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01DED5A5-BC49-418D-BC83-5A6BE6A4F3D7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Q3" i="64" s="1"/>
  <c r="AG3" i="64" s="1"/>
  <c r="AP3" i="64" s="1"/>
  <c r="C6" i="64"/>
  <c r="C5" i="64"/>
  <c r="B5" i="64"/>
  <c r="W4" i="64"/>
  <c r="M4" i="64" a="1"/>
  <c r="AT3" i="64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P7" i="64" s="1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AI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1" l="1"/>
  <c r="AO3" i="27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23" i="2"/>
  <c r="J23" i="2" s="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F4" i="90" l="1"/>
  <c r="AF4" i="76"/>
  <c r="AO4" i="76" s="1"/>
  <c r="AE4" i="91"/>
  <c r="AG4" i="76"/>
  <c r="AG4" i="89"/>
  <c r="AG4" i="34"/>
  <c r="AP4" i="34" s="1"/>
  <c r="AG4" i="64"/>
  <c r="AE4" i="29"/>
  <c r="W5" i="64"/>
  <c r="W5" i="34"/>
  <c r="AF4" i="34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P4" i="102" s="1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Y5" i="62"/>
  <c r="AR3" i="61"/>
  <c r="Y5" i="61"/>
  <c r="AN4" i="60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104" l="1"/>
  <c r="AP4" i="25"/>
  <c r="AI4" i="78"/>
  <c r="AR4" i="78" s="1"/>
  <c r="AI4" i="34"/>
  <c r="AI4" i="33"/>
  <c r="AI4" i="89"/>
  <c r="AI4" i="88"/>
  <c r="AI4" i="96"/>
  <c r="AI4" i="90"/>
  <c r="AR4" i="90" s="1"/>
  <c r="AI4" i="60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4" i="64"/>
  <c r="AR4" i="60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H98" i="102" s="1"/>
  <c r="I98" i="102" s="1"/>
  <c r="J98" i="102" s="1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17" l="1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22" i="27"/>
  <c r="U68" i="15"/>
  <c r="U88" i="41"/>
  <c r="U97" i="50"/>
  <c r="U78" i="45"/>
  <c r="U22" i="70"/>
  <c r="U68" i="86"/>
  <c r="U88" i="91"/>
  <c r="U97" i="94"/>
  <c r="U78" i="104"/>
  <c r="U22" i="22"/>
  <c r="U22" i="36"/>
  <c r="U78" i="13"/>
  <c r="U68" i="32"/>
  <c r="U88" i="55"/>
  <c r="U97" i="48"/>
  <c r="U22" i="65"/>
  <c r="U22" i="77"/>
  <c r="U78" i="84"/>
  <c r="U68" i="89"/>
  <c r="U88" i="95"/>
  <c r="U97" i="98"/>
  <c r="U78" i="20"/>
  <c r="U68" i="46"/>
  <c r="U88" i="49"/>
  <c r="U97" i="42"/>
  <c r="U22" i="66"/>
  <c r="U22" i="78"/>
  <c r="U78" i="88"/>
  <c r="U68" i="93"/>
  <c r="U88" i="99"/>
  <c r="U97" i="102"/>
  <c r="U22" i="23"/>
  <c r="U22" i="37"/>
  <c r="U22" i="14"/>
  <c r="U22" i="30"/>
  <c r="U97" i="10"/>
  <c r="U78" i="44"/>
  <c r="U68" i="53"/>
  <c r="U88" i="43"/>
  <c r="U22" i="61"/>
  <c r="U22" i="73"/>
  <c r="U97" i="82"/>
  <c r="U78" i="92"/>
  <c r="U68" i="97"/>
  <c r="U88" i="103"/>
  <c r="U87" i="103" l="1"/>
  <c r="U96" i="82"/>
  <c r="U87" i="43"/>
  <c r="U96" i="10"/>
  <c r="U21" i="37"/>
  <c r="U87" i="99"/>
  <c r="U21" i="78"/>
  <c r="U87" i="49"/>
  <c r="U96" i="98"/>
  <c r="U77" i="84"/>
  <c r="U76" i="84" s="1"/>
  <c r="U96" i="48"/>
  <c r="U77" i="13"/>
  <c r="U77" i="104"/>
  <c r="U21" i="70"/>
  <c r="U87" i="41"/>
  <c r="U67" i="47"/>
  <c r="U87" i="16"/>
  <c r="U67" i="101"/>
  <c r="U87" i="83"/>
  <c r="U87" i="11"/>
  <c r="U67" i="52"/>
  <c r="U67" i="97"/>
  <c r="U21" i="73"/>
  <c r="U67" i="53"/>
  <c r="U21" i="30"/>
  <c r="U21" i="23"/>
  <c r="U67" i="93"/>
  <c r="U21" i="66"/>
  <c r="U67" i="46"/>
  <c r="U87" i="95"/>
  <c r="U21" i="77"/>
  <c r="U87" i="55"/>
  <c r="U21" i="36"/>
  <c r="U87" i="91"/>
  <c r="U77" i="45"/>
  <c r="U67" i="15"/>
  <c r="U77" i="100"/>
  <c r="U21" i="81"/>
  <c r="U77" i="51"/>
  <c r="U21" i="40"/>
  <c r="U77" i="96"/>
  <c r="U21" i="74"/>
  <c r="U77" i="54"/>
  <c r="U21" i="31"/>
  <c r="U87" i="87"/>
  <c r="U77" i="92"/>
  <c r="U21" i="61"/>
  <c r="U77" i="44"/>
  <c r="U21" i="14"/>
  <c r="U96" i="102"/>
  <c r="U77" i="88"/>
  <c r="U96" i="42"/>
  <c r="U77" i="20"/>
  <c r="U67" i="89"/>
  <c r="U21" i="65"/>
  <c r="U67" i="32"/>
  <c r="U21" i="22"/>
  <c r="U96" i="94"/>
  <c r="U67" i="105"/>
  <c r="U67" i="86"/>
  <c r="U96" i="50"/>
  <c r="U21" i="27"/>
  <c r="U96" i="90"/>
  <c r="U21" i="69"/>
  <c r="U96" i="35"/>
  <c r="U21" i="26"/>
  <c r="U95" i="85"/>
  <c r="U21" i="62"/>
  <c r="U96" i="18"/>
  <c r="U21" i="17"/>
  <c r="U20" i="26" l="1"/>
  <c r="U66" i="86"/>
  <c r="U76" i="44"/>
  <c r="U86" i="95"/>
  <c r="U85" i="95" s="1"/>
  <c r="U84" i="95" s="1"/>
  <c r="U86" i="43"/>
  <c r="U95" i="18"/>
  <c r="U20" i="22"/>
  <c r="U86" i="87"/>
  <c r="U76" i="51"/>
  <c r="U20" i="36"/>
  <c r="U66" i="53"/>
  <c r="U66" i="101"/>
  <c r="U95" i="98"/>
  <c r="U20" i="27"/>
  <c r="U66" i="32"/>
  <c r="U76" i="20"/>
  <c r="U95" i="102"/>
  <c r="U20" i="61"/>
  <c r="U20" i="31"/>
  <c r="U76" i="96"/>
  <c r="U75" i="96" s="1"/>
  <c r="U20" i="81"/>
  <c r="U76" i="45"/>
  <c r="U86" i="55"/>
  <c r="U66" i="46"/>
  <c r="U20" i="23"/>
  <c r="U20" i="73"/>
  <c r="U86" i="11"/>
  <c r="U86" i="16"/>
  <c r="U20" i="70"/>
  <c r="U95" i="48"/>
  <c r="U86" i="49"/>
  <c r="U20" i="37"/>
  <c r="U95" i="82"/>
  <c r="U95" i="90"/>
  <c r="U66" i="89"/>
  <c r="U20" i="74"/>
  <c r="U66" i="15"/>
  <c r="U66" i="93"/>
  <c r="U66" i="52"/>
  <c r="U86" i="41"/>
  <c r="U76" i="13"/>
  <c r="U76" i="88"/>
  <c r="U86" i="99"/>
  <c r="U20" i="62"/>
  <c r="U95" i="35"/>
  <c r="U66" i="105"/>
  <c r="U20" i="17"/>
  <c r="U94" i="85"/>
  <c r="U20" i="69"/>
  <c r="U95" i="50"/>
  <c r="U95" i="94"/>
  <c r="U20" i="65"/>
  <c r="U95" i="42"/>
  <c r="U20" i="14"/>
  <c r="U76" i="92"/>
  <c r="U76" i="54"/>
  <c r="U20" i="40"/>
  <c r="U76" i="100"/>
  <c r="U86" i="91"/>
  <c r="U20" i="77"/>
  <c r="U20" i="66"/>
  <c r="U20" i="30"/>
  <c r="U66" i="97"/>
  <c r="U86" i="83"/>
  <c r="U66" i="47"/>
  <c r="U76" i="104"/>
  <c r="U75" i="104" s="1"/>
  <c r="U75" i="84"/>
  <c r="U74" i="84" s="1"/>
  <c r="U20" i="78"/>
  <c r="U95" i="10"/>
  <c r="U86" i="103"/>
  <c r="U94" i="10" l="1"/>
  <c r="U94" i="48"/>
  <c r="U65" i="97"/>
  <c r="U19" i="14"/>
  <c r="U75" i="88"/>
  <c r="U19" i="74"/>
  <c r="U65" i="46"/>
  <c r="U65" i="32"/>
  <c r="U94" i="18"/>
  <c r="U19" i="77"/>
  <c r="U94" i="94"/>
  <c r="U94" i="35"/>
  <c r="U94" i="82"/>
  <c r="U19" i="61"/>
  <c r="U75" i="44"/>
  <c r="U19" i="78"/>
  <c r="U65" i="47"/>
  <c r="U19" i="30"/>
  <c r="U85" i="91"/>
  <c r="U75" i="54"/>
  <c r="U74" i="54" s="1"/>
  <c r="U94" i="42"/>
  <c r="U93" i="42" s="1"/>
  <c r="U94" i="50"/>
  <c r="U19" i="17"/>
  <c r="U19" i="62"/>
  <c r="U75" i="13"/>
  <c r="U65" i="93"/>
  <c r="U64" i="93" s="1"/>
  <c r="U65" i="89"/>
  <c r="U19" i="37"/>
  <c r="U19" i="70"/>
  <c r="U19" i="73"/>
  <c r="U85" i="55"/>
  <c r="U74" i="96"/>
  <c r="U94" i="102"/>
  <c r="U19" i="27"/>
  <c r="U65" i="53"/>
  <c r="U85" i="87"/>
  <c r="U85" i="43"/>
  <c r="U65" i="86"/>
  <c r="U19" i="40"/>
  <c r="U93" i="85"/>
  <c r="U65" i="52"/>
  <c r="U19" i="81"/>
  <c r="U65" i="101"/>
  <c r="U75" i="51"/>
  <c r="U74" i="104"/>
  <c r="U85" i="11"/>
  <c r="U85" i="103"/>
  <c r="U73" i="84"/>
  <c r="U85" i="83"/>
  <c r="U19" i="66"/>
  <c r="U75" i="100"/>
  <c r="U75" i="92"/>
  <c r="U19" i="65"/>
  <c r="U19" i="69"/>
  <c r="U65" i="105"/>
  <c r="U85" i="99"/>
  <c r="U85" i="41"/>
  <c r="U65" i="15"/>
  <c r="U94" i="90"/>
  <c r="U85" i="49"/>
  <c r="U85" i="16"/>
  <c r="U19" i="23"/>
  <c r="U75" i="45"/>
  <c r="U19" i="31"/>
  <c r="U18" i="31" s="1"/>
  <c r="U75" i="20"/>
  <c r="U94" i="98"/>
  <c r="U19" i="36"/>
  <c r="U19" i="22"/>
  <c r="U83" i="95"/>
  <c r="U19" i="26"/>
  <c r="U84" i="49" l="1"/>
  <c r="U18" i="69"/>
  <c r="U17" i="69" s="1"/>
  <c r="U74" i="100"/>
  <c r="U72" i="84"/>
  <c r="U73" i="104"/>
  <c r="U18" i="81"/>
  <c r="U18" i="40"/>
  <c r="U84" i="87"/>
  <c r="U93" i="102"/>
  <c r="U18" i="73"/>
  <c r="U64" i="89"/>
  <c r="U63" i="89" s="1"/>
  <c r="U18" i="62"/>
  <c r="U92" i="42"/>
  <c r="U18" i="30"/>
  <c r="U74" i="44"/>
  <c r="U93" i="35"/>
  <c r="U93" i="18"/>
  <c r="U18" i="74"/>
  <c r="U64" i="97"/>
  <c r="U93" i="98"/>
  <c r="U74" i="45"/>
  <c r="U93" i="90"/>
  <c r="U18" i="65"/>
  <c r="U18" i="66"/>
  <c r="U84" i="103"/>
  <c r="U74" i="51"/>
  <c r="U64" i="52"/>
  <c r="U64" i="86"/>
  <c r="U64" i="53"/>
  <c r="U73" i="96"/>
  <c r="U18" i="70"/>
  <c r="U63" i="93"/>
  <c r="U18" i="17"/>
  <c r="U73" i="54"/>
  <c r="U64" i="47"/>
  <c r="U18" i="61"/>
  <c r="U93" i="94"/>
  <c r="U64" i="32"/>
  <c r="U74" i="88"/>
  <c r="U93" i="48"/>
  <c r="U82" i="95"/>
  <c r="U84" i="41"/>
  <c r="U18" i="22"/>
  <c r="U74" i="20"/>
  <c r="U73" i="20" s="1"/>
  <c r="U18" i="23"/>
  <c r="U84" i="99"/>
  <c r="U18" i="26"/>
  <c r="U18" i="36"/>
  <c r="U17" i="31"/>
  <c r="U84" i="16"/>
  <c r="U64" i="15"/>
  <c r="U64" i="105"/>
  <c r="U74" i="92"/>
  <c r="U84" i="83"/>
  <c r="U83" i="83" s="1"/>
  <c r="U84" i="11"/>
  <c r="U64" i="101"/>
  <c r="U92" i="85"/>
  <c r="U84" i="43"/>
  <c r="U18" i="27"/>
  <c r="U84" i="55"/>
  <c r="U18" i="37"/>
  <c r="U74" i="13"/>
  <c r="U93" i="50"/>
  <c r="U92" i="50" s="1"/>
  <c r="U84" i="91"/>
  <c r="U18" i="78"/>
  <c r="U93" i="82"/>
  <c r="U18" i="77"/>
  <c r="U64" i="46"/>
  <c r="U18" i="14"/>
  <c r="U93" i="10"/>
  <c r="U82" i="83" l="1"/>
  <c r="U83" i="41"/>
  <c r="U72" i="96"/>
  <c r="U17" i="66"/>
  <c r="U73" i="44"/>
  <c r="U17" i="62"/>
  <c r="U17" i="14"/>
  <c r="U83" i="55"/>
  <c r="U63" i="15"/>
  <c r="U73" i="88"/>
  <c r="U17" i="61"/>
  <c r="U63" i="52"/>
  <c r="U17" i="74"/>
  <c r="U92" i="102"/>
  <c r="U63" i="46"/>
  <c r="U17" i="27"/>
  <c r="U73" i="92"/>
  <c r="U17" i="26"/>
  <c r="U72" i="20"/>
  <c r="U81" i="95"/>
  <c r="U63" i="32"/>
  <c r="U63" i="47"/>
  <c r="U62" i="93"/>
  <c r="U63" i="53"/>
  <c r="U73" i="51"/>
  <c r="U17" i="65"/>
  <c r="U92" i="98"/>
  <c r="U92" i="18"/>
  <c r="U17" i="30"/>
  <c r="U62" i="89"/>
  <c r="U83" i="87"/>
  <c r="U72" i="104"/>
  <c r="U16" i="69"/>
  <c r="U92" i="82"/>
  <c r="U91" i="85"/>
  <c r="U17" i="36"/>
  <c r="U17" i="17"/>
  <c r="U73" i="45"/>
  <c r="U17" i="81"/>
  <c r="U91" i="50"/>
  <c r="U17" i="23"/>
  <c r="U73" i="100"/>
  <c r="U17" i="78"/>
  <c r="U16" i="78" s="1"/>
  <c r="U73" i="13"/>
  <c r="U63" i="101"/>
  <c r="U83" i="16"/>
  <c r="U92" i="10"/>
  <c r="U17" i="77"/>
  <c r="U83" i="91"/>
  <c r="U17" i="37"/>
  <c r="U83" i="43"/>
  <c r="U83" i="11"/>
  <c r="U63" i="105"/>
  <c r="U16" i="31"/>
  <c r="U83" i="99"/>
  <c r="U17" i="22"/>
  <c r="U92" i="48"/>
  <c r="U92" i="94"/>
  <c r="U72" i="54"/>
  <c r="U17" i="70"/>
  <c r="U63" i="86"/>
  <c r="U62" i="86" s="1"/>
  <c r="U83" i="103"/>
  <c r="U92" i="90"/>
  <c r="U63" i="97"/>
  <c r="U92" i="35"/>
  <c r="U91" i="42"/>
  <c r="U17" i="73"/>
  <c r="U17" i="40"/>
  <c r="U71" i="84"/>
  <c r="U83" i="49"/>
  <c r="U16" i="70" l="1"/>
  <c r="U82" i="43"/>
  <c r="U16" i="77"/>
  <c r="U62" i="101"/>
  <c r="U72" i="100"/>
  <c r="U16" i="81"/>
  <c r="U16" i="36"/>
  <c r="U15" i="69"/>
  <c r="U61" i="89"/>
  <c r="U91" i="98"/>
  <c r="U62" i="53"/>
  <c r="U62" i="32"/>
  <c r="U16" i="26"/>
  <c r="U62" i="46"/>
  <c r="U62" i="52"/>
  <c r="U62" i="15"/>
  <c r="U16" i="62"/>
  <c r="U71" i="96"/>
  <c r="U61" i="86"/>
  <c r="U70" i="84"/>
  <c r="U90" i="42"/>
  <c r="U91" i="48"/>
  <c r="U82" i="49"/>
  <c r="U15" i="31"/>
  <c r="U16" i="40"/>
  <c r="U91" i="35"/>
  <c r="U82" i="103"/>
  <c r="U71" i="54"/>
  <c r="U16" i="22"/>
  <c r="U62" i="105"/>
  <c r="U16" i="37"/>
  <c r="U91" i="10"/>
  <c r="U72" i="13"/>
  <c r="U16" i="23"/>
  <c r="U72" i="45"/>
  <c r="U90" i="85"/>
  <c r="U71" i="104"/>
  <c r="U16" i="30"/>
  <c r="U16" i="65"/>
  <c r="U61" i="93"/>
  <c r="U80" i="95"/>
  <c r="U72" i="92"/>
  <c r="U91" i="102"/>
  <c r="U16" i="61"/>
  <c r="U82" i="55"/>
  <c r="U72" i="44"/>
  <c r="U82" i="41"/>
  <c r="U16" i="73"/>
  <c r="U91" i="90"/>
  <c r="U62" i="97"/>
  <c r="U91" i="94"/>
  <c r="U82" i="99"/>
  <c r="U82" i="11"/>
  <c r="U82" i="91"/>
  <c r="U82" i="16"/>
  <c r="U15" i="78"/>
  <c r="U90" i="50"/>
  <c r="U16" i="17"/>
  <c r="U91" i="82"/>
  <c r="U82" i="87"/>
  <c r="U91" i="18"/>
  <c r="U90" i="18" s="1"/>
  <c r="U72" i="51"/>
  <c r="U71" i="51" s="1"/>
  <c r="U62" i="47"/>
  <c r="U71" i="20"/>
  <c r="U16" i="27"/>
  <c r="U15" i="27" s="1"/>
  <c r="U16" i="74"/>
  <c r="U72" i="88"/>
  <c r="U16" i="14"/>
  <c r="U16" i="66"/>
  <c r="U81" i="83"/>
  <c r="U15" i="74" l="1"/>
  <c r="U81" i="55"/>
  <c r="U89" i="42"/>
  <c r="U61" i="47"/>
  <c r="U89" i="50"/>
  <c r="U90" i="94"/>
  <c r="U15" i="65"/>
  <c r="U61" i="105"/>
  <c r="U15" i="81"/>
  <c r="U15" i="73"/>
  <c r="U71" i="13"/>
  <c r="U70" i="96"/>
  <c r="U61" i="32"/>
  <c r="U15" i="14"/>
  <c r="U14" i="14" s="1"/>
  <c r="U90" i="82"/>
  <c r="U61" i="97"/>
  <c r="U81" i="41"/>
  <c r="U15" i="61"/>
  <c r="U79" i="95"/>
  <c r="U15" i="30"/>
  <c r="U71" i="45"/>
  <c r="U90" i="10"/>
  <c r="U15" i="22"/>
  <c r="U90" i="35"/>
  <c r="U81" i="49"/>
  <c r="U69" i="84"/>
  <c r="U15" i="62"/>
  <c r="U61" i="46"/>
  <c r="U61" i="53"/>
  <c r="U14" i="69"/>
  <c r="U71" i="100"/>
  <c r="U81" i="43"/>
  <c r="U81" i="87"/>
  <c r="U71" i="92"/>
  <c r="U81" i="103"/>
  <c r="U60" i="89"/>
  <c r="U15" i="66"/>
  <c r="U81" i="91"/>
  <c r="U89" i="85"/>
  <c r="U14" i="31"/>
  <c r="U61" i="52"/>
  <c r="U15" i="77"/>
  <c r="U14" i="27"/>
  <c r="U70" i="51"/>
  <c r="U14" i="78"/>
  <c r="U81" i="11"/>
  <c r="U80" i="83"/>
  <c r="U71" i="88"/>
  <c r="U70" i="20"/>
  <c r="U89" i="18"/>
  <c r="U15" i="17"/>
  <c r="U81" i="16"/>
  <c r="U81" i="99"/>
  <c r="U90" i="90"/>
  <c r="U71" i="44"/>
  <c r="U90" i="102"/>
  <c r="U60" i="93"/>
  <c r="U70" i="104"/>
  <c r="U15" i="23"/>
  <c r="U15" i="37"/>
  <c r="U70" i="54"/>
  <c r="U15" i="40"/>
  <c r="U90" i="48"/>
  <c r="U60" i="86"/>
  <c r="U61" i="15"/>
  <c r="U60" i="15" s="1"/>
  <c r="U15" i="26"/>
  <c r="U90" i="98"/>
  <c r="U15" i="36"/>
  <c r="U61" i="101"/>
  <c r="U15" i="70"/>
  <c r="U89" i="48" l="1"/>
  <c r="U59" i="93"/>
  <c r="U89" i="90"/>
  <c r="U14" i="17"/>
  <c r="U70" i="88"/>
  <c r="U13" i="78"/>
  <c r="U14" i="77"/>
  <c r="U88" i="85"/>
  <c r="U59" i="89"/>
  <c r="U80" i="87"/>
  <c r="U13" i="69"/>
  <c r="U14" i="62"/>
  <c r="U89" i="35"/>
  <c r="U70" i="45"/>
  <c r="U14" i="61"/>
  <c r="U89" i="82"/>
  <c r="U69" i="96"/>
  <c r="U14" i="81"/>
  <c r="U89" i="94"/>
  <c r="U88" i="42"/>
  <c r="U60" i="101"/>
  <c r="U14" i="23"/>
  <c r="U80" i="99"/>
  <c r="U79" i="99" s="1"/>
  <c r="U88" i="18"/>
  <c r="U79" i="83"/>
  <c r="U69" i="51"/>
  <c r="U60" i="52"/>
  <c r="U80" i="91"/>
  <c r="U80" i="103"/>
  <c r="U80" i="43"/>
  <c r="U60" i="53"/>
  <c r="U68" i="84"/>
  <c r="U14" i="22"/>
  <c r="U13" i="22" s="1"/>
  <c r="U14" i="30"/>
  <c r="U80" i="41"/>
  <c r="U13" i="14"/>
  <c r="U70" i="13"/>
  <c r="U60" i="105"/>
  <c r="U88" i="50"/>
  <c r="U80" i="55"/>
  <c r="U14" i="26"/>
  <c r="U14" i="37"/>
  <c r="U14" i="36"/>
  <c r="U59" i="15"/>
  <c r="U14" i="40"/>
  <c r="U89" i="102"/>
  <c r="U14" i="70"/>
  <c r="U89" i="98"/>
  <c r="U59" i="86"/>
  <c r="U69" i="54"/>
  <c r="U69" i="104"/>
  <c r="U70" i="44"/>
  <c r="U80" i="16"/>
  <c r="U69" i="20"/>
  <c r="U68" i="20" s="1"/>
  <c r="U80" i="11"/>
  <c r="U13" i="27"/>
  <c r="U13" i="31"/>
  <c r="U14" i="66"/>
  <c r="U70" i="92"/>
  <c r="U70" i="100"/>
  <c r="U60" i="46"/>
  <c r="U80" i="49"/>
  <c r="U89" i="10"/>
  <c r="U78" i="95"/>
  <c r="U60" i="97"/>
  <c r="U60" i="32"/>
  <c r="U14" i="73"/>
  <c r="U14" i="65"/>
  <c r="U60" i="47"/>
  <c r="U14" i="74"/>
  <c r="U67" i="20" l="1"/>
  <c r="U88" i="10"/>
  <c r="U88" i="98"/>
  <c r="U87" i="50"/>
  <c r="U79" i="43"/>
  <c r="U59" i="101"/>
  <c r="U12" i="78"/>
  <c r="U59" i="32"/>
  <c r="U68" i="104"/>
  <c r="U12" i="22"/>
  <c r="U13" i="81"/>
  <c r="U13" i="62"/>
  <c r="U13" i="65"/>
  <c r="U12" i="27"/>
  <c r="U68" i="54"/>
  <c r="U13" i="70"/>
  <c r="U58" i="15"/>
  <c r="U13" i="26"/>
  <c r="U59" i="105"/>
  <c r="U79" i="41"/>
  <c r="U67" i="84"/>
  <c r="U79" i="103"/>
  <c r="U78" i="103" s="1"/>
  <c r="U68" i="51"/>
  <c r="U78" i="99"/>
  <c r="U87" i="42"/>
  <c r="U68" i="96"/>
  <c r="U69" i="45"/>
  <c r="U12" i="69"/>
  <c r="U87" i="85"/>
  <c r="U69" i="88"/>
  <c r="U58" i="93"/>
  <c r="U59" i="47"/>
  <c r="U12" i="31"/>
  <c r="U13" i="40"/>
  <c r="U12" i="14"/>
  <c r="U87" i="18"/>
  <c r="U58" i="89"/>
  <c r="U69" i="100"/>
  <c r="U13" i="37"/>
  <c r="U59" i="52"/>
  <c r="U13" i="61"/>
  <c r="U88" i="90"/>
  <c r="U59" i="97"/>
  <c r="U79" i="49"/>
  <c r="U69" i="92"/>
  <c r="U79" i="16"/>
  <c r="U13" i="74"/>
  <c r="U13" i="73"/>
  <c r="U77" i="95"/>
  <c r="U59" i="46"/>
  <c r="U13" i="66"/>
  <c r="U79" i="11"/>
  <c r="U69" i="44"/>
  <c r="U58" i="86"/>
  <c r="U88" i="102"/>
  <c r="U13" i="36"/>
  <c r="U79" i="55"/>
  <c r="U69" i="13"/>
  <c r="U13" i="30"/>
  <c r="U59" i="53"/>
  <c r="U79" i="91"/>
  <c r="U78" i="91" s="1"/>
  <c r="U78" i="83"/>
  <c r="U13" i="23"/>
  <c r="U88" i="94"/>
  <c r="U88" i="82"/>
  <c r="U88" i="35"/>
  <c r="U79" i="87"/>
  <c r="U13" i="77"/>
  <c r="U13" i="17"/>
  <c r="U88" i="48"/>
  <c r="U78" i="55" l="1"/>
  <c r="U57" i="86"/>
  <c r="U12" i="66"/>
  <c r="U12" i="73"/>
  <c r="U68" i="92"/>
  <c r="U87" i="90"/>
  <c r="U12" i="37"/>
  <c r="U86" i="18"/>
  <c r="U11" i="31"/>
  <c r="U68" i="88"/>
  <c r="U68" i="45"/>
  <c r="U77" i="99"/>
  <c r="U66" i="84"/>
  <c r="U12" i="26"/>
  <c r="U67" i="54"/>
  <c r="U12" i="62"/>
  <c r="U67" i="104"/>
  <c r="U58" i="101"/>
  <c r="U87" i="98"/>
  <c r="U12" i="23"/>
  <c r="U87" i="35"/>
  <c r="U12" i="77"/>
  <c r="U77" i="83"/>
  <c r="U12" i="36"/>
  <c r="U68" i="44"/>
  <c r="U58" i="46"/>
  <c r="U12" i="74"/>
  <c r="U78" i="49"/>
  <c r="U12" i="61"/>
  <c r="U68" i="100"/>
  <c r="U11" i="14"/>
  <c r="U58" i="47"/>
  <c r="U86" i="85"/>
  <c r="U67" i="96"/>
  <c r="U67" i="51"/>
  <c r="U66" i="51" s="1"/>
  <c r="U78" i="41"/>
  <c r="U57" i="15"/>
  <c r="U56" i="15" s="1"/>
  <c r="U11" i="27"/>
  <c r="U12" i="81"/>
  <c r="U58" i="32"/>
  <c r="U78" i="43"/>
  <c r="U87" i="10"/>
  <c r="U58" i="53"/>
  <c r="U12" i="17"/>
  <c r="U87" i="82"/>
  <c r="U12" i="30"/>
  <c r="U87" i="48"/>
  <c r="U78" i="87"/>
  <c r="U87" i="94"/>
  <c r="U77" i="91"/>
  <c r="U68" i="13"/>
  <c r="U87" i="102"/>
  <c r="U78" i="11"/>
  <c r="U76" i="95"/>
  <c r="U78" i="16"/>
  <c r="U58" i="97"/>
  <c r="U58" i="52"/>
  <c r="U57" i="89"/>
  <c r="U12" i="40"/>
  <c r="U57" i="93"/>
  <c r="U11" i="69"/>
  <c r="U86" i="42"/>
  <c r="U77" i="103"/>
  <c r="U58" i="105"/>
  <c r="U12" i="70"/>
  <c r="U12" i="65"/>
  <c r="U11" i="22"/>
  <c r="U11" i="78"/>
  <c r="U86" i="50"/>
  <c r="U66" i="20"/>
  <c r="U11" i="65" l="1"/>
  <c r="U56" i="93"/>
  <c r="U75" i="95"/>
  <c r="U67" i="13"/>
  <c r="U77" i="87"/>
  <c r="U86" i="82"/>
  <c r="U86" i="10"/>
  <c r="U11" i="81"/>
  <c r="U77" i="41"/>
  <c r="U85" i="85"/>
  <c r="U67" i="100"/>
  <c r="U11" i="74"/>
  <c r="U11" i="36"/>
  <c r="U86" i="35"/>
  <c r="U57" i="101"/>
  <c r="U66" i="54"/>
  <c r="U76" i="99"/>
  <c r="U10" i="31"/>
  <c r="U86" i="90"/>
  <c r="U11" i="66"/>
  <c r="U10" i="78"/>
  <c r="U57" i="97"/>
  <c r="U76" i="91"/>
  <c r="U86" i="48"/>
  <c r="U11" i="17"/>
  <c r="U77" i="43"/>
  <c r="U10" i="27"/>
  <c r="U65" i="51"/>
  <c r="U57" i="47"/>
  <c r="U11" i="61"/>
  <c r="U57" i="46"/>
  <c r="U76" i="83"/>
  <c r="U11" i="23"/>
  <c r="U66" i="104"/>
  <c r="U11" i="26"/>
  <c r="U67" i="45"/>
  <c r="U85" i="18"/>
  <c r="U67" i="92"/>
  <c r="U56" i="86"/>
  <c r="U85" i="50"/>
  <c r="U76" i="103"/>
  <c r="U57" i="52"/>
  <c r="U11" i="70"/>
  <c r="U85" i="42"/>
  <c r="U11" i="40"/>
  <c r="U77" i="11"/>
  <c r="U65" i="20"/>
  <c r="U10" i="22"/>
  <c r="U57" i="105"/>
  <c r="U10" i="69"/>
  <c r="U56" i="89"/>
  <c r="U77" i="16"/>
  <c r="U86" i="102"/>
  <c r="U86" i="94"/>
  <c r="U11" i="30"/>
  <c r="U57" i="53"/>
  <c r="U57" i="32"/>
  <c r="U55" i="15"/>
  <c r="U66" i="96"/>
  <c r="U10" i="14"/>
  <c r="U77" i="49"/>
  <c r="U67" i="44"/>
  <c r="U11" i="77"/>
  <c r="U86" i="98"/>
  <c r="U11" i="62"/>
  <c r="U65" i="84"/>
  <c r="U67" i="88"/>
  <c r="U11" i="37"/>
  <c r="U11" i="73"/>
  <c r="U77" i="55"/>
  <c r="U56" i="32" l="1"/>
  <c r="U10" i="40"/>
  <c r="U56" i="52"/>
  <c r="U55" i="86"/>
  <c r="U66" i="45"/>
  <c r="U10" i="23"/>
  <c r="U10" i="61"/>
  <c r="U9" i="27"/>
  <c r="U85" i="48"/>
  <c r="U9" i="78"/>
  <c r="U9" i="31"/>
  <c r="U56" i="101"/>
  <c r="U10" i="74"/>
  <c r="U76" i="41"/>
  <c r="U85" i="82"/>
  <c r="U74" i="95"/>
  <c r="U64" i="84"/>
  <c r="U9" i="14"/>
  <c r="U10" i="77"/>
  <c r="U55" i="89"/>
  <c r="U10" i="62"/>
  <c r="U56" i="53"/>
  <c r="U9" i="69"/>
  <c r="U64" i="20"/>
  <c r="U84" i="42"/>
  <c r="U75" i="103"/>
  <c r="U66" i="92"/>
  <c r="U65" i="92" s="1"/>
  <c r="U10" i="26"/>
  <c r="U75" i="83"/>
  <c r="U56" i="47"/>
  <c r="U76" i="43"/>
  <c r="U75" i="91"/>
  <c r="U10" i="66"/>
  <c r="U75" i="99"/>
  <c r="U85" i="35"/>
  <c r="U66" i="100"/>
  <c r="U10" i="81"/>
  <c r="U76" i="87"/>
  <c r="U55" i="93"/>
  <c r="U10" i="73"/>
  <c r="U85" i="94"/>
  <c r="U9" i="22"/>
  <c r="U10" i="37"/>
  <c r="U66" i="44"/>
  <c r="U65" i="96"/>
  <c r="U85" i="102"/>
  <c r="U76" i="55"/>
  <c r="U66" i="88"/>
  <c r="U85" i="98"/>
  <c r="U84" i="98" s="1"/>
  <c r="U76" i="49"/>
  <c r="U54" i="15"/>
  <c r="U10" i="30"/>
  <c r="U76" i="16"/>
  <c r="U56" i="105"/>
  <c r="U76" i="11"/>
  <c r="U10" i="70"/>
  <c r="U84" i="50"/>
  <c r="U84" i="18"/>
  <c r="U65" i="104"/>
  <c r="U56" i="46"/>
  <c r="U64" i="51"/>
  <c r="U10" i="17"/>
  <c r="U56" i="97"/>
  <c r="U85" i="90"/>
  <c r="U65" i="54"/>
  <c r="U10" i="36"/>
  <c r="U84" i="85"/>
  <c r="U85" i="10"/>
  <c r="U66" i="13"/>
  <c r="U10" i="65"/>
  <c r="U55" i="97" l="1"/>
  <c r="U65" i="88"/>
  <c r="U9" i="66"/>
  <c r="U84" i="82"/>
  <c r="U83" i="50"/>
  <c r="U8" i="22"/>
  <c r="U64" i="92"/>
  <c r="U55" i="101"/>
  <c r="U55" i="46"/>
  <c r="U64" i="96"/>
  <c r="U55" i="47"/>
  <c r="U84" i="48"/>
  <c r="U9" i="17"/>
  <c r="U9" i="70"/>
  <c r="U75" i="16"/>
  <c r="U75" i="49"/>
  <c r="U75" i="55"/>
  <c r="U74" i="55" s="1"/>
  <c r="U65" i="44"/>
  <c r="U84" i="94"/>
  <c r="U75" i="87"/>
  <c r="U84" i="35"/>
  <c r="U74" i="91"/>
  <c r="U74" i="83"/>
  <c r="U74" i="103"/>
  <c r="U8" i="69"/>
  <c r="U54" i="89"/>
  <c r="U53" i="89" s="1"/>
  <c r="U63" i="84"/>
  <c r="U75" i="41"/>
  <c r="U8" i="31"/>
  <c r="U8" i="27"/>
  <c r="U65" i="45"/>
  <c r="U9" i="40"/>
  <c r="U65" i="13"/>
  <c r="U55" i="105"/>
  <c r="U65" i="100"/>
  <c r="U9" i="23"/>
  <c r="U9" i="36"/>
  <c r="U53" i="15"/>
  <c r="U54" i="93"/>
  <c r="U63" i="20"/>
  <c r="U9" i="62"/>
  <c r="U8" i="14"/>
  <c r="U55" i="52"/>
  <c r="U84" i="10"/>
  <c r="U64" i="54"/>
  <c r="U64" i="104"/>
  <c r="U9" i="65"/>
  <c r="U83" i="85"/>
  <c r="U84" i="90"/>
  <c r="U63" i="51"/>
  <c r="U83" i="18"/>
  <c r="U75" i="11"/>
  <c r="U74" i="11" s="1"/>
  <c r="U73" i="11" s="1"/>
  <c r="U9" i="30"/>
  <c r="U83" i="98"/>
  <c r="U84" i="102"/>
  <c r="U9" i="37"/>
  <c r="U9" i="73"/>
  <c r="U9" i="81"/>
  <c r="U74" i="99"/>
  <c r="U75" i="43"/>
  <c r="U9" i="26"/>
  <c r="U83" i="42"/>
  <c r="U55" i="53"/>
  <c r="U9" i="77"/>
  <c r="U73" i="95"/>
  <c r="U9" i="74"/>
  <c r="U8" i="78"/>
  <c r="U9" i="61"/>
  <c r="U54" i="86"/>
  <c r="U55" i="32"/>
  <c r="U8" i="74" l="1"/>
  <c r="U54" i="53"/>
  <c r="U74" i="43"/>
  <c r="U8" i="73"/>
  <c r="U82" i="98"/>
  <c r="U82" i="18"/>
  <c r="U82" i="85"/>
  <c r="U63" i="54"/>
  <c r="U7" i="14"/>
  <c r="U53" i="93"/>
  <c r="U8" i="23"/>
  <c r="U64" i="13"/>
  <c r="U7" i="27"/>
  <c r="U62" i="84"/>
  <c r="U73" i="103"/>
  <c r="U83" i="35"/>
  <c r="U64" i="44"/>
  <c r="U74" i="16"/>
  <c r="U83" i="48"/>
  <c r="U54" i="46"/>
  <c r="U7" i="22"/>
  <c r="U8" i="66"/>
  <c r="U72" i="95"/>
  <c r="U8" i="37"/>
  <c r="U62" i="51"/>
  <c r="U8" i="65"/>
  <c r="U83" i="10"/>
  <c r="U8" i="62"/>
  <c r="U52" i="15"/>
  <c r="U64" i="100"/>
  <c r="U8" i="40"/>
  <c r="U7" i="31"/>
  <c r="U52" i="89"/>
  <c r="U73" i="83"/>
  <c r="U74" i="87"/>
  <c r="U73" i="55"/>
  <c r="U8" i="70"/>
  <c r="U54" i="47"/>
  <c r="U53" i="47" s="1"/>
  <c r="U54" i="101"/>
  <c r="U82" i="50"/>
  <c r="U64" i="88"/>
  <c r="U53" i="86"/>
  <c r="U8" i="61"/>
  <c r="U82" i="42"/>
  <c r="U73" i="99"/>
  <c r="U8" i="30"/>
  <c r="U54" i="32"/>
  <c r="U7" i="78"/>
  <c r="U8" i="77"/>
  <c r="U8" i="26"/>
  <c r="U8" i="81"/>
  <c r="U83" i="102"/>
  <c r="U72" i="11"/>
  <c r="U83" i="90"/>
  <c r="U63" i="104"/>
  <c r="U54" i="52"/>
  <c r="U53" i="52" s="1"/>
  <c r="U62" i="20"/>
  <c r="U8" i="36"/>
  <c r="U54" i="105"/>
  <c r="U64" i="45"/>
  <c r="U74" i="41"/>
  <c r="U7" i="69"/>
  <c r="U73" i="91"/>
  <c r="U83" i="94"/>
  <c r="U74" i="49"/>
  <c r="U8" i="17"/>
  <c r="U63" i="96"/>
  <c r="U63" i="92"/>
  <c r="U83" i="82"/>
  <c r="U54" i="97"/>
  <c r="U82" i="82" l="1"/>
  <c r="U82" i="90"/>
  <c r="U52" i="86"/>
  <c r="U63" i="100"/>
  <c r="U72" i="103"/>
  <c r="U81" i="18"/>
  <c r="U72" i="91"/>
  <c r="U7" i="81"/>
  <c r="U53" i="101"/>
  <c r="U82" i="10"/>
  <c r="U73" i="16"/>
  <c r="U73" i="43"/>
  <c r="U62" i="92"/>
  <c r="U53" i="105"/>
  <c r="U52" i="52"/>
  <c r="U71" i="11"/>
  <c r="U7" i="26"/>
  <c r="U53" i="32"/>
  <c r="U81" i="42"/>
  <c r="U63" i="88"/>
  <c r="U52" i="47"/>
  <c r="U73" i="87"/>
  <c r="U6" i="31"/>
  <c r="U51" i="15"/>
  <c r="U7" i="65"/>
  <c r="U71" i="95"/>
  <c r="U53" i="46"/>
  <c r="U63" i="44"/>
  <c r="U61" i="84"/>
  <c r="U7" i="23"/>
  <c r="U62" i="54"/>
  <c r="U81" i="98"/>
  <c r="U53" i="53"/>
  <c r="U7" i="17"/>
  <c r="U63" i="45"/>
  <c r="U6" i="78"/>
  <c r="U51" i="89"/>
  <c r="U6" i="22"/>
  <c r="U63" i="13"/>
  <c r="U73" i="49"/>
  <c r="U61" i="20"/>
  <c r="U72" i="99"/>
  <c r="U72" i="55"/>
  <c r="U7" i="37"/>
  <c r="U6" i="14"/>
  <c r="U6" i="69"/>
  <c r="U53" i="97"/>
  <c r="U62" i="96"/>
  <c r="U82" i="94"/>
  <c r="U73" i="41"/>
  <c r="U7" i="36"/>
  <c r="U62" i="104"/>
  <c r="U82" i="102"/>
  <c r="U7" i="77"/>
  <c r="U7" i="30"/>
  <c r="U7" i="61"/>
  <c r="U81" i="50"/>
  <c r="U7" i="70"/>
  <c r="U72" i="83"/>
  <c r="U7" i="40"/>
  <c r="U7" i="62"/>
  <c r="U61" i="51"/>
  <c r="U7" i="66"/>
  <c r="U82" i="48"/>
  <c r="U82" i="35"/>
  <c r="U6" i="27"/>
  <c r="U52" i="93"/>
  <c r="U81" i="85"/>
  <c r="U7" i="73"/>
  <c r="U7" i="74"/>
  <c r="U6" i="40" l="1"/>
  <c r="U5" i="27"/>
  <c r="X5" i="27" s="1"/>
  <c r="U80" i="50"/>
  <c r="U61" i="96"/>
  <c r="U71" i="99"/>
  <c r="U52" i="53"/>
  <c r="U52" i="101"/>
  <c r="U6" i="36"/>
  <c r="U62" i="13"/>
  <c r="U52" i="46"/>
  <c r="U72" i="43"/>
  <c r="U81" i="35"/>
  <c r="U81" i="102"/>
  <c r="U52" i="97"/>
  <c r="U6" i="37"/>
  <c r="U60" i="20"/>
  <c r="U5" i="22"/>
  <c r="X5" i="22" s="1"/>
  <c r="U62" i="45"/>
  <c r="U80" i="98"/>
  <c r="U60" i="84"/>
  <c r="U70" i="95"/>
  <c r="U5" i="31"/>
  <c r="X5" i="31" s="1"/>
  <c r="U62" i="88"/>
  <c r="U6" i="26"/>
  <c r="U52" i="105"/>
  <c r="U72" i="16"/>
  <c r="U6" i="81"/>
  <c r="U71" i="103"/>
  <c r="U81" i="90"/>
  <c r="U6" i="73"/>
  <c r="U6" i="77"/>
  <c r="U5" i="78"/>
  <c r="X5" i="78" s="1"/>
  <c r="U80" i="18"/>
  <c r="U6" i="66"/>
  <c r="U5" i="14"/>
  <c r="X5" i="14" s="1"/>
  <c r="U6" i="23"/>
  <c r="U50" i="15"/>
  <c r="U51" i="47"/>
  <c r="U52" i="32"/>
  <c r="U51" i="52"/>
  <c r="U51" i="86"/>
  <c r="U80" i="85"/>
  <c r="U60" i="51"/>
  <c r="U71" i="83"/>
  <c r="U6" i="61"/>
  <c r="U72" i="41"/>
  <c r="U6" i="74"/>
  <c r="U51" i="93"/>
  <c r="U81" i="48"/>
  <c r="U6" i="62"/>
  <c r="U6" i="70"/>
  <c r="U6" i="30"/>
  <c r="U61" i="104"/>
  <c r="U81" i="94"/>
  <c r="U5" i="69"/>
  <c r="X5" i="69" s="1"/>
  <c r="U71" i="55"/>
  <c r="U72" i="49"/>
  <c r="U50" i="89"/>
  <c r="U6" i="17"/>
  <c r="U61" i="54"/>
  <c r="U62" i="44"/>
  <c r="U6" i="65"/>
  <c r="U72" i="87"/>
  <c r="U80" i="42"/>
  <c r="U70" i="11"/>
  <c r="U61" i="92"/>
  <c r="U81" i="10"/>
  <c r="U71" i="91"/>
  <c r="U62" i="100"/>
  <c r="U81" i="82"/>
  <c r="U60" i="54" l="1"/>
  <c r="U80" i="94"/>
  <c r="U5" i="70"/>
  <c r="X5" i="70" s="1"/>
  <c r="U50" i="93"/>
  <c r="U5" i="61"/>
  <c r="X5" i="61" s="1"/>
  <c r="U79" i="85"/>
  <c r="U51" i="32"/>
  <c r="U5" i="23"/>
  <c r="X5" i="23" s="1"/>
  <c r="U79" i="18"/>
  <c r="U5" i="73"/>
  <c r="X5" i="73" s="1"/>
  <c r="U5" i="81"/>
  <c r="X5" i="81" s="1"/>
  <c r="U5" i="26"/>
  <c r="X5" i="26" s="1"/>
  <c r="U69" i="95"/>
  <c r="U61" i="45"/>
  <c r="U5" i="37"/>
  <c r="X5" i="37" s="1"/>
  <c r="U80" i="35"/>
  <c r="U61" i="13"/>
  <c r="U51" i="53"/>
  <c r="U79" i="50"/>
  <c r="U60" i="92"/>
  <c r="U70" i="91"/>
  <c r="U5" i="65"/>
  <c r="X5" i="65" s="1"/>
  <c r="U70" i="55"/>
  <c r="U60" i="104"/>
  <c r="U5" i="62"/>
  <c r="X5" i="62" s="1"/>
  <c r="U5" i="74"/>
  <c r="X5" i="74" s="1"/>
  <c r="U70" i="83"/>
  <c r="U50" i="86"/>
  <c r="U50" i="47"/>
  <c r="U23" i="12"/>
  <c r="U22" i="12" s="1"/>
  <c r="Z5" i="14"/>
  <c r="AH5" i="14"/>
  <c r="AQ5" i="14" s="1"/>
  <c r="AH5" i="78"/>
  <c r="AQ5" i="78" s="1"/>
  <c r="Z5" i="78"/>
  <c r="U80" i="90"/>
  <c r="U71" i="16"/>
  <c r="U61" i="88"/>
  <c r="U59" i="84"/>
  <c r="U23" i="21"/>
  <c r="Z5" i="22"/>
  <c r="AH5" i="22"/>
  <c r="AQ5" i="22" s="1"/>
  <c r="U51" i="97"/>
  <c r="U71" i="43"/>
  <c r="U70" i="43" s="1"/>
  <c r="U5" i="36"/>
  <c r="X5" i="36" s="1"/>
  <c r="U70" i="99"/>
  <c r="AH5" i="27"/>
  <c r="AQ5" i="27" s="1"/>
  <c r="Z5" i="27"/>
  <c r="U71" i="87"/>
  <c r="U61" i="100"/>
  <c r="U71" i="49"/>
  <c r="U69" i="11"/>
  <c r="U5" i="17"/>
  <c r="X5" i="17" s="1"/>
  <c r="U80" i="82"/>
  <c r="U80" i="10"/>
  <c r="U79" i="42"/>
  <c r="U61" i="44"/>
  <c r="U49" i="89"/>
  <c r="U23" i="68"/>
  <c r="AH5" i="69"/>
  <c r="AQ5" i="69" s="1"/>
  <c r="Z5" i="69"/>
  <c r="U5" i="30"/>
  <c r="X5" i="30" s="1"/>
  <c r="U80" i="48"/>
  <c r="U71" i="41"/>
  <c r="U59" i="51"/>
  <c r="U50" i="52"/>
  <c r="U49" i="15"/>
  <c r="U5" i="66"/>
  <c r="X5" i="66" s="1"/>
  <c r="U5" i="77"/>
  <c r="X5" i="77" s="1"/>
  <c r="U70" i="103"/>
  <c r="U51" i="105"/>
  <c r="AH5" i="31"/>
  <c r="AQ5" i="31" s="1"/>
  <c r="Z5" i="31"/>
  <c r="U79" i="98"/>
  <c r="U59" i="20"/>
  <c r="U80" i="102"/>
  <c r="U51" i="46"/>
  <c r="U51" i="101"/>
  <c r="U60" i="96"/>
  <c r="U5" i="40"/>
  <c r="X5" i="40" s="1"/>
  <c r="U69" i="43" l="1"/>
  <c r="U50" i="101"/>
  <c r="U58" i="20"/>
  <c r="U23" i="76"/>
  <c r="AH5" i="77"/>
  <c r="AQ5" i="77" s="1"/>
  <c r="Z5" i="77"/>
  <c r="U49" i="52"/>
  <c r="U79" i="48"/>
  <c r="AG5" i="27"/>
  <c r="AP5" i="27" s="1"/>
  <c r="AE5" i="27"/>
  <c r="W6" i="27"/>
  <c r="AF5" i="27"/>
  <c r="AO5" i="27" s="1"/>
  <c r="U60" i="88"/>
  <c r="AE5" i="14"/>
  <c r="W6" i="14"/>
  <c r="AG5" i="14"/>
  <c r="AP5" i="14" s="1"/>
  <c r="AF5" i="14"/>
  <c r="AO5" i="14" s="1"/>
  <c r="U22" i="68"/>
  <c r="W6" i="78"/>
  <c r="AG5" i="78"/>
  <c r="AP5" i="78" s="1"/>
  <c r="AF5" i="78"/>
  <c r="AO5" i="78" s="1"/>
  <c r="AE5" i="78"/>
  <c r="U69" i="83"/>
  <c r="U69" i="91"/>
  <c r="U50" i="53"/>
  <c r="U23" i="25"/>
  <c r="AH5" i="26"/>
  <c r="AQ5" i="26" s="1"/>
  <c r="Z5" i="26"/>
  <c r="U78" i="18"/>
  <c r="AH5" i="70"/>
  <c r="AQ5" i="70" s="1"/>
  <c r="Z5" i="70"/>
  <c r="U23" i="39"/>
  <c r="Z5" i="40"/>
  <c r="AH5" i="40"/>
  <c r="AQ5" i="40" s="1"/>
  <c r="U50" i="46"/>
  <c r="U78" i="98"/>
  <c r="U50" i="105"/>
  <c r="Z5" i="66"/>
  <c r="AH5" i="66"/>
  <c r="AQ5" i="66" s="1"/>
  <c r="U58" i="51"/>
  <c r="U23" i="29"/>
  <c r="AH5" i="30"/>
  <c r="AQ5" i="30" s="1"/>
  <c r="Z5" i="30"/>
  <c r="U22" i="21"/>
  <c r="U70" i="16"/>
  <c r="U69" i="16" s="1"/>
  <c r="AH5" i="17"/>
  <c r="AQ5" i="17" s="1"/>
  <c r="Z5" i="17"/>
  <c r="AF5" i="22"/>
  <c r="AO5" i="22" s="1"/>
  <c r="AE5" i="22"/>
  <c r="AG5" i="22"/>
  <c r="AP5" i="22" s="1"/>
  <c r="W6" i="22"/>
  <c r="U21" i="12"/>
  <c r="U59" i="104"/>
  <c r="AH5" i="37"/>
  <c r="AQ5" i="37" s="1"/>
  <c r="Z5" i="37"/>
  <c r="U78" i="85"/>
  <c r="U48" i="89"/>
  <c r="U79" i="10"/>
  <c r="U68" i="11"/>
  <c r="U70" i="87"/>
  <c r="U69" i="87" s="1"/>
  <c r="U69" i="99"/>
  <c r="U50" i="97"/>
  <c r="U49" i="47"/>
  <c r="AH5" i="74"/>
  <c r="AQ5" i="74" s="1"/>
  <c r="Z5" i="74"/>
  <c r="U69" i="55"/>
  <c r="U59" i="92"/>
  <c r="U60" i="13"/>
  <c r="U60" i="45"/>
  <c r="U23" i="80"/>
  <c r="AH5" i="81"/>
  <c r="AQ5" i="81" s="1"/>
  <c r="Z5" i="81"/>
  <c r="AH5" i="23"/>
  <c r="AQ5" i="23" s="1"/>
  <c r="Z5" i="23"/>
  <c r="U23" i="60"/>
  <c r="AH5" i="61"/>
  <c r="AQ5" i="61" s="1"/>
  <c r="Z5" i="61"/>
  <c r="U79" i="94"/>
  <c r="U78" i="42"/>
  <c r="U79" i="102"/>
  <c r="U69" i="103"/>
  <c r="U48" i="15"/>
  <c r="U70" i="41"/>
  <c r="U58" i="84"/>
  <c r="U79" i="90"/>
  <c r="U60" i="100"/>
  <c r="U59" i="96"/>
  <c r="AG5" i="31"/>
  <c r="AP5" i="31" s="1"/>
  <c r="W6" i="31"/>
  <c r="AF5" i="31"/>
  <c r="AO5" i="31" s="1"/>
  <c r="AE5" i="31"/>
  <c r="AG5" i="69"/>
  <c r="AP5" i="69" s="1"/>
  <c r="W6" i="69"/>
  <c r="AF5" i="69"/>
  <c r="AO5" i="69" s="1"/>
  <c r="AE5" i="69"/>
  <c r="U60" i="44"/>
  <c r="U79" i="82"/>
  <c r="U70" i="49"/>
  <c r="U23" i="34"/>
  <c r="AH5" i="36"/>
  <c r="AQ5" i="36" s="1"/>
  <c r="Z5" i="36"/>
  <c r="U49" i="86"/>
  <c r="AH5" i="62"/>
  <c r="AQ5" i="62" s="1"/>
  <c r="Z5" i="62"/>
  <c r="U23" i="64"/>
  <c r="AH5" i="65"/>
  <c r="AQ5" i="65" s="1"/>
  <c r="Z5" i="65"/>
  <c r="U78" i="50"/>
  <c r="U79" i="35"/>
  <c r="U68" i="95"/>
  <c r="U23" i="72"/>
  <c r="Z5" i="73"/>
  <c r="AH5" i="73"/>
  <c r="AQ5" i="73" s="1"/>
  <c r="U50" i="32"/>
  <c r="U49" i="93"/>
  <c r="U59" i="54"/>
  <c r="AI5" i="31" l="1"/>
  <c r="AN5" i="31"/>
  <c r="AF5" i="74"/>
  <c r="AO5" i="74" s="1"/>
  <c r="AG5" i="74"/>
  <c r="AP5" i="74" s="1"/>
  <c r="AE5" i="74"/>
  <c r="W6" i="74"/>
  <c r="U22" i="29"/>
  <c r="AG5" i="66"/>
  <c r="AP5" i="66" s="1"/>
  <c r="AF5" i="66"/>
  <c r="AO5" i="66" s="1"/>
  <c r="AE5" i="66"/>
  <c r="W6" i="66"/>
  <c r="U49" i="46"/>
  <c r="U49" i="53"/>
  <c r="Y6" i="27"/>
  <c r="Z6" i="27" s="1"/>
  <c r="X6" i="27"/>
  <c r="U48" i="52"/>
  <c r="U22" i="80"/>
  <c r="U58" i="92"/>
  <c r="U68" i="99"/>
  <c r="U78" i="10"/>
  <c r="U20" i="12"/>
  <c r="U21" i="21"/>
  <c r="Y6" i="14"/>
  <c r="Z6" i="14"/>
  <c r="X6" i="14"/>
  <c r="AI5" i="27"/>
  <c r="AN5" i="27"/>
  <c r="U57" i="20"/>
  <c r="U22" i="34"/>
  <c r="U59" i="44"/>
  <c r="U59" i="100"/>
  <c r="U69" i="41"/>
  <c r="U78" i="102"/>
  <c r="U77" i="102" s="1"/>
  <c r="AE5" i="23"/>
  <c r="AF5" i="23"/>
  <c r="AO5" i="23" s="1"/>
  <c r="AG5" i="23"/>
  <c r="AP5" i="23" s="1"/>
  <c r="W6" i="23"/>
  <c r="U48" i="93"/>
  <c r="AF5" i="73"/>
  <c r="AO5" i="73" s="1"/>
  <c r="AE5" i="73"/>
  <c r="W6" i="73"/>
  <c r="AG5" i="73"/>
  <c r="AP5" i="73" s="1"/>
  <c r="U22" i="64"/>
  <c r="U48" i="86"/>
  <c r="AI5" i="69"/>
  <c r="AN5" i="69"/>
  <c r="Y6" i="31"/>
  <c r="X6" i="31"/>
  <c r="AF5" i="61"/>
  <c r="AO5" i="61" s="1"/>
  <c r="W6" i="61"/>
  <c r="AG5" i="61"/>
  <c r="AP5" i="61" s="1"/>
  <c r="AE5" i="61"/>
  <c r="AE5" i="37"/>
  <c r="AF5" i="37"/>
  <c r="AO5" i="37" s="1"/>
  <c r="AG5" i="37"/>
  <c r="AP5" i="37" s="1"/>
  <c r="W6" i="37"/>
  <c r="Y6" i="22"/>
  <c r="X6" i="22"/>
  <c r="AG5" i="17"/>
  <c r="AP5" i="17" s="1"/>
  <c r="AF5" i="17"/>
  <c r="AO5" i="17" s="1"/>
  <c r="AE5" i="17"/>
  <c r="W6" i="17"/>
  <c r="U57" i="51"/>
  <c r="U49" i="105"/>
  <c r="AF5" i="70"/>
  <c r="AO5" i="70" s="1"/>
  <c r="W6" i="70"/>
  <c r="AE5" i="70"/>
  <c r="AG5" i="70"/>
  <c r="AP5" i="70" s="1"/>
  <c r="AE5" i="26"/>
  <c r="AF5" i="26"/>
  <c r="AO5" i="26" s="1"/>
  <c r="AG5" i="26"/>
  <c r="AP5" i="26" s="1"/>
  <c r="W6" i="26"/>
  <c r="U68" i="91"/>
  <c r="Y6" i="78"/>
  <c r="X6" i="78"/>
  <c r="Z6" i="78" s="1"/>
  <c r="AI5" i="14"/>
  <c r="AN5" i="14"/>
  <c r="AF5" i="65"/>
  <c r="AO5" i="65" s="1"/>
  <c r="AE5" i="65"/>
  <c r="W6" i="65"/>
  <c r="AG5" i="65"/>
  <c r="AP5" i="65" s="1"/>
  <c r="U22" i="72"/>
  <c r="U77" i="50"/>
  <c r="U69" i="49"/>
  <c r="U78" i="90"/>
  <c r="U47" i="15"/>
  <c r="U77" i="42"/>
  <c r="U59" i="45"/>
  <c r="U68" i="55"/>
  <c r="U48" i="47"/>
  <c r="U68" i="87"/>
  <c r="U47" i="89"/>
  <c r="AE5" i="77"/>
  <c r="W6" i="77"/>
  <c r="AG5" i="77"/>
  <c r="AP5" i="77" s="1"/>
  <c r="AF5" i="77"/>
  <c r="AO5" i="77" s="1"/>
  <c r="U49" i="101"/>
  <c r="U58" i="54"/>
  <c r="U78" i="35"/>
  <c r="Y6" i="69"/>
  <c r="X6" i="69"/>
  <c r="U22" i="60"/>
  <c r="AI5" i="22"/>
  <c r="AN5" i="22"/>
  <c r="AG5" i="30"/>
  <c r="AP5" i="30" s="1"/>
  <c r="AE5" i="30"/>
  <c r="AF5" i="30"/>
  <c r="AO5" i="30" s="1"/>
  <c r="W6" i="30"/>
  <c r="U77" i="98"/>
  <c r="W6" i="40"/>
  <c r="AG5" i="40"/>
  <c r="AP5" i="40" s="1"/>
  <c r="AF5" i="40"/>
  <c r="AO5" i="40" s="1"/>
  <c r="AE5" i="40"/>
  <c r="U22" i="25"/>
  <c r="U68" i="83"/>
  <c r="U21" i="68"/>
  <c r="U59" i="88"/>
  <c r="U78" i="48"/>
  <c r="U49" i="32"/>
  <c r="U67" i="95"/>
  <c r="U66" i="95" s="1"/>
  <c r="AF5" i="62"/>
  <c r="AO5" i="62" s="1"/>
  <c r="AE5" i="62"/>
  <c r="AG5" i="62"/>
  <c r="AP5" i="62" s="1"/>
  <c r="W6" i="62"/>
  <c r="W6" i="36"/>
  <c r="AF5" i="36"/>
  <c r="AO5" i="36" s="1"/>
  <c r="AG5" i="36"/>
  <c r="AP5" i="36" s="1"/>
  <c r="AE5" i="36"/>
  <c r="U78" i="82"/>
  <c r="U58" i="96"/>
  <c r="U57" i="84"/>
  <c r="U68" i="103"/>
  <c r="U78" i="94"/>
  <c r="AG5" i="81"/>
  <c r="AP5" i="81" s="1"/>
  <c r="AF5" i="81"/>
  <c r="AO5" i="81" s="1"/>
  <c r="W6" i="81"/>
  <c r="AE5" i="81"/>
  <c r="U59" i="13"/>
  <c r="U49" i="97"/>
  <c r="U67" i="11"/>
  <c r="U77" i="85"/>
  <c r="U58" i="104"/>
  <c r="U57" i="104" s="1"/>
  <c r="U68" i="16"/>
  <c r="U22" i="39"/>
  <c r="U77" i="18"/>
  <c r="AN5" i="78"/>
  <c r="AI5" i="78"/>
  <c r="U22" i="76"/>
  <c r="U68" i="43"/>
  <c r="AG6" i="27" l="1"/>
  <c r="AP6" i="27" s="1"/>
  <c r="AE6" i="27"/>
  <c r="AF6" i="27"/>
  <c r="AO6" i="27" s="1"/>
  <c r="W7" i="27"/>
  <c r="AE6" i="78"/>
  <c r="AG6" i="78"/>
  <c r="AP6" i="78" s="1"/>
  <c r="AF6" i="78"/>
  <c r="AO6" i="78" s="1"/>
  <c r="W7" i="78"/>
  <c r="U67" i="16"/>
  <c r="U77" i="82"/>
  <c r="U20" i="68"/>
  <c r="AI5" i="17"/>
  <c r="AN5" i="17"/>
  <c r="AR5" i="78"/>
  <c r="AN5" i="81"/>
  <c r="AI5" i="81"/>
  <c r="Y6" i="62"/>
  <c r="X6" i="62"/>
  <c r="AN5" i="40"/>
  <c r="AI5" i="40"/>
  <c r="Y6" i="30"/>
  <c r="X6" i="30"/>
  <c r="U77" i="35"/>
  <c r="U67" i="87"/>
  <c r="U58" i="45"/>
  <c r="U77" i="90"/>
  <c r="U21" i="72"/>
  <c r="AR5" i="14"/>
  <c r="Y6" i="26"/>
  <c r="Z6" i="26"/>
  <c r="X6" i="26"/>
  <c r="Y6" i="70"/>
  <c r="X6" i="70"/>
  <c r="Y6" i="17"/>
  <c r="Z6" i="17"/>
  <c r="X6" i="17"/>
  <c r="Y6" i="23"/>
  <c r="X6" i="23"/>
  <c r="AH6" i="14"/>
  <c r="AQ6" i="14" s="1"/>
  <c r="U19" i="12"/>
  <c r="U57" i="92"/>
  <c r="Y6" i="66"/>
  <c r="Z6" i="66" s="1"/>
  <c r="X6" i="66"/>
  <c r="Y6" i="74"/>
  <c r="X6" i="74"/>
  <c r="Y6" i="81"/>
  <c r="Z6" i="81" s="1"/>
  <c r="X6" i="81"/>
  <c r="U48" i="32"/>
  <c r="AE6" i="14"/>
  <c r="AF6" i="14"/>
  <c r="AO6" i="14" s="1"/>
  <c r="W7" i="14"/>
  <c r="AG6" i="14"/>
  <c r="AP6" i="14" s="1"/>
  <c r="AI5" i="36"/>
  <c r="AN5" i="36"/>
  <c r="AN5" i="62"/>
  <c r="AI5" i="62"/>
  <c r="AI5" i="30"/>
  <c r="AN5" i="30"/>
  <c r="AH6" i="69"/>
  <c r="AQ6" i="69" s="1"/>
  <c r="U57" i="54"/>
  <c r="AN5" i="77"/>
  <c r="AI5" i="77"/>
  <c r="U47" i="47"/>
  <c r="U76" i="42"/>
  <c r="U68" i="49"/>
  <c r="Y6" i="65"/>
  <c r="Z6" i="65"/>
  <c r="X6" i="65"/>
  <c r="AN5" i="73"/>
  <c r="AI5" i="73"/>
  <c r="U77" i="10"/>
  <c r="U21" i="80"/>
  <c r="U66" i="11"/>
  <c r="U21" i="60"/>
  <c r="AH6" i="78"/>
  <c r="AQ6" i="78" s="1"/>
  <c r="AR5" i="69"/>
  <c r="U21" i="34"/>
  <c r="AI5" i="66"/>
  <c r="AN5" i="66"/>
  <c r="U76" i="18"/>
  <c r="U77" i="48"/>
  <c r="U67" i="83"/>
  <c r="Y6" i="40"/>
  <c r="X6" i="40"/>
  <c r="Z6" i="69"/>
  <c r="AI5" i="65"/>
  <c r="AN5" i="65"/>
  <c r="AI5" i="26"/>
  <c r="AN5" i="26"/>
  <c r="U48" i="105"/>
  <c r="AH6" i="31"/>
  <c r="AQ6" i="31" s="1"/>
  <c r="U47" i="86"/>
  <c r="AI5" i="23"/>
  <c r="AN5" i="23"/>
  <c r="U58" i="100"/>
  <c r="U56" i="20"/>
  <c r="U48" i="53"/>
  <c r="U67" i="103"/>
  <c r="Y6" i="77"/>
  <c r="X6" i="77"/>
  <c r="Y6" i="37"/>
  <c r="X6" i="37"/>
  <c r="Y6" i="73"/>
  <c r="X6" i="73"/>
  <c r="U68" i="41"/>
  <c r="AN5" i="74"/>
  <c r="AI5" i="74"/>
  <c r="U48" i="101"/>
  <c r="U46" i="89"/>
  <c r="U67" i="55"/>
  <c r="U46" i="15"/>
  <c r="U76" i="50"/>
  <c r="AH6" i="22"/>
  <c r="AQ6" i="22" s="1"/>
  <c r="AI5" i="37"/>
  <c r="AN5" i="37"/>
  <c r="Z6" i="31"/>
  <c r="U20" i="21"/>
  <c r="U67" i="99"/>
  <c r="U47" i="52"/>
  <c r="Y6" i="61"/>
  <c r="X6" i="61"/>
  <c r="U67" i="43"/>
  <c r="U56" i="104"/>
  <c r="U48" i="97"/>
  <c r="U56" i="84"/>
  <c r="U21" i="76"/>
  <c r="U21" i="39"/>
  <c r="U76" i="85"/>
  <c r="U58" i="13"/>
  <c r="U77" i="94"/>
  <c r="U57" i="96"/>
  <c r="Y6" i="36"/>
  <c r="X6" i="36"/>
  <c r="U65" i="95"/>
  <c r="U58" i="88"/>
  <c r="U21" i="25"/>
  <c r="U76" i="98"/>
  <c r="AR5" i="22"/>
  <c r="U67" i="91"/>
  <c r="AN5" i="70"/>
  <c r="AI5" i="70"/>
  <c r="U56" i="51"/>
  <c r="Z6" i="22"/>
  <c r="AN5" i="61"/>
  <c r="AI5" i="61"/>
  <c r="U21" i="64"/>
  <c r="U47" i="93"/>
  <c r="U76" i="102"/>
  <c r="U58" i="44"/>
  <c r="AR5" i="27"/>
  <c r="AH6" i="27"/>
  <c r="AQ6" i="27" s="1"/>
  <c r="U48" i="46"/>
  <c r="U21" i="29"/>
  <c r="AR5" i="31"/>
  <c r="AF6" i="66" l="1"/>
  <c r="AO6" i="66" s="1"/>
  <c r="AE6" i="66"/>
  <c r="W7" i="66"/>
  <c r="AG6" i="66"/>
  <c r="AP6" i="66" s="1"/>
  <c r="W7" i="81"/>
  <c r="AF6" i="81"/>
  <c r="AO6" i="81" s="1"/>
  <c r="AE6" i="81"/>
  <c r="AG6" i="81"/>
  <c r="AP6" i="81" s="1"/>
  <c r="U55" i="51"/>
  <c r="U57" i="88"/>
  <c r="U46" i="52"/>
  <c r="U75" i="50"/>
  <c r="U45" i="89"/>
  <c r="U67" i="41"/>
  <c r="AR5" i="65"/>
  <c r="U66" i="83"/>
  <c r="AR5" i="66"/>
  <c r="AH6" i="65"/>
  <c r="AQ6" i="65" s="1"/>
  <c r="U75" i="42"/>
  <c r="U56" i="54"/>
  <c r="AR5" i="62"/>
  <c r="W7" i="17"/>
  <c r="AE6" i="17"/>
  <c r="AF6" i="17"/>
  <c r="AO6" i="17" s="1"/>
  <c r="AG6" i="17"/>
  <c r="AP6" i="17" s="1"/>
  <c r="AE6" i="26"/>
  <c r="W7" i="26"/>
  <c r="AF6" i="26"/>
  <c r="AO6" i="26" s="1"/>
  <c r="AG6" i="26"/>
  <c r="AP6" i="26" s="1"/>
  <c r="U57" i="44"/>
  <c r="U56" i="44" s="1"/>
  <c r="U55" i="44" s="1"/>
  <c r="U56" i="96"/>
  <c r="U55" i="84"/>
  <c r="U66" i="43"/>
  <c r="U65" i="43" s="1"/>
  <c r="AR5" i="37"/>
  <c r="AH6" i="73"/>
  <c r="AQ6" i="73" s="1"/>
  <c r="AH6" i="77"/>
  <c r="AQ6" i="77" s="1"/>
  <c r="U47" i="53"/>
  <c r="AR5" i="23"/>
  <c r="AF6" i="69"/>
  <c r="AO6" i="69" s="1"/>
  <c r="AE6" i="69"/>
  <c r="W7" i="69"/>
  <c r="AG6" i="69"/>
  <c r="AP6" i="69" s="1"/>
  <c r="U20" i="80"/>
  <c r="AE6" i="65"/>
  <c r="W7" i="65"/>
  <c r="AG6" i="65"/>
  <c r="AP6" i="65" s="1"/>
  <c r="AF6" i="65"/>
  <c r="AO6" i="65" s="1"/>
  <c r="AI6" i="14"/>
  <c r="AN6" i="14"/>
  <c r="AH6" i="74"/>
  <c r="AQ6" i="74" s="1"/>
  <c r="U76" i="90"/>
  <c r="U76" i="35"/>
  <c r="U75" i="35" s="1"/>
  <c r="AH6" i="62"/>
  <c r="AQ6" i="62" s="1"/>
  <c r="U76" i="82"/>
  <c r="AN6" i="78"/>
  <c r="AI6" i="78"/>
  <c r="AR5" i="70"/>
  <c r="AR5" i="61"/>
  <c r="U75" i="98"/>
  <c r="U64" i="95"/>
  <c r="AH6" i="61"/>
  <c r="AQ6" i="61" s="1"/>
  <c r="U66" i="99"/>
  <c r="U45" i="15"/>
  <c r="U47" i="101"/>
  <c r="Z6" i="73"/>
  <c r="Z6" i="77"/>
  <c r="U47" i="105"/>
  <c r="AH6" i="40"/>
  <c r="AQ6" i="40" s="1"/>
  <c r="U76" i="48"/>
  <c r="U20" i="34"/>
  <c r="U46" i="47"/>
  <c r="Z6" i="74"/>
  <c r="U56" i="92"/>
  <c r="AH6" i="23"/>
  <c r="AQ6" i="23" s="1"/>
  <c r="AH6" i="70"/>
  <c r="AQ6" i="70" s="1"/>
  <c r="AH6" i="30"/>
  <c r="AQ6" i="30" s="1"/>
  <c r="Z6" i="62"/>
  <c r="Y7" i="27"/>
  <c r="Z7" i="27"/>
  <c r="X7" i="27"/>
  <c r="U75" i="85"/>
  <c r="U75" i="102"/>
  <c r="AH6" i="36"/>
  <c r="AQ6" i="36" s="1"/>
  <c r="U76" i="94"/>
  <c r="U20" i="39"/>
  <c r="U47" i="97"/>
  <c r="Z6" i="61"/>
  <c r="AR5" i="74"/>
  <c r="U55" i="20"/>
  <c r="U46" i="86"/>
  <c r="Z6" i="40"/>
  <c r="U20" i="60"/>
  <c r="U76" i="10"/>
  <c r="AR5" i="77"/>
  <c r="AR5" i="36"/>
  <c r="U47" i="32"/>
  <c r="Z6" i="23"/>
  <c r="Z6" i="70"/>
  <c r="U57" i="45"/>
  <c r="Z6" i="30"/>
  <c r="AR5" i="17"/>
  <c r="U66" i="16"/>
  <c r="U47" i="46"/>
  <c r="U20" i="64"/>
  <c r="U20" i="29"/>
  <c r="AE6" i="22"/>
  <c r="W7" i="22"/>
  <c r="AF6" i="22"/>
  <c r="AO6" i="22" s="1"/>
  <c r="AG6" i="22"/>
  <c r="AP6" i="22" s="1"/>
  <c r="U66" i="91"/>
  <c r="U20" i="25"/>
  <c r="Z6" i="36"/>
  <c r="U19" i="21"/>
  <c r="U66" i="55"/>
  <c r="AH6" i="37"/>
  <c r="AQ6" i="37" s="1"/>
  <c r="AR5" i="26"/>
  <c r="U75" i="18"/>
  <c r="AR5" i="73"/>
  <c r="U67" i="49"/>
  <c r="AH6" i="81"/>
  <c r="AQ6" i="81" s="1"/>
  <c r="AH6" i="66"/>
  <c r="AQ6" i="66" s="1"/>
  <c r="U18" i="12"/>
  <c r="AR5" i="81"/>
  <c r="Y7" i="78"/>
  <c r="X7" i="78"/>
  <c r="AI6" i="27"/>
  <c r="AN6" i="27"/>
  <c r="U46" i="93"/>
  <c r="U57" i="13"/>
  <c r="U20" i="76"/>
  <c r="U55" i="104"/>
  <c r="AF6" i="31"/>
  <c r="AO6" i="31" s="1"/>
  <c r="AE6" i="31"/>
  <c r="W7" i="31"/>
  <c r="AG6" i="31"/>
  <c r="AP6" i="31" s="1"/>
  <c r="Z6" i="37"/>
  <c r="U66" i="103"/>
  <c r="U57" i="100"/>
  <c r="U65" i="11"/>
  <c r="AR5" i="30"/>
  <c r="Y7" i="14"/>
  <c r="X7" i="14"/>
  <c r="AH6" i="17"/>
  <c r="AQ6" i="17" s="1"/>
  <c r="AH6" i="26"/>
  <c r="AQ6" i="26" s="1"/>
  <c r="U20" i="72"/>
  <c r="U66" i="87"/>
  <c r="AR5" i="40"/>
  <c r="U19" i="68"/>
  <c r="U18" i="68" l="1"/>
  <c r="U65" i="103"/>
  <c r="U66" i="49"/>
  <c r="U65" i="91"/>
  <c r="U19" i="29"/>
  <c r="U65" i="16"/>
  <c r="AE6" i="70"/>
  <c r="W7" i="70"/>
  <c r="AG6" i="70"/>
  <c r="AP6" i="70" s="1"/>
  <c r="AF6" i="70"/>
  <c r="AO6" i="70" s="1"/>
  <c r="AE6" i="40"/>
  <c r="AF6" i="40"/>
  <c r="AO6" i="40" s="1"/>
  <c r="AG6" i="40"/>
  <c r="AP6" i="40" s="1"/>
  <c r="W7" i="40"/>
  <c r="U74" i="102"/>
  <c r="AF6" i="62"/>
  <c r="AO6" i="62" s="1"/>
  <c r="AG6" i="62"/>
  <c r="AP6" i="62" s="1"/>
  <c r="AE6" i="62"/>
  <c r="W7" i="62"/>
  <c r="AF6" i="74"/>
  <c r="AO6" i="74" s="1"/>
  <c r="AE6" i="74"/>
  <c r="W7" i="74"/>
  <c r="AG6" i="74"/>
  <c r="AP6" i="74" s="1"/>
  <c r="U75" i="48"/>
  <c r="AG6" i="77"/>
  <c r="AP6" i="77" s="1"/>
  <c r="AE6" i="77"/>
  <c r="W7" i="77"/>
  <c r="AF6" i="77"/>
  <c r="AO6" i="77" s="1"/>
  <c r="U63" i="95"/>
  <c r="Y7" i="69"/>
  <c r="X7" i="69"/>
  <c r="U46" i="53"/>
  <c r="U54" i="84"/>
  <c r="Y7" i="17"/>
  <c r="Z7" i="17"/>
  <c r="X7" i="17"/>
  <c r="U74" i="42"/>
  <c r="AE6" i="73"/>
  <c r="AG6" i="73"/>
  <c r="AP6" i="73" s="1"/>
  <c r="AF6" i="73"/>
  <c r="AO6" i="73" s="1"/>
  <c r="W7" i="73"/>
  <c r="Y7" i="65"/>
  <c r="X7" i="65"/>
  <c r="Y7" i="81"/>
  <c r="Z7" i="81"/>
  <c r="X7" i="81"/>
  <c r="AH7" i="14"/>
  <c r="AQ7" i="14" s="1"/>
  <c r="AG6" i="36"/>
  <c r="AP6" i="36" s="1"/>
  <c r="W7" i="36"/>
  <c r="AE6" i="36"/>
  <c r="AF6" i="36"/>
  <c r="AO6" i="36" s="1"/>
  <c r="U19" i="64"/>
  <c r="U45" i="86"/>
  <c r="U74" i="85"/>
  <c r="U45" i="47"/>
  <c r="U74" i="98"/>
  <c r="AN6" i="65"/>
  <c r="AI6" i="65"/>
  <c r="U55" i="96"/>
  <c r="AI6" i="26"/>
  <c r="AN6" i="26"/>
  <c r="U45" i="93"/>
  <c r="U44" i="93" s="1"/>
  <c r="U18" i="21"/>
  <c r="AF6" i="61"/>
  <c r="AO6" i="61" s="1"/>
  <c r="AE6" i="61"/>
  <c r="W7" i="61"/>
  <c r="AG6" i="61"/>
  <c r="AP6" i="61" s="1"/>
  <c r="Y7" i="26"/>
  <c r="X7" i="26"/>
  <c r="U44" i="89"/>
  <c r="Z7" i="14"/>
  <c r="Y7" i="31"/>
  <c r="X7" i="31"/>
  <c r="U19" i="76"/>
  <c r="AR6" i="27"/>
  <c r="Y7" i="22"/>
  <c r="X7" i="22"/>
  <c r="W7" i="30"/>
  <c r="AE6" i="30"/>
  <c r="AF6" i="30"/>
  <c r="AO6" i="30" s="1"/>
  <c r="AG6" i="30"/>
  <c r="AP6" i="30" s="1"/>
  <c r="U46" i="32"/>
  <c r="U45" i="32" s="1"/>
  <c r="U75" i="10"/>
  <c r="U46" i="97"/>
  <c r="AH7" i="27"/>
  <c r="AQ7" i="27" s="1"/>
  <c r="U46" i="101"/>
  <c r="U74" i="35"/>
  <c r="U74" i="50"/>
  <c r="U54" i="51"/>
  <c r="Y7" i="66"/>
  <c r="X7" i="66"/>
  <c r="Z7" i="66" s="1"/>
  <c r="U19" i="72"/>
  <c r="U54" i="104"/>
  <c r="W7" i="23"/>
  <c r="AF6" i="23"/>
  <c r="AO6" i="23" s="1"/>
  <c r="AE6" i="23"/>
  <c r="AG6" i="23"/>
  <c r="AP6" i="23" s="1"/>
  <c r="U75" i="94"/>
  <c r="U65" i="83"/>
  <c r="U64" i="11"/>
  <c r="U56" i="100"/>
  <c r="AN6" i="31"/>
  <c r="AI6" i="31"/>
  <c r="AH7" i="78"/>
  <c r="AQ7" i="78" s="1"/>
  <c r="U17" i="12"/>
  <c r="U74" i="18"/>
  <c r="U19" i="25"/>
  <c r="AN6" i="22"/>
  <c r="AI6" i="22"/>
  <c r="U46" i="46"/>
  <c r="U54" i="20"/>
  <c r="AE7" i="27"/>
  <c r="AF7" i="27"/>
  <c r="AO7" i="27" s="1"/>
  <c r="AG7" i="27"/>
  <c r="AP7" i="27" s="1"/>
  <c r="W8" i="27"/>
  <c r="U19" i="34"/>
  <c r="U75" i="82"/>
  <c r="AR6" i="14"/>
  <c r="U19" i="80"/>
  <c r="U64" i="43"/>
  <c r="U54" i="44"/>
  <c r="U53" i="44" s="1"/>
  <c r="U52" i="44" s="1"/>
  <c r="U55" i="54"/>
  <c r="AN6" i="66"/>
  <c r="AI6" i="66"/>
  <c r="AE6" i="37"/>
  <c r="AG6" i="37"/>
  <c r="AP6" i="37" s="1"/>
  <c r="AF6" i="37"/>
  <c r="AO6" i="37" s="1"/>
  <c r="W7" i="37"/>
  <c r="U65" i="99"/>
  <c r="AR6" i="78"/>
  <c r="AN6" i="69"/>
  <c r="AI6" i="69"/>
  <c r="U56" i="88"/>
  <c r="U65" i="87"/>
  <c r="U56" i="13"/>
  <c r="Z7" i="78"/>
  <c r="U65" i="55"/>
  <c r="U56" i="45"/>
  <c r="U19" i="60"/>
  <c r="U19" i="39"/>
  <c r="U55" i="92"/>
  <c r="U46" i="105"/>
  <c r="U45" i="105" s="1"/>
  <c r="U44" i="15"/>
  <c r="U75" i="90"/>
  <c r="AI6" i="17"/>
  <c r="AN6" i="17"/>
  <c r="U66" i="41"/>
  <c r="U45" i="52"/>
  <c r="AN6" i="81"/>
  <c r="AI6" i="81"/>
  <c r="W8" i="66" l="1"/>
  <c r="AG7" i="66"/>
  <c r="AP7" i="66" s="1"/>
  <c r="AF7" i="66"/>
  <c r="AO7" i="66" s="1"/>
  <c r="AE7" i="66"/>
  <c r="U44" i="52"/>
  <c r="U74" i="90"/>
  <c r="U54" i="92"/>
  <c r="U55" i="45"/>
  <c r="U54" i="45" s="1"/>
  <c r="Y8" i="27"/>
  <c r="X8" i="27"/>
  <c r="U63" i="11"/>
  <c r="AI6" i="23"/>
  <c r="AN6" i="23"/>
  <c r="U18" i="72"/>
  <c r="U74" i="10"/>
  <c r="Y7" i="30"/>
  <c r="X7" i="30"/>
  <c r="Y7" i="61"/>
  <c r="X7" i="61"/>
  <c r="U43" i="93"/>
  <c r="U73" i="85"/>
  <c r="AI6" i="36"/>
  <c r="AN6" i="36"/>
  <c r="AH7" i="81"/>
  <c r="AQ7" i="81" s="1"/>
  <c r="Y7" i="73"/>
  <c r="X7" i="73"/>
  <c r="AH7" i="17"/>
  <c r="AQ7" i="17" s="1"/>
  <c r="U45" i="53"/>
  <c r="U73" i="18"/>
  <c r="U73" i="50"/>
  <c r="AH7" i="22"/>
  <c r="AQ7" i="22" s="1"/>
  <c r="AN6" i="61"/>
  <c r="AI6" i="61"/>
  <c r="W8" i="81"/>
  <c r="AG7" i="81"/>
  <c r="AP7" i="81" s="1"/>
  <c r="AF7" i="81"/>
  <c r="AO7" i="81" s="1"/>
  <c r="AE7" i="81"/>
  <c r="AH7" i="69"/>
  <c r="AQ7" i="69" s="1"/>
  <c r="Y7" i="74"/>
  <c r="X7" i="74"/>
  <c r="AN6" i="40"/>
  <c r="AI6" i="40"/>
  <c r="U65" i="41"/>
  <c r="U43" i="15"/>
  <c r="U18" i="39"/>
  <c r="U64" i="55"/>
  <c r="AR6" i="66"/>
  <c r="AR6" i="22"/>
  <c r="U64" i="83"/>
  <c r="Y7" i="23"/>
  <c r="X7" i="23"/>
  <c r="U44" i="32"/>
  <c r="Z7" i="22"/>
  <c r="AH7" i="31"/>
  <c r="AQ7" i="31" s="1"/>
  <c r="AH7" i="26"/>
  <c r="AQ7" i="26" s="1"/>
  <c r="AR6" i="26"/>
  <c r="U73" i="98"/>
  <c r="U44" i="86"/>
  <c r="Z7" i="69"/>
  <c r="AN6" i="77"/>
  <c r="AI6" i="77"/>
  <c r="AN6" i="74"/>
  <c r="AI6" i="74"/>
  <c r="U51" i="44"/>
  <c r="AR6" i="31"/>
  <c r="U43" i="89"/>
  <c r="W8" i="17"/>
  <c r="AG7" i="17"/>
  <c r="AP7" i="17" s="1"/>
  <c r="AF7" i="17"/>
  <c r="AO7" i="17" s="1"/>
  <c r="AE7" i="17"/>
  <c r="U65" i="49"/>
  <c r="U55" i="88"/>
  <c r="U64" i="99"/>
  <c r="U63" i="43"/>
  <c r="U74" i="82"/>
  <c r="AI7" i="27"/>
  <c r="AN7" i="27"/>
  <c r="U16" i="12"/>
  <c r="U73" i="35"/>
  <c r="Z7" i="31"/>
  <c r="Z7" i="26"/>
  <c r="AH7" i="65"/>
  <c r="AQ7" i="65" s="1"/>
  <c r="AI6" i="73"/>
  <c r="AN6" i="73"/>
  <c r="U73" i="102"/>
  <c r="U18" i="29"/>
  <c r="U64" i="103"/>
  <c r="AN6" i="37"/>
  <c r="AI6" i="37"/>
  <c r="U18" i="76"/>
  <c r="Y7" i="36"/>
  <c r="X7" i="36"/>
  <c r="Y7" i="77"/>
  <c r="Z7" i="77" s="1"/>
  <c r="X7" i="77"/>
  <c r="U64" i="16"/>
  <c r="U63" i="16" s="1"/>
  <c r="U44" i="105"/>
  <c r="U55" i="100"/>
  <c r="U74" i="94"/>
  <c r="U53" i="104"/>
  <c r="U45" i="97"/>
  <c r="U17" i="21"/>
  <c r="U54" i="96"/>
  <c r="U44" i="47"/>
  <c r="U18" i="64"/>
  <c r="Z7" i="65"/>
  <c r="U53" i="84"/>
  <c r="Y7" i="62"/>
  <c r="X7" i="62"/>
  <c r="Y7" i="40"/>
  <c r="Z7" i="40" s="1"/>
  <c r="X7" i="40"/>
  <c r="Y7" i="70"/>
  <c r="X7" i="70"/>
  <c r="U64" i="87"/>
  <c r="U45" i="46"/>
  <c r="AH7" i="66"/>
  <c r="AQ7" i="66" s="1"/>
  <c r="AR6" i="81"/>
  <c r="AF7" i="78"/>
  <c r="AO7" i="78" s="1"/>
  <c r="AG7" i="78"/>
  <c r="AP7" i="78" s="1"/>
  <c r="W8" i="78"/>
  <c r="AE7" i="78"/>
  <c r="AR6" i="17"/>
  <c r="U18" i="60"/>
  <c r="AR6" i="69"/>
  <c r="Y7" i="37"/>
  <c r="Z7" i="37" s="1"/>
  <c r="X7" i="37"/>
  <c r="U55" i="13"/>
  <c r="U54" i="54"/>
  <c r="U18" i="80"/>
  <c r="U18" i="34"/>
  <c r="U53" i="20"/>
  <c r="U18" i="25"/>
  <c r="U53" i="51"/>
  <c r="U45" i="101"/>
  <c r="AI6" i="30"/>
  <c r="AN6" i="30"/>
  <c r="AE7" i="14"/>
  <c r="W8" i="14"/>
  <c r="AF7" i="14"/>
  <c r="AO7" i="14" s="1"/>
  <c r="AG7" i="14"/>
  <c r="AP7" i="14" s="1"/>
  <c r="AR6" i="65"/>
  <c r="U73" i="42"/>
  <c r="U62" i="95"/>
  <c r="U61" i="95" s="1"/>
  <c r="U74" i="48"/>
  <c r="AI6" i="62"/>
  <c r="AN6" i="62"/>
  <c r="AN6" i="70"/>
  <c r="AI6" i="70"/>
  <c r="U64" i="91"/>
  <c r="U17" i="68"/>
  <c r="AF7" i="77" l="1"/>
  <c r="AO7" i="77" s="1"/>
  <c r="AG7" i="77"/>
  <c r="AP7" i="77" s="1"/>
  <c r="AE7" i="77"/>
  <c r="W8" i="77"/>
  <c r="AG7" i="37"/>
  <c r="AP7" i="37" s="1"/>
  <c r="W8" i="37"/>
  <c r="AF7" i="37"/>
  <c r="AO7" i="37" s="1"/>
  <c r="AE7" i="37"/>
  <c r="AG7" i="40"/>
  <c r="AP7" i="40" s="1"/>
  <c r="W8" i="40"/>
  <c r="AE7" i="40"/>
  <c r="AF7" i="40"/>
  <c r="AO7" i="40" s="1"/>
  <c r="U44" i="101"/>
  <c r="AN7" i="78"/>
  <c r="AI7" i="78"/>
  <c r="U53" i="96"/>
  <c r="AH7" i="36"/>
  <c r="AQ7" i="36" s="1"/>
  <c r="AI7" i="17"/>
  <c r="AN7" i="17"/>
  <c r="AH7" i="23"/>
  <c r="AQ7" i="23" s="1"/>
  <c r="AR6" i="70"/>
  <c r="U52" i="84"/>
  <c r="AR6" i="37"/>
  <c r="U15" i="12"/>
  <c r="U62" i="43"/>
  <c r="U64" i="49"/>
  <c r="U42" i="89"/>
  <c r="U43" i="32"/>
  <c r="AR6" i="40"/>
  <c r="AR6" i="61"/>
  <c r="U72" i="50"/>
  <c r="AR6" i="23"/>
  <c r="U72" i="102"/>
  <c r="Y8" i="14"/>
  <c r="Z8" i="14" s="1"/>
  <c r="X8" i="14"/>
  <c r="Y8" i="78"/>
  <c r="X8" i="78"/>
  <c r="AH7" i="70"/>
  <c r="AQ7" i="70" s="1"/>
  <c r="AH7" i="62"/>
  <c r="AQ7" i="62" s="1"/>
  <c r="Z7" i="36"/>
  <c r="AG7" i="31"/>
  <c r="AP7" i="31" s="1"/>
  <c r="AF7" i="31"/>
  <c r="AO7" i="31" s="1"/>
  <c r="W8" i="31"/>
  <c r="AE7" i="31"/>
  <c r="AR7" i="27"/>
  <c r="U63" i="99"/>
  <c r="Z7" i="23"/>
  <c r="AH7" i="74"/>
  <c r="AQ7" i="74" s="1"/>
  <c r="AI7" i="81"/>
  <c r="AN7" i="81"/>
  <c r="U72" i="18"/>
  <c r="AH7" i="73"/>
  <c r="AQ7" i="73" s="1"/>
  <c r="Z7" i="61"/>
  <c r="AH7" i="61"/>
  <c r="AQ7" i="61" s="1"/>
  <c r="U73" i="10"/>
  <c r="U62" i="11"/>
  <c r="AI7" i="66"/>
  <c r="AN7" i="66"/>
  <c r="U60" i="95"/>
  <c r="U53" i="54"/>
  <c r="AE7" i="65"/>
  <c r="W8" i="65"/>
  <c r="AF7" i="65"/>
  <c r="AO7" i="65" s="1"/>
  <c r="AG7" i="65"/>
  <c r="AP7" i="65" s="1"/>
  <c r="AE7" i="26"/>
  <c r="AG7" i="26"/>
  <c r="AP7" i="26" s="1"/>
  <c r="AF7" i="26"/>
  <c r="AO7" i="26" s="1"/>
  <c r="W8" i="26"/>
  <c r="U43" i="52"/>
  <c r="U16" i="68"/>
  <c r="AR6" i="62"/>
  <c r="U72" i="42"/>
  <c r="AI7" i="14"/>
  <c r="AN7" i="14"/>
  <c r="U52" i="51"/>
  <c r="U17" i="34"/>
  <c r="U54" i="13"/>
  <c r="Z7" i="70"/>
  <c r="Z7" i="62"/>
  <c r="U17" i="64"/>
  <c r="U16" i="21"/>
  <c r="U73" i="94"/>
  <c r="U62" i="16"/>
  <c r="U63" i="103"/>
  <c r="AR6" i="73"/>
  <c r="AE7" i="69"/>
  <c r="W8" i="69"/>
  <c r="AG7" i="69"/>
  <c r="AP7" i="69" s="1"/>
  <c r="AF7" i="69"/>
  <c r="AO7" i="69" s="1"/>
  <c r="U42" i="15"/>
  <c r="Z7" i="74"/>
  <c r="Z7" i="73"/>
  <c r="AR6" i="36"/>
  <c r="AH8" i="27"/>
  <c r="AQ8" i="27" s="1"/>
  <c r="U53" i="92"/>
  <c r="U43" i="105"/>
  <c r="AR6" i="77"/>
  <c r="U53" i="45"/>
  <c r="AH7" i="37"/>
  <c r="AQ7" i="37" s="1"/>
  <c r="U17" i="60"/>
  <c r="U16" i="60" s="1"/>
  <c r="AH7" i="77"/>
  <c r="AQ7" i="77" s="1"/>
  <c r="U72" i="35"/>
  <c r="U73" i="82"/>
  <c r="U54" i="88"/>
  <c r="Y8" i="17"/>
  <c r="Z8" i="17"/>
  <c r="X8" i="17"/>
  <c r="U50" i="44"/>
  <c r="AG7" i="22"/>
  <c r="AP7" i="22" s="1"/>
  <c r="AE7" i="22"/>
  <c r="AF7" i="22"/>
  <c r="AO7" i="22" s="1"/>
  <c r="W8" i="22"/>
  <c r="U44" i="53"/>
  <c r="AH7" i="30"/>
  <c r="AQ7" i="30" s="1"/>
  <c r="U17" i="72"/>
  <c r="Z8" i="27"/>
  <c r="U52" i="20"/>
  <c r="U63" i="87"/>
  <c r="U52" i="104"/>
  <c r="U72" i="98"/>
  <c r="U17" i="39"/>
  <c r="U16" i="39" s="1"/>
  <c r="U42" i="93"/>
  <c r="U63" i="91"/>
  <c r="U73" i="48"/>
  <c r="AR6" i="30"/>
  <c r="U17" i="25"/>
  <c r="U17" i="80"/>
  <c r="U44" i="46"/>
  <c r="AH7" i="40"/>
  <c r="AQ7" i="40" s="1"/>
  <c r="U43" i="47"/>
  <c r="U44" i="97"/>
  <c r="U43" i="97" s="1"/>
  <c r="U54" i="100"/>
  <c r="U17" i="76"/>
  <c r="U17" i="29"/>
  <c r="AR6" i="74"/>
  <c r="U43" i="86"/>
  <c r="U63" i="83"/>
  <c r="U63" i="55"/>
  <c r="U64" i="41"/>
  <c r="Y8" i="81"/>
  <c r="X8" i="81"/>
  <c r="Z8" i="81" s="1"/>
  <c r="U72" i="85"/>
  <c r="Z7" i="30"/>
  <c r="U73" i="90"/>
  <c r="Y8" i="66"/>
  <c r="Z8" i="66"/>
  <c r="X8" i="66"/>
  <c r="AG8" i="14" l="1"/>
  <c r="AP8" i="14" s="1"/>
  <c r="AF8" i="14"/>
  <c r="AO8" i="14" s="1"/>
  <c r="AE8" i="14"/>
  <c r="W9" i="14"/>
  <c r="W9" i="81"/>
  <c r="AE8" i="81"/>
  <c r="AF8" i="81"/>
  <c r="AO8" i="81" s="1"/>
  <c r="AG8" i="81"/>
  <c r="AP8" i="81" s="1"/>
  <c r="W9" i="66"/>
  <c r="AG8" i="66"/>
  <c r="AP8" i="66" s="1"/>
  <c r="AF8" i="66"/>
  <c r="AO8" i="66" s="1"/>
  <c r="AE8" i="66"/>
  <c r="U15" i="39"/>
  <c r="U16" i="34"/>
  <c r="AH8" i="66"/>
  <c r="AQ8" i="66" s="1"/>
  <c r="U63" i="41"/>
  <c r="U42" i="86"/>
  <c r="U16" i="76"/>
  <c r="U42" i="47"/>
  <c r="U16" i="72"/>
  <c r="Y8" i="22"/>
  <c r="Z8" i="22"/>
  <c r="X8" i="22"/>
  <c r="AH8" i="17"/>
  <c r="AQ8" i="17" s="1"/>
  <c r="U72" i="82"/>
  <c r="U52" i="45"/>
  <c r="U52" i="92"/>
  <c r="AG7" i="73"/>
  <c r="AP7" i="73" s="1"/>
  <c r="AE7" i="73"/>
  <c r="AF7" i="73"/>
  <c r="AO7" i="73" s="1"/>
  <c r="W8" i="73"/>
  <c r="Y8" i="69"/>
  <c r="Z8" i="69"/>
  <c r="X8" i="69"/>
  <c r="AR7" i="81"/>
  <c r="U62" i="99"/>
  <c r="Y8" i="37"/>
  <c r="X8" i="37"/>
  <c r="Z8" i="37" s="1"/>
  <c r="AN7" i="69"/>
  <c r="AI7" i="69"/>
  <c r="U71" i="50"/>
  <c r="AF7" i="62"/>
  <c r="AO7" i="62" s="1"/>
  <c r="AE7" i="62"/>
  <c r="AG7" i="62"/>
  <c r="AP7" i="62" s="1"/>
  <c r="W8" i="62"/>
  <c r="Y8" i="26"/>
  <c r="Z8" i="26"/>
  <c r="X8" i="26"/>
  <c r="Y8" i="65"/>
  <c r="Z8" i="65" s="1"/>
  <c r="X8" i="65"/>
  <c r="AH8" i="78"/>
  <c r="AQ8" i="78" s="1"/>
  <c r="AR7" i="17"/>
  <c r="AR7" i="78"/>
  <c r="Y8" i="40"/>
  <c r="Z8" i="40" s="1"/>
  <c r="X8" i="40"/>
  <c r="Y8" i="77"/>
  <c r="X8" i="77"/>
  <c r="U71" i="85"/>
  <c r="U16" i="80"/>
  <c r="U62" i="87"/>
  <c r="U15" i="60"/>
  <c r="U16" i="64"/>
  <c r="U15" i="64" s="1"/>
  <c r="U51" i="84"/>
  <c r="AN7" i="40"/>
  <c r="AI7" i="40"/>
  <c r="U16" i="25"/>
  <c r="U15" i="25" s="1"/>
  <c r="U62" i="91"/>
  <c r="U71" i="98"/>
  <c r="U51" i="20"/>
  <c r="U41" i="15"/>
  <c r="U40" i="15" s="1"/>
  <c r="U72" i="94"/>
  <c r="AE7" i="70"/>
  <c r="W8" i="70"/>
  <c r="AF7" i="70"/>
  <c r="AO7" i="70" s="1"/>
  <c r="AG7" i="70"/>
  <c r="AP7" i="70" s="1"/>
  <c r="U51" i="51"/>
  <c r="AI7" i="65"/>
  <c r="AN7" i="65"/>
  <c r="AR7" i="66"/>
  <c r="AI7" i="31"/>
  <c r="AN7" i="31"/>
  <c r="Z8" i="78"/>
  <c r="U71" i="102"/>
  <c r="U41" i="89"/>
  <c r="U14" i="12"/>
  <c r="AI7" i="77"/>
  <c r="AN7" i="77"/>
  <c r="U72" i="48"/>
  <c r="W9" i="17"/>
  <c r="AE8" i="17"/>
  <c r="AG8" i="17"/>
  <c r="AP8" i="17" s="1"/>
  <c r="AF8" i="17"/>
  <c r="AO8" i="17" s="1"/>
  <c r="AF7" i="74"/>
  <c r="AO7" i="74" s="1"/>
  <c r="W8" i="74"/>
  <c r="AE7" i="74"/>
  <c r="AG7" i="74"/>
  <c r="AP7" i="74" s="1"/>
  <c r="U61" i="16"/>
  <c r="U60" i="16" s="1"/>
  <c r="U71" i="42"/>
  <c r="U42" i="52"/>
  <c r="U59" i="95"/>
  <c r="U72" i="10"/>
  <c r="AF7" i="36"/>
  <c r="AO7" i="36" s="1"/>
  <c r="W8" i="36"/>
  <c r="AG7" i="36"/>
  <c r="AP7" i="36" s="1"/>
  <c r="AE7" i="36"/>
  <c r="U42" i="32"/>
  <c r="U62" i="55"/>
  <c r="U53" i="100"/>
  <c r="AI7" i="22"/>
  <c r="AN7" i="22"/>
  <c r="U71" i="35"/>
  <c r="U72" i="90"/>
  <c r="U62" i="83"/>
  <c r="U16" i="29"/>
  <c r="U42" i="97"/>
  <c r="AE8" i="27"/>
  <c r="W9" i="27"/>
  <c r="AF8" i="27"/>
  <c r="AO8" i="27" s="1"/>
  <c r="AG8" i="27"/>
  <c r="AP8" i="27" s="1"/>
  <c r="U53" i="88"/>
  <c r="U42" i="105"/>
  <c r="U71" i="18"/>
  <c r="AG7" i="23"/>
  <c r="AP7" i="23" s="1"/>
  <c r="W8" i="23"/>
  <c r="AE7" i="23"/>
  <c r="AF7" i="23"/>
  <c r="AO7" i="23" s="1"/>
  <c r="Y8" i="31"/>
  <c r="Z8" i="31"/>
  <c r="X8" i="31"/>
  <c r="AN7" i="37"/>
  <c r="AI7" i="37"/>
  <c r="U61" i="43"/>
  <c r="U52" i="96"/>
  <c r="AH8" i="81"/>
  <c r="AQ8" i="81" s="1"/>
  <c r="AG7" i="30"/>
  <c r="AP7" i="30" s="1"/>
  <c r="W8" i="30"/>
  <c r="AF7" i="30"/>
  <c r="AO7" i="30" s="1"/>
  <c r="AE7" i="30"/>
  <c r="U43" i="46"/>
  <c r="U41" i="93"/>
  <c r="U51" i="104"/>
  <c r="U43" i="53"/>
  <c r="U49" i="44"/>
  <c r="U62" i="103"/>
  <c r="U15" i="21"/>
  <c r="U53" i="13"/>
  <c r="AR7" i="14"/>
  <c r="U15" i="68"/>
  <c r="AI7" i="26"/>
  <c r="AN7" i="26"/>
  <c r="U52" i="54"/>
  <c r="U61" i="11"/>
  <c r="AE7" i="61"/>
  <c r="W8" i="61"/>
  <c r="AF7" i="61"/>
  <c r="AO7" i="61" s="1"/>
  <c r="AG7" i="61"/>
  <c r="AP7" i="61" s="1"/>
  <c r="AH8" i="14"/>
  <c r="AQ8" i="14" s="1"/>
  <c r="U63" i="49"/>
  <c r="U43" i="101"/>
  <c r="AF8" i="40" l="1"/>
  <c r="AO8" i="40" s="1"/>
  <c r="W9" i="40"/>
  <c r="AE8" i="40"/>
  <c r="AG8" i="40"/>
  <c r="AP8" i="40" s="1"/>
  <c r="AE8" i="37"/>
  <c r="W9" i="37"/>
  <c r="AF8" i="37"/>
  <c r="AO8" i="37" s="1"/>
  <c r="AG8" i="37"/>
  <c r="AP8" i="37" s="1"/>
  <c r="AF8" i="65"/>
  <c r="AO8" i="65" s="1"/>
  <c r="W9" i="65"/>
  <c r="AG8" i="65"/>
  <c r="AP8" i="65" s="1"/>
  <c r="AE8" i="65"/>
  <c r="AR7" i="26"/>
  <c r="U48" i="44"/>
  <c r="U40" i="93"/>
  <c r="U70" i="18"/>
  <c r="U15" i="29"/>
  <c r="U14" i="29" s="1"/>
  <c r="U70" i="35"/>
  <c r="U61" i="55"/>
  <c r="U41" i="52"/>
  <c r="AI7" i="74"/>
  <c r="AN7" i="74"/>
  <c r="Y9" i="17"/>
  <c r="X9" i="17"/>
  <c r="U13" i="12"/>
  <c r="AR7" i="40"/>
  <c r="AH8" i="26"/>
  <c r="AQ8" i="26" s="1"/>
  <c r="AH8" i="69"/>
  <c r="AQ8" i="69" s="1"/>
  <c r="U71" i="82"/>
  <c r="U15" i="76"/>
  <c r="AI8" i="66"/>
  <c r="AN8" i="66"/>
  <c r="AN8" i="81"/>
  <c r="AI8" i="81"/>
  <c r="U50" i="51"/>
  <c r="AN7" i="23"/>
  <c r="AI7" i="23"/>
  <c r="AN8" i="27"/>
  <c r="AI8" i="27"/>
  <c r="AR7" i="22"/>
  <c r="U41" i="32"/>
  <c r="U71" i="10"/>
  <c r="U70" i="42"/>
  <c r="U71" i="48"/>
  <c r="U40" i="89"/>
  <c r="U39" i="89" s="1"/>
  <c r="AH8" i="77"/>
  <c r="AQ8" i="77" s="1"/>
  <c r="U70" i="50"/>
  <c r="U51" i="92"/>
  <c r="U50" i="92" s="1"/>
  <c r="U15" i="72"/>
  <c r="U41" i="86"/>
  <c r="Y9" i="14"/>
  <c r="X9" i="14"/>
  <c r="Z9" i="14" s="1"/>
  <c r="AI7" i="61"/>
  <c r="AN7" i="61"/>
  <c r="U52" i="13"/>
  <c r="U60" i="43"/>
  <c r="Y9" i="27"/>
  <c r="X9" i="27"/>
  <c r="Y8" i="74"/>
  <c r="X8" i="74"/>
  <c r="Z8" i="74" s="1"/>
  <c r="AR7" i="31"/>
  <c r="U71" i="94"/>
  <c r="U14" i="60"/>
  <c r="U70" i="85"/>
  <c r="W9" i="26"/>
  <c r="AE8" i="26"/>
  <c r="AG8" i="26"/>
  <c r="AP8" i="26" s="1"/>
  <c r="AF8" i="26"/>
  <c r="AO8" i="26" s="1"/>
  <c r="W9" i="69"/>
  <c r="AG8" i="69"/>
  <c r="AP8" i="69" s="1"/>
  <c r="AF8" i="69"/>
  <c r="AO8" i="69" s="1"/>
  <c r="AE8" i="69"/>
  <c r="Y9" i="81"/>
  <c r="Z9" i="81"/>
  <c r="X9" i="81"/>
  <c r="U60" i="11"/>
  <c r="U14" i="68"/>
  <c r="U14" i="21"/>
  <c r="U42" i="53"/>
  <c r="U42" i="46"/>
  <c r="AR7" i="37"/>
  <c r="U41" i="105"/>
  <c r="U61" i="83"/>
  <c r="U42" i="101"/>
  <c r="AN7" i="30"/>
  <c r="AI7" i="30"/>
  <c r="Y8" i="23"/>
  <c r="X8" i="23"/>
  <c r="Z8" i="23" s="1"/>
  <c r="AN7" i="36"/>
  <c r="AI7" i="36"/>
  <c r="U39" i="15"/>
  <c r="U61" i="91"/>
  <c r="U50" i="84"/>
  <c r="U61" i="87"/>
  <c r="Z8" i="77"/>
  <c r="AH8" i="65"/>
  <c r="AQ8" i="65" s="1"/>
  <c r="Y8" i="62"/>
  <c r="X8" i="62"/>
  <c r="AR7" i="69"/>
  <c r="U61" i="99"/>
  <c r="Y8" i="73"/>
  <c r="X8" i="73"/>
  <c r="U15" i="34"/>
  <c r="Y9" i="66"/>
  <c r="X9" i="66"/>
  <c r="AN8" i="14"/>
  <c r="AI8" i="14"/>
  <c r="U62" i="49"/>
  <c r="U70" i="98"/>
  <c r="U51" i="54"/>
  <c r="U61" i="103"/>
  <c r="U50" i="104"/>
  <c r="AH8" i="31"/>
  <c r="AQ8" i="31" s="1"/>
  <c r="U52" i="88"/>
  <c r="U41" i="97"/>
  <c r="U71" i="90"/>
  <c r="U52" i="100"/>
  <c r="U58" i="95"/>
  <c r="U59" i="16"/>
  <c r="AR7" i="77"/>
  <c r="U70" i="102"/>
  <c r="U69" i="102" s="1"/>
  <c r="Y8" i="70"/>
  <c r="X8" i="70"/>
  <c r="U51" i="45"/>
  <c r="AH8" i="22"/>
  <c r="AQ8" i="22" s="1"/>
  <c r="U41" i="47"/>
  <c r="U62" i="41"/>
  <c r="Y8" i="61"/>
  <c r="X8" i="61"/>
  <c r="Y8" i="30"/>
  <c r="X8" i="30"/>
  <c r="Z8" i="30" s="1"/>
  <c r="U51" i="96"/>
  <c r="AG8" i="31"/>
  <c r="AP8" i="31" s="1"/>
  <c r="W9" i="31"/>
  <c r="AE8" i="31"/>
  <c r="AF8" i="31"/>
  <c r="AO8" i="31" s="1"/>
  <c r="Y8" i="36"/>
  <c r="X8" i="36"/>
  <c r="AI8" i="17"/>
  <c r="AN8" i="17"/>
  <c r="W9" i="78"/>
  <c r="AG8" i="78"/>
  <c r="AP8" i="78" s="1"/>
  <c r="AF8" i="78"/>
  <c r="AO8" i="78" s="1"/>
  <c r="AE8" i="78"/>
  <c r="AR7" i="65"/>
  <c r="AN7" i="70"/>
  <c r="AI7" i="70"/>
  <c r="U50" i="20"/>
  <c r="U14" i="25"/>
  <c r="U14" i="64"/>
  <c r="U15" i="80"/>
  <c r="U14" i="80" s="1"/>
  <c r="AH8" i="40"/>
  <c r="AQ8" i="40" s="1"/>
  <c r="AN7" i="62"/>
  <c r="AI7" i="62"/>
  <c r="AH8" i="37"/>
  <c r="AQ8" i="37" s="1"/>
  <c r="AN7" i="73"/>
  <c r="AI7" i="73"/>
  <c r="AG8" i="22"/>
  <c r="AP8" i="22" s="1"/>
  <c r="W9" i="22"/>
  <c r="AF8" i="22"/>
  <c r="AO8" i="22" s="1"/>
  <c r="AE8" i="22"/>
  <c r="U14" i="39"/>
  <c r="AG8" i="74" l="1"/>
  <c r="AP8" i="74" s="1"/>
  <c r="AF8" i="74"/>
  <c r="AO8" i="74" s="1"/>
  <c r="W9" i="74"/>
  <c r="AE8" i="74"/>
  <c r="W10" i="14"/>
  <c r="AF9" i="14"/>
  <c r="AO9" i="14" s="1"/>
  <c r="AG9" i="14"/>
  <c r="AP9" i="14" s="1"/>
  <c r="AE9" i="14"/>
  <c r="AF8" i="30"/>
  <c r="AO8" i="30" s="1"/>
  <c r="W9" i="30"/>
  <c r="AG8" i="30"/>
  <c r="AP8" i="30" s="1"/>
  <c r="AE8" i="30"/>
  <c r="AG8" i="23"/>
  <c r="AP8" i="23" s="1"/>
  <c r="W9" i="23"/>
  <c r="AE8" i="23"/>
  <c r="AF8" i="23"/>
  <c r="AO8" i="23" s="1"/>
  <c r="U13" i="64"/>
  <c r="AR7" i="73"/>
  <c r="AR7" i="70"/>
  <c r="U50" i="96"/>
  <c r="U58" i="16"/>
  <c r="U70" i="90"/>
  <c r="AR8" i="14"/>
  <c r="U14" i="34"/>
  <c r="U49" i="84"/>
  <c r="AH9" i="81"/>
  <c r="AQ9" i="81" s="1"/>
  <c r="Y9" i="69"/>
  <c r="X9" i="69"/>
  <c r="U69" i="85"/>
  <c r="AR7" i="61"/>
  <c r="U70" i="48"/>
  <c r="U40" i="32"/>
  <c r="AR8" i="66"/>
  <c r="AN8" i="65"/>
  <c r="AI8" i="65"/>
  <c r="Y9" i="37"/>
  <c r="X9" i="37"/>
  <c r="Z9" i="37" s="1"/>
  <c r="U13" i="39"/>
  <c r="AH8" i="73"/>
  <c r="AQ8" i="73" s="1"/>
  <c r="U13" i="21"/>
  <c r="AI8" i="22"/>
  <c r="AN8" i="22"/>
  <c r="AN8" i="31"/>
  <c r="AI8" i="31"/>
  <c r="U61" i="41"/>
  <c r="U68" i="102"/>
  <c r="U57" i="95"/>
  <c r="U40" i="97"/>
  <c r="U39" i="97" s="1"/>
  <c r="AH9" i="66"/>
  <c r="AQ9" i="66" s="1"/>
  <c r="Z8" i="73"/>
  <c r="AH8" i="62"/>
  <c r="AQ8" i="62" s="1"/>
  <c r="AF8" i="77"/>
  <c r="AO8" i="77" s="1"/>
  <c r="AG8" i="77"/>
  <c r="AP8" i="77" s="1"/>
  <c r="AE8" i="77"/>
  <c r="W9" i="77"/>
  <c r="U60" i="91"/>
  <c r="U13" i="60"/>
  <c r="U59" i="43"/>
  <c r="U69" i="42"/>
  <c r="U49" i="51"/>
  <c r="U14" i="76"/>
  <c r="U12" i="12"/>
  <c r="Y9" i="65"/>
  <c r="Z9" i="65"/>
  <c r="X9" i="65"/>
  <c r="AH8" i="30"/>
  <c r="AQ8" i="30" s="1"/>
  <c r="U41" i="101"/>
  <c r="U40" i="101" s="1"/>
  <c r="AH8" i="74"/>
  <c r="AQ8" i="74" s="1"/>
  <c r="AH9" i="14"/>
  <c r="AQ9" i="14" s="1"/>
  <c r="AI8" i="37"/>
  <c r="AN8" i="37"/>
  <c r="U13" i="25"/>
  <c r="AR8" i="17"/>
  <c r="Y9" i="31"/>
  <c r="Z9" i="31"/>
  <c r="X9" i="31"/>
  <c r="U50" i="45"/>
  <c r="U49" i="104"/>
  <c r="U69" i="98"/>
  <c r="Z9" i="66"/>
  <c r="Z8" i="62"/>
  <c r="U60" i="83"/>
  <c r="U41" i="46"/>
  <c r="U13" i="68"/>
  <c r="AI8" i="69"/>
  <c r="AN8" i="69"/>
  <c r="AN8" i="26"/>
  <c r="AI8" i="26"/>
  <c r="U49" i="92"/>
  <c r="AR8" i="27"/>
  <c r="AR8" i="81"/>
  <c r="AH9" i="17"/>
  <c r="AQ9" i="17" s="1"/>
  <c r="U40" i="52"/>
  <c r="U13" i="29"/>
  <c r="U47" i="44"/>
  <c r="AI8" i="40"/>
  <c r="AN8" i="40"/>
  <c r="Y9" i="78"/>
  <c r="X9" i="78"/>
  <c r="U50" i="54"/>
  <c r="AH8" i="23"/>
  <c r="AQ8" i="23" s="1"/>
  <c r="U14" i="72"/>
  <c r="AR7" i="74"/>
  <c r="U69" i="35"/>
  <c r="AN8" i="78"/>
  <c r="AI8" i="78"/>
  <c r="AH8" i="61"/>
  <c r="AQ8" i="61" s="1"/>
  <c r="U40" i="47"/>
  <c r="AH8" i="70"/>
  <c r="AQ8" i="70" s="1"/>
  <c r="U51" i="100"/>
  <c r="U51" i="88"/>
  <c r="U60" i="87"/>
  <c r="U38" i="15"/>
  <c r="AR7" i="30"/>
  <c r="Y9" i="26"/>
  <c r="Z9" i="26"/>
  <c r="X9" i="26"/>
  <c r="U70" i="94"/>
  <c r="AH9" i="27"/>
  <c r="AQ9" i="27" s="1"/>
  <c r="U51" i="13"/>
  <c r="U50" i="13" s="1"/>
  <c r="U38" i="89"/>
  <c r="U37" i="89" s="1"/>
  <c r="U70" i="10"/>
  <c r="U70" i="82"/>
  <c r="Z9" i="17"/>
  <c r="Y9" i="40"/>
  <c r="X9" i="40"/>
  <c r="Z9" i="40" s="1"/>
  <c r="AG9" i="81"/>
  <c r="AP9" i="81" s="1"/>
  <c r="AF9" i="81"/>
  <c r="AO9" i="81" s="1"/>
  <c r="AE9" i="81"/>
  <c r="W10" i="81"/>
  <c r="U39" i="93"/>
  <c r="Y9" i="22"/>
  <c r="X9" i="22"/>
  <c r="AH8" i="36"/>
  <c r="AQ8" i="36" s="1"/>
  <c r="AR7" i="62"/>
  <c r="U13" i="80"/>
  <c r="U49" i="20"/>
  <c r="Z8" i="36"/>
  <c r="Z8" i="61"/>
  <c r="Z8" i="70"/>
  <c r="U60" i="103"/>
  <c r="U61" i="49"/>
  <c r="U60" i="99"/>
  <c r="AR7" i="36"/>
  <c r="U40" i="105"/>
  <c r="U41" i="53"/>
  <c r="U59" i="11"/>
  <c r="Z9" i="27"/>
  <c r="U40" i="86"/>
  <c r="U69" i="50"/>
  <c r="AR7" i="23"/>
  <c r="U60" i="55"/>
  <c r="U69" i="18"/>
  <c r="U68" i="18" s="1"/>
  <c r="W10" i="40" l="1"/>
  <c r="AF9" i="40"/>
  <c r="AO9" i="40" s="1"/>
  <c r="AE9" i="40"/>
  <c r="AG9" i="40"/>
  <c r="AP9" i="40" s="1"/>
  <c r="AG9" i="37"/>
  <c r="AP9" i="37" s="1"/>
  <c r="W10" i="37"/>
  <c r="AF9" i="37"/>
  <c r="AO9" i="37" s="1"/>
  <c r="AE9" i="37"/>
  <c r="U60" i="49"/>
  <c r="U38" i="93"/>
  <c r="U69" i="10"/>
  <c r="U59" i="87"/>
  <c r="AR8" i="40"/>
  <c r="U39" i="52"/>
  <c r="AR8" i="37"/>
  <c r="AH9" i="65"/>
  <c r="AQ9" i="65" s="1"/>
  <c r="U13" i="76"/>
  <c r="U58" i="43"/>
  <c r="AI8" i="77"/>
  <c r="AN8" i="77"/>
  <c r="AG8" i="73"/>
  <c r="AP8" i="73" s="1"/>
  <c r="W9" i="73"/>
  <c r="AE8" i="73"/>
  <c r="AF8" i="73"/>
  <c r="AO8" i="73" s="1"/>
  <c r="AR8" i="31"/>
  <c r="AN8" i="30"/>
  <c r="AI8" i="30"/>
  <c r="U56" i="95"/>
  <c r="U39" i="32"/>
  <c r="U68" i="85"/>
  <c r="U49" i="96"/>
  <c r="U12" i="64"/>
  <c r="Y10" i="14"/>
  <c r="Z10" i="14"/>
  <c r="X10" i="14"/>
  <c r="U68" i="98"/>
  <c r="U48" i="20"/>
  <c r="AR8" i="78"/>
  <c r="U49" i="54"/>
  <c r="U59" i="83"/>
  <c r="AG9" i="65"/>
  <c r="AP9" i="65" s="1"/>
  <c r="AE9" i="65"/>
  <c r="W10" i="65"/>
  <c r="AF9" i="65"/>
  <c r="AO9" i="65" s="1"/>
  <c r="U67" i="18"/>
  <c r="U68" i="50"/>
  <c r="W9" i="70"/>
  <c r="AG8" i="70"/>
  <c r="AP8" i="70" s="1"/>
  <c r="AF8" i="70"/>
  <c r="AO8" i="70" s="1"/>
  <c r="AE8" i="70"/>
  <c r="U12" i="80"/>
  <c r="AH9" i="22"/>
  <c r="AQ9" i="22" s="1"/>
  <c r="AN9" i="81"/>
  <c r="AI9" i="81"/>
  <c r="AE9" i="17"/>
  <c r="W10" i="17"/>
  <c r="AG9" i="17"/>
  <c r="AP9" i="17" s="1"/>
  <c r="AF9" i="17"/>
  <c r="AO9" i="17" s="1"/>
  <c r="U36" i="89"/>
  <c r="U50" i="88"/>
  <c r="U13" i="72"/>
  <c r="AH9" i="78"/>
  <c r="AQ9" i="78" s="1"/>
  <c r="U46" i="44"/>
  <c r="AF8" i="62"/>
  <c r="AO8" i="62" s="1"/>
  <c r="AG8" i="62"/>
  <c r="AP8" i="62" s="1"/>
  <c r="AE8" i="62"/>
  <c r="W9" i="62"/>
  <c r="U39" i="101"/>
  <c r="U48" i="51"/>
  <c r="U12" i="60"/>
  <c r="AR8" i="65"/>
  <c r="AH9" i="69"/>
  <c r="AQ9" i="69" s="1"/>
  <c r="Y9" i="30"/>
  <c r="Z9" i="30"/>
  <c r="X9" i="30"/>
  <c r="AN8" i="74"/>
  <c r="AI8" i="74"/>
  <c r="U39" i="105"/>
  <c r="AG9" i="26"/>
  <c r="AP9" i="26" s="1"/>
  <c r="W10" i="26"/>
  <c r="AE9" i="26"/>
  <c r="AF9" i="26"/>
  <c r="AO9" i="26" s="1"/>
  <c r="U40" i="46"/>
  <c r="U58" i="11"/>
  <c r="U59" i="103"/>
  <c r="Y10" i="81"/>
  <c r="X10" i="81"/>
  <c r="Z10" i="81" s="1"/>
  <c r="AR8" i="69"/>
  <c r="U48" i="104"/>
  <c r="U40" i="53"/>
  <c r="U59" i="99"/>
  <c r="AE8" i="61"/>
  <c r="AF8" i="61"/>
  <c r="AO8" i="61" s="1"/>
  <c r="AG8" i="61"/>
  <c r="AP8" i="61" s="1"/>
  <c r="W9" i="61"/>
  <c r="Z9" i="22"/>
  <c r="U69" i="94"/>
  <c r="U39" i="47"/>
  <c r="Z9" i="78"/>
  <c r="U48" i="92"/>
  <c r="U12" i="68"/>
  <c r="AF9" i="66"/>
  <c r="AO9" i="66" s="1"/>
  <c r="AE9" i="66"/>
  <c r="W10" i="66"/>
  <c r="AG9" i="66"/>
  <c r="AP9" i="66" s="1"/>
  <c r="U49" i="45"/>
  <c r="U67" i="102"/>
  <c r="AR8" i="22"/>
  <c r="U69" i="48"/>
  <c r="Z9" i="69"/>
  <c r="U48" i="84"/>
  <c r="U69" i="90"/>
  <c r="AI8" i="23"/>
  <c r="AN8" i="23"/>
  <c r="Y9" i="74"/>
  <c r="X9" i="74"/>
  <c r="Z9" i="74" s="1"/>
  <c r="AH9" i="40"/>
  <c r="AQ9" i="40" s="1"/>
  <c r="AF9" i="31"/>
  <c r="AO9" i="31" s="1"/>
  <c r="AG9" i="31"/>
  <c r="AP9" i="31" s="1"/>
  <c r="W10" i="31"/>
  <c r="AE9" i="31"/>
  <c r="U59" i="55"/>
  <c r="U39" i="86"/>
  <c r="AF8" i="36"/>
  <c r="AO8" i="36" s="1"/>
  <c r="W9" i="36"/>
  <c r="AE8" i="36"/>
  <c r="AG8" i="36"/>
  <c r="AP8" i="36" s="1"/>
  <c r="U69" i="82"/>
  <c r="U49" i="13"/>
  <c r="AH9" i="26"/>
  <c r="AQ9" i="26" s="1"/>
  <c r="U37" i="15"/>
  <c r="U50" i="100"/>
  <c r="U68" i="35"/>
  <c r="U12" i="29"/>
  <c r="AR8" i="26"/>
  <c r="AH9" i="31"/>
  <c r="AQ9" i="31" s="1"/>
  <c r="U12" i="25"/>
  <c r="U11" i="12"/>
  <c r="U68" i="42"/>
  <c r="U59" i="91"/>
  <c r="U12" i="39"/>
  <c r="Y9" i="23"/>
  <c r="Z9" i="23" s="1"/>
  <c r="X9" i="23"/>
  <c r="AN9" i="14"/>
  <c r="AI9" i="14"/>
  <c r="AG9" i="27"/>
  <c r="AP9" i="27" s="1"/>
  <c r="AE9" i="27"/>
  <c r="W10" i="27"/>
  <c r="AF9" i="27"/>
  <c r="AO9" i="27" s="1"/>
  <c r="Y9" i="77"/>
  <c r="X9" i="77"/>
  <c r="U38" i="97"/>
  <c r="U60" i="41"/>
  <c r="U12" i="21"/>
  <c r="AH9" i="37"/>
  <c r="AQ9" i="37" s="1"/>
  <c r="U13" i="34"/>
  <c r="U57" i="16"/>
  <c r="AF9" i="23" l="1"/>
  <c r="AO9" i="23" s="1"/>
  <c r="AG9" i="23"/>
  <c r="AP9" i="23" s="1"/>
  <c r="W10" i="23"/>
  <c r="AE9" i="23"/>
  <c r="AF10" i="81"/>
  <c r="AO10" i="81" s="1"/>
  <c r="AG10" i="81"/>
  <c r="AP10" i="81" s="1"/>
  <c r="AE10" i="81"/>
  <c r="W11" i="81"/>
  <c r="AF9" i="74"/>
  <c r="AO9" i="74" s="1"/>
  <c r="AE9" i="74"/>
  <c r="W10" i="74"/>
  <c r="AG9" i="74"/>
  <c r="AP9" i="74" s="1"/>
  <c r="U67" i="42"/>
  <c r="AG9" i="78"/>
  <c r="AP9" i="78" s="1"/>
  <c r="AE9" i="78"/>
  <c r="W10" i="78"/>
  <c r="AF9" i="78"/>
  <c r="AO9" i="78" s="1"/>
  <c r="Y10" i="27"/>
  <c r="X10" i="27"/>
  <c r="U11" i="29"/>
  <c r="U36" i="15"/>
  <c r="Y10" i="66"/>
  <c r="X10" i="66"/>
  <c r="U47" i="92"/>
  <c r="W10" i="22"/>
  <c r="AE9" i="22"/>
  <c r="AF9" i="22"/>
  <c r="AO9" i="22" s="1"/>
  <c r="AG9" i="22"/>
  <c r="AP9" i="22" s="1"/>
  <c r="U58" i="99"/>
  <c r="Y10" i="26"/>
  <c r="X10" i="26"/>
  <c r="AH9" i="30"/>
  <c r="AQ9" i="30" s="1"/>
  <c r="U12" i="72"/>
  <c r="U11" i="64"/>
  <c r="U38" i="32"/>
  <c r="AR8" i="77"/>
  <c r="Y10" i="37"/>
  <c r="X10" i="37"/>
  <c r="Z10" i="37" s="1"/>
  <c r="AI9" i="27"/>
  <c r="AN9" i="27"/>
  <c r="U38" i="86"/>
  <c r="U47" i="84"/>
  <c r="U38" i="101"/>
  <c r="Y10" i="65"/>
  <c r="X10" i="65"/>
  <c r="AH9" i="77"/>
  <c r="AQ9" i="77" s="1"/>
  <c r="U67" i="35"/>
  <c r="AG9" i="69"/>
  <c r="AP9" i="69" s="1"/>
  <c r="AF9" i="69"/>
  <c r="AO9" i="69" s="1"/>
  <c r="AE9" i="69"/>
  <c r="W10" i="69"/>
  <c r="U66" i="102"/>
  <c r="U39" i="53"/>
  <c r="Y9" i="62"/>
  <c r="X9" i="62"/>
  <c r="U49" i="88"/>
  <c r="AI9" i="17"/>
  <c r="AN9" i="17"/>
  <c r="AN9" i="65"/>
  <c r="AI9" i="65"/>
  <c r="AH10" i="14"/>
  <c r="AQ10" i="14" s="1"/>
  <c r="U48" i="96"/>
  <c r="U55" i="95"/>
  <c r="AI8" i="73"/>
  <c r="AN8" i="73"/>
  <c r="U57" i="43"/>
  <c r="Y9" i="61"/>
  <c r="X9" i="61"/>
  <c r="U57" i="11"/>
  <c r="Y9" i="70"/>
  <c r="X9" i="70"/>
  <c r="U67" i="98"/>
  <c r="U37" i="93"/>
  <c r="U56" i="16"/>
  <c r="U11" i="21"/>
  <c r="Z9" i="77"/>
  <c r="AR9" i="14"/>
  <c r="U11" i="39"/>
  <c r="U10" i="12"/>
  <c r="AI8" i="36"/>
  <c r="AN8" i="36"/>
  <c r="U58" i="55"/>
  <c r="AR8" i="23"/>
  <c r="U38" i="47"/>
  <c r="U39" i="46"/>
  <c r="U38" i="105"/>
  <c r="U11" i="60"/>
  <c r="AN8" i="62"/>
  <c r="AI8" i="62"/>
  <c r="AR9" i="81"/>
  <c r="U11" i="80"/>
  <c r="U67" i="50"/>
  <c r="W11" i="14"/>
  <c r="AE10" i="14"/>
  <c r="AG10" i="14"/>
  <c r="AP10" i="14" s="1"/>
  <c r="AF10" i="14"/>
  <c r="AO10" i="14" s="1"/>
  <c r="AR8" i="30"/>
  <c r="Y9" i="73"/>
  <c r="Z9" i="73"/>
  <c r="X9" i="73"/>
  <c r="U58" i="87"/>
  <c r="U59" i="49"/>
  <c r="AI9" i="40"/>
  <c r="AN9" i="40"/>
  <c r="AN9" i="66"/>
  <c r="AI9" i="66"/>
  <c r="AH10" i="81"/>
  <c r="AQ10" i="81" s="1"/>
  <c r="AG9" i="30"/>
  <c r="AP9" i="30" s="1"/>
  <c r="W10" i="30"/>
  <c r="AE9" i="30"/>
  <c r="AF9" i="30"/>
  <c r="AO9" i="30" s="1"/>
  <c r="U45" i="44"/>
  <c r="Y10" i="17"/>
  <c r="Z10" i="17" s="1"/>
  <c r="X10" i="17"/>
  <c r="U48" i="54"/>
  <c r="U12" i="34"/>
  <c r="U49" i="100"/>
  <c r="Y9" i="36"/>
  <c r="X9" i="36"/>
  <c r="AI9" i="31"/>
  <c r="AN9" i="31"/>
  <c r="U68" i="48"/>
  <c r="U48" i="45"/>
  <c r="U11" i="68"/>
  <c r="AN8" i="61"/>
  <c r="AI8" i="61"/>
  <c r="U47" i="104"/>
  <c r="AR8" i="74"/>
  <c r="U35" i="89"/>
  <c r="AN8" i="70"/>
  <c r="AI8" i="70"/>
  <c r="U67" i="85"/>
  <c r="U12" i="76"/>
  <c r="AN9" i="37"/>
  <c r="AI9" i="37"/>
  <c r="U37" i="97"/>
  <c r="U68" i="82"/>
  <c r="U59" i="41"/>
  <c r="AH9" i="23"/>
  <c r="AQ9" i="23" s="1"/>
  <c r="U58" i="91"/>
  <c r="U11" i="25"/>
  <c r="U48" i="13"/>
  <c r="Y10" i="31"/>
  <c r="X10" i="31"/>
  <c r="AH9" i="74"/>
  <c r="AQ9" i="74" s="1"/>
  <c r="U68" i="90"/>
  <c r="U68" i="94"/>
  <c r="U58" i="103"/>
  <c r="AI9" i="26"/>
  <c r="AN9" i="26"/>
  <c r="U47" i="51"/>
  <c r="U66" i="18"/>
  <c r="U58" i="83"/>
  <c r="U47" i="20"/>
  <c r="U38" i="52"/>
  <c r="U68" i="10"/>
  <c r="Y10" i="40"/>
  <c r="Z10" i="40"/>
  <c r="X10" i="40"/>
  <c r="W11" i="17" l="1"/>
  <c r="AE10" i="17"/>
  <c r="AF10" i="17"/>
  <c r="AO10" i="17" s="1"/>
  <c r="AG10" i="17"/>
  <c r="AP10" i="17" s="1"/>
  <c r="AF10" i="37"/>
  <c r="AO10" i="37" s="1"/>
  <c r="W11" i="37"/>
  <c r="AE10" i="37"/>
  <c r="AG10" i="37"/>
  <c r="AP10" i="37" s="1"/>
  <c r="AH10" i="40"/>
  <c r="AQ10" i="40" s="1"/>
  <c r="U37" i="52"/>
  <c r="U65" i="18"/>
  <c r="U64" i="18" s="1"/>
  <c r="U57" i="103"/>
  <c r="U47" i="13"/>
  <c r="U46" i="13" s="1"/>
  <c r="U48" i="100"/>
  <c r="Y10" i="30"/>
  <c r="X10" i="30"/>
  <c r="AH9" i="73"/>
  <c r="AQ9" i="73" s="1"/>
  <c r="U10" i="80"/>
  <c r="U10" i="60"/>
  <c r="U37" i="47"/>
  <c r="AR8" i="36"/>
  <c r="AN9" i="69"/>
  <c r="AI9" i="69"/>
  <c r="U37" i="101"/>
  <c r="AR9" i="27"/>
  <c r="U35" i="15"/>
  <c r="U36" i="97"/>
  <c r="U10" i="68"/>
  <c r="AI10" i="14"/>
  <c r="AN10" i="14"/>
  <c r="U36" i="93"/>
  <c r="AR9" i="17"/>
  <c r="U37" i="32"/>
  <c r="U46" i="92"/>
  <c r="U46" i="20"/>
  <c r="U46" i="51"/>
  <c r="U67" i="94"/>
  <c r="AH10" i="31"/>
  <c r="AQ10" i="31" s="1"/>
  <c r="U10" i="25"/>
  <c r="AR9" i="37"/>
  <c r="AR8" i="70"/>
  <c r="AH9" i="36"/>
  <c r="AQ9" i="36" s="1"/>
  <c r="U11" i="34"/>
  <c r="Y11" i="14"/>
  <c r="Z11" i="14"/>
  <c r="X11" i="14"/>
  <c r="U37" i="105"/>
  <c r="U9" i="12"/>
  <c r="U56" i="11"/>
  <c r="U38" i="53"/>
  <c r="AH10" i="65"/>
  <c r="AQ10" i="65" s="1"/>
  <c r="U46" i="84"/>
  <c r="AH10" i="66"/>
  <c r="AQ10" i="66" s="1"/>
  <c r="U10" i="29"/>
  <c r="AN9" i="78"/>
  <c r="AI9" i="78"/>
  <c r="AN9" i="74"/>
  <c r="AI9" i="74"/>
  <c r="AN9" i="23"/>
  <c r="AI9" i="23"/>
  <c r="W11" i="40"/>
  <c r="AE10" i="40"/>
  <c r="AG10" i="40"/>
  <c r="AP10" i="40" s="1"/>
  <c r="AF10" i="40"/>
  <c r="AO10" i="40" s="1"/>
  <c r="U66" i="85"/>
  <c r="W10" i="73"/>
  <c r="AE9" i="73"/>
  <c r="AF9" i="73"/>
  <c r="AO9" i="73" s="1"/>
  <c r="AG9" i="73"/>
  <c r="AP9" i="73" s="1"/>
  <c r="U47" i="96"/>
  <c r="AH10" i="37"/>
  <c r="AQ10" i="37" s="1"/>
  <c r="U57" i="99"/>
  <c r="Y10" i="78"/>
  <c r="X10" i="78"/>
  <c r="Z10" i="78" s="1"/>
  <c r="Z10" i="31"/>
  <c r="U58" i="41"/>
  <c r="U57" i="41" s="1"/>
  <c r="U46" i="104"/>
  <c r="U47" i="45"/>
  <c r="Z9" i="36"/>
  <c r="U44" i="44"/>
  <c r="U58" i="49"/>
  <c r="AR8" i="62"/>
  <c r="U10" i="21"/>
  <c r="U66" i="98"/>
  <c r="AH9" i="61"/>
  <c r="AQ9" i="61" s="1"/>
  <c r="AR8" i="73"/>
  <c r="U48" i="88"/>
  <c r="U47" i="88" s="1"/>
  <c r="Z10" i="65"/>
  <c r="U10" i="64"/>
  <c r="AH10" i="26"/>
  <c r="AQ10" i="26" s="1"/>
  <c r="Z10" i="66"/>
  <c r="AH10" i="27"/>
  <c r="AQ10" i="27" s="1"/>
  <c r="Y10" i="23"/>
  <c r="X10" i="23"/>
  <c r="Z10" i="23" s="1"/>
  <c r="AR9" i="40"/>
  <c r="U56" i="43"/>
  <c r="Y10" i="74"/>
  <c r="Z10" i="74"/>
  <c r="X10" i="74"/>
  <c r="AR9" i="26"/>
  <c r="U67" i="90"/>
  <c r="U57" i="91"/>
  <c r="AR8" i="61"/>
  <c r="U47" i="54"/>
  <c r="AR9" i="66"/>
  <c r="U66" i="50"/>
  <c r="U38" i="46"/>
  <c r="U57" i="55"/>
  <c r="U10" i="39"/>
  <c r="AH9" i="70"/>
  <c r="AQ9" i="70" s="1"/>
  <c r="Z9" i="61"/>
  <c r="AR9" i="65"/>
  <c r="AH9" i="62"/>
  <c r="AQ9" i="62" s="1"/>
  <c r="U65" i="102"/>
  <c r="U66" i="35"/>
  <c r="U37" i="86"/>
  <c r="U36" i="86" s="1"/>
  <c r="Z10" i="26"/>
  <c r="AI9" i="22"/>
  <c r="AN9" i="22"/>
  <c r="Z10" i="27"/>
  <c r="Y11" i="81"/>
  <c r="Z11" i="81"/>
  <c r="X11" i="81"/>
  <c r="AR9" i="31"/>
  <c r="AG9" i="77"/>
  <c r="AP9" i="77" s="1"/>
  <c r="W10" i="77"/>
  <c r="AF9" i="77"/>
  <c r="AO9" i="77" s="1"/>
  <c r="AE9" i="77"/>
  <c r="U67" i="10"/>
  <c r="U57" i="83"/>
  <c r="U67" i="82"/>
  <c r="U11" i="76"/>
  <c r="U34" i="89"/>
  <c r="U67" i="48"/>
  <c r="AH10" i="17"/>
  <c r="AQ10" i="17" s="1"/>
  <c r="AI9" i="30"/>
  <c r="AN9" i="30"/>
  <c r="U57" i="87"/>
  <c r="U55" i="16"/>
  <c r="Z9" i="70"/>
  <c r="U54" i="95"/>
  <c r="Z9" i="62"/>
  <c r="Y10" i="69"/>
  <c r="Z10" i="69"/>
  <c r="X10" i="69"/>
  <c r="U11" i="72"/>
  <c r="Y10" i="22"/>
  <c r="X10" i="22"/>
  <c r="U66" i="42"/>
  <c r="AI10" i="81"/>
  <c r="AN10" i="81"/>
  <c r="W11" i="23" l="1"/>
  <c r="AF10" i="23"/>
  <c r="AO10" i="23" s="1"/>
  <c r="AG10" i="23"/>
  <c r="AP10" i="23" s="1"/>
  <c r="AE10" i="23"/>
  <c r="AG10" i="78"/>
  <c r="AP10" i="78" s="1"/>
  <c r="AF10" i="78"/>
  <c r="AO10" i="78" s="1"/>
  <c r="AE10" i="78"/>
  <c r="W11" i="78"/>
  <c r="U66" i="48"/>
  <c r="AF11" i="81"/>
  <c r="AO11" i="81" s="1"/>
  <c r="AE11" i="81"/>
  <c r="W12" i="81"/>
  <c r="AG11" i="81"/>
  <c r="AP11" i="81" s="1"/>
  <c r="U56" i="91"/>
  <c r="AF9" i="62"/>
  <c r="AO9" i="62" s="1"/>
  <c r="AE9" i="62"/>
  <c r="AG9" i="62"/>
  <c r="AP9" i="62" s="1"/>
  <c r="W10" i="62"/>
  <c r="AI9" i="77"/>
  <c r="AN9" i="77"/>
  <c r="AH11" i="81"/>
  <c r="AQ11" i="81" s="1"/>
  <c r="W11" i="26"/>
  <c r="AE10" i="26"/>
  <c r="AF10" i="26"/>
  <c r="AO10" i="26" s="1"/>
  <c r="AG10" i="26"/>
  <c r="AP10" i="26" s="1"/>
  <c r="U64" i="102"/>
  <c r="AF9" i="61"/>
  <c r="AO9" i="61" s="1"/>
  <c r="AE9" i="61"/>
  <c r="AG9" i="61"/>
  <c r="AP9" i="61" s="1"/>
  <c r="W10" i="61"/>
  <c r="AH10" i="74"/>
  <c r="AQ10" i="74" s="1"/>
  <c r="W11" i="66"/>
  <c r="AG10" i="66"/>
  <c r="AP10" i="66" s="1"/>
  <c r="AE10" i="66"/>
  <c r="AF10" i="66"/>
  <c r="AO10" i="66" s="1"/>
  <c r="AE10" i="31"/>
  <c r="W11" i="31"/>
  <c r="AG10" i="31"/>
  <c r="AP10" i="31" s="1"/>
  <c r="AF10" i="31"/>
  <c r="AO10" i="31" s="1"/>
  <c r="AN9" i="73"/>
  <c r="AI9" i="73"/>
  <c r="AI10" i="40"/>
  <c r="AN10" i="40"/>
  <c r="AR9" i="78"/>
  <c r="AH11" i="14"/>
  <c r="AQ11" i="14" s="1"/>
  <c r="AR9" i="69"/>
  <c r="Y11" i="37"/>
  <c r="X11" i="37"/>
  <c r="U66" i="82"/>
  <c r="U65" i="82" s="1"/>
  <c r="U56" i="55"/>
  <c r="U46" i="45"/>
  <c r="Y11" i="40"/>
  <c r="Z11" i="40"/>
  <c r="X11" i="40"/>
  <c r="U45" i="84"/>
  <c r="U55" i="11"/>
  <c r="U9" i="25"/>
  <c r="U36" i="32"/>
  <c r="U34" i="15"/>
  <c r="AH10" i="30"/>
  <c r="AQ10" i="30" s="1"/>
  <c r="U36" i="52"/>
  <c r="U10" i="72"/>
  <c r="U53" i="95"/>
  <c r="Y10" i="77"/>
  <c r="X10" i="77"/>
  <c r="U35" i="86"/>
  <c r="U65" i="98"/>
  <c r="U57" i="49"/>
  <c r="AR9" i="23"/>
  <c r="Z10" i="30"/>
  <c r="W11" i="74"/>
  <c r="AF10" i="74"/>
  <c r="AO10" i="74" s="1"/>
  <c r="AG10" i="74"/>
  <c r="AP10" i="74" s="1"/>
  <c r="AE10" i="74"/>
  <c r="AH10" i="23"/>
  <c r="AQ10" i="23" s="1"/>
  <c r="AH10" i="78"/>
  <c r="AQ10" i="78" s="1"/>
  <c r="Y10" i="73"/>
  <c r="X10" i="73"/>
  <c r="AE11" i="14"/>
  <c r="W12" i="14"/>
  <c r="AF11" i="14"/>
  <c r="AO11" i="14" s="1"/>
  <c r="AG11" i="14"/>
  <c r="AP11" i="14" s="1"/>
  <c r="U45" i="51"/>
  <c r="AR10" i="14"/>
  <c r="U65" i="42"/>
  <c r="AH10" i="69"/>
  <c r="AQ10" i="69" s="1"/>
  <c r="AF9" i="70"/>
  <c r="AO9" i="70" s="1"/>
  <c r="AE9" i="70"/>
  <c r="W10" i="70"/>
  <c r="AG9" i="70"/>
  <c r="AP9" i="70" s="1"/>
  <c r="AR9" i="30"/>
  <c r="U33" i="89"/>
  <c r="U32" i="89" s="1"/>
  <c r="U31" i="89" s="1"/>
  <c r="U56" i="83"/>
  <c r="AF10" i="27"/>
  <c r="AO10" i="27" s="1"/>
  <c r="AE10" i="27"/>
  <c r="W11" i="27"/>
  <c r="AG10" i="27"/>
  <c r="AP10" i="27" s="1"/>
  <c r="U37" i="46"/>
  <c r="U46" i="54"/>
  <c r="U66" i="90"/>
  <c r="U45" i="104"/>
  <c r="U46" i="96"/>
  <c r="U65" i="85"/>
  <c r="U9" i="29"/>
  <c r="U8" i="12"/>
  <c r="U45" i="20"/>
  <c r="U9" i="68"/>
  <c r="U9" i="80"/>
  <c r="U56" i="103"/>
  <c r="U46" i="88"/>
  <c r="U9" i="60"/>
  <c r="AH10" i="22"/>
  <c r="AQ10" i="22" s="1"/>
  <c r="U65" i="35"/>
  <c r="U55" i="43"/>
  <c r="U9" i="64"/>
  <c r="U9" i="21"/>
  <c r="U43" i="44"/>
  <c r="AR9" i="74"/>
  <c r="U10" i="34"/>
  <c r="AI10" i="17"/>
  <c r="AN10" i="17"/>
  <c r="AR10" i="81"/>
  <c r="U56" i="87"/>
  <c r="U45" i="13"/>
  <c r="AE10" i="69"/>
  <c r="W11" i="69"/>
  <c r="AG10" i="69"/>
  <c r="AP10" i="69" s="1"/>
  <c r="AF10" i="69"/>
  <c r="AO10" i="69" s="1"/>
  <c r="Z10" i="22"/>
  <c r="U54" i="16"/>
  <c r="U10" i="76"/>
  <c r="U66" i="10"/>
  <c r="AR9" i="22"/>
  <c r="U9" i="39"/>
  <c r="U65" i="50"/>
  <c r="AG10" i="65"/>
  <c r="AP10" i="65" s="1"/>
  <c r="AF10" i="65"/>
  <c r="AO10" i="65" s="1"/>
  <c r="W11" i="65"/>
  <c r="AE10" i="65"/>
  <c r="AG9" i="36"/>
  <c r="AP9" i="36" s="1"/>
  <c r="AF9" i="36"/>
  <c r="AO9" i="36" s="1"/>
  <c r="W10" i="36"/>
  <c r="AE9" i="36"/>
  <c r="U56" i="41"/>
  <c r="U56" i="99"/>
  <c r="U37" i="53"/>
  <c r="U36" i="105"/>
  <c r="U66" i="94"/>
  <c r="U45" i="92"/>
  <c r="U35" i="93"/>
  <c r="U35" i="97"/>
  <c r="U36" i="101"/>
  <c r="U36" i="47"/>
  <c r="U47" i="100"/>
  <c r="U63" i="18"/>
  <c r="AI10" i="37"/>
  <c r="AN10" i="37"/>
  <c r="Y11" i="17"/>
  <c r="X11" i="17"/>
  <c r="U62" i="18" l="1"/>
  <c r="U36" i="53"/>
  <c r="AN9" i="36"/>
  <c r="AI9" i="36"/>
  <c r="AN10" i="69"/>
  <c r="AI10" i="69"/>
  <c r="U8" i="64"/>
  <c r="U55" i="103"/>
  <c r="U44" i="20"/>
  <c r="U64" i="85"/>
  <c r="U65" i="90"/>
  <c r="Y11" i="27"/>
  <c r="X11" i="27"/>
  <c r="U30" i="89"/>
  <c r="AI11" i="14"/>
  <c r="AN11" i="14"/>
  <c r="AE10" i="30"/>
  <c r="AG10" i="30"/>
  <c r="AP10" i="30" s="1"/>
  <c r="W11" i="30"/>
  <c r="AF10" i="30"/>
  <c r="AO10" i="30" s="1"/>
  <c r="U64" i="98"/>
  <c r="AH11" i="40"/>
  <c r="AQ11" i="40" s="1"/>
  <c r="U55" i="55"/>
  <c r="Y11" i="31"/>
  <c r="X11" i="31"/>
  <c r="Z11" i="31" s="1"/>
  <c r="AN9" i="62"/>
  <c r="AI9" i="62"/>
  <c r="AN11" i="81"/>
  <c r="AI11" i="81"/>
  <c r="U35" i="101"/>
  <c r="Y10" i="36"/>
  <c r="X10" i="36"/>
  <c r="U53" i="16"/>
  <c r="AI10" i="27"/>
  <c r="AN10" i="27"/>
  <c r="AH10" i="73"/>
  <c r="AQ10" i="73" s="1"/>
  <c r="AF11" i="40"/>
  <c r="AO11" i="40" s="1"/>
  <c r="AG11" i="40"/>
  <c r="AP11" i="40" s="1"/>
  <c r="W12" i="40"/>
  <c r="AE11" i="40"/>
  <c r="AR10" i="40"/>
  <c r="U63" i="102"/>
  <c r="W11" i="22"/>
  <c r="AE10" i="22"/>
  <c r="AF10" i="22"/>
  <c r="AO10" i="22" s="1"/>
  <c r="AG10" i="22"/>
  <c r="AP10" i="22" s="1"/>
  <c r="U44" i="13"/>
  <c r="AR10" i="17"/>
  <c r="U42" i="44"/>
  <c r="U54" i="43"/>
  <c r="U8" i="60"/>
  <c r="U8" i="80"/>
  <c r="U7" i="12"/>
  <c r="U45" i="96"/>
  <c r="U45" i="54"/>
  <c r="U44" i="51"/>
  <c r="Z10" i="73"/>
  <c r="AN10" i="74"/>
  <c r="AI10" i="74"/>
  <c r="U34" i="86"/>
  <c r="U64" i="82"/>
  <c r="AR9" i="73"/>
  <c r="Y10" i="61"/>
  <c r="X10" i="61"/>
  <c r="Z10" i="61" s="1"/>
  <c r="AI10" i="23"/>
  <c r="AN10" i="23"/>
  <c r="U44" i="92"/>
  <c r="U34" i="97"/>
  <c r="U65" i="10"/>
  <c r="AH10" i="77"/>
  <c r="AQ10" i="77" s="1"/>
  <c r="U9" i="72"/>
  <c r="U33" i="15"/>
  <c r="U54" i="11"/>
  <c r="AH11" i="37"/>
  <c r="AQ11" i="37" s="1"/>
  <c r="AI10" i="66"/>
  <c r="AN10" i="66"/>
  <c r="AR9" i="77"/>
  <c r="U55" i="91"/>
  <c r="U65" i="48"/>
  <c r="AH11" i="17"/>
  <c r="AQ11" i="17" s="1"/>
  <c r="U52" i="95"/>
  <c r="U51" i="95" s="1"/>
  <c r="U8" i="25"/>
  <c r="AN10" i="31"/>
  <c r="AI10" i="31"/>
  <c r="U8" i="21"/>
  <c r="U8" i="68"/>
  <c r="U44" i="104"/>
  <c r="U36" i="46"/>
  <c r="Y10" i="70"/>
  <c r="Z10" i="70" s="1"/>
  <c r="X10" i="70"/>
  <c r="U64" i="42"/>
  <c r="U56" i="49"/>
  <c r="Z10" i="77"/>
  <c r="U45" i="45"/>
  <c r="Z11" i="37"/>
  <c r="AN9" i="61"/>
  <c r="AI9" i="61"/>
  <c r="AN10" i="26"/>
  <c r="AI10" i="26"/>
  <c r="Y10" i="62"/>
  <c r="X10" i="62"/>
  <c r="Y11" i="78"/>
  <c r="Z11" i="78"/>
  <c r="X11" i="78"/>
  <c r="Z11" i="17"/>
  <c r="U46" i="100"/>
  <c r="U45" i="100" s="1"/>
  <c r="U65" i="94"/>
  <c r="U55" i="99"/>
  <c r="U64" i="50"/>
  <c r="AI10" i="65"/>
  <c r="AN10" i="65"/>
  <c r="U55" i="87"/>
  <c r="U9" i="34"/>
  <c r="U64" i="35"/>
  <c r="U45" i="88"/>
  <c r="U8" i="29"/>
  <c r="U55" i="83"/>
  <c r="AR10" i="37"/>
  <c r="U35" i="47"/>
  <c r="U34" i="93"/>
  <c r="U35" i="105"/>
  <c r="U55" i="41"/>
  <c r="Y11" i="65"/>
  <c r="Z11" i="65" s="1"/>
  <c r="X11" i="65"/>
  <c r="U8" i="39"/>
  <c r="U9" i="76"/>
  <c r="Y11" i="69"/>
  <c r="X11" i="69"/>
  <c r="AN9" i="70"/>
  <c r="AI9" i="70"/>
  <c r="Y12" i="14"/>
  <c r="Z12" i="14" s="1"/>
  <c r="X12" i="14"/>
  <c r="Y11" i="74"/>
  <c r="X11" i="74"/>
  <c r="U35" i="52"/>
  <c r="U35" i="32"/>
  <c r="U44" i="84"/>
  <c r="Y11" i="66"/>
  <c r="Z11" i="66" s="1"/>
  <c r="X11" i="66"/>
  <c r="Y11" i="26"/>
  <c r="X11" i="26"/>
  <c r="Z11" i="26" s="1"/>
  <c r="Y12" i="81"/>
  <c r="Z12" i="81" s="1"/>
  <c r="X12" i="81"/>
  <c r="AN10" i="78"/>
  <c r="AI10" i="78"/>
  <c r="Y11" i="23"/>
  <c r="X11" i="23"/>
  <c r="Z11" i="23" s="1"/>
  <c r="W12" i="66" l="1"/>
  <c r="AG11" i="66"/>
  <c r="AP11" i="66" s="1"/>
  <c r="AF11" i="66"/>
  <c r="AO11" i="66" s="1"/>
  <c r="AE11" i="66"/>
  <c r="AG10" i="70"/>
  <c r="AP10" i="70" s="1"/>
  <c r="AE10" i="70"/>
  <c r="AF10" i="70"/>
  <c r="AO10" i="70" s="1"/>
  <c r="W11" i="70"/>
  <c r="AG12" i="81"/>
  <c r="AP12" i="81" s="1"/>
  <c r="W13" i="81"/>
  <c r="AF12" i="81"/>
  <c r="AO12" i="81" s="1"/>
  <c r="AE12" i="81"/>
  <c r="AG10" i="61"/>
  <c r="AP10" i="61" s="1"/>
  <c r="AE10" i="61"/>
  <c r="W11" i="61"/>
  <c r="AF10" i="61"/>
  <c r="AO10" i="61" s="1"/>
  <c r="AE11" i="65"/>
  <c r="W12" i="65"/>
  <c r="AF11" i="65"/>
  <c r="AO11" i="65" s="1"/>
  <c r="AG11" i="65"/>
  <c r="AP11" i="65" s="1"/>
  <c r="W13" i="14"/>
  <c r="AF12" i="14"/>
  <c r="AO12" i="14" s="1"/>
  <c r="AG12" i="14"/>
  <c r="AP12" i="14" s="1"/>
  <c r="AE12" i="14"/>
  <c r="AG11" i="26"/>
  <c r="AP11" i="26" s="1"/>
  <c r="AF11" i="26"/>
  <c r="AO11" i="26" s="1"/>
  <c r="W12" i="26"/>
  <c r="AE11" i="26"/>
  <c r="W12" i="23"/>
  <c r="AE11" i="23"/>
  <c r="AF11" i="23"/>
  <c r="AO11" i="23" s="1"/>
  <c r="AG11" i="23"/>
  <c r="AP11" i="23" s="1"/>
  <c r="AE11" i="31"/>
  <c r="AF11" i="31"/>
  <c r="AO11" i="31" s="1"/>
  <c r="AG11" i="31"/>
  <c r="AP11" i="31" s="1"/>
  <c r="W12" i="31"/>
  <c r="AH11" i="74"/>
  <c r="AQ11" i="74" s="1"/>
  <c r="U34" i="52"/>
  <c r="U33" i="93"/>
  <c r="U54" i="83"/>
  <c r="U63" i="35"/>
  <c r="AR10" i="65"/>
  <c r="U64" i="94"/>
  <c r="AR9" i="61"/>
  <c r="U7" i="68"/>
  <c r="U7" i="25"/>
  <c r="U64" i="48"/>
  <c r="U63" i="48" s="1"/>
  <c r="AR10" i="66"/>
  <c r="U32" i="15"/>
  <c r="U64" i="10"/>
  <c r="AR10" i="23"/>
  <c r="W11" i="73"/>
  <c r="AF10" i="73"/>
  <c r="AO10" i="73" s="1"/>
  <c r="AG10" i="73"/>
  <c r="AP10" i="73" s="1"/>
  <c r="AE10" i="73"/>
  <c r="U44" i="96"/>
  <c r="U7" i="60"/>
  <c r="Y11" i="22"/>
  <c r="X11" i="22"/>
  <c r="Y12" i="40"/>
  <c r="X12" i="40"/>
  <c r="AR10" i="27"/>
  <c r="U34" i="101"/>
  <c r="AR9" i="36"/>
  <c r="U8" i="76"/>
  <c r="AH10" i="62"/>
  <c r="AQ10" i="62" s="1"/>
  <c r="U63" i="82"/>
  <c r="AR11" i="81"/>
  <c r="AR11" i="14"/>
  <c r="AR10" i="78"/>
  <c r="U43" i="84"/>
  <c r="Z11" i="74"/>
  <c r="U54" i="41"/>
  <c r="U34" i="47"/>
  <c r="U33" i="47" s="1"/>
  <c r="U32" i="47" s="1"/>
  <c r="U31" i="47" s="1"/>
  <c r="U7" i="29"/>
  <c r="U8" i="34"/>
  <c r="U63" i="50"/>
  <c r="U44" i="100"/>
  <c r="Z10" i="62"/>
  <c r="AF11" i="37"/>
  <c r="AO11" i="37" s="1"/>
  <c r="AG11" i="37"/>
  <c r="AP11" i="37" s="1"/>
  <c r="AE11" i="37"/>
  <c r="W12" i="37"/>
  <c r="U35" i="46"/>
  <c r="U7" i="21"/>
  <c r="U50" i="95"/>
  <c r="U54" i="91"/>
  <c r="U8" i="72"/>
  <c r="U33" i="97"/>
  <c r="U43" i="51"/>
  <c r="U6" i="12"/>
  <c r="U53" i="43"/>
  <c r="U43" i="13"/>
  <c r="U62" i="102"/>
  <c r="U52" i="16"/>
  <c r="W12" i="17"/>
  <c r="AG11" i="17"/>
  <c r="AP11" i="17" s="1"/>
  <c r="AF11" i="17"/>
  <c r="AO11" i="17" s="1"/>
  <c r="AE11" i="17"/>
  <c r="U63" i="42"/>
  <c r="AR10" i="31"/>
  <c r="U33" i="86"/>
  <c r="Z10" i="36"/>
  <c r="AH10" i="36"/>
  <c r="AQ10" i="36" s="1"/>
  <c r="AR9" i="62"/>
  <c r="U54" i="55"/>
  <c r="Y11" i="30"/>
  <c r="X11" i="30"/>
  <c r="U29" i="89"/>
  <c r="U63" i="85"/>
  <c r="U7" i="64"/>
  <c r="U35" i="53"/>
  <c r="AH11" i="26"/>
  <c r="AQ11" i="26" s="1"/>
  <c r="AR9" i="70"/>
  <c r="U55" i="49"/>
  <c r="AH10" i="61"/>
  <c r="AQ10" i="61" s="1"/>
  <c r="U63" i="98"/>
  <c r="U64" i="90"/>
  <c r="U54" i="103"/>
  <c r="AH11" i="69"/>
  <c r="AQ11" i="69" s="1"/>
  <c r="U7" i="39"/>
  <c r="AH12" i="81"/>
  <c r="AQ12" i="81" s="1"/>
  <c r="AH11" i="66"/>
  <c r="AQ11" i="66" s="1"/>
  <c r="U34" i="32"/>
  <c r="AH12" i="14"/>
  <c r="AQ12" i="14" s="1"/>
  <c r="Z11" i="69"/>
  <c r="AH11" i="65"/>
  <c r="AQ11" i="65" s="1"/>
  <c r="U34" i="105"/>
  <c r="U44" i="88"/>
  <c r="U54" i="87"/>
  <c r="U54" i="99"/>
  <c r="AH11" i="78"/>
  <c r="AQ11" i="78" s="1"/>
  <c r="AR10" i="26"/>
  <c r="U44" i="45"/>
  <c r="AH10" i="70"/>
  <c r="AQ10" i="70" s="1"/>
  <c r="U43" i="104"/>
  <c r="U53" i="11"/>
  <c r="U43" i="92"/>
  <c r="AR10" i="74"/>
  <c r="U44" i="54"/>
  <c r="U7" i="80"/>
  <c r="U41" i="44"/>
  <c r="Z11" i="27"/>
  <c r="AH11" i="27"/>
  <c r="AQ11" i="27" s="1"/>
  <c r="AR10" i="69"/>
  <c r="AH11" i="23"/>
  <c r="AQ11" i="23" s="1"/>
  <c r="W12" i="78"/>
  <c r="AG11" i="78"/>
  <c r="AP11" i="78" s="1"/>
  <c r="AF11" i="78"/>
  <c r="AO11" i="78" s="1"/>
  <c r="AE11" i="78"/>
  <c r="AE10" i="77"/>
  <c r="AF10" i="77"/>
  <c r="AO10" i="77" s="1"/>
  <c r="W11" i="77"/>
  <c r="AG10" i="77"/>
  <c r="AP10" i="77" s="1"/>
  <c r="AN10" i="22"/>
  <c r="AI10" i="22"/>
  <c r="AN11" i="40"/>
  <c r="AI11" i="40"/>
  <c r="AH11" i="31"/>
  <c r="AQ11" i="31" s="1"/>
  <c r="AN10" i="30"/>
  <c r="AI10" i="30"/>
  <c r="U43" i="20"/>
  <c r="U61" i="18"/>
  <c r="U42" i="104" l="1"/>
  <c r="U53" i="87"/>
  <c r="AH11" i="30"/>
  <c r="AQ11" i="30" s="1"/>
  <c r="AF10" i="62"/>
  <c r="AO10" i="62" s="1"/>
  <c r="AE10" i="62"/>
  <c r="W11" i="62"/>
  <c r="AG10" i="62"/>
  <c r="AP10" i="62" s="1"/>
  <c r="U7" i="34"/>
  <c r="U53" i="41"/>
  <c r="Y12" i="31"/>
  <c r="X12" i="31"/>
  <c r="Z12" i="31" s="1"/>
  <c r="AN11" i="23"/>
  <c r="AI11" i="23"/>
  <c r="AI12" i="14"/>
  <c r="AN12" i="14"/>
  <c r="Y12" i="65"/>
  <c r="Z12" i="65"/>
  <c r="X12" i="65"/>
  <c r="AN12" i="81"/>
  <c r="AI12" i="81"/>
  <c r="AI10" i="70"/>
  <c r="AN10" i="70"/>
  <c r="AN11" i="78"/>
  <c r="AI11" i="78"/>
  <c r="W12" i="69"/>
  <c r="AG11" i="69"/>
  <c r="AP11" i="69" s="1"/>
  <c r="AF11" i="69"/>
  <c r="AO11" i="69" s="1"/>
  <c r="AE11" i="69"/>
  <c r="U62" i="98"/>
  <c r="U6" i="64"/>
  <c r="Z11" i="30"/>
  <c r="Y12" i="17"/>
  <c r="Z12" i="17"/>
  <c r="X12" i="17"/>
  <c r="U42" i="13"/>
  <c r="U42" i="51"/>
  <c r="U53" i="91"/>
  <c r="U34" i="46"/>
  <c r="AE11" i="74"/>
  <c r="W12" i="74"/>
  <c r="AG11" i="74"/>
  <c r="AP11" i="74" s="1"/>
  <c r="AF11" i="74"/>
  <c r="AO11" i="74" s="1"/>
  <c r="U33" i="101"/>
  <c r="AH11" i="22"/>
  <c r="AQ11" i="22" s="1"/>
  <c r="U43" i="96"/>
  <c r="U6" i="68"/>
  <c r="U32" i="93"/>
  <c r="Y12" i="23"/>
  <c r="Z12" i="23" s="1"/>
  <c r="X12" i="23"/>
  <c r="AN11" i="65"/>
  <c r="AI11" i="65"/>
  <c r="U6" i="80"/>
  <c r="U43" i="88"/>
  <c r="Y12" i="37"/>
  <c r="X12" i="37"/>
  <c r="U43" i="100"/>
  <c r="U6" i="29"/>
  <c r="Z11" i="22"/>
  <c r="AI10" i="73"/>
  <c r="AN10" i="73"/>
  <c r="AI11" i="26"/>
  <c r="AN11" i="26"/>
  <c r="Y13" i="81"/>
  <c r="X13" i="81"/>
  <c r="AN11" i="66"/>
  <c r="AI11" i="66"/>
  <c r="AR10" i="30"/>
  <c r="U53" i="103"/>
  <c r="U62" i="85"/>
  <c r="W11" i="36"/>
  <c r="AE10" i="36"/>
  <c r="AF10" i="36"/>
  <c r="AO10" i="36" s="1"/>
  <c r="AG10" i="36"/>
  <c r="AP10" i="36" s="1"/>
  <c r="U62" i="42"/>
  <c r="U51" i="16"/>
  <c r="U52" i="43"/>
  <c r="U32" i="97"/>
  <c r="U49" i="95"/>
  <c r="AN11" i="37"/>
  <c r="AI11" i="37"/>
  <c r="U42" i="84"/>
  <c r="U7" i="76"/>
  <c r="U63" i="10"/>
  <c r="U62" i="10" s="1"/>
  <c r="U62" i="48"/>
  <c r="U61" i="48" s="1"/>
  <c r="U62" i="35"/>
  <c r="U33" i="52"/>
  <c r="AI11" i="31"/>
  <c r="AN11" i="31"/>
  <c r="Y12" i="26"/>
  <c r="X12" i="26"/>
  <c r="Y13" i="14"/>
  <c r="Z13" i="14"/>
  <c r="X13" i="14"/>
  <c r="Y11" i="61"/>
  <c r="X11" i="61"/>
  <c r="AR10" i="22"/>
  <c r="U42" i="92"/>
  <c r="Y12" i="78"/>
  <c r="X12" i="78"/>
  <c r="U52" i="11"/>
  <c r="U33" i="105"/>
  <c r="U53" i="55"/>
  <c r="AI11" i="17"/>
  <c r="AN11" i="17"/>
  <c r="U62" i="50"/>
  <c r="U30" i="47"/>
  <c r="AH12" i="40"/>
  <c r="AQ12" i="40" s="1"/>
  <c r="AN10" i="61"/>
  <c r="AI10" i="61"/>
  <c r="Y11" i="70"/>
  <c r="X11" i="70"/>
  <c r="U40" i="44"/>
  <c r="U60" i="18"/>
  <c r="Y11" i="77"/>
  <c r="Z11" i="77"/>
  <c r="X11" i="77"/>
  <c r="AR11" i="40"/>
  <c r="W12" i="27"/>
  <c r="AE11" i="27"/>
  <c r="AF11" i="27"/>
  <c r="AO11" i="27" s="1"/>
  <c r="AG11" i="27"/>
  <c r="AP11" i="27" s="1"/>
  <c r="U43" i="54"/>
  <c r="U43" i="45"/>
  <c r="U53" i="99"/>
  <c r="U42" i="20"/>
  <c r="AN10" i="77"/>
  <c r="AI10" i="77"/>
  <c r="U33" i="32"/>
  <c r="U6" i="39"/>
  <c r="U63" i="90"/>
  <c r="U54" i="49"/>
  <c r="U34" i="53"/>
  <c r="U28" i="89"/>
  <c r="U32" i="86"/>
  <c r="U61" i="102"/>
  <c r="U5" i="12"/>
  <c r="X5" i="12" s="1"/>
  <c r="U7" i="72"/>
  <c r="U6" i="21"/>
  <c r="U62" i="82"/>
  <c r="Z12" i="40"/>
  <c r="U6" i="60"/>
  <c r="Y11" i="73"/>
  <c r="X11" i="73"/>
  <c r="U31" i="15"/>
  <c r="U6" i="25"/>
  <c r="U63" i="94"/>
  <c r="U53" i="83"/>
  <c r="Y12" i="66"/>
  <c r="X12" i="66"/>
  <c r="AF12" i="23" l="1"/>
  <c r="AO12" i="23" s="1"/>
  <c r="AE12" i="23"/>
  <c r="W13" i="23"/>
  <c r="AG12" i="23"/>
  <c r="AP12" i="23" s="1"/>
  <c r="AG12" i="31"/>
  <c r="AP12" i="31" s="1"/>
  <c r="AE12" i="31"/>
  <c r="AF12" i="31"/>
  <c r="AO12" i="31" s="1"/>
  <c r="W13" i="31"/>
  <c r="U6" i="72"/>
  <c r="U52" i="99"/>
  <c r="U5" i="60"/>
  <c r="X5" i="60" s="1"/>
  <c r="AH11" i="77"/>
  <c r="AQ11" i="77" s="1"/>
  <c r="U39" i="44"/>
  <c r="U41" i="92"/>
  <c r="AH13" i="14"/>
  <c r="AQ13" i="14" s="1"/>
  <c r="AR11" i="66"/>
  <c r="AR11" i="26"/>
  <c r="U42" i="88"/>
  <c r="AH12" i="17"/>
  <c r="AQ12" i="17" s="1"/>
  <c r="AR11" i="78"/>
  <c r="AH12" i="65"/>
  <c r="AQ12" i="65" s="1"/>
  <c r="AG12" i="40"/>
  <c r="AP12" i="40" s="1"/>
  <c r="AE12" i="40"/>
  <c r="W13" i="40"/>
  <c r="AF12" i="40"/>
  <c r="AO12" i="40" s="1"/>
  <c r="U32" i="32"/>
  <c r="AH11" i="70"/>
  <c r="AQ11" i="70" s="1"/>
  <c r="U51" i="11"/>
  <c r="U60" i="48"/>
  <c r="U61" i="85"/>
  <c r="U42" i="96"/>
  <c r="U52" i="91"/>
  <c r="AE12" i="65"/>
  <c r="AF12" i="65"/>
  <c r="AO12" i="65" s="1"/>
  <c r="W13" i="65"/>
  <c r="AG12" i="65"/>
  <c r="AP12" i="65" s="1"/>
  <c r="AR10" i="77"/>
  <c r="AI11" i="27"/>
  <c r="AN11" i="27"/>
  <c r="Z11" i="70"/>
  <c r="AH12" i="78"/>
  <c r="AQ12" i="78" s="1"/>
  <c r="AR11" i="37"/>
  <c r="AH13" i="81"/>
  <c r="AQ13" i="81" s="1"/>
  <c r="AR10" i="73"/>
  <c r="AH12" i="37"/>
  <c r="AQ12" i="37" s="1"/>
  <c r="U5" i="80"/>
  <c r="X5" i="80" s="1"/>
  <c r="Y12" i="74"/>
  <c r="X12" i="74"/>
  <c r="AN11" i="69"/>
  <c r="AI11" i="69"/>
  <c r="U31" i="86"/>
  <c r="AR11" i="17"/>
  <c r="AR11" i="31"/>
  <c r="U61" i="42"/>
  <c r="U60" i="42" s="1"/>
  <c r="U42" i="100"/>
  <c r="U61" i="98"/>
  <c r="U61" i="82"/>
  <c r="U62" i="90"/>
  <c r="U42" i="45"/>
  <c r="Y12" i="27"/>
  <c r="X12" i="27"/>
  <c r="U29" i="47"/>
  <c r="U52" i="55"/>
  <c r="Z12" i="78"/>
  <c r="AH11" i="61"/>
  <c r="AQ11" i="61" s="1"/>
  <c r="AH12" i="26"/>
  <c r="AQ12" i="26" s="1"/>
  <c r="U32" i="52"/>
  <c r="U61" i="10"/>
  <c r="U51" i="43"/>
  <c r="U52" i="103"/>
  <c r="Z13" i="81"/>
  <c r="W12" i="22"/>
  <c r="AF11" i="22"/>
  <c r="AO11" i="22" s="1"/>
  <c r="AG11" i="22"/>
  <c r="AP11" i="22" s="1"/>
  <c r="AE11" i="22"/>
  <c r="Z12" i="37"/>
  <c r="AR11" i="65"/>
  <c r="U31" i="93"/>
  <c r="AN11" i="74"/>
  <c r="AI11" i="74"/>
  <c r="U41" i="51"/>
  <c r="AE11" i="30"/>
  <c r="AF11" i="30"/>
  <c r="AO11" i="30" s="1"/>
  <c r="AG11" i="30"/>
  <c r="AP11" i="30" s="1"/>
  <c r="W12" i="30"/>
  <c r="AR10" i="70"/>
  <c r="Y11" i="62"/>
  <c r="Z11" i="62"/>
  <c r="X11" i="62"/>
  <c r="U52" i="87"/>
  <c r="U30" i="15"/>
  <c r="U53" i="49"/>
  <c r="W14" i="14"/>
  <c r="AG13" i="14"/>
  <c r="AP13" i="14" s="1"/>
  <c r="AF13" i="14"/>
  <c r="AO13" i="14" s="1"/>
  <c r="AE13" i="14"/>
  <c r="U41" i="84"/>
  <c r="AE12" i="17"/>
  <c r="AF12" i="17"/>
  <c r="AO12" i="17" s="1"/>
  <c r="AG12" i="17"/>
  <c r="AP12" i="17" s="1"/>
  <c r="W13" i="17"/>
  <c r="U6" i="34"/>
  <c r="U59" i="18"/>
  <c r="Z11" i="61"/>
  <c r="Z12" i="26"/>
  <c r="AN10" i="36"/>
  <c r="AI10" i="36"/>
  <c r="AR12" i="81"/>
  <c r="AR12" i="14"/>
  <c r="AI10" i="62"/>
  <c r="AN10" i="62"/>
  <c r="U52" i="83"/>
  <c r="AF11" i="77"/>
  <c r="AO11" i="77" s="1"/>
  <c r="W12" i="77"/>
  <c r="AG11" i="77"/>
  <c r="AP11" i="77" s="1"/>
  <c r="AE11" i="77"/>
  <c r="U31" i="97"/>
  <c r="U30" i="97" s="1"/>
  <c r="U29" i="97" s="1"/>
  <c r="AH12" i="31"/>
  <c r="AQ12" i="31" s="1"/>
  <c r="AH11" i="73"/>
  <c r="AQ11" i="73" s="1"/>
  <c r="AH12" i="66"/>
  <c r="AQ12" i="66" s="1"/>
  <c r="U62" i="94"/>
  <c r="Z11" i="73"/>
  <c r="U23" i="2"/>
  <c r="Z5" i="12"/>
  <c r="AH5" i="12"/>
  <c r="AQ5" i="12" s="1"/>
  <c r="U27" i="89"/>
  <c r="Z12" i="66"/>
  <c r="AR10" i="61"/>
  <c r="U5" i="25"/>
  <c r="X5" i="25" s="1"/>
  <c r="U5" i="21"/>
  <c r="X5" i="21" s="1"/>
  <c r="U60" i="102"/>
  <c r="U33" i="53"/>
  <c r="U32" i="53" s="1"/>
  <c r="U5" i="39"/>
  <c r="X5" i="39" s="1"/>
  <c r="U41" i="20"/>
  <c r="U42" i="54"/>
  <c r="U61" i="50"/>
  <c r="U32" i="105"/>
  <c r="U61" i="35"/>
  <c r="U6" i="76"/>
  <c r="U48" i="95"/>
  <c r="U50" i="16"/>
  <c r="Y11" i="36"/>
  <c r="X11" i="36"/>
  <c r="U5" i="29"/>
  <c r="X5" i="29" s="1"/>
  <c r="AH12" i="23"/>
  <c r="AQ12" i="23" s="1"/>
  <c r="U5" i="68"/>
  <c r="X5" i="68" s="1"/>
  <c r="U32" i="101"/>
  <c r="U33" i="46"/>
  <c r="U41" i="13"/>
  <c r="U5" i="64"/>
  <c r="X5" i="64" s="1"/>
  <c r="Y12" i="69"/>
  <c r="Z12" i="69"/>
  <c r="X12" i="69"/>
  <c r="AR11" i="23"/>
  <c r="U52" i="41"/>
  <c r="U41" i="104"/>
  <c r="U32" i="46" l="1"/>
  <c r="AR10" i="62"/>
  <c r="U5" i="34"/>
  <c r="X5" i="34" s="1"/>
  <c r="U40" i="84"/>
  <c r="U52" i="49"/>
  <c r="AF11" i="62"/>
  <c r="AO11" i="62" s="1"/>
  <c r="W12" i="62"/>
  <c r="AG11" i="62"/>
  <c r="AP11" i="62" s="1"/>
  <c r="AE11" i="62"/>
  <c r="U51" i="55"/>
  <c r="AR11" i="69"/>
  <c r="U23" i="79"/>
  <c r="AH5" i="80"/>
  <c r="AQ5" i="80" s="1"/>
  <c r="Z5" i="80"/>
  <c r="AN12" i="40"/>
  <c r="AI12" i="40"/>
  <c r="AI12" i="31"/>
  <c r="AN12" i="31"/>
  <c r="U60" i="35"/>
  <c r="U23" i="24"/>
  <c r="AH5" i="25"/>
  <c r="AQ5" i="25" s="1"/>
  <c r="Z5" i="25"/>
  <c r="Y12" i="77"/>
  <c r="Z12" i="77" s="1"/>
  <c r="X12" i="77"/>
  <c r="AG12" i="26"/>
  <c r="AP12" i="26" s="1"/>
  <c r="W13" i="26"/>
  <c r="AE12" i="26"/>
  <c r="AF12" i="26"/>
  <c r="AO12" i="26" s="1"/>
  <c r="Y13" i="17"/>
  <c r="Z13" i="17" s="1"/>
  <c r="X13" i="17"/>
  <c r="AN13" i="14"/>
  <c r="AI13" i="14"/>
  <c r="AN11" i="30"/>
  <c r="AI11" i="30"/>
  <c r="U30" i="93"/>
  <c r="U50" i="43"/>
  <c r="U49" i="43" s="1"/>
  <c r="U41" i="45"/>
  <c r="U60" i="98"/>
  <c r="AR11" i="27"/>
  <c r="AN12" i="65"/>
  <c r="AI12" i="65"/>
  <c r="U60" i="85"/>
  <c r="U38" i="44"/>
  <c r="U51" i="99"/>
  <c r="U26" i="89"/>
  <c r="U51" i="41"/>
  <c r="U49" i="16"/>
  <c r="U41" i="54"/>
  <c r="U31" i="101"/>
  <c r="U61" i="94"/>
  <c r="AE11" i="61"/>
  <c r="W12" i="61"/>
  <c r="AG11" i="61"/>
  <c r="AP11" i="61" s="1"/>
  <c r="AF11" i="61"/>
  <c r="AO11" i="61" s="1"/>
  <c r="U29" i="15"/>
  <c r="Y12" i="22"/>
  <c r="X12" i="22"/>
  <c r="U28" i="47"/>
  <c r="AH12" i="74"/>
  <c r="AQ12" i="74" s="1"/>
  <c r="AF12" i="69"/>
  <c r="AO12" i="69" s="1"/>
  <c r="AE12" i="69"/>
  <c r="W13" i="69"/>
  <c r="AG12" i="69"/>
  <c r="AP12" i="69" s="1"/>
  <c r="AF11" i="73"/>
  <c r="AO11" i="73" s="1"/>
  <c r="AG11" i="73"/>
  <c r="AP11" i="73" s="1"/>
  <c r="AE11" i="73"/>
  <c r="W12" i="73"/>
  <c r="AH11" i="36"/>
  <c r="AQ11" i="36" s="1"/>
  <c r="U47" i="95"/>
  <c r="U31" i="105"/>
  <c r="U40" i="20"/>
  <c r="U59" i="102"/>
  <c r="U40" i="51"/>
  <c r="AG13" i="81"/>
  <c r="AP13" i="81" s="1"/>
  <c r="W14" i="81"/>
  <c r="AF13" i="81"/>
  <c r="AO13" i="81" s="1"/>
  <c r="AE13" i="81"/>
  <c r="U60" i="10"/>
  <c r="U59" i="10" s="1"/>
  <c r="AH12" i="27"/>
  <c r="AQ12" i="27" s="1"/>
  <c r="U61" i="90"/>
  <c r="U41" i="100"/>
  <c r="Z12" i="74"/>
  <c r="U51" i="91"/>
  <c r="U50" i="91" s="1"/>
  <c r="U59" i="48"/>
  <c r="U31" i="32"/>
  <c r="U41" i="88"/>
  <c r="U5" i="72"/>
  <c r="X5" i="72" s="1"/>
  <c r="Y13" i="23"/>
  <c r="X13" i="23"/>
  <c r="U40" i="104"/>
  <c r="U31" i="53"/>
  <c r="U23" i="63"/>
  <c r="AH5" i="64"/>
  <c r="AQ5" i="64" s="1"/>
  <c r="Z5" i="64"/>
  <c r="U23" i="28"/>
  <c r="AH5" i="29"/>
  <c r="AQ5" i="29" s="1"/>
  <c r="Z5" i="29"/>
  <c r="AH12" i="69"/>
  <c r="AQ12" i="69" s="1"/>
  <c r="U40" i="13"/>
  <c r="U23" i="67"/>
  <c r="Z5" i="68"/>
  <c r="AH5" i="68"/>
  <c r="AQ5" i="68" s="1"/>
  <c r="Z11" i="36"/>
  <c r="AG12" i="66"/>
  <c r="AP12" i="66" s="1"/>
  <c r="AF12" i="66"/>
  <c r="AO12" i="66" s="1"/>
  <c r="W13" i="66"/>
  <c r="AE12" i="66"/>
  <c r="AE5" i="12"/>
  <c r="W6" i="12"/>
  <c r="AF5" i="12"/>
  <c r="AO5" i="12" s="1"/>
  <c r="AG5" i="12"/>
  <c r="AP5" i="12" s="1"/>
  <c r="U28" i="97"/>
  <c r="U27" i="97" s="1"/>
  <c r="U51" i="83"/>
  <c r="U58" i="18"/>
  <c r="AN12" i="17"/>
  <c r="AI12" i="17"/>
  <c r="Y14" i="14"/>
  <c r="Z14" i="14"/>
  <c r="X14" i="14"/>
  <c r="U51" i="87"/>
  <c r="Y12" i="30"/>
  <c r="X12" i="30"/>
  <c r="Z12" i="30" s="1"/>
  <c r="AR11" i="74"/>
  <c r="W13" i="37"/>
  <c r="AE12" i="37"/>
  <c r="AF12" i="37"/>
  <c r="AO12" i="37" s="1"/>
  <c r="AG12" i="37"/>
  <c r="AP12" i="37" s="1"/>
  <c r="AF12" i="78"/>
  <c r="AO12" i="78" s="1"/>
  <c r="AE12" i="78"/>
  <c r="W13" i="78"/>
  <c r="AG12" i="78"/>
  <c r="AP12" i="78" s="1"/>
  <c r="Z12" i="27"/>
  <c r="Y13" i="31"/>
  <c r="X13" i="31"/>
  <c r="Z13" i="31" s="1"/>
  <c r="AN12" i="23"/>
  <c r="AI12" i="23"/>
  <c r="U5" i="76"/>
  <c r="X5" i="76" s="1"/>
  <c r="U60" i="50"/>
  <c r="U23" i="38"/>
  <c r="AH5" i="39"/>
  <c r="AQ5" i="39" s="1"/>
  <c r="Z5" i="39"/>
  <c r="U23" i="19"/>
  <c r="AH5" i="21"/>
  <c r="AQ5" i="21" s="1"/>
  <c r="Z5" i="21"/>
  <c r="U22" i="2"/>
  <c r="AN11" i="77"/>
  <c r="AI11" i="77"/>
  <c r="AR10" i="36"/>
  <c r="AH11" i="62"/>
  <c r="AQ11" i="62" s="1"/>
  <c r="AN11" i="22"/>
  <c r="AI11" i="22"/>
  <c r="U51" i="103"/>
  <c r="U31" i="52"/>
  <c r="U60" i="82"/>
  <c r="U59" i="42"/>
  <c r="U30" i="86"/>
  <c r="AE11" i="70"/>
  <c r="W12" i="70"/>
  <c r="AG11" i="70"/>
  <c r="AP11" i="70" s="1"/>
  <c r="AF11" i="70"/>
  <c r="AO11" i="70" s="1"/>
  <c r="Y13" i="65"/>
  <c r="Z13" i="65" s="1"/>
  <c r="X13" i="65"/>
  <c r="U41" i="96"/>
  <c r="U50" i="11"/>
  <c r="Y13" i="40"/>
  <c r="X13" i="40"/>
  <c r="U40" i="92"/>
  <c r="U23" i="59"/>
  <c r="AH5" i="60"/>
  <c r="AQ5" i="60" s="1"/>
  <c r="Z5" i="60"/>
  <c r="AF13" i="17" l="1"/>
  <c r="AO13" i="17" s="1"/>
  <c r="AE13" i="17"/>
  <c r="W14" i="17"/>
  <c r="AG13" i="17"/>
  <c r="AP13" i="17" s="1"/>
  <c r="AF12" i="77"/>
  <c r="AO12" i="77" s="1"/>
  <c r="AE12" i="77"/>
  <c r="AG12" i="77"/>
  <c r="AP12" i="77" s="1"/>
  <c r="W13" i="77"/>
  <c r="AG13" i="65"/>
  <c r="AP13" i="65" s="1"/>
  <c r="AF13" i="65"/>
  <c r="AO13" i="65" s="1"/>
  <c r="AE13" i="65"/>
  <c r="W14" i="65"/>
  <c r="AE13" i="31"/>
  <c r="AF13" i="31"/>
  <c r="AO13" i="31" s="1"/>
  <c r="AG13" i="31"/>
  <c r="AP13" i="31" s="1"/>
  <c r="W14" i="31"/>
  <c r="W13" i="30"/>
  <c r="AE12" i="30"/>
  <c r="AF12" i="30"/>
  <c r="AO12" i="30" s="1"/>
  <c r="AG12" i="30"/>
  <c r="AP12" i="30" s="1"/>
  <c r="U49" i="11"/>
  <c r="AH13" i="23"/>
  <c r="AQ13" i="23" s="1"/>
  <c r="U22" i="59"/>
  <c r="U29" i="86"/>
  <c r="U30" i="52"/>
  <c r="U21" i="2"/>
  <c r="U59" i="50"/>
  <c r="AH14" i="14"/>
  <c r="AQ14" i="14" s="1"/>
  <c r="U57" i="18"/>
  <c r="U22" i="67"/>
  <c r="W6" i="64"/>
  <c r="AG5" i="64"/>
  <c r="AP5" i="64" s="1"/>
  <c r="AF5" i="64"/>
  <c r="AO5" i="64" s="1"/>
  <c r="AE5" i="64"/>
  <c r="U39" i="104"/>
  <c r="U60" i="90"/>
  <c r="U58" i="102"/>
  <c r="U46" i="95"/>
  <c r="AR12" i="65"/>
  <c r="AR11" i="30"/>
  <c r="U22" i="24"/>
  <c r="Y12" i="62"/>
  <c r="Z12" i="62"/>
  <c r="X12" i="62"/>
  <c r="AG14" i="14"/>
  <c r="AP14" i="14" s="1"/>
  <c r="AE14" i="14"/>
  <c r="W15" i="14"/>
  <c r="AF14" i="14"/>
  <c r="AO14" i="14" s="1"/>
  <c r="Y6" i="12"/>
  <c r="Z6" i="12" s="1"/>
  <c r="X6" i="12"/>
  <c r="AE5" i="29"/>
  <c r="W6" i="29"/>
  <c r="AF5" i="29"/>
  <c r="AO5" i="29" s="1"/>
  <c r="AG5" i="29"/>
  <c r="AP5" i="29" s="1"/>
  <c r="U40" i="88"/>
  <c r="Y14" i="81"/>
  <c r="X14" i="81"/>
  <c r="U60" i="94"/>
  <c r="U23" i="33"/>
  <c r="AH5" i="34"/>
  <c r="AQ5" i="34" s="1"/>
  <c r="Z5" i="34"/>
  <c r="U39" i="92"/>
  <c r="U58" i="42"/>
  <c r="U50" i="103"/>
  <c r="W6" i="39"/>
  <c r="AE5" i="39"/>
  <c r="AG5" i="39"/>
  <c r="AP5" i="39" s="1"/>
  <c r="AF5" i="39"/>
  <c r="AO5" i="39" s="1"/>
  <c r="U23" i="75"/>
  <c r="AH5" i="76"/>
  <c r="AQ5" i="76" s="1"/>
  <c r="Z5" i="76"/>
  <c r="AE12" i="27"/>
  <c r="AG12" i="27"/>
  <c r="AP12" i="27" s="1"/>
  <c r="W13" i="27"/>
  <c r="AF12" i="27"/>
  <c r="AO12" i="27" s="1"/>
  <c r="U50" i="83"/>
  <c r="AI5" i="12"/>
  <c r="AN5" i="12"/>
  <c r="U39" i="13"/>
  <c r="U22" i="63"/>
  <c r="Z13" i="23"/>
  <c r="AF12" i="74"/>
  <c r="AO12" i="74" s="1"/>
  <c r="AG12" i="74"/>
  <c r="AP12" i="74" s="1"/>
  <c r="W13" i="74"/>
  <c r="AE12" i="74"/>
  <c r="U39" i="20"/>
  <c r="Y13" i="69"/>
  <c r="Z13" i="69"/>
  <c r="X13" i="69"/>
  <c r="U27" i="47"/>
  <c r="AR13" i="14"/>
  <c r="AI12" i="26"/>
  <c r="AN12" i="26"/>
  <c r="U59" i="35"/>
  <c r="U50" i="99"/>
  <c r="AH13" i="40"/>
  <c r="AQ13" i="40" s="1"/>
  <c r="U40" i="96"/>
  <c r="Y12" i="70"/>
  <c r="X12" i="70"/>
  <c r="AR11" i="22"/>
  <c r="AR11" i="77"/>
  <c r="W6" i="21"/>
  <c r="AF5" i="21"/>
  <c r="AO5" i="21" s="1"/>
  <c r="AE5" i="21"/>
  <c r="AG5" i="21"/>
  <c r="AP5" i="21" s="1"/>
  <c r="AR12" i="23"/>
  <c r="AI12" i="37"/>
  <c r="AN12" i="37"/>
  <c r="AR12" i="17"/>
  <c r="AN12" i="66"/>
  <c r="AI12" i="66"/>
  <c r="U22" i="28"/>
  <c r="U30" i="32"/>
  <c r="Y12" i="73"/>
  <c r="X12" i="73"/>
  <c r="AN12" i="69"/>
  <c r="AI12" i="69"/>
  <c r="AH12" i="22"/>
  <c r="AQ12" i="22" s="1"/>
  <c r="U30" i="101"/>
  <c r="U50" i="41"/>
  <c r="U37" i="44"/>
  <c r="U48" i="43"/>
  <c r="Y13" i="26"/>
  <c r="Z13" i="26" s="1"/>
  <c r="X13" i="26"/>
  <c r="AF5" i="80"/>
  <c r="AO5" i="80" s="1"/>
  <c r="AE5" i="80"/>
  <c r="W6" i="80"/>
  <c r="AG5" i="80"/>
  <c r="AP5" i="80" s="1"/>
  <c r="U50" i="55"/>
  <c r="U51" i="49"/>
  <c r="AH12" i="30"/>
  <c r="AQ12" i="30" s="1"/>
  <c r="AE11" i="36"/>
  <c r="AG11" i="36"/>
  <c r="AP11" i="36" s="1"/>
  <c r="AF11" i="36"/>
  <c r="AO11" i="36" s="1"/>
  <c r="W12" i="36"/>
  <c r="U28" i="15"/>
  <c r="U48" i="16"/>
  <c r="U40" i="45"/>
  <c r="AF5" i="60"/>
  <c r="AO5" i="60" s="1"/>
  <c r="AE5" i="60"/>
  <c r="W6" i="60"/>
  <c r="AG5" i="60"/>
  <c r="AP5" i="60" s="1"/>
  <c r="Z13" i="40"/>
  <c r="AH13" i="65"/>
  <c r="AQ13" i="65" s="1"/>
  <c r="AN11" i="70"/>
  <c r="AI11" i="70"/>
  <c r="U59" i="82"/>
  <c r="U22" i="38"/>
  <c r="Y13" i="78"/>
  <c r="Z13" i="78" s="1"/>
  <c r="X13" i="78"/>
  <c r="Y13" i="37"/>
  <c r="X13" i="37"/>
  <c r="U26" i="97"/>
  <c r="U25" i="97" s="1"/>
  <c r="Y13" i="66"/>
  <c r="X13" i="66"/>
  <c r="U30" i="53"/>
  <c r="U40" i="100"/>
  <c r="U58" i="10"/>
  <c r="U39" i="51"/>
  <c r="U30" i="105"/>
  <c r="AN11" i="73"/>
  <c r="AI11" i="73"/>
  <c r="Z12" i="22"/>
  <c r="Y12" i="61"/>
  <c r="Z12" i="61" s="1"/>
  <c r="X12" i="61"/>
  <c r="AH13" i="17"/>
  <c r="AQ13" i="17" s="1"/>
  <c r="W6" i="25"/>
  <c r="AE5" i="25"/>
  <c r="AF5" i="25"/>
  <c r="AO5" i="25" s="1"/>
  <c r="AG5" i="25"/>
  <c r="AP5" i="25" s="1"/>
  <c r="AR12" i="31"/>
  <c r="AN11" i="62"/>
  <c r="AI11" i="62"/>
  <c r="U49" i="91"/>
  <c r="U22" i="19"/>
  <c r="AH13" i="31"/>
  <c r="AQ13" i="31" s="1"/>
  <c r="AI12" i="78"/>
  <c r="AN12" i="78"/>
  <c r="U50" i="87"/>
  <c r="AG5" i="68"/>
  <c r="AP5" i="68" s="1"/>
  <c r="AE5" i="68"/>
  <c r="W6" i="68"/>
  <c r="AF5" i="68"/>
  <c r="AO5" i="68" s="1"/>
  <c r="U23" i="71"/>
  <c r="AH5" i="72"/>
  <c r="AQ5" i="72" s="1"/>
  <c r="Z5" i="72"/>
  <c r="U58" i="48"/>
  <c r="AI13" i="81"/>
  <c r="AN13" i="81"/>
  <c r="AN11" i="61"/>
  <c r="AI11" i="61"/>
  <c r="U40" i="54"/>
  <c r="U25" i="89"/>
  <c r="U59" i="85"/>
  <c r="U59" i="98"/>
  <c r="U29" i="93"/>
  <c r="AH12" i="77"/>
  <c r="AQ12" i="77" s="1"/>
  <c r="AR12" i="40"/>
  <c r="U22" i="79"/>
  <c r="U39" i="84"/>
  <c r="U31" i="46"/>
  <c r="W14" i="78" l="1"/>
  <c r="AG13" i="78"/>
  <c r="AP13" i="78" s="1"/>
  <c r="AF13" i="78"/>
  <c r="AO13" i="78" s="1"/>
  <c r="AE13" i="78"/>
  <c r="W14" i="26"/>
  <c r="AF13" i="26"/>
  <c r="AO13" i="26" s="1"/>
  <c r="AG13" i="26"/>
  <c r="AP13" i="26" s="1"/>
  <c r="AE13" i="26"/>
  <c r="W13" i="61"/>
  <c r="AE12" i="61"/>
  <c r="AG12" i="61"/>
  <c r="AP12" i="61" s="1"/>
  <c r="AF12" i="61"/>
  <c r="AO12" i="61" s="1"/>
  <c r="AE6" i="12"/>
  <c r="AG6" i="12"/>
  <c r="AP6" i="12" s="1"/>
  <c r="AF6" i="12"/>
  <c r="AO6" i="12" s="1"/>
  <c r="W7" i="12"/>
  <c r="AR11" i="62"/>
  <c r="AN5" i="25"/>
  <c r="AI5" i="25"/>
  <c r="U24" i="97"/>
  <c r="AN5" i="60"/>
  <c r="AI5" i="60"/>
  <c r="U49" i="41"/>
  <c r="AH12" i="70"/>
  <c r="AQ12" i="70" s="1"/>
  <c r="AR12" i="26"/>
  <c r="AF13" i="69"/>
  <c r="AO13" i="69" s="1"/>
  <c r="AG13" i="69"/>
  <c r="AP13" i="69" s="1"/>
  <c r="W14" i="69"/>
  <c r="AE13" i="69"/>
  <c r="U38" i="13"/>
  <c r="U37" i="13" s="1"/>
  <c r="Y13" i="27"/>
  <c r="X13" i="27"/>
  <c r="U59" i="94"/>
  <c r="AE12" i="62"/>
  <c r="AG12" i="62"/>
  <c r="AP12" i="62" s="1"/>
  <c r="AF12" i="62"/>
  <c r="AO12" i="62" s="1"/>
  <c r="W13" i="62"/>
  <c r="AI12" i="30"/>
  <c r="AN12" i="30"/>
  <c r="Y14" i="65"/>
  <c r="X14" i="65"/>
  <c r="AI12" i="77"/>
  <c r="AN12" i="77"/>
  <c r="AE12" i="22"/>
  <c r="AF12" i="22"/>
  <c r="AO12" i="22" s="1"/>
  <c r="AG12" i="22"/>
  <c r="AP12" i="22" s="1"/>
  <c r="W13" i="22"/>
  <c r="AH13" i="37"/>
  <c r="AQ13" i="37" s="1"/>
  <c r="U27" i="15"/>
  <c r="Y6" i="80"/>
  <c r="X6" i="80"/>
  <c r="AH12" i="73"/>
  <c r="AQ12" i="73" s="1"/>
  <c r="U21" i="28"/>
  <c r="AR12" i="37"/>
  <c r="Y6" i="21"/>
  <c r="Z6" i="21"/>
  <c r="X6" i="21"/>
  <c r="Z12" i="70"/>
  <c r="U22" i="75"/>
  <c r="U49" i="103"/>
  <c r="AH14" i="81"/>
  <c r="AQ14" i="81" s="1"/>
  <c r="U59" i="90"/>
  <c r="Y6" i="64"/>
  <c r="Z6" i="64"/>
  <c r="X6" i="64"/>
  <c r="U29" i="52"/>
  <c r="Y13" i="30"/>
  <c r="X13" i="30"/>
  <c r="Z13" i="30" s="1"/>
  <c r="AN13" i="65"/>
  <c r="AI13" i="65"/>
  <c r="U29" i="53"/>
  <c r="U21" i="79"/>
  <c r="U28" i="93"/>
  <c r="U24" i="89"/>
  <c r="AR13" i="81"/>
  <c r="AR11" i="73"/>
  <c r="AH13" i="66"/>
  <c r="AQ13" i="66" s="1"/>
  <c r="Z13" i="37"/>
  <c r="U21" i="38"/>
  <c r="Y12" i="36"/>
  <c r="X12" i="36"/>
  <c r="AN5" i="80"/>
  <c r="AI5" i="80"/>
  <c r="U47" i="43"/>
  <c r="U29" i="101"/>
  <c r="Z12" i="73"/>
  <c r="AR12" i="66"/>
  <c r="U49" i="99"/>
  <c r="W14" i="23"/>
  <c r="AF13" i="23"/>
  <c r="AO13" i="23" s="1"/>
  <c r="AG13" i="23"/>
  <c r="AP13" i="23" s="1"/>
  <c r="AE13" i="23"/>
  <c r="AR5" i="12"/>
  <c r="AI12" i="27"/>
  <c r="AN12" i="27"/>
  <c r="AF5" i="34"/>
  <c r="AO5" i="34" s="1"/>
  <c r="AG5" i="34"/>
  <c r="AP5" i="34" s="1"/>
  <c r="W6" i="34"/>
  <c r="AE5" i="34"/>
  <c r="Z14" i="81"/>
  <c r="Y6" i="29"/>
  <c r="Z6" i="29"/>
  <c r="X6" i="29"/>
  <c r="X15" i="14"/>
  <c r="Y15" i="14"/>
  <c r="Z15" i="14" s="1"/>
  <c r="Y14" i="31"/>
  <c r="X14" i="31"/>
  <c r="Z14" i="31" s="1"/>
  <c r="AR11" i="61"/>
  <c r="U38" i="51"/>
  <c r="U22" i="71"/>
  <c r="U49" i="87"/>
  <c r="U21" i="19"/>
  <c r="U57" i="10"/>
  <c r="Z13" i="66"/>
  <c r="AE13" i="40"/>
  <c r="W14" i="40"/>
  <c r="AG13" i="40"/>
  <c r="AP13" i="40" s="1"/>
  <c r="AF13" i="40"/>
  <c r="AO13" i="40" s="1"/>
  <c r="U39" i="45"/>
  <c r="U50" i="49"/>
  <c r="U38" i="20"/>
  <c r="U57" i="42"/>
  <c r="AI5" i="29"/>
  <c r="AN5" i="29"/>
  <c r="AN14" i="14"/>
  <c r="AI14" i="14"/>
  <c r="U21" i="24"/>
  <c r="U45" i="95"/>
  <c r="U38" i="104"/>
  <c r="U21" i="67"/>
  <c r="U58" i="50"/>
  <c r="U28" i="86"/>
  <c r="U48" i="11"/>
  <c r="Y14" i="17"/>
  <c r="X14" i="17"/>
  <c r="U38" i="84"/>
  <c r="U58" i="85"/>
  <c r="AN5" i="68"/>
  <c r="AI5" i="68"/>
  <c r="W6" i="72"/>
  <c r="AG5" i="72"/>
  <c r="AP5" i="72" s="1"/>
  <c r="AF5" i="72"/>
  <c r="AO5" i="72" s="1"/>
  <c r="AE5" i="72"/>
  <c r="Y6" i="25"/>
  <c r="X6" i="25"/>
  <c r="U30" i="46"/>
  <c r="U29" i="46" s="1"/>
  <c r="U58" i="98"/>
  <c r="U39" i="54"/>
  <c r="U57" i="48"/>
  <c r="AH12" i="61"/>
  <c r="AQ12" i="61" s="1"/>
  <c r="AH13" i="78"/>
  <c r="AQ13" i="78" s="1"/>
  <c r="U58" i="82"/>
  <c r="AH13" i="26"/>
  <c r="AQ13" i="26" s="1"/>
  <c r="U36" i="44"/>
  <c r="U39" i="96"/>
  <c r="U58" i="35"/>
  <c r="U26" i="47"/>
  <c r="AN12" i="74"/>
  <c r="AI12" i="74"/>
  <c r="U21" i="63"/>
  <c r="U49" i="83"/>
  <c r="AN5" i="39"/>
  <c r="AI5" i="39"/>
  <c r="U22" i="33"/>
  <c r="AH6" i="12"/>
  <c r="AQ6" i="12" s="1"/>
  <c r="AN5" i="64"/>
  <c r="AI5" i="64"/>
  <c r="Y13" i="77"/>
  <c r="X13" i="77"/>
  <c r="AI13" i="17"/>
  <c r="AN13" i="17"/>
  <c r="Y6" i="68"/>
  <c r="X6" i="68"/>
  <c r="AR12" i="78"/>
  <c r="U48" i="91"/>
  <c r="U29" i="105"/>
  <c r="U39" i="100"/>
  <c r="AR11" i="70"/>
  <c r="Y6" i="60"/>
  <c r="X6" i="60"/>
  <c r="U47" i="16"/>
  <c r="AN11" i="36"/>
  <c r="AI11" i="36"/>
  <c r="U49" i="55"/>
  <c r="U48" i="55" s="1"/>
  <c r="AR12" i="69"/>
  <c r="U29" i="32"/>
  <c r="AI5" i="21"/>
  <c r="AN5" i="21"/>
  <c r="AH13" i="69"/>
  <c r="AQ13" i="69" s="1"/>
  <c r="Y13" i="74"/>
  <c r="X13" i="74"/>
  <c r="Z13" i="74" s="1"/>
  <c r="W6" i="76"/>
  <c r="AG5" i="76"/>
  <c r="AP5" i="76" s="1"/>
  <c r="AF5" i="76"/>
  <c r="AO5" i="76" s="1"/>
  <c r="AE5" i="76"/>
  <c r="Y6" i="39"/>
  <c r="X6" i="39"/>
  <c r="U38" i="92"/>
  <c r="U39" i="88"/>
  <c r="AH12" i="62"/>
  <c r="AQ12" i="62" s="1"/>
  <c r="U57" i="102"/>
  <c r="U56" i="18"/>
  <c r="U20" i="2"/>
  <c r="U19" i="2" s="1"/>
  <c r="U21" i="59"/>
  <c r="AI13" i="31"/>
  <c r="AN13" i="31"/>
  <c r="AE13" i="74" l="1"/>
  <c r="W14" i="74"/>
  <c r="AG13" i="74"/>
  <c r="AP13" i="74" s="1"/>
  <c r="AF13" i="74"/>
  <c r="AO13" i="74" s="1"/>
  <c r="AF14" i="31"/>
  <c r="AO14" i="31" s="1"/>
  <c r="W15" i="31"/>
  <c r="AE14" i="31"/>
  <c r="AG14" i="31"/>
  <c r="AP14" i="31" s="1"/>
  <c r="AE13" i="30"/>
  <c r="AF13" i="30"/>
  <c r="AO13" i="30" s="1"/>
  <c r="AG13" i="30"/>
  <c r="AP13" i="30" s="1"/>
  <c r="W14" i="30"/>
  <c r="AR13" i="17"/>
  <c r="U28" i="46"/>
  <c r="AE6" i="64"/>
  <c r="AG6" i="64"/>
  <c r="AP6" i="64" s="1"/>
  <c r="AF6" i="64"/>
  <c r="AO6" i="64" s="1"/>
  <c r="W7" i="64"/>
  <c r="U47" i="91"/>
  <c r="AR5" i="39"/>
  <c r="AR12" i="74"/>
  <c r="U57" i="85"/>
  <c r="AF13" i="66"/>
  <c r="AO13" i="66" s="1"/>
  <c r="AE13" i="66"/>
  <c r="AG13" i="66"/>
  <c r="AP13" i="66" s="1"/>
  <c r="W14" i="66"/>
  <c r="U48" i="87"/>
  <c r="AH6" i="29"/>
  <c r="AQ6" i="29" s="1"/>
  <c r="AN13" i="23"/>
  <c r="AI13" i="23"/>
  <c r="U46" i="43"/>
  <c r="U27" i="93"/>
  <c r="AH6" i="64"/>
  <c r="AQ6" i="64" s="1"/>
  <c r="AH6" i="21"/>
  <c r="AQ6" i="21" s="1"/>
  <c r="U20" i="28"/>
  <c r="AN12" i="62"/>
  <c r="AI12" i="62"/>
  <c r="AR5" i="60"/>
  <c r="U20" i="59"/>
  <c r="U57" i="82"/>
  <c r="U20" i="67"/>
  <c r="AG6" i="29"/>
  <c r="AP6" i="29" s="1"/>
  <c r="AF6" i="29"/>
  <c r="AO6" i="29" s="1"/>
  <c r="W7" i="29"/>
  <c r="AE6" i="29"/>
  <c r="AH6" i="39"/>
  <c r="AQ6" i="39" s="1"/>
  <c r="AH6" i="60"/>
  <c r="AQ6" i="60" s="1"/>
  <c r="U38" i="100"/>
  <c r="AH13" i="77"/>
  <c r="AQ13" i="77" s="1"/>
  <c r="AH6" i="25"/>
  <c r="AQ6" i="25" s="1"/>
  <c r="Y6" i="72"/>
  <c r="X6" i="72"/>
  <c r="U37" i="84"/>
  <c r="AR14" i="14"/>
  <c r="U56" i="10"/>
  <c r="U21" i="71"/>
  <c r="W13" i="73"/>
  <c r="AG12" i="73"/>
  <c r="AP12" i="73" s="1"/>
  <c r="AF12" i="73"/>
  <c r="AO12" i="73" s="1"/>
  <c r="AE12" i="73"/>
  <c r="W14" i="37"/>
  <c r="AF13" i="37"/>
  <c r="AO13" i="37" s="1"/>
  <c r="AE13" i="37"/>
  <c r="AG13" i="37"/>
  <c r="AP13" i="37" s="1"/>
  <c r="U20" i="79"/>
  <c r="U48" i="103"/>
  <c r="AR12" i="30"/>
  <c r="U58" i="94"/>
  <c r="AI13" i="69"/>
  <c r="AN13" i="69"/>
  <c r="Y7" i="12"/>
  <c r="X7" i="12"/>
  <c r="AI12" i="61"/>
  <c r="AN12" i="61"/>
  <c r="AN13" i="78"/>
  <c r="AI13" i="78"/>
  <c r="U56" i="102"/>
  <c r="U38" i="96"/>
  <c r="U47" i="11"/>
  <c r="U38" i="45"/>
  <c r="AR5" i="80"/>
  <c r="U18" i="2"/>
  <c r="Z6" i="39"/>
  <c r="AR5" i="21"/>
  <c r="Z6" i="60"/>
  <c r="AH6" i="68"/>
  <c r="AQ6" i="68" s="1"/>
  <c r="Z13" i="77"/>
  <c r="U48" i="83"/>
  <c r="U47" i="83" s="1"/>
  <c r="U25" i="47"/>
  <c r="U35" i="44"/>
  <c r="U38" i="54"/>
  <c r="Z6" i="25"/>
  <c r="AR5" i="68"/>
  <c r="AH14" i="17"/>
  <c r="AQ14" i="17" s="1"/>
  <c r="U27" i="86"/>
  <c r="U37" i="104"/>
  <c r="U37" i="20"/>
  <c r="W15" i="81"/>
  <c r="AG14" i="81"/>
  <c r="AP14" i="81" s="1"/>
  <c r="AF14" i="81"/>
  <c r="AO14" i="81" s="1"/>
  <c r="AE14" i="81"/>
  <c r="AR12" i="27"/>
  <c r="Y14" i="23"/>
  <c r="X14" i="23"/>
  <c r="Z14" i="23" s="1"/>
  <c r="AH12" i="36"/>
  <c r="AQ12" i="36" s="1"/>
  <c r="AH6" i="80"/>
  <c r="AQ6" i="80" s="1"/>
  <c r="AR12" i="77"/>
  <c r="Y13" i="62"/>
  <c r="X13" i="62"/>
  <c r="AH13" i="27"/>
  <c r="AQ13" i="27" s="1"/>
  <c r="Y14" i="69"/>
  <c r="X14" i="69"/>
  <c r="U23" i="97"/>
  <c r="U22" i="97" s="1"/>
  <c r="Y13" i="61"/>
  <c r="Z13" i="61"/>
  <c r="X13" i="61"/>
  <c r="U37" i="92"/>
  <c r="U20" i="24"/>
  <c r="U20" i="38"/>
  <c r="AH13" i="30"/>
  <c r="AQ13" i="30" s="1"/>
  <c r="U26" i="15"/>
  <c r="Z6" i="68"/>
  <c r="Y14" i="40"/>
  <c r="Z14" i="40" s="1"/>
  <c r="X14" i="40"/>
  <c r="U20" i="19"/>
  <c r="U37" i="51"/>
  <c r="AG15" i="14"/>
  <c r="AP15" i="14" s="1"/>
  <c r="W16" i="14"/>
  <c r="AE15" i="14"/>
  <c r="AF15" i="14"/>
  <c r="AO15" i="14" s="1"/>
  <c r="AI5" i="34"/>
  <c r="AN5" i="34"/>
  <c r="U28" i="101"/>
  <c r="Z12" i="36"/>
  <c r="U23" i="89"/>
  <c r="U28" i="53"/>
  <c r="U58" i="90"/>
  <c r="U21" i="75"/>
  <c r="Z6" i="80"/>
  <c r="Y13" i="22"/>
  <c r="X13" i="22"/>
  <c r="AH14" i="65"/>
  <c r="AQ14" i="65" s="1"/>
  <c r="Z13" i="27"/>
  <c r="AR5" i="25"/>
  <c r="AI13" i="26"/>
  <c r="AN13" i="26"/>
  <c r="U46" i="16"/>
  <c r="U56" i="48"/>
  <c r="U56" i="42"/>
  <c r="AH14" i="31"/>
  <c r="AQ14" i="31" s="1"/>
  <c r="W7" i="21"/>
  <c r="AE6" i="21"/>
  <c r="AF6" i="21"/>
  <c r="AO6" i="21" s="1"/>
  <c r="AG6" i="21"/>
  <c r="AP6" i="21" s="1"/>
  <c r="AN12" i="22"/>
  <c r="AI12" i="22"/>
  <c r="U36" i="13"/>
  <c r="Y14" i="26"/>
  <c r="X14" i="26"/>
  <c r="Z14" i="26" s="1"/>
  <c r="Y6" i="76"/>
  <c r="Z6" i="76" s="1"/>
  <c r="X6" i="76"/>
  <c r="AH13" i="74"/>
  <c r="AQ13" i="74" s="1"/>
  <c r="U47" i="55"/>
  <c r="AR11" i="36"/>
  <c r="U28" i="105"/>
  <c r="Z14" i="17"/>
  <c r="AR13" i="31"/>
  <c r="U55" i="18"/>
  <c r="U38" i="88"/>
  <c r="AN5" i="76"/>
  <c r="AI5" i="76"/>
  <c r="U28" i="32"/>
  <c r="AR5" i="64"/>
  <c r="U21" i="33"/>
  <c r="U20" i="63"/>
  <c r="U57" i="35"/>
  <c r="U57" i="98"/>
  <c r="U56" i="98" s="1"/>
  <c r="AN5" i="72"/>
  <c r="AI5" i="72"/>
  <c r="U57" i="50"/>
  <c r="U44" i="95"/>
  <c r="AR5" i="29"/>
  <c r="U49" i="49"/>
  <c r="AN13" i="40"/>
  <c r="AI13" i="40"/>
  <c r="AH15" i="14"/>
  <c r="AQ15" i="14" s="1"/>
  <c r="Y6" i="34"/>
  <c r="Z6" i="34"/>
  <c r="X6" i="34"/>
  <c r="U48" i="99"/>
  <c r="AR13" i="65"/>
  <c r="U28" i="52"/>
  <c r="AG12" i="70"/>
  <c r="AP12" i="70" s="1"/>
  <c r="AE12" i="70"/>
  <c r="AF12" i="70"/>
  <c r="AO12" i="70" s="1"/>
  <c r="W13" i="70"/>
  <c r="Z14" i="65"/>
  <c r="U48" i="41"/>
  <c r="AN6" i="12"/>
  <c r="AI6" i="12"/>
  <c r="Y14" i="78"/>
  <c r="Z14" i="78"/>
  <c r="X14" i="78"/>
  <c r="AF6" i="76" l="1"/>
  <c r="AO6" i="76" s="1"/>
  <c r="W7" i="76"/>
  <c r="AE6" i="76"/>
  <c r="AG6" i="76"/>
  <c r="AP6" i="76" s="1"/>
  <c r="AG14" i="26"/>
  <c r="AP14" i="26" s="1"/>
  <c r="AF14" i="26"/>
  <c r="AO14" i="26" s="1"/>
  <c r="W15" i="26"/>
  <c r="AE14" i="26"/>
  <c r="W15" i="40"/>
  <c r="AE14" i="40"/>
  <c r="AG14" i="40"/>
  <c r="AP14" i="40" s="1"/>
  <c r="AF14" i="40"/>
  <c r="AO14" i="40" s="1"/>
  <c r="AG14" i="23"/>
  <c r="AP14" i="23" s="1"/>
  <c r="W15" i="23"/>
  <c r="AE14" i="23"/>
  <c r="AF14" i="23"/>
  <c r="AO14" i="23" s="1"/>
  <c r="AE14" i="78"/>
  <c r="W15" i="78"/>
  <c r="AG14" i="78"/>
  <c r="AP14" i="78" s="1"/>
  <c r="AF14" i="78"/>
  <c r="AO14" i="78" s="1"/>
  <c r="AF6" i="68"/>
  <c r="AO6" i="68" s="1"/>
  <c r="AE6" i="68"/>
  <c r="W7" i="68"/>
  <c r="AG6" i="68"/>
  <c r="AP6" i="68" s="1"/>
  <c r="U36" i="104"/>
  <c r="AH14" i="78"/>
  <c r="AQ14" i="78" s="1"/>
  <c r="U47" i="41"/>
  <c r="AH6" i="34"/>
  <c r="AQ6" i="34" s="1"/>
  <c r="U43" i="95"/>
  <c r="U55" i="98"/>
  <c r="U20" i="33"/>
  <c r="AR12" i="22"/>
  <c r="W14" i="27"/>
  <c r="AF13" i="27"/>
  <c r="AO13" i="27" s="1"/>
  <c r="AE13" i="27"/>
  <c r="AG13" i="27"/>
  <c r="AP13" i="27" s="1"/>
  <c r="W7" i="80"/>
  <c r="AE6" i="80"/>
  <c r="AG6" i="80"/>
  <c r="AP6" i="80" s="1"/>
  <c r="AF6" i="80"/>
  <c r="AO6" i="80" s="1"/>
  <c r="U27" i="53"/>
  <c r="AH13" i="61"/>
  <c r="AQ13" i="61" s="1"/>
  <c r="AN14" i="81"/>
  <c r="AI14" i="81"/>
  <c r="U34" i="44"/>
  <c r="AE6" i="39"/>
  <c r="AF6" i="39"/>
  <c r="AO6" i="39" s="1"/>
  <c r="AG6" i="39"/>
  <c r="AP6" i="39" s="1"/>
  <c r="W7" i="39"/>
  <c r="U37" i="45"/>
  <c r="U55" i="102"/>
  <c r="AI13" i="37"/>
  <c r="AN13" i="37"/>
  <c r="Y13" i="73"/>
  <c r="Z13" i="73"/>
  <c r="X13" i="73"/>
  <c r="U37" i="100"/>
  <c r="U19" i="67"/>
  <c r="U26" i="93"/>
  <c r="AN13" i="66"/>
  <c r="AI13" i="66"/>
  <c r="Y14" i="30"/>
  <c r="X14" i="30"/>
  <c r="Y15" i="31"/>
  <c r="Z15" i="31"/>
  <c r="X15" i="31"/>
  <c r="AR5" i="34"/>
  <c r="W14" i="61"/>
  <c r="AG13" i="61"/>
  <c r="AP13" i="61" s="1"/>
  <c r="AF13" i="61"/>
  <c r="AO13" i="61" s="1"/>
  <c r="AE13" i="61"/>
  <c r="Y13" i="70"/>
  <c r="X13" i="70"/>
  <c r="U48" i="49"/>
  <c r="U56" i="50"/>
  <c r="U56" i="35"/>
  <c r="U37" i="88"/>
  <c r="U20" i="75"/>
  <c r="U22" i="89"/>
  <c r="AE6" i="25"/>
  <c r="AF6" i="25"/>
  <c r="AO6" i="25" s="1"/>
  <c r="AG6" i="25"/>
  <c r="AP6" i="25" s="1"/>
  <c r="W7" i="25"/>
  <c r="U24" i="47"/>
  <c r="U23" i="47" s="1"/>
  <c r="U17" i="2"/>
  <c r="U46" i="11"/>
  <c r="AR13" i="69"/>
  <c r="U47" i="103"/>
  <c r="Y14" i="37"/>
  <c r="X14" i="37"/>
  <c r="U20" i="71"/>
  <c r="U36" i="84"/>
  <c r="Y7" i="29"/>
  <c r="X7" i="29"/>
  <c r="U56" i="82"/>
  <c r="U45" i="43"/>
  <c r="U27" i="52"/>
  <c r="U26" i="52" s="1"/>
  <c r="U46" i="55"/>
  <c r="U45" i="16"/>
  <c r="U36" i="51"/>
  <c r="U19" i="38"/>
  <c r="AR13" i="78"/>
  <c r="AI6" i="29"/>
  <c r="AN6" i="29"/>
  <c r="AR12" i="62"/>
  <c r="AN6" i="64"/>
  <c r="AI6" i="64"/>
  <c r="AR6" i="12"/>
  <c r="AR5" i="72"/>
  <c r="U27" i="105"/>
  <c r="U55" i="42"/>
  <c r="AR13" i="26"/>
  <c r="AH13" i="22"/>
  <c r="AQ13" i="22" s="1"/>
  <c r="AG12" i="36"/>
  <c r="AP12" i="36" s="1"/>
  <c r="W13" i="36"/>
  <c r="AE12" i="36"/>
  <c r="AF12" i="36"/>
  <c r="AO12" i="36" s="1"/>
  <c r="AN15" i="14"/>
  <c r="AI15" i="14"/>
  <c r="U19" i="19"/>
  <c r="U25" i="15"/>
  <c r="U19" i="24"/>
  <c r="AH13" i="62"/>
  <c r="AQ13" i="62" s="1"/>
  <c r="Y15" i="81"/>
  <c r="Z15" i="81"/>
  <c r="X15" i="81"/>
  <c r="U26" i="86"/>
  <c r="AG6" i="60"/>
  <c r="AP6" i="60" s="1"/>
  <c r="AE6" i="60"/>
  <c r="W7" i="60"/>
  <c r="AF6" i="60"/>
  <c r="AO6" i="60" s="1"/>
  <c r="AN12" i="73"/>
  <c r="AI12" i="73"/>
  <c r="AH6" i="72"/>
  <c r="AQ6" i="72" s="1"/>
  <c r="AR13" i="23"/>
  <c r="U47" i="87"/>
  <c r="U56" i="85"/>
  <c r="U46" i="91"/>
  <c r="U27" i="46"/>
  <c r="AI13" i="30"/>
  <c r="AN13" i="30"/>
  <c r="W7" i="34"/>
  <c r="AF6" i="34"/>
  <c r="AO6" i="34" s="1"/>
  <c r="AE6" i="34"/>
  <c r="AG6" i="34"/>
  <c r="AP6" i="34" s="1"/>
  <c r="AH14" i="26"/>
  <c r="AQ14" i="26" s="1"/>
  <c r="AH14" i="23"/>
  <c r="AQ14" i="23" s="1"/>
  <c r="AN12" i="70"/>
  <c r="AI12" i="70"/>
  <c r="U19" i="63"/>
  <c r="U27" i="32"/>
  <c r="U54" i="18"/>
  <c r="AH6" i="76"/>
  <c r="AQ6" i="76" s="1"/>
  <c r="AN6" i="21"/>
  <c r="AI6" i="21"/>
  <c r="Z13" i="22"/>
  <c r="U57" i="90"/>
  <c r="Y16" i="14"/>
  <c r="X16" i="14"/>
  <c r="AH14" i="40"/>
  <c r="AQ14" i="40" s="1"/>
  <c r="U21" i="97"/>
  <c r="Z13" i="62"/>
  <c r="U37" i="54"/>
  <c r="U46" i="83"/>
  <c r="U37" i="96"/>
  <c r="AR12" i="61"/>
  <c r="U57" i="94"/>
  <c r="U19" i="79"/>
  <c r="U55" i="10"/>
  <c r="U54" i="10" s="1"/>
  <c r="Z6" i="72"/>
  <c r="U19" i="59"/>
  <c r="U18" i="59" s="1"/>
  <c r="U19" i="28"/>
  <c r="Y14" i="66"/>
  <c r="X14" i="66"/>
  <c r="Z14" i="66" s="1"/>
  <c r="Y7" i="64"/>
  <c r="X7" i="64"/>
  <c r="Y14" i="74"/>
  <c r="X14" i="74"/>
  <c r="AF14" i="65"/>
  <c r="AO14" i="65" s="1"/>
  <c r="AE14" i="65"/>
  <c r="W15" i="65"/>
  <c r="AG14" i="65"/>
  <c r="AP14" i="65" s="1"/>
  <c r="W15" i="17"/>
  <c r="AE14" i="17"/>
  <c r="AF14" i="17"/>
  <c r="AO14" i="17" s="1"/>
  <c r="AG14" i="17"/>
  <c r="AP14" i="17" s="1"/>
  <c r="U47" i="99"/>
  <c r="AR13" i="40"/>
  <c r="AR5" i="76"/>
  <c r="U35" i="13"/>
  <c r="Y7" i="21"/>
  <c r="Z7" i="21"/>
  <c r="X7" i="21"/>
  <c r="U55" i="48"/>
  <c r="U27" i="101"/>
  <c r="U36" i="92"/>
  <c r="Z14" i="69"/>
  <c r="AH14" i="69"/>
  <c r="AQ14" i="69" s="1"/>
  <c r="U36" i="20"/>
  <c r="AG13" i="77"/>
  <c r="AP13" i="77" s="1"/>
  <c r="AE13" i="77"/>
  <c r="W14" i="77"/>
  <c r="AF13" i="77"/>
  <c r="AO13" i="77" s="1"/>
  <c r="Z7" i="12"/>
  <c r="AH7" i="12"/>
  <c r="AQ7" i="12" s="1"/>
  <c r="AN14" i="31"/>
  <c r="AI14" i="31"/>
  <c r="AR14" i="31" s="1"/>
  <c r="AN13" i="74"/>
  <c r="AI13" i="74"/>
  <c r="AE14" i="66" l="1"/>
  <c r="W15" i="66"/>
  <c r="AG14" i="66"/>
  <c r="AP14" i="66" s="1"/>
  <c r="AF14" i="66"/>
  <c r="AO14" i="66" s="1"/>
  <c r="AR13" i="74"/>
  <c r="AN14" i="17"/>
  <c r="AI14" i="17"/>
  <c r="AH7" i="21"/>
  <c r="AQ7" i="21" s="1"/>
  <c r="U18" i="79"/>
  <c r="U36" i="96"/>
  <c r="U26" i="32"/>
  <c r="Y7" i="34"/>
  <c r="Z7" i="34" s="1"/>
  <c r="X7" i="34"/>
  <c r="U45" i="91"/>
  <c r="AH15" i="81"/>
  <c r="AQ15" i="81" s="1"/>
  <c r="U18" i="24"/>
  <c r="U26" i="105"/>
  <c r="U44" i="16"/>
  <c r="U44" i="43"/>
  <c r="U45" i="11"/>
  <c r="U19" i="75"/>
  <c r="U55" i="50"/>
  <c r="AN13" i="61"/>
  <c r="AI13" i="61"/>
  <c r="AH15" i="31"/>
  <c r="AQ15" i="31" s="1"/>
  <c r="AR13" i="66"/>
  <c r="AR13" i="37"/>
  <c r="Y14" i="27"/>
  <c r="Z14" i="27" s="1"/>
  <c r="X14" i="27"/>
  <c r="U54" i="98"/>
  <c r="Y15" i="78"/>
  <c r="Z15" i="78"/>
  <c r="X15" i="78"/>
  <c r="AH14" i="74"/>
  <c r="AQ14" i="74" s="1"/>
  <c r="Y7" i="60"/>
  <c r="X7" i="60"/>
  <c r="Z7" i="60" s="1"/>
  <c r="U46" i="41"/>
  <c r="AN14" i="78"/>
  <c r="AI14" i="78"/>
  <c r="U35" i="20"/>
  <c r="Y15" i="17"/>
  <c r="Z15" i="17" s="1"/>
  <c r="X15" i="17"/>
  <c r="AG6" i="72"/>
  <c r="AP6" i="72" s="1"/>
  <c r="AF6" i="72"/>
  <c r="AO6" i="72" s="1"/>
  <c r="AE6" i="72"/>
  <c r="W7" i="72"/>
  <c r="U56" i="94"/>
  <c r="U45" i="83"/>
  <c r="U56" i="90"/>
  <c r="U18" i="63"/>
  <c r="AR13" i="30"/>
  <c r="U55" i="85"/>
  <c r="AN6" i="60"/>
  <c r="AI6" i="60"/>
  <c r="U24" i="15"/>
  <c r="AI12" i="36"/>
  <c r="AN12" i="36"/>
  <c r="U18" i="38"/>
  <c r="U45" i="55"/>
  <c r="U55" i="82"/>
  <c r="U46" i="103"/>
  <c r="U16" i="2"/>
  <c r="AN6" i="25"/>
  <c r="AI6" i="25"/>
  <c r="U36" i="88"/>
  <c r="U47" i="49"/>
  <c r="AH13" i="73"/>
  <c r="AQ13" i="73" s="1"/>
  <c r="U54" i="102"/>
  <c r="AI6" i="39"/>
  <c r="AN6" i="39"/>
  <c r="Y7" i="80"/>
  <c r="Z7" i="80" s="1"/>
  <c r="X7" i="80"/>
  <c r="U42" i="95"/>
  <c r="AI6" i="68"/>
  <c r="AN6" i="68"/>
  <c r="AN14" i="40"/>
  <c r="AI14" i="40"/>
  <c r="AH14" i="66"/>
  <c r="AQ14" i="66" s="1"/>
  <c r="U20" i="97"/>
  <c r="U35" i="84"/>
  <c r="AG13" i="22"/>
  <c r="AP13" i="22" s="1"/>
  <c r="AE13" i="22"/>
  <c r="W14" i="22"/>
  <c r="AF13" i="22"/>
  <c r="AO13" i="22" s="1"/>
  <c r="AR12" i="70"/>
  <c r="Y13" i="36"/>
  <c r="X13" i="36"/>
  <c r="AH7" i="29"/>
  <c r="AQ7" i="29" s="1"/>
  <c r="U19" i="71"/>
  <c r="AH13" i="70"/>
  <c r="AQ13" i="70" s="1"/>
  <c r="Y14" i="61"/>
  <c r="Z14" i="61" s="1"/>
  <c r="X14" i="61"/>
  <c r="AH14" i="30"/>
  <c r="AQ14" i="30" s="1"/>
  <c r="U25" i="93"/>
  <c r="AG13" i="73"/>
  <c r="AP13" i="73" s="1"/>
  <c r="AE13" i="73"/>
  <c r="AF13" i="73"/>
  <c r="AO13" i="73" s="1"/>
  <c r="W14" i="73"/>
  <c r="AN14" i="23"/>
  <c r="AI14" i="23"/>
  <c r="AR14" i="23" s="1"/>
  <c r="Y15" i="40"/>
  <c r="X15" i="40"/>
  <c r="AN6" i="76"/>
  <c r="AI6" i="76"/>
  <c r="AE7" i="21"/>
  <c r="AF7" i="21"/>
  <c r="AO7" i="21" s="1"/>
  <c r="AG7" i="21"/>
  <c r="AP7" i="21" s="1"/>
  <c r="W8" i="21"/>
  <c r="AF15" i="31"/>
  <c r="AO15" i="31" s="1"/>
  <c r="AE15" i="31"/>
  <c r="W16" i="31"/>
  <c r="AG15" i="31"/>
  <c r="AP15" i="31" s="1"/>
  <c r="U36" i="100"/>
  <c r="AN6" i="80"/>
  <c r="AI6" i="80"/>
  <c r="Z14" i="74"/>
  <c r="Y15" i="65"/>
  <c r="X15" i="65"/>
  <c r="U36" i="54"/>
  <c r="U53" i="18"/>
  <c r="AN6" i="34"/>
  <c r="AI6" i="34"/>
  <c r="U26" i="46"/>
  <c r="U46" i="87"/>
  <c r="AR12" i="73"/>
  <c r="U18" i="19"/>
  <c r="U54" i="42"/>
  <c r="U53" i="42" s="1"/>
  <c r="AR6" i="29"/>
  <c r="U35" i="51"/>
  <c r="U25" i="52"/>
  <c r="Z7" i="29"/>
  <c r="AH14" i="37"/>
  <c r="AQ14" i="37" s="1"/>
  <c r="U22" i="47"/>
  <c r="U21" i="89"/>
  <c r="U55" i="35"/>
  <c r="Z13" i="70"/>
  <c r="Z14" i="30"/>
  <c r="U36" i="45"/>
  <c r="U33" i="44"/>
  <c r="U26" i="53"/>
  <c r="AI13" i="27"/>
  <c r="AN13" i="27"/>
  <c r="U19" i="33"/>
  <c r="Y15" i="23"/>
  <c r="X15" i="23"/>
  <c r="Z15" i="23" s="1"/>
  <c r="AN14" i="26"/>
  <c r="AI14" i="26"/>
  <c r="Y7" i="76"/>
  <c r="Z7" i="76"/>
  <c r="X7" i="76"/>
  <c r="U35" i="92"/>
  <c r="U17" i="59"/>
  <c r="AF15" i="81"/>
  <c r="AO15" i="81" s="1"/>
  <c r="AE15" i="81"/>
  <c r="W16" i="81"/>
  <c r="AG15" i="81"/>
  <c r="AP15" i="81" s="1"/>
  <c r="Y7" i="68"/>
  <c r="X7" i="68"/>
  <c r="Z7" i="68" s="1"/>
  <c r="W8" i="12"/>
  <c r="AG7" i="12"/>
  <c r="AP7" i="12" s="1"/>
  <c r="AF7" i="12"/>
  <c r="AO7" i="12" s="1"/>
  <c r="AE7" i="12"/>
  <c r="U26" i="101"/>
  <c r="Y14" i="77"/>
  <c r="X14" i="77"/>
  <c r="U34" i="13"/>
  <c r="U46" i="99"/>
  <c r="AH7" i="64"/>
  <c r="AQ7" i="64" s="1"/>
  <c r="U53" i="10"/>
  <c r="AH16" i="14"/>
  <c r="AQ16" i="14" s="1"/>
  <c r="AR6" i="21"/>
  <c r="AN13" i="77"/>
  <c r="AI13" i="77"/>
  <c r="W15" i="69"/>
  <c r="AG14" i="69"/>
  <c r="AP14" i="69" s="1"/>
  <c r="AF14" i="69"/>
  <c r="AO14" i="69" s="1"/>
  <c r="AE14" i="69"/>
  <c r="U54" i="48"/>
  <c r="AN14" i="65"/>
  <c r="AI14" i="65"/>
  <c r="Z7" i="64"/>
  <c r="U18" i="28"/>
  <c r="W14" i="62"/>
  <c r="AF13" i="62"/>
  <c r="AO13" i="62" s="1"/>
  <c r="AG13" i="62"/>
  <c r="AP13" i="62" s="1"/>
  <c r="AE13" i="62"/>
  <c r="Z16" i="14"/>
  <c r="U25" i="86"/>
  <c r="AR15" i="14"/>
  <c r="AR6" i="64"/>
  <c r="Z14" i="37"/>
  <c r="Y7" i="25"/>
  <c r="Z7" i="25"/>
  <c r="X7" i="25"/>
  <c r="U18" i="67"/>
  <c r="Y7" i="39"/>
  <c r="X7" i="39"/>
  <c r="AR14" i="81"/>
  <c r="U35" i="104"/>
  <c r="Y15" i="26"/>
  <c r="Z15" i="26"/>
  <c r="X15" i="26"/>
  <c r="AE7" i="34" l="1"/>
  <c r="AF7" i="34"/>
  <c r="AO7" i="34" s="1"/>
  <c r="AG7" i="34"/>
  <c r="AP7" i="34" s="1"/>
  <c r="W8" i="34"/>
  <c r="AF7" i="80"/>
  <c r="AO7" i="80" s="1"/>
  <c r="AE7" i="80"/>
  <c r="W8" i="80"/>
  <c r="AG7" i="80"/>
  <c r="AP7" i="80" s="1"/>
  <c r="AG15" i="17"/>
  <c r="AP15" i="17" s="1"/>
  <c r="AF15" i="17"/>
  <c r="AO15" i="17" s="1"/>
  <c r="AE15" i="17"/>
  <c r="W16" i="17"/>
  <c r="W15" i="27"/>
  <c r="AE14" i="27"/>
  <c r="AG14" i="27"/>
  <c r="AP14" i="27" s="1"/>
  <c r="AF14" i="27"/>
  <c r="AO14" i="27" s="1"/>
  <c r="AF7" i="60"/>
  <c r="AO7" i="60" s="1"/>
  <c r="AE7" i="60"/>
  <c r="AG7" i="60"/>
  <c r="AP7" i="60" s="1"/>
  <c r="W8" i="60"/>
  <c r="W8" i="68"/>
  <c r="AF7" i="68"/>
  <c r="AO7" i="68" s="1"/>
  <c r="AG7" i="68"/>
  <c r="AP7" i="68" s="1"/>
  <c r="AE7" i="68"/>
  <c r="AG15" i="23"/>
  <c r="AP15" i="23" s="1"/>
  <c r="AE15" i="23"/>
  <c r="AF15" i="23"/>
  <c r="AO15" i="23" s="1"/>
  <c r="W16" i="23"/>
  <c r="AG14" i="61"/>
  <c r="AP14" i="61" s="1"/>
  <c r="W15" i="61"/>
  <c r="AE14" i="61"/>
  <c r="AF14" i="61"/>
  <c r="AO14" i="61" s="1"/>
  <c r="AH7" i="39"/>
  <c r="AQ7" i="39" s="1"/>
  <c r="AF7" i="76"/>
  <c r="AO7" i="76" s="1"/>
  <c r="AG7" i="76"/>
  <c r="AP7" i="76" s="1"/>
  <c r="AE7" i="76"/>
  <c r="W8" i="76"/>
  <c r="U21" i="47"/>
  <c r="AE16" i="14"/>
  <c r="W17" i="14"/>
  <c r="AF16" i="14"/>
  <c r="AO16" i="14" s="1"/>
  <c r="AG16" i="14"/>
  <c r="AP16" i="14" s="1"/>
  <c r="AH15" i="26"/>
  <c r="AQ15" i="26" s="1"/>
  <c r="AH7" i="25"/>
  <c r="AQ7" i="25" s="1"/>
  <c r="AR14" i="65"/>
  <c r="Y8" i="12"/>
  <c r="Z8" i="12" s="1"/>
  <c r="X8" i="12"/>
  <c r="AN15" i="81"/>
  <c r="AI15" i="81"/>
  <c r="AH7" i="76"/>
  <c r="AQ7" i="76" s="1"/>
  <c r="AE14" i="30"/>
  <c r="AG14" i="30"/>
  <c r="AP14" i="30" s="1"/>
  <c r="W15" i="30"/>
  <c r="AF14" i="30"/>
  <c r="AO14" i="30" s="1"/>
  <c r="U24" i="52"/>
  <c r="U52" i="42"/>
  <c r="U45" i="87"/>
  <c r="U52" i="18"/>
  <c r="U51" i="18" s="1"/>
  <c r="U50" i="18" s="1"/>
  <c r="AF14" i="74"/>
  <c r="AO14" i="74" s="1"/>
  <c r="AE14" i="74"/>
  <c r="W15" i="74"/>
  <c r="AG14" i="74"/>
  <c r="AP14" i="74" s="1"/>
  <c r="Y16" i="31"/>
  <c r="X16" i="31"/>
  <c r="AN7" i="21"/>
  <c r="AI7" i="21"/>
  <c r="U34" i="84"/>
  <c r="AR6" i="25"/>
  <c r="Y7" i="72"/>
  <c r="X7" i="72"/>
  <c r="U45" i="41"/>
  <c r="AH15" i="78"/>
  <c r="AQ15" i="78" s="1"/>
  <c r="U17" i="79"/>
  <c r="U25" i="53"/>
  <c r="AR6" i="80"/>
  <c r="AR6" i="76"/>
  <c r="AR12" i="36"/>
  <c r="U55" i="90"/>
  <c r="AF15" i="78"/>
  <c r="AO15" i="78" s="1"/>
  <c r="W16" i="78"/>
  <c r="AG15" i="78"/>
  <c r="AP15" i="78" s="1"/>
  <c r="AE15" i="78"/>
  <c r="U43" i="16"/>
  <c r="Z7" i="39"/>
  <c r="Y14" i="62"/>
  <c r="X14" i="62"/>
  <c r="Z14" i="62" s="1"/>
  <c r="AR13" i="77"/>
  <c r="U45" i="99"/>
  <c r="U25" i="101"/>
  <c r="U34" i="51"/>
  <c r="U17" i="19"/>
  <c r="U25" i="46"/>
  <c r="U35" i="54"/>
  <c r="Y14" i="73"/>
  <c r="X14" i="73"/>
  <c r="AH13" i="36"/>
  <c r="AQ13" i="36" s="1"/>
  <c r="X14" i="22"/>
  <c r="Y14" i="22"/>
  <c r="Z14" i="22" s="1"/>
  <c r="U19" i="97"/>
  <c r="AR6" i="68"/>
  <c r="U34" i="20"/>
  <c r="AR13" i="61"/>
  <c r="U25" i="32"/>
  <c r="W16" i="26"/>
  <c r="AF15" i="26"/>
  <c r="AO15" i="26" s="1"/>
  <c r="AE15" i="26"/>
  <c r="AG15" i="26"/>
  <c r="AP15" i="26" s="1"/>
  <c r="Y15" i="69"/>
  <c r="X15" i="69"/>
  <c r="AH7" i="68"/>
  <c r="AQ7" i="68" s="1"/>
  <c r="AE13" i="70"/>
  <c r="AF13" i="70"/>
  <c r="AO13" i="70" s="1"/>
  <c r="AG13" i="70"/>
  <c r="AP13" i="70" s="1"/>
  <c r="W14" i="70"/>
  <c r="AN15" i="31"/>
  <c r="AI15" i="31"/>
  <c r="U24" i="93"/>
  <c r="U54" i="82"/>
  <c r="U54" i="85"/>
  <c r="AI6" i="72"/>
  <c r="AN6" i="72"/>
  <c r="AH7" i="60"/>
  <c r="AQ7" i="60" s="1"/>
  <c r="U18" i="75"/>
  <c r="W15" i="37"/>
  <c r="AG14" i="37"/>
  <c r="AP14" i="37" s="1"/>
  <c r="AE14" i="37"/>
  <c r="AF14" i="37"/>
  <c r="AO14" i="37" s="1"/>
  <c r="U24" i="86"/>
  <c r="U53" i="48"/>
  <c r="U52" i="10"/>
  <c r="AI7" i="12"/>
  <c r="AN7" i="12"/>
  <c r="U16" i="59"/>
  <c r="AR14" i="26"/>
  <c r="U18" i="33"/>
  <c r="U32" i="44"/>
  <c r="U54" i="35"/>
  <c r="AR6" i="34"/>
  <c r="AH15" i="65"/>
  <c r="AQ15" i="65" s="1"/>
  <c r="Y8" i="21"/>
  <c r="X8" i="21"/>
  <c r="Z8" i="21" s="1"/>
  <c r="AH15" i="40"/>
  <c r="AQ15" i="40" s="1"/>
  <c r="Z13" i="36"/>
  <c r="AN13" i="22"/>
  <c r="AI13" i="22"/>
  <c r="AR6" i="39"/>
  <c r="U46" i="49"/>
  <c r="U15" i="2"/>
  <c r="U44" i="55"/>
  <c r="U23" i="15"/>
  <c r="U44" i="83"/>
  <c r="AR14" i="78"/>
  <c r="U44" i="11"/>
  <c r="U25" i="105"/>
  <c r="U44" i="91"/>
  <c r="U33" i="13"/>
  <c r="AG7" i="29"/>
  <c r="AP7" i="29" s="1"/>
  <c r="W8" i="29"/>
  <c r="AE7" i="29"/>
  <c r="AF7" i="29"/>
  <c r="AO7" i="29" s="1"/>
  <c r="Z15" i="65"/>
  <c r="U35" i="100"/>
  <c r="Z15" i="40"/>
  <c r="AN13" i="73"/>
  <c r="AI13" i="73"/>
  <c r="AH14" i="61"/>
  <c r="AQ14" i="61" s="1"/>
  <c r="U18" i="71"/>
  <c r="U41" i="95"/>
  <c r="AR6" i="60"/>
  <c r="AH15" i="17"/>
  <c r="AQ15" i="17" s="1"/>
  <c r="U53" i="98"/>
  <c r="AH7" i="34"/>
  <c r="AQ7" i="34" s="1"/>
  <c r="U35" i="96"/>
  <c r="AR14" i="17"/>
  <c r="Y15" i="66"/>
  <c r="Z15" i="66" s="1"/>
  <c r="X15" i="66"/>
  <c r="AE7" i="25"/>
  <c r="AF7" i="25"/>
  <c r="AO7" i="25" s="1"/>
  <c r="AG7" i="25"/>
  <c r="AP7" i="25" s="1"/>
  <c r="W8" i="25"/>
  <c r="U34" i="104"/>
  <c r="U17" i="28"/>
  <c r="AN14" i="69"/>
  <c r="AI14" i="69"/>
  <c r="U17" i="67"/>
  <c r="AN13" i="62"/>
  <c r="AI13" i="62"/>
  <c r="W8" i="64"/>
  <c r="AE7" i="64"/>
  <c r="AG7" i="64"/>
  <c r="AP7" i="64" s="1"/>
  <c r="AF7" i="64"/>
  <c r="AO7" i="64" s="1"/>
  <c r="Z14" i="77"/>
  <c r="AH14" i="77"/>
  <c r="AQ14" i="77" s="1"/>
  <c r="Y16" i="81"/>
  <c r="Z16" i="81"/>
  <c r="X16" i="81"/>
  <c r="U34" i="92"/>
  <c r="AH15" i="23"/>
  <c r="AQ15" i="23" s="1"/>
  <c r="AR13" i="27"/>
  <c r="U35" i="45"/>
  <c r="U20" i="89"/>
  <c r="AR14" i="40"/>
  <c r="AH7" i="80"/>
  <c r="AQ7" i="80" s="1"/>
  <c r="U53" i="102"/>
  <c r="U35" i="88"/>
  <c r="U45" i="103"/>
  <c r="U17" i="38"/>
  <c r="U17" i="63"/>
  <c r="U55" i="94"/>
  <c r="AH14" i="27"/>
  <c r="AQ14" i="27" s="1"/>
  <c r="U54" i="50"/>
  <c r="U43" i="43"/>
  <c r="U17" i="24"/>
  <c r="AN14" i="66"/>
  <c r="AI14" i="66"/>
  <c r="W9" i="12" l="1"/>
  <c r="AG8" i="12"/>
  <c r="AP8" i="12" s="1"/>
  <c r="AE8" i="12"/>
  <c r="AF8" i="12"/>
  <c r="AO8" i="12" s="1"/>
  <c r="AE14" i="62"/>
  <c r="AG14" i="62"/>
  <c r="AP14" i="62" s="1"/>
  <c r="W15" i="62"/>
  <c r="AF14" i="62"/>
  <c r="AO14" i="62" s="1"/>
  <c r="AE8" i="21"/>
  <c r="AF8" i="21"/>
  <c r="AO8" i="21" s="1"/>
  <c r="W9" i="21"/>
  <c r="AG8" i="21"/>
  <c r="AP8" i="21" s="1"/>
  <c r="AE14" i="22"/>
  <c r="AF14" i="22"/>
  <c r="AO14" i="22" s="1"/>
  <c r="W15" i="22"/>
  <c r="AG14" i="22"/>
  <c r="AP14" i="22" s="1"/>
  <c r="W16" i="66"/>
  <c r="AG15" i="66"/>
  <c r="AP15" i="66" s="1"/>
  <c r="AF15" i="66"/>
  <c r="AO15" i="66" s="1"/>
  <c r="AE15" i="66"/>
  <c r="AR14" i="66"/>
  <c r="AG14" i="77"/>
  <c r="AP14" i="77" s="1"/>
  <c r="AF14" i="77"/>
  <c r="AO14" i="77" s="1"/>
  <c r="AE14" i="77"/>
  <c r="W15" i="77"/>
  <c r="U40" i="95"/>
  <c r="U23" i="86"/>
  <c r="U42" i="43"/>
  <c r="U54" i="94"/>
  <c r="U44" i="103"/>
  <c r="AR13" i="62"/>
  <c r="AR13" i="73"/>
  <c r="AR6" i="72"/>
  <c r="U23" i="93"/>
  <c r="U22" i="93" s="1"/>
  <c r="AN13" i="70"/>
  <c r="AI13" i="70"/>
  <c r="U24" i="32"/>
  <c r="U34" i="54"/>
  <c r="U33" i="51"/>
  <c r="U42" i="16"/>
  <c r="U54" i="90"/>
  <c r="Z16" i="31"/>
  <c r="AH16" i="31"/>
  <c r="AQ16" i="31" s="1"/>
  <c r="AI16" i="14"/>
  <c r="AN16" i="14"/>
  <c r="Y15" i="61"/>
  <c r="Z15" i="61" s="1"/>
  <c r="X15" i="61"/>
  <c r="AI7" i="68"/>
  <c r="AN7" i="68"/>
  <c r="AN7" i="60"/>
  <c r="AI7" i="60"/>
  <c r="Y16" i="17"/>
  <c r="X16" i="17"/>
  <c r="Z16" i="17" s="1"/>
  <c r="AI7" i="80"/>
  <c r="AN7" i="80"/>
  <c r="U34" i="45"/>
  <c r="AI7" i="25"/>
  <c r="AN7" i="25"/>
  <c r="U43" i="55"/>
  <c r="AR7" i="12"/>
  <c r="AR15" i="31"/>
  <c r="AN15" i="78"/>
  <c r="AI15" i="78"/>
  <c r="U53" i="50"/>
  <c r="U16" i="63"/>
  <c r="U34" i="88"/>
  <c r="AH16" i="81"/>
  <c r="AQ16" i="81" s="1"/>
  <c r="AH15" i="66"/>
  <c r="AQ15" i="66" s="1"/>
  <c r="U34" i="96"/>
  <c r="W16" i="40"/>
  <c r="AG15" i="40"/>
  <c r="AP15" i="40" s="1"/>
  <c r="AE15" i="40"/>
  <c r="AF15" i="40"/>
  <c r="AO15" i="40" s="1"/>
  <c r="Y8" i="29"/>
  <c r="X8" i="29"/>
  <c r="AR13" i="22"/>
  <c r="U53" i="85"/>
  <c r="AN15" i="26"/>
  <c r="AI15" i="26"/>
  <c r="U18" i="97"/>
  <c r="AH14" i="73"/>
  <c r="AQ14" i="73" s="1"/>
  <c r="U24" i="46"/>
  <c r="U24" i="101"/>
  <c r="U24" i="53"/>
  <c r="U23" i="53" s="1"/>
  <c r="U22" i="53" s="1"/>
  <c r="U44" i="41"/>
  <c r="U20" i="47"/>
  <c r="Y16" i="23"/>
  <c r="Z16" i="23" s="1"/>
  <c r="X16" i="23"/>
  <c r="Y8" i="34"/>
  <c r="X8" i="34"/>
  <c r="U33" i="92"/>
  <c r="U52" i="98"/>
  <c r="U51" i="98" s="1"/>
  <c r="U43" i="91"/>
  <c r="U17" i="33"/>
  <c r="U17" i="75"/>
  <c r="U23" i="52"/>
  <c r="W17" i="81"/>
  <c r="AG16" i="81"/>
  <c r="AP16" i="81" s="1"/>
  <c r="AF16" i="81"/>
  <c r="AO16" i="81" s="1"/>
  <c r="AE16" i="81"/>
  <c r="U16" i="67"/>
  <c r="U33" i="104"/>
  <c r="U17" i="71"/>
  <c r="U24" i="105"/>
  <c r="U43" i="83"/>
  <c r="U14" i="2"/>
  <c r="U53" i="35"/>
  <c r="U51" i="10"/>
  <c r="AN14" i="37"/>
  <c r="AI14" i="37"/>
  <c r="Y14" i="70"/>
  <c r="X14" i="70"/>
  <c r="Z14" i="73"/>
  <c r="Y16" i="78"/>
  <c r="X16" i="78"/>
  <c r="AH7" i="72"/>
  <c r="AQ7" i="72" s="1"/>
  <c r="U33" i="84"/>
  <c r="Y15" i="74"/>
  <c r="X15" i="74"/>
  <c r="U44" i="87"/>
  <c r="Y15" i="30"/>
  <c r="X15" i="30"/>
  <c r="AR15" i="81"/>
  <c r="Y8" i="76"/>
  <c r="X8" i="76"/>
  <c r="Y8" i="68"/>
  <c r="X8" i="68"/>
  <c r="U16" i="28"/>
  <c r="AI15" i="17"/>
  <c r="AN15" i="17"/>
  <c r="U16" i="24"/>
  <c r="AR14" i="69"/>
  <c r="Y8" i="25"/>
  <c r="X8" i="25"/>
  <c r="U34" i="100"/>
  <c r="AE13" i="36"/>
  <c r="AF13" i="36"/>
  <c r="AO13" i="36" s="1"/>
  <c r="AG13" i="36"/>
  <c r="AP13" i="36" s="1"/>
  <c r="W14" i="36"/>
  <c r="U53" i="82"/>
  <c r="AH15" i="69"/>
  <c r="AQ15" i="69" s="1"/>
  <c r="Y16" i="26"/>
  <c r="X16" i="26"/>
  <c r="Z16" i="26" s="1"/>
  <c r="U33" i="20"/>
  <c r="U16" i="19"/>
  <c r="U44" i="99"/>
  <c r="AE7" i="39"/>
  <c r="W8" i="39"/>
  <c r="AG7" i="39"/>
  <c r="AP7" i="39" s="1"/>
  <c r="AF7" i="39"/>
  <c r="AO7" i="39" s="1"/>
  <c r="U16" i="79"/>
  <c r="Z7" i="72"/>
  <c r="AR7" i="21"/>
  <c r="AI14" i="74"/>
  <c r="AN14" i="74"/>
  <c r="AN7" i="76"/>
  <c r="AI7" i="76"/>
  <c r="AN15" i="23"/>
  <c r="AI15" i="23"/>
  <c r="Y8" i="60"/>
  <c r="X8" i="60"/>
  <c r="Z8" i="60" s="1"/>
  <c r="AN14" i="27"/>
  <c r="AI14" i="27"/>
  <c r="AR14" i="27" s="1"/>
  <c r="AI7" i="29"/>
  <c r="AN7" i="29"/>
  <c r="AH8" i="21"/>
  <c r="AQ8" i="21" s="1"/>
  <c r="AH14" i="62"/>
  <c r="AQ14" i="62" s="1"/>
  <c r="U49" i="18"/>
  <c r="U16" i="38"/>
  <c r="U52" i="102"/>
  <c r="AI7" i="64"/>
  <c r="AN7" i="64"/>
  <c r="U19" i="89"/>
  <c r="Y8" i="64"/>
  <c r="X8" i="64"/>
  <c r="AF15" i="65"/>
  <c r="AO15" i="65" s="1"/>
  <c r="AG15" i="65"/>
  <c r="AP15" i="65" s="1"/>
  <c r="AE15" i="65"/>
  <c r="W16" i="65"/>
  <c r="U32" i="13"/>
  <c r="U43" i="11"/>
  <c r="U22" i="15"/>
  <c r="U45" i="49"/>
  <c r="U31" i="44"/>
  <c r="U15" i="59"/>
  <c r="U52" i="48"/>
  <c r="Y15" i="37"/>
  <c r="Z15" i="37"/>
  <c r="X15" i="37"/>
  <c r="Z15" i="69"/>
  <c r="AH14" i="22"/>
  <c r="AQ14" i="22" s="1"/>
  <c r="U51" i="42"/>
  <c r="AN14" i="30"/>
  <c r="AI14" i="30"/>
  <c r="AH8" i="12"/>
  <c r="AQ8" i="12" s="1"/>
  <c r="Y17" i="14"/>
  <c r="Z17" i="14" s="1"/>
  <c r="X17" i="14"/>
  <c r="AI14" i="61"/>
  <c r="AN14" i="61"/>
  <c r="Y15" i="27"/>
  <c r="Z15" i="27"/>
  <c r="X15" i="27"/>
  <c r="Y8" i="80"/>
  <c r="X8" i="80"/>
  <c r="AN7" i="34"/>
  <c r="AI7" i="34"/>
  <c r="AF8" i="60" l="1"/>
  <c r="AO8" i="60" s="1"/>
  <c r="AG8" i="60"/>
  <c r="AP8" i="60" s="1"/>
  <c r="W9" i="60"/>
  <c r="AE8" i="60"/>
  <c r="W16" i="61"/>
  <c r="AF15" i="61"/>
  <c r="AO15" i="61" s="1"/>
  <c r="AE15" i="61"/>
  <c r="AG15" i="61"/>
  <c r="AP15" i="61" s="1"/>
  <c r="AG16" i="26"/>
  <c r="AP16" i="26" s="1"/>
  <c r="AF16" i="26"/>
  <c r="AO16" i="26" s="1"/>
  <c r="AE16" i="26"/>
  <c r="W17" i="26"/>
  <c r="AG16" i="17"/>
  <c r="AP16" i="17" s="1"/>
  <c r="W17" i="17"/>
  <c r="AE16" i="17"/>
  <c r="AF16" i="17"/>
  <c r="AO16" i="17" s="1"/>
  <c r="AG17" i="14"/>
  <c r="AP17" i="14" s="1"/>
  <c r="W18" i="14"/>
  <c r="AE17" i="14"/>
  <c r="AF17" i="14"/>
  <c r="AO17" i="14" s="1"/>
  <c r="AF16" i="23"/>
  <c r="AO16" i="23" s="1"/>
  <c r="AG16" i="23"/>
  <c r="AP16" i="23" s="1"/>
  <c r="AE16" i="23"/>
  <c r="W17" i="23"/>
  <c r="AF15" i="27"/>
  <c r="AO15" i="27" s="1"/>
  <c r="AG15" i="27"/>
  <c r="AP15" i="27" s="1"/>
  <c r="W16" i="27"/>
  <c r="AE15" i="27"/>
  <c r="U15" i="38"/>
  <c r="AH15" i="27"/>
  <c r="AQ15" i="27" s="1"/>
  <c r="AH15" i="37"/>
  <c r="AQ15" i="37" s="1"/>
  <c r="U14" i="59"/>
  <c r="U21" i="15"/>
  <c r="AN15" i="65"/>
  <c r="AI15" i="65"/>
  <c r="AR7" i="76"/>
  <c r="AF7" i="72"/>
  <c r="AO7" i="72" s="1"/>
  <c r="AE7" i="72"/>
  <c r="W8" i="72"/>
  <c r="AG7" i="72"/>
  <c r="AP7" i="72" s="1"/>
  <c r="AN7" i="39"/>
  <c r="AI7" i="39"/>
  <c r="U32" i="20"/>
  <c r="U15" i="28"/>
  <c r="U32" i="84"/>
  <c r="U13" i="2"/>
  <c r="U16" i="71"/>
  <c r="U16" i="75"/>
  <c r="U50" i="98"/>
  <c r="U33" i="96"/>
  <c r="U33" i="88"/>
  <c r="U42" i="55"/>
  <c r="AR7" i="80"/>
  <c r="AR16" i="14"/>
  <c r="AG15" i="37"/>
  <c r="AP15" i="37" s="1"/>
  <c r="AE15" i="37"/>
  <c r="W16" i="37"/>
  <c r="AF15" i="37"/>
  <c r="AO15" i="37" s="1"/>
  <c r="U18" i="89"/>
  <c r="U52" i="82"/>
  <c r="AH8" i="68"/>
  <c r="AQ8" i="68" s="1"/>
  <c r="AG14" i="73"/>
  <c r="AP14" i="73" s="1"/>
  <c r="AF14" i="73"/>
  <c r="AO14" i="73" s="1"/>
  <c r="W15" i="73"/>
  <c r="AE14" i="73"/>
  <c r="U22" i="86"/>
  <c r="Y16" i="66"/>
  <c r="X16" i="66"/>
  <c r="U50" i="42"/>
  <c r="U30" i="44"/>
  <c r="U42" i="11"/>
  <c r="U15" i="79"/>
  <c r="U43" i="99"/>
  <c r="Y14" i="36"/>
  <c r="X14" i="36"/>
  <c r="AH8" i="25"/>
  <c r="AQ8" i="25" s="1"/>
  <c r="U15" i="24"/>
  <c r="U14" i="24" s="1"/>
  <c r="Z8" i="68"/>
  <c r="AH15" i="74"/>
  <c r="AQ15" i="74" s="1"/>
  <c r="AH14" i="70"/>
  <c r="AQ14" i="70" s="1"/>
  <c r="U50" i="10"/>
  <c r="U42" i="83"/>
  <c r="U32" i="104"/>
  <c r="U31" i="104" s="1"/>
  <c r="U30" i="104" s="1"/>
  <c r="Y17" i="81"/>
  <c r="X17" i="81"/>
  <c r="U16" i="33"/>
  <c r="U32" i="92"/>
  <c r="AN15" i="40"/>
  <c r="AI15" i="40"/>
  <c r="U15" i="63"/>
  <c r="AR7" i="25"/>
  <c r="AH15" i="61"/>
  <c r="AQ15" i="61" s="1"/>
  <c r="AR13" i="70"/>
  <c r="AH16" i="17"/>
  <c r="AQ16" i="17" s="1"/>
  <c r="U41" i="16"/>
  <c r="AN14" i="62"/>
  <c r="AI14" i="62"/>
  <c r="AH8" i="64"/>
  <c r="AQ8" i="64" s="1"/>
  <c r="AR7" i="64"/>
  <c r="U48" i="18"/>
  <c r="AR14" i="74"/>
  <c r="Z8" i="25"/>
  <c r="AH15" i="30"/>
  <c r="AQ15" i="30" s="1"/>
  <c r="Z15" i="74"/>
  <c r="Z14" i="70"/>
  <c r="Z8" i="34"/>
  <c r="AH8" i="34"/>
  <c r="AQ8" i="34" s="1"/>
  <c r="U19" i="47"/>
  <c r="U23" i="101"/>
  <c r="U17" i="97"/>
  <c r="AE16" i="31"/>
  <c r="AF16" i="31"/>
  <c r="AO16" i="31" s="1"/>
  <c r="W17" i="31"/>
  <c r="AG16" i="31"/>
  <c r="AP16" i="31" s="1"/>
  <c r="U32" i="51"/>
  <c r="U53" i="94"/>
  <c r="U52" i="94" s="1"/>
  <c r="U39" i="95"/>
  <c r="Y15" i="22"/>
  <c r="Z15" i="22" s="1"/>
  <c r="X15" i="22"/>
  <c r="AI8" i="21"/>
  <c r="AN8" i="21"/>
  <c r="AI8" i="12"/>
  <c r="AN8" i="12"/>
  <c r="AR7" i="34"/>
  <c r="U33" i="100"/>
  <c r="U43" i="87"/>
  <c r="U21" i="53"/>
  <c r="U52" i="85"/>
  <c r="AR7" i="68"/>
  <c r="U23" i="32"/>
  <c r="U43" i="103"/>
  <c r="Y9" i="21"/>
  <c r="X9" i="21"/>
  <c r="AR15" i="23"/>
  <c r="AR15" i="17"/>
  <c r="Z15" i="30"/>
  <c r="AH16" i="78"/>
  <c r="AQ16" i="78" s="1"/>
  <c r="U52" i="35"/>
  <c r="U23" i="105"/>
  <c r="U15" i="67"/>
  <c r="U14" i="67" s="1"/>
  <c r="U22" i="52"/>
  <c r="U42" i="91"/>
  <c r="AR15" i="26"/>
  <c r="AH8" i="29"/>
  <c r="AQ8" i="29" s="1"/>
  <c r="Y16" i="40"/>
  <c r="Z16" i="40" s="1"/>
  <c r="X16" i="40"/>
  <c r="U52" i="50"/>
  <c r="U33" i="45"/>
  <c r="AR7" i="60"/>
  <c r="Y15" i="77"/>
  <c r="X15" i="77"/>
  <c r="AN15" i="66"/>
  <c r="AI15" i="66"/>
  <c r="AH8" i="60"/>
  <c r="AQ8" i="60" s="1"/>
  <c r="AH16" i="26"/>
  <c r="AQ16" i="26" s="1"/>
  <c r="AH8" i="80"/>
  <c r="AQ8" i="80" s="1"/>
  <c r="Z8" i="80"/>
  <c r="AR14" i="61"/>
  <c r="U51" i="48"/>
  <c r="U44" i="49"/>
  <c r="U31" i="13"/>
  <c r="Z8" i="64"/>
  <c r="AR7" i="29"/>
  <c r="U15" i="19"/>
  <c r="AH8" i="76"/>
  <c r="AQ8" i="76" s="1"/>
  <c r="AH17" i="14"/>
  <c r="AQ17" i="14" s="1"/>
  <c r="AR14" i="30"/>
  <c r="AG15" i="69"/>
  <c r="AP15" i="69" s="1"/>
  <c r="AF15" i="69"/>
  <c r="AO15" i="69" s="1"/>
  <c r="AE15" i="69"/>
  <c r="W16" i="69"/>
  <c r="Y16" i="65"/>
  <c r="X16" i="65"/>
  <c r="U51" i="102"/>
  <c r="Y8" i="39"/>
  <c r="X8" i="39"/>
  <c r="Z8" i="39" s="1"/>
  <c r="AI13" i="36"/>
  <c r="AN13" i="36"/>
  <c r="Z8" i="76"/>
  <c r="Z16" i="78"/>
  <c r="AR14" i="37"/>
  <c r="AN16" i="81"/>
  <c r="AI16" i="81"/>
  <c r="AH16" i="23"/>
  <c r="AQ16" i="23" s="1"/>
  <c r="U43" i="41"/>
  <c r="U23" i="46"/>
  <c r="Z8" i="29"/>
  <c r="AR15" i="78"/>
  <c r="U53" i="90"/>
  <c r="U33" i="54"/>
  <c r="U21" i="93"/>
  <c r="U41" i="43"/>
  <c r="AN14" i="77"/>
  <c r="AI14" i="77"/>
  <c r="AN14" i="22"/>
  <c r="AI14" i="22"/>
  <c r="Y15" i="62"/>
  <c r="Z15" i="62"/>
  <c r="X15" i="62"/>
  <c r="Y9" i="12"/>
  <c r="Z9" i="12"/>
  <c r="X9" i="12"/>
  <c r="AF8" i="39" l="1"/>
  <c r="AO8" i="39" s="1"/>
  <c r="AE8" i="39"/>
  <c r="W9" i="39"/>
  <c r="AG8" i="39"/>
  <c r="AP8" i="39" s="1"/>
  <c r="W16" i="22"/>
  <c r="AE15" i="22"/>
  <c r="AF15" i="22"/>
  <c r="AO15" i="22" s="1"/>
  <c r="AG15" i="22"/>
  <c r="AP15" i="22" s="1"/>
  <c r="AG16" i="40"/>
  <c r="AP16" i="40" s="1"/>
  <c r="W17" i="40"/>
  <c r="AE16" i="40"/>
  <c r="AF16" i="40"/>
  <c r="AO16" i="40" s="1"/>
  <c r="AF8" i="64"/>
  <c r="AO8" i="64" s="1"/>
  <c r="W9" i="64"/>
  <c r="AG8" i="64"/>
  <c r="AP8" i="64" s="1"/>
  <c r="AE8" i="64"/>
  <c r="U50" i="48"/>
  <c r="AR15" i="66"/>
  <c r="U13" i="67"/>
  <c r="AH9" i="21"/>
  <c r="AQ9" i="21" s="1"/>
  <c r="U22" i="32"/>
  <c r="U20" i="53"/>
  <c r="U47" i="18"/>
  <c r="AR14" i="62"/>
  <c r="U29" i="104"/>
  <c r="AR7" i="39"/>
  <c r="Y17" i="23"/>
  <c r="X17" i="23"/>
  <c r="Y18" i="14"/>
  <c r="X18" i="14"/>
  <c r="Z18" i="14" s="1"/>
  <c r="Y17" i="26"/>
  <c r="X17" i="26"/>
  <c r="AG15" i="62"/>
  <c r="AP15" i="62" s="1"/>
  <c r="AF15" i="62"/>
  <c r="AO15" i="62" s="1"/>
  <c r="AE15" i="62"/>
  <c r="W16" i="62"/>
  <c r="U40" i="43"/>
  <c r="AE15" i="30"/>
  <c r="W16" i="30"/>
  <c r="AG15" i="30"/>
  <c r="AP15" i="30" s="1"/>
  <c r="AF15" i="30"/>
  <c r="AO15" i="30" s="1"/>
  <c r="Z9" i="21"/>
  <c r="U31" i="51"/>
  <c r="U16" i="97"/>
  <c r="U14" i="63"/>
  <c r="U15" i="33"/>
  <c r="U42" i="99"/>
  <c r="U29" i="44"/>
  <c r="U17" i="89"/>
  <c r="U32" i="88"/>
  <c r="U15" i="75"/>
  <c r="U31" i="84"/>
  <c r="U13" i="59"/>
  <c r="U14" i="38"/>
  <c r="AI16" i="23"/>
  <c r="AN16" i="23"/>
  <c r="AN16" i="26"/>
  <c r="AI16" i="26"/>
  <c r="Y16" i="61"/>
  <c r="X16" i="61"/>
  <c r="U22" i="46"/>
  <c r="AH16" i="65"/>
  <c r="AQ16" i="65" s="1"/>
  <c r="AH9" i="12"/>
  <c r="AQ9" i="12" s="1"/>
  <c r="AR14" i="22"/>
  <c r="U42" i="41"/>
  <c r="U30" i="13"/>
  <c r="AH15" i="77"/>
  <c r="AQ15" i="77" s="1"/>
  <c r="U32" i="45"/>
  <c r="U41" i="91"/>
  <c r="U22" i="105"/>
  <c r="U42" i="87"/>
  <c r="AR8" i="12"/>
  <c r="AG8" i="25"/>
  <c r="AP8" i="25" s="1"/>
  <c r="W9" i="25"/>
  <c r="AE8" i="25"/>
  <c r="AF8" i="25"/>
  <c r="AO8" i="25" s="1"/>
  <c r="AR15" i="40"/>
  <c r="AH17" i="81"/>
  <c r="AQ17" i="81" s="1"/>
  <c r="U41" i="83"/>
  <c r="U21" i="86"/>
  <c r="AR15" i="65"/>
  <c r="AI15" i="27"/>
  <c r="AN15" i="27"/>
  <c r="AI8" i="60"/>
  <c r="AN8" i="60"/>
  <c r="AH8" i="39"/>
  <c r="AQ8" i="39" s="1"/>
  <c r="U20" i="93"/>
  <c r="AG16" i="78"/>
  <c r="AP16" i="78" s="1"/>
  <c r="AF16" i="78"/>
  <c r="AO16" i="78" s="1"/>
  <c r="AE16" i="78"/>
  <c r="W17" i="78"/>
  <c r="AF8" i="80"/>
  <c r="AO8" i="80" s="1"/>
  <c r="AE8" i="80"/>
  <c r="W9" i="80"/>
  <c r="AG8" i="80"/>
  <c r="AP8" i="80" s="1"/>
  <c r="Z15" i="77"/>
  <c r="U38" i="95"/>
  <c r="Y17" i="31"/>
  <c r="Z17" i="31"/>
  <c r="X17" i="31"/>
  <c r="U22" i="101"/>
  <c r="AF8" i="34"/>
  <c r="AO8" i="34" s="1"/>
  <c r="W9" i="34"/>
  <c r="AG8" i="34"/>
  <c r="AP8" i="34" s="1"/>
  <c r="AE8" i="34"/>
  <c r="U40" i="16"/>
  <c r="Z17" i="81"/>
  <c r="AF8" i="68"/>
  <c r="AO8" i="68" s="1"/>
  <c r="AE8" i="68"/>
  <c r="AG8" i="68"/>
  <c r="AP8" i="68" s="1"/>
  <c r="W9" i="68"/>
  <c r="AH14" i="36"/>
  <c r="AQ14" i="36" s="1"/>
  <c r="U14" i="79"/>
  <c r="U49" i="42"/>
  <c r="AN14" i="73"/>
  <c r="AI14" i="73"/>
  <c r="Y16" i="37"/>
  <c r="Z16" i="37"/>
  <c r="X16" i="37"/>
  <c r="U32" i="96"/>
  <c r="U15" i="71"/>
  <c r="U14" i="28"/>
  <c r="Y8" i="72"/>
  <c r="Z8" i="72" s="1"/>
  <c r="X8" i="72"/>
  <c r="X16" i="27"/>
  <c r="Y16" i="27"/>
  <c r="Z16" i="27" s="1"/>
  <c r="AN16" i="17"/>
  <c r="AI16" i="17"/>
  <c r="Y9" i="60"/>
  <c r="X9" i="60"/>
  <c r="Z9" i="60" s="1"/>
  <c r="AR13" i="36"/>
  <c r="U52" i="90"/>
  <c r="Z16" i="65"/>
  <c r="AF9" i="12"/>
  <c r="AO9" i="12" s="1"/>
  <c r="AG9" i="12"/>
  <c r="AP9" i="12" s="1"/>
  <c r="W10" i="12"/>
  <c r="AE9" i="12"/>
  <c r="Y16" i="69"/>
  <c r="X16" i="69"/>
  <c r="Z16" i="69" s="1"/>
  <c r="AG8" i="29"/>
  <c r="AP8" i="29" s="1"/>
  <c r="W9" i="29"/>
  <c r="AE8" i="29"/>
  <c r="AF8" i="29"/>
  <c r="AO8" i="29" s="1"/>
  <c r="AN15" i="69"/>
  <c r="AI15" i="69"/>
  <c r="U43" i="49"/>
  <c r="U51" i="50"/>
  <c r="U21" i="52"/>
  <c r="U51" i="35"/>
  <c r="U42" i="103"/>
  <c r="U51" i="85"/>
  <c r="U32" i="100"/>
  <c r="AR8" i="21"/>
  <c r="W15" i="70"/>
  <c r="AF14" i="70"/>
  <c r="AO14" i="70" s="1"/>
  <c r="AE14" i="70"/>
  <c r="AG14" i="70"/>
  <c r="AP14" i="70" s="1"/>
  <c r="U49" i="10"/>
  <c r="Z14" i="36"/>
  <c r="AH16" i="66"/>
  <c r="AQ16" i="66" s="1"/>
  <c r="Y15" i="73"/>
  <c r="X15" i="73"/>
  <c r="AN15" i="37"/>
  <c r="AI15" i="37"/>
  <c r="AN7" i="72"/>
  <c r="AI7" i="72"/>
  <c r="Y17" i="17"/>
  <c r="X17" i="17"/>
  <c r="U14" i="19"/>
  <c r="AR14" i="77"/>
  <c r="W9" i="76"/>
  <c r="AE8" i="76"/>
  <c r="AF8" i="76"/>
  <c r="AO8" i="76" s="1"/>
  <c r="AG8" i="76"/>
  <c r="AP8" i="76" s="1"/>
  <c r="AH15" i="62"/>
  <c r="AQ15" i="62" s="1"/>
  <c r="U32" i="54"/>
  <c r="AR16" i="81"/>
  <c r="U50" i="102"/>
  <c r="U49" i="102" s="1"/>
  <c r="AH16" i="40"/>
  <c r="AQ16" i="40" s="1"/>
  <c r="AH15" i="22"/>
  <c r="AQ15" i="22" s="1"/>
  <c r="U51" i="94"/>
  <c r="AI16" i="31"/>
  <c r="AR16" i="31" s="1"/>
  <c r="AN16" i="31"/>
  <c r="U18" i="47"/>
  <c r="W16" i="74"/>
  <c r="AF15" i="74"/>
  <c r="AO15" i="74" s="1"/>
  <c r="AG15" i="74"/>
  <c r="AP15" i="74" s="1"/>
  <c r="AE15" i="74"/>
  <c r="U31" i="92"/>
  <c r="U13" i="24"/>
  <c r="U41" i="11"/>
  <c r="Z16" i="66"/>
  <c r="U51" i="82"/>
  <c r="U41" i="55"/>
  <c r="U49" i="98"/>
  <c r="U12" i="2"/>
  <c r="U31" i="20"/>
  <c r="U20" i="15"/>
  <c r="AN17" i="14"/>
  <c r="AI17" i="14"/>
  <c r="AN15" i="61"/>
  <c r="AI15" i="61"/>
  <c r="AE18" i="14" l="1"/>
  <c r="W19" i="14"/>
  <c r="AF18" i="14"/>
  <c r="AO18" i="14" s="1"/>
  <c r="AG18" i="14"/>
  <c r="AP18" i="14" s="1"/>
  <c r="AG16" i="27"/>
  <c r="AP16" i="27" s="1"/>
  <c r="AE16" i="27"/>
  <c r="AF16" i="27"/>
  <c r="AO16" i="27" s="1"/>
  <c r="W17" i="27"/>
  <c r="W10" i="60"/>
  <c r="AG9" i="60"/>
  <c r="AP9" i="60" s="1"/>
  <c r="AE9" i="60"/>
  <c r="AF9" i="60"/>
  <c r="AO9" i="60" s="1"/>
  <c r="AF8" i="72"/>
  <c r="AO8" i="72" s="1"/>
  <c r="W9" i="72"/>
  <c r="AG8" i="72"/>
  <c r="AP8" i="72" s="1"/>
  <c r="AE8" i="72"/>
  <c r="W17" i="69"/>
  <c r="AF16" i="69"/>
  <c r="AO16" i="69" s="1"/>
  <c r="AG16" i="69"/>
  <c r="AP16" i="69" s="1"/>
  <c r="AE16" i="69"/>
  <c r="U17" i="47"/>
  <c r="AR15" i="37"/>
  <c r="AR15" i="69"/>
  <c r="AI8" i="68"/>
  <c r="AN8" i="68"/>
  <c r="U11" i="2"/>
  <c r="U50" i="82"/>
  <c r="AN14" i="70"/>
  <c r="AI14" i="70"/>
  <c r="AR14" i="70" s="1"/>
  <c r="U31" i="100"/>
  <c r="U50" i="35"/>
  <c r="U49" i="35" s="1"/>
  <c r="U42" i="49"/>
  <c r="AH16" i="37"/>
  <c r="AQ16" i="37" s="1"/>
  <c r="U48" i="42"/>
  <c r="AN8" i="34"/>
  <c r="AI8" i="34"/>
  <c r="AH17" i="31"/>
  <c r="AQ17" i="31" s="1"/>
  <c r="U21" i="105"/>
  <c r="U12" i="59"/>
  <c r="U31" i="88"/>
  <c r="U41" i="99"/>
  <c r="U15" i="97"/>
  <c r="Y16" i="30"/>
  <c r="Z16" i="30" s="1"/>
  <c r="X16" i="30"/>
  <c r="U46" i="18"/>
  <c r="AI15" i="22"/>
  <c r="AN15" i="22"/>
  <c r="AN15" i="30"/>
  <c r="AI15" i="30"/>
  <c r="Y16" i="22"/>
  <c r="X16" i="22"/>
  <c r="U19" i="15"/>
  <c r="U48" i="98"/>
  <c r="AI15" i="74"/>
  <c r="AN15" i="74"/>
  <c r="AN8" i="76"/>
  <c r="AI8" i="76"/>
  <c r="AH17" i="17"/>
  <c r="AQ17" i="17" s="1"/>
  <c r="AE14" i="36"/>
  <c r="AF14" i="36"/>
  <c r="AO14" i="36" s="1"/>
  <c r="W15" i="36"/>
  <c r="AG14" i="36"/>
  <c r="AP14" i="36" s="1"/>
  <c r="Y15" i="70"/>
  <c r="Z15" i="70"/>
  <c r="X15" i="70"/>
  <c r="U50" i="85"/>
  <c r="U20" i="52"/>
  <c r="AF16" i="65"/>
  <c r="AO16" i="65" s="1"/>
  <c r="AG16" i="65"/>
  <c r="AP16" i="65" s="1"/>
  <c r="AE16" i="65"/>
  <c r="W17" i="65"/>
  <c r="AH16" i="27"/>
  <c r="AQ16" i="27" s="1"/>
  <c r="U13" i="79"/>
  <c r="Y9" i="34"/>
  <c r="Z9" i="34"/>
  <c r="X9" i="34"/>
  <c r="AN8" i="80"/>
  <c r="AI8" i="80"/>
  <c r="AR8" i="60"/>
  <c r="U20" i="86"/>
  <c r="U40" i="91"/>
  <c r="U29" i="13"/>
  <c r="AH16" i="61"/>
  <c r="AQ16" i="61" s="1"/>
  <c r="AR16" i="23"/>
  <c r="U30" i="84"/>
  <c r="U16" i="89"/>
  <c r="U14" i="33"/>
  <c r="U30" i="51"/>
  <c r="AH17" i="26"/>
  <c r="AQ17" i="26" s="1"/>
  <c r="AH17" i="23"/>
  <c r="AQ17" i="23" s="1"/>
  <c r="U28" i="104"/>
  <c r="U19" i="53"/>
  <c r="AN8" i="64"/>
  <c r="AI8" i="64"/>
  <c r="Y17" i="40"/>
  <c r="X17" i="40"/>
  <c r="Z17" i="40" s="1"/>
  <c r="U13" i="28"/>
  <c r="U21" i="46"/>
  <c r="U49" i="48"/>
  <c r="AR15" i="61"/>
  <c r="U40" i="11"/>
  <c r="U31" i="54"/>
  <c r="Y9" i="76"/>
  <c r="X9" i="76"/>
  <c r="Z17" i="17"/>
  <c r="AH15" i="73"/>
  <c r="AQ15" i="73" s="1"/>
  <c r="AH8" i="72"/>
  <c r="AQ8" i="72" s="1"/>
  <c r="U14" i="71"/>
  <c r="AR14" i="73"/>
  <c r="AG17" i="81"/>
  <c r="AP17" i="81" s="1"/>
  <c r="W18" i="81"/>
  <c r="AF17" i="81"/>
  <c r="AO17" i="81" s="1"/>
  <c r="AE17" i="81"/>
  <c r="U19" i="93"/>
  <c r="Z16" i="61"/>
  <c r="W10" i="21"/>
  <c r="AF9" i="21"/>
  <c r="AO9" i="21" s="1"/>
  <c r="AE9" i="21"/>
  <c r="AG9" i="21"/>
  <c r="AP9" i="21" s="1"/>
  <c r="U39" i="43"/>
  <c r="Z17" i="26"/>
  <c r="Z17" i="23"/>
  <c r="U12" i="67"/>
  <c r="Y9" i="39"/>
  <c r="X9" i="39"/>
  <c r="AH9" i="60"/>
  <c r="AQ9" i="60" s="1"/>
  <c r="AE16" i="37"/>
  <c r="AG16" i="37"/>
  <c r="AP16" i="37" s="1"/>
  <c r="W17" i="37"/>
  <c r="AF16" i="37"/>
  <c r="AO16" i="37" s="1"/>
  <c r="W18" i="31"/>
  <c r="AG17" i="31"/>
  <c r="AP17" i="31" s="1"/>
  <c r="AF17" i="31"/>
  <c r="AO17" i="31" s="1"/>
  <c r="AE17" i="31"/>
  <c r="AN16" i="40"/>
  <c r="AI16" i="40"/>
  <c r="U30" i="20"/>
  <c r="U40" i="55"/>
  <c r="Z15" i="73"/>
  <c r="U48" i="10"/>
  <c r="U41" i="103"/>
  <c r="U50" i="50"/>
  <c r="AN8" i="29"/>
  <c r="AI8" i="29"/>
  <c r="AI9" i="12"/>
  <c r="AN9" i="12"/>
  <c r="U51" i="90"/>
  <c r="AR16" i="17"/>
  <c r="U37" i="95"/>
  <c r="X17" i="78"/>
  <c r="Y17" i="78"/>
  <c r="Z17" i="78" s="1"/>
  <c r="AR15" i="27"/>
  <c r="U40" i="83"/>
  <c r="AI8" i="25"/>
  <c r="AN8" i="25"/>
  <c r="U41" i="87"/>
  <c r="U31" i="45"/>
  <c r="U41" i="41"/>
  <c r="U13" i="38"/>
  <c r="U14" i="75"/>
  <c r="U28" i="44"/>
  <c r="U13" i="63"/>
  <c r="Y16" i="62"/>
  <c r="X16" i="62"/>
  <c r="U21" i="32"/>
  <c r="Y9" i="64"/>
  <c r="Z9" i="64" s="1"/>
  <c r="X9" i="64"/>
  <c r="AN8" i="39"/>
  <c r="AI8" i="39"/>
  <c r="AG16" i="66"/>
  <c r="AP16" i="66" s="1"/>
  <c r="AF16" i="66"/>
  <c r="AO16" i="66" s="1"/>
  <c r="AE16" i="66"/>
  <c r="W17" i="66"/>
  <c r="U30" i="92"/>
  <c r="U13" i="19"/>
  <c r="AH16" i="69"/>
  <c r="AQ16" i="69" s="1"/>
  <c r="Y9" i="80"/>
  <c r="X9" i="80"/>
  <c r="AR17" i="14"/>
  <c r="U12" i="24"/>
  <c r="Y16" i="74"/>
  <c r="X16" i="74"/>
  <c r="Z16" i="74" s="1"/>
  <c r="U50" i="94"/>
  <c r="U48" i="102"/>
  <c r="AR7" i="72"/>
  <c r="Y9" i="29"/>
  <c r="X9" i="29"/>
  <c r="Y10" i="12"/>
  <c r="X10" i="12"/>
  <c r="Z10" i="12" s="1"/>
  <c r="U31" i="96"/>
  <c r="Y9" i="68"/>
  <c r="X9" i="68"/>
  <c r="U39" i="16"/>
  <c r="U21" i="101"/>
  <c r="AF15" i="77"/>
  <c r="AO15" i="77" s="1"/>
  <c r="AG15" i="77"/>
  <c r="AP15" i="77" s="1"/>
  <c r="AE15" i="77"/>
  <c r="W16" i="77"/>
  <c r="AN16" i="78"/>
  <c r="AI16" i="78"/>
  <c r="Y9" i="25"/>
  <c r="X9" i="25"/>
  <c r="AR16" i="26"/>
  <c r="AN15" i="62"/>
  <c r="AI15" i="62"/>
  <c r="AH18" i="14"/>
  <c r="AQ18" i="14" s="1"/>
  <c r="AE17" i="40" l="1"/>
  <c r="AG17" i="40"/>
  <c r="AP17" i="40" s="1"/>
  <c r="W18" i="40"/>
  <c r="AF17" i="40"/>
  <c r="AO17" i="40" s="1"/>
  <c r="AF9" i="64"/>
  <c r="AO9" i="64" s="1"/>
  <c r="W10" i="64"/>
  <c r="AE9" i="64"/>
  <c r="AG9" i="64"/>
  <c r="AP9" i="64" s="1"/>
  <c r="AF10" i="12"/>
  <c r="AO10" i="12" s="1"/>
  <c r="AG10" i="12"/>
  <c r="AP10" i="12" s="1"/>
  <c r="W11" i="12"/>
  <c r="AE10" i="12"/>
  <c r="W17" i="74"/>
  <c r="AF16" i="74"/>
  <c r="AO16" i="74" s="1"/>
  <c r="AG16" i="74"/>
  <c r="AP16" i="74" s="1"/>
  <c r="AE16" i="74"/>
  <c r="W18" i="78"/>
  <c r="AG17" i="78"/>
  <c r="AP17" i="78" s="1"/>
  <c r="AF17" i="78"/>
  <c r="AO17" i="78" s="1"/>
  <c r="AE17" i="78"/>
  <c r="W17" i="30"/>
  <c r="AE16" i="30"/>
  <c r="AF16" i="30"/>
  <c r="AO16" i="30" s="1"/>
  <c r="AG16" i="30"/>
  <c r="AP16" i="30" s="1"/>
  <c r="AI15" i="77"/>
  <c r="AN15" i="77"/>
  <c r="U40" i="103"/>
  <c r="Y16" i="77"/>
  <c r="Z16" i="77" s="1"/>
  <c r="X16" i="77"/>
  <c r="U30" i="96"/>
  <c r="U49" i="94"/>
  <c r="AI16" i="66"/>
  <c r="AN16" i="66"/>
  <c r="U13" i="75"/>
  <c r="U30" i="45"/>
  <c r="U39" i="83"/>
  <c r="U39" i="55"/>
  <c r="AN16" i="37"/>
  <c r="AI16" i="37"/>
  <c r="U38" i="43"/>
  <c r="U12" i="28"/>
  <c r="AH9" i="34"/>
  <c r="AQ9" i="34" s="1"/>
  <c r="U19" i="52"/>
  <c r="AR8" i="76"/>
  <c r="AI16" i="27"/>
  <c r="AN16" i="27"/>
  <c r="AH9" i="25"/>
  <c r="AQ9" i="25" s="1"/>
  <c r="AR9" i="12"/>
  <c r="U18" i="53"/>
  <c r="Y17" i="65"/>
  <c r="Z17" i="65"/>
  <c r="X17" i="65"/>
  <c r="U18" i="15"/>
  <c r="U30" i="88"/>
  <c r="U10" i="2"/>
  <c r="Z9" i="25"/>
  <c r="AH9" i="68"/>
  <c r="AQ9" i="68" s="1"/>
  <c r="AH9" i="80"/>
  <c r="AQ9" i="80" s="1"/>
  <c r="U12" i="19"/>
  <c r="U12" i="63"/>
  <c r="U12" i="38"/>
  <c r="U40" i="87"/>
  <c r="AR8" i="29"/>
  <c r="U29" i="20"/>
  <c r="Y18" i="31"/>
  <c r="X18" i="31"/>
  <c r="U11" i="67"/>
  <c r="AI9" i="21"/>
  <c r="AN9" i="21"/>
  <c r="AN17" i="81"/>
  <c r="AI17" i="81"/>
  <c r="U30" i="54"/>
  <c r="U48" i="48"/>
  <c r="AI16" i="65"/>
  <c r="AN16" i="65"/>
  <c r="U49" i="85"/>
  <c r="AH16" i="22"/>
  <c r="AQ16" i="22" s="1"/>
  <c r="AR15" i="22"/>
  <c r="AR8" i="34"/>
  <c r="AN8" i="72"/>
  <c r="AI8" i="72"/>
  <c r="AH10" i="12"/>
  <c r="AQ10" i="12" s="1"/>
  <c r="U18" i="93"/>
  <c r="AH17" i="40"/>
  <c r="AQ17" i="40" s="1"/>
  <c r="W10" i="34"/>
  <c r="AG9" i="34"/>
  <c r="AP9" i="34" s="1"/>
  <c r="AE9" i="34"/>
  <c r="AF9" i="34"/>
  <c r="AO9" i="34" s="1"/>
  <c r="Y15" i="36"/>
  <c r="Z15" i="36" s="1"/>
  <c r="X15" i="36"/>
  <c r="Z9" i="80"/>
  <c r="AR8" i="39"/>
  <c r="U20" i="32"/>
  <c r="U47" i="10"/>
  <c r="AR16" i="40"/>
  <c r="AG17" i="23"/>
  <c r="AP17" i="23" s="1"/>
  <c r="AE17" i="23"/>
  <c r="AF17" i="23"/>
  <c r="AO17" i="23" s="1"/>
  <c r="W18" i="23"/>
  <c r="U13" i="71"/>
  <c r="AE17" i="17"/>
  <c r="AG17" i="17"/>
  <c r="AP17" i="17" s="1"/>
  <c r="W18" i="17"/>
  <c r="AF17" i="17"/>
  <c r="AO17" i="17" s="1"/>
  <c r="U27" i="104"/>
  <c r="U29" i="51"/>
  <c r="U29" i="84"/>
  <c r="U28" i="84" s="1"/>
  <c r="U28" i="13"/>
  <c r="AH15" i="70"/>
  <c r="AQ15" i="70" s="1"/>
  <c r="AN14" i="36"/>
  <c r="AI14" i="36"/>
  <c r="AR15" i="74"/>
  <c r="Z16" i="22"/>
  <c r="U14" i="97"/>
  <c r="U11" i="59"/>
  <c r="U41" i="49"/>
  <c r="AR8" i="68"/>
  <c r="U16" i="47"/>
  <c r="Y10" i="60"/>
  <c r="Z10" i="60"/>
  <c r="X10" i="60"/>
  <c r="U38" i="16"/>
  <c r="U19" i="86"/>
  <c r="U30" i="100"/>
  <c r="Y17" i="69"/>
  <c r="Z17" i="69"/>
  <c r="X17" i="69"/>
  <c r="AR15" i="62"/>
  <c r="U29" i="92"/>
  <c r="AH16" i="62"/>
  <c r="AQ16" i="62" s="1"/>
  <c r="U27" i="44"/>
  <c r="U40" i="41"/>
  <c r="AR8" i="25"/>
  <c r="AF15" i="73"/>
  <c r="AO15" i="73" s="1"/>
  <c r="AE15" i="73"/>
  <c r="W16" i="73"/>
  <c r="AG15" i="73"/>
  <c r="AP15" i="73" s="1"/>
  <c r="Y17" i="37"/>
  <c r="X17" i="37"/>
  <c r="AH9" i="39"/>
  <c r="AQ9" i="39" s="1"/>
  <c r="W18" i="26"/>
  <c r="AG17" i="26"/>
  <c r="AP17" i="26" s="1"/>
  <c r="AF17" i="26"/>
  <c r="AO17" i="26" s="1"/>
  <c r="AE17" i="26"/>
  <c r="Y10" i="21"/>
  <c r="X10" i="21"/>
  <c r="Y18" i="81"/>
  <c r="X18" i="81"/>
  <c r="Z18" i="81" s="1"/>
  <c r="AH9" i="76"/>
  <c r="AQ9" i="76" s="1"/>
  <c r="U39" i="11"/>
  <c r="U20" i="46"/>
  <c r="AR8" i="64"/>
  <c r="AR8" i="80"/>
  <c r="U12" i="79"/>
  <c r="W16" i="70"/>
  <c r="AF15" i="70"/>
  <c r="AO15" i="70" s="1"/>
  <c r="AE15" i="70"/>
  <c r="AG15" i="70"/>
  <c r="AP15" i="70" s="1"/>
  <c r="U45" i="18"/>
  <c r="AN16" i="69"/>
  <c r="AI16" i="69"/>
  <c r="Y9" i="72"/>
  <c r="X9" i="72"/>
  <c r="Z9" i="72" s="1"/>
  <c r="Y17" i="27"/>
  <c r="X17" i="27"/>
  <c r="Y19" i="14"/>
  <c r="X19" i="14"/>
  <c r="Z19" i="14" s="1"/>
  <c r="AH16" i="74"/>
  <c r="AQ16" i="74" s="1"/>
  <c r="U36" i="95"/>
  <c r="U35" i="95" s="1"/>
  <c r="U15" i="89"/>
  <c r="AI9" i="60"/>
  <c r="AN9" i="60"/>
  <c r="Z9" i="68"/>
  <c r="AR16" i="78"/>
  <c r="AH9" i="29"/>
  <c r="AQ9" i="29" s="1"/>
  <c r="U47" i="102"/>
  <c r="U20" i="101"/>
  <c r="Z9" i="29"/>
  <c r="U11" i="24"/>
  <c r="Y17" i="66"/>
  <c r="X17" i="66"/>
  <c r="Z17" i="66" s="1"/>
  <c r="AH9" i="64"/>
  <c r="AQ9" i="64" s="1"/>
  <c r="Z16" i="62"/>
  <c r="AH17" i="78"/>
  <c r="AQ17" i="78" s="1"/>
  <c r="U50" i="90"/>
  <c r="U49" i="50"/>
  <c r="AI17" i="31"/>
  <c r="AN17" i="31"/>
  <c r="Z9" i="39"/>
  <c r="W17" i="61"/>
  <c r="AF16" i="61"/>
  <c r="AO16" i="61" s="1"/>
  <c r="AG16" i="61"/>
  <c r="AP16" i="61" s="1"/>
  <c r="AE16" i="61"/>
  <c r="Z9" i="76"/>
  <c r="U13" i="33"/>
  <c r="U39" i="91"/>
  <c r="U47" i="98"/>
  <c r="AR15" i="30"/>
  <c r="AH16" i="30"/>
  <c r="AQ16" i="30" s="1"/>
  <c r="U40" i="99"/>
  <c r="U20" i="105"/>
  <c r="U47" i="42"/>
  <c r="U48" i="35"/>
  <c r="U49" i="82"/>
  <c r="AN18" i="14"/>
  <c r="AI18" i="14"/>
  <c r="AF16" i="77" l="1"/>
  <c r="AO16" i="77" s="1"/>
  <c r="AG16" i="77"/>
  <c r="AP16" i="77" s="1"/>
  <c r="AE16" i="77"/>
  <c r="W17" i="77"/>
  <c r="AF19" i="14"/>
  <c r="AO19" i="14" s="1"/>
  <c r="AE19" i="14"/>
  <c r="AG19" i="14"/>
  <c r="AP19" i="14" s="1"/>
  <c r="W20" i="14"/>
  <c r="W16" i="36"/>
  <c r="AG15" i="36"/>
  <c r="AP15" i="36" s="1"/>
  <c r="AF15" i="36"/>
  <c r="AO15" i="36" s="1"/>
  <c r="AE15" i="36"/>
  <c r="AE18" i="81"/>
  <c r="W19" i="81"/>
  <c r="AG18" i="81"/>
  <c r="AP18" i="81" s="1"/>
  <c r="AF18" i="81"/>
  <c r="AO18" i="81" s="1"/>
  <c r="W18" i="66"/>
  <c r="AG17" i="66"/>
  <c r="AP17" i="66" s="1"/>
  <c r="AF17" i="66"/>
  <c r="AO17" i="66" s="1"/>
  <c r="AE17" i="66"/>
  <c r="W10" i="72"/>
  <c r="AG9" i="72"/>
  <c r="AP9" i="72" s="1"/>
  <c r="AF9" i="72"/>
  <c r="AO9" i="72" s="1"/>
  <c r="AE9" i="72"/>
  <c r="AF9" i="76"/>
  <c r="AO9" i="76" s="1"/>
  <c r="W10" i="76"/>
  <c r="AG9" i="76"/>
  <c r="AP9" i="76" s="1"/>
  <c r="AE9" i="76"/>
  <c r="U48" i="82"/>
  <c r="U19" i="105"/>
  <c r="U12" i="33"/>
  <c r="AE9" i="39"/>
  <c r="W10" i="39"/>
  <c r="AF9" i="39"/>
  <c r="AO9" i="39" s="1"/>
  <c r="AG9" i="39"/>
  <c r="AP9" i="39" s="1"/>
  <c r="U49" i="90"/>
  <c r="W10" i="29"/>
  <c r="AG9" i="29"/>
  <c r="AP9" i="29" s="1"/>
  <c r="AE9" i="29"/>
  <c r="AF9" i="29"/>
  <c r="AO9" i="29" s="1"/>
  <c r="AR9" i="60"/>
  <c r="Y16" i="73"/>
  <c r="Z16" i="73" s="1"/>
  <c r="X16" i="73"/>
  <c r="U39" i="41"/>
  <c r="U28" i="92"/>
  <c r="AH10" i="60"/>
  <c r="AQ10" i="60" s="1"/>
  <c r="U13" i="97"/>
  <c r="AN17" i="23"/>
  <c r="AI17" i="23"/>
  <c r="AR8" i="72"/>
  <c r="U39" i="87"/>
  <c r="U11" i="19"/>
  <c r="U17" i="53"/>
  <c r="U37" i="43"/>
  <c r="U38" i="83"/>
  <c r="AR16" i="66"/>
  <c r="AI10" i="12"/>
  <c r="AN10" i="12"/>
  <c r="Y10" i="64"/>
  <c r="Z10" i="64"/>
  <c r="X10" i="64"/>
  <c r="U44" i="18"/>
  <c r="W11" i="60"/>
  <c r="AE10" i="60"/>
  <c r="AF10" i="60"/>
  <c r="AO10" i="60" s="1"/>
  <c r="AG10" i="60"/>
  <c r="AP10" i="60" s="1"/>
  <c r="AN17" i="17"/>
  <c r="AI17" i="17"/>
  <c r="U17" i="15"/>
  <c r="AR16" i="37"/>
  <c r="U47" i="35"/>
  <c r="U39" i="99"/>
  <c r="U46" i="98"/>
  <c r="AN16" i="61"/>
  <c r="AI16" i="61"/>
  <c r="AR17" i="31"/>
  <c r="U19" i="101"/>
  <c r="U14" i="89"/>
  <c r="AH17" i="37"/>
  <c r="AQ17" i="37" s="1"/>
  <c r="U26" i="44"/>
  <c r="U40" i="49"/>
  <c r="U28" i="20"/>
  <c r="U11" i="38"/>
  <c r="AH17" i="65"/>
  <c r="AQ17" i="65" s="1"/>
  <c r="U29" i="45"/>
  <c r="U48" i="94"/>
  <c r="AI16" i="30"/>
  <c r="AN16" i="30"/>
  <c r="AN16" i="74"/>
  <c r="AI16" i="74"/>
  <c r="AH17" i="66"/>
  <c r="AQ17" i="66" s="1"/>
  <c r="AH19" i="14"/>
  <c r="AQ19" i="14" s="1"/>
  <c r="U19" i="46"/>
  <c r="AN17" i="26"/>
  <c r="AI17" i="26"/>
  <c r="U29" i="100"/>
  <c r="U47" i="48"/>
  <c r="Y11" i="12"/>
  <c r="X11" i="12"/>
  <c r="Z11" i="12" s="1"/>
  <c r="AR18" i="14"/>
  <c r="AE16" i="62"/>
  <c r="AF16" i="62"/>
  <c r="AO16" i="62" s="1"/>
  <c r="W17" i="62"/>
  <c r="AG16" i="62"/>
  <c r="AP16" i="62" s="1"/>
  <c r="AN15" i="70"/>
  <c r="AI15" i="70"/>
  <c r="AR15" i="70" s="1"/>
  <c r="U38" i="11"/>
  <c r="U37" i="11" s="1"/>
  <c r="Z17" i="37"/>
  <c r="AH17" i="69"/>
  <c r="AQ17" i="69" s="1"/>
  <c r="U18" i="86"/>
  <c r="U27" i="13"/>
  <c r="U26" i="104"/>
  <c r="U12" i="71"/>
  <c r="AN9" i="34"/>
  <c r="AI9" i="34"/>
  <c r="U17" i="93"/>
  <c r="U48" i="85"/>
  <c r="U29" i="54"/>
  <c r="U10" i="67"/>
  <c r="U9" i="2"/>
  <c r="AF17" i="65"/>
  <c r="AO17" i="65" s="1"/>
  <c r="AE17" i="65"/>
  <c r="AG17" i="65"/>
  <c r="AP17" i="65" s="1"/>
  <c r="W18" i="65"/>
  <c r="U39" i="103"/>
  <c r="Y17" i="30"/>
  <c r="X17" i="30"/>
  <c r="Z17" i="30" s="1"/>
  <c r="Y18" i="40"/>
  <c r="Z18" i="40"/>
  <c r="X18" i="40"/>
  <c r="AH9" i="72"/>
  <c r="AQ9" i="72" s="1"/>
  <c r="AH18" i="81"/>
  <c r="AQ18" i="81" s="1"/>
  <c r="AN15" i="73"/>
  <c r="AI15" i="73"/>
  <c r="U28" i="51"/>
  <c r="U19" i="32"/>
  <c r="AR9" i="21"/>
  <c r="AG9" i="25"/>
  <c r="AP9" i="25" s="1"/>
  <c r="W10" i="25"/>
  <c r="AE9" i="25"/>
  <c r="AF9" i="25"/>
  <c r="AO9" i="25" s="1"/>
  <c r="AR16" i="27"/>
  <c r="U46" i="102"/>
  <c r="AF9" i="68"/>
  <c r="AO9" i="68" s="1"/>
  <c r="W10" i="68"/>
  <c r="AG9" i="68"/>
  <c r="AP9" i="68" s="1"/>
  <c r="AE9" i="68"/>
  <c r="U34" i="95"/>
  <c r="AH17" i="27"/>
  <c r="AQ17" i="27" s="1"/>
  <c r="AR16" i="69"/>
  <c r="AH10" i="21"/>
  <c r="AQ10" i="21" s="1"/>
  <c r="Y18" i="26"/>
  <c r="Z18" i="26"/>
  <c r="X18" i="26"/>
  <c r="AF17" i="69"/>
  <c r="AO17" i="69" s="1"/>
  <c r="AG17" i="69"/>
  <c r="AP17" i="69" s="1"/>
  <c r="W18" i="69"/>
  <c r="AE17" i="69"/>
  <c r="U15" i="47"/>
  <c r="U10" i="59"/>
  <c r="AR14" i="36"/>
  <c r="Y18" i="23"/>
  <c r="X18" i="23"/>
  <c r="AG9" i="80"/>
  <c r="AP9" i="80" s="1"/>
  <c r="AE9" i="80"/>
  <c r="AF9" i="80"/>
  <c r="AO9" i="80" s="1"/>
  <c r="W10" i="80"/>
  <c r="AR17" i="81"/>
  <c r="AH18" i="31"/>
  <c r="AQ18" i="31" s="1"/>
  <c r="U11" i="63"/>
  <c r="U11" i="28"/>
  <c r="U38" i="55"/>
  <c r="U12" i="75"/>
  <c r="U29" i="96"/>
  <c r="AN17" i="78"/>
  <c r="AI17" i="78"/>
  <c r="U11" i="79"/>
  <c r="AG16" i="22"/>
  <c r="AP16" i="22" s="1"/>
  <c r="AE16" i="22"/>
  <c r="W17" i="22"/>
  <c r="AF16" i="22"/>
  <c r="AO16" i="22" s="1"/>
  <c r="Y18" i="78"/>
  <c r="X18" i="78"/>
  <c r="U46" i="42"/>
  <c r="U38" i="91"/>
  <c r="U48" i="50"/>
  <c r="Y17" i="61"/>
  <c r="X17" i="61"/>
  <c r="Z17" i="61" s="1"/>
  <c r="U10" i="24"/>
  <c r="Z17" i="27"/>
  <c r="Y16" i="70"/>
  <c r="X16" i="70"/>
  <c r="Z16" i="70" s="1"/>
  <c r="Z10" i="21"/>
  <c r="U37" i="16"/>
  <c r="U27" i="84"/>
  <c r="Y18" i="17"/>
  <c r="X18" i="17"/>
  <c r="U46" i="10"/>
  <c r="AH15" i="36"/>
  <c r="AQ15" i="36" s="1"/>
  <c r="Y10" i="34"/>
  <c r="X10" i="34"/>
  <c r="AR16" i="65"/>
  <c r="Z18" i="31"/>
  <c r="U29" i="88"/>
  <c r="U18" i="52"/>
  <c r="AH16" i="77"/>
  <c r="AQ16" i="77" s="1"/>
  <c r="AR15" i="77"/>
  <c r="Y17" i="74"/>
  <c r="Z17" i="74"/>
  <c r="X17" i="74"/>
  <c r="AN9" i="64"/>
  <c r="AI9" i="64"/>
  <c r="AN17" i="40"/>
  <c r="AI17" i="40"/>
  <c r="AF16" i="70" l="1"/>
  <c r="AO16" i="70" s="1"/>
  <c r="AE16" i="70"/>
  <c r="W17" i="70"/>
  <c r="AG16" i="70"/>
  <c r="AP16" i="70" s="1"/>
  <c r="AG16" i="73"/>
  <c r="AP16" i="73" s="1"/>
  <c r="AE16" i="73"/>
  <c r="W17" i="73"/>
  <c r="AF16" i="73"/>
  <c r="AO16" i="73" s="1"/>
  <c r="AF11" i="12"/>
  <c r="AO11" i="12" s="1"/>
  <c r="W12" i="12"/>
  <c r="AG11" i="12"/>
  <c r="AP11" i="12" s="1"/>
  <c r="AE11" i="12"/>
  <c r="AE17" i="61"/>
  <c r="W18" i="61"/>
  <c r="AG17" i="61"/>
  <c r="AP17" i="61" s="1"/>
  <c r="AF17" i="61"/>
  <c r="AO17" i="61" s="1"/>
  <c r="AG17" i="30"/>
  <c r="AP17" i="30" s="1"/>
  <c r="AE17" i="30"/>
  <c r="W18" i="30"/>
  <c r="AF17" i="30"/>
  <c r="AO17" i="30" s="1"/>
  <c r="AF17" i="74"/>
  <c r="AO17" i="74" s="1"/>
  <c r="AE17" i="74"/>
  <c r="W18" i="74"/>
  <c r="AG17" i="74"/>
  <c r="AP17" i="74" s="1"/>
  <c r="U26" i="84"/>
  <c r="AH18" i="23"/>
  <c r="AQ18" i="23" s="1"/>
  <c r="AH17" i="74"/>
  <c r="AQ17" i="74" s="1"/>
  <c r="Y17" i="22"/>
  <c r="X17" i="22"/>
  <c r="U37" i="55"/>
  <c r="U33" i="95"/>
  <c r="U45" i="102"/>
  <c r="U27" i="51"/>
  <c r="AI17" i="65"/>
  <c r="AN17" i="65"/>
  <c r="AR9" i="34"/>
  <c r="AE17" i="37"/>
  <c r="AG17" i="37"/>
  <c r="AP17" i="37" s="1"/>
  <c r="W18" i="37"/>
  <c r="AF17" i="37"/>
  <c r="AO17" i="37" s="1"/>
  <c r="Y17" i="62"/>
  <c r="X17" i="62"/>
  <c r="AR17" i="26"/>
  <c r="AH10" i="64"/>
  <c r="AQ10" i="64" s="1"/>
  <c r="U16" i="53"/>
  <c r="Y10" i="39"/>
  <c r="Z10" i="39" s="1"/>
  <c r="X10" i="39"/>
  <c r="AN9" i="72"/>
  <c r="AI9" i="72"/>
  <c r="AN15" i="36"/>
  <c r="AI15" i="36"/>
  <c r="AN19" i="14"/>
  <c r="AI19" i="14"/>
  <c r="U45" i="42"/>
  <c r="U9" i="59"/>
  <c r="AR15" i="73"/>
  <c r="U28" i="54"/>
  <c r="U10" i="38"/>
  <c r="U18" i="101"/>
  <c r="AG10" i="64"/>
  <c r="AP10" i="64" s="1"/>
  <c r="W11" i="64"/>
  <c r="AF10" i="64"/>
  <c r="AO10" i="64" s="1"/>
  <c r="AE10" i="64"/>
  <c r="Y10" i="29"/>
  <c r="X10" i="29"/>
  <c r="U47" i="82"/>
  <c r="AR17" i="40"/>
  <c r="U17" i="52"/>
  <c r="AH10" i="34"/>
  <c r="AQ10" i="34" s="1"/>
  <c r="U45" i="10"/>
  <c r="AE17" i="27"/>
  <c r="AG17" i="27"/>
  <c r="AP17" i="27" s="1"/>
  <c r="AF17" i="27"/>
  <c r="AO17" i="27" s="1"/>
  <c r="W18" i="27"/>
  <c r="AH18" i="78"/>
  <c r="AQ18" i="78" s="1"/>
  <c r="U28" i="96"/>
  <c r="U10" i="28"/>
  <c r="Z18" i="23"/>
  <c r="AH18" i="26"/>
  <c r="AQ18" i="26" s="1"/>
  <c r="AH18" i="40"/>
  <c r="AQ18" i="40" s="1"/>
  <c r="U36" i="11"/>
  <c r="AN16" i="62"/>
  <c r="AI16" i="62"/>
  <c r="AR16" i="74"/>
  <c r="AN10" i="60"/>
  <c r="AI10" i="60"/>
  <c r="U37" i="83"/>
  <c r="U10" i="19"/>
  <c r="U27" i="92"/>
  <c r="AI9" i="76"/>
  <c r="AN9" i="76"/>
  <c r="Y17" i="77"/>
  <c r="X17" i="77"/>
  <c r="Y18" i="66"/>
  <c r="Z18" i="66" s="1"/>
  <c r="X18" i="66"/>
  <c r="Z10" i="34"/>
  <c r="AH18" i="17"/>
  <c r="AQ18" i="17" s="1"/>
  <c r="U36" i="16"/>
  <c r="U47" i="50"/>
  <c r="Z18" i="78"/>
  <c r="Y10" i="80"/>
  <c r="Z10" i="80"/>
  <c r="X10" i="80"/>
  <c r="U14" i="47"/>
  <c r="AE18" i="26"/>
  <c r="W19" i="26"/>
  <c r="AF18" i="26"/>
  <c r="AO18" i="26" s="1"/>
  <c r="AG18" i="26"/>
  <c r="AP18" i="26" s="1"/>
  <c r="Y10" i="68"/>
  <c r="X10" i="68"/>
  <c r="AE18" i="40"/>
  <c r="AF18" i="40"/>
  <c r="AO18" i="40" s="1"/>
  <c r="W19" i="40"/>
  <c r="AG18" i="40"/>
  <c r="AP18" i="40" s="1"/>
  <c r="U38" i="103"/>
  <c r="U8" i="2"/>
  <c r="U47" i="85"/>
  <c r="U11" i="71"/>
  <c r="U17" i="86"/>
  <c r="U46" i="48"/>
  <c r="U45" i="48" s="1"/>
  <c r="U18" i="46"/>
  <c r="U28" i="45"/>
  <c r="U27" i="20"/>
  <c r="U38" i="99"/>
  <c r="U16" i="15"/>
  <c r="Y11" i="60"/>
  <c r="X11" i="60"/>
  <c r="U48" i="90"/>
  <c r="U11" i="33"/>
  <c r="Y10" i="72"/>
  <c r="X10" i="72"/>
  <c r="Y16" i="36"/>
  <c r="Z16" i="36"/>
  <c r="X16" i="36"/>
  <c r="AN16" i="77"/>
  <c r="AI16" i="77"/>
  <c r="AI16" i="22"/>
  <c r="AN16" i="22"/>
  <c r="AN9" i="68"/>
  <c r="AI9" i="68"/>
  <c r="U26" i="13"/>
  <c r="U47" i="94"/>
  <c r="U25" i="44"/>
  <c r="U45" i="98"/>
  <c r="AR17" i="23"/>
  <c r="AN9" i="39"/>
  <c r="AI9" i="39"/>
  <c r="AR9" i="64"/>
  <c r="U28" i="88"/>
  <c r="Z18" i="17"/>
  <c r="AF10" i="21"/>
  <c r="AO10" i="21" s="1"/>
  <c r="AE10" i="21"/>
  <c r="AG10" i="21"/>
  <c r="AP10" i="21" s="1"/>
  <c r="W11" i="21"/>
  <c r="U9" i="24"/>
  <c r="U10" i="79"/>
  <c r="U11" i="75"/>
  <c r="U10" i="63"/>
  <c r="AN17" i="69"/>
  <c r="AI17" i="69"/>
  <c r="AN9" i="25"/>
  <c r="AI9" i="25"/>
  <c r="U18" i="32"/>
  <c r="Y18" i="65"/>
  <c r="X18" i="65"/>
  <c r="AR16" i="61"/>
  <c r="AR17" i="17"/>
  <c r="AR10" i="12"/>
  <c r="U36" i="43"/>
  <c r="U38" i="87"/>
  <c r="U12" i="97"/>
  <c r="U38" i="41"/>
  <c r="Y10" i="76"/>
  <c r="Z10" i="76" s="1"/>
  <c r="X10" i="76"/>
  <c r="AN17" i="66"/>
  <c r="AI17" i="66"/>
  <c r="AR17" i="66" s="1"/>
  <c r="Y19" i="81"/>
  <c r="Z19" i="81"/>
  <c r="X19" i="81"/>
  <c r="Y20" i="14"/>
  <c r="X20" i="14"/>
  <c r="AF18" i="31"/>
  <c r="AO18" i="31" s="1"/>
  <c r="AE18" i="31"/>
  <c r="AG18" i="31"/>
  <c r="AP18" i="31" s="1"/>
  <c r="W19" i="31"/>
  <c r="AH16" i="70"/>
  <c r="AQ16" i="70" s="1"/>
  <c r="AH17" i="61"/>
  <c r="AQ17" i="61" s="1"/>
  <c r="U37" i="91"/>
  <c r="AR17" i="78"/>
  <c r="AN9" i="80"/>
  <c r="AI9" i="80"/>
  <c r="X18" i="69"/>
  <c r="Y18" i="69"/>
  <c r="Y10" i="25"/>
  <c r="X10" i="25"/>
  <c r="AH17" i="30"/>
  <c r="AQ17" i="30" s="1"/>
  <c r="U9" i="67"/>
  <c r="U16" i="93"/>
  <c r="U25" i="104"/>
  <c r="U24" i="104" s="1"/>
  <c r="AH11" i="12"/>
  <c r="AQ11" i="12" s="1"/>
  <c r="U28" i="100"/>
  <c r="AR16" i="30"/>
  <c r="U39" i="49"/>
  <c r="U13" i="89"/>
  <c r="U46" i="35"/>
  <c r="U43" i="18"/>
  <c r="AH16" i="73"/>
  <c r="AQ16" i="73" s="1"/>
  <c r="AI9" i="29"/>
  <c r="AN9" i="29"/>
  <c r="U18" i="105"/>
  <c r="AN18" i="81"/>
  <c r="AI18" i="81"/>
  <c r="AG10" i="39" l="1"/>
  <c r="AP10" i="39" s="1"/>
  <c r="AE10" i="39"/>
  <c r="AF10" i="39"/>
  <c r="AO10" i="39" s="1"/>
  <c r="W11" i="39"/>
  <c r="AF10" i="76"/>
  <c r="AO10" i="76" s="1"/>
  <c r="W11" i="76"/>
  <c r="AG10" i="76"/>
  <c r="AP10" i="76" s="1"/>
  <c r="AE10" i="76"/>
  <c r="AE18" i="66"/>
  <c r="W19" i="66"/>
  <c r="AG18" i="66"/>
  <c r="AP18" i="66" s="1"/>
  <c r="AF18" i="66"/>
  <c r="AO18" i="66" s="1"/>
  <c r="W20" i="81"/>
  <c r="AG19" i="81"/>
  <c r="AP19" i="81" s="1"/>
  <c r="AF19" i="81"/>
  <c r="AO19" i="81" s="1"/>
  <c r="AE19" i="81"/>
  <c r="U24" i="44"/>
  <c r="AG18" i="23"/>
  <c r="AP18" i="23" s="1"/>
  <c r="AE18" i="23"/>
  <c r="AF18" i="23"/>
  <c r="AO18" i="23" s="1"/>
  <c r="W19" i="23"/>
  <c r="AN10" i="64"/>
  <c r="AI10" i="64"/>
  <c r="AR9" i="29"/>
  <c r="U45" i="35"/>
  <c r="U23" i="104"/>
  <c r="AH18" i="69"/>
  <c r="AQ18" i="69" s="1"/>
  <c r="U36" i="91"/>
  <c r="AH19" i="81"/>
  <c r="AQ19" i="81" s="1"/>
  <c r="U9" i="79"/>
  <c r="AR9" i="39"/>
  <c r="AR9" i="68"/>
  <c r="AH16" i="36"/>
  <c r="AQ16" i="36" s="1"/>
  <c r="U26" i="20"/>
  <c r="U44" i="48"/>
  <c r="U46" i="85"/>
  <c r="Y19" i="40"/>
  <c r="X19" i="40"/>
  <c r="AH10" i="80"/>
  <c r="AQ10" i="80" s="1"/>
  <c r="AR9" i="76"/>
  <c r="U36" i="83"/>
  <c r="U17" i="101"/>
  <c r="Y18" i="37"/>
  <c r="X18" i="37"/>
  <c r="AR17" i="65"/>
  <c r="U32" i="95"/>
  <c r="AI17" i="30"/>
  <c r="AN17" i="30"/>
  <c r="AI11" i="12"/>
  <c r="AN11" i="12"/>
  <c r="AN16" i="73"/>
  <c r="AI16" i="73"/>
  <c r="AR10" i="60"/>
  <c r="AR15" i="36"/>
  <c r="Y18" i="74"/>
  <c r="X18" i="74"/>
  <c r="U9" i="63"/>
  <c r="U8" i="24"/>
  <c r="U15" i="15"/>
  <c r="U27" i="45"/>
  <c r="U16" i="86"/>
  <c r="U7" i="2"/>
  <c r="AN18" i="40"/>
  <c r="AI18" i="40"/>
  <c r="Y19" i="26"/>
  <c r="Z19" i="26" s="1"/>
  <c r="X19" i="26"/>
  <c r="AH17" i="77"/>
  <c r="AQ17" i="77" s="1"/>
  <c r="U26" i="92"/>
  <c r="U25" i="92" s="1"/>
  <c r="U35" i="11"/>
  <c r="Y18" i="27"/>
  <c r="Z18" i="27"/>
  <c r="X18" i="27"/>
  <c r="U9" i="38"/>
  <c r="U8" i="59"/>
  <c r="AH17" i="62"/>
  <c r="AQ17" i="62" s="1"/>
  <c r="AN17" i="37"/>
  <c r="AI17" i="37"/>
  <c r="U26" i="51"/>
  <c r="U36" i="55"/>
  <c r="AN17" i="74"/>
  <c r="AI17" i="74"/>
  <c r="Y12" i="12"/>
  <c r="X12" i="12"/>
  <c r="AR9" i="80"/>
  <c r="U37" i="87"/>
  <c r="AF18" i="17"/>
  <c r="AO18" i="17" s="1"/>
  <c r="AE18" i="17"/>
  <c r="AG18" i="17"/>
  <c r="AP18" i="17" s="1"/>
  <c r="W19" i="17"/>
  <c r="U35" i="16"/>
  <c r="U44" i="10"/>
  <c r="U15" i="93"/>
  <c r="AH20" i="14"/>
  <c r="AQ20" i="14" s="1"/>
  <c r="U37" i="41"/>
  <c r="U35" i="43"/>
  <c r="AR9" i="25"/>
  <c r="Y11" i="21"/>
  <c r="X11" i="21"/>
  <c r="U27" i="88"/>
  <c r="U46" i="94"/>
  <c r="AR16" i="22"/>
  <c r="AH10" i="72"/>
  <c r="AQ10" i="72" s="1"/>
  <c r="U47" i="90"/>
  <c r="AH10" i="68"/>
  <c r="AQ10" i="68" s="1"/>
  <c r="AI18" i="26"/>
  <c r="AN18" i="26"/>
  <c r="W19" i="78"/>
  <c r="AG18" i="78"/>
  <c r="AP18" i="78" s="1"/>
  <c r="AE18" i="78"/>
  <c r="AF18" i="78"/>
  <c r="AO18" i="78" s="1"/>
  <c r="Z17" i="77"/>
  <c r="U9" i="28"/>
  <c r="U46" i="82"/>
  <c r="Y11" i="64"/>
  <c r="Z11" i="64"/>
  <c r="X11" i="64"/>
  <c r="AR9" i="72"/>
  <c r="U15" i="53"/>
  <c r="Z17" i="62"/>
  <c r="AH17" i="22"/>
  <c r="AQ17" i="22" s="1"/>
  <c r="Y17" i="70"/>
  <c r="X17" i="70"/>
  <c r="AR18" i="81"/>
  <c r="AH10" i="25"/>
  <c r="AQ10" i="25" s="1"/>
  <c r="U10" i="33"/>
  <c r="AF10" i="80"/>
  <c r="AO10" i="80" s="1"/>
  <c r="AG10" i="80"/>
  <c r="AP10" i="80" s="1"/>
  <c r="AE10" i="80"/>
  <c r="W11" i="80"/>
  <c r="U27" i="100"/>
  <c r="Z10" i="25"/>
  <c r="U17" i="105"/>
  <c r="U42" i="18"/>
  <c r="U41" i="18" s="1"/>
  <c r="U38" i="49"/>
  <c r="U8" i="67"/>
  <c r="Z18" i="69"/>
  <c r="Z20" i="14"/>
  <c r="AH18" i="65"/>
  <c r="AQ18" i="65" s="1"/>
  <c r="U10" i="75"/>
  <c r="AR16" i="77"/>
  <c r="Z10" i="72"/>
  <c r="AH11" i="60"/>
  <c r="AQ11" i="60" s="1"/>
  <c r="U37" i="99"/>
  <c r="U17" i="46"/>
  <c r="U10" i="71"/>
  <c r="U9" i="71" s="1"/>
  <c r="U37" i="103"/>
  <c r="Z10" i="68"/>
  <c r="W11" i="34"/>
  <c r="AG10" i="34"/>
  <c r="AP10" i="34" s="1"/>
  <c r="AE10" i="34"/>
  <c r="AF10" i="34"/>
  <c r="AO10" i="34" s="1"/>
  <c r="U9" i="19"/>
  <c r="AH10" i="29"/>
  <c r="AQ10" i="29" s="1"/>
  <c r="U27" i="54"/>
  <c r="U44" i="42"/>
  <c r="U44" i="102"/>
  <c r="Z17" i="22"/>
  <c r="Y18" i="61"/>
  <c r="X18" i="61"/>
  <c r="AN16" i="70"/>
  <c r="AI16" i="70"/>
  <c r="AN18" i="31"/>
  <c r="AI18" i="31"/>
  <c r="AF16" i="36"/>
  <c r="AO16" i="36" s="1"/>
  <c r="AE16" i="36"/>
  <c r="AG16" i="36"/>
  <c r="AP16" i="36" s="1"/>
  <c r="W17" i="36"/>
  <c r="U12" i="89"/>
  <c r="U17" i="32"/>
  <c r="X19" i="31"/>
  <c r="Z19" i="31"/>
  <c r="Y19" i="31"/>
  <c r="AH10" i="76"/>
  <c r="AQ10" i="76" s="1"/>
  <c r="U11" i="97"/>
  <c r="Z18" i="65"/>
  <c r="AR17" i="69"/>
  <c r="AN10" i="21"/>
  <c r="AI10" i="21"/>
  <c r="U44" i="98"/>
  <c r="U25" i="13"/>
  <c r="Z11" i="60"/>
  <c r="U13" i="47"/>
  <c r="U46" i="50"/>
  <c r="AH18" i="66"/>
  <c r="AQ18" i="66" s="1"/>
  <c r="AR16" i="62"/>
  <c r="U27" i="96"/>
  <c r="AN17" i="27"/>
  <c r="AI17" i="27"/>
  <c r="U16" i="52"/>
  <c r="Z10" i="29"/>
  <c r="AR19" i="14"/>
  <c r="AH10" i="39"/>
  <c r="AQ10" i="39" s="1"/>
  <c r="U25" i="84"/>
  <c r="Y18" i="30"/>
  <c r="X18" i="30"/>
  <c r="AN17" i="61"/>
  <c r="AI17" i="61"/>
  <c r="Y17" i="73"/>
  <c r="Z17" i="73" s="1"/>
  <c r="X17" i="73"/>
  <c r="W18" i="73" l="1"/>
  <c r="AE17" i="73"/>
  <c r="AF17" i="73"/>
  <c r="AO17" i="73" s="1"/>
  <c r="AG17" i="73"/>
  <c r="AP17" i="73" s="1"/>
  <c r="AF19" i="26"/>
  <c r="AO19" i="26" s="1"/>
  <c r="AG19" i="26"/>
  <c r="AP19" i="26" s="1"/>
  <c r="W20" i="26"/>
  <c r="AE19" i="26"/>
  <c r="AE18" i="65"/>
  <c r="AG18" i="65"/>
  <c r="AP18" i="65" s="1"/>
  <c r="AF18" i="65"/>
  <c r="AO18" i="65" s="1"/>
  <c r="W19" i="65"/>
  <c r="U8" i="71"/>
  <c r="AE10" i="25"/>
  <c r="AF10" i="25"/>
  <c r="AO10" i="25" s="1"/>
  <c r="W11" i="25"/>
  <c r="AG10" i="25"/>
  <c r="AP10" i="25" s="1"/>
  <c r="W18" i="62"/>
  <c r="AF17" i="62"/>
  <c r="AO17" i="62" s="1"/>
  <c r="AE17" i="62"/>
  <c r="AG17" i="62"/>
  <c r="AP17" i="62" s="1"/>
  <c r="AE11" i="64"/>
  <c r="W12" i="64"/>
  <c r="AF11" i="64"/>
  <c r="AO11" i="64" s="1"/>
  <c r="AG11" i="64"/>
  <c r="AP11" i="64" s="1"/>
  <c r="AG17" i="77"/>
  <c r="AP17" i="77" s="1"/>
  <c r="AE17" i="77"/>
  <c r="AF17" i="77"/>
  <c r="AO17" i="77" s="1"/>
  <c r="W18" i="77"/>
  <c r="AR18" i="26"/>
  <c r="U26" i="88"/>
  <c r="Y19" i="17"/>
  <c r="Z19" i="17" s="1"/>
  <c r="X19" i="17"/>
  <c r="U8" i="38"/>
  <c r="U15" i="86"/>
  <c r="U7" i="24"/>
  <c r="U16" i="101"/>
  <c r="AR10" i="64"/>
  <c r="Y11" i="76"/>
  <c r="X11" i="76"/>
  <c r="AF10" i="29"/>
  <c r="AO10" i="29" s="1"/>
  <c r="AG10" i="29"/>
  <c r="AP10" i="29" s="1"/>
  <c r="W11" i="29"/>
  <c r="AE10" i="29"/>
  <c r="AE19" i="31"/>
  <c r="AF19" i="31"/>
  <c r="AO19" i="31" s="1"/>
  <c r="AG19" i="31"/>
  <c r="AP19" i="31" s="1"/>
  <c r="W20" i="31"/>
  <c r="AR17" i="61"/>
  <c r="U43" i="98"/>
  <c r="U42" i="98" s="1"/>
  <c r="AH19" i="31"/>
  <c r="AQ19" i="31" s="1"/>
  <c r="U43" i="102"/>
  <c r="Y11" i="34"/>
  <c r="X11" i="34"/>
  <c r="AG10" i="72"/>
  <c r="AP10" i="72" s="1"/>
  <c r="AE10" i="72"/>
  <c r="W11" i="72"/>
  <c r="AF10" i="72"/>
  <c r="AO10" i="72" s="1"/>
  <c r="U37" i="49"/>
  <c r="AH17" i="70"/>
  <c r="AQ17" i="70" s="1"/>
  <c r="AH11" i="21"/>
  <c r="AQ11" i="21" s="1"/>
  <c r="U34" i="43"/>
  <c r="U14" i="93"/>
  <c r="AH18" i="27"/>
  <c r="AQ18" i="27" s="1"/>
  <c r="U24" i="92"/>
  <c r="AR18" i="40"/>
  <c r="AR11" i="12"/>
  <c r="AH19" i="40"/>
  <c r="AQ19" i="40" s="1"/>
  <c r="U43" i="48"/>
  <c r="U22" i="104"/>
  <c r="U23" i="44"/>
  <c r="U45" i="50"/>
  <c r="AR16" i="70"/>
  <c r="U15" i="52"/>
  <c r="U12" i="47"/>
  <c r="AR10" i="21"/>
  <c r="U10" i="97"/>
  <c r="AN16" i="36"/>
  <c r="AI16" i="36"/>
  <c r="AH18" i="61"/>
  <c r="AQ18" i="61" s="1"/>
  <c r="AG10" i="68"/>
  <c r="AP10" i="68" s="1"/>
  <c r="W11" i="68"/>
  <c r="AF10" i="68"/>
  <c r="AO10" i="68" s="1"/>
  <c r="AE10" i="68"/>
  <c r="U16" i="46"/>
  <c r="AE20" i="14"/>
  <c r="AF20" i="14"/>
  <c r="AO20" i="14" s="1"/>
  <c r="AG20" i="14"/>
  <c r="AP20" i="14" s="1"/>
  <c r="W21" i="14"/>
  <c r="U26" i="100"/>
  <c r="U9" i="33"/>
  <c r="Z17" i="70"/>
  <c r="U14" i="53"/>
  <c r="AN18" i="78"/>
  <c r="AI18" i="78"/>
  <c r="Z11" i="21"/>
  <c r="AN18" i="17"/>
  <c r="AI18" i="17"/>
  <c r="AH12" i="12"/>
  <c r="AQ12" i="12" s="1"/>
  <c r="U35" i="55"/>
  <c r="W19" i="27"/>
  <c r="AE18" i="27"/>
  <c r="AF18" i="27"/>
  <c r="AO18" i="27" s="1"/>
  <c r="AG18" i="27"/>
  <c r="AP18" i="27" s="1"/>
  <c r="U26" i="45"/>
  <c r="U8" i="63"/>
  <c r="AH18" i="37"/>
  <c r="AQ18" i="37" s="1"/>
  <c r="U35" i="83"/>
  <c r="Z19" i="40"/>
  <c r="Y19" i="23"/>
  <c r="Z19" i="23" s="1"/>
  <c r="X19" i="23"/>
  <c r="AN19" i="81"/>
  <c r="AI19" i="81"/>
  <c r="Y19" i="66"/>
  <c r="Z19" i="66" s="1"/>
  <c r="X19" i="66"/>
  <c r="Y11" i="39"/>
  <c r="X11" i="39"/>
  <c r="U26" i="96"/>
  <c r="AR17" i="27"/>
  <c r="Z18" i="61"/>
  <c r="W19" i="69"/>
  <c r="AF18" i="69"/>
  <c r="AO18" i="69" s="1"/>
  <c r="AG18" i="69"/>
  <c r="AP18" i="69" s="1"/>
  <c r="AE18" i="69"/>
  <c r="U40" i="18"/>
  <c r="U45" i="82"/>
  <c r="U36" i="41"/>
  <c r="U43" i="10"/>
  <c r="Z12" i="12"/>
  <c r="AH18" i="74"/>
  <c r="AQ18" i="74" s="1"/>
  <c r="AR17" i="30"/>
  <c r="Z18" i="37"/>
  <c r="U25" i="20"/>
  <c r="U35" i="91"/>
  <c r="U34" i="91" s="1"/>
  <c r="U44" i="35"/>
  <c r="AN18" i="66"/>
  <c r="AI18" i="66"/>
  <c r="Y17" i="36"/>
  <c r="Z17" i="36" s="1"/>
  <c r="X17" i="36"/>
  <c r="U24" i="84"/>
  <c r="AH18" i="30"/>
  <c r="AQ18" i="30" s="1"/>
  <c r="W12" i="60"/>
  <c r="AG11" i="60"/>
  <c r="AP11" i="60" s="1"/>
  <c r="AF11" i="60"/>
  <c r="AO11" i="60" s="1"/>
  <c r="AE11" i="60"/>
  <c r="U16" i="32"/>
  <c r="U43" i="42"/>
  <c r="U8" i="19"/>
  <c r="Y11" i="80"/>
  <c r="Z11" i="80"/>
  <c r="X11" i="80"/>
  <c r="AH17" i="73"/>
  <c r="AQ17" i="73" s="1"/>
  <c r="Z18" i="30"/>
  <c r="AR18" i="31"/>
  <c r="U36" i="103"/>
  <c r="U36" i="99"/>
  <c r="AI10" i="80"/>
  <c r="AN10" i="80"/>
  <c r="Y19" i="78"/>
  <c r="Z19" i="78" s="1"/>
  <c r="X19" i="78"/>
  <c r="U46" i="90"/>
  <c r="U45" i="94"/>
  <c r="U25" i="51"/>
  <c r="U7" i="59"/>
  <c r="AH19" i="26"/>
  <c r="AQ19" i="26" s="1"/>
  <c r="U6" i="2"/>
  <c r="U14" i="15"/>
  <c r="Z18" i="74"/>
  <c r="AR16" i="73"/>
  <c r="AN18" i="23"/>
  <c r="AI18" i="23"/>
  <c r="AI10" i="76"/>
  <c r="AN10" i="76"/>
  <c r="AI10" i="39"/>
  <c r="AN10" i="39"/>
  <c r="U24" i="13"/>
  <c r="U11" i="89"/>
  <c r="AE17" i="22"/>
  <c r="AF17" i="22"/>
  <c r="AO17" i="22" s="1"/>
  <c r="W18" i="22"/>
  <c r="AG17" i="22"/>
  <c r="AP17" i="22" s="1"/>
  <c r="U26" i="54"/>
  <c r="AN10" i="34"/>
  <c r="AI10" i="34"/>
  <c r="U9" i="75"/>
  <c r="U8" i="75" s="1"/>
  <c r="U7" i="67"/>
  <c r="U16" i="105"/>
  <c r="AH11" i="64"/>
  <c r="AQ11" i="64" s="1"/>
  <c r="U8" i="28"/>
  <c r="U34" i="16"/>
  <c r="U36" i="87"/>
  <c r="AR17" i="74"/>
  <c r="AR17" i="37"/>
  <c r="U34" i="11"/>
  <c r="U33" i="11" s="1"/>
  <c r="U32" i="11" s="1"/>
  <c r="U31" i="95"/>
  <c r="U45" i="85"/>
  <c r="U8" i="79"/>
  <c r="Y20" i="81"/>
  <c r="Z20" i="81"/>
  <c r="X20" i="81"/>
  <c r="W18" i="36" l="1"/>
  <c r="AE17" i="36"/>
  <c r="AF17" i="36"/>
  <c r="AO17" i="36" s="1"/>
  <c r="AG17" i="36"/>
  <c r="AP17" i="36" s="1"/>
  <c r="AE19" i="66"/>
  <c r="AG19" i="66"/>
  <c r="AP19" i="66" s="1"/>
  <c r="AF19" i="66"/>
  <c r="AO19" i="66" s="1"/>
  <c r="W20" i="66"/>
  <c r="W20" i="23"/>
  <c r="AF19" i="23"/>
  <c r="AO19" i="23" s="1"/>
  <c r="AE19" i="23"/>
  <c r="AG19" i="23"/>
  <c r="AP19" i="23" s="1"/>
  <c r="AF19" i="17"/>
  <c r="AO19" i="17" s="1"/>
  <c r="AE19" i="17"/>
  <c r="W20" i="17"/>
  <c r="AG19" i="17"/>
  <c r="AP19" i="17" s="1"/>
  <c r="AG19" i="78"/>
  <c r="AP19" i="78" s="1"/>
  <c r="W20" i="78"/>
  <c r="AF19" i="78"/>
  <c r="AO19" i="78" s="1"/>
  <c r="AE19" i="78"/>
  <c r="U30" i="95"/>
  <c r="U10" i="89"/>
  <c r="AH20" i="81"/>
  <c r="AQ20" i="81" s="1"/>
  <c r="U44" i="85"/>
  <c r="U33" i="16"/>
  <c r="U15" i="105"/>
  <c r="AN17" i="22"/>
  <c r="AI17" i="22"/>
  <c r="AR10" i="39"/>
  <c r="U35" i="103"/>
  <c r="AH11" i="80"/>
  <c r="AQ11" i="80" s="1"/>
  <c r="U42" i="42"/>
  <c r="Y12" i="60"/>
  <c r="X12" i="60"/>
  <c r="AN18" i="69"/>
  <c r="AI18" i="69"/>
  <c r="AH19" i="66"/>
  <c r="AQ19" i="66" s="1"/>
  <c r="U25" i="100"/>
  <c r="U15" i="46"/>
  <c r="U14" i="46" s="1"/>
  <c r="U21" i="104"/>
  <c r="Y11" i="72"/>
  <c r="X11" i="72"/>
  <c r="AN10" i="29"/>
  <c r="AI10" i="29"/>
  <c r="U6" i="24"/>
  <c r="Y18" i="77"/>
  <c r="Z18" i="77"/>
  <c r="X18" i="77"/>
  <c r="Y12" i="64"/>
  <c r="Z12" i="64" s="1"/>
  <c r="X12" i="64"/>
  <c r="Y19" i="65"/>
  <c r="Z19" i="65"/>
  <c r="X19" i="65"/>
  <c r="AF18" i="74"/>
  <c r="AO18" i="74" s="1"/>
  <c r="W19" i="74"/>
  <c r="AG18" i="74"/>
  <c r="AP18" i="74" s="1"/>
  <c r="AE18" i="74"/>
  <c r="U44" i="94"/>
  <c r="AF11" i="80"/>
  <c r="AO11" i="80" s="1"/>
  <c r="AE11" i="80"/>
  <c r="W12" i="80"/>
  <c r="AG11" i="80"/>
  <c r="AP11" i="80" s="1"/>
  <c r="U33" i="91"/>
  <c r="U35" i="41"/>
  <c r="AI18" i="27"/>
  <c r="AN18" i="27"/>
  <c r="AR18" i="17"/>
  <c r="U13" i="53"/>
  <c r="Y21" i="14"/>
  <c r="X21" i="14"/>
  <c r="AN10" i="68"/>
  <c r="AI10" i="68"/>
  <c r="AR16" i="36"/>
  <c r="AN10" i="72"/>
  <c r="AI10" i="72"/>
  <c r="U42" i="102"/>
  <c r="Y11" i="29"/>
  <c r="X11" i="29"/>
  <c r="AN11" i="64"/>
  <c r="AI11" i="64"/>
  <c r="Y11" i="25"/>
  <c r="Z11" i="25" s="1"/>
  <c r="X11" i="25"/>
  <c r="AR10" i="80"/>
  <c r="U15" i="32"/>
  <c r="AR18" i="66"/>
  <c r="U25" i="96"/>
  <c r="AE19" i="40"/>
  <c r="AF19" i="40"/>
  <c r="AO19" i="40" s="1"/>
  <c r="AG19" i="40"/>
  <c r="AP19" i="40" s="1"/>
  <c r="W20" i="40"/>
  <c r="U7" i="63"/>
  <c r="Y19" i="27"/>
  <c r="Z19" i="27" s="1"/>
  <c r="X19" i="27"/>
  <c r="AF17" i="70"/>
  <c r="AO17" i="70" s="1"/>
  <c r="AE17" i="70"/>
  <c r="W18" i="70"/>
  <c r="AG17" i="70"/>
  <c r="AP17" i="70" s="1"/>
  <c r="U11" i="47"/>
  <c r="U44" i="50"/>
  <c r="U42" i="48"/>
  <c r="U13" i="93"/>
  <c r="Y20" i="31"/>
  <c r="X20" i="31"/>
  <c r="U14" i="86"/>
  <c r="AN17" i="77"/>
  <c r="AI17" i="77"/>
  <c r="U24" i="20"/>
  <c r="AF12" i="12"/>
  <c r="AO12" i="12" s="1"/>
  <c r="AG12" i="12"/>
  <c r="AP12" i="12" s="1"/>
  <c r="W13" i="12"/>
  <c r="AE12" i="12"/>
  <c r="U44" i="82"/>
  <c r="U43" i="82" s="1"/>
  <c r="Y19" i="69"/>
  <c r="Z19" i="69" s="1"/>
  <c r="X19" i="69"/>
  <c r="AH11" i="39"/>
  <c r="AQ11" i="39" s="1"/>
  <c r="AR19" i="81"/>
  <c r="AE11" i="21"/>
  <c r="AF11" i="21"/>
  <c r="AO11" i="21" s="1"/>
  <c r="AG11" i="21"/>
  <c r="AP11" i="21" s="1"/>
  <c r="W12" i="21"/>
  <c r="Y11" i="68"/>
  <c r="Z11" i="68" s="1"/>
  <c r="X11" i="68"/>
  <c r="AH11" i="34"/>
  <c r="AQ11" i="34" s="1"/>
  <c r="U25" i="88"/>
  <c r="AN17" i="62"/>
  <c r="AI17" i="62"/>
  <c r="AN10" i="25"/>
  <c r="AI10" i="25"/>
  <c r="AN18" i="65"/>
  <c r="AI18" i="65"/>
  <c r="U7" i="28"/>
  <c r="AR10" i="76"/>
  <c r="U13" i="15"/>
  <c r="U6" i="59"/>
  <c r="AF18" i="30"/>
  <c r="AO18" i="30" s="1"/>
  <c r="AG18" i="30"/>
  <c r="AP18" i="30" s="1"/>
  <c r="W19" i="30"/>
  <c r="AE18" i="30"/>
  <c r="AI11" i="60"/>
  <c r="AN11" i="60"/>
  <c r="U7" i="79"/>
  <c r="U31" i="11"/>
  <c r="U35" i="87"/>
  <c r="U7" i="75"/>
  <c r="Y18" i="22"/>
  <c r="X18" i="22"/>
  <c r="U23" i="13"/>
  <c r="AH19" i="78"/>
  <c r="AQ19" i="78" s="1"/>
  <c r="U35" i="99"/>
  <c r="U7" i="19"/>
  <c r="U23" i="84"/>
  <c r="AE18" i="37"/>
  <c r="W19" i="37"/>
  <c r="AF18" i="37"/>
  <c r="AO18" i="37" s="1"/>
  <c r="AG18" i="37"/>
  <c r="AP18" i="37" s="1"/>
  <c r="AG18" i="61"/>
  <c r="AP18" i="61" s="1"/>
  <c r="AF18" i="61"/>
  <c r="AO18" i="61" s="1"/>
  <c r="AE18" i="61"/>
  <c r="W19" i="61"/>
  <c r="Z11" i="39"/>
  <c r="U34" i="83"/>
  <c r="U25" i="45"/>
  <c r="U34" i="55"/>
  <c r="AR18" i="78"/>
  <c r="U8" i="33"/>
  <c r="AI20" i="14"/>
  <c r="AN20" i="14"/>
  <c r="U9" i="97"/>
  <c r="U14" i="52"/>
  <c r="U22" i="44"/>
  <c r="U23" i="92"/>
  <c r="U33" i="43"/>
  <c r="U36" i="49"/>
  <c r="Z11" i="34"/>
  <c r="AH11" i="76"/>
  <c r="AQ11" i="76" s="1"/>
  <c r="U15" i="101"/>
  <c r="U7" i="38"/>
  <c r="AN19" i="26"/>
  <c r="AI19" i="26"/>
  <c r="AI17" i="73"/>
  <c r="AN17" i="73"/>
  <c r="AF20" i="81"/>
  <c r="AO20" i="81" s="1"/>
  <c r="AE20" i="81"/>
  <c r="W21" i="81"/>
  <c r="AG20" i="81"/>
  <c r="AP20" i="81" s="1"/>
  <c r="U6" i="67"/>
  <c r="U25" i="54"/>
  <c r="AR18" i="23"/>
  <c r="U45" i="90"/>
  <c r="AR10" i="34"/>
  <c r="U5" i="2"/>
  <c r="X5" i="2" s="1"/>
  <c r="U24" i="51"/>
  <c r="AH17" i="36"/>
  <c r="AQ17" i="36" s="1"/>
  <c r="U43" i="35"/>
  <c r="U42" i="10"/>
  <c r="U39" i="18"/>
  <c r="AH19" i="23"/>
  <c r="AQ19" i="23" s="1"/>
  <c r="U41" i="98"/>
  <c r="AI19" i="31"/>
  <c r="AR19" i="31" s="1"/>
  <c r="AN19" i="31"/>
  <c r="Z11" i="76"/>
  <c r="AH19" i="17"/>
  <c r="AQ19" i="17" s="1"/>
  <c r="Y18" i="62"/>
  <c r="Z18" i="62" s="1"/>
  <c r="X18" i="62"/>
  <c r="U7" i="71"/>
  <c r="Y20" i="26"/>
  <c r="Z20" i="26"/>
  <c r="X20" i="26"/>
  <c r="Y18" i="73"/>
  <c r="X18" i="73"/>
  <c r="W19" i="62" l="1"/>
  <c r="AE18" i="62"/>
  <c r="AG18" i="62"/>
  <c r="AP18" i="62" s="1"/>
  <c r="AF18" i="62"/>
  <c r="AO18" i="62" s="1"/>
  <c r="AF19" i="69"/>
  <c r="AO19" i="69" s="1"/>
  <c r="AE19" i="69"/>
  <c r="W20" i="69"/>
  <c r="AG19" i="69"/>
  <c r="AP19" i="69" s="1"/>
  <c r="W20" i="27"/>
  <c r="AE19" i="27"/>
  <c r="AF19" i="27"/>
  <c r="AO19" i="27" s="1"/>
  <c r="AG19" i="27"/>
  <c r="AP19" i="27" s="1"/>
  <c r="AE11" i="25"/>
  <c r="AF11" i="25"/>
  <c r="AO11" i="25" s="1"/>
  <c r="AG11" i="25"/>
  <c r="AP11" i="25" s="1"/>
  <c r="W12" i="25"/>
  <c r="AG11" i="68"/>
  <c r="AP11" i="68" s="1"/>
  <c r="AE11" i="68"/>
  <c r="AF11" i="68"/>
  <c r="AO11" i="68" s="1"/>
  <c r="W12" i="68"/>
  <c r="W13" i="64"/>
  <c r="AG12" i="64"/>
  <c r="AP12" i="64" s="1"/>
  <c r="AF12" i="64"/>
  <c r="AO12" i="64" s="1"/>
  <c r="AE12" i="64"/>
  <c r="U5" i="67"/>
  <c r="X5" i="67" s="1"/>
  <c r="AH18" i="73"/>
  <c r="AQ18" i="73" s="1"/>
  <c r="AH20" i="26"/>
  <c r="AQ20" i="26" s="1"/>
  <c r="U38" i="18"/>
  <c r="U24" i="54"/>
  <c r="U6" i="38"/>
  <c r="W12" i="39"/>
  <c r="AG11" i="39"/>
  <c r="AP11" i="39" s="1"/>
  <c r="AE11" i="39"/>
  <c r="AF11" i="39"/>
  <c r="AO11" i="39" s="1"/>
  <c r="U6" i="19"/>
  <c r="U22" i="13"/>
  <c r="AR17" i="62"/>
  <c r="AH11" i="68"/>
  <c r="AQ11" i="68" s="1"/>
  <c r="AI11" i="21"/>
  <c r="AN11" i="21"/>
  <c r="U12" i="93"/>
  <c r="U10" i="47"/>
  <c r="AR10" i="68"/>
  <c r="U12" i="53"/>
  <c r="U34" i="41"/>
  <c r="AR10" i="29"/>
  <c r="U20" i="104"/>
  <c r="Y20" i="78"/>
  <c r="Z20" i="78"/>
  <c r="X20" i="78"/>
  <c r="AE20" i="26"/>
  <c r="W21" i="26"/>
  <c r="AG20" i="26"/>
  <c r="AP20" i="26" s="1"/>
  <c r="AF20" i="26"/>
  <c r="AO20" i="26" s="1"/>
  <c r="U35" i="49"/>
  <c r="U21" i="44"/>
  <c r="AR20" i="14"/>
  <c r="U33" i="55"/>
  <c r="Y19" i="61"/>
  <c r="X19" i="61"/>
  <c r="Y19" i="37"/>
  <c r="Z19" i="37"/>
  <c r="X19" i="37"/>
  <c r="AH18" i="22"/>
  <c r="AQ18" i="22" s="1"/>
  <c r="U34" i="87"/>
  <c r="AR11" i="60"/>
  <c r="U5" i="59"/>
  <c r="X5" i="59" s="1"/>
  <c r="U6" i="28"/>
  <c r="U13" i="86"/>
  <c r="AI19" i="40"/>
  <c r="AN19" i="40"/>
  <c r="U14" i="32"/>
  <c r="AR11" i="64"/>
  <c r="U41" i="102"/>
  <c r="AH19" i="65"/>
  <c r="AQ19" i="65" s="1"/>
  <c r="AH18" i="77"/>
  <c r="AQ18" i="77" s="1"/>
  <c r="AR18" i="69"/>
  <c r="U41" i="42"/>
  <c r="U32" i="16"/>
  <c r="U9" i="89"/>
  <c r="U8" i="89" s="1"/>
  <c r="AI19" i="23"/>
  <c r="AN19" i="23"/>
  <c r="AN19" i="66"/>
  <c r="AI19" i="66"/>
  <c r="U23" i="51"/>
  <c r="U14" i="101"/>
  <c r="AN18" i="61"/>
  <c r="AI18" i="61"/>
  <c r="AN18" i="37"/>
  <c r="AI18" i="37"/>
  <c r="U34" i="99"/>
  <c r="Z18" i="22"/>
  <c r="AI18" i="30"/>
  <c r="AN18" i="30"/>
  <c r="AR18" i="65"/>
  <c r="AH20" i="31"/>
  <c r="AQ20" i="31" s="1"/>
  <c r="U41" i="48"/>
  <c r="Y18" i="70"/>
  <c r="X18" i="70"/>
  <c r="AR10" i="72"/>
  <c r="AH21" i="14"/>
  <c r="AQ21" i="14" s="1"/>
  <c r="U32" i="91"/>
  <c r="U43" i="94"/>
  <c r="AG19" i="65"/>
  <c r="AP19" i="65" s="1"/>
  <c r="AF19" i="65"/>
  <c r="AO19" i="65" s="1"/>
  <c r="AE19" i="65"/>
  <c r="W20" i="65"/>
  <c r="AF18" i="77"/>
  <c r="AO18" i="77" s="1"/>
  <c r="AE18" i="77"/>
  <c r="W19" i="77"/>
  <c r="AG18" i="77"/>
  <c r="AP18" i="77" s="1"/>
  <c r="AH11" i="72"/>
  <c r="AQ11" i="72" s="1"/>
  <c r="U13" i="46"/>
  <c r="AR17" i="22"/>
  <c r="U7" i="33"/>
  <c r="U30" i="11"/>
  <c r="Y19" i="30"/>
  <c r="X19" i="30"/>
  <c r="U12" i="15"/>
  <c r="U24" i="88"/>
  <c r="Y12" i="21"/>
  <c r="X12" i="21"/>
  <c r="U42" i="82"/>
  <c r="U23" i="20"/>
  <c r="Z20" i="31"/>
  <c r="AN17" i="70"/>
  <c r="AI17" i="70"/>
  <c r="U6" i="63"/>
  <c r="U24" i="96"/>
  <c r="AH11" i="29"/>
  <c r="AQ11" i="29" s="1"/>
  <c r="Z21" i="14"/>
  <c r="AI18" i="74"/>
  <c r="AR18" i="74" s="1"/>
  <c r="AN18" i="74"/>
  <c r="Z11" i="72"/>
  <c r="AH12" i="60"/>
  <c r="AQ12" i="60" s="1"/>
  <c r="U43" i="85"/>
  <c r="U29" i="95"/>
  <c r="Y20" i="17"/>
  <c r="Z20" i="17"/>
  <c r="X20" i="17"/>
  <c r="Y20" i="23"/>
  <c r="Z20" i="23"/>
  <c r="X20" i="23"/>
  <c r="U40" i="98"/>
  <c r="U44" i="90"/>
  <c r="AR19" i="26"/>
  <c r="U32" i="43"/>
  <c r="Z18" i="73"/>
  <c r="AG11" i="76"/>
  <c r="AP11" i="76" s="1"/>
  <c r="W12" i="76"/>
  <c r="AF11" i="76"/>
  <c r="AO11" i="76" s="1"/>
  <c r="AE11" i="76"/>
  <c r="U42" i="35"/>
  <c r="U23" i="9"/>
  <c r="Z5" i="2"/>
  <c r="AH5" i="2"/>
  <c r="AQ5" i="2" s="1"/>
  <c r="Y21" i="81"/>
  <c r="X21" i="81"/>
  <c r="Z21" i="81" s="1"/>
  <c r="U22" i="84"/>
  <c r="AR10" i="25"/>
  <c r="AN12" i="12"/>
  <c r="AI12" i="12"/>
  <c r="AR17" i="77"/>
  <c r="U43" i="50"/>
  <c r="Y20" i="40"/>
  <c r="X20" i="40"/>
  <c r="AH11" i="25"/>
  <c r="AQ11" i="25" s="1"/>
  <c r="Z11" i="29"/>
  <c r="AR18" i="27"/>
  <c r="Y12" i="80"/>
  <c r="X12" i="80"/>
  <c r="Z12" i="80" s="1"/>
  <c r="AH12" i="64"/>
  <c r="AQ12" i="64" s="1"/>
  <c r="U24" i="100"/>
  <c r="Z12" i="60"/>
  <c r="AN19" i="78"/>
  <c r="AI19" i="78"/>
  <c r="AR19" i="78" s="1"/>
  <c r="AI19" i="17"/>
  <c r="AN19" i="17"/>
  <c r="Y20" i="66"/>
  <c r="X20" i="66"/>
  <c r="AI17" i="36"/>
  <c r="AN17" i="36"/>
  <c r="U41" i="10"/>
  <c r="AR17" i="73"/>
  <c r="U13" i="52"/>
  <c r="U24" i="45"/>
  <c r="U6" i="71"/>
  <c r="AH18" i="62"/>
  <c r="AQ18" i="62" s="1"/>
  <c r="AN20" i="81"/>
  <c r="AI20" i="81"/>
  <c r="AF11" i="34"/>
  <c r="AO11" i="34" s="1"/>
  <c r="AE11" i="34"/>
  <c r="AG11" i="34"/>
  <c r="AP11" i="34" s="1"/>
  <c r="W12" i="34"/>
  <c r="U22" i="92"/>
  <c r="U8" i="97"/>
  <c r="U33" i="83"/>
  <c r="U6" i="75"/>
  <c r="U6" i="79"/>
  <c r="AH19" i="69"/>
  <c r="AQ19" i="69" s="1"/>
  <c r="Y13" i="12"/>
  <c r="X13" i="12"/>
  <c r="AH19" i="27"/>
  <c r="AQ19" i="27" s="1"/>
  <c r="AN11" i="80"/>
  <c r="AI11" i="80"/>
  <c r="Y19" i="74"/>
  <c r="X19" i="74"/>
  <c r="Z19" i="74" s="1"/>
  <c r="U5" i="24"/>
  <c r="X5" i="24" s="1"/>
  <c r="U34" i="103"/>
  <c r="U14" i="105"/>
  <c r="Y18" i="36"/>
  <c r="X18" i="36"/>
  <c r="Z18" i="36" s="1"/>
  <c r="AF12" i="80" l="1"/>
  <c r="AO12" i="80" s="1"/>
  <c r="AG12" i="80"/>
  <c r="AP12" i="80" s="1"/>
  <c r="AE12" i="80"/>
  <c r="W13" i="80"/>
  <c r="AG19" i="74"/>
  <c r="AP19" i="74" s="1"/>
  <c r="AF19" i="74"/>
  <c r="AO19" i="74" s="1"/>
  <c r="AE19" i="74"/>
  <c r="W20" i="74"/>
  <c r="AE18" i="36"/>
  <c r="W19" i="36"/>
  <c r="AG18" i="36"/>
  <c r="AP18" i="36" s="1"/>
  <c r="AF18" i="36"/>
  <c r="AO18" i="36" s="1"/>
  <c r="AG21" i="81"/>
  <c r="AP21" i="81" s="1"/>
  <c r="W22" i="81"/>
  <c r="AF21" i="81"/>
  <c r="AO21" i="81" s="1"/>
  <c r="AE21" i="81"/>
  <c r="U41" i="35"/>
  <c r="U40" i="35" s="1"/>
  <c r="W21" i="17"/>
  <c r="AE20" i="17"/>
  <c r="AG20" i="17"/>
  <c r="AP20" i="17" s="1"/>
  <c r="AF20" i="17"/>
  <c r="AO20" i="17" s="1"/>
  <c r="AR17" i="70"/>
  <c r="U41" i="82"/>
  <c r="U29" i="11"/>
  <c r="U12" i="46"/>
  <c r="U42" i="94"/>
  <c r="AF18" i="22"/>
  <c r="AO18" i="22" s="1"/>
  <c r="AE18" i="22"/>
  <c r="AG18" i="22"/>
  <c r="AP18" i="22" s="1"/>
  <c r="W19" i="22"/>
  <c r="U31" i="16"/>
  <c r="U12" i="86"/>
  <c r="W20" i="37"/>
  <c r="AG19" i="37"/>
  <c r="AP19" i="37" s="1"/>
  <c r="AF19" i="37"/>
  <c r="AO19" i="37" s="1"/>
  <c r="AE19" i="37"/>
  <c r="U32" i="55"/>
  <c r="U34" i="49"/>
  <c r="W21" i="78"/>
  <c r="AF20" i="78"/>
  <c r="AO20" i="78" s="1"/>
  <c r="AE20" i="78"/>
  <c r="AG20" i="78"/>
  <c r="AP20" i="78" s="1"/>
  <c r="AN12" i="64"/>
  <c r="AI12" i="64"/>
  <c r="AN11" i="68"/>
  <c r="AI11" i="68"/>
  <c r="AN19" i="69"/>
  <c r="AI19" i="69"/>
  <c r="AH20" i="66"/>
  <c r="AQ20" i="66" s="1"/>
  <c r="U13" i="105"/>
  <c r="U5" i="71"/>
  <c r="X5" i="71" s="1"/>
  <c r="Z20" i="66"/>
  <c r="AN11" i="76"/>
  <c r="AI11" i="76"/>
  <c r="U31" i="43"/>
  <c r="U39" i="98"/>
  <c r="AH12" i="21"/>
  <c r="AQ12" i="21" s="1"/>
  <c r="U11" i="15"/>
  <c r="Y20" i="65"/>
  <c r="X20" i="65"/>
  <c r="AH18" i="70"/>
  <c r="AQ18" i="70" s="1"/>
  <c r="U33" i="41"/>
  <c r="U9" i="47"/>
  <c r="U5" i="19"/>
  <c r="X5" i="19" s="1"/>
  <c r="U5" i="38"/>
  <c r="X5" i="38" s="1"/>
  <c r="U7" i="97"/>
  <c r="AH20" i="40"/>
  <c r="AQ20" i="40" s="1"/>
  <c r="U21" i="84"/>
  <c r="AH20" i="23"/>
  <c r="AQ20" i="23" s="1"/>
  <c r="AF11" i="72"/>
  <c r="AO11" i="72" s="1"/>
  <c r="AG11" i="72"/>
  <c r="AP11" i="72" s="1"/>
  <c r="AE11" i="72"/>
  <c r="W12" i="72"/>
  <c r="W21" i="31"/>
  <c r="AE20" i="31"/>
  <c r="AF20" i="31"/>
  <c r="AO20" i="31" s="1"/>
  <c r="AG20" i="31"/>
  <c r="AP20" i="31" s="1"/>
  <c r="Z12" i="21"/>
  <c r="AH19" i="30"/>
  <c r="AQ19" i="30" s="1"/>
  <c r="U6" i="33"/>
  <c r="AI19" i="65"/>
  <c r="AN19" i="65"/>
  <c r="U31" i="91"/>
  <c r="Z18" i="70"/>
  <c r="U33" i="99"/>
  <c r="U13" i="101"/>
  <c r="AR19" i="23"/>
  <c r="U40" i="42"/>
  <c r="U13" i="32"/>
  <c r="U5" i="28"/>
  <c r="X5" i="28" s="1"/>
  <c r="U33" i="87"/>
  <c r="AH19" i="61"/>
  <c r="AQ19" i="61" s="1"/>
  <c r="Y12" i="25"/>
  <c r="Z12" i="25"/>
  <c r="X12" i="25"/>
  <c r="AI19" i="27"/>
  <c r="AN19" i="27"/>
  <c r="AH19" i="74"/>
  <c r="AQ19" i="74" s="1"/>
  <c r="U5" i="75"/>
  <c r="X5" i="75" s="1"/>
  <c r="AR12" i="12"/>
  <c r="Y12" i="76"/>
  <c r="X12" i="76"/>
  <c r="U28" i="95"/>
  <c r="U23" i="96"/>
  <c r="Z19" i="30"/>
  <c r="AR18" i="37"/>
  <c r="Z19" i="61"/>
  <c r="Y21" i="26"/>
  <c r="X21" i="26"/>
  <c r="U19" i="104"/>
  <c r="U11" i="53"/>
  <c r="U11" i="93"/>
  <c r="U10" i="93" s="1"/>
  <c r="AI11" i="39"/>
  <c r="AN11" i="39"/>
  <c r="U23" i="54"/>
  <c r="Y13" i="64"/>
  <c r="X13" i="64"/>
  <c r="Y20" i="27"/>
  <c r="X20" i="27"/>
  <c r="U42" i="50"/>
  <c r="U5" i="79"/>
  <c r="X5" i="79" s="1"/>
  <c r="AR20" i="81"/>
  <c r="U33" i="103"/>
  <c r="U40" i="10"/>
  <c r="U23" i="100"/>
  <c r="AG5" i="2"/>
  <c r="AP5" i="2" s="1"/>
  <c r="AF5" i="2"/>
  <c r="AO5" i="2" s="1"/>
  <c r="AE5" i="2"/>
  <c r="W6" i="2"/>
  <c r="AG20" i="23"/>
  <c r="AP20" i="23" s="1"/>
  <c r="AF20" i="23"/>
  <c r="AO20" i="23" s="1"/>
  <c r="W21" i="23"/>
  <c r="AE20" i="23"/>
  <c r="Y12" i="34"/>
  <c r="Z12" i="34" s="1"/>
  <c r="X12" i="34"/>
  <c r="AR19" i="17"/>
  <c r="U22" i="9"/>
  <c r="U22" i="20"/>
  <c r="Y19" i="77"/>
  <c r="X19" i="77"/>
  <c r="U22" i="51"/>
  <c r="U7" i="89"/>
  <c r="U40" i="102"/>
  <c r="AR19" i="40"/>
  <c r="U23" i="58"/>
  <c r="AH5" i="59"/>
  <c r="AQ5" i="59" s="1"/>
  <c r="Z5" i="59"/>
  <c r="U20" i="44"/>
  <c r="AI20" i="26"/>
  <c r="AN20" i="26"/>
  <c r="Y12" i="68"/>
  <c r="Z12" i="68"/>
  <c r="X12" i="68"/>
  <c r="AN18" i="62"/>
  <c r="AI18" i="62"/>
  <c r="AN11" i="34"/>
  <c r="AI11" i="34"/>
  <c r="AH12" i="80"/>
  <c r="AQ12" i="80" s="1"/>
  <c r="AH13" i="12"/>
  <c r="AQ13" i="12" s="1"/>
  <c r="AE12" i="60"/>
  <c r="AG12" i="60"/>
  <c r="AP12" i="60" s="1"/>
  <c r="AF12" i="60"/>
  <c r="AO12" i="60" s="1"/>
  <c r="W13" i="60"/>
  <c r="Z13" i="12"/>
  <c r="AH18" i="36"/>
  <c r="AQ18" i="36" s="1"/>
  <c r="AR11" i="80"/>
  <c r="U21" i="92"/>
  <c r="U23" i="45"/>
  <c r="Z20" i="40"/>
  <c r="AH21" i="81"/>
  <c r="AQ21" i="81" s="1"/>
  <c r="Z5" i="24"/>
  <c r="AH5" i="24"/>
  <c r="AQ5" i="24" s="1"/>
  <c r="U32" i="83"/>
  <c r="U12" i="52"/>
  <c r="AR17" i="36"/>
  <c r="AG11" i="29"/>
  <c r="AP11" i="29" s="1"/>
  <c r="AE11" i="29"/>
  <c r="W12" i="29"/>
  <c r="AF11" i="29"/>
  <c r="AO11" i="29" s="1"/>
  <c r="W19" i="73"/>
  <c r="AF18" i="73"/>
  <c r="AO18" i="73" s="1"/>
  <c r="AG18" i="73"/>
  <c r="AP18" i="73" s="1"/>
  <c r="AE18" i="73"/>
  <c r="U43" i="90"/>
  <c r="AH20" i="17"/>
  <c r="AQ20" i="17" s="1"/>
  <c r="U42" i="85"/>
  <c r="AF21" i="14"/>
  <c r="AO21" i="14" s="1"/>
  <c r="AE21" i="14"/>
  <c r="AG21" i="14"/>
  <c r="AP21" i="14" s="1"/>
  <c r="W22" i="14"/>
  <c r="U5" i="63"/>
  <c r="X5" i="63" s="1"/>
  <c r="U23" i="88"/>
  <c r="AI18" i="77"/>
  <c r="AN18" i="77"/>
  <c r="U40" i="48"/>
  <c r="AR18" i="30"/>
  <c r="AR18" i="61"/>
  <c r="AR19" i="66"/>
  <c r="AH19" i="37"/>
  <c r="AQ19" i="37" s="1"/>
  <c r="AH20" i="78"/>
  <c r="AQ20" i="78" s="1"/>
  <c r="AR11" i="21"/>
  <c r="U21" i="13"/>
  <c r="Y12" i="39"/>
  <c r="X12" i="39"/>
  <c r="U37" i="18"/>
  <c r="Z5" i="67"/>
  <c r="AH5" i="67"/>
  <c r="AQ5" i="67" s="1"/>
  <c r="AN11" i="25"/>
  <c r="AI11" i="25"/>
  <c r="Y20" i="69"/>
  <c r="X20" i="69"/>
  <c r="Z20" i="69" s="1"/>
  <c r="Y19" i="62"/>
  <c r="Z19" i="62" s="1"/>
  <c r="X19" i="62"/>
  <c r="W13" i="34" l="1"/>
  <c r="AG12" i="34"/>
  <c r="AP12" i="34" s="1"/>
  <c r="AE12" i="34"/>
  <c r="AF12" i="34"/>
  <c r="AO12" i="34" s="1"/>
  <c r="W20" i="62"/>
  <c r="AG19" i="62"/>
  <c r="AP19" i="62" s="1"/>
  <c r="AF19" i="62"/>
  <c r="AO19" i="62" s="1"/>
  <c r="AE19" i="62"/>
  <c r="AF20" i="69"/>
  <c r="AO20" i="69" s="1"/>
  <c r="AE20" i="69"/>
  <c r="W21" i="69"/>
  <c r="AG20" i="69"/>
  <c r="AP20" i="69" s="1"/>
  <c r="U31" i="83"/>
  <c r="AG12" i="68"/>
  <c r="AP12" i="68" s="1"/>
  <c r="W13" i="68"/>
  <c r="AF12" i="68"/>
  <c r="AO12" i="68" s="1"/>
  <c r="AE12" i="68"/>
  <c r="U21" i="51"/>
  <c r="AI5" i="2"/>
  <c r="AN5" i="2"/>
  <c r="U39" i="10"/>
  <c r="AH5" i="79"/>
  <c r="AQ5" i="79" s="1"/>
  <c r="Z5" i="79"/>
  <c r="AH13" i="64"/>
  <c r="AQ13" i="64" s="1"/>
  <c r="AR11" i="39"/>
  <c r="U18" i="104"/>
  <c r="AH12" i="76"/>
  <c r="AQ12" i="76" s="1"/>
  <c r="AH5" i="75"/>
  <c r="AQ5" i="75" s="1"/>
  <c r="Z5" i="75"/>
  <c r="AG12" i="25"/>
  <c r="AP12" i="25" s="1"/>
  <c r="AE12" i="25"/>
  <c r="AF12" i="25"/>
  <c r="AO12" i="25" s="1"/>
  <c r="W13" i="25"/>
  <c r="AF18" i="70"/>
  <c r="AO18" i="70" s="1"/>
  <c r="AE18" i="70"/>
  <c r="W19" i="70"/>
  <c r="AG18" i="70"/>
  <c r="AP18" i="70" s="1"/>
  <c r="U5" i="33"/>
  <c r="X5" i="33" s="1"/>
  <c r="AI20" i="31"/>
  <c r="AN20" i="31"/>
  <c r="AH20" i="65"/>
  <c r="AQ20" i="65" s="1"/>
  <c r="AR12" i="64"/>
  <c r="Y19" i="22"/>
  <c r="Z19" i="22" s="1"/>
  <c r="X19" i="22"/>
  <c r="U39" i="48"/>
  <c r="AE20" i="40"/>
  <c r="AF20" i="40"/>
  <c r="AO20" i="40" s="1"/>
  <c r="AG20" i="40"/>
  <c r="AP20" i="40" s="1"/>
  <c r="W21" i="40"/>
  <c r="AR11" i="34"/>
  <c r="AH19" i="77"/>
  <c r="AQ19" i="77" s="1"/>
  <c r="U21" i="9"/>
  <c r="AI20" i="23"/>
  <c r="AN20" i="23"/>
  <c r="Z13" i="64"/>
  <c r="AH21" i="26"/>
  <c r="AQ21" i="26" s="1"/>
  <c r="AF19" i="30"/>
  <c r="AO19" i="30" s="1"/>
  <c r="AG19" i="30"/>
  <c r="AP19" i="30" s="1"/>
  <c r="W20" i="30"/>
  <c r="AE19" i="30"/>
  <c r="Z12" i="76"/>
  <c r="AH5" i="28"/>
  <c r="AQ5" i="28" s="1"/>
  <c r="Z5" i="28"/>
  <c r="Y21" i="31"/>
  <c r="Z21" i="31"/>
  <c r="X21" i="31"/>
  <c r="U6" i="97"/>
  <c r="U8" i="47"/>
  <c r="Z20" i="65"/>
  <c r="AG20" i="66"/>
  <c r="AP20" i="66" s="1"/>
  <c r="AF20" i="66"/>
  <c r="AO20" i="66" s="1"/>
  <c r="AE20" i="66"/>
  <c r="W21" i="66"/>
  <c r="U33" i="49"/>
  <c r="U32" i="49" s="1"/>
  <c r="Y20" i="37"/>
  <c r="X20" i="37"/>
  <c r="U11" i="46"/>
  <c r="U39" i="35"/>
  <c r="U41" i="85"/>
  <c r="AR18" i="77"/>
  <c r="Y19" i="73"/>
  <c r="Z19" i="73" s="1"/>
  <c r="X19" i="73"/>
  <c r="AN12" i="60"/>
  <c r="AI12" i="60"/>
  <c r="AF5" i="59"/>
  <c r="AO5" i="59" s="1"/>
  <c r="AE5" i="59"/>
  <c r="AG5" i="59"/>
  <c r="AP5" i="59" s="1"/>
  <c r="W6" i="59"/>
  <c r="U39" i="102"/>
  <c r="Z19" i="77"/>
  <c r="Y21" i="23"/>
  <c r="Z21" i="23" s="1"/>
  <c r="X21" i="23"/>
  <c r="U32" i="103"/>
  <c r="U41" i="50"/>
  <c r="U9" i="93"/>
  <c r="Z21" i="26"/>
  <c r="U30" i="91"/>
  <c r="Y12" i="72"/>
  <c r="X12" i="72"/>
  <c r="U38" i="98"/>
  <c r="AR19" i="69"/>
  <c r="AN18" i="22"/>
  <c r="AI18" i="22"/>
  <c r="AN21" i="81"/>
  <c r="AI21" i="81"/>
  <c r="Y19" i="36"/>
  <c r="X19" i="36"/>
  <c r="Y13" i="80"/>
  <c r="X13" i="80"/>
  <c r="AH12" i="39"/>
  <c r="AQ12" i="39" s="1"/>
  <c r="Z12" i="39"/>
  <c r="AR20" i="26"/>
  <c r="AH20" i="27"/>
  <c r="AQ20" i="27" s="1"/>
  <c r="U22" i="96"/>
  <c r="U12" i="32"/>
  <c r="U12" i="101"/>
  <c r="W13" i="21"/>
  <c r="AG12" i="21"/>
  <c r="AP12" i="21" s="1"/>
  <c r="AE12" i="21"/>
  <c r="AF12" i="21"/>
  <c r="AO12" i="21" s="1"/>
  <c r="AN11" i="72"/>
  <c r="AI11" i="72"/>
  <c r="U20" i="84"/>
  <c r="AH5" i="38"/>
  <c r="AQ5" i="38" s="1"/>
  <c r="Z5" i="38"/>
  <c r="U32" i="41"/>
  <c r="AH5" i="71"/>
  <c r="AQ5" i="71" s="1"/>
  <c r="Z5" i="71"/>
  <c r="AN20" i="78"/>
  <c r="AI20" i="78"/>
  <c r="AR20" i="78" s="1"/>
  <c r="U31" i="55"/>
  <c r="U11" i="86"/>
  <c r="U28" i="11"/>
  <c r="AN18" i="36"/>
  <c r="AI18" i="36"/>
  <c r="AN12" i="80"/>
  <c r="AI12" i="80"/>
  <c r="Y22" i="14"/>
  <c r="X22" i="14"/>
  <c r="AH19" i="62"/>
  <c r="AQ19" i="62" s="1"/>
  <c r="AR11" i="25"/>
  <c r="U20" i="13"/>
  <c r="U22" i="88"/>
  <c r="U42" i="90"/>
  <c r="Y12" i="29"/>
  <c r="X12" i="29"/>
  <c r="U11" i="52"/>
  <c r="U10" i="52" s="1"/>
  <c r="AE5" i="24"/>
  <c r="AF5" i="24"/>
  <c r="AO5" i="24" s="1"/>
  <c r="AG5" i="24"/>
  <c r="AP5" i="24" s="1"/>
  <c r="W6" i="24"/>
  <c r="AF13" i="12"/>
  <c r="AO13" i="12" s="1"/>
  <c r="AE13" i="12"/>
  <c r="AG13" i="12"/>
  <c r="AP13" i="12" s="1"/>
  <c r="W14" i="12"/>
  <c r="U22" i="58"/>
  <c r="U6" i="89"/>
  <c r="AH12" i="34"/>
  <c r="AQ12" i="34" s="1"/>
  <c r="U22" i="100"/>
  <c r="Z20" i="27"/>
  <c r="U22" i="54"/>
  <c r="U10" i="53"/>
  <c r="AF19" i="61"/>
  <c r="AO19" i="61" s="1"/>
  <c r="AE19" i="61"/>
  <c r="W20" i="61"/>
  <c r="AG19" i="61"/>
  <c r="AP19" i="61" s="1"/>
  <c r="AR19" i="27"/>
  <c r="AR19" i="65"/>
  <c r="U10" i="15"/>
  <c r="U30" i="43"/>
  <c r="AR11" i="68"/>
  <c r="AN19" i="37"/>
  <c r="AI19" i="37"/>
  <c r="AR19" i="37" s="1"/>
  <c r="AI20" i="17"/>
  <c r="AR20" i="17" s="1"/>
  <c r="AN20" i="17"/>
  <c r="Y22" i="81"/>
  <c r="Z22" i="81"/>
  <c r="X22" i="81"/>
  <c r="Y20" i="74"/>
  <c r="X20" i="74"/>
  <c r="AH5" i="63"/>
  <c r="AQ5" i="63" s="1"/>
  <c r="Z5" i="63"/>
  <c r="AH20" i="69"/>
  <c r="AQ20" i="69" s="1"/>
  <c r="W6" i="67"/>
  <c r="AG5" i="67"/>
  <c r="AP5" i="67" s="1"/>
  <c r="AF5" i="67"/>
  <c r="AO5" i="67" s="1"/>
  <c r="AE5" i="67"/>
  <c r="AN21" i="14"/>
  <c r="AI21" i="14"/>
  <c r="U22" i="45"/>
  <c r="AR18" i="62"/>
  <c r="U36" i="18"/>
  <c r="AN18" i="73"/>
  <c r="AI18" i="73"/>
  <c r="AN11" i="29"/>
  <c r="AI11" i="29"/>
  <c r="U20" i="92"/>
  <c r="Y13" i="60"/>
  <c r="Z13" i="60"/>
  <c r="X13" i="60"/>
  <c r="AH12" i="68"/>
  <c r="AQ12" i="68" s="1"/>
  <c r="U19" i="44"/>
  <c r="U18" i="44" s="1"/>
  <c r="U21" i="20"/>
  <c r="Y6" i="2"/>
  <c r="X6" i="2"/>
  <c r="U27" i="95"/>
  <c r="AH12" i="25"/>
  <c r="AQ12" i="25" s="1"/>
  <c r="U32" i="87"/>
  <c r="U39" i="42"/>
  <c r="U32" i="99"/>
  <c r="AH5" i="19"/>
  <c r="AQ5" i="19" s="1"/>
  <c r="Z5" i="19"/>
  <c r="AR11" i="76"/>
  <c r="U12" i="105"/>
  <c r="U11" i="105" s="1"/>
  <c r="Y21" i="78"/>
  <c r="Z21" i="78"/>
  <c r="X21" i="78"/>
  <c r="U30" i="16"/>
  <c r="U41" i="94"/>
  <c r="U40" i="82"/>
  <c r="Y21" i="17"/>
  <c r="X21" i="17"/>
  <c r="AI19" i="74"/>
  <c r="AN19" i="74"/>
  <c r="AE19" i="73" l="1"/>
  <c r="AF19" i="73"/>
  <c r="AO19" i="73" s="1"/>
  <c r="W20" i="73"/>
  <c r="AG19" i="73"/>
  <c r="AP19" i="73" s="1"/>
  <c r="AG21" i="23"/>
  <c r="AP21" i="23" s="1"/>
  <c r="AF21" i="23"/>
  <c r="AO21" i="23" s="1"/>
  <c r="W22" i="23"/>
  <c r="AE21" i="23"/>
  <c r="AG19" i="22"/>
  <c r="AP19" i="22" s="1"/>
  <c r="AF19" i="22"/>
  <c r="AO19" i="22" s="1"/>
  <c r="AE19" i="22"/>
  <c r="W20" i="22"/>
  <c r="AG21" i="78"/>
  <c r="AP21" i="78" s="1"/>
  <c r="AF21" i="78"/>
  <c r="AO21" i="78" s="1"/>
  <c r="AE21" i="78"/>
  <c r="W22" i="78"/>
  <c r="AE22" i="81"/>
  <c r="AF22" i="81"/>
  <c r="AO22" i="81" s="1"/>
  <c r="W23" i="81"/>
  <c r="AG22" i="81"/>
  <c r="AP22" i="81" s="1"/>
  <c r="U5" i="89"/>
  <c r="X5" i="89" s="1"/>
  <c r="U9" i="52"/>
  <c r="U10" i="86"/>
  <c r="U11" i="101"/>
  <c r="AH13" i="80"/>
  <c r="AQ13" i="80" s="1"/>
  <c r="U37" i="98"/>
  <c r="AG21" i="26"/>
  <c r="AP21" i="26" s="1"/>
  <c r="AE21" i="26"/>
  <c r="AF21" i="26"/>
  <c r="AO21" i="26" s="1"/>
  <c r="W22" i="26"/>
  <c r="U31" i="103"/>
  <c r="U38" i="102"/>
  <c r="AH20" i="37"/>
  <c r="AQ20" i="37" s="1"/>
  <c r="AN20" i="66"/>
  <c r="AI20" i="66"/>
  <c r="AR20" i="66" s="1"/>
  <c r="AR20" i="23"/>
  <c r="U38" i="48"/>
  <c r="AN12" i="25"/>
  <c r="AI12" i="25"/>
  <c r="AN12" i="68"/>
  <c r="AI12" i="68"/>
  <c r="U39" i="82"/>
  <c r="U38" i="42"/>
  <c r="U26" i="95"/>
  <c r="U21" i="45"/>
  <c r="Y6" i="67"/>
  <c r="X6" i="67"/>
  <c r="Y6" i="24"/>
  <c r="X6" i="24"/>
  <c r="AH12" i="29"/>
  <c r="AQ12" i="29" s="1"/>
  <c r="U21" i="88"/>
  <c r="AR18" i="36"/>
  <c r="AG5" i="71"/>
  <c r="AP5" i="71" s="1"/>
  <c r="AF5" i="71"/>
  <c r="AO5" i="71" s="1"/>
  <c r="AE5" i="71"/>
  <c r="W6" i="71"/>
  <c r="AE5" i="38"/>
  <c r="AF5" i="38"/>
  <c r="AO5" i="38" s="1"/>
  <c r="AG5" i="38"/>
  <c r="AP5" i="38" s="1"/>
  <c r="W6" i="38"/>
  <c r="Z13" i="80"/>
  <c r="AR18" i="22"/>
  <c r="AH12" i="72"/>
  <c r="AQ12" i="72" s="1"/>
  <c r="AH21" i="23"/>
  <c r="AQ21" i="23" s="1"/>
  <c r="Y6" i="59"/>
  <c r="X6" i="59"/>
  <c r="AH19" i="73"/>
  <c r="AQ19" i="73" s="1"/>
  <c r="U40" i="85"/>
  <c r="Z20" i="37"/>
  <c r="U5" i="97"/>
  <c r="X5" i="97" s="1"/>
  <c r="W6" i="28"/>
  <c r="AE5" i="28"/>
  <c r="AG5" i="28"/>
  <c r="AP5" i="28" s="1"/>
  <c r="AF5" i="28"/>
  <c r="AO5" i="28" s="1"/>
  <c r="Y21" i="40"/>
  <c r="Z21" i="40"/>
  <c r="X21" i="40"/>
  <c r="AH19" i="22"/>
  <c r="AQ19" i="22" s="1"/>
  <c r="Y19" i="70"/>
  <c r="X19" i="70"/>
  <c r="U38" i="10"/>
  <c r="Y21" i="69"/>
  <c r="Z21" i="69" s="1"/>
  <c r="X21" i="69"/>
  <c r="Y20" i="62"/>
  <c r="Z20" i="62" s="1"/>
  <c r="X20" i="62"/>
  <c r="U20" i="20"/>
  <c r="W21" i="27"/>
  <c r="AE20" i="27"/>
  <c r="AF20" i="27"/>
  <c r="AO20" i="27" s="1"/>
  <c r="AG20" i="27"/>
  <c r="AP20" i="27" s="1"/>
  <c r="AH6" i="2"/>
  <c r="AQ6" i="2" s="1"/>
  <c r="U17" i="44"/>
  <c r="AR21" i="14"/>
  <c r="AH20" i="74"/>
  <c r="AQ20" i="74" s="1"/>
  <c r="U21" i="100"/>
  <c r="U21" i="58"/>
  <c r="Z12" i="29"/>
  <c r="AH22" i="14"/>
  <c r="AQ22" i="14" s="1"/>
  <c r="U30" i="55"/>
  <c r="AI12" i="21"/>
  <c r="AN12" i="21"/>
  <c r="U11" i="32"/>
  <c r="Z12" i="72"/>
  <c r="U8" i="93"/>
  <c r="AH21" i="31"/>
  <c r="AQ21" i="31" s="1"/>
  <c r="U20" i="9"/>
  <c r="U19" i="9" s="1"/>
  <c r="AN18" i="70"/>
  <c r="AI18" i="70"/>
  <c r="Y13" i="68"/>
  <c r="X13" i="68"/>
  <c r="AN20" i="69"/>
  <c r="AI20" i="69"/>
  <c r="AN19" i="61"/>
  <c r="AI19" i="61"/>
  <c r="Z6" i="2"/>
  <c r="U35" i="18"/>
  <c r="U34" i="18" s="1"/>
  <c r="Z20" i="74"/>
  <c r="U29" i="43"/>
  <c r="U9" i="53"/>
  <c r="Y14" i="12"/>
  <c r="X14" i="12"/>
  <c r="U19" i="13"/>
  <c r="Z22" i="14"/>
  <c r="AF12" i="39"/>
  <c r="AO12" i="39" s="1"/>
  <c r="W13" i="39"/>
  <c r="AG12" i="39"/>
  <c r="AP12" i="39" s="1"/>
  <c r="AE12" i="39"/>
  <c r="Z19" i="36"/>
  <c r="AH19" i="36"/>
  <c r="AQ19" i="36" s="1"/>
  <c r="AI5" i="59"/>
  <c r="AN5" i="59"/>
  <c r="U38" i="35"/>
  <c r="AE20" i="65"/>
  <c r="W21" i="65"/>
  <c r="AG20" i="65"/>
  <c r="AP20" i="65" s="1"/>
  <c r="AF20" i="65"/>
  <c r="AO20" i="65" s="1"/>
  <c r="W22" i="31"/>
  <c r="AF21" i="31"/>
  <c r="AO21" i="31" s="1"/>
  <c r="AE21" i="31"/>
  <c r="AG21" i="31"/>
  <c r="AP21" i="31" s="1"/>
  <c r="W13" i="76"/>
  <c r="AF12" i="76"/>
  <c r="AO12" i="76" s="1"/>
  <c r="AG12" i="76"/>
  <c r="AP12" i="76" s="1"/>
  <c r="AE12" i="76"/>
  <c r="AR20" i="31"/>
  <c r="U17" i="104"/>
  <c r="AR5" i="2"/>
  <c r="AN12" i="34"/>
  <c r="AI12" i="34"/>
  <c r="AR18" i="73"/>
  <c r="AG5" i="63"/>
  <c r="AP5" i="63" s="1"/>
  <c r="AF5" i="63"/>
  <c r="AO5" i="63" s="1"/>
  <c r="AE5" i="63"/>
  <c r="W6" i="63"/>
  <c r="AR19" i="74"/>
  <c r="U40" i="94"/>
  <c r="U19" i="92"/>
  <c r="U29" i="16"/>
  <c r="U28" i="16" s="1"/>
  <c r="AR11" i="29"/>
  <c r="AN5" i="67"/>
  <c r="AI5" i="67"/>
  <c r="AI5" i="24"/>
  <c r="AN5" i="24"/>
  <c r="U27" i="11"/>
  <c r="U31" i="41"/>
  <c r="U19" i="84"/>
  <c r="Y13" i="21"/>
  <c r="X13" i="21"/>
  <c r="U21" i="96"/>
  <c r="U40" i="50"/>
  <c r="AF19" i="77"/>
  <c r="AO19" i="77" s="1"/>
  <c r="AG19" i="77"/>
  <c r="AP19" i="77" s="1"/>
  <c r="W20" i="77"/>
  <c r="AE19" i="77"/>
  <c r="U31" i="49"/>
  <c r="AN19" i="30"/>
  <c r="AI19" i="30"/>
  <c r="AE13" i="64"/>
  <c r="W14" i="64"/>
  <c r="AG13" i="64"/>
  <c r="AP13" i="64" s="1"/>
  <c r="AF13" i="64"/>
  <c r="AO13" i="64" s="1"/>
  <c r="AI20" i="40"/>
  <c r="AN20" i="40"/>
  <c r="Y13" i="25"/>
  <c r="X13" i="25"/>
  <c r="W6" i="75"/>
  <c r="AG5" i="75"/>
  <c r="AP5" i="75" s="1"/>
  <c r="AF5" i="75"/>
  <c r="AO5" i="75" s="1"/>
  <c r="AE5" i="75"/>
  <c r="AE5" i="79"/>
  <c r="W6" i="79"/>
  <c r="AF5" i="79"/>
  <c r="AO5" i="79" s="1"/>
  <c r="AG5" i="79"/>
  <c r="AP5" i="79" s="1"/>
  <c r="AN19" i="62"/>
  <c r="AI19" i="62"/>
  <c r="W14" i="60"/>
  <c r="AG13" i="60"/>
  <c r="AP13" i="60" s="1"/>
  <c r="AF13" i="60"/>
  <c r="AO13" i="60" s="1"/>
  <c r="AE13" i="60"/>
  <c r="AH21" i="17"/>
  <c r="AQ21" i="17" s="1"/>
  <c r="W6" i="19"/>
  <c r="AF5" i="19"/>
  <c r="AO5" i="19" s="1"/>
  <c r="AE5" i="19"/>
  <c r="AG5" i="19"/>
  <c r="AP5" i="19" s="1"/>
  <c r="Z21" i="17"/>
  <c r="U10" i="105"/>
  <c r="U31" i="87"/>
  <c r="AH21" i="78"/>
  <c r="AQ21" i="78" s="1"/>
  <c r="U31" i="99"/>
  <c r="AH13" i="60"/>
  <c r="AQ13" i="60" s="1"/>
  <c r="AH22" i="81"/>
  <c r="AQ22" i="81" s="1"/>
  <c r="U9" i="15"/>
  <c r="Y20" i="61"/>
  <c r="X20" i="61"/>
  <c r="U21" i="54"/>
  <c r="AN13" i="12"/>
  <c r="AI13" i="12"/>
  <c r="U41" i="90"/>
  <c r="AR12" i="80"/>
  <c r="AR11" i="72"/>
  <c r="AR21" i="81"/>
  <c r="U29" i="91"/>
  <c r="AR12" i="60"/>
  <c r="U10" i="46"/>
  <c r="Y21" i="66"/>
  <c r="Z21" i="66"/>
  <c r="X21" i="66"/>
  <c r="U7" i="47"/>
  <c r="Y20" i="30"/>
  <c r="X20" i="30"/>
  <c r="Z20" i="30" s="1"/>
  <c r="AH5" i="33"/>
  <c r="AQ5" i="33" s="1"/>
  <c r="Z5" i="33"/>
  <c r="U20" i="51"/>
  <c r="U30" i="83"/>
  <c r="Y13" i="34"/>
  <c r="X13" i="34"/>
  <c r="Z13" i="34" s="1"/>
  <c r="AE20" i="62" l="1"/>
  <c r="W21" i="62"/>
  <c r="AF20" i="62"/>
  <c r="AO20" i="62" s="1"/>
  <c r="AG20" i="62"/>
  <c r="AP20" i="62" s="1"/>
  <c r="W22" i="69"/>
  <c r="AE21" i="69"/>
  <c r="AF21" i="69"/>
  <c r="AO21" i="69" s="1"/>
  <c r="AG21" i="69"/>
  <c r="AP21" i="69" s="1"/>
  <c r="W21" i="30"/>
  <c r="AE20" i="30"/>
  <c r="AF20" i="30"/>
  <c r="AO20" i="30" s="1"/>
  <c r="AG20" i="30"/>
  <c r="AP20" i="30" s="1"/>
  <c r="W14" i="34"/>
  <c r="AF13" i="34"/>
  <c r="AO13" i="34" s="1"/>
  <c r="AE13" i="34"/>
  <c r="AG13" i="34"/>
  <c r="AP13" i="34" s="1"/>
  <c r="U8" i="15"/>
  <c r="AR19" i="62"/>
  <c r="AN5" i="75"/>
  <c r="AI5" i="75"/>
  <c r="AR19" i="30"/>
  <c r="AH13" i="21"/>
  <c r="AQ13" i="21" s="1"/>
  <c r="U30" i="41"/>
  <c r="U18" i="92"/>
  <c r="AI5" i="63"/>
  <c r="AN5" i="63"/>
  <c r="AN21" i="31"/>
  <c r="AI21" i="31"/>
  <c r="AI20" i="65"/>
  <c r="AN20" i="65"/>
  <c r="AF22" i="14"/>
  <c r="AO22" i="14" s="1"/>
  <c r="AG22" i="14"/>
  <c r="AP22" i="14" s="1"/>
  <c r="W23" i="14"/>
  <c r="AE22" i="14"/>
  <c r="U33" i="18"/>
  <c r="AH13" i="68"/>
  <c r="AQ13" i="68" s="1"/>
  <c r="U18" i="9"/>
  <c r="U20" i="100"/>
  <c r="U16" i="44"/>
  <c r="AI20" i="27"/>
  <c r="AN20" i="27"/>
  <c r="AH19" i="70"/>
  <c r="AQ19" i="70" s="1"/>
  <c r="AE21" i="40"/>
  <c r="AF21" i="40"/>
  <c r="AO21" i="40" s="1"/>
  <c r="AG21" i="40"/>
  <c r="AP21" i="40" s="1"/>
  <c r="W22" i="40"/>
  <c r="AH6" i="24"/>
  <c r="AQ6" i="24" s="1"/>
  <c r="Y22" i="26"/>
  <c r="Z22" i="26" s="1"/>
  <c r="X22" i="26"/>
  <c r="Y20" i="22"/>
  <c r="Z20" i="22"/>
  <c r="X20" i="22"/>
  <c r="AG21" i="17"/>
  <c r="AP21" i="17" s="1"/>
  <c r="AF21" i="17"/>
  <c r="AO21" i="17" s="1"/>
  <c r="AE21" i="17"/>
  <c r="W22" i="17"/>
  <c r="AR20" i="40"/>
  <c r="Z13" i="21"/>
  <c r="AN12" i="76"/>
  <c r="AI12" i="76"/>
  <c r="W20" i="36"/>
  <c r="AE19" i="36"/>
  <c r="AG19" i="36"/>
  <c r="AP19" i="36" s="1"/>
  <c r="AF19" i="36"/>
  <c r="AO19" i="36" s="1"/>
  <c r="U8" i="53"/>
  <c r="AF6" i="2"/>
  <c r="AO6" i="2" s="1"/>
  <c r="W7" i="2"/>
  <c r="AE6" i="2"/>
  <c r="AG6" i="2"/>
  <c r="AP6" i="2" s="1"/>
  <c r="Z13" i="68"/>
  <c r="U10" i="32"/>
  <c r="Y21" i="27"/>
  <c r="X21" i="27"/>
  <c r="AH21" i="69"/>
  <c r="AQ21" i="69" s="1"/>
  <c r="Z19" i="70"/>
  <c r="Z5" i="97"/>
  <c r="AH5" i="97"/>
  <c r="AQ5" i="97" s="1"/>
  <c r="Z6" i="59"/>
  <c r="AH6" i="59"/>
  <c r="AQ6" i="59" s="1"/>
  <c r="AI5" i="38"/>
  <c r="AN5" i="38"/>
  <c r="Z6" i="24"/>
  <c r="U20" i="45"/>
  <c r="U38" i="82"/>
  <c r="U37" i="48"/>
  <c r="U8" i="52"/>
  <c r="AI22" i="81"/>
  <c r="AN22" i="81"/>
  <c r="AN19" i="22"/>
  <c r="AI19" i="22"/>
  <c r="AH20" i="61"/>
  <c r="AQ20" i="61" s="1"/>
  <c r="AN13" i="60"/>
  <c r="AI13" i="60"/>
  <c r="U26" i="11"/>
  <c r="U39" i="94"/>
  <c r="Y22" i="31"/>
  <c r="Z22" i="31" s="1"/>
  <c r="X22" i="31"/>
  <c r="U37" i="35"/>
  <c r="AN12" i="39"/>
  <c r="AI12" i="39"/>
  <c r="U18" i="13"/>
  <c r="AR19" i="61"/>
  <c r="AF12" i="29"/>
  <c r="AO12" i="29" s="1"/>
  <c r="AG12" i="29"/>
  <c r="AP12" i="29" s="1"/>
  <c r="W13" i="29"/>
  <c r="AE12" i="29"/>
  <c r="AF20" i="37"/>
  <c r="AO20" i="37" s="1"/>
  <c r="AG20" i="37"/>
  <c r="AP20" i="37" s="1"/>
  <c r="W21" i="37"/>
  <c r="AE20" i="37"/>
  <c r="Y6" i="71"/>
  <c r="Z6" i="71"/>
  <c r="X6" i="71"/>
  <c r="AR12" i="68"/>
  <c r="AN21" i="26"/>
  <c r="AI21" i="26"/>
  <c r="Y22" i="78"/>
  <c r="X22" i="78"/>
  <c r="W22" i="66"/>
  <c r="AG21" i="66"/>
  <c r="AP21" i="66" s="1"/>
  <c r="AF21" i="66"/>
  <c r="AO21" i="66" s="1"/>
  <c r="AE21" i="66"/>
  <c r="U30" i="49"/>
  <c r="U29" i="49" s="1"/>
  <c r="AH14" i="12"/>
  <c r="AQ14" i="12" s="1"/>
  <c r="U28" i="43"/>
  <c r="AR18" i="70"/>
  <c r="AR12" i="21"/>
  <c r="U19" i="20"/>
  <c r="U18" i="20" s="1"/>
  <c r="AG13" i="80"/>
  <c r="AP13" i="80" s="1"/>
  <c r="AF13" i="80"/>
  <c r="AO13" i="80" s="1"/>
  <c r="W14" i="80"/>
  <c r="AE13" i="80"/>
  <c r="AI5" i="71"/>
  <c r="AN5" i="71"/>
  <c r="U20" i="88"/>
  <c r="AH6" i="67"/>
  <c r="AQ6" i="67" s="1"/>
  <c r="U25" i="95"/>
  <c r="U37" i="102"/>
  <c r="U36" i="102" s="1"/>
  <c r="U10" i="101"/>
  <c r="U9" i="101" s="1"/>
  <c r="AH5" i="89"/>
  <c r="AQ5" i="89" s="1"/>
  <c r="Z5" i="89"/>
  <c r="AI21" i="78"/>
  <c r="AN21" i="78"/>
  <c r="Y20" i="73"/>
  <c r="Z20" i="73"/>
  <c r="X20" i="73"/>
  <c r="AH20" i="30"/>
  <c r="AQ20" i="30" s="1"/>
  <c r="U9" i="105"/>
  <c r="U8" i="105" s="1"/>
  <c r="U19" i="51"/>
  <c r="U28" i="91"/>
  <c r="U27" i="91" s="1"/>
  <c r="U9" i="46"/>
  <c r="U40" i="90"/>
  <c r="AN5" i="19"/>
  <c r="AI5" i="19"/>
  <c r="Y6" i="75"/>
  <c r="X6" i="75"/>
  <c r="AE5" i="33"/>
  <c r="AG5" i="33"/>
  <c r="AP5" i="33" s="1"/>
  <c r="W6" i="33"/>
  <c r="AF5" i="33"/>
  <c r="AO5" i="33" s="1"/>
  <c r="U6" i="47"/>
  <c r="AR13" i="12"/>
  <c r="U30" i="87"/>
  <c r="Y6" i="79"/>
  <c r="Z6" i="79"/>
  <c r="X6" i="79"/>
  <c r="Z13" i="25"/>
  <c r="AH13" i="25"/>
  <c r="AQ13" i="25" s="1"/>
  <c r="Y14" i="64"/>
  <c r="Z14" i="64"/>
  <c r="X14" i="64"/>
  <c r="AN19" i="77"/>
  <c r="AI19" i="77"/>
  <c r="U18" i="84"/>
  <c r="AR5" i="24"/>
  <c r="U27" i="16"/>
  <c r="U16" i="104"/>
  <c r="U15" i="104" s="1"/>
  <c r="Y13" i="76"/>
  <c r="X13" i="76"/>
  <c r="AR5" i="59"/>
  <c r="Y13" i="39"/>
  <c r="Z13" i="39"/>
  <c r="X13" i="39"/>
  <c r="Z14" i="12"/>
  <c r="AG20" i="74"/>
  <c r="AP20" i="74" s="1"/>
  <c r="AE20" i="74"/>
  <c r="AF20" i="74"/>
  <c r="AO20" i="74" s="1"/>
  <c r="W21" i="74"/>
  <c r="AR20" i="69"/>
  <c r="U7" i="93"/>
  <c r="U20" i="58"/>
  <c r="AH20" i="62"/>
  <c r="AQ20" i="62" s="1"/>
  <c r="AI5" i="28"/>
  <c r="AN5" i="28"/>
  <c r="U39" i="85"/>
  <c r="Y6" i="38"/>
  <c r="Z6" i="38"/>
  <c r="X6" i="38"/>
  <c r="Z6" i="67"/>
  <c r="AR12" i="25"/>
  <c r="AN21" i="23"/>
  <c r="AI21" i="23"/>
  <c r="U30" i="99"/>
  <c r="AH13" i="34"/>
  <c r="AQ13" i="34" s="1"/>
  <c r="U20" i="54"/>
  <c r="Z20" i="61"/>
  <c r="U39" i="50"/>
  <c r="U29" i="83"/>
  <c r="AH21" i="66"/>
  <c r="AQ21" i="66" s="1"/>
  <c r="Y6" i="19"/>
  <c r="X6" i="19"/>
  <c r="Y14" i="60"/>
  <c r="Z14" i="60"/>
  <c r="X14" i="60"/>
  <c r="AN5" i="79"/>
  <c r="AI5" i="79"/>
  <c r="AI13" i="64"/>
  <c r="AN13" i="64"/>
  <c r="Y20" i="77"/>
  <c r="X20" i="77"/>
  <c r="U20" i="96"/>
  <c r="AR5" i="67"/>
  <c r="Y6" i="63"/>
  <c r="Z6" i="63"/>
  <c r="X6" i="63"/>
  <c r="AR12" i="34"/>
  <c r="Y21" i="65"/>
  <c r="X21" i="65"/>
  <c r="AE12" i="72"/>
  <c r="W13" i="72"/>
  <c r="AG12" i="72"/>
  <c r="AP12" i="72" s="1"/>
  <c r="AF12" i="72"/>
  <c r="AO12" i="72" s="1"/>
  <c r="U29" i="55"/>
  <c r="U37" i="10"/>
  <c r="AH21" i="40"/>
  <c r="AQ21" i="40" s="1"/>
  <c r="Y6" i="28"/>
  <c r="Z6" i="28"/>
  <c r="X6" i="28"/>
  <c r="U37" i="42"/>
  <c r="U30" i="103"/>
  <c r="U36" i="98"/>
  <c r="U9" i="86"/>
  <c r="Y23" i="81"/>
  <c r="X23" i="81"/>
  <c r="Y22" i="23"/>
  <c r="X22" i="23"/>
  <c r="Z22" i="23" s="1"/>
  <c r="AN19" i="73"/>
  <c r="AI19" i="73"/>
  <c r="AF22" i="23" l="1"/>
  <c r="AO22" i="23" s="1"/>
  <c r="AE22" i="23"/>
  <c r="AG22" i="23"/>
  <c r="AP22" i="23" s="1"/>
  <c r="W23" i="23"/>
  <c r="AE22" i="31"/>
  <c r="AF22" i="31"/>
  <c r="AO22" i="31" s="1"/>
  <c r="AG22" i="31"/>
  <c r="AP22" i="31" s="1"/>
  <c r="W23" i="31"/>
  <c r="AF22" i="26"/>
  <c r="AO22" i="26" s="1"/>
  <c r="W23" i="26"/>
  <c r="AG22" i="26"/>
  <c r="AP22" i="26" s="1"/>
  <c r="AE22" i="26"/>
  <c r="AR21" i="23"/>
  <c r="U26" i="16"/>
  <c r="U8" i="101"/>
  <c r="U8" i="86"/>
  <c r="U36" i="42"/>
  <c r="Y13" i="72"/>
  <c r="Z13" i="72"/>
  <c r="X13" i="72"/>
  <c r="AR13" i="64"/>
  <c r="AH6" i="19"/>
  <c r="AQ6" i="19" s="1"/>
  <c r="U28" i="83"/>
  <c r="Y21" i="74"/>
  <c r="X21" i="74"/>
  <c r="AE13" i="39"/>
  <c r="W14" i="39"/>
  <c r="AF13" i="39"/>
  <c r="AO13" i="39" s="1"/>
  <c r="AG13" i="39"/>
  <c r="AP13" i="39" s="1"/>
  <c r="AE14" i="64"/>
  <c r="AF14" i="64"/>
  <c r="AO14" i="64" s="1"/>
  <c r="AG14" i="64"/>
  <c r="AP14" i="64" s="1"/>
  <c r="W15" i="64"/>
  <c r="AG6" i="79"/>
  <c r="AP6" i="79" s="1"/>
  <c r="AF6" i="79"/>
  <c r="AO6" i="79" s="1"/>
  <c r="AE6" i="79"/>
  <c r="W7" i="79"/>
  <c r="AH6" i="75"/>
  <c r="AQ6" i="75" s="1"/>
  <c r="U39" i="90"/>
  <c r="U18" i="51"/>
  <c r="AG20" i="73"/>
  <c r="AP20" i="73" s="1"/>
  <c r="AF20" i="73"/>
  <c r="AO20" i="73" s="1"/>
  <c r="W21" i="73"/>
  <c r="AE20" i="73"/>
  <c r="U35" i="102"/>
  <c r="AH22" i="78"/>
  <c r="AQ22" i="78" s="1"/>
  <c r="U38" i="94"/>
  <c r="U7" i="52"/>
  <c r="U19" i="45"/>
  <c r="AF5" i="97"/>
  <c r="AO5" i="97" s="1"/>
  <c r="W6" i="97"/>
  <c r="AG5" i="97"/>
  <c r="AP5" i="97" s="1"/>
  <c r="AE5" i="97"/>
  <c r="Y7" i="2"/>
  <c r="Z7" i="2" s="1"/>
  <c r="X7" i="2"/>
  <c r="AI19" i="36"/>
  <c r="AN19" i="36"/>
  <c r="AG20" i="22"/>
  <c r="AP20" i="22" s="1"/>
  <c r="AF20" i="22"/>
  <c r="AO20" i="22" s="1"/>
  <c r="AE20" i="22"/>
  <c r="W21" i="22"/>
  <c r="AN21" i="69"/>
  <c r="AI21" i="69"/>
  <c r="W15" i="60"/>
  <c r="AG14" i="60"/>
  <c r="AP14" i="60" s="1"/>
  <c r="AF14" i="60"/>
  <c r="AO14" i="60" s="1"/>
  <c r="AE14" i="60"/>
  <c r="AE6" i="38"/>
  <c r="AF6" i="38"/>
  <c r="AO6" i="38" s="1"/>
  <c r="AG6" i="38"/>
  <c r="AP6" i="38" s="1"/>
  <c r="W7" i="38"/>
  <c r="W15" i="12"/>
  <c r="AG14" i="12"/>
  <c r="AP14" i="12" s="1"/>
  <c r="AF14" i="12"/>
  <c r="AO14" i="12" s="1"/>
  <c r="AE14" i="12"/>
  <c r="AH21" i="27"/>
  <c r="AQ21" i="27" s="1"/>
  <c r="AG13" i="21"/>
  <c r="AP13" i="21" s="1"/>
  <c r="AF13" i="21"/>
  <c r="AO13" i="21" s="1"/>
  <c r="W14" i="21"/>
  <c r="AE13" i="21"/>
  <c r="AH6" i="28"/>
  <c r="AQ6" i="28" s="1"/>
  <c r="U36" i="10"/>
  <c r="AN12" i="72"/>
  <c r="AI12" i="72"/>
  <c r="AH6" i="63"/>
  <c r="AQ6" i="63" s="1"/>
  <c r="U19" i="96"/>
  <c r="AR5" i="79"/>
  <c r="Z6" i="19"/>
  <c r="U38" i="85"/>
  <c r="U19" i="58"/>
  <c r="U5" i="47"/>
  <c r="X5" i="47" s="1"/>
  <c r="Z6" i="75"/>
  <c r="AE5" i="89"/>
  <c r="W6" i="89"/>
  <c r="AG5" i="89"/>
  <c r="AP5" i="89" s="1"/>
  <c r="AF5" i="89"/>
  <c r="AO5" i="89" s="1"/>
  <c r="U19" i="88"/>
  <c r="U28" i="49"/>
  <c r="Z22" i="78"/>
  <c r="AH6" i="71"/>
  <c r="AQ6" i="71" s="1"/>
  <c r="U36" i="35"/>
  <c r="AR19" i="22"/>
  <c r="AF6" i="24"/>
  <c r="AO6" i="24" s="1"/>
  <c r="AE6" i="24"/>
  <c r="AG6" i="24"/>
  <c r="AP6" i="24" s="1"/>
  <c r="W7" i="24"/>
  <c r="W7" i="59"/>
  <c r="AG6" i="59"/>
  <c r="AP6" i="59" s="1"/>
  <c r="AF6" i="59"/>
  <c r="AO6" i="59" s="1"/>
  <c r="AE6" i="59"/>
  <c r="W20" i="70"/>
  <c r="AF19" i="70"/>
  <c r="AO19" i="70" s="1"/>
  <c r="AE19" i="70"/>
  <c r="AG19" i="70"/>
  <c r="AP19" i="70" s="1"/>
  <c r="Y20" i="36"/>
  <c r="X20" i="36"/>
  <c r="Y22" i="17"/>
  <c r="Z22" i="17"/>
  <c r="X22" i="17"/>
  <c r="U19" i="100"/>
  <c r="U32" i="18"/>
  <c r="AR20" i="65"/>
  <c r="U17" i="92"/>
  <c r="U7" i="15"/>
  <c r="Y22" i="69"/>
  <c r="Z22" i="69" s="1"/>
  <c r="X22" i="69"/>
  <c r="AN13" i="80"/>
  <c r="AI13" i="80"/>
  <c r="AH21" i="65"/>
  <c r="AQ21" i="65" s="1"/>
  <c r="U8" i="46"/>
  <c r="U7" i="105"/>
  <c r="U24" i="95"/>
  <c r="AN21" i="66"/>
  <c r="AI21" i="66"/>
  <c r="AG6" i="71"/>
  <c r="AP6" i="71" s="1"/>
  <c r="AF6" i="71"/>
  <c r="AO6" i="71" s="1"/>
  <c r="AE6" i="71"/>
  <c r="W7" i="71"/>
  <c r="AI12" i="29"/>
  <c r="AN12" i="29"/>
  <c r="AH22" i="31"/>
  <c r="AQ22" i="31" s="1"/>
  <c r="U25" i="11"/>
  <c r="U36" i="48"/>
  <c r="U9" i="32"/>
  <c r="AR12" i="76"/>
  <c r="AI21" i="17"/>
  <c r="AN21" i="17"/>
  <c r="AH22" i="26"/>
  <c r="AQ22" i="26" s="1"/>
  <c r="Y22" i="40"/>
  <c r="Z22" i="40"/>
  <c r="X22" i="40"/>
  <c r="AN22" i="14"/>
  <c r="AI22" i="14"/>
  <c r="AR21" i="31"/>
  <c r="AR5" i="75"/>
  <c r="AI20" i="30"/>
  <c r="AN20" i="30"/>
  <c r="AH13" i="76"/>
  <c r="AQ13" i="76" s="1"/>
  <c r="AR22" i="81"/>
  <c r="AH23" i="81"/>
  <c r="AQ23" i="81" s="1"/>
  <c r="AQ25" i="81" s="1"/>
  <c r="AZ3" i="81"/>
  <c r="U35" i="98"/>
  <c r="AG6" i="28"/>
  <c r="AP6" i="28" s="1"/>
  <c r="AE6" i="28"/>
  <c r="W7" i="28"/>
  <c r="AF6" i="28"/>
  <c r="AO6" i="28" s="1"/>
  <c r="W7" i="63"/>
  <c r="AF6" i="63"/>
  <c r="AO6" i="63" s="1"/>
  <c r="AG6" i="63"/>
  <c r="AP6" i="63" s="1"/>
  <c r="AE6" i="63"/>
  <c r="AH20" i="77"/>
  <c r="AQ20" i="77" s="1"/>
  <c r="U38" i="50"/>
  <c r="AE6" i="67"/>
  <c r="W7" i="67"/>
  <c r="AG6" i="67"/>
  <c r="AP6" i="67" s="1"/>
  <c r="AF6" i="67"/>
  <c r="AO6" i="67" s="1"/>
  <c r="AN20" i="74"/>
  <c r="AI20" i="74"/>
  <c r="U14" i="104"/>
  <c r="U17" i="84"/>
  <c r="AR19" i="73"/>
  <c r="Z23" i="81"/>
  <c r="U28" i="55"/>
  <c r="Z21" i="65"/>
  <c r="Z20" i="77"/>
  <c r="AH14" i="60"/>
  <c r="AQ14" i="60" s="1"/>
  <c r="W21" i="61"/>
  <c r="AF20" i="61"/>
  <c r="AO20" i="61" s="1"/>
  <c r="AG20" i="61"/>
  <c r="AP20" i="61" s="1"/>
  <c r="AE20" i="61"/>
  <c r="U29" i="99"/>
  <c r="AH6" i="38"/>
  <c r="AQ6" i="38" s="1"/>
  <c r="AR5" i="28"/>
  <c r="U6" i="93"/>
  <c r="AR19" i="77"/>
  <c r="U29" i="87"/>
  <c r="Y6" i="33"/>
  <c r="X6" i="33"/>
  <c r="AR5" i="19"/>
  <c r="AR21" i="78"/>
  <c r="AR5" i="71"/>
  <c r="U17" i="20"/>
  <c r="U27" i="43"/>
  <c r="AR21" i="26"/>
  <c r="Y13" i="29"/>
  <c r="X13" i="29"/>
  <c r="U17" i="13"/>
  <c r="AR13" i="60"/>
  <c r="AR5" i="38"/>
  <c r="AG13" i="68"/>
  <c r="AP13" i="68" s="1"/>
  <c r="AF13" i="68"/>
  <c r="AO13" i="68" s="1"/>
  <c r="AE13" i="68"/>
  <c r="W14" i="68"/>
  <c r="U7" i="53"/>
  <c r="AR20" i="27"/>
  <c r="U17" i="9"/>
  <c r="Y23" i="14"/>
  <c r="Z23" i="14" s="1"/>
  <c r="X23" i="14"/>
  <c r="U29" i="41"/>
  <c r="U28" i="41" s="1"/>
  <c r="AI13" i="34"/>
  <c r="AN13" i="34"/>
  <c r="Y21" i="30"/>
  <c r="Z21" i="30" s="1"/>
  <c r="X21" i="30"/>
  <c r="Y21" i="62"/>
  <c r="Z21" i="62"/>
  <c r="X21" i="62"/>
  <c r="U29" i="103"/>
  <c r="W14" i="25"/>
  <c r="AF13" i="25"/>
  <c r="AO13" i="25" s="1"/>
  <c r="AG13" i="25"/>
  <c r="AP13" i="25" s="1"/>
  <c r="AE13" i="25"/>
  <c r="U26" i="91"/>
  <c r="AN20" i="37"/>
  <c r="AI20" i="37"/>
  <c r="AR20" i="37" s="1"/>
  <c r="AR12" i="39"/>
  <c r="U37" i="82"/>
  <c r="AH22" i="23"/>
  <c r="AQ22" i="23" s="1"/>
  <c r="U19" i="54"/>
  <c r="AH13" i="39"/>
  <c r="AQ13" i="39" s="1"/>
  <c r="Z13" i="76"/>
  <c r="AH14" i="64"/>
  <c r="AQ14" i="64" s="1"/>
  <c r="AH6" i="79"/>
  <c r="AQ6" i="79" s="1"/>
  <c r="AI5" i="33"/>
  <c r="AN5" i="33"/>
  <c r="AH20" i="73"/>
  <c r="AQ20" i="73" s="1"/>
  <c r="Y14" i="80"/>
  <c r="Z14" i="80" s="1"/>
  <c r="X14" i="80"/>
  <c r="Y22" i="66"/>
  <c r="Z22" i="66"/>
  <c r="X22" i="66"/>
  <c r="Y21" i="37"/>
  <c r="Z21" i="37" s="1"/>
  <c r="X21" i="37"/>
  <c r="Z21" i="27"/>
  <c r="AN6" i="2"/>
  <c r="AI6" i="2"/>
  <c r="AH20" i="22"/>
  <c r="AQ20" i="22" s="1"/>
  <c r="AI21" i="40"/>
  <c r="AN21" i="40"/>
  <c r="U15" i="44"/>
  <c r="AR5" i="63"/>
  <c r="Y14" i="34"/>
  <c r="X14" i="34"/>
  <c r="AI20" i="62"/>
  <c r="AN20" i="62"/>
  <c r="AF14" i="80" l="1"/>
  <c r="AO14" i="80" s="1"/>
  <c r="W15" i="80"/>
  <c r="AE14" i="80"/>
  <c r="AG14" i="80"/>
  <c r="AP14" i="80" s="1"/>
  <c r="AE21" i="30"/>
  <c r="AF21" i="30"/>
  <c r="AO21" i="30" s="1"/>
  <c r="AG21" i="30"/>
  <c r="AP21" i="30" s="1"/>
  <c r="W22" i="30"/>
  <c r="AG7" i="2"/>
  <c r="AP7" i="2" s="1"/>
  <c r="W8" i="2"/>
  <c r="AE7" i="2"/>
  <c r="AF7" i="2"/>
  <c r="AO7" i="2" s="1"/>
  <c r="AF21" i="37"/>
  <c r="AO21" i="37" s="1"/>
  <c r="AG21" i="37"/>
  <c r="AP21" i="37" s="1"/>
  <c r="W22" i="37"/>
  <c r="AE21" i="37"/>
  <c r="AF22" i="69"/>
  <c r="AO22" i="69" s="1"/>
  <c r="AE22" i="69"/>
  <c r="AG22" i="69"/>
  <c r="AP22" i="69" s="1"/>
  <c r="W23" i="69"/>
  <c r="AE23" i="14"/>
  <c r="AG23" i="14"/>
  <c r="AP23" i="14" s="1"/>
  <c r="AP25" i="14" s="1"/>
  <c r="AF23" i="14"/>
  <c r="AO23" i="14" s="1"/>
  <c r="AO25" i="14" s="1"/>
  <c r="W23" i="66"/>
  <c r="AG22" i="66"/>
  <c r="AP22" i="66" s="1"/>
  <c r="AF22" i="66"/>
  <c r="AO22" i="66" s="1"/>
  <c r="AE22" i="66"/>
  <c r="U16" i="20"/>
  <c r="W22" i="65"/>
  <c r="AE21" i="65"/>
  <c r="AF21" i="65"/>
  <c r="AO21" i="65" s="1"/>
  <c r="AG21" i="65"/>
  <c r="AP21" i="65" s="1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R13" i="80"/>
  <c r="U6" i="15"/>
  <c r="U31" i="18"/>
  <c r="AH20" i="36"/>
  <c r="AQ20" i="36" s="1"/>
  <c r="Y20" i="70"/>
  <c r="X20" i="70"/>
  <c r="U35" i="35"/>
  <c r="U27" i="49"/>
  <c r="Y6" i="89"/>
  <c r="X6" i="89"/>
  <c r="U18" i="58"/>
  <c r="AN13" i="21"/>
  <c r="AI13" i="21"/>
  <c r="AI14" i="12"/>
  <c r="AN14" i="12"/>
  <c r="AR21" i="69"/>
  <c r="AN5" i="97"/>
  <c r="AI5" i="97"/>
  <c r="AN13" i="39"/>
  <c r="AI13" i="39"/>
  <c r="W14" i="72"/>
  <c r="AG13" i="72"/>
  <c r="AP13" i="72" s="1"/>
  <c r="AE13" i="72"/>
  <c r="AF13" i="72"/>
  <c r="AO13" i="72" s="1"/>
  <c r="AN22" i="26"/>
  <c r="AI22" i="26"/>
  <c r="AR20" i="62"/>
  <c r="AR6" i="2"/>
  <c r="U14" i="44"/>
  <c r="U18" i="54"/>
  <c r="Y14" i="68"/>
  <c r="X14" i="68"/>
  <c r="AF21" i="27"/>
  <c r="AO21" i="27" s="1"/>
  <c r="AG21" i="27"/>
  <c r="AP21" i="27" s="1"/>
  <c r="AE21" i="27"/>
  <c r="W22" i="27"/>
  <c r="U16" i="9"/>
  <c r="AI13" i="68"/>
  <c r="AN13" i="68"/>
  <c r="AH6" i="33"/>
  <c r="AQ6" i="33" s="1"/>
  <c r="U16" i="84"/>
  <c r="Y7" i="28"/>
  <c r="X7" i="28"/>
  <c r="AX22" i="81"/>
  <c r="S22" i="81" s="1"/>
  <c r="AC22" i="81" s="1"/>
  <c r="AB23" i="81" s="1"/>
  <c r="AR22" i="14"/>
  <c r="U8" i="32"/>
  <c r="U6" i="105"/>
  <c r="Z20" i="36"/>
  <c r="AI6" i="59"/>
  <c r="AN6" i="59"/>
  <c r="AN6" i="24"/>
  <c r="AI6" i="24"/>
  <c r="AI5" i="89"/>
  <c r="AN5" i="89"/>
  <c r="U18" i="96"/>
  <c r="Y14" i="21"/>
  <c r="X14" i="21"/>
  <c r="AI6" i="38"/>
  <c r="AN6" i="38"/>
  <c r="AR19" i="36"/>
  <c r="U6" i="52"/>
  <c r="U34" i="102"/>
  <c r="U17" i="51"/>
  <c r="Y7" i="79"/>
  <c r="Z7" i="79"/>
  <c r="X7" i="79"/>
  <c r="AH21" i="74"/>
  <c r="AQ21" i="74" s="1"/>
  <c r="U7" i="101"/>
  <c r="AI22" i="31"/>
  <c r="AN22" i="31"/>
  <c r="AH14" i="34"/>
  <c r="AQ14" i="34" s="1"/>
  <c r="AR13" i="34"/>
  <c r="Z14" i="34"/>
  <c r="AR21" i="40"/>
  <c r="AH21" i="37"/>
  <c r="AQ21" i="37" s="1"/>
  <c r="AH14" i="80"/>
  <c r="AQ14" i="80" s="1"/>
  <c r="AR5" i="33"/>
  <c r="W14" i="76"/>
  <c r="AG13" i="76"/>
  <c r="AP13" i="76" s="1"/>
  <c r="AE13" i="76"/>
  <c r="AF13" i="76"/>
  <c r="AO13" i="76" s="1"/>
  <c r="Y14" i="25"/>
  <c r="X14" i="25"/>
  <c r="AH21" i="30"/>
  <c r="AQ21" i="30" s="1"/>
  <c r="U27" i="41"/>
  <c r="Z6" i="33"/>
  <c r="Y21" i="61"/>
  <c r="X21" i="61"/>
  <c r="U27" i="55"/>
  <c r="Y7" i="67"/>
  <c r="Z7" i="67"/>
  <c r="X7" i="67"/>
  <c r="AN6" i="63"/>
  <c r="AI6" i="63"/>
  <c r="AI6" i="28"/>
  <c r="AN6" i="28"/>
  <c r="AR20" i="30"/>
  <c r="AR21" i="66"/>
  <c r="AH22" i="69"/>
  <c r="AQ22" i="69" s="1"/>
  <c r="U16" i="92"/>
  <c r="U18" i="100"/>
  <c r="U18" i="88"/>
  <c r="AG6" i="75"/>
  <c r="AP6" i="75" s="1"/>
  <c r="AF6" i="75"/>
  <c r="AO6" i="75" s="1"/>
  <c r="AE6" i="75"/>
  <c r="W7" i="75"/>
  <c r="U37" i="85"/>
  <c r="U35" i="10"/>
  <c r="AI14" i="60"/>
  <c r="AN14" i="60"/>
  <c r="Y21" i="22"/>
  <c r="X21" i="22"/>
  <c r="AH7" i="2"/>
  <c r="AQ7" i="2" s="1"/>
  <c r="Y6" i="97"/>
  <c r="X6" i="97"/>
  <c r="AN20" i="73"/>
  <c r="AI20" i="73"/>
  <c r="AN6" i="79"/>
  <c r="AI6" i="79"/>
  <c r="AN14" i="64"/>
  <c r="AI14" i="64"/>
  <c r="Z21" i="74"/>
  <c r="Y23" i="26"/>
  <c r="Z23" i="26"/>
  <c r="X23" i="26"/>
  <c r="Y23" i="23"/>
  <c r="Z23" i="23"/>
  <c r="X23" i="23"/>
  <c r="AF21" i="62"/>
  <c r="AO21" i="62" s="1"/>
  <c r="AG21" i="62"/>
  <c r="AP21" i="62" s="1"/>
  <c r="W22" i="62"/>
  <c r="AE21" i="62"/>
  <c r="AH23" i="14"/>
  <c r="AQ23" i="14" s="1"/>
  <c r="AQ25" i="14" s="1"/>
  <c r="AZ3" i="14"/>
  <c r="U16" i="13"/>
  <c r="U5" i="93"/>
  <c r="X5" i="93" s="1"/>
  <c r="AE23" i="81"/>
  <c r="AG23" i="81"/>
  <c r="AP23" i="81" s="1"/>
  <c r="AP25" i="81" s="1"/>
  <c r="AF23" i="81"/>
  <c r="AO23" i="81" s="1"/>
  <c r="AO25" i="81" s="1"/>
  <c r="U13" i="104"/>
  <c r="AN6" i="67"/>
  <c r="AI6" i="67"/>
  <c r="AH22" i="40"/>
  <c r="AQ22" i="40" s="1"/>
  <c r="AR21" i="17"/>
  <c r="U35" i="48"/>
  <c r="AR12" i="29"/>
  <c r="U7" i="46"/>
  <c r="U6" i="46" s="1"/>
  <c r="AH22" i="17"/>
  <c r="AQ22" i="17" s="1"/>
  <c r="AE6" i="19"/>
  <c r="AF6" i="19"/>
  <c r="AO6" i="19" s="1"/>
  <c r="W7" i="19"/>
  <c r="AG6" i="19"/>
  <c r="AP6" i="19" s="1"/>
  <c r="Y15" i="12"/>
  <c r="Z15" i="12"/>
  <c r="X15" i="12"/>
  <c r="AN20" i="22"/>
  <c r="AI20" i="22"/>
  <c r="U37" i="94"/>
  <c r="Y21" i="73"/>
  <c r="Z21" i="73" s="1"/>
  <c r="X21" i="73"/>
  <c r="U38" i="90"/>
  <c r="U35" i="42"/>
  <c r="U25" i="16"/>
  <c r="U36" i="82"/>
  <c r="U25" i="91"/>
  <c r="U28" i="103"/>
  <c r="AH13" i="29"/>
  <c r="AQ13" i="29" s="1"/>
  <c r="U26" i="43"/>
  <c r="U28" i="99"/>
  <c r="AR20" i="74"/>
  <c r="AE22" i="40"/>
  <c r="AG22" i="40"/>
  <c r="AP22" i="40" s="1"/>
  <c r="AF22" i="40"/>
  <c r="AO22" i="40" s="1"/>
  <c r="W23" i="40"/>
  <c r="Y7" i="71"/>
  <c r="Z7" i="71"/>
  <c r="X7" i="71"/>
  <c r="W23" i="17"/>
  <c r="AE22" i="17"/>
  <c r="AF22" i="17"/>
  <c r="AO22" i="17" s="1"/>
  <c r="AG22" i="17"/>
  <c r="AP22" i="17" s="1"/>
  <c r="AN19" i="70"/>
  <c r="AI19" i="70"/>
  <c r="Y7" i="59"/>
  <c r="Z7" i="59" s="1"/>
  <c r="X7" i="59"/>
  <c r="W23" i="78"/>
  <c r="AG22" i="78"/>
  <c r="AP22" i="78" s="1"/>
  <c r="AF22" i="78"/>
  <c r="AO22" i="78" s="1"/>
  <c r="AE22" i="78"/>
  <c r="AH5" i="47"/>
  <c r="AQ5" i="47" s="1"/>
  <c r="Z5" i="47"/>
  <c r="Y7" i="38"/>
  <c r="Z7" i="38" s="1"/>
  <c r="X7" i="38"/>
  <c r="Y23" i="31"/>
  <c r="X23" i="31"/>
  <c r="AI22" i="23"/>
  <c r="AN22" i="23"/>
  <c r="AH22" i="66"/>
  <c r="AQ22" i="66" s="1"/>
  <c r="AN13" i="25"/>
  <c r="AI13" i="25"/>
  <c r="AH21" i="62"/>
  <c r="AQ21" i="62" s="1"/>
  <c r="U6" i="53"/>
  <c r="Z13" i="29"/>
  <c r="U28" i="87"/>
  <c r="AN20" i="61"/>
  <c r="AI20" i="61"/>
  <c r="AE20" i="77"/>
  <c r="W21" i="77"/>
  <c r="AG20" i="77"/>
  <c r="AP20" i="77" s="1"/>
  <c r="AF20" i="77"/>
  <c r="AO20" i="77" s="1"/>
  <c r="U37" i="50"/>
  <c r="Y7" i="63"/>
  <c r="X7" i="63"/>
  <c r="Z7" i="63" s="1"/>
  <c r="U34" i="98"/>
  <c r="U33" i="98" s="1"/>
  <c r="U24" i="11"/>
  <c r="U23" i="11" s="1"/>
  <c r="AN6" i="71"/>
  <c r="AI6" i="71"/>
  <c r="U23" i="95"/>
  <c r="Y7" i="24"/>
  <c r="X7" i="24"/>
  <c r="AR12" i="72"/>
  <c r="Y15" i="60"/>
  <c r="X15" i="60"/>
  <c r="U18" i="45"/>
  <c r="Y15" i="64"/>
  <c r="Z15" i="64" s="1"/>
  <c r="X15" i="64"/>
  <c r="Y14" i="39"/>
  <c r="X14" i="39"/>
  <c r="U27" i="83"/>
  <c r="AH13" i="72"/>
  <c r="AQ13" i="72" s="1"/>
  <c r="U7" i="86"/>
  <c r="AF7" i="38" l="1"/>
  <c r="AO7" i="38" s="1"/>
  <c r="W8" i="38"/>
  <c r="AE7" i="38"/>
  <c r="AG7" i="38"/>
  <c r="AP7" i="38" s="1"/>
  <c r="AF7" i="59"/>
  <c r="AO7" i="59" s="1"/>
  <c r="AE7" i="59"/>
  <c r="AG7" i="59"/>
  <c r="AP7" i="59" s="1"/>
  <c r="W8" i="59"/>
  <c r="AF15" i="64"/>
  <c r="AO15" i="64" s="1"/>
  <c r="W16" i="64"/>
  <c r="AG15" i="64"/>
  <c r="AP15" i="64" s="1"/>
  <c r="AE15" i="64"/>
  <c r="AG7" i="63"/>
  <c r="AP7" i="63" s="1"/>
  <c r="AE7" i="63"/>
  <c r="AF7" i="63"/>
  <c r="AO7" i="63" s="1"/>
  <c r="W8" i="63"/>
  <c r="AF21" i="73"/>
  <c r="AO21" i="73" s="1"/>
  <c r="W22" i="73"/>
  <c r="AG21" i="73"/>
  <c r="AP21" i="73" s="1"/>
  <c r="AE21" i="73"/>
  <c r="U32" i="98"/>
  <c r="U31" i="98" s="1"/>
  <c r="AR22" i="23"/>
  <c r="AN22" i="78"/>
  <c r="AI22" i="78"/>
  <c r="Y23" i="17"/>
  <c r="X23" i="17"/>
  <c r="W16" i="12"/>
  <c r="AE15" i="12"/>
  <c r="AF15" i="12"/>
  <c r="AO15" i="12" s="1"/>
  <c r="AG15" i="12"/>
  <c r="AP15" i="12" s="1"/>
  <c r="AR6" i="67"/>
  <c r="AN23" i="81"/>
  <c r="AN25" i="81" s="1"/>
  <c r="AI23" i="81"/>
  <c r="AE23" i="23"/>
  <c r="AF23" i="23"/>
  <c r="AO23" i="23" s="1"/>
  <c r="AO25" i="23" s="1"/>
  <c r="AG23" i="23"/>
  <c r="AP23" i="23" s="1"/>
  <c r="AP25" i="23" s="1"/>
  <c r="AR14" i="64"/>
  <c r="AH6" i="97"/>
  <c r="AQ6" i="97" s="1"/>
  <c r="AH21" i="22"/>
  <c r="AQ21" i="22" s="1"/>
  <c r="U34" i="10"/>
  <c r="U15" i="92"/>
  <c r="AE7" i="67"/>
  <c r="W8" i="67"/>
  <c r="AG7" i="67"/>
  <c r="AP7" i="67" s="1"/>
  <c r="AF7" i="67"/>
  <c r="AO7" i="67" s="1"/>
  <c r="AH14" i="25"/>
  <c r="AQ14" i="25" s="1"/>
  <c r="Y14" i="76"/>
  <c r="X14" i="76"/>
  <c r="U16" i="51"/>
  <c r="U7" i="32"/>
  <c r="U17" i="54"/>
  <c r="Y14" i="72"/>
  <c r="X14" i="72"/>
  <c r="U17" i="58"/>
  <c r="AK17" i="81"/>
  <c r="AT17" i="81" s="1"/>
  <c r="AJ17" i="81"/>
  <c r="AK11" i="81"/>
  <c r="AT11" i="81" s="1"/>
  <c r="AJ11" i="81"/>
  <c r="AJ5" i="81"/>
  <c r="AK5" i="81"/>
  <c r="AT5" i="81" s="1"/>
  <c r="Y22" i="65"/>
  <c r="X22" i="65"/>
  <c r="Y23" i="66"/>
  <c r="Z23" i="66" s="1"/>
  <c r="X23" i="66"/>
  <c r="AN22" i="69"/>
  <c r="AI22" i="69"/>
  <c r="AR19" i="70"/>
  <c r="AH7" i="71"/>
  <c r="AQ7" i="71" s="1"/>
  <c r="AN22" i="40"/>
  <c r="AI22" i="40"/>
  <c r="U25" i="43"/>
  <c r="U24" i="91"/>
  <c r="U34" i="42"/>
  <c r="U34" i="48"/>
  <c r="AN21" i="62"/>
  <c r="AI21" i="62"/>
  <c r="Z6" i="97"/>
  <c r="Z21" i="22"/>
  <c r="AE6" i="33"/>
  <c r="AF6" i="33"/>
  <c r="AO6" i="33" s="1"/>
  <c r="AG6" i="33"/>
  <c r="AP6" i="33" s="1"/>
  <c r="W7" i="33"/>
  <c r="Z14" i="25"/>
  <c r="U17" i="96"/>
  <c r="AR6" i="59"/>
  <c r="AR13" i="68"/>
  <c r="AR22" i="26"/>
  <c r="AR13" i="39"/>
  <c r="AH6" i="89"/>
  <c r="AQ6" i="89" s="1"/>
  <c r="U34" i="35"/>
  <c r="AK22" i="81"/>
  <c r="AT22" i="81" s="1"/>
  <c r="AJ22" i="81"/>
  <c r="AK16" i="81"/>
  <c r="AT16" i="81" s="1"/>
  <c r="AJ16" i="81"/>
  <c r="AJ10" i="81"/>
  <c r="AK10" i="81"/>
  <c r="AT10" i="81" s="1"/>
  <c r="AJ3" i="81"/>
  <c r="AB4" i="81"/>
  <c r="AI7" i="2"/>
  <c r="AN7" i="2"/>
  <c r="AN21" i="30"/>
  <c r="AI21" i="30"/>
  <c r="AF7" i="71"/>
  <c r="AO7" i="71" s="1"/>
  <c r="AE7" i="71"/>
  <c r="W8" i="71"/>
  <c r="AG7" i="71"/>
  <c r="AP7" i="71" s="1"/>
  <c r="U36" i="94"/>
  <c r="Z5" i="93"/>
  <c r="AH5" i="93"/>
  <c r="AQ5" i="93" s="1"/>
  <c r="Y22" i="62"/>
  <c r="X22" i="62"/>
  <c r="AH23" i="26"/>
  <c r="AQ23" i="26" s="1"/>
  <c r="AQ25" i="26" s="1"/>
  <c r="AX22" i="26"/>
  <c r="S22" i="26" s="1"/>
  <c r="AC22" i="26" s="1"/>
  <c r="AB23" i="26" s="1"/>
  <c r="AZ3" i="26"/>
  <c r="AR6" i="79"/>
  <c r="U36" i="85"/>
  <c r="U17" i="88"/>
  <c r="AR6" i="28"/>
  <c r="AH7" i="79"/>
  <c r="AQ7" i="79" s="1"/>
  <c r="U33" i="102"/>
  <c r="AR6" i="38"/>
  <c r="AF20" i="36"/>
  <c r="AO20" i="36" s="1"/>
  <c r="AE20" i="36"/>
  <c r="AG20" i="36"/>
  <c r="AP20" i="36" s="1"/>
  <c r="W21" i="36"/>
  <c r="U15" i="84"/>
  <c r="AH14" i="68"/>
  <c r="AQ14" i="68" s="1"/>
  <c r="U13" i="44"/>
  <c r="AR14" i="12"/>
  <c r="Z6" i="89"/>
  <c r="AH20" i="70"/>
  <c r="AQ20" i="70" s="1"/>
  <c r="U30" i="18"/>
  <c r="U29" i="18" s="1"/>
  <c r="AJ21" i="81"/>
  <c r="AK21" i="81"/>
  <c r="AT21" i="81" s="1"/>
  <c r="AJ15" i="81"/>
  <c r="AK15" i="81"/>
  <c r="AT15" i="81" s="1"/>
  <c r="AJ9" i="81"/>
  <c r="AK9" i="81"/>
  <c r="AT9" i="81" s="1"/>
  <c r="U15" i="20"/>
  <c r="AI21" i="37"/>
  <c r="AN21" i="37"/>
  <c r="Y8" i="2"/>
  <c r="X8" i="2"/>
  <c r="U22" i="95"/>
  <c r="AH14" i="39"/>
  <c r="AQ14" i="39" s="1"/>
  <c r="AH23" i="31"/>
  <c r="AQ23" i="31" s="1"/>
  <c r="AQ25" i="31" s="1"/>
  <c r="AZ3" i="31"/>
  <c r="Z14" i="39"/>
  <c r="AH7" i="24"/>
  <c r="AQ7" i="24" s="1"/>
  <c r="Y21" i="77"/>
  <c r="X21" i="77"/>
  <c r="Y23" i="78"/>
  <c r="Z23" i="78" s="1"/>
  <c r="X23" i="78"/>
  <c r="U37" i="90"/>
  <c r="U36" i="90" s="1"/>
  <c r="AR20" i="22"/>
  <c r="Y7" i="19"/>
  <c r="X7" i="19"/>
  <c r="U5" i="46"/>
  <c r="X5" i="46" s="1"/>
  <c r="U12" i="104"/>
  <c r="AG23" i="26"/>
  <c r="AP23" i="26" s="1"/>
  <c r="AP25" i="26" s="1"/>
  <c r="AF23" i="26"/>
  <c r="AO23" i="26" s="1"/>
  <c r="AO25" i="26" s="1"/>
  <c r="AE23" i="26"/>
  <c r="Y7" i="75"/>
  <c r="Z7" i="75" s="1"/>
  <c r="X7" i="75"/>
  <c r="AR6" i="63"/>
  <c r="U26" i="55"/>
  <c r="U26" i="41"/>
  <c r="AF14" i="34"/>
  <c r="AO14" i="34" s="1"/>
  <c r="W15" i="34"/>
  <c r="AG14" i="34"/>
  <c r="AP14" i="34" s="1"/>
  <c r="AE14" i="34"/>
  <c r="AR22" i="31"/>
  <c r="AF7" i="79"/>
  <c r="AO7" i="79" s="1"/>
  <c r="AE7" i="79"/>
  <c r="W8" i="79"/>
  <c r="AG7" i="79"/>
  <c r="AP7" i="79" s="1"/>
  <c r="AH14" i="21"/>
  <c r="AQ14" i="21" s="1"/>
  <c r="AR5" i="89"/>
  <c r="AK23" i="81"/>
  <c r="AT23" i="81" s="1"/>
  <c r="AJ23" i="81"/>
  <c r="AS23" i="81" s="1"/>
  <c r="U15" i="9"/>
  <c r="Z14" i="68"/>
  <c r="AR5" i="97"/>
  <c r="AR13" i="21"/>
  <c r="Z20" i="70"/>
  <c r="AK20" i="81"/>
  <c r="AT20" i="81" s="1"/>
  <c r="AJ20" i="81"/>
  <c r="AJ14" i="81"/>
  <c r="AK14" i="81"/>
  <c r="AT14" i="81" s="1"/>
  <c r="AK8" i="81"/>
  <c r="AT8" i="81" s="1"/>
  <c r="AJ8" i="81"/>
  <c r="AN22" i="66"/>
  <c r="AI22" i="66"/>
  <c r="AN23" i="14"/>
  <c r="AN25" i="14" s="1"/>
  <c r="AI23" i="14"/>
  <c r="Y22" i="37"/>
  <c r="Z22" i="37" s="1"/>
  <c r="X22" i="37"/>
  <c r="AI14" i="80"/>
  <c r="AN14" i="80"/>
  <c r="U26" i="83"/>
  <c r="AR6" i="71"/>
  <c r="AH7" i="63"/>
  <c r="AQ7" i="63" s="1"/>
  <c r="U27" i="87"/>
  <c r="AR13" i="25"/>
  <c r="U6" i="86"/>
  <c r="U17" i="45"/>
  <c r="AF13" i="29"/>
  <c r="AO13" i="29" s="1"/>
  <c r="AG13" i="29"/>
  <c r="AP13" i="29" s="1"/>
  <c r="W14" i="29"/>
  <c r="AE13" i="29"/>
  <c r="Z23" i="31"/>
  <c r="AH15" i="60"/>
  <c r="AQ15" i="60" s="1"/>
  <c r="Z7" i="24"/>
  <c r="AN20" i="77"/>
  <c r="AI20" i="77"/>
  <c r="U35" i="82"/>
  <c r="AH15" i="64"/>
  <c r="AQ15" i="64" s="1"/>
  <c r="Z15" i="60"/>
  <c r="U22" i="11"/>
  <c r="AR20" i="61"/>
  <c r="U5" i="53"/>
  <c r="X5" i="53" s="1"/>
  <c r="AH7" i="38"/>
  <c r="AQ7" i="38" s="1"/>
  <c r="AF5" i="47"/>
  <c r="AO5" i="47" s="1"/>
  <c r="AG5" i="47"/>
  <c r="AP5" i="47" s="1"/>
  <c r="W6" i="47"/>
  <c r="AE5" i="47"/>
  <c r="AH7" i="59"/>
  <c r="AQ7" i="59" s="1"/>
  <c r="Y23" i="40"/>
  <c r="X23" i="40"/>
  <c r="AH21" i="73"/>
  <c r="AQ21" i="73" s="1"/>
  <c r="U15" i="13"/>
  <c r="AR20" i="73"/>
  <c r="AR14" i="60"/>
  <c r="AN6" i="75"/>
  <c r="AI6" i="75"/>
  <c r="U17" i="100"/>
  <c r="AH21" i="61"/>
  <c r="AQ21" i="61" s="1"/>
  <c r="AI13" i="76"/>
  <c r="AN13" i="76"/>
  <c r="U5" i="52"/>
  <c r="X5" i="52" s="1"/>
  <c r="Z14" i="21"/>
  <c r="AR6" i="24"/>
  <c r="U5" i="105"/>
  <c r="X5" i="105" s="1"/>
  <c r="AH7" i="28"/>
  <c r="AQ7" i="28" s="1"/>
  <c r="Y22" i="27"/>
  <c r="X22" i="27"/>
  <c r="AN13" i="72"/>
  <c r="AI13" i="72"/>
  <c r="U5" i="15"/>
  <c r="X5" i="15" s="1"/>
  <c r="AK19" i="81"/>
  <c r="AT19" i="81" s="1"/>
  <c r="AJ19" i="81"/>
  <c r="AK13" i="81"/>
  <c r="AT13" i="81" s="1"/>
  <c r="AJ13" i="81"/>
  <c r="AK7" i="81"/>
  <c r="AT7" i="81" s="1"/>
  <c r="AJ7" i="81"/>
  <c r="Y23" i="69"/>
  <c r="X23" i="69"/>
  <c r="Y22" i="30"/>
  <c r="X22" i="30"/>
  <c r="X15" i="80"/>
  <c r="Y15" i="80"/>
  <c r="Z15" i="80"/>
  <c r="U36" i="50"/>
  <c r="AI22" i="17"/>
  <c r="AN22" i="17"/>
  <c r="U27" i="99"/>
  <c r="U27" i="103"/>
  <c r="U24" i="16"/>
  <c r="AH15" i="12"/>
  <c r="AQ15" i="12" s="1"/>
  <c r="AI6" i="19"/>
  <c r="AN6" i="19"/>
  <c r="AX22" i="14"/>
  <c r="S22" i="14" s="1"/>
  <c r="AC22" i="14" s="1"/>
  <c r="AB23" i="14" s="1"/>
  <c r="AK23" i="14" s="1"/>
  <c r="AT23" i="14" s="1"/>
  <c r="AX23" i="14"/>
  <c r="S23" i="14" s="1"/>
  <c r="AC23" i="14" s="1"/>
  <c r="AJ23" i="14" s="1"/>
  <c r="AS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H23" i="23"/>
  <c r="AQ23" i="23" s="1"/>
  <c r="AQ25" i="23" s="1"/>
  <c r="AZ3" i="23"/>
  <c r="W22" i="74"/>
  <c r="AF21" i="74"/>
  <c r="AO21" i="74" s="1"/>
  <c r="AE21" i="74"/>
  <c r="AG21" i="74"/>
  <c r="AP21" i="74" s="1"/>
  <c r="AH7" i="67"/>
  <c r="AQ7" i="67" s="1"/>
  <c r="Z21" i="61"/>
  <c r="U6" i="101"/>
  <c r="Z7" i="28"/>
  <c r="AI21" i="27"/>
  <c r="AN21" i="27"/>
  <c r="U26" i="49"/>
  <c r="AJ18" i="81"/>
  <c r="AK18" i="81"/>
  <c r="AT18" i="81" s="1"/>
  <c r="AK12" i="81"/>
  <c r="AT12" i="81" s="1"/>
  <c r="AJ12" i="81"/>
  <c r="AJ6" i="81"/>
  <c r="AK6" i="81"/>
  <c r="AT6" i="81" s="1"/>
  <c r="AN21" i="65"/>
  <c r="AI21" i="65"/>
  <c r="W23" i="37" l="1"/>
  <c r="AF22" i="37"/>
  <c r="AO22" i="37" s="1"/>
  <c r="AG22" i="37"/>
  <c r="AP22" i="37" s="1"/>
  <c r="AE22" i="37"/>
  <c r="AG23" i="66"/>
  <c r="AP23" i="66" s="1"/>
  <c r="AP25" i="66" s="1"/>
  <c r="AF23" i="66"/>
  <c r="AO23" i="66" s="1"/>
  <c r="AO25" i="66" s="1"/>
  <c r="AE23" i="66"/>
  <c r="AG23" i="78"/>
  <c r="AP23" i="78" s="1"/>
  <c r="AP25" i="78" s="1"/>
  <c r="AF23" i="78"/>
  <c r="AO23" i="78" s="1"/>
  <c r="AO25" i="78" s="1"/>
  <c r="AE23" i="78"/>
  <c r="W8" i="75"/>
  <c r="AG7" i="75"/>
  <c r="AP7" i="75" s="1"/>
  <c r="AF7" i="75"/>
  <c r="AO7" i="75" s="1"/>
  <c r="AE7" i="75"/>
  <c r="AK5" i="14"/>
  <c r="AT5" i="14" s="1"/>
  <c r="AJ5" i="14"/>
  <c r="AF15" i="80"/>
  <c r="AO15" i="80" s="1"/>
  <c r="W16" i="80"/>
  <c r="AG15" i="80"/>
  <c r="AP15" i="80" s="1"/>
  <c r="AE15" i="80"/>
  <c r="AH23" i="69"/>
  <c r="AQ23" i="69" s="1"/>
  <c r="AQ25" i="69" s="1"/>
  <c r="AZ3" i="69"/>
  <c r="AH23" i="40"/>
  <c r="AQ23" i="40" s="1"/>
  <c r="AQ25" i="40" s="1"/>
  <c r="AZ3" i="40"/>
  <c r="U34" i="82"/>
  <c r="AG23" i="31"/>
  <c r="AP23" i="31" s="1"/>
  <c r="AP25" i="31" s="1"/>
  <c r="AE23" i="31"/>
  <c r="AF23" i="31"/>
  <c r="AO23" i="31" s="1"/>
  <c r="AO25" i="31" s="1"/>
  <c r="U16" i="45"/>
  <c r="U26" i="87"/>
  <c r="U14" i="9"/>
  <c r="U25" i="41"/>
  <c r="U11" i="104"/>
  <c r="U12" i="44"/>
  <c r="U32" i="102"/>
  <c r="AX23" i="26"/>
  <c r="S23" i="26" s="1"/>
  <c r="AC23" i="26" s="1"/>
  <c r="AX3" i="26"/>
  <c r="S3" i="26" s="1"/>
  <c r="AC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AS16" i="81"/>
  <c r="AL16" i="81"/>
  <c r="AU16" i="81" s="1"/>
  <c r="AS5" i="81"/>
  <c r="AL5" i="81"/>
  <c r="AU5" i="81" s="1"/>
  <c r="U16" i="58"/>
  <c r="AN7" i="67"/>
  <c r="AI7" i="67"/>
  <c r="Y16" i="12"/>
  <c r="X16" i="12"/>
  <c r="Y22" i="73"/>
  <c r="Z22" i="73" s="1"/>
  <c r="X22" i="73"/>
  <c r="AN15" i="64"/>
  <c r="AI15" i="64"/>
  <c r="AI7" i="59"/>
  <c r="AN7" i="59"/>
  <c r="AK17" i="14"/>
  <c r="AT17" i="14" s="1"/>
  <c r="AJ17" i="14"/>
  <c r="AJ3" i="14"/>
  <c r="AB4" i="14"/>
  <c r="U26" i="99"/>
  <c r="Z23" i="69"/>
  <c r="AS19" i="81"/>
  <c r="AL19" i="81"/>
  <c r="AU19" i="81" s="1"/>
  <c r="AH22" i="27"/>
  <c r="AQ22" i="27" s="1"/>
  <c r="Z5" i="52"/>
  <c r="AH5" i="52"/>
  <c r="AQ5" i="52" s="1"/>
  <c r="U16" i="100"/>
  <c r="Z23" i="40"/>
  <c r="AI5" i="47"/>
  <c r="AN5" i="47"/>
  <c r="U21" i="11"/>
  <c r="AR20" i="77"/>
  <c r="AI13" i="29"/>
  <c r="AN13" i="29"/>
  <c r="U25" i="83"/>
  <c r="AR23" i="14"/>
  <c r="AR25" i="14" s="1"/>
  <c r="AL23" i="14"/>
  <c r="AU23" i="14" s="1"/>
  <c r="AN14" i="34"/>
  <c r="AI14" i="34"/>
  <c r="AH21" i="77"/>
  <c r="AQ21" i="77" s="1"/>
  <c r="AE14" i="39"/>
  <c r="AF14" i="39"/>
  <c r="AO14" i="39" s="1"/>
  <c r="AG14" i="39"/>
  <c r="AP14" i="39" s="1"/>
  <c r="W15" i="39"/>
  <c r="AR21" i="37"/>
  <c r="AS15" i="81"/>
  <c r="AL15" i="81"/>
  <c r="AU15" i="81" s="1"/>
  <c r="AN20" i="36"/>
  <c r="AI20" i="36"/>
  <c r="U16" i="88"/>
  <c r="AJ23" i="26"/>
  <c r="AS23" i="26" s="1"/>
  <c r="AK23" i="26"/>
  <c r="AT23" i="26" s="1"/>
  <c r="Y8" i="71"/>
  <c r="X8" i="71"/>
  <c r="AR7" i="2"/>
  <c r="AN6" i="33"/>
  <c r="AI6" i="33"/>
  <c r="U33" i="48"/>
  <c r="U24" i="43"/>
  <c r="U23" i="43" s="1"/>
  <c r="AS11" i="81"/>
  <c r="AL11" i="81"/>
  <c r="AU11" i="81" s="1"/>
  <c r="AH14" i="72"/>
  <c r="AQ14" i="72" s="1"/>
  <c r="U6" i="32"/>
  <c r="AH23" i="17"/>
  <c r="AQ23" i="17" s="1"/>
  <c r="AQ25" i="17" s="1"/>
  <c r="AZ3" i="17"/>
  <c r="AX22" i="17" s="1"/>
  <c r="S22" i="17" s="1"/>
  <c r="AC22" i="17" s="1"/>
  <c r="AB23" i="17" s="1"/>
  <c r="AK11" i="14"/>
  <c r="AT11" i="14" s="1"/>
  <c r="AJ11" i="14"/>
  <c r="AS18" i="81"/>
  <c r="AL18" i="81"/>
  <c r="AU18" i="81" s="1"/>
  <c r="AK15" i="14"/>
  <c r="AT15" i="14" s="1"/>
  <c r="AJ15" i="14"/>
  <c r="AJ9" i="14"/>
  <c r="AK9" i="14"/>
  <c r="AT9" i="14" s="1"/>
  <c r="AH15" i="80"/>
  <c r="AQ15" i="80" s="1"/>
  <c r="Z22" i="27"/>
  <c r="AH5" i="105"/>
  <c r="AQ5" i="105" s="1"/>
  <c r="Z5" i="105"/>
  <c r="AR6" i="75"/>
  <c r="Y6" i="47"/>
  <c r="X6" i="47"/>
  <c r="AF15" i="60"/>
  <c r="AO15" i="60" s="1"/>
  <c r="AE15" i="60"/>
  <c r="W16" i="60"/>
  <c r="AG15" i="60"/>
  <c r="AP15" i="60" s="1"/>
  <c r="Y14" i="29"/>
  <c r="X14" i="29"/>
  <c r="U5" i="86"/>
  <c r="X5" i="86" s="1"/>
  <c r="AS14" i="81"/>
  <c r="AL14" i="81"/>
  <c r="AU14" i="81" s="1"/>
  <c r="Y8" i="79"/>
  <c r="Z8" i="79"/>
  <c r="X8" i="79"/>
  <c r="U25" i="55"/>
  <c r="AN23" i="26"/>
  <c r="AN25" i="26" s="1"/>
  <c r="AI23" i="26"/>
  <c r="Z5" i="46"/>
  <c r="AH5" i="46"/>
  <c r="AQ5" i="46" s="1"/>
  <c r="Z21" i="77"/>
  <c r="AX23" i="31"/>
  <c r="S23" i="31" s="1"/>
  <c r="AC23" i="31" s="1"/>
  <c r="AX3" i="31"/>
  <c r="S3" i="31" s="1"/>
  <c r="AC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U21" i="95"/>
  <c r="AE6" i="89"/>
  <c r="W7" i="89"/>
  <c r="AF6" i="89"/>
  <c r="AO6" i="89" s="1"/>
  <c r="AG6" i="89"/>
  <c r="AP6" i="89" s="1"/>
  <c r="AI7" i="71"/>
  <c r="AN7" i="71"/>
  <c r="AK4" i="81"/>
  <c r="AT4" i="81" s="1"/>
  <c r="AT25" i="81" s="1"/>
  <c r="AJ4" i="81"/>
  <c r="AS22" i="81"/>
  <c r="AL22" i="81"/>
  <c r="AU22" i="81" s="1"/>
  <c r="U16" i="96"/>
  <c r="W22" i="22"/>
  <c r="AE21" i="22"/>
  <c r="AF21" i="22"/>
  <c r="AO21" i="22" s="1"/>
  <c r="AG21" i="22"/>
  <c r="AP21" i="22" s="1"/>
  <c r="AR22" i="40"/>
  <c r="AH22" i="65"/>
  <c r="AQ22" i="65" s="1"/>
  <c r="Z14" i="72"/>
  <c r="U14" i="92"/>
  <c r="Z23" i="17"/>
  <c r="Y8" i="63"/>
  <c r="Z8" i="63"/>
  <c r="X8" i="63"/>
  <c r="X16" i="64"/>
  <c r="Y16" i="64"/>
  <c r="Z16" i="64"/>
  <c r="AR21" i="65"/>
  <c r="AF7" i="28"/>
  <c r="AO7" i="28" s="1"/>
  <c r="AG7" i="28"/>
  <c r="AP7" i="28" s="1"/>
  <c r="AE7" i="28"/>
  <c r="W8" i="28"/>
  <c r="AK10" i="14"/>
  <c r="AT10" i="14" s="1"/>
  <c r="AJ10" i="14"/>
  <c r="U25" i="49"/>
  <c r="AK20" i="14"/>
  <c r="AT20" i="14" s="1"/>
  <c r="AJ20" i="14"/>
  <c r="AR22" i="17"/>
  <c r="AH22" i="30"/>
  <c r="AQ22" i="30" s="1"/>
  <c r="AS7" i="81"/>
  <c r="AL7" i="81"/>
  <c r="AU7" i="81" s="1"/>
  <c r="AR13" i="76"/>
  <c r="U14" i="13"/>
  <c r="AH5" i="53"/>
  <c r="AQ5" i="53" s="1"/>
  <c r="Z5" i="53"/>
  <c r="AF7" i="24"/>
  <c r="AO7" i="24" s="1"/>
  <c r="AG7" i="24"/>
  <c r="AP7" i="24" s="1"/>
  <c r="W8" i="24"/>
  <c r="AE7" i="24"/>
  <c r="AR14" i="80"/>
  <c r="AR22" i="66"/>
  <c r="AS20" i="81"/>
  <c r="AL20" i="81"/>
  <c r="AU20" i="81" s="1"/>
  <c r="AN7" i="79"/>
  <c r="AI7" i="79"/>
  <c r="Y15" i="34"/>
  <c r="X15" i="34"/>
  <c r="AH7" i="19"/>
  <c r="AQ7" i="19" s="1"/>
  <c r="U35" i="90"/>
  <c r="AX22" i="31"/>
  <c r="S22" i="31" s="1"/>
  <c r="AC22" i="31" s="1"/>
  <c r="AB23" i="31" s="1"/>
  <c r="AH8" i="2"/>
  <c r="AQ8" i="2" s="1"/>
  <c r="U14" i="20"/>
  <c r="AS21" i="81"/>
  <c r="AL21" i="81"/>
  <c r="AU21" i="81" s="1"/>
  <c r="U35" i="85"/>
  <c r="Z22" i="62"/>
  <c r="AH22" i="62"/>
  <c r="AQ22" i="62" s="1"/>
  <c r="AG5" i="93"/>
  <c r="AP5" i="93" s="1"/>
  <c r="AE5" i="93"/>
  <c r="W6" i="93"/>
  <c r="AF5" i="93"/>
  <c r="AO5" i="93" s="1"/>
  <c r="AL3" i="81"/>
  <c r="AU3" i="81" s="1"/>
  <c r="AS3" i="81"/>
  <c r="W15" i="25"/>
  <c r="AE14" i="25"/>
  <c r="AG14" i="25"/>
  <c r="AP14" i="25" s="1"/>
  <c r="AF14" i="25"/>
  <c r="AO14" i="25" s="1"/>
  <c r="AG6" i="97"/>
  <c r="AP6" i="97" s="1"/>
  <c r="AF6" i="97"/>
  <c r="AO6" i="97" s="1"/>
  <c r="AE6" i="97"/>
  <c r="W7" i="97"/>
  <c r="U33" i="42"/>
  <c r="U32" i="42" s="1"/>
  <c r="AR22" i="69"/>
  <c r="Z22" i="65"/>
  <c r="AS17" i="81"/>
  <c r="AL17" i="81"/>
  <c r="AU17" i="81" s="1"/>
  <c r="U15" i="51"/>
  <c r="U30" i="98"/>
  <c r="AI7" i="38"/>
  <c r="AN7" i="38"/>
  <c r="AJ22" i="14"/>
  <c r="AK22" i="14"/>
  <c r="AT22" i="14" s="1"/>
  <c r="AK21" i="14"/>
  <c r="AT21" i="14" s="1"/>
  <c r="AJ21" i="14"/>
  <c r="AS6" i="81"/>
  <c r="AL6" i="81"/>
  <c r="AU6" i="81" s="1"/>
  <c r="W22" i="61"/>
  <c r="AF21" i="61"/>
  <c r="AO21" i="61" s="1"/>
  <c r="AG21" i="61"/>
  <c r="AP21" i="61" s="1"/>
  <c r="AE21" i="61"/>
  <c r="AK14" i="14"/>
  <c r="AT14" i="14" s="1"/>
  <c r="AJ14" i="14"/>
  <c r="AK8" i="14"/>
  <c r="AT8" i="14" s="1"/>
  <c r="AJ8" i="14"/>
  <c r="U23" i="16"/>
  <c r="AS12" i="81"/>
  <c r="AL12" i="81"/>
  <c r="AU12" i="81" s="1"/>
  <c r="Y22" i="74"/>
  <c r="X22" i="74"/>
  <c r="AK19" i="14"/>
  <c r="AT19" i="14" s="1"/>
  <c r="AJ19" i="14"/>
  <c r="AJ13" i="14"/>
  <c r="AK13" i="14"/>
  <c r="AT13" i="14" s="1"/>
  <c r="AJ7" i="14"/>
  <c r="AK7" i="14"/>
  <c r="AT7" i="14" s="1"/>
  <c r="Z22" i="30"/>
  <c r="Z5" i="15"/>
  <c r="AH5" i="15"/>
  <c r="AQ5" i="15" s="1"/>
  <c r="AH22" i="37"/>
  <c r="AQ22" i="37" s="1"/>
  <c r="W15" i="68"/>
  <c r="AE14" i="68"/>
  <c r="AF14" i="68"/>
  <c r="AO14" i="68" s="1"/>
  <c r="AG14" i="68"/>
  <c r="AP14" i="68" s="1"/>
  <c r="Z7" i="19"/>
  <c r="AH23" i="78"/>
  <c r="AQ23" i="78" s="1"/>
  <c r="AQ25" i="78" s="1"/>
  <c r="AZ3" i="78"/>
  <c r="Z8" i="2"/>
  <c r="U14" i="84"/>
  <c r="AR21" i="30"/>
  <c r="Y7" i="33"/>
  <c r="X7" i="33"/>
  <c r="AR21" i="62"/>
  <c r="AH14" i="76"/>
  <c r="AQ14" i="76" s="1"/>
  <c r="U33" i="10"/>
  <c r="AN23" i="23"/>
  <c r="AN25" i="23" s="1"/>
  <c r="AI23" i="23"/>
  <c r="AR23" i="23" s="1"/>
  <c r="AR25" i="23" s="1"/>
  <c r="AR22" i="78"/>
  <c r="AN21" i="73"/>
  <c r="AI21" i="73"/>
  <c r="AN7" i="63"/>
  <c r="AI7" i="63"/>
  <c r="Y8" i="59"/>
  <c r="Z8" i="59"/>
  <c r="X8" i="59"/>
  <c r="Y8" i="38"/>
  <c r="Z8" i="38" s="1"/>
  <c r="X8" i="38"/>
  <c r="AJ16" i="14"/>
  <c r="AK16" i="14"/>
  <c r="AT16" i="14" s="1"/>
  <c r="U5" i="101"/>
  <c r="X5" i="101" s="1"/>
  <c r="AI21" i="74"/>
  <c r="AN21" i="74"/>
  <c r="AR21" i="27"/>
  <c r="AX22" i="23"/>
  <c r="S22" i="23" s="1"/>
  <c r="AC22" i="23" s="1"/>
  <c r="AB23" i="23" s="1"/>
  <c r="AK23" i="23" s="1"/>
  <c r="AX23" i="23"/>
  <c r="S23" i="23" s="1"/>
  <c r="AC23" i="23" s="1"/>
  <c r="AJ23" i="23" s="1"/>
  <c r="AS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K18" i="14"/>
  <c r="AT18" i="14" s="1"/>
  <c r="AJ18" i="14"/>
  <c r="AK12" i="14"/>
  <c r="AT12" i="14" s="1"/>
  <c r="AJ12" i="14"/>
  <c r="AJ6" i="14"/>
  <c r="AK6" i="14"/>
  <c r="AT6" i="14" s="1"/>
  <c r="AR6" i="19"/>
  <c r="U26" i="103"/>
  <c r="U35" i="50"/>
  <c r="AS13" i="81"/>
  <c r="AL13" i="81"/>
  <c r="AU13" i="81" s="1"/>
  <c r="AR13" i="72"/>
  <c r="W15" i="21"/>
  <c r="AE14" i="21"/>
  <c r="AF14" i="21"/>
  <c r="AO14" i="21" s="1"/>
  <c r="AG14" i="21"/>
  <c r="AP14" i="21" s="1"/>
  <c r="AS8" i="81"/>
  <c r="AL8" i="81"/>
  <c r="AU8" i="81" s="1"/>
  <c r="AF20" i="70"/>
  <c r="AO20" i="70" s="1"/>
  <c r="W21" i="70"/>
  <c r="AG20" i="70"/>
  <c r="AP20" i="70" s="1"/>
  <c r="AE20" i="70"/>
  <c r="AH7" i="75"/>
  <c r="AQ7" i="75" s="1"/>
  <c r="AS9" i="81"/>
  <c r="AL9" i="81"/>
  <c r="AU9" i="81" s="1"/>
  <c r="U28" i="18"/>
  <c r="Y21" i="36"/>
  <c r="X21" i="36"/>
  <c r="U35" i="94"/>
  <c r="AS10" i="81"/>
  <c r="AL10" i="81"/>
  <c r="AU10" i="81" s="1"/>
  <c r="U33" i="35"/>
  <c r="U23" i="91"/>
  <c r="AH23" i="66"/>
  <c r="AQ23" i="66" s="1"/>
  <c r="AQ25" i="66" s="1"/>
  <c r="AZ3" i="66"/>
  <c r="U16" i="54"/>
  <c r="Z14" i="76"/>
  <c r="Y8" i="67"/>
  <c r="X8" i="67"/>
  <c r="AR23" i="81"/>
  <c r="AR25" i="81" s="1"/>
  <c r="AL23" i="81"/>
  <c r="AU23" i="81" s="1"/>
  <c r="AN15" i="12"/>
  <c r="AI15" i="12"/>
  <c r="AE8" i="38" l="1"/>
  <c r="AF8" i="38"/>
  <c r="AO8" i="38" s="1"/>
  <c r="W9" i="38"/>
  <c r="AG8" i="38"/>
  <c r="AP8" i="38" s="1"/>
  <c r="AE22" i="73"/>
  <c r="W23" i="73"/>
  <c r="AG22" i="73"/>
  <c r="AP22" i="73" s="1"/>
  <c r="AF22" i="73"/>
  <c r="AO22" i="73" s="1"/>
  <c r="AH21" i="36"/>
  <c r="AQ21" i="36" s="1"/>
  <c r="Y21" i="70"/>
  <c r="X21" i="70"/>
  <c r="AI14" i="21"/>
  <c r="AN14" i="21"/>
  <c r="AJ22" i="23"/>
  <c r="AK22" i="23"/>
  <c r="AT22" i="23" s="1"/>
  <c r="AJ16" i="23"/>
  <c r="AK16" i="23"/>
  <c r="AT16" i="23" s="1"/>
  <c r="AK10" i="23"/>
  <c r="AT10" i="23" s="1"/>
  <c r="AJ10" i="23"/>
  <c r="AB4" i="23"/>
  <c r="AJ3" i="23"/>
  <c r="AR21" i="74"/>
  <c r="AG7" i="19"/>
  <c r="AP7" i="19" s="1"/>
  <c r="AE7" i="19"/>
  <c r="W8" i="19"/>
  <c r="AF7" i="19"/>
  <c r="AO7" i="19" s="1"/>
  <c r="AF22" i="30"/>
  <c r="AO22" i="30" s="1"/>
  <c r="AG22" i="30"/>
  <c r="AP22" i="30" s="1"/>
  <c r="AE22" i="30"/>
  <c r="W23" i="30"/>
  <c r="AN21" i="61"/>
  <c r="AI21" i="61"/>
  <c r="AS21" i="14"/>
  <c r="AL21" i="14"/>
  <c r="AU21" i="14" s="1"/>
  <c r="W23" i="65"/>
  <c r="AE22" i="65"/>
  <c r="AG22" i="65"/>
  <c r="AP22" i="65" s="1"/>
  <c r="AF22" i="65"/>
  <c r="AO22" i="65" s="1"/>
  <c r="Y7" i="97"/>
  <c r="Z7" i="97"/>
  <c r="X7" i="97"/>
  <c r="AN14" i="25"/>
  <c r="AI14" i="25"/>
  <c r="Y6" i="93"/>
  <c r="X6" i="93"/>
  <c r="AR7" i="79"/>
  <c r="U13" i="13"/>
  <c r="U12" i="13" s="1"/>
  <c r="U24" i="49"/>
  <c r="AH8" i="63"/>
  <c r="AQ8" i="63" s="1"/>
  <c r="AF14" i="72"/>
  <c r="AO14" i="72" s="1"/>
  <c r="AE14" i="72"/>
  <c r="W15" i="72"/>
  <c r="AG14" i="72"/>
  <c r="AP14" i="72" s="1"/>
  <c r="AJ22" i="31"/>
  <c r="AK22" i="31"/>
  <c r="AT22" i="31" s="1"/>
  <c r="AJ16" i="31"/>
  <c r="AS16" i="31" s="1"/>
  <c r="AK16" i="31"/>
  <c r="AK10" i="31"/>
  <c r="AT10" i="31" s="1"/>
  <c r="AJ10" i="31"/>
  <c r="AB4" i="31"/>
  <c r="AJ3" i="31"/>
  <c r="AH8" i="79"/>
  <c r="AQ8" i="79" s="1"/>
  <c r="AH5" i="86"/>
  <c r="AQ5" i="86" s="1"/>
  <c r="Z5" i="86"/>
  <c r="AN15" i="60"/>
  <c r="AI15" i="60"/>
  <c r="AF22" i="27"/>
  <c r="AO22" i="27" s="1"/>
  <c r="W23" i="27"/>
  <c r="AG22" i="27"/>
  <c r="AP22" i="27" s="1"/>
  <c r="AE22" i="27"/>
  <c r="AR6" i="33"/>
  <c r="AR13" i="29"/>
  <c r="AR5" i="47"/>
  <c r="AG23" i="69"/>
  <c r="AP23" i="69" s="1"/>
  <c r="AP25" i="69" s="1"/>
  <c r="AF23" i="69"/>
  <c r="AO23" i="69" s="1"/>
  <c r="AO25" i="69" s="1"/>
  <c r="AE23" i="69"/>
  <c r="AK17" i="26"/>
  <c r="AT17" i="26" s="1"/>
  <c r="AJ17" i="26"/>
  <c r="AK11" i="26"/>
  <c r="AT11" i="26" s="1"/>
  <c r="AJ11" i="26"/>
  <c r="AK5" i="26"/>
  <c r="AT5" i="26" s="1"/>
  <c r="AJ5" i="26"/>
  <c r="U11" i="44"/>
  <c r="U13" i="9"/>
  <c r="AI23" i="31"/>
  <c r="AN23" i="31"/>
  <c r="AN25" i="31" s="1"/>
  <c r="Y16" i="80"/>
  <c r="X16" i="80"/>
  <c r="Z21" i="36"/>
  <c r="U34" i="50"/>
  <c r="AJ21" i="23"/>
  <c r="AK21" i="23"/>
  <c r="AT21" i="23" s="1"/>
  <c r="AJ15" i="23"/>
  <c r="AK15" i="23"/>
  <c r="AT15" i="23" s="1"/>
  <c r="AK9" i="23"/>
  <c r="AT9" i="23" s="1"/>
  <c r="AJ9" i="23"/>
  <c r="AR21" i="73"/>
  <c r="AH7" i="33"/>
  <c r="AQ7" i="33" s="1"/>
  <c r="U13" i="84"/>
  <c r="AH22" i="74"/>
  <c r="AQ22" i="74" s="1"/>
  <c r="U22" i="16"/>
  <c r="U29" i="98"/>
  <c r="AN6" i="97"/>
  <c r="AI6" i="97"/>
  <c r="Y15" i="25"/>
  <c r="Z15" i="25"/>
  <c r="X15" i="25"/>
  <c r="AN5" i="93"/>
  <c r="AI5" i="93"/>
  <c r="U34" i="85"/>
  <c r="AS10" i="14"/>
  <c r="AL10" i="14"/>
  <c r="AU10" i="14" s="1"/>
  <c r="AF8" i="63"/>
  <c r="AO8" i="63" s="1"/>
  <c r="AE8" i="63"/>
  <c r="W9" i="63"/>
  <c r="AG8" i="63"/>
  <c r="AP8" i="63" s="1"/>
  <c r="AN21" i="22"/>
  <c r="AI21" i="22"/>
  <c r="AL4" i="81"/>
  <c r="AU4" i="81" s="1"/>
  <c r="AU25" i="81" s="1"/>
  <c r="C11" i="81" s="1"/>
  <c r="F25" i="57" s="1"/>
  <c r="AS4" i="81"/>
  <c r="AS25" i="81" s="1"/>
  <c r="AJ21" i="31"/>
  <c r="AK21" i="31"/>
  <c r="AT21" i="31" s="1"/>
  <c r="AJ15" i="31"/>
  <c r="AK15" i="31"/>
  <c r="AT15" i="31" s="1"/>
  <c r="AK9" i="31"/>
  <c r="AT9" i="31" s="1"/>
  <c r="AJ9" i="31"/>
  <c r="AF5" i="46"/>
  <c r="AO5" i="46" s="1"/>
  <c r="AG5" i="46"/>
  <c r="AP5" i="46" s="1"/>
  <c r="W6" i="46"/>
  <c r="AE5" i="46"/>
  <c r="W9" i="79"/>
  <c r="AF8" i="79"/>
  <c r="AO8" i="79" s="1"/>
  <c r="AG8" i="79"/>
  <c r="AP8" i="79" s="1"/>
  <c r="AE8" i="79"/>
  <c r="AH14" i="29"/>
  <c r="AQ14" i="29" s="1"/>
  <c r="AE23" i="40"/>
  <c r="AF23" i="40"/>
  <c r="AO23" i="40" s="1"/>
  <c r="AO25" i="40" s="1"/>
  <c r="AG23" i="40"/>
  <c r="AP23" i="40" s="1"/>
  <c r="AP25" i="40" s="1"/>
  <c r="AG5" i="52"/>
  <c r="AP5" i="52" s="1"/>
  <c r="W6" i="52"/>
  <c r="AE5" i="52"/>
  <c r="AF5" i="52"/>
  <c r="AO5" i="52" s="1"/>
  <c r="AK22" i="26"/>
  <c r="AT22" i="26" s="1"/>
  <c r="AJ22" i="26"/>
  <c r="AK16" i="26"/>
  <c r="AT16" i="26" s="1"/>
  <c r="AJ16" i="26"/>
  <c r="AK10" i="26"/>
  <c r="AT10" i="26" s="1"/>
  <c r="AJ10" i="26"/>
  <c r="AJ3" i="26"/>
  <c r="AB4" i="26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Y8" i="75"/>
  <c r="Z8" i="75"/>
  <c r="X8" i="75"/>
  <c r="U15" i="54"/>
  <c r="AH8" i="67"/>
  <c r="AQ8" i="67" s="1"/>
  <c r="AJ20" i="23"/>
  <c r="AK20" i="23"/>
  <c r="AT20" i="23" s="1"/>
  <c r="AJ14" i="23"/>
  <c r="AS14" i="23" s="1"/>
  <c r="AK14" i="23"/>
  <c r="AJ8" i="23"/>
  <c r="AK8" i="23"/>
  <c r="AT8" i="23" s="1"/>
  <c r="AL23" i="23"/>
  <c r="AU23" i="23" s="1"/>
  <c r="AT23" i="23"/>
  <c r="Z5" i="101"/>
  <c r="AH5" i="101"/>
  <c r="AQ5" i="101" s="1"/>
  <c r="AH8" i="59"/>
  <c r="AQ8" i="59" s="1"/>
  <c r="U32" i="10"/>
  <c r="Z7" i="33"/>
  <c r="AF8" i="2"/>
  <c r="AO8" i="2" s="1"/>
  <c r="AG8" i="2"/>
  <c r="AP8" i="2" s="1"/>
  <c r="W9" i="2"/>
  <c r="AE8" i="2"/>
  <c r="AS7" i="14"/>
  <c r="AL7" i="14"/>
  <c r="AU7" i="14" s="1"/>
  <c r="Z22" i="74"/>
  <c r="AS8" i="14"/>
  <c r="AL8" i="14"/>
  <c r="AU8" i="14" s="1"/>
  <c r="AI7" i="24"/>
  <c r="AN7" i="24"/>
  <c r="Y22" i="22"/>
  <c r="X22" i="22"/>
  <c r="Y7" i="89"/>
  <c r="X7" i="89"/>
  <c r="AJ20" i="31"/>
  <c r="AK20" i="31"/>
  <c r="AT20" i="31" s="1"/>
  <c r="AJ14" i="31"/>
  <c r="AS14" i="31" s="1"/>
  <c r="AK14" i="31"/>
  <c r="AJ8" i="31"/>
  <c r="AK8" i="31"/>
  <c r="AT8" i="31" s="1"/>
  <c r="AG21" i="77"/>
  <c r="AP21" i="77" s="1"/>
  <c r="W22" i="77"/>
  <c r="AF21" i="77"/>
  <c r="AO21" i="77" s="1"/>
  <c r="AE21" i="77"/>
  <c r="AR23" i="26"/>
  <c r="AR25" i="26" s="1"/>
  <c r="AL23" i="26"/>
  <c r="AU23" i="26" s="1"/>
  <c r="Z14" i="29"/>
  <c r="AH6" i="47"/>
  <c r="AQ6" i="47" s="1"/>
  <c r="AI14" i="39"/>
  <c r="AN14" i="39"/>
  <c r="U25" i="99"/>
  <c r="AR7" i="59"/>
  <c r="AH16" i="12"/>
  <c r="AQ16" i="12" s="1"/>
  <c r="U15" i="58"/>
  <c r="AJ21" i="26"/>
  <c r="AK21" i="26"/>
  <c r="AT21" i="26" s="1"/>
  <c r="AJ15" i="26"/>
  <c r="AK15" i="26"/>
  <c r="AT15" i="26" s="1"/>
  <c r="AJ9" i="26"/>
  <c r="AK9" i="26"/>
  <c r="AT9" i="26" s="1"/>
  <c r="U10" i="104"/>
  <c r="U25" i="87"/>
  <c r="AX22" i="69"/>
  <c r="S22" i="69" s="1"/>
  <c r="AC22" i="69" s="1"/>
  <c r="AB23" i="69" s="1"/>
  <c r="AS5" i="14"/>
  <c r="AL5" i="14"/>
  <c r="AU5" i="14" s="1"/>
  <c r="AN23" i="78"/>
  <c r="AN25" i="78" s="1"/>
  <c r="AI23" i="78"/>
  <c r="AI22" i="37"/>
  <c r="AN22" i="37"/>
  <c r="AX22" i="66"/>
  <c r="S22" i="66" s="1"/>
  <c r="AC22" i="66" s="1"/>
  <c r="AB23" i="66" s="1"/>
  <c r="AK23" i="66" s="1"/>
  <c r="AT23" i="66" s="1"/>
  <c r="AX3" i="66"/>
  <c r="S3" i="66" s="1"/>
  <c r="AC3" i="66" s="1"/>
  <c r="AX23" i="66"/>
  <c r="S23" i="66" s="1"/>
  <c r="AC23" i="66" s="1"/>
  <c r="AJ23" i="66" s="1"/>
  <c r="AS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Z8" i="67"/>
  <c r="U25" i="103"/>
  <c r="AK13" i="23"/>
  <c r="AT13" i="23" s="1"/>
  <c r="AJ13" i="23"/>
  <c r="AF8" i="59"/>
  <c r="AO8" i="59" s="1"/>
  <c r="AE8" i="59"/>
  <c r="W9" i="59"/>
  <c r="AG8" i="59"/>
  <c r="AP8" i="59" s="1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AN14" i="68"/>
  <c r="AI14" i="68"/>
  <c r="Y22" i="61"/>
  <c r="X22" i="61"/>
  <c r="AS22" i="14"/>
  <c r="AL22" i="14"/>
  <c r="AU22" i="14" s="1"/>
  <c r="U14" i="51"/>
  <c r="AJ23" i="31"/>
  <c r="AS23" i="31" s="1"/>
  <c r="AK23" i="31"/>
  <c r="AT23" i="31" s="1"/>
  <c r="AH15" i="34"/>
  <c r="AQ15" i="34" s="1"/>
  <c r="Y8" i="24"/>
  <c r="X8" i="24"/>
  <c r="AE5" i="53"/>
  <c r="AG5" i="53"/>
  <c r="AP5" i="53" s="1"/>
  <c r="AF5" i="53"/>
  <c r="AO5" i="53" s="1"/>
  <c r="W6" i="53"/>
  <c r="AS20" i="14"/>
  <c r="AL20" i="14"/>
  <c r="AU20" i="14" s="1"/>
  <c r="Y8" i="28"/>
  <c r="Z8" i="28"/>
  <c r="X8" i="28"/>
  <c r="AE16" i="64"/>
  <c r="W17" i="64"/>
  <c r="AF16" i="64"/>
  <c r="AO16" i="64" s="1"/>
  <c r="AG16" i="64"/>
  <c r="AP16" i="64" s="1"/>
  <c r="AG23" i="17"/>
  <c r="AP23" i="17" s="1"/>
  <c r="AP25" i="17" s="1"/>
  <c r="AF23" i="17"/>
  <c r="AO23" i="17" s="1"/>
  <c r="AO25" i="17" s="1"/>
  <c r="AE23" i="17"/>
  <c r="AK23" i="17" s="1"/>
  <c r="AT23" i="17" s="1"/>
  <c r="AN6" i="89"/>
  <c r="AI6" i="89"/>
  <c r="AJ19" i="31"/>
  <c r="AS19" i="31" s="1"/>
  <c r="AK19" i="31"/>
  <c r="AJ13" i="31"/>
  <c r="AK13" i="31"/>
  <c r="AT13" i="31" s="1"/>
  <c r="AK7" i="31"/>
  <c r="AT7" i="31" s="1"/>
  <c r="AJ7" i="31"/>
  <c r="Z6" i="47"/>
  <c r="AS11" i="14"/>
  <c r="AL11" i="14"/>
  <c r="AU11" i="14" s="1"/>
  <c r="U5" i="32"/>
  <c r="X5" i="32" s="1"/>
  <c r="U22" i="43"/>
  <c r="U15" i="100"/>
  <c r="AJ4" i="14"/>
  <c r="AK4" i="14"/>
  <c r="AT4" i="14" s="1"/>
  <c r="AT25" i="14" s="1"/>
  <c r="AR15" i="64"/>
  <c r="Z16" i="12"/>
  <c r="AJ20" i="26"/>
  <c r="AK20" i="26"/>
  <c r="AT20" i="26" s="1"/>
  <c r="AJ14" i="26"/>
  <c r="AK14" i="26"/>
  <c r="AT14" i="26" s="1"/>
  <c r="AJ8" i="26"/>
  <c r="AK8" i="26"/>
  <c r="AT8" i="26" s="1"/>
  <c r="U33" i="82"/>
  <c r="Y15" i="21"/>
  <c r="Z15" i="21"/>
  <c r="X15" i="21"/>
  <c r="AS6" i="14"/>
  <c r="AL6" i="14"/>
  <c r="AU6" i="14" s="1"/>
  <c r="AS12" i="14"/>
  <c r="AL12" i="14"/>
  <c r="AU12" i="14" s="1"/>
  <c r="AJ19" i="23"/>
  <c r="AK19" i="23"/>
  <c r="AT19" i="23" s="1"/>
  <c r="AK7" i="23"/>
  <c r="AT7" i="23" s="1"/>
  <c r="AJ7" i="23"/>
  <c r="AR15" i="12"/>
  <c r="U27" i="18"/>
  <c r="AN20" i="70"/>
  <c r="AI20" i="70"/>
  <c r="AS18" i="14"/>
  <c r="AL18" i="14"/>
  <c r="AU18" i="14" s="1"/>
  <c r="AJ18" i="23"/>
  <c r="AK18" i="23"/>
  <c r="AT18" i="23" s="1"/>
  <c r="AK12" i="23"/>
  <c r="AT12" i="23" s="1"/>
  <c r="AJ12" i="23"/>
  <c r="AK6" i="23"/>
  <c r="AT6" i="23" s="1"/>
  <c r="AJ6" i="23"/>
  <c r="AS16" i="14"/>
  <c r="AL16" i="14"/>
  <c r="AU16" i="14" s="1"/>
  <c r="AX22" i="78"/>
  <c r="S22" i="78" s="1"/>
  <c r="AC22" i="78" s="1"/>
  <c r="AB23" i="78" s="1"/>
  <c r="Y15" i="68"/>
  <c r="X15" i="68"/>
  <c r="AS13" i="14"/>
  <c r="AL13" i="14"/>
  <c r="AU13" i="14" s="1"/>
  <c r="AS14" i="14"/>
  <c r="AL14" i="14"/>
  <c r="AU14" i="14" s="1"/>
  <c r="U31" i="42"/>
  <c r="Z15" i="34"/>
  <c r="AN7" i="28"/>
  <c r="AI7" i="28"/>
  <c r="U15" i="96"/>
  <c r="AR7" i="71"/>
  <c r="AJ18" i="31"/>
  <c r="AK18" i="31"/>
  <c r="AT18" i="31" s="1"/>
  <c r="AK12" i="31"/>
  <c r="AT12" i="31" s="1"/>
  <c r="AJ12" i="31"/>
  <c r="AJ6" i="31"/>
  <c r="AK6" i="31"/>
  <c r="AT6" i="31" s="1"/>
  <c r="AE5" i="105"/>
  <c r="AG5" i="105"/>
  <c r="AP5" i="105" s="1"/>
  <c r="W6" i="105"/>
  <c r="AF5" i="105"/>
  <c r="AO5" i="105" s="1"/>
  <c r="AS9" i="14"/>
  <c r="AL9" i="14"/>
  <c r="AU9" i="14" s="1"/>
  <c r="AH8" i="71"/>
  <c r="AQ8" i="71" s="1"/>
  <c r="U15" i="88"/>
  <c r="U24" i="83"/>
  <c r="U20" i="11"/>
  <c r="AL3" i="14"/>
  <c r="AU3" i="14" s="1"/>
  <c r="AS3" i="14"/>
  <c r="AK19" i="26"/>
  <c r="AT19" i="26" s="1"/>
  <c r="AJ19" i="26"/>
  <c r="AK13" i="26"/>
  <c r="AT13" i="26" s="1"/>
  <c r="AJ13" i="26"/>
  <c r="AK7" i="26"/>
  <c r="AT7" i="26" s="1"/>
  <c r="AJ7" i="26"/>
  <c r="U31" i="102"/>
  <c r="U24" i="41"/>
  <c r="U15" i="45"/>
  <c r="AX3" i="40"/>
  <c r="S3" i="40" s="1"/>
  <c r="AC3" i="40" s="1"/>
  <c r="AX23" i="40"/>
  <c r="S23" i="40" s="1"/>
  <c r="AC2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I15" i="80"/>
  <c r="AN15" i="80"/>
  <c r="AN7" i="75"/>
  <c r="AI7" i="75"/>
  <c r="U32" i="35"/>
  <c r="AG14" i="76"/>
  <c r="AP14" i="76" s="1"/>
  <c r="AE14" i="76"/>
  <c r="W15" i="76"/>
  <c r="AF14" i="76"/>
  <c r="AO14" i="76" s="1"/>
  <c r="U22" i="91"/>
  <c r="U34" i="94"/>
  <c r="AJ17" i="23"/>
  <c r="AK17" i="23"/>
  <c r="AT17" i="23" s="1"/>
  <c r="AK11" i="23"/>
  <c r="AT11" i="23" s="1"/>
  <c r="AJ11" i="23"/>
  <c r="AK5" i="23"/>
  <c r="AT5" i="23" s="1"/>
  <c r="AJ5" i="23"/>
  <c r="AH8" i="38"/>
  <c r="AQ8" i="38" s="1"/>
  <c r="AR7" i="63"/>
  <c r="AE5" i="15"/>
  <c r="W6" i="15"/>
  <c r="AG5" i="15"/>
  <c r="AP5" i="15" s="1"/>
  <c r="AF5" i="15"/>
  <c r="AO5" i="15" s="1"/>
  <c r="AS19" i="14"/>
  <c r="AL19" i="14"/>
  <c r="AU19" i="14" s="1"/>
  <c r="AR7" i="38"/>
  <c r="AG22" i="62"/>
  <c r="AP22" i="62" s="1"/>
  <c r="AF22" i="62"/>
  <c r="AO22" i="62" s="1"/>
  <c r="W23" i="62"/>
  <c r="AE22" i="62"/>
  <c r="U13" i="20"/>
  <c r="U34" i="90"/>
  <c r="AH16" i="64"/>
  <c r="AQ16" i="64" s="1"/>
  <c r="U13" i="92"/>
  <c r="U20" i="95"/>
  <c r="AJ17" i="31"/>
  <c r="AK17" i="31"/>
  <c r="AT17" i="31" s="1"/>
  <c r="AK11" i="31"/>
  <c r="AT11" i="31" s="1"/>
  <c r="AJ11" i="31"/>
  <c r="AK5" i="31"/>
  <c r="AT5" i="31" s="1"/>
  <c r="AJ5" i="31"/>
  <c r="U24" i="55"/>
  <c r="Y16" i="60"/>
  <c r="X16" i="60"/>
  <c r="AS15" i="14"/>
  <c r="AL15" i="14"/>
  <c r="AU15" i="14" s="1"/>
  <c r="AX3" i="17"/>
  <c r="S3" i="17" s="1"/>
  <c r="AC3" i="17" s="1"/>
  <c r="AX23" i="17"/>
  <c r="S23" i="17" s="1"/>
  <c r="AC23" i="17" s="1"/>
  <c r="AJ23" i="17" s="1"/>
  <c r="AS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U32" i="48"/>
  <c r="Z8" i="71"/>
  <c r="AR20" i="36"/>
  <c r="Y15" i="39"/>
  <c r="X15" i="39"/>
  <c r="Z15" i="39" s="1"/>
  <c r="AR14" i="34"/>
  <c r="AS17" i="14"/>
  <c r="AL17" i="14"/>
  <c r="AU17" i="14" s="1"/>
  <c r="AH22" i="73"/>
  <c r="AQ22" i="73" s="1"/>
  <c r="AR7" i="67"/>
  <c r="AJ18" i="26"/>
  <c r="AK18" i="26"/>
  <c r="AT18" i="26" s="1"/>
  <c r="AJ12" i="26"/>
  <c r="AK12" i="26"/>
  <c r="AT12" i="26" s="1"/>
  <c r="AJ6" i="26"/>
  <c r="AK6" i="26"/>
  <c r="AT6" i="26" s="1"/>
  <c r="AX22" i="40"/>
  <c r="S22" i="40" s="1"/>
  <c r="AC22" i="40" s="1"/>
  <c r="AB23" i="40" s="1"/>
  <c r="AI23" i="66"/>
  <c r="AN23" i="66"/>
  <c r="AN25" i="66" s="1"/>
  <c r="Y23" i="37"/>
  <c r="Z23" i="37"/>
  <c r="X23" i="37"/>
  <c r="AF15" i="39" l="1"/>
  <c r="AO15" i="39" s="1"/>
  <c r="AG15" i="39"/>
  <c r="AP15" i="39" s="1"/>
  <c r="W16" i="39"/>
  <c r="AE15" i="39"/>
  <c r="AK5" i="17"/>
  <c r="AT5" i="17" s="1"/>
  <c r="AJ5" i="17"/>
  <c r="AR7" i="75"/>
  <c r="AF15" i="34"/>
  <c r="AO15" i="34" s="1"/>
  <c r="AE15" i="34"/>
  <c r="W16" i="34"/>
  <c r="AG15" i="34"/>
  <c r="AP15" i="34" s="1"/>
  <c r="AS18" i="23"/>
  <c r="AL18" i="23"/>
  <c r="AU18" i="23" s="1"/>
  <c r="U26" i="18"/>
  <c r="AS19" i="23"/>
  <c r="AL19" i="23"/>
  <c r="AU19" i="23" s="1"/>
  <c r="AS7" i="31"/>
  <c r="AL7" i="31"/>
  <c r="AU7" i="31" s="1"/>
  <c r="AR6" i="89"/>
  <c r="AI5" i="53"/>
  <c r="AN5" i="53"/>
  <c r="AH22" i="61"/>
  <c r="AQ22" i="61" s="1"/>
  <c r="AJ21" i="78"/>
  <c r="AK21" i="78"/>
  <c r="AT21" i="78" s="1"/>
  <c r="AJ15" i="78"/>
  <c r="AK15" i="78"/>
  <c r="AT15" i="78" s="1"/>
  <c r="AK9" i="78"/>
  <c r="AT9" i="78" s="1"/>
  <c r="AJ9" i="78"/>
  <c r="AJ20" i="66"/>
  <c r="AS20" i="66" s="1"/>
  <c r="AK20" i="66"/>
  <c r="AJ14" i="66"/>
  <c r="AK14" i="66"/>
  <c r="AT14" i="66" s="1"/>
  <c r="AJ8" i="66"/>
  <c r="AK8" i="66"/>
  <c r="AT8" i="66" s="1"/>
  <c r="AN21" i="77"/>
  <c r="AI21" i="77"/>
  <c r="AL14" i="31"/>
  <c r="AU14" i="31" s="1"/>
  <c r="AT14" i="31"/>
  <c r="Y9" i="2"/>
  <c r="Z9" i="2"/>
  <c r="X9" i="2"/>
  <c r="AL14" i="23"/>
  <c r="AU14" i="23" s="1"/>
  <c r="AT14" i="23"/>
  <c r="AJ22" i="69"/>
  <c r="AK22" i="69"/>
  <c r="AT22" i="69" s="1"/>
  <c r="AJ16" i="69"/>
  <c r="AK16" i="69"/>
  <c r="AT16" i="69" s="1"/>
  <c r="AK10" i="69"/>
  <c r="AT10" i="69" s="1"/>
  <c r="AJ10" i="69"/>
  <c r="AS16" i="26"/>
  <c r="AL16" i="26"/>
  <c r="AU16" i="26" s="1"/>
  <c r="AI5" i="52"/>
  <c r="AN5" i="52"/>
  <c r="AS21" i="23"/>
  <c r="AL21" i="23"/>
  <c r="AU21" i="23" s="1"/>
  <c r="U10" i="44"/>
  <c r="Y23" i="27"/>
  <c r="Z23" i="27" s="1"/>
  <c r="X23" i="27"/>
  <c r="AS3" i="31"/>
  <c r="AL3" i="31"/>
  <c r="AU3" i="31" s="1"/>
  <c r="U11" i="13"/>
  <c r="AR14" i="25"/>
  <c r="Y8" i="19"/>
  <c r="Z8" i="19"/>
  <c r="X8" i="19"/>
  <c r="AK4" i="23"/>
  <c r="AT4" i="23" s="1"/>
  <c r="AT25" i="23" s="1"/>
  <c r="AJ4" i="23"/>
  <c r="AS22" i="23"/>
  <c r="AL22" i="23"/>
  <c r="AU22" i="23" s="1"/>
  <c r="AF23" i="37"/>
  <c r="AO23" i="37" s="1"/>
  <c r="AO25" i="37" s="1"/>
  <c r="AG23" i="37"/>
  <c r="AP23" i="37" s="1"/>
  <c r="AP25" i="37" s="1"/>
  <c r="AE23" i="37"/>
  <c r="AS6" i="26"/>
  <c r="AL6" i="26"/>
  <c r="AU6" i="26" s="1"/>
  <c r="AE8" i="71"/>
  <c r="AF8" i="71"/>
  <c r="AO8" i="71" s="1"/>
  <c r="AG8" i="71"/>
  <c r="AP8" i="71" s="1"/>
  <c r="W9" i="71"/>
  <c r="AS5" i="31"/>
  <c r="AL5" i="31"/>
  <c r="AU5" i="31" s="1"/>
  <c r="AJ18" i="17"/>
  <c r="AK18" i="17"/>
  <c r="AT18" i="17" s="1"/>
  <c r="AH16" i="60"/>
  <c r="AQ16" i="60" s="1"/>
  <c r="AS12" i="26"/>
  <c r="AL12" i="26"/>
  <c r="AU12" i="26" s="1"/>
  <c r="U31" i="48"/>
  <c r="U30" i="48" s="1"/>
  <c r="AJ20" i="40"/>
  <c r="AK20" i="40"/>
  <c r="AT20" i="40" s="1"/>
  <c r="AG15" i="21"/>
  <c r="AP15" i="21" s="1"/>
  <c r="W16" i="21"/>
  <c r="AF15" i="21"/>
  <c r="AO15" i="21" s="1"/>
  <c r="AE15" i="21"/>
  <c r="AR23" i="66"/>
  <c r="AR25" i="66" s="1"/>
  <c r="AL23" i="66"/>
  <c r="AU23" i="66" s="1"/>
  <c r="AK10" i="17"/>
  <c r="AT10" i="17" s="1"/>
  <c r="AJ10" i="17"/>
  <c r="U12" i="92"/>
  <c r="U12" i="20"/>
  <c r="Y6" i="15"/>
  <c r="X6" i="15"/>
  <c r="AS17" i="23"/>
  <c r="AL17" i="23"/>
  <c r="AU17" i="23" s="1"/>
  <c r="Y15" i="76"/>
  <c r="Z15" i="76" s="1"/>
  <c r="X15" i="76"/>
  <c r="AK19" i="40"/>
  <c r="AT19" i="40" s="1"/>
  <c r="AJ19" i="40"/>
  <c r="AK13" i="40"/>
  <c r="AT13" i="40" s="1"/>
  <c r="AJ13" i="40"/>
  <c r="AK7" i="40"/>
  <c r="AT7" i="40" s="1"/>
  <c r="AJ7" i="40"/>
  <c r="U14" i="45"/>
  <c r="U14" i="88"/>
  <c r="AS6" i="31"/>
  <c r="AL6" i="31"/>
  <c r="AU6" i="31" s="1"/>
  <c r="AH15" i="68"/>
  <c r="AQ15" i="68" s="1"/>
  <c r="AS6" i="23"/>
  <c r="AL6" i="23"/>
  <c r="AU6" i="23" s="1"/>
  <c r="AS14" i="26"/>
  <c r="AL14" i="26"/>
  <c r="AU14" i="26" s="1"/>
  <c r="Y17" i="64"/>
  <c r="Z17" i="64"/>
  <c r="X17" i="64"/>
  <c r="AH8" i="24"/>
  <c r="AQ8" i="24" s="1"/>
  <c r="Z22" i="61"/>
  <c r="AJ20" i="78"/>
  <c r="AS20" i="78" s="1"/>
  <c r="AK20" i="78"/>
  <c r="AJ14" i="78"/>
  <c r="AK14" i="78"/>
  <c r="AT14" i="78" s="1"/>
  <c r="AK8" i="78"/>
  <c r="AT8" i="78" s="1"/>
  <c r="AJ8" i="78"/>
  <c r="AJ19" i="66"/>
  <c r="AK19" i="66"/>
  <c r="AT19" i="66" s="1"/>
  <c r="AJ13" i="66"/>
  <c r="AK13" i="66"/>
  <c r="AT13" i="66" s="1"/>
  <c r="AJ7" i="66"/>
  <c r="AK7" i="66"/>
  <c r="AT7" i="66" s="1"/>
  <c r="AJ23" i="69"/>
  <c r="AS23" i="69" s="1"/>
  <c r="AK23" i="69"/>
  <c r="AT23" i="69" s="1"/>
  <c r="AS9" i="26"/>
  <c r="AL9" i="26"/>
  <c r="AU9" i="26" s="1"/>
  <c r="U14" i="58"/>
  <c r="U24" i="99"/>
  <c r="AH22" i="22"/>
  <c r="AQ22" i="22" s="1"/>
  <c r="AF5" i="101"/>
  <c r="AO5" i="101" s="1"/>
  <c r="AE5" i="101"/>
  <c r="W6" i="101"/>
  <c r="AG5" i="101"/>
  <c r="AP5" i="101" s="1"/>
  <c r="AJ21" i="69"/>
  <c r="AK21" i="69"/>
  <c r="AT21" i="69" s="1"/>
  <c r="AJ15" i="69"/>
  <c r="AK15" i="69"/>
  <c r="AT15" i="69" s="1"/>
  <c r="AJ9" i="69"/>
  <c r="AK9" i="69"/>
  <c r="AT9" i="69" s="1"/>
  <c r="AJ3" i="69"/>
  <c r="AB4" i="69"/>
  <c r="Y6" i="52"/>
  <c r="Z6" i="52"/>
  <c r="X6" i="52"/>
  <c r="AI5" i="46"/>
  <c r="AN5" i="46"/>
  <c r="AR21" i="22"/>
  <c r="AH15" i="25"/>
  <c r="AQ15" i="25" s="1"/>
  <c r="U28" i="98"/>
  <c r="U12" i="84"/>
  <c r="AS9" i="23"/>
  <c r="AL9" i="23"/>
  <c r="AU9" i="23" s="1"/>
  <c r="AS5" i="26"/>
  <c r="AL5" i="26"/>
  <c r="AU5" i="26" s="1"/>
  <c r="AI23" i="69"/>
  <c r="AN23" i="69"/>
  <c r="AN25" i="69" s="1"/>
  <c r="AF5" i="86"/>
  <c r="AO5" i="86" s="1"/>
  <c r="AE5" i="86"/>
  <c r="AG5" i="86"/>
  <c r="AP5" i="86" s="1"/>
  <c r="W6" i="86"/>
  <c r="AJ4" i="31"/>
  <c r="AK4" i="31"/>
  <c r="AT4" i="31" s="1"/>
  <c r="AS22" i="31"/>
  <c r="AL22" i="31"/>
  <c r="AU22" i="31" s="1"/>
  <c r="AN22" i="65"/>
  <c r="AI22" i="65"/>
  <c r="Y23" i="30"/>
  <c r="Z23" i="30"/>
  <c r="X23" i="30"/>
  <c r="AI7" i="19"/>
  <c r="AN7" i="19"/>
  <c r="AS10" i="23"/>
  <c r="AL10" i="23"/>
  <c r="AU10" i="23" s="1"/>
  <c r="AJ19" i="17"/>
  <c r="AK19" i="17"/>
  <c r="AT19" i="17" s="1"/>
  <c r="AJ12" i="17"/>
  <c r="AK12" i="17"/>
  <c r="AT12" i="17" s="1"/>
  <c r="AJ17" i="17"/>
  <c r="AK17" i="17"/>
  <c r="AT17" i="17" s="1"/>
  <c r="Z16" i="60"/>
  <c r="AJ8" i="40"/>
  <c r="AK8" i="40"/>
  <c r="AT8" i="40" s="1"/>
  <c r="AJ22" i="17"/>
  <c r="AK22" i="17"/>
  <c r="AT22" i="17" s="1"/>
  <c r="AS18" i="26"/>
  <c r="AL18" i="26"/>
  <c r="AU18" i="26" s="1"/>
  <c r="AJ21" i="17"/>
  <c r="AK21" i="17"/>
  <c r="AT21" i="17" s="1"/>
  <c r="AJ15" i="17"/>
  <c r="AK15" i="17"/>
  <c r="AT15" i="17" s="1"/>
  <c r="AJ9" i="17"/>
  <c r="AK9" i="17"/>
  <c r="AT9" i="17" s="1"/>
  <c r="AJ3" i="17"/>
  <c r="AB4" i="17"/>
  <c r="AN22" i="62"/>
  <c r="AI22" i="62"/>
  <c r="AI5" i="15"/>
  <c r="AN5" i="15"/>
  <c r="AS5" i="23"/>
  <c r="AL5" i="23"/>
  <c r="AU5" i="23" s="1"/>
  <c r="AN14" i="76"/>
  <c r="AI14" i="76"/>
  <c r="AK18" i="40"/>
  <c r="AT18" i="40" s="1"/>
  <c r="AJ18" i="40"/>
  <c r="AJ12" i="40"/>
  <c r="AK12" i="40"/>
  <c r="AT12" i="40" s="1"/>
  <c r="AJ6" i="40"/>
  <c r="AK6" i="40"/>
  <c r="AT6" i="40" s="1"/>
  <c r="AS13" i="26"/>
  <c r="AL13" i="26"/>
  <c r="AU13" i="26" s="1"/>
  <c r="AS12" i="31"/>
  <c r="AL12" i="31"/>
  <c r="AU12" i="31" s="1"/>
  <c r="U30" i="42"/>
  <c r="Z15" i="68"/>
  <c r="AL4" i="14"/>
  <c r="AU4" i="14" s="1"/>
  <c r="AU25" i="14" s="1"/>
  <c r="C11" i="14" s="1"/>
  <c r="AS4" i="14"/>
  <c r="AS25" i="14" s="1"/>
  <c r="Z5" i="32"/>
  <c r="AH5" i="32"/>
  <c r="AQ5" i="32" s="1"/>
  <c r="AI23" i="17"/>
  <c r="AN23" i="17"/>
  <c r="AN25" i="17" s="1"/>
  <c r="AI16" i="64"/>
  <c r="AN16" i="64"/>
  <c r="Z8" i="24"/>
  <c r="AJ19" i="78"/>
  <c r="AS19" i="78" s="1"/>
  <c r="AK19" i="78"/>
  <c r="AK13" i="78"/>
  <c r="AT13" i="78" s="1"/>
  <c r="AJ13" i="78"/>
  <c r="AK7" i="78"/>
  <c r="AT7" i="78" s="1"/>
  <c r="AJ7" i="78"/>
  <c r="Y9" i="59"/>
  <c r="X9" i="59"/>
  <c r="U24" i="103"/>
  <c r="AJ18" i="66"/>
  <c r="AK18" i="66"/>
  <c r="AT18" i="66" s="1"/>
  <c r="AJ12" i="66"/>
  <c r="AK12" i="66"/>
  <c r="AT12" i="66" s="1"/>
  <c r="AJ6" i="66"/>
  <c r="AK6" i="66"/>
  <c r="AT6" i="66" s="1"/>
  <c r="AR22" i="37"/>
  <c r="Y22" i="77"/>
  <c r="Z22" i="77"/>
  <c r="X22" i="77"/>
  <c r="Z22" i="22"/>
  <c r="AF22" i="74"/>
  <c r="AO22" i="74" s="1"/>
  <c r="AE22" i="74"/>
  <c r="AG22" i="74"/>
  <c r="AP22" i="74" s="1"/>
  <c r="W23" i="74"/>
  <c r="U14" i="54"/>
  <c r="AJ20" i="69"/>
  <c r="AK20" i="69"/>
  <c r="AT20" i="69" s="1"/>
  <c r="AJ14" i="69"/>
  <c r="AK14" i="69"/>
  <c r="AT14" i="69" s="1"/>
  <c r="AK8" i="69"/>
  <c r="AT8" i="69" s="1"/>
  <c r="AJ8" i="69"/>
  <c r="AJ4" i="26"/>
  <c r="AK4" i="26"/>
  <c r="AT4" i="26" s="1"/>
  <c r="AT25" i="26" s="1"/>
  <c r="AS22" i="26"/>
  <c r="AL22" i="26"/>
  <c r="AU22" i="26" s="1"/>
  <c r="AN8" i="79"/>
  <c r="AI8" i="79"/>
  <c r="Y6" i="46"/>
  <c r="Z6" i="46"/>
  <c r="X6" i="46"/>
  <c r="AS15" i="31"/>
  <c r="AL15" i="31"/>
  <c r="AU15" i="31" s="1"/>
  <c r="AG15" i="25"/>
  <c r="AP15" i="25" s="1"/>
  <c r="AE15" i="25"/>
  <c r="AF15" i="25"/>
  <c r="AO15" i="25" s="1"/>
  <c r="W16" i="25"/>
  <c r="U33" i="50"/>
  <c r="AR23" i="31"/>
  <c r="AR25" i="31" s="1"/>
  <c r="AL23" i="31"/>
  <c r="AU23" i="31" s="1"/>
  <c r="AR15" i="60"/>
  <c r="AS10" i="31"/>
  <c r="AL10" i="31"/>
  <c r="AU10" i="31" s="1"/>
  <c r="AH7" i="97"/>
  <c r="AQ7" i="97" s="1"/>
  <c r="Y23" i="65"/>
  <c r="X23" i="65"/>
  <c r="AI22" i="30"/>
  <c r="AN22" i="30"/>
  <c r="AR14" i="21"/>
  <c r="AJ7" i="17"/>
  <c r="AK7" i="17"/>
  <c r="AT7" i="17" s="1"/>
  <c r="AH15" i="39"/>
  <c r="AQ15" i="39" s="1"/>
  <c r="AJ11" i="17"/>
  <c r="AK11" i="17"/>
  <c r="AT11" i="17" s="1"/>
  <c r="AS11" i="31"/>
  <c r="AL11" i="31"/>
  <c r="AU11" i="31" s="1"/>
  <c r="AJ14" i="40"/>
  <c r="AK14" i="40"/>
  <c r="AT14" i="40" s="1"/>
  <c r="AS7" i="26"/>
  <c r="AL7" i="26"/>
  <c r="AU7" i="26" s="1"/>
  <c r="U21" i="43"/>
  <c r="AJ16" i="17"/>
  <c r="AK16" i="17"/>
  <c r="AT16" i="17" s="1"/>
  <c r="AJ23" i="40"/>
  <c r="AS23" i="40" s="1"/>
  <c r="AK23" i="40"/>
  <c r="AT23" i="40" s="1"/>
  <c r="AH23" i="37"/>
  <c r="AQ23" i="37" s="1"/>
  <c r="AQ25" i="37" s="1"/>
  <c r="AX22" i="37"/>
  <c r="S22" i="37" s="1"/>
  <c r="AC22" i="37" s="1"/>
  <c r="AB23" i="37" s="1"/>
  <c r="AZ3" i="37"/>
  <c r="AJ20" i="17"/>
  <c r="AS20" i="17" s="1"/>
  <c r="AK20" i="17"/>
  <c r="AJ14" i="17"/>
  <c r="AK14" i="17"/>
  <c r="AT14" i="17" s="1"/>
  <c r="AK8" i="17"/>
  <c r="AT8" i="17" s="1"/>
  <c r="AJ8" i="17"/>
  <c r="U23" i="55"/>
  <c r="AS17" i="31"/>
  <c r="AL17" i="31"/>
  <c r="AU17" i="31" s="1"/>
  <c r="Y23" i="62"/>
  <c r="X23" i="62"/>
  <c r="U33" i="94"/>
  <c r="AR15" i="80"/>
  <c r="AK17" i="40"/>
  <c r="AT17" i="40" s="1"/>
  <c r="AJ17" i="40"/>
  <c r="AJ11" i="40"/>
  <c r="AK11" i="40"/>
  <c r="AT11" i="40" s="1"/>
  <c r="AK5" i="40"/>
  <c r="AT5" i="40" s="1"/>
  <c r="AJ5" i="40"/>
  <c r="U23" i="41"/>
  <c r="U19" i="11"/>
  <c r="Y6" i="105"/>
  <c r="Z6" i="105"/>
  <c r="X6" i="105"/>
  <c r="U14" i="96"/>
  <c r="AS12" i="23"/>
  <c r="AL12" i="23"/>
  <c r="AU12" i="23" s="1"/>
  <c r="AR20" i="70"/>
  <c r="AS7" i="23"/>
  <c r="AL7" i="23"/>
  <c r="AU7" i="23" s="1"/>
  <c r="U32" i="82"/>
  <c r="AS20" i="26"/>
  <c r="AL20" i="26"/>
  <c r="AU20" i="26" s="1"/>
  <c r="AS13" i="31"/>
  <c r="AL13" i="31"/>
  <c r="AU13" i="31" s="1"/>
  <c r="AH8" i="28"/>
  <c r="AQ8" i="28" s="1"/>
  <c r="Y6" i="53"/>
  <c r="Z6" i="53"/>
  <c r="X6" i="53"/>
  <c r="U13" i="51"/>
  <c r="AR14" i="68"/>
  <c r="AJ18" i="78"/>
  <c r="AK18" i="78"/>
  <c r="AT18" i="78" s="1"/>
  <c r="AJ12" i="78"/>
  <c r="AK12" i="78"/>
  <c r="AT12" i="78" s="1"/>
  <c r="AJ6" i="78"/>
  <c r="AK6" i="78"/>
  <c r="AT6" i="78" s="1"/>
  <c r="AN8" i="59"/>
  <c r="AI8" i="59"/>
  <c r="W9" i="67"/>
  <c r="AF8" i="67"/>
  <c r="AO8" i="67" s="1"/>
  <c r="AE8" i="67"/>
  <c r="AG8" i="67"/>
  <c r="AP8" i="67" s="1"/>
  <c r="AJ17" i="66"/>
  <c r="AS17" i="66" s="1"/>
  <c r="AK17" i="66"/>
  <c r="AJ11" i="66"/>
  <c r="AK11" i="66"/>
  <c r="AT11" i="66" s="1"/>
  <c r="AJ5" i="66"/>
  <c r="AK5" i="66"/>
  <c r="AT5" i="66" s="1"/>
  <c r="AR23" i="78"/>
  <c r="AR25" i="78" s="1"/>
  <c r="U24" i="87"/>
  <c r="AS15" i="26"/>
  <c r="AL15" i="26"/>
  <c r="AU15" i="26" s="1"/>
  <c r="AR14" i="39"/>
  <c r="AF14" i="29"/>
  <c r="AO14" i="29" s="1"/>
  <c r="AE14" i="29"/>
  <c r="AG14" i="29"/>
  <c r="AP14" i="29" s="1"/>
  <c r="W15" i="29"/>
  <c r="AS20" i="31"/>
  <c r="AL20" i="31"/>
  <c r="AU20" i="31" s="1"/>
  <c r="AE7" i="33"/>
  <c r="W8" i="33"/>
  <c r="AF7" i="33"/>
  <c r="AO7" i="33" s="1"/>
  <c r="AG7" i="33"/>
  <c r="AP7" i="33" s="1"/>
  <c r="AS20" i="23"/>
  <c r="AL20" i="23"/>
  <c r="AU20" i="23" s="1"/>
  <c r="AH8" i="75"/>
  <c r="AQ8" i="75" s="1"/>
  <c r="AJ19" i="69"/>
  <c r="AK19" i="69"/>
  <c r="AT19" i="69" s="1"/>
  <c r="AJ13" i="69"/>
  <c r="AK13" i="69"/>
  <c r="AT13" i="69" s="1"/>
  <c r="AJ7" i="69"/>
  <c r="AK7" i="69"/>
  <c r="AT7" i="69" s="1"/>
  <c r="AL3" i="26"/>
  <c r="AU3" i="26" s="1"/>
  <c r="AS3" i="26"/>
  <c r="U21" i="16"/>
  <c r="AF21" i="36"/>
  <c r="AO21" i="36" s="1"/>
  <c r="AG21" i="36"/>
  <c r="AP21" i="36" s="1"/>
  <c r="AE21" i="36"/>
  <c r="W22" i="36"/>
  <c r="AS11" i="26"/>
  <c r="AL11" i="26"/>
  <c r="AU11" i="26" s="1"/>
  <c r="Y15" i="72"/>
  <c r="Z15" i="72"/>
  <c r="X15" i="72"/>
  <c r="AH6" i="93"/>
  <c r="AQ6" i="93" s="1"/>
  <c r="W8" i="97"/>
  <c r="AE7" i="97"/>
  <c r="AG7" i="97"/>
  <c r="AP7" i="97" s="1"/>
  <c r="AF7" i="97"/>
  <c r="AO7" i="97" s="1"/>
  <c r="AH21" i="70"/>
  <c r="AQ21" i="70" s="1"/>
  <c r="Y9" i="38"/>
  <c r="Z9" i="38"/>
  <c r="X9" i="38"/>
  <c r="AJ13" i="17"/>
  <c r="AK13" i="17"/>
  <c r="AT13" i="17" s="1"/>
  <c r="AS11" i="23"/>
  <c r="AL11" i="23"/>
  <c r="AU11" i="23" s="1"/>
  <c r="AK22" i="40"/>
  <c r="AT22" i="40" s="1"/>
  <c r="AJ22" i="40"/>
  <c r="AK16" i="40"/>
  <c r="AT16" i="40" s="1"/>
  <c r="AJ16" i="40"/>
  <c r="AK10" i="40"/>
  <c r="AT10" i="40" s="1"/>
  <c r="AJ10" i="40"/>
  <c r="AS19" i="26"/>
  <c r="AL19" i="26"/>
  <c r="AU19" i="26" s="1"/>
  <c r="AR7" i="28"/>
  <c r="AJ23" i="78"/>
  <c r="AS23" i="78" s="1"/>
  <c r="AK23" i="78"/>
  <c r="AT23" i="78" s="1"/>
  <c r="AE16" i="12"/>
  <c r="AG16" i="12"/>
  <c r="AP16" i="12" s="1"/>
  <c r="AF16" i="12"/>
  <c r="AO16" i="12" s="1"/>
  <c r="W17" i="12"/>
  <c r="U14" i="100"/>
  <c r="AL19" i="31"/>
  <c r="AU19" i="31" s="1"/>
  <c r="AT19" i="31"/>
  <c r="AF8" i="28"/>
  <c r="AO8" i="28" s="1"/>
  <c r="AG8" i="28"/>
  <c r="AP8" i="28" s="1"/>
  <c r="W9" i="28"/>
  <c r="AE8" i="28"/>
  <c r="AJ17" i="78"/>
  <c r="AK17" i="78"/>
  <c r="AT17" i="78" s="1"/>
  <c r="AJ11" i="78"/>
  <c r="AK11" i="78"/>
  <c r="AT11" i="78" s="1"/>
  <c r="AJ5" i="78"/>
  <c r="AK5" i="78"/>
  <c r="AT5" i="78" s="1"/>
  <c r="AJ22" i="66"/>
  <c r="AK22" i="66"/>
  <c r="AT22" i="66" s="1"/>
  <c r="AJ16" i="66"/>
  <c r="AK16" i="66"/>
  <c r="AT16" i="66" s="1"/>
  <c r="AJ10" i="66"/>
  <c r="AK10" i="66"/>
  <c r="AT10" i="66" s="1"/>
  <c r="AH7" i="89"/>
  <c r="AQ7" i="89" s="1"/>
  <c r="AE8" i="75"/>
  <c r="W9" i="75"/>
  <c r="AF8" i="75"/>
  <c r="AO8" i="75" s="1"/>
  <c r="AG8" i="75"/>
  <c r="AP8" i="75" s="1"/>
  <c r="AJ18" i="69"/>
  <c r="AK18" i="69"/>
  <c r="AT18" i="69" s="1"/>
  <c r="AJ12" i="69"/>
  <c r="AK12" i="69"/>
  <c r="AT12" i="69" s="1"/>
  <c r="AK6" i="69"/>
  <c r="AT6" i="69" s="1"/>
  <c r="AJ6" i="69"/>
  <c r="AS10" i="26"/>
  <c r="AL10" i="26"/>
  <c r="AU10" i="26" s="1"/>
  <c r="AS21" i="31"/>
  <c r="AL21" i="31"/>
  <c r="AU21" i="31" s="1"/>
  <c r="Y9" i="63"/>
  <c r="X9" i="63"/>
  <c r="U33" i="85"/>
  <c r="AR6" i="97"/>
  <c r="AS15" i="23"/>
  <c r="AL15" i="23"/>
  <c r="AU15" i="23" s="1"/>
  <c r="AH16" i="80"/>
  <c r="AQ16" i="80" s="1"/>
  <c r="U12" i="9"/>
  <c r="AI22" i="27"/>
  <c r="AN22" i="27"/>
  <c r="AL16" i="31"/>
  <c r="AU16" i="31" s="1"/>
  <c r="AT16" i="31"/>
  <c r="AN14" i="72"/>
  <c r="AI14" i="72"/>
  <c r="U23" i="49"/>
  <c r="Z6" i="93"/>
  <c r="AS16" i="23"/>
  <c r="AL16" i="23"/>
  <c r="AU16" i="23" s="1"/>
  <c r="Z21" i="70"/>
  <c r="Y23" i="73"/>
  <c r="Z23" i="73"/>
  <c r="X23" i="73"/>
  <c r="AK6" i="17"/>
  <c r="AT6" i="17" s="1"/>
  <c r="AJ6" i="17"/>
  <c r="U19" i="95"/>
  <c r="U33" i="90"/>
  <c r="U21" i="91"/>
  <c r="U31" i="35"/>
  <c r="AJ21" i="40"/>
  <c r="AK21" i="40"/>
  <c r="AT21" i="40" s="1"/>
  <c r="AJ15" i="40"/>
  <c r="AK15" i="40"/>
  <c r="AT15" i="40" s="1"/>
  <c r="AJ9" i="40"/>
  <c r="AK9" i="40"/>
  <c r="AT9" i="40" s="1"/>
  <c r="AJ3" i="40"/>
  <c r="AB4" i="40"/>
  <c r="U30" i="102"/>
  <c r="U23" i="83"/>
  <c r="AN5" i="105"/>
  <c r="AI5" i="105"/>
  <c r="AS18" i="31"/>
  <c r="AL18" i="31"/>
  <c r="AU18" i="31" s="1"/>
  <c r="AH15" i="21"/>
  <c r="AQ15" i="21" s="1"/>
  <c r="AS8" i="26"/>
  <c r="AL8" i="26"/>
  <c r="AU8" i="26" s="1"/>
  <c r="W7" i="47"/>
  <c r="AF6" i="47"/>
  <c r="AO6" i="47" s="1"/>
  <c r="AE6" i="47"/>
  <c r="AG6" i="47"/>
  <c r="AP6" i="47" s="1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AS13" i="23"/>
  <c r="AL13" i="23"/>
  <c r="AU13" i="23" s="1"/>
  <c r="AJ21" i="66"/>
  <c r="AK21" i="66"/>
  <c r="AT21" i="66" s="1"/>
  <c r="AJ15" i="66"/>
  <c r="AK15" i="66"/>
  <c r="AT15" i="66" s="1"/>
  <c r="AK9" i="66"/>
  <c r="AT9" i="66" s="1"/>
  <c r="AJ9" i="66"/>
  <c r="AJ3" i="66"/>
  <c r="AB4" i="66"/>
  <c r="U9" i="104"/>
  <c r="AS21" i="26"/>
  <c r="AL21" i="26"/>
  <c r="AU21" i="26" s="1"/>
  <c r="AS8" i="31"/>
  <c r="AL8" i="31"/>
  <c r="AU8" i="31" s="1"/>
  <c r="Z7" i="89"/>
  <c r="AR7" i="24"/>
  <c r="AN8" i="2"/>
  <c r="AI8" i="2"/>
  <c r="U31" i="10"/>
  <c r="AS8" i="23"/>
  <c r="AL8" i="23"/>
  <c r="AU8" i="23" s="1"/>
  <c r="AJ17" i="69"/>
  <c r="AK17" i="69"/>
  <c r="AT17" i="69" s="1"/>
  <c r="AJ11" i="69"/>
  <c r="AK11" i="69"/>
  <c r="AT11" i="69" s="1"/>
  <c r="AJ5" i="69"/>
  <c r="AK5" i="69"/>
  <c r="AT5" i="69" s="1"/>
  <c r="AN23" i="40"/>
  <c r="AN25" i="40" s="1"/>
  <c r="AI23" i="40"/>
  <c r="Y9" i="79"/>
  <c r="X9" i="79"/>
  <c r="AS9" i="31"/>
  <c r="AL9" i="31"/>
  <c r="AU9" i="31" s="1"/>
  <c r="AI8" i="63"/>
  <c r="AN8" i="63"/>
  <c r="AR5" i="93"/>
  <c r="Z16" i="80"/>
  <c r="AS17" i="26"/>
  <c r="AL17" i="26"/>
  <c r="AU17" i="26" s="1"/>
  <c r="AR21" i="61"/>
  <c r="AS3" i="23"/>
  <c r="AL3" i="23"/>
  <c r="AU3" i="23" s="1"/>
  <c r="AN22" i="73"/>
  <c r="AI22" i="73"/>
  <c r="AN8" i="38"/>
  <c r="AI8" i="38"/>
  <c r="AF23" i="27" l="1"/>
  <c r="AO23" i="27" s="1"/>
  <c r="AO25" i="27" s="1"/>
  <c r="AE23" i="27"/>
  <c r="AG23" i="27"/>
  <c r="AP23" i="27" s="1"/>
  <c r="AP25" i="27" s="1"/>
  <c r="W16" i="76"/>
  <c r="AG15" i="76"/>
  <c r="AP15" i="76" s="1"/>
  <c r="AF15" i="76"/>
  <c r="AO15" i="76" s="1"/>
  <c r="AE15" i="76"/>
  <c r="AS11" i="69"/>
  <c r="AL11" i="69"/>
  <c r="AU11" i="69" s="1"/>
  <c r="AS5" i="78"/>
  <c r="AL5" i="78"/>
  <c r="AU5" i="78" s="1"/>
  <c r="AE15" i="72"/>
  <c r="W16" i="72"/>
  <c r="AG15" i="72"/>
  <c r="AP15" i="72" s="1"/>
  <c r="AF15" i="72"/>
  <c r="AO15" i="72" s="1"/>
  <c r="AS5" i="66"/>
  <c r="AL5" i="66"/>
  <c r="AU5" i="66" s="1"/>
  <c r="AN8" i="67"/>
  <c r="AI8" i="67"/>
  <c r="AS6" i="78"/>
  <c r="AL6" i="78"/>
  <c r="AU6" i="78" s="1"/>
  <c r="AG6" i="105"/>
  <c r="AP6" i="105" s="1"/>
  <c r="AF6" i="105"/>
  <c r="AO6" i="105" s="1"/>
  <c r="AE6" i="105"/>
  <c r="W7" i="105"/>
  <c r="AS5" i="40"/>
  <c r="AL5" i="40"/>
  <c r="AU5" i="40" s="1"/>
  <c r="AK23" i="37"/>
  <c r="AH23" i="65"/>
  <c r="AQ23" i="65" s="1"/>
  <c r="AQ25" i="65" s="1"/>
  <c r="AX22" i="65"/>
  <c r="S22" i="65" s="1"/>
  <c r="AC22" i="65" s="1"/>
  <c r="AB23" i="65" s="1"/>
  <c r="AZ3" i="65"/>
  <c r="AF6" i="46"/>
  <c r="AO6" i="46" s="1"/>
  <c r="AE6" i="46"/>
  <c r="AG6" i="46"/>
  <c r="AP6" i="46" s="1"/>
  <c r="W7" i="46"/>
  <c r="AI22" i="74"/>
  <c r="AN22" i="74"/>
  <c r="AS18" i="40"/>
  <c r="AL18" i="40"/>
  <c r="AU18" i="40" s="1"/>
  <c r="AF16" i="60"/>
  <c r="AO16" i="60" s="1"/>
  <c r="AE16" i="60"/>
  <c r="AG16" i="60"/>
  <c r="AP16" i="60" s="1"/>
  <c r="W17" i="60"/>
  <c r="AS19" i="17"/>
  <c r="AL19" i="17"/>
  <c r="AU19" i="17" s="1"/>
  <c r="AE23" i="30"/>
  <c r="AF23" i="30"/>
  <c r="AO23" i="30" s="1"/>
  <c r="AO25" i="30" s="1"/>
  <c r="AG23" i="30"/>
  <c r="AP23" i="30" s="1"/>
  <c r="AP25" i="30" s="1"/>
  <c r="AT25" i="31"/>
  <c r="W7" i="52"/>
  <c r="AF6" i="52"/>
  <c r="AO6" i="52" s="1"/>
  <c r="AG6" i="52"/>
  <c r="AP6" i="52" s="1"/>
  <c r="AE6" i="52"/>
  <c r="Y6" i="101"/>
  <c r="Z6" i="101"/>
  <c r="X6" i="101"/>
  <c r="U23" i="99"/>
  <c r="AS19" i="66"/>
  <c r="AL19" i="66"/>
  <c r="AU19" i="66" s="1"/>
  <c r="AG17" i="64"/>
  <c r="AP17" i="64" s="1"/>
  <c r="W18" i="64"/>
  <c r="AF17" i="64"/>
  <c r="AO17" i="64" s="1"/>
  <c r="AE17" i="64"/>
  <c r="AS19" i="40"/>
  <c r="AL19" i="40"/>
  <c r="AU19" i="40" s="1"/>
  <c r="AN15" i="21"/>
  <c r="AI15" i="21"/>
  <c r="W9" i="19"/>
  <c r="AG8" i="19"/>
  <c r="AP8" i="19" s="1"/>
  <c r="AE8" i="19"/>
  <c r="AF8" i="19"/>
  <c r="AO8" i="19" s="1"/>
  <c r="AU25" i="31"/>
  <c r="C11" i="31" s="1"/>
  <c r="U9" i="44"/>
  <c r="AS22" i="69"/>
  <c r="AL22" i="69"/>
  <c r="AU22" i="69" s="1"/>
  <c r="AS5" i="17"/>
  <c r="AL5" i="17"/>
  <c r="AU5" i="17" s="1"/>
  <c r="AS5" i="69"/>
  <c r="AL5" i="69"/>
  <c r="AU5" i="69" s="1"/>
  <c r="Y7" i="47"/>
  <c r="Z7" i="47" s="1"/>
  <c r="X7" i="47"/>
  <c r="AS15" i="40"/>
  <c r="AL15" i="40"/>
  <c r="AU15" i="40" s="1"/>
  <c r="U30" i="10"/>
  <c r="AJ4" i="66"/>
  <c r="AK4" i="66"/>
  <c r="AT4" i="66" s="1"/>
  <c r="AS21" i="40"/>
  <c r="AL21" i="40"/>
  <c r="AU21" i="40" s="1"/>
  <c r="AG23" i="73"/>
  <c r="AP23" i="73" s="1"/>
  <c r="AP25" i="73" s="1"/>
  <c r="AF23" i="73"/>
  <c r="AO23" i="73" s="1"/>
  <c r="AO25" i="73" s="1"/>
  <c r="AE23" i="73"/>
  <c r="AH9" i="63"/>
  <c r="AQ9" i="63" s="1"/>
  <c r="U13" i="100"/>
  <c r="AR22" i="73"/>
  <c r="AR8" i="63"/>
  <c r="AR23" i="40"/>
  <c r="AR25" i="40" s="1"/>
  <c r="AL23" i="40"/>
  <c r="AU23" i="40" s="1"/>
  <c r="AR8" i="2"/>
  <c r="AS3" i="66"/>
  <c r="AL3" i="66"/>
  <c r="AU3" i="66" s="1"/>
  <c r="AS21" i="66"/>
  <c r="AL21" i="66"/>
  <c r="AU21" i="66" s="1"/>
  <c r="AS10" i="78"/>
  <c r="AL10" i="78"/>
  <c r="AU10" i="78" s="1"/>
  <c r="U22" i="49"/>
  <c r="AR22" i="27"/>
  <c r="Z9" i="63"/>
  <c r="AS6" i="69"/>
  <c r="AL6" i="69"/>
  <c r="AU6" i="69" s="1"/>
  <c r="Y17" i="12"/>
  <c r="X17" i="12"/>
  <c r="AS16" i="40"/>
  <c r="AL16" i="40"/>
  <c r="AU16" i="40" s="1"/>
  <c r="AS7" i="69"/>
  <c r="AL7" i="69"/>
  <c r="AU7" i="69" s="1"/>
  <c r="Y8" i="33"/>
  <c r="Z8" i="33"/>
  <c r="X8" i="33"/>
  <c r="AN14" i="29"/>
  <c r="AI14" i="29"/>
  <c r="U20" i="43"/>
  <c r="AS7" i="17"/>
  <c r="AL7" i="17"/>
  <c r="AU7" i="17" s="1"/>
  <c r="Z23" i="65"/>
  <c r="AN15" i="25"/>
  <c r="AI15" i="25"/>
  <c r="AL4" i="26"/>
  <c r="AU4" i="26" s="1"/>
  <c r="AU25" i="26" s="1"/>
  <c r="C11" i="26" s="1"/>
  <c r="AS4" i="26"/>
  <c r="AS25" i="26" s="1"/>
  <c r="AS20" i="69"/>
  <c r="AL20" i="69"/>
  <c r="AU20" i="69" s="1"/>
  <c r="AS18" i="66"/>
  <c r="AL18" i="66"/>
  <c r="AU18" i="66" s="1"/>
  <c r="AS7" i="78"/>
  <c r="AL7" i="78"/>
  <c r="AU7" i="78" s="1"/>
  <c r="AG8" i="24"/>
  <c r="AP8" i="24" s="1"/>
  <c r="W9" i="24"/>
  <c r="AF8" i="24"/>
  <c r="AO8" i="24" s="1"/>
  <c r="AE8" i="24"/>
  <c r="AF15" i="68"/>
  <c r="AO15" i="68" s="1"/>
  <c r="AG15" i="68"/>
  <c r="AP15" i="68" s="1"/>
  <c r="AE15" i="68"/>
  <c r="W16" i="68"/>
  <c r="AR5" i="15"/>
  <c r="AS9" i="17"/>
  <c r="AL9" i="17"/>
  <c r="AU9" i="17" s="1"/>
  <c r="AS4" i="31"/>
  <c r="AS25" i="31" s="1"/>
  <c r="AL4" i="31"/>
  <c r="AU4" i="31" s="1"/>
  <c r="AS15" i="69"/>
  <c r="AL15" i="69"/>
  <c r="AU15" i="69" s="1"/>
  <c r="AI5" i="101"/>
  <c r="AN5" i="101"/>
  <c r="AS8" i="78"/>
  <c r="AL8" i="78"/>
  <c r="AU8" i="78" s="1"/>
  <c r="W23" i="61"/>
  <c r="AE22" i="61"/>
  <c r="AF22" i="61"/>
  <c r="AO22" i="61" s="1"/>
  <c r="AG22" i="61"/>
  <c r="AP22" i="61" s="1"/>
  <c r="U13" i="45"/>
  <c r="AH6" i="15"/>
  <c r="AQ6" i="15" s="1"/>
  <c r="U11" i="92"/>
  <c r="U29" i="48"/>
  <c r="AS18" i="17"/>
  <c r="AL18" i="17"/>
  <c r="AU18" i="17" s="1"/>
  <c r="AI8" i="71"/>
  <c r="AN8" i="71"/>
  <c r="AS10" i="69"/>
  <c r="AL10" i="69"/>
  <c r="AU10" i="69" s="1"/>
  <c r="AS14" i="66"/>
  <c r="AL14" i="66"/>
  <c r="AU14" i="66" s="1"/>
  <c r="AS15" i="78"/>
  <c r="AL15" i="78"/>
  <c r="AU15" i="78" s="1"/>
  <c r="AR5" i="53"/>
  <c r="Y16" i="34"/>
  <c r="Z16" i="34" s="1"/>
  <c r="X16" i="34"/>
  <c r="AL3" i="40"/>
  <c r="AU3" i="40" s="1"/>
  <c r="AS3" i="40"/>
  <c r="U32" i="90"/>
  <c r="AS18" i="69"/>
  <c r="AL18" i="69"/>
  <c r="AU18" i="69" s="1"/>
  <c r="AS10" i="66"/>
  <c r="AL10" i="66"/>
  <c r="AU10" i="66" s="1"/>
  <c r="Y9" i="28"/>
  <c r="Z9" i="28"/>
  <c r="X9" i="28"/>
  <c r="AS17" i="69"/>
  <c r="AL17" i="69"/>
  <c r="AU17" i="69" s="1"/>
  <c r="AS9" i="66"/>
  <c r="AL9" i="66"/>
  <c r="AU9" i="66" s="1"/>
  <c r="AN6" i="47"/>
  <c r="AI6" i="47"/>
  <c r="U22" i="83"/>
  <c r="AS9" i="40"/>
  <c r="AL9" i="40"/>
  <c r="AU9" i="40" s="1"/>
  <c r="U30" i="35"/>
  <c r="U18" i="95"/>
  <c r="AE21" i="70"/>
  <c r="W22" i="70"/>
  <c r="AG21" i="70"/>
  <c r="AP21" i="70" s="1"/>
  <c r="AF21" i="70"/>
  <c r="AO21" i="70" s="1"/>
  <c r="AR14" i="72"/>
  <c r="AS16" i="66"/>
  <c r="AL16" i="66"/>
  <c r="AU16" i="66" s="1"/>
  <c r="AS11" i="78"/>
  <c r="AL11" i="78"/>
  <c r="AU11" i="78" s="1"/>
  <c r="AS13" i="17"/>
  <c r="AL13" i="17"/>
  <c r="AU13" i="17" s="1"/>
  <c r="AN7" i="33"/>
  <c r="AI7" i="33"/>
  <c r="U23" i="87"/>
  <c r="AS11" i="66"/>
  <c r="AL11" i="66"/>
  <c r="AU11" i="66" s="1"/>
  <c r="Y9" i="67"/>
  <c r="X9" i="67"/>
  <c r="AS12" i="78"/>
  <c r="AL12" i="78"/>
  <c r="AU12" i="78" s="1"/>
  <c r="U12" i="51"/>
  <c r="U31" i="82"/>
  <c r="U30" i="82" s="1"/>
  <c r="AS14" i="17"/>
  <c r="AL14" i="17"/>
  <c r="AU14" i="17" s="1"/>
  <c r="AR8" i="79"/>
  <c r="AS8" i="69"/>
  <c r="AL8" i="69"/>
  <c r="AU8" i="69" s="1"/>
  <c r="AE22" i="22"/>
  <c r="AF22" i="22"/>
  <c r="AO22" i="22" s="1"/>
  <c r="AG22" i="22"/>
  <c r="AP22" i="22" s="1"/>
  <c r="W23" i="22"/>
  <c r="AR14" i="76"/>
  <c r="AR22" i="62"/>
  <c r="AS17" i="17"/>
  <c r="AL17" i="17"/>
  <c r="AU17" i="17" s="1"/>
  <c r="AR22" i="65"/>
  <c r="AR23" i="69"/>
  <c r="AR25" i="69" s="1"/>
  <c r="AL23" i="69"/>
  <c r="AU23" i="69" s="1"/>
  <c r="U11" i="84"/>
  <c r="AJ4" i="69"/>
  <c r="AK4" i="69"/>
  <c r="AT4" i="69" s="1"/>
  <c r="AT25" i="69" s="1"/>
  <c r="U13" i="58"/>
  <c r="AS7" i="66"/>
  <c r="AL7" i="66"/>
  <c r="AU7" i="66" s="1"/>
  <c r="AS7" i="40"/>
  <c r="AL7" i="40"/>
  <c r="AU7" i="40" s="1"/>
  <c r="AH15" i="76"/>
  <c r="AQ15" i="76" s="1"/>
  <c r="Z6" i="15"/>
  <c r="AS10" i="17"/>
  <c r="AL10" i="17"/>
  <c r="AU10" i="17" s="1"/>
  <c r="Y16" i="21"/>
  <c r="Z16" i="21" s="1"/>
  <c r="X16" i="21"/>
  <c r="AH23" i="27"/>
  <c r="AQ23" i="27" s="1"/>
  <c r="AQ25" i="27" s="1"/>
  <c r="AX22" i="27"/>
  <c r="S22" i="27" s="1"/>
  <c r="AC22" i="27" s="1"/>
  <c r="AB23" i="27" s="1"/>
  <c r="AZ3" i="27"/>
  <c r="AR21" i="77"/>
  <c r="AL20" i="66"/>
  <c r="AU20" i="66" s="1"/>
  <c r="AT20" i="66"/>
  <c r="AN15" i="34"/>
  <c r="AI15" i="34"/>
  <c r="AN15" i="39"/>
  <c r="AI15" i="39"/>
  <c r="AF16" i="80"/>
  <c r="AO16" i="80" s="1"/>
  <c r="AE16" i="80"/>
  <c r="W17" i="80"/>
  <c r="AG16" i="80"/>
  <c r="AP16" i="80" s="1"/>
  <c r="AS16" i="78"/>
  <c r="AL16" i="78"/>
  <c r="AU16" i="78" s="1"/>
  <c r="AS6" i="17"/>
  <c r="AL6" i="17"/>
  <c r="AU6" i="17" s="1"/>
  <c r="U11" i="9"/>
  <c r="X9" i="75"/>
  <c r="Y9" i="75"/>
  <c r="Z9" i="75"/>
  <c r="AS22" i="40"/>
  <c r="AL22" i="40"/>
  <c r="AU22" i="40" s="1"/>
  <c r="AH9" i="38"/>
  <c r="AQ9" i="38" s="1"/>
  <c r="U20" i="16"/>
  <c r="AS13" i="69"/>
  <c r="AL13" i="69"/>
  <c r="AU13" i="69" s="1"/>
  <c r="AL23" i="78"/>
  <c r="AU23" i="78" s="1"/>
  <c r="AL17" i="66"/>
  <c r="AU17" i="66" s="1"/>
  <c r="AT17" i="66"/>
  <c r="AR8" i="59"/>
  <c r="AH6" i="53"/>
  <c r="AQ6" i="53" s="1"/>
  <c r="U18" i="11"/>
  <c r="AS11" i="40"/>
  <c r="AL11" i="40"/>
  <c r="AU11" i="40" s="1"/>
  <c r="U32" i="94"/>
  <c r="U31" i="94" s="1"/>
  <c r="AL20" i="17"/>
  <c r="AU20" i="17" s="1"/>
  <c r="AT20" i="17"/>
  <c r="AS11" i="17"/>
  <c r="AL11" i="17"/>
  <c r="AU11" i="17" s="1"/>
  <c r="U13" i="54"/>
  <c r="AH22" i="77"/>
  <c r="AQ22" i="77" s="1"/>
  <c r="AS6" i="66"/>
  <c r="AL6" i="66"/>
  <c r="AU6" i="66" s="1"/>
  <c r="U23" i="103"/>
  <c r="AS13" i="78"/>
  <c r="AL13" i="78"/>
  <c r="AU13" i="78" s="1"/>
  <c r="AR16" i="64"/>
  <c r="U29" i="42"/>
  <c r="AS6" i="40"/>
  <c r="AL6" i="40"/>
  <c r="AU6" i="40" s="1"/>
  <c r="AS15" i="17"/>
  <c r="AL15" i="17"/>
  <c r="AU15" i="17" s="1"/>
  <c r="AS22" i="17"/>
  <c r="AL22" i="17"/>
  <c r="AU22" i="17" s="1"/>
  <c r="Y6" i="86"/>
  <c r="Z6" i="86"/>
  <c r="X6" i="86"/>
  <c r="AS3" i="69"/>
  <c r="AL3" i="69"/>
  <c r="AU3" i="69" s="1"/>
  <c r="AS21" i="69"/>
  <c r="AL21" i="69"/>
  <c r="AU21" i="69" s="1"/>
  <c r="AS4" i="23"/>
  <c r="AS25" i="23" s="1"/>
  <c r="AL4" i="23"/>
  <c r="AU4" i="23" s="1"/>
  <c r="AU25" i="23" s="1"/>
  <c r="C11" i="23" s="1"/>
  <c r="AH9" i="2"/>
  <c r="AQ9" i="2" s="1"/>
  <c r="AS21" i="78"/>
  <c r="AL21" i="78"/>
  <c r="AU21" i="78" s="1"/>
  <c r="U25" i="18"/>
  <c r="Y16" i="39"/>
  <c r="Z16" i="39" s="1"/>
  <c r="X16" i="39"/>
  <c r="AK4" i="78"/>
  <c r="AT4" i="78" s="1"/>
  <c r="AJ4" i="78"/>
  <c r="U29" i="102"/>
  <c r="AN8" i="75"/>
  <c r="AI8" i="75"/>
  <c r="AS22" i="66"/>
  <c r="AL22" i="66"/>
  <c r="AU22" i="66" s="1"/>
  <c r="AF6" i="53"/>
  <c r="AO6" i="53" s="1"/>
  <c r="AE6" i="53"/>
  <c r="W7" i="53"/>
  <c r="AG6" i="53"/>
  <c r="AP6" i="53" s="1"/>
  <c r="U22" i="55"/>
  <c r="AE22" i="77"/>
  <c r="W23" i="77"/>
  <c r="AF22" i="77"/>
  <c r="AO22" i="77" s="1"/>
  <c r="AG22" i="77"/>
  <c r="AP22" i="77" s="1"/>
  <c r="AH9" i="59"/>
  <c r="AQ9" i="59" s="1"/>
  <c r="AR7" i="19"/>
  <c r="AS13" i="66"/>
  <c r="AL13" i="66"/>
  <c r="AU13" i="66" s="1"/>
  <c r="AS14" i="78"/>
  <c r="AL14" i="78"/>
  <c r="AU14" i="78" s="1"/>
  <c r="AS13" i="40"/>
  <c r="AL13" i="40"/>
  <c r="AU13" i="40" s="1"/>
  <c r="Y9" i="71"/>
  <c r="X9" i="71"/>
  <c r="AI23" i="37"/>
  <c r="AR23" i="37" s="1"/>
  <c r="AR25" i="37" s="1"/>
  <c r="AN23" i="37"/>
  <c r="AN25" i="37" s="1"/>
  <c r="AR5" i="52"/>
  <c r="AS16" i="69"/>
  <c r="AL16" i="69"/>
  <c r="AU16" i="69" s="1"/>
  <c r="AF9" i="2"/>
  <c r="AO9" i="2" s="1"/>
  <c r="AE9" i="2"/>
  <c r="AG9" i="2"/>
  <c r="AP9" i="2" s="1"/>
  <c r="W10" i="2"/>
  <c r="AS9" i="78"/>
  <c r="AL9" i="78"/>
  <c r="AU9" i="78" s="1"/>
  <c r="AH9" i="79"/>
  <c r="AQ9" i="79" s="1"/>
  <c r="U20" i="91"/>
  <c r="AS12" i="69"/>
  <c r="AL12" i="69"/>
  <c r="AU12" i="69" s="1"/>
  <c r="AS17" i="78"/>
  <c r="AL17" i="78"/>
  <c r="AU17" i="78" s="1"/>
  <c r="AN16" i="12"/>
  <c r="AI16" i="12"/>
  <c r="AG9" i="38"/>
  <c r="AP9" i="38" s="1"/>
  <c r="AF9" i="38"/>
  <c r="AO9" i="38" s="1"/>
  <c r="AE9" i="38"/>
  <c r="W10" i="38"/>
  <c r="AN7" i="97"/>
  <c r="AI7" i="97"/>
  <c r="Y22" i="36"/>
  <c r="Z22" i="36"/>
  <c r="X22" i="36"/>
  <c r="AS18" i="78"/>
  <c r="AL18" i="78"/>
  <c r="AU18" i="78" s="1"/>
  <c r="U13" i="96"/>
  <c r="AS17" i="40"/>
  <c r="AL17" i="40"/>
  <c r="AU17" i="40" s="1"/>
  <c r="AH23" i="62"/>
  <c r="AQ23" i="62" s="1"/>
  <c r="AQ25" i="62" s="1"/>
  <c r="AX22" i="62"/>
  <c r="S22" i="62" s="1"/>
  <c r="AC22" i="62" s="1"/>
  <c r="AB23" i="62" s="1"/>
  <c r="AZ3" i="62"/>
  <c r="U32" i="50"/>
  <c r="Y23" i="74"/>
  <c r="X23" i="74"/>
  <c r="AG5" i="32"/>
  <c r="AP5" i="32" s="1"/>
  <c r="AE5" i="32"/>
  <c r="AF5" i="32"/>
  <c r="AO5" i="32" s="1"/>
  <c r="W6" i="32"/>
  <c r="AK4" i="17"/>
  <c r="AT4" i="17" s="1"/>
  <c r="AT25" i="17" s="1"/>
  <c r="AJ4" i="17"/>
  <c r="AS12" i="17"/>
  <c r="AL12" i="17"/>
  <c r="AU12" i="17" s="1"/>
  <c r="U27" i="98"/>
  <c r="AR5" i="46"/>
  <c r="AR8" i="38"/>
  <c r="Z9" i="79"/>
  <c r="AF7" i="89"/>
  <c r="AO7" i="89" s="1"/>
  <c r="AE7" i="89"/>
  <c r="AG7" i="89"/>
  <c r="AP7" i="89" s="1"/>
  <c r="W8" i="89"/>
  <c r="U8" i="104"/>
  <c r="AS15" i="66"/>
  <c r="AL15" i="66"/>
  <c r="AU15" i="66" s="1"/>
  <c r="AS3" i="78"/>
  <c r="AL3" i="78"/>
  <c r="AU3" i="78" s="1"/>
  <c r="AS22" i="78"/>
  <c r="AL22" i="78"/>
  <c r="AU22" i="78" s="1"/>
  <c r="AR5" i="105"/>
  <c r="AK4" i="40"/>
  <c r="AT4" i="40" s="1"/>
  <c r="AT25" i="40" s="1"/>
  <c r="AJ4" i="40"/>
  <c r="AH23" i="73"/>
  <c r="AQ23" i="73" s="1"/>
  <c r="AQ25" i="73" s="1"/>
  <c r="AZ3" i="73"/>
  <c r="AG6" i="93"/>
  <c r="AP6" i="93" s="1"/>
  <c r="W7" i="93"/>
  <c r="AF6" i="93"/>
  <c r="AO6" i="93" s="1"/>
  <c r="AE6" i="93"/>
  <c r="U32" i="85"/>
  <c r="AN8" i="28"/>
  <c r="AI8" i="28"/>
  <c r="AS10" i="40"/>
  <c r="AL10" i="40"/>
  <c r="AU10" i="40" s="1"/>
  <c r="Y8" i="97"/>
  <c r="Z8" i="97"/>
  <c r="X8" i="97"/>
  <c r="AH15" i="72"/>
  <c r="AQ15" i="72" s="1"/>
  <c r="AI21" i="36"/>
  <c r="AN21" i="36"/>
  <c r="AS19" i="69"/>
  <c r="AL19" i="69"/>
  <c r="AU19" i="69" s="1"/>
  <c r="X15" i="29"/>
  <c r="Y15" i="29"/>
  <c r="Z15" i="29" s="1"/>
  <c r="AH6" i="105"/>
  <c r="AQ6" i="105" s="1"/>
  <c r="U22" i="41"/>
  <c r="U21" i="41" s="1"/>
  <c r="Z23" i="62"/>
  <c r="AS8" i="17"/>
  <c r="AL8" i="17"/>
  <c r="AU8" i="17" s="1"/>
  <c r="AX3" i="37"/>
  <c r="S3" i="37" s="1"/>
  <c r="AC3" i="37" s="1"/>
  <c r="AX23" i="37"/>
  <c r="S23" i="37" s="1"/>
  <c r="AC23" i="37" s="1"/>
  <c r="AJ23" i="37" s="1"/>
  <c r="AS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S16" i="17"/>
  <c r="AL16" i="17"/>
  <c r="AU16" i="17" s="1"/>
  <c r="AS14" i="40"/>
  <c r="AL14" i="40"/>
  <c r="AU14" i="40" s="1"/>
  <c r="AR22" i="30"/>
  <c r="X16" i="25"/>
  <c r="Y16" i="25"/>
  <c r="AH6" i="46"/>
  <c r="AQ6" i="46" s="1"/>
  <c r="AS14" i="69"/>
  <c r="AL14" i="69"/>
  <c r="AU14" i="69" s="1"/>
  <c r="AS12" i="66"/>
  <c r="AL12" i="66"/>
  <c r="AU12" i="66" s="1"/>
  <c r="Z9" i="59"/>
  <c r="AL19" i="78"/>
  <c r="AU19" i="78" s="1"/>
  <c r="AT19" i="78"/>
  <c r="AR23" i="17"/>
  <c r="AR25" i="17" s="1"/>
  <c r="AL23" i="17"/>
  <c r="AU23" i="17" s="1"/>
  <c r="AS12" i="40"/>
  <c r="AL12" i="40"/>
  <c r="AU12" i="40" s="1"/>
  <c r="AS3" i="17"/>
  <c r="AL3" i="17"/>
  <c r="AU3" i="17" s="1"/>
  <c r="AS21" i="17"/>
  <c r="AL21" i="17"/>
  <c r="AU21" i="17" s="1"/>
  <c r="AS8" i="40"/>
  <c r="AL8" i="40"/>
  <c r="AU8" i="40" s="1"/>
  <c r="AH23" i="30"/>
  <c r="AQ23" i="30" s="1"/>
  <c r="AQ25" i="30" s="1"/>
  <c r="AZ3" i="30"/>
  <c r="AN5" i="86"/>
  <c r="AI5" i="86"/>
  <c r="AH6" i="52"/>
  <c r="AQ6" i="52" s="1"/>
  <c r="AS9" i="69"/>
  <c r="AL9" i="69"/>
  <c r="AU9" i="69" s="1"/>
  <c r="AL20" i="78"/>
  <c r="AU20" i="78" s="1"/>
  <c r="AT20" i="78"/>
  <c r="AH17" i="64"/>
  <c r="AQ17" i="64" s="1"/>
  <c r="U13" i="88"/>
  <c r="U11" i="20"/>
  <c r="AS20" i="40"/>
  <c r="AL20" i="40"/>
  <c r="AU20" i="40" s="1"/>
  <c r="AH8" i="19"/>
  <c r="AQ8" i="19" s="1"/>
  <c r="U10" i="13"/>
  <c r="AS8" i="66"/>
  <c r="AL8" i="66"/>
  <c r="AU8" i="66" s="1"/>
  <c r="W17" i="21" l="1"/>
  <c r="AE16" i="21"/>
  <c r="AF16" i="21"/>
  <c r="AO16" i="21" s="1"/>
  <c r="AG16" i="21"/>
  <c r="AP16" i="21" s="1"/>
  <c r="AG16" i="39"/>
  <c r="AP16" i="39" s="1"/>
  <c r="AF16" i="39"/>
  <c r="AO16" i="39" s="1"/>
  <c r="W17" i="39"/>
  <c r="AE16" i="39"/>
  <c r="AF16" i="34"/>
  <c r="AO16" i="34" s="1"/>
  <c r="AE16" i="34"/>
  <c r="AG16" i="34"/>
  <c r="AP16" i="34" s="1"/>
  <c r="W17" i="34"/>
  <c r="AE7" i="47"/>
  <c r="W8" i="47"/>
  <c r="AG7" i="47"/>
  <c r="AP7" i="47" s="1"/>
  <c r="AF7" i="47"/>
  <c r="AO7" i="47" s="1"/>
  <c r="AK10" i="37"/>
  <c r="AT10" i="37" s="1"/>
  <c r="AJ10" i="37"/>
  <c r="AH16" i="25"/>
  <c r="AQ16" i="25" s="1"/>
  <c r="AJ17" i="37"/>
  <c r="AK17" i="37"/>
  <c r="AT17" i="37" s="1"/>
  <c r="AK11" i="37"/>
  <c r="AT11" i="37" s="1"/>
  <c r="AJ11" i="37"/>
  <c r="AK5" i="37"/>
  <c r="AT5" i="37" s="1"/>
  <c r="AJ5" i="37"/>
  <c r="AR21" i="36"/>
  <c r="U7" i="104"/>
  <c r="W10" i="79"/>
  <c r="AF9" i="79"/>
  <c r="AO9" i="79" s="1"/>
  <c r="AE9" i="79"/>
  <c r="AG9" i="79"/>
  <c r="AP9" i="79" s="1"/>
  <c r="U26" i="98"/>
  <c r="Y6" i="32"/>
  <c r="X6" i="32"/>
  <c r="AH22" i="36"/>
  <c r="AQ22" i="36" s="1"/>
  <c r="AI9" i="38"/>
  <c r="AN9" i="38"/>
  <c r="AN9" i="2"/>
  <c r="AI9" i="2"/>
  <c r="Y23" i="77"/>
  <c r="Z23" i="77" s="1"/>
  <c r="X23" i="77"/>
  <c r="Y7" i="53"/>
  <c r="X7" i="53"/>
  <c r="AI16" i="80"/>
  <c r="AN16" i="80"/>
  <c r="AK23" i="27"/>
  <c r="AT23" i="27" s="1"/>
  <c r="Y23" i="22"/>
  <c r="X23" i="22"/>
  <c r="AN21" i="70"/>
  <c r="AI21" i="70"/>
  <c r="U28" i="48"/>
  <c r="AN22" i="61"/>
  <c r="AI22" i="61"/>
  <c r="AI8" i="24"/>
  <c r="AN8" i="24"/>
  <c r="AR15" i="25"/>
  <c r="U19" i="43"/>
  <c r="U8" i="44"/>
  <c r="AR15" i="21"/>
  <c r="Y18" i="64"/>
  <c r="Z18" i="64" s="1"/>
  <c r="X18" i="64"/>
  <c r="AH6" i="101"/>
  <c r="AQ6" i="101" s="1"/>
  <c r="AL23" i="37"/>
  <c r="AU23" i="37" s="1"/>
  <c r="AT23" i="37"/>
  <c r="AI6" i="105"/>
  <c r="AN6" i="105"/>
  <c r="AN15" i="72"/>
  <c r="AI15" i="72"/>
  <c r="U22" i="103"/>
  <c r="AF9" i="75"/>
  <c r="AO9" i="75" s="1"/>
  <c r="W10" i="75"/>
  <c r="AG9" i="75"/>
  <c r="AP9" i="75" s="1"/>
  <c r="AE9" i="75"/>
  <c r="U11" i="51"/>
  <c r="Y23" i="61"/>
  <c r="X23" i="61"/>
  <c r="AR14" i="29"/>
  <c r="U21" i="49"/>
  <c r="Y7" i="52"/>
  <c r="Z7" i="52"/>
  <c r="X7" i="52"/>
  <c r="AN6" i="46"/>
  <c r="AI6" i="46"/>
  <c r="AE9" i="59"/>
  <c r="W10" i="59"/>
  <c r="AG9" i="59"/>
  <c r="AP9" i="59" s="1"/>
  <c r="AF9" i="59"/>
  <c r="AO9" i="59" s="1"/>
  <c r="AS4" i="40"/>
  <c r="AS25" i="40" s="1"/>
  <c r="AL4" i="40"/>
  <c r="AU4" i="40" s="1"/>
  <c r="AU25" i="40" s="1"/>
  <c r="C11" i="40" s="1"/>
  <c r="AN6" i="53"/>
  <c r="AI6" i="53"/>
  <c r="U12" i="54"/>
  <c r="W7" i="101"/>
  <c r="AE6" i="101"/>
  <c r="AG6" i="101"/>
  <c r="AP6" i="101" s="1"/>
  <c r="AF6" i="101"/>
  <c r="AO6" i="101" s="1"/>
  <c r="U10" i="20"/>
  <c r="AJ21" i="37"/>
  <c r="AK21" i="37"/>
  <c r="AT21" i="37" s="1"/>
  <c r="AJ15" i="37"/>
  <c r="AK15" i="37"/>
  <c r="AT15" i="37" s="1"/>
  <c r="AJ9" i="37"/>
  <c r="AK9" i="37"/>
  <c r="AT9" i="37" s="1"/>
  <c r="AJ3" i="37"/>
  <c r="AB4" i="37"/>
  <c r="AH15" i="29"/>
  <c r="AQ15" i="29" s="1"/>
  <c r="AR8" i="28"/>
  <c r="Y8" i="89"/>
  <c r="X8" i="89"/>
  <c r="AI5" i="32"/>
  <c r="AN5" i="32"/>
  <c r="U31" i="50"/>
  <c r="AH9" i="71"/>
  <c r="AQ9" i="71" s="1"/>
  <c r="U28" i="102"/>
  <c r="AH16" i="21"/>
  <c r="AQ16" i="21" s="1"/>
  <c r="U17" i="95"/>
  <c r="U21" i="83"/>
  <c r="AH16" i="34"/>
  <c r="AQ16" i="34" s="1"/>
  <c r="AR8" i="71"/>
  <c r="U10" i="92"/>
  <c r="Y16" i="68"/>
  <c r="X16" i="68"/>
  <c r="Y9" i="24"/>
  <c r="Z9" i="24" s="1"/>
  <c r="X9" i="24"/>
  <c r="AG23" i="65"/>
  <c r="AP23" i="65" s="1"/>
  <c r="AP25" i="65" s="1"/>
  <c r="AF23" i="65"/>
  <c r="AO23" i="65" s="1"/>
  <c r="AO25" i="65" s="1"/>
  <c r="AE23" i="65"/>
  <c r="AT25" i="66"/>
  <c r="AH7" i="47"/>
  <c r="AQ7" i="47" s="1"/>
  <c r="X17" i="60"/>
  <c r="Y17" i="60"/>
  <c r="Z17" i="60" s="1"/>
  <c r="Y16" i="76"/>
  <c r="X16" i="76"/>
  <c r="U9" i="13"/>
  <c r="AR5" i="86"/>
  <c r="AJ20" i="37"/>
  <c r="AS20" i="37" s="1"/>
  <c r="AK20" i="37"/>
  <c r="AJ14" i="37"/>
  <c r="AK14" i="37"/>
  <c r="AT14" i="37" s="1"/>
  <c r="AK8" i="37"/>
  <c r="AT8" i="37" s="1"/>
  <c r="AJ8" i="37"/>
  <c r="AH8" i="97"/>
  <c r="AQ8" i="97" s="1"/>
  <c r="Y7" i="93"/>
  <c r="Z7" i="93"/>
  <c r="X7" i="93"/>
  <c r="AL4" i="17"/>
  <c r="AU4" i="17" s="1"/>
  <c r="AS4" i="17"/>
  <c r="AS25" i="17" s="1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U12" i="96"/>
  <c r="AR7" i="97"/>
  <c r="AR16" i="12"/>
  <c r="Z9" i="71"/>
  <c r="U21" i="55"/>
  <c r="AL4" i="78"/>
  <c r="AU4" i="78" s="1"/>
  <c r="AS4" i="78"/>
  <c r="AS25" i="78" s="1"/>
  <c r="U24" i="18"/>
  <c r="AH6" i="86"/>
  <c r="AQ6" i="86" s="1"/>
  <c r="AH9" i="75"/>
  <c r="AQ9" i="75" s="1"/>
  <c r="AR15" i="39"/>
  <c r="U12" i="58"/>
  <c r="AN22" i="22"/>
  <c r="AI22" i="22"/>
  <c r="AR6" i="47"/>
  <c r="AH9" i="28"/>
  <c r="AQ9" i="28" s="1"/>
  <c r="U12" i="45"/>
  <c r="AI15" i="68"/>
  <c r="AN15" i="68"/>
  <c r="AH8" i="33"/>
  <c r="AQ8" i="33" s="1"/>
  <c r="W10" i="63"/>
  <c r="AE9" i="63"/>
  <c r="AG9" i="63"/>
  <c r="AP9" i="63" s="1"/>
  <c r="AF9" i="63"/>
  <c r="AO9" i="63" s="1"/>
  <c r="AN23" i="73"/>
  <c r="AN25" i="73" s="1"/>
  <c r="AI23" i="73"/>
  <c r="AL4" i="66"/>
  <c r="AU4" i="66" s="1"/>
  <c r="AU25" i="66" s="1"/>
  <c r="C11" i="66" s="1"/>
  <c r="F10" i="57" s="1"/>
  <c r="AS4" i="66"/>
  <c r="AS25" i="66" s="1"/>
  <c r="AI8" i="19"/>
  <c r="AN8" i="19"/>
  <c r="AR22" i="74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J16" i="37"/>
  <c r="AK16" i="37"/>
  <c r="AT16" i="37" s="1"/>
  <c r="U20" i="41"/>
  <c r="AI6" i="93"/>
  <c r="AN6" i="93"/>
  <c r="AE22" i="36"/>
  <c r="W23" i="36"/>
  <c r="AF22" i="36"/>
  <c r="AO22" i="36" s="1"/>
  <c r="AG22" i="36"/>
  <c r="AP22" i="36" s="1"/>
  <c r="AI22" i="77"/>
  <c r="AN22" i="77"/>
  <c r="U30" i="94"/>
  <c r="U19" i="16"/>
  <c r="W7" i="15"/>
  <c r="AE6" i="15"/>
  <c r="AG6" i="15"/>
  <c r="AP6" i="15" s="1"/>
  <c r="AF6" i="15"/>
  <c r="AO6" i="15" s="1"/>
  <c r="U10" i="84"/>
  <c r="U12" i="88"/>
  <c r="AJ19" i="37"/>
  <c r="AS19" i="37" s="1"/>
  <c r="AK19" i="37"/>
  <c r="AK13" i="37"/>
  <c r="AT13" i="37" s="1"/>
  <c r="AJ13" i="37"/>
  <c r="AJ7" i="37"/>
  <c r="AK7" i="37"/>
  <c r="AT7" i="37" s="1"/>
  <c r="W9" i="97"/>
  <c r="AE8" i="97"/>
  <c r="AF8" i="97"/>
  <c r="AO8" i="97" s="1"/>
  <c r="AG8" i="97"/>
  <c r="AP8" i="97" s="1"/>
  <c r="AN7" i="89"/>
  <c r="AI7" i="89"/>
  <c r="AH23" i="74"/>
  <c r="AQ23" i="74" s="1"/>
  <c r="AQ25" i="74" s="1"/>
  <c r="AZ3" i="74"/>
  <c r="AJ23" i="62"/>
  <c r="AS23" i="62" s="1"/>
  <c r="U19" i="91"/>
  <c r="Y10" i="2"/>
  <c r="X10" i="2"/>
  <c r="AT25" i="78"/>
  <c r="AF6" i="86"/>
  <c r="AO6" i="86" s="1"/>
  <c r="W7" i="86"/>
  <c r="AG6" i="86"/>
  <c r="AP6" i="86" s="1"/>
  <c r="AE6" i="86"/>
  <c r="AH9" i="67"/>
  <c r="AQ9" i="67" s="1"/>
  <c r="U22" i="87"/>
  <c r="U29" i="35"/>
  <c r="AE9" i="28"/>
  <c r="W10" i="28"/>
  <c r="AG9" i="28"/>
  <c r="AP9" i="28" s="1"/>
  <c r="AF9" i="28"/>
  <c r="AO9" i="28" s="1"/>
  <c r="AE8" i="33"/>
  <c r="AF8" i="33"/>
  <c r="AO8" i="33" s="1"/>
  <c r="W9" i="33"/>
  <c r="AG8" i="33"/>
  <c r="AP8" i="33" s="1"/>
  <c r="AH17" i="12"/>
  <c r="AQ17" i="12" s="1"/>
  <c r="AN17" i="64"/>
  <c r="AI17" i="64"/>
  <c r="AI6" i="52"/>
  <c r="AN6" i="52"/>
  <c r="AN16" i="60"/>
  <c r="AI16" i="60"/>
  <c r="AJ23" i="65"/>
  <c r="AS23" i="65" s="1"/>
  <c r="AK23" i="65"/>
  <c r="AT23" i="65" s="1"/>
  <c r="AN23" i="27"/>
  <c r="AN25" i="27" s="1"/>
  <c r="AI23" i="27"/>
  <c r="AJ22" i="37"/>
  <c r="AK22" i="37"/>
  <c r="AT22" i="37" s="1"/>
  <c r="W16" i="29"/>
  <c r="AG15" i="29"/>
  <c r="AP15" i="29" s="1"/>
  <c r="AE15" i="29"/>
  <c r="AF15" i="29"/>
  <c r="AO15" i="29" s="1"/>
  <c r="AU25" i="78"/>
  <c r="C11" i="78" s="1"/>
  <c r="F22" i="57" s="1"/>
  <c r="U28" i="42"/>
  <c r="AX22" i="30"/>
  <c r="S22" i="30" s="1"/>
  <c r="AC22" i="30" s="1"/>
  <c r="AB23" i="30" s="1"/>
  <c r="AK23" i="30" s="1"/>
  <c r="AT23" i="30" s="1"/>
  <c r="AX23" i="30"/>
  <c r="S23" i="30" s="1"/>
  <c r="AC23" i="30" s="1"/>
  <c r="AJ23" i="30" s="1"/>
  <c r="AS23" i="30" s="1"/>
  <c r="AX3" i="30"/>
  <c r="S3" i="30" s="1"/>
  <c r="AC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U25" i="17"/>
  <c r="C11" i="17" s="1"/>
  <c r="Z16" i="25"/>
  <c r="AJ18" i="37"/>
  <c r="AK18" i="37"/>
  <c r="AT18" i="37" s="1"/>
  <c r="AJ12" i="37"/>
  <c r="AK12" i="37"/>
  <c r="AT12" i="37" s="1"/>
  <c r="AJ6" i="37"/>
  <c r="AK6" i="37"/>
  <c r="AT6" i="37" s="1"/>
  <c r="AG23" i="62"/>
  <c r="AP23" i="62" s="1"/>
  <c r="AP25" i="62" s="1"/>
  <c r="AF23" i="62"/>
  <c r="AO23" i="62" s="1"/>
  <c r="AO25" i="62" s="1"/>
  <c r="AE23" i="62"/>
  <c r="U31" i="85"/>
  <c r="AX22" i="73"/>
  <c r="S22" i="73" s="1"/>
  <c r="AC22" i="73" s="1"/>
  <c r="AB23" i="73" s="1"/>
  <c r="AK23" i="73" s="1"/>
  <c r="AT23" i="73" s="1"/>
  <c r="AX3" i="73"/>
  <c r="S3" i="73" s="1"/>
  <c r="AC3" i="73" s="1"/>
  <c r="AX23" i="73"/>
  <c r="S23" i="73" s="1"/>
  <c r="AC23" i="73" s="1"/>
  <c r="AJ23" i="73" s="1"/>
  <c r="AS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Z23" i="74"/>
  <c r="Y10" i="38"/>
  <c r="X10" i="38"/>
  <c r="AR8" i="75"/>
  <c r="AH16" i="39"/>
  <c r="AQ16" i="39" s="1"/>
  <c r="U17" i="11"/>
  <c r="U10" i="9"/>
  <c r="Y17" i="80"/>
  <c r="Z17" i="80"/>
  <c r="X17" i="80"/>
  <c r="AR15" i="34"/>
  <c r="AX23" i="27"/>
  <c r="S23" i="27" s="1"/>
  <c r="AC23" i="27" s="1"/>
  <c r="AJ23" i="27" s="1"/>
  <c r="AS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L4" i="69"/>
  <c r="AU4" i="69" s="1"/>
  <c r="AU25" i="69" s="1"/>
  <c r="C11" i="69" s="1"/>
  <c r="F13" i="57" s="1"/>
  <c r="AS4" i="69"/>
  <c r="AS25" i="69" s="1"/>
  <c r="U29" i="82"/>
  <c r="Z9" i="67"/>
  <c r="AR7" i="33"/>
  <c r="Y22" i="70"/>
  <c r="X22" i="70"/>
  <c r="U31" i="90"/>
  <c r="AR5" i="101"/>
  <c r="Z17" i="12"/>
  <c r="U12" i="100"/>
  <c r="U11" i="100" s="1"/>
  <c r="U29" i="10"/>
  <c r="Y9" i="19"/>
  <c r="X9" i="19"/>
  <c r="U22" i="99"/>
  <c r="AI23" i="30"/>
  <c r="AN23" i="30"/>
  <c r="AN25" i="30" s="1"/>
  <c r="X7" i="46"/>
  <c r="Y7" i="46"/>
  <c r="Z7" i="46" s="1"/>
  <c r="Y7" i="105"/>
  <c r="X7" i="105"/>
  <c r="AR8" i="67"/>
  <c r="Y16" i="72"/>
  <c r="X16" i="72"/>
  <c r="AI15" i="76"/>
  <c r="AN15" i="76"/>
  <c r="W19" i="64" l="1"/>
  <c r="AF18" i="64"/>
  <c r="AO18" i="64" s="1"/>
  <c r="AE18" i="64"/>
  <c r="AG18" i="64"/>
  <c r="AP18" i="64" s="1"/>
  <c r="AF17" i="60"/>
  <c r="AO17" i="60" s="1"/>
  <c r="AE17" i="60"/>
  <c r="W18" i="60"/>
  <c r="AG17" i="60"/>
  <c r="AP17" i="60" s="1"/>
  <c r="AE23" i="77"/>
  <c r="AG23" i="77"/>
  <c r="AP23" i="77" s="1"/>
  <c r="AP25" i="77" s="1"/>
  <c r="AF23" i="77"/>
  <c r="AO23" i="77" s="1"/>
  <c r="AO25" i="77" s="1"/>
  <c r="W10" i="24"/>
  <c r="AG9" i="24"/>
  <c r="AP9" i="24" s="1"/>
  <c r="AE9" i="24"/>
  <c r="AF9" i="24"/>
  <c r="AO9" i="24" s="1"/>
  <c r="AH16" i="72"/>
  <c r="AQ16" i="72" s="1"/>
  <c r="U28" i="10"/>
  <c r="AJ18" i="27"/>
  <c r="AK18" i="27"/>
  <c r="AT18" i="27" s="1"/>
  <c r="AJ12" i="27"/>
  <c r="AK12" i="27"/>
  <c r="AT12" i="27" s="1"/>
  <c r="AJ6" i="27"/>
  <c r="AK6" i="27"/>
  <c r="AT6" i="27" s="1"/>
  <c r="AH17" i="80"/>
  <c r="AQ17" i="80" s="1"/>
  <c r="U16" i="11"/>
  <c r="AJ18" i="73"/>
  <c r="AK18" i="73"/>
  <c r="AT18" i="73" s="1"/>
  <c r="AJ12" i="73"/>
  <c r="AK12" i="73"/>
  <c r="AT12" i="73" s="1"/>
  <c r="AK6" i="73"/>
  <c r="AT6" i="73" s="1"/>
  <c r="AJ6" i="73"/>
  <c r="U30" i="85"/>
  <c r="AK22" i="30"/>
  <c r="AT22" i="30" s="1"/>
  <c r="AJ22" i="30"/>
  <c r="AK16" i="30"/>
  <c r="AT16" i="30" s="1"/>
  <c r="AJ16" i="30"/>
  <c r="AK10" i="30"/>
  <c r="AT10" i="30" s="1"/>
  <c r="AJ10" i="30"/>
  <c r="AJ3" i="30"/>
  <c r="AB4" i="30"/>
  <c r="AR23" i="27"/>
  <c r="AR25" i="27" s="1"/>
  <c r="AL23" i="27"/>
  <c r="AU23" i="27" s="1"/>
  <c r="Y10" i="28"/>
  <c r="X10" i="28"/>
  <c r="Y7" i="86"/>
  <c r="X7" i="86"/>
  <c r="AN8" i="97"/>
  <c r="AI8" i="97"/>
  <c r="AL19" i="37"/>
  <c r="AU19" i="37" s="1"/>
  <c r="AT19" i="37"/>
  <c r="U18" i="16"/>
  <c r="U19" i="41"/>
  <c r="AJ19" i="65"/>
  <c r="AK19" i="65"/>
  <c r="AT19" i="65" s="1"/>
  <c r="AJ13" i="65"/>
  <c r="AK13" i="65"/>
  <c r="AT13" i="65" s="1"/>
  <c r="AJ7" i="65"/>
  <c r="AK7" i="65"/>
  <c r="AT7" i="65" s="1"/>
  <c r="U20" i="55"/>
  <c r="AJ18" i="62"/>
  <c r="AK18" i="62"/>
  <c r="AT18" i="62" s="1"/>
  <c r="AJ12" i="62"/>
  <c r="AK12" i="62"/>
  <c r="AT12" i="62" s="1"/>
  <c r="AJ6" i="62"/>
  <c r="AK6" i="62"/>
  <c r="AT6" i="62" s="1"/>
  <c r="AH7" i="93"/>
  <c r="AQ7" i="93" s="1"/>
  <c r="AS14" i="37"/>
  <c r="AL14" i="37"/>
  <c r="AU14" i="37" s="1"/>
  <c r="U8" i="13"/>
  <c r="AH17" i="60"/>
  <c r="AQ17" i="60" s="1"/>
  <c r="U9" i="92"/>
  <c r="U20" i="83"/>
  <c r="U27" i="102"/>
  <c r="AS9" i="37"/>
  <c r="AL9" i="37"/>
  <c r="AU9" i="37" s="1"/>
  <c r="U9" i="20"/>
  <c r="AH7" i="52"/>
  <c r="AQ7" i="52" s="1"/>
  <c r="AN9" i="75"/>
  <c r="AI9" i="75"/>
  <c r="AR15" i="72"/>
  <c r="AR8" i="24"/>
  <c r="U25" i="98"/>
  <c r="U6" i="104"/>
  <c r="Y17" i="34"/>
  <c r="Z17" i="34" s="1"/>
  <c r="X17" i="34"/>
  <c r="AR15" i="76"/>
  <c r="AJ17" i="27"/>
  <c r="AK17" i="27"/>
  <c r="AT17" i="27" s="1"/>
  <c r="AK11" i="27"/>
  <c r="AT11" i="27" s="1"/>
  <c r="AJ11" i="27"/>
  <c r="AK5" i="27"/>
  <c r="AT5" i="27" s="1"/>
  <c r="AJ5" i="27"/>
  <c r="AE17" i="80"/>
  <c r="AG17" i="80"/>
  <c r="AP17" i="80" s="1"/>
  <c r="AF17" i="80"/>
  <c r="AO17" i="80" s="1"/>
  <c r="W18" i="80"/>
  <c r="AG23" i="74"/>
  <c r="AP23" i="74" s="1"/>
  <c r="AP25" i="74" s="1"/>
  <c r="AF23" i="74"/>
  <c r="AO23" i="74" s="1"/>
  <c r="AO25" i="74" s="1"/>
  <c r="AE23" i="74"/>
  <c r="AJ17" i="73"/>
  <c r="AK17" i="73"/>
  <c r="AT17" i="73" s="1"/>
  <c r="AJ11" i="73"/>
  <c r="AK11" i="73"/>
  <c r="AT11" i="73" s="1"/>
  <c r="AJ5" i="73"/>
  <c r="AK5" i="73"/>
  <c r="AT5" i="73" s="1"/>
  <c r="AN23" i="62"/>
  <c r="AN25" i="62" s="1"/>
  <c r="AI23" i="62"/>
  <c r="AS12" i="37"/>
  <c r="AL12" i="37"/>
  <c r="AU12" i="37" s="1"/>
  <c r="AJ21" i="30"/>
  <c r="AK21" i="30"/>
  <c r="AT21" i="30" s="1"/>
  <c r="AJ15" i="30"/>
  <c r="AK15" i="30"/>
  <c r="AT15" i="30" s="1"/>
  <c r="AJ9" i="30"/>
  <c r="AK9" i="30"/>
  <c r="AT9" i="30" s="1"/>
  <c r="AN15" i="29"/>
  <c r="AI15" i="29"/>
  <c r="AR6" i="52"/>
  <c r="Y9" i="33"/>
  <c r="X9" i="33"/>
  <c r="AN9" i="28"/>
  <c r="AI9" i="28"/>
  <c r="U18" i="91"/>
  <c r="AR7" i="89"/>
  <c r="Y9" i="97"/>
  <c r="Z9" i="97"/>
  <c r="X9" i="97"/>
  <c r="Y23" i="36"/>
  <c r="X23" i="36"/>
  <c r="AJ18" i="65"/>
  <c r="AK18" i="65"/>
  <c r="AT18" i="65" s="1"/>
  <c r="AJ12" i="65"/>
  <c r="AK12" i="65"/>
  <c r="AT12" i="65" s="1"/>
  <c r="AJ6" i="65"/>
  <c r="AK6" i="65"/>
  <c r="AT6" i="65" s="1"/>
  <c r="AG9" i="71"/>
  <c r="AP9" i="71" s="1"/>
  <c r="AE9" i="71"/>
  <c r="W10" i="71"/>
  <c r="AF9" i="71"/>
  <c r="AO9" i="71" s="1"/>
  <c r="U11" i="96"/>
  <c r="AJ17" i="62"/>
  <c r="AK17" i="62"/>
  <c r="AT17" i="62" s="1"/>
  <c r="AK11" i="62"/>
  <c r="AT11" i="62" s="1"/>
  <c r="AJ11" i="62"/>
  <c r="AK5" i="62"/>
  <c r="AT5" i="62" s="1"/>
  <c r="AJ5" i="62"/>
  <c r="AF7" i="93"/>
  <c r="AO7" i="93" s="1"/>
  <c r="AE7" i="93"/>
  <c r="W8" i="93"/>
  <c r="AG7" i="93"/>
  <c r="AP7" i="93" s="1"/>
  <c r="AL20" i="37"/>
  <c r="AU20" i="37" s="1"/>
  <c r="AT20" i="37"/>
  <c r="AH16" i="76"/>
  <c r="AQ16" i="76" s="1"/>
  <c r="AR5" i="32"/>
  <c r="U11" i="54"/>
  <c r="AE7" i="52"/>
  <c r="AF7" i="52"/>
  <c r="AO7" i="52" s="1"/>
  <c r="AG7" i="52"/>
  <c r="AP7" i="52" s="1"/>
  <c r="W8" i="52"/>
  <c r="AH23" i="61"/>
  <c r="AQ23" i="61" s="1"/>
  <c r="AQ25" i="61" s="1"/>
  <c r="AX22" i="61"/>
  <c r="S22" i="61" s="1"/>
  <c r="AC22" i="61" s="1"/>
  <c r="AB23" i="61" s="1"/>
  <c r="AZ3" i="61"/>
  <c r="AR22" i="61"/>
  <c r="AH23" i="22"/>
  <c r="AQ23" i="22" s="1"/>
  <c r="AQ25" i="22" s="1"/>
  <c r="AZ3" i="22"/>
  <c r="AR16" i="80"/>
  <c r="AH7" i="105"/>
  <c r="AQ7" i="105" s="1"/>
  <c r="AJ10" i="27"/>
  <c r="AK10" i="27"/>
  <c r="AT10" i="27" s="1"/>
  <c r="AJ3" i="27"/>
  <c r="AB4" i="27"/>
  <c r="AJ22" i="73"/>
  <c r="AK22" i="73"/>
  <c r="AT22" i="73" s="1"/>
  <c r="AJ16" i="73"/>
  <c r="AK16" i="73"/>
  <c r="AT16" i="73" s="1"/>
  <c r="AK10" i="73"/>
  <c r="AT10" i="73" s="1"/>
  <c r="AJ10" i="73"/>
  <c r="AJ20" i="30"/>
  <c r="AK20" i="30"/>
  <c r="AT20" i="30" s="1"/>
  <c r="AK14" i="30"/>
  <c r="AT14" i="30" s="1"/>
  <c r="AJ14" i="30"/>
  <c r="AK8" i="30"/>
  <c r="AT8" i="30" s="1"/>
  <c r="AJ8" i="30"/>
  <c r="AR17" i="64"/>
  <c r="AK23" i="62"/>
  <c r="AT23" i="62" s="1"/>
  <c r="U29" i="94"/>
  <c r="AN22" i="36"/>
  <c r="AI22" i="36"/>
  <c r="AS16" i="37"/>
  <c r="AL16" i="37"/>
  <c r="AU16" i="37" s="1"/>
  <c r="AJ17" i="65"/>
  <c r="AK17" i="65"/>
  <c r="AT17" i="65" s="1"/>
  <c r="AK11" i="65"/>
  <c r="AT11" i="65" s="1"/>
  <c r="AJ11" i="65"/>
  <c r="AJ5" i="65"/>
  <c r="AK5" i="65"/>
  <c r="AT5" i="65" s="1"/>
  <c r="AR8" i="19"/>
  <c r="U11" i="58"/>
  <c r="U23" i="18"/>
  <c r="AJ22" i="62"/>
  <c r="AK22" i="62"/>
  <c r="AT22" i="62" s="1"/>
  <c r="AJ16" i="62"/>
  <c r="AK16" i="62"/>
  <c r="AT16" i="62" s="1"/>
  <c r="AJ10" i="62"/>
  <c r="AK10" i="62"/>
  <c r="AT10" i="62" s="1"/>
  <c r="Z16" i="76"/>
  <c r="AI23" i="65"/>
  <c r="AN23" i="65"/>
  <c r="AN25" i="65" s="1"/>
  <c r="AH16" i="68"/>
  <c r="AQ16" i="68" s="1"/>
  <c r="U16" i="95"/>
  <c r="AH8" i="89"/>
  <c r="AQ8" i="89" s="1"/>
  <c r="AS15" i="37"/>
  <c r="AL15" i="37"/>
  <c r="AU15" i="37" s="1"/>
  <c r="AR6" i="53"/>
  <c r="Y10" i="59"/>
  <c r="X10" i="59"/>
  <c r="Z23" i="61"/>
  <c r="Y10" i="75"/>
  <c r="X10" i="75"/>
  <c r="U18" i="43"/>
  <c r="Z23" i="22"/>
  <c r="AH7" i="53"/>
  <c r="AQ7" i="53" s="1"/>
  <c r="AR9" i="2"/>
  <c r="AH6" i="32"/>
  <c r="AQ6" i="32" s="1"/>
  <c r="AN9" i="79"/>
  <c r="AI9" i="79"/>
  <c r="AS17" i="37"/>
  <c r="AL17" i="37"/>
  <c r="AU17" i="37" s="1"/>
  <c r="AN16" i="34"/>
  <c r="AI16" i="34"/>
  <c r="Z7" i="105"/>
  <c r="AJ21" i="27"/>
  <c r="AK21" i="27"/>
  <c r="AT21" i="27" s="1"/>
  <c r="AJ21" i="73"/>
  <c r="AK21" i="73"/>
  <c r="AT21" i="73" s="1"/>
  <c r="AJ15" i="73"/>
  <c r="AK15" i="73"/>
  <c r="AT15" i="73" s="1"/>
  <c r="AK9" i="73"/>
  <c r="AT9" i="73" s="1"/>
  <c r="AJ9" i="73"/>
  <c r="AJ3" i="73"/>
  <c r="AB4" i="73"/>
  <c r="AS18" i="37"/>
  <c r="AL18" i="37"/>
  <c r="AU18" i="37" s="1"/>
  <c r="AK19" i="30"/>
  <c r="AT19" i="30" s="1"/>
  <c r="AJ19" i="30"/>
  <c r="AJ13" i="30"/>
  <c r="AK13" i="30"/>
  <c r="AT13" i="30" s="1"/>
  <c r="AJ7" i="30"/>
  <c r="AK7" i="30"/>
  <c r="AT7" i="30" s="1"/>
  <c r="Y16" i="29"/>
  <c r="X16" i="29"/>
  <c r="AN8" i="33"/>
  <c r="AI8" i="33"/>
  <c r="U28" i="35"/>
  <c r="AH10" i="2"/>
  <c r="AQ10" i="2" s="1"/>
  <c r="AS7" i="37"/>
  <c r="AL7" i="37"/>
  <c r="AU7" i="37" s="1"/>
  <c r="U11" i="88"/>
  <c r="AN6" i="15"/>
  <c r="AI6" i="15"/>
  <c r="AJ22" i="65"/>
  <c r="AK22" i="65"/>
  <c r="AT22" i="65" s="1"/>
  <c r="AJ16" i="65"/>
  <c r="AK16" i="65"/>
  <c r="AT16" i="65" s="1"/>
  <c r="AJ10" i="65"/>
  <c r="AK10" i="65"/>
  <c r="AT10" i="65" s="1"/>
  <c r="AN9" i="63"/>
  <c r="AI9" i="63"/>
  <c r="AR15" i="68"/>
  <c r="AJ21" i="62"/>
  <c r="AK21" i="62"/>
  <c r="AT21" i="62" s="1"/>
  <c r="AJ15" i="62"/>
  <c r="AK15" i="62"/>
  <c r="AT15" i="62" s="1"/>
  <c r="AJ9" i="62"/>
  <c r="AK9" i="62"/>
  <c r="AT9" i="62" s="1"/>
  <c r="AB4" i="62"/>
  <c r="AJ3" i="62"/>
  <c r="AS8" i="37"/>
  <c r="AL8" i="37"/>
  <c r="AU8" i="37" s="1"/>
  <c r="Z16" i="68"/>
  <c r="Z8" i="89"/>
  <c r="AK4" i="37"/>
  <c r="AT4" i="37" s="1"/>
  <c r="AT25" i="37" s="1"/>
  <c r="AJ4" i="37"/>
  <c r="AN9" i="59"/>
  <c r="AI9" i="59"/>
  <c r="AR6" i="105"/>
  <c r="Z7" i="53"/>
  <c r="Z6" i="32"/>
  <c r="AS5" i="37"/>
  <c r="AL5" i="37"/>
  <c r="AU5" i="37" s="1"/>
  <c r="AJ16" i="27"/>
  <c r="AK16" i="27"/>
  <c r="AT16" i="27" s="1"/>
  <c r="U21" i="99"/>
  <c r="AF9" i="67"/>
  <c r="AO9" i="67" s="1"/>
  <c r="AG9" i="67"/>
  <c r="AP9" i="67" s="1"/>
  <c r="AE9" i="67"/>
  <c r="W10" i="67"/>
  <c r="AJ15" i="27"/>
  <c r="AK15" i="27"/>
  <c r="AT15" i="27" s="1"/>
  <c r="W8" i="46"/>
  <c r="AG7" i="46"/>
  <c r="AP7" i="46" s="1"/>
  <c r="AE7" i="46"/>
  <c r="AF7" i="46"/>
  <c r="AO7" i="46" s="1"/>
  <c r="AH9" i="19"/>
  <c r="AQ9" i="19" s="1"/>
  <c r="U10" i="100"/>
  <c r="AH22" i="70"/>
  <c r="AQ22" i="70" s="1"/>
  <c r="AJ20" i="27"/>
  <c r="AK20" i="27"/>
  <c r="AT20" i="27" s="1"/>
  <c r="AJ14" i="27"/>
  <c r="AS14" i="27" s="1"/>
  <c r="AK14" i="27"/>
  <c r="AK8" i="27"/>
  <c r="AT8" i="27" s="1"/>
  <c r="AJ8" i="27"/>
  <c r="U9" i="9"/>
  <c r="AJ20" i="73"/>
  <c r="AK20" i="73"/>
  <c r="AT20" i="73" s="1"/>
  <c r="AJ14" i="73"/>
  <c r="AK14" i="73"/>
  <c r="AT14" i="73" s="1"/>
  <c r="AK8" i="73"/>
  <c r="AT8" i="73" s="1"/>
  <c r="AJ8" i="73"/>
  <c r="AF16" i="25"/>
  <c r="AO16" i="25" s="1"/>
  <c r="AE16" i="25"/>
  <c r="AG16" i="25"/>
  <c r="AP16" i="25" s="1"/>
  <c r="W17" i="25"/>
  <c r="AJ18" i="30"/>
  <c r="AK18" i="30"/>
  <c r="AT18" i="30" s="1"/>
  <c r="AK12" i="30"/>
  <c r="AT12" i="30" s="1"/>
  <c r="AJ12" i="30"/>
  <c r="AK6" i="30"/>
  <c r="AT6" i="30" s="1"/>
  <c r="AJ6" i="30"/>
  <c r="U27" i="42"/>
  <c r="AR16" i="60"/>
  <c r="AN6" i="86"/>
  <c r="AI6" i="86"/>
  <c r="Z10" i="2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S13" i="37"/>
  <c r="AL13" i="37"/>
  <c r="AU13" i="37" s="1"/>
  <c r="Y7" i="15"/>
  <c r="X7" i="15"/>
  <c r="Z7" i="15" s="1"/>
  <c r="AR22" i="77"/>
  <c r="AR6" i="93"/>
  <c r="AJ21" i="65"/>
  <c r="AK21" i="65"/>
  <c r="AT21" i="65" s="1"/>
  <c r="AJ15" i="65"/>
  <c r="AK15" i="65"/>
  <c r="AT15" i="65" s="1"/>
  <c r="AK9" i="65"/>
  <c r="AT9" i="65" s="1"/>
  <c r="AJ9" i="65"/>
  <c r="AB4" i="65"/>
  <c r="AJ3" i="65"/>
  <c r="Y10" i="63"/>
  <c r="X10" i="63"/>
  <c r="AJ20" i="62"/>
  <c r="AK20" i="62"/>
  <c r="AT20" i="62" s="1"/>
  <c r="AJ14" i="62"/>
  <c r="AK14" i="62"/>
  <c r="AT14" i="62" s="1"/>
  <c r="AK8" i="62"/>
  <c r="AT8" i="62" s="1"/>
  <c r="AJ8" i="62"/>
  <c r="AL3" i="37"/>
  <c r="AU3" i="37" s="1"/>
  <c r="AS3" i="37"/>
  <c r="AS21" i="37"/>
  <c r="AL21" i="37"/>
  <c r="AU21" i="37" s="1"/>
  <c r="AN6" i="101"/>
  <c r="AI6" i="101"/>
  <c r="AR6" i="46"/>
  <c r="U20" i="49"/>
  <c r="U27" i="48"/>
  <c r="Y10" i="79"/>
  <c r="X10" i="79"/>
  <c r="Z10" i="79" s="1"/>
  <c r="Y8" i="47"/>
  <c r="X8" i="47"/>
  <c r="AN16" i="39"/>
  <c r="AI16" i="39"/>
  <c r="AN16" i="21"/>
  <c r="AI16" i="21"/>
  <c r="AR23" i="30"/>
  <c r="AR25" i="30" s="1"/>
  <c r="AL23" i="30"/>
  <c r="AU23" i="30" s="1"/>
  <c r="AJ22" i="27"/>
  <c r="AK22" i="27"/>
  <c r="AT22" i="27" s="1"/>
  <c r="Z16" i="72"/>
  <c r="U30" i="90"/>
  <c r="U29" i="90" s="1"/>
  <c r="AK9" i="27"/>
  <c r="AT9" i="27" s="1"/>
  <c r="AJ9" i="27"/>
  <c r="AH7" i="46"/>
  <c r="AQ7" i="46" s="1"/>
  <c r="Z9" i="19"/>
  <c r="W18" i="12"/>
  <c r="AE17" i="12"/>
  <c r="AG17" i="12"/>
  <c r="AP17" i="12" s="1"/>
  <c r="AF17" i="12"/>
  <c r="AO17" i="12" s="1"/>
  <c r="Z22" i="70"/>
  <c r="U28" i="82"/>
  <c r="AJ19" i="27"/>
  <c r="AK19" i="27"/>
  <c r="AT19" i="27" s="1"/>
  <c r="AJ13" i="27"/>
  <c r="AK13" i="27"/>
  <c r="AT13" i="27" s="1"/>
  <c r="AJ7" i="27"/>
  <c r="AK7" i="27"/>
  <c r="AT7" i="27" s="1"/>
  <c r="Z10" i="38"/>
  <c r="AH10" i="38"/>
  <c r="AQ10" i="38" s="1"/>
  <c r="AJ19" i="73"/>
  <c r="AK19" i="73"/>
  <c r="AT19" i="73" s="1"/>
  <c r="AJ13" i="73"/>
  <c r="AK13" i="73"/>
  <c r="AT13" i="73" s="1"/>
  <c r="AJ7" i="73"/>
  <c r="AK7" i="73"/>
  <c r="AT7" i="73" s="1"/>
  <c r="AS6" i="37"/>
  <c r="AL6" i="37"/>
  <c r="AU6" i="37" s="1"/>
  <c r="AJ17" i="30"/>
  <c r="AK17" i="30"/>
  <c r="AT17" i="30" s="1"/>
  <c r="AJ11" i="30"/>
  <c r="AK11" i="30"/>
  <c r="AT11" i="30" s="1"/>
  <c r="AK5" i="30"/>
  <c r="AT5" i="30" s="1"/>
  <c r="AJ5" i="30"/>
  <c r="AS22" i="37"/>
  <c r="AL22" i="37"/>
  <c r="AU22" i="37" s="1"/>
  <c r="U21" i="87"/>
  <c r="AX22" i="74"/>
  <c r="S22" i="74" s="1"/>
  <c r="AC22" i="74" s="1"/>
  <c r="AB23" i="74" s="1"/>
  <c r="U9" i="84"/>
  <c r="AJ20" i="65"/>
  <c r="AK20" i="65"/>
  <c r="AT20" i="65" s="1"/>
  <c r="AJ14" i="65"/>
  <c r="AK14" i="65"/>
  <c r="AT14" i="65" s="1"/>
  <c r="AK8" i="65"/>
  <c r="AT8" i="65" s="1"/>
  <c r="AJ8" i="65"/>
  <c r="AR23" i="73"/>
  <c r="AR25" i="73" s="1"/>
  <c r="AL23" i="73"/>
  <c r="AU23" i="73" s="1"/>
  <c r="U11" i="45"/>
  <c r="AR22" i="22"/>
  <c r="AJ19" i="62"/>
  <c r="AK19" i="62"/>
  <c r="AT19" i="62" s="1"/>
  <c r="AK13" i="62"/>
  <c r="AT13" i="62" s="1"/>
  <c r="AJ13" i="62"/>
  <c r="AK7" i="62"/>
  <c r="AT7" i="62" s="1"/>
  <c r="AJ7" i="62"/>
  <c r="AH9" i="24"/>
  <c r="AQ9" i="24" s="1"/>
  <c r="U30" i="50"/>
  <c r="Y7" i="101"/>
  <c r="X7" i="101"/>
  <c r="U10" i="51"/>
  <c r="U21" i="103"/>
  <c r="AH18" i="64"/>
  <c r="AQ18" i="64" s="1"/>
  <c r="U7" i="44"/>
  <c r="AR21" i="70"/>
  <c r="AH23" i="77"/>
  <c r="AQ23" i="77" s="1"/>
  <c r="AQ25" i="77" s="1"/>
  <c r="AZ3" i="77"/>
  <c r="AR9" i="38"/>
  <c r="AS11" i="37"/>
  <c r="AL11" i="37"/>
  <c r="AU11" i="37" s="1"/>
  <c r="AS10" i="37"/>
  <c r="AL10" i="37"/>
  <c r="AU10" i="37" s="1"/>
  <c r="AN7" i="47"/>
  <c r="AI7" i="47"/>
  <c r="X17" i="39"/>
  <c r="Z17" i="39"/>
  <c r="Y17" i="39"/>
  <c r="Y17" i="21"/>
  <c r="X17" i="21"/>
  <c r="W11" i="79" l="1"/>
  <c r="AG10" i="79"/>
  <c r="AP10" i="79" s="1"/>
  <c r="AE10" i="79"/>
  <c r="AF10" i="79"/>
  <c r="AO10" i="79" s="1"/>
  <c r="AE17" i="34"/>
  <c r="AF17" i="34"/>
  <c r="AO17" i="34" s="1"/>
  <c r="W18" i="34"/>
  <c r="AG17" i="34"/>
  <c r="AP17" i="34" s="1"/>
  <c r="AE7" i="15"/>
  <c r="AF7" i="15"/>
  <c r="AO7" i="15" s="1"/>
  <c r="W8" i="15"/>
  <c r="AG7" i="15"/>
  <c r="AP7" i="15" s="1"/>
  <c r="AS14" i="65"/>
  <c r="AL14" i="65"/>
  <c r="AU14" i="65" s="1"/>
  <c r="AX22" i="77"/>
  <c r="S22" i="77" s="1"/>
  <c r="AC22" i="77" s="1"/>
  <c r="AB23" i="77" s="1"/>
  <c r="AK23" i="77" s="1"/>
  <c r="AT23" i="77" s="1"/>
  <c r="AX23" i="77"/>
  <c r="S23" i="77" s="1"/>
  <c r="AC23" i="77" s="1"/>
  <c r="AJ23" i="77" s="1"/>
  <c r="AS23" i="77" s="1"/>
  <c r="AX3" i="77"/>
  <c r="S3" i="77" s="1"/>
  <c r="AC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H7" i="101"/>
  <c r="AQ7" i="101" s="1"/>
  <c r="AS11" i="30"/>
  <c r="AL11" i="30"/>
  <c r="AU11" i="30" s="1"/>
  <c r="AH17" i="39"/>
  <c r="AQ17" i="39" s="1"/>
  <c r="U20" i="103"/>
  <c r="U8" i="84"/>
  <c r="AS5" i="30"/>
  <c r="AL5" i="30"/>
  <c r="AU5" i="30" s="1"/>
  <c r="AS7" i="27"/>
  <c r="AL7" i="27"/>
  <c r="AU7" i="27" s="1"/>
  <c r="U27" i="82"/>
  <c r="AG9" i="19"/>
  <c r="AP9" i="19" s="1"/>
  <c r="AE9" i="19"/>
  <c r="W10" i="19"/>
  <c r="AF9" i="19"/>
  <c r="AO9" i="19" s="1"/>
  <c r="AR16" i="39"/>
  <c r="AJ4" i="65"/>
  <c r="AK4" i="65"/>
  <c r="AT4" i="65" s="1"/>
  <c r="AT25" i="65" s="1"/>
  <c r="AS21" i="65"/>
  <c r="AL21" i="65"/>
  <c r="AU21" i="65" s="1"/>
  <c r="AJ20" i="74"/>
  <c r="AK20" i="74"/>
  <c r="AT20" i="74" s="1"/>
  <c r="AJ14" i="74"/>
  <c r="AK14" i="74"/>
  <c r="AT14" i="74" s="1"/>
  <c r="AK8" i="74"/>
  <c r="AT8" i="74" s="1"/>
  <c r="AJ8" i="74"/>
  <c r="AF10" i="2"/>
  <c r="AO10" i="2" s="1"/>
  <c r="AE10" i="2"/>
  <c r="AG10" i="2"/>
  <c r="AP10" i="2" s="1"/>
  <c r="W11" i="2"/>
  <c r="U26" i="42"/>
  <c r="AS18" i="30"/>
  <c r="AL18" i="30"/>
  <c r="AU18" i="30" s="1"/>
  <c r="U8" i="9"/>
  <c r="AS20" i="27"/>
  <c r="AL20" i="27"/>
  <c r="AU20" i="27" s="1"/>
  <c r="Y8" i="46"/>
  <c r="X8" i="46"/>
  <c r="AS15" i="62"/>
  <c r="AL15" i="62"/>
  <c r="AU15" i="62" s="1"/>
  <c r="AS22" i="65"/>
  <c r="AL22" i="65"/>
  <c r="AU22" i="65" s="1"/>
  <c r="AK4" i="73"/>
  <c r="AT4" i="73" s="1"/>
  <c r="AT25" i="73" s="1"/>
  <c r="AJ4" i="73"/>
  <c r="AE23" i="22"/>
  <c r="AG23" i="22"/>
  <c r="AP23" i="22" s="1"/>
  <c r="AP25" i="22" s="1"/>
  <c r="AF23" i="22"/>
  <c r="AO23" i="22" s="1"/>
  <c r="AO25" i="22" s="1"/>
  <c r="AE23" i="61"/>
  <c r="AG23" i="61"/>
  <c r="AP23" i="61" s="1"/>
  <c r="AP25" i="61" s="1"/>
  <c r="AF23" i="61"/>
  <c r="AO23" i="61" s="1"/>
  <c r="AO25" i="61" s="1"/>
  <c r="AS11" i="65"/>
  <c r="AL11" i="65"/>
  <c r="AU11" i="65" s="1"/>
  <c r="AR22" i="36"/>
  <c r="AS20" i="30"/>
  <c r="AL20" i="30"/>
  <c r="AU20" i="30" s="1"/>
  <c r="AS22" i="73"/>
  <c r="AL22" i="73"/>
  <c r="AU22" i="73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Y8" i="93"/>
  <c r="X8" i="93"/>
  <c r="X10" i="71"/>
  <c r="Y10" i="71"/>
  <c r="AS12" i="65"/>
  <c r="AL12" i="65"/>
  <c r="AU12" i="65" s="1"/>
  <c r="AH9" i="97"/>
  <c r="AQ9" i="97" s="1"/>
  <c r="U17" i="91"/>
  <c r="AR23" i="62"/>
  <c r="AR25" i="62" s="1"/>
  <c r="AL23" i="62"/>
  <c r="AU23" i="62" s="1"/>
  <c r="U8" i="20"/>
  <c r="U19" i="83"/>
  <c r="U7" i="13"/>
  <c r="AS12" i="62"/>
  <c r="AL12" i="62"/>
  <c r="AU12" i="62" s="1"/>
  <c r="AS7" i="65"/>
  <c r="AL7" i="65"/>
  <c r="AU7" i="65" s="1"/>
  <c r="U18" i="41"/>
  <c r="U17" i="41" s="1"/>
  <c r="U29" i="85"/>
  <c r="AS18" i="73"/>
  <c r="AL18" i="73"/>
  <c r="AU18" i="73" s="1"/>
  <c r="AS6" i="27"/>
  <c r="AL6" i="27"/>
  <c r="AU6" i="27" s="1"/>
  <c r="U27" i="10"/>
  <c r="Y10" i="24"/>
  <c r="Z10" i="24" s="1"/>
  <c r="X10" i="24"/>
  <c r="AN17" i="60"/>
  <c r="AI17" i="60"/>
  <c r="AR7" i="47"/>
  <c r="AJ23" i="74"/>
  <c r="AS23" i="74" s="1"/>
  <c r="AK23" i="74"/>
  <c r="AS19" i="73"/>
  <c r="AL19" i="73"/>
  <c r="AU19" i="73" s="1"/>
  <c r="AG22" i="70"/>
  <c r="AP22" i="70" s="1"/>
  <c r="AF22" i="70"/>
  <c r="AO22" i="70" s="1"/>
  <c r="AE22" i="70"/>
  <c r="W23" i="70"/>
  <c r="AS9" i="27"/>
  <c r="AL9" i="27"/>
  <c r="AU9" i="27" s="1"/>
  <c r="AS22" i="27"/>
  <c r="AL22" i="27"/>
  <c r="AU22" i="27" s="1"/>
  <c r="AS20" i="62"/>
  <c r="AL20" i="62"/>
  <c r="AU20" i="62" s="1"/>
  <c r="AS9" i="65"/>
  <c r="AL9" i="65"/>
  <c r="AU9" i="65" s="1"/>
  <c r="AJ19" i="74"/>
  <c r="AK19" i="74"/>
  <c r="AT19" i="74" s="1"/>
  <c r="AJ13" i="74"/>
  <c r="AK13" i="74"/>
  <c r="AT13" i="74" s="1"/>
  <c r="AJ7" i="74"/>
  <c r="AK7" i="74"/>
  <c r="AT7" i="74" s="1"/>
  <c r="AR6" i="86"/>
  <c r="AS6" i="30"/>
  <c r="AL6" i="30"/>
  <c r="AU6" i="30" s="1"/>
  <c r="Y17" i="25"/>
  <c r="X17" i="25"/>
  <c r="AS8" i="27"/>
  <c r="AL8" i="27"/>
  <c r="AU8" i="27" s="1"/>
  <c r="W7" i="32"/>
  <c r="AE6" i="32"/>
  <c r="AF6" i="32"/>
  <c r="AO6" i="32" s="1"/>
  <c r="AG6" i="32"/>
  <c r="AP6" i="32" s="1"/>
  <c r="AL4" i="37"/>
  <c r="AU4" i="37" s="1"/>
  <c r="AU25" i="37" s="1"/>
  <c r="C11" i="37" s="1"/>
  <c r="AS4" i="37"/>
  <c r="AS25" i="37" s="1"/>
  <c r="AL3" i="62"/>
  <c r="AU3" i="62" s="1"/>
  <c r="AS3" i="62"/>
  <c r="AR6" i="15"/>
  <c r="AH16" i="29"/>
  <c r="AQ16" i="29" s="1"/>
  <c r="AS13" i="30"/>
  <c r="AL13" i="30"/>
  <c r="AU13" i="30" s="1"/>
  <c r="AL3" i="73"/>
  <c r="AU3" i="73" s="1"/>
  <c r="AS3" i="73"/>
  <c r="AS21" i="73"/>
  <c r="AL21" i="73"/>
  <c r="AU21" i="73" s="1"/>
  <c r="AH10" i="59"/>
  <c r="AQ10" i="59" s="1"/>
  <c r="AS16" i="62"/>
  <c r="AL16" i="62"/>
  <c r="AU16" i="62" s="1"/>
  <c r="U10" i="58"/>
  <c r="AS8" i="30"/>
  <c r="AL8" i="30"/>
  <c r="AU8" i="30" s="1"/>
  <c r="AS10" i="73"/>
  <c r="AL10" i="73"/>
  <c r="AU10" i="73" s="1"/>
  <c r="AJ4" i="27"/>
  <c r="AK4" i="27"/>
  <c r="AT4" i="27" s="1"/>
  <c r="AX3" i="22"/>
  <c r="S3" i="22" s="1"/>
  <c r="AC3" i="22" s="1"/>
  <c r="AX23" i="22"/>
  <c r="S23" i="22" s="1"/>
  <c r="AC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K23" i="61"/>
  <c r="AT23" i="61" s="1"/>
  <c r="AJ23" i="61"/>
  <c r="AS23" i="61" s="1"/>
  <c r="AI7" i="52"/>
  <c r="AN7" i="52"/>
  <c r="AN7" i="93"/>
  <c r="AI7" i="93"/>
  <c r="AN9" i="71"/>
  <c r="AI9" i="71"/>
  <c r="AE9" i="97"/>
  <c r="W10" i="97"/>
  <c r="AF9" i="97"/>
  <c r="AO9" i="97" s="1"/>
  <c r="AG9" i="97"/>
  <c r="AP9" i="97" s="1"/>
  <c r="AR9" i="28"/>
  <c r="AS15" i="30"/>
  <c r="AL15" i="30"/>
  <c r="AU15" i="30" s="1"/>
  <c r="AS17" i="73"/>
  <c r="AL17" i="73"/>
  <c r="AU17" i="73" s="1"/>
  <c r="AH7" i="86"/>
  <c r="AQ7" i="86" s="1"/>
  <c r="AS16" i="30"/>
  <c r="AL16" i="30"/>
  <c r="AU16" i="30" s="1"/>
  <c r="AS6" i="73"/>
  <c r="AL6" i="73"/>
  <c r="AU6" i="73" s="1"/>
  <c r="AH17" i="21"/>
  <c r="AQ17" i="21" s="1"/>
  <c r="AH8" i="47"/>
  <c r="AQ8" i="47" s="1"/>
  <c r="AR6" i="101"/>
  <c r="AS8" i="62"/>
  <c r="AL8" i="62"/>
  <c r="AU8" i="62" s="1"/>
  <c r="AH10" i="63"/>
  <c r="AQ10" i="63" s="1"/>
  <c r="AJ18" i="74"/>
  <c r="AS18" i="74" s="1"/>
  <c r="AK18" i="74"/>
  <c r="AK12" i="74"/>
  <c r="AT12" i="74" s="1"/>
  <c r="AJ12" i="74"/>
  <c r="AJ6" i="74"/>
  <c r="AK6" i="74"/>
  <c r="AT6" i="74" s="1"/>
  <c r="AS14" i="73"/>
  <c r="AL14" i="73"/>
  <c r="AU14" i="73" s="1"/>
  <c r="AS15" i="27"/>
  <c r="AL15" i="27"/>
  <c r="AU15" i="27" s="1"/>
  <c r="U20" i="99"/>
  <c r="AE7" i="53"/>
  <c r="AF7" i="53"/>
  <c r="AO7" i="53" s="1"/>
  <c r="AG7" i="53"/>
  <c r="AP7" i="53" s="1"/>
  <c r="W8" i="53"/>
  <c r="AJ4" i="62"/>
  <c r="AK4" i="62"/>
  <c r="AT4" i="62" s="1"/>
  <c r="AT25" i="62" s="1"/>
  <c r="AS21" i="62"/>
  <c r="AL21" i="62"/>
  <c r="AU21" i="62" s="1"/>
  <c r="AS10" i="65"/>
  <c r="AL10" i="65"/>
  <c r="AU10" i="65" s="1"/>
  <c r="Z16" i="29"/>
  <c r="AS19" i="30"/>
  <c r="AL19" i="30"/>
  <c r="AU19" i="30" s="1"/>
  <c r="AS9" i="73"/>
  <c r="AL9" i="73"/>
  <c r="AU9" i="73" s="1"/>
  <c r="U17" i="43"/>
  <c r="Z10" i="59"/>
  <c r="AR23" i="65"/>
  <c r="AR25" i="65" s="1"/>
  <c r="AL23" i="65"/>
  <c r="AU23" i="65" s="1"/>
  <c r="AL3" i="27"/>
  <c r="AU3" i="27" s="1"/>
  <c r="AS3" i="27"/>
  <c r="AX22" i="22"/>
  <c r="S22" i="22" s="1"/>
  <c r="AC22" i="22" s="1"/>
  <c r="AB23" i="22" s="1"/>
  <c r="AS17" i="62"/>
  <c r="AL17" i="62"/>
  <c r="AU17" i="62" s="1"/>
  <c r="AS18" i="65"/>
  <c r="AL18" i="65"/>
  <c r="AU18" i="65" s="1"/>
  <c r="AR15" i="29"/>
  <c r="AN23" i="74"/>
  <c r="AN25" i="74" s="1"/>
  <c r="AI23" i="74"/>
  <c r="AR23" i="74" s="1"/>
  <c r="AR25" i="74" s="1"/>
  <c r="AN17" i="80"/>
  <c r="AI17" i="80"/>
  <c r="AS17" i="27"/>
  <c r="AL17" i="27"/>
  <c r="AU17" i="27" s="1"/>
  <c r="U8" i="92"/>
  <c r="AS18" i="62"/>
  <c r="AL18" i="62"/>
  <c r="AU18" i="62" s="1"/>
  <c r="AS13" i="65"/>
  <c r="AL13" i="65"/>
  <c r="AU13" i="65" s="1"/>
  <c r="U17" i="16"/>
  <c r="Z7" i="86"/>
  <c r="U15" i="11"/>
  <c r="AS12" i="27"/>
  <c r="AL12" i="27"/>
  <c r="AU12" i="27" s="1"/>
  <c r="Z8" i="47"/>
  <c r="U26" i="48"/>
  <c r="Z10" i="63"/>
  <c r="AJ17" i="74"/>
  <c r="AK17" i="74"/>
  <c r="AT17" i="74" s="1"/>
  <c r="AJ11" i="74"/>
  <c r="AK11" i="74"/>
  <c r="AT11" i="74" s="1"/>
  <c r="AJ5" i="74"/>
  <c r="AK5" i="74"/>
  <c r="AT5" i="74" s="1"/>
  <c r="AS12" i="30"/>
  <c r="AL12" i="30"/>
  <c r="AU12" i="30" s="1"/>
  <c r="AN16" i="25"/>
  <c r="AI16" i="25"/>
  <c r="AL14" i="27"/>
  <c r="AU14" i="27" s="1"/>
  <c r="AT14" i="27"/>
  <c r="Y10" i="67"/>
  <c r="X10" i="67"/>
  <c r="Z10" i="67" s="1"/>
  <c r="AF8" i="89"/>
  <c r="AO8" i="89" s="1"/>
  <c r="W9" i="89"/>
  <c r="AG8" i="89"/>
  <c r="AP8" i="89" s="1"/>
  <c r="AE8" i="89"/>
  <c r="AS21" i="27"/>
  <c r="AL21" i="27"/>
  <c r="AU21" i="27" s="1"/>
  <c r="AR9" i="79"/>
  <c r="AH10" i="75"/>
  <c r="AQ10" i="75" s="1"/>
  <c r="AG16" i="76"/>
  <c r="AP16" i="76" s="1"/>
  <c r="AF16" i="76"/>
  <c r="AO16" i="76" s="1"/>
  <c r="W17" i="76"/>
  <c r="AE16" i="76"/>
  <c r="AS22" i="62"/>
  <c r="AL22" i="62"/>
  <c r="AU22" i="62" s="1"/>
  <c r="AS17" i="65"/>
  <c r="AL17" i="65"/>
  <c r="AU17" i="65" s="1"/>
  <c r="U28" i="94"/>
  <c r="AS14" i="30"/>
  <c r="AL14" i="30"/>
  <c r="AU14" i="30" s="1"/>
  <c r="U10" i="54"/>
  <c r="AS5" i="62"/>
  <c r="AL5" i="62"/>
  <c r="AU5" i="62" s="1"/>
  <c r="AH23" i="36"/>
  <c r="AQ23" i="36" s="1"/>
  <c r="AQ25" i="36" s="1"/>
  <c r="AZ3" i="36"/>
  <c r="AH9" i="33"/>
  <c r="AQ9" i="33" s="1"/>
  <c r="AS21" i="30"/>
  <c r="AL21" i="30"/>
  <c r="AU21" i="30" s="1"/>
  <c r="AS5" i="73"/>
  <c r="AL5" i="73"/>
  <c r="AU5" i="73" s="1"/>
  <c r="AS5" i="27"/>
  <c r="AL5" i="27"/>
  <c r="AU5" i="27" s="1"/>
  <c r="U5" i="104"/>
  <c r="X5" i="104" s="1"/>
  <c r="AK4" i="30"/>
  <c r="AT4" i="30" s="1"/>
  <c r="AT25" i="30" s="1"/>
  <c r="AJ4" i="30"/>
  <c r="AS22" i="30"/>
  <c r="AL22" i="30"/>
  <c r="AU22" i="30" s="1"/>
  <c r="AN23" i="77"/>
  <c r="AN25" i="77" s="1"/>
  <c r="AI23" i="77"/>
  <c r="AN18" i="64"/>
  <c r="AI18" i="64"/>
  <c r="U29" i="50"/>
  <c r="Z17" i="21"/>
  <c r="U6" i="44"/>
  <c r="U9" i="51"/>
  <c r="U10" i="45"/>
  <c r="AS13" i="27"/>
  <c r="AL13" i="27"/>
  <c r="AU13" i="27" s="1"/>
  <c r="U20" i="87"/>
  <c r="AS7" i="73"/>
  <c r="AL7" i="73"/>
  <c r="AU7" i="73" s="1"/>
  <c r="Z7" i="101"/>
  <c r="AS19" i="62"/>
  <c r="AL19" i="62"/>
  <c r="AU19" i="62" s="1"/>
  <c r="AS20" i="65"/>
  <c r="AL20" i="65"/>
  <c r="AU20" i="65" s="1"/>
  <c r="AE10" i="38"/>
  <c r="AF10" i="38"/>
  <c r="AO10" i="38" s="1"/>
  <c r="AG10" i="38"/>
  <c r="AP10" i="38" s="1"/>
  <c r="W11" i="38"/>
  <c r="AS19" i="27"/>
  <c r="AL19" i="27"/>
  <c r="AU19" i="27" s="1"/>
  <c r="AN17" i="12"/>
  <c r="AI17" i="12"/>
  <c r="U28" i="90"/>
  <c r="AR16" i="21"/>
  <c r="AS15" i="65"/>
  <c r="AL15" i="65"/>
  <c r="AU15" i="65" s="1"/>
  <c r="AJ22" i="74"/>
  <c r="AK22" i="74"/>
  <c r="AT22" i="74" s="1"/>
  <c r="AJ16" i="74"/>
  <c r="AK16" i="74"/>
  <c r="AT16" i="74" s="1"/>
  <c r="AJ10" i="74"/>
  <c r="AK10" i="74"/>
  <c r="AT10" i="74" s="1"/>
  <c r="AS20" i="73"/>
  <c r="AL20" i="73"/>
  <c r="AU20" i="73" s="1"/>
  <c r="U9" i="100"/>
  <c r="AN7" i="46"/>
  <c r="AI7" i="46"/>
  <c r="AN9" i="67"/>
  <c r="AI9" i="67"/>
  <c r="AS16" i="27"/>
  <c r="AL16" i="27"/>
  <c r="AU16" i="27" s="1"/>
  <c r="W17" i="68"/>
  <c r="AG16" i="68"/>
  <c r="AP16" i="68" s="1"/>
  <c r="AE16" i="68"/>
  <c r="AF16" i="68"/>
  <c r="AO16" i="68" s="1"/>
  <c r="AS9" i="62"/>
  <c r="AL9" i="62"/>
  <c r="AU9" i="62" s="1"/>
  <c r="AS16" i="65"/>
  <c r="AL16" i="65"/>
  <c r="AU16" i="65" s="1"/>
  <c r="U10" i="88"/>
  <c r="U27" i="35"/>
  <c r="AF7" i="105"/>
  <c r="AO7" i="105" s="1"/>
  <c r="AE7" i="105"/>
  <c r="W8" i="105"/>
  <c r="AG7" i="105"/>
  <c r="AP7" i="105" s="1"/>
  <c r="Z10" i="75"/>
  <c r="U15" i="95"/>
  <c r="AS16" i="73"/>
  <c r="AL16" i="73"/>
  <c r="AU16" i="73" s="1"/>
  <c r="AS10" i="27"/>
  <c r="AL10" i="27"/>
  <c r="AU10" i="27" s="1"/>
  <c r="Y8" i="52"/>
  <c r="Z8" i="52"/>
  <c r="X8" i="52"/>
  <c r="U10" i="96"/>
  <c r="AS6" i="65"/>
  <c r="AL6" i="65"/>
  <c r="AU6" i="65" s="1"/>
  <c r="Z23" i="36"/>
  <c r="Z9" i="33"/>
  <c r="AR9" i="75"/>
  <c r="U26" i="102"/>
  <c r="AS6" i="62"/>
  <c r="AL6" i="62"/>
  <c r="AU6" i="62" s="1"/>
  <c r="U19" i="55"/>
  <c r="AS19" i="65"/>
  <c r="AL19" i="65"/>
  <c r="AU19" i="65" s="1"/>
  <c r="AH10" i="28"/>
  <c r="AQ10" i="28" s="1"/>
  <c r="AL3" i="30"/>
  <c r="AU3" i="30" s="1"/>
  <c r="AS3" i="30"/>
  <c r="AS12" i="73"/>
  <c r="AL12" i="73"/>
  <c r="AU12" i="73" s="1"/>
  <c r="AS18" i="27"/>
  <c r="AL18" i="27"/>
  <c r="AU18" i="27" s="1"/>
  <c r="AI9" i="24"/>
  <c r="AN9" i="24"/>
  <c r="AS13" i="62"/>
  <c r="AL13" i="62"/>
  <c r="AU13" i="62" s="1"/>
  <c r="AE17" i="39"/>
  <c r="AF17" i="39"/>
  <c r="AO17" i="39" s="1"/>
  <c r="AG17" i="39"/>
  <c r="AP17" i="39" s="1"/>
  <c r="W18" i="39"/>
  <c r="AS7" i="62"/>
  <c r="AL7" i="62"/>
  <c r="AU7" i="62" s="1"/>
  <c r="AS8" i="65"/>
  <c r="AL8" i="65"/>
  <c r="AU8" i="65" s="1"/>
  <c r="AS17" i="30"/>
  <c r="AL17" i="30"/>
  <c r="AU17" i="30" s="1"/>
  <c r="AS13" i="73"/>
  <c r="AL13" i="73"/>
  <c r="AU13" i="73" s="1"/>
  <c r="Y18" i="12"/>
  <c r="Z18" i="12"/>
  <c r="X18" i="12"/>
  <c r="W17" i="72"/>
  <c r="AG16" i="72"/>
  <c r="AP16" i="72" s="1"/>
  <c r="AF16" i="72"/>
  <c r="AO16" i="72" s="1"/>
  <c r="AE16" i="72"/>
  <c r="AH10" i="79"/>
  <c r="AQ10" i="79" s="1"/>
  <c r="U19" i="49"/>
  <c r="AS14" i="62"/>
  <c r="AL14" i="62"/>
  <c r="AU14" i="62" s="1"/>
  <c r="AL3" i="65"/>
  <c r="AU3" i="65" s="1"/>
  <c r="AS3" i="65"/>
  <c r="AH7" i="15"/>
  <c r="AQ7" i="15" s="1"/>
  <c r="AJ21" i="74"/>
  <c r="AK21" i="74"/>
  <c r="AT21" i="74" s="1"/>
  <c r="AJ15" i="74"/>
  <c r="AK15" i="74"/>
  <c r="AT15" i="74" s="1"/>
  <c r="AJ9" i="74"/>
  <c r="AK9" i="74"/>
  <c r="AT9" i="74" s="1"/>
  <c r="AB4" i="74"/>
  <c r="AJ3" i="74"/>
  <c r="AS8" i="73"/>
  <c r="AL8" i="73"/>
  <c r="AU8" i="73" s="1"/>
  <c r="AR9" i="59"/>
  <c r="AR9" i="63"/>
  <c r="AR8" i="33"/>
  <c r="AS7" i="30"/>
  <c r="AL7" i="30"/>
  <c r="AU7" i="30" s="1"/>
  <c r="AS15" i="73"/>
  <c r="AL15" i="73"/>
  <c r="AU15" i="73" s="1"/>
  <c r="AR16" i="34"/>
  <c r="AS10" i="62"/>
  <c r="AL10" i="62"/>
  <c r="AU10" i="62" s="1"/>
  <c r="U22" i="18"/>
  <c r="AS5" i="65"/>
  <c r="AL5" i="65"/>
  <c r="AU5" i="65" s="1"/>
  <c r="AS11" i="62"/>
  <c r="AL11" i="62"/>
  <c r="AU11" i="62" s="1"/>
  <c r="AS9" i="30"/>
  <c r="AL9" i="30"/>
  <c r="AU9" i="30" s="1"/>
  <c r="AS11" i="73"/>
  <c r="AL11" i="73"/>
  <c r="AU11" i="73" s="1"/>
  <c r="Y18" i="80"/>
  <c r="X18" i="80"/>
  <c r="AS11" i="27"/>
  <c r="AL11" i="27"/>
  <c r="AU11" i="27" s="1"/>
  <c r="AH17" i="34"/>
  <c r="AQ17" i="34" s="1"/>
  <c r="U24" i="98"/>
  <c r="AR8" i="97"/>
  <c r="Z10" i="28"/>
  <c r="AS10" i="30"/>
  <c r="AL10" i="30"/>
  <c r="AU10" i="30" s="1"/>
  <c r="Y18" i="60"/>
  <c r="X18" i="60"/>
  <c r="Y19" i="64"/>
  <c r="X19" i="64"/>
  <c r="AF10" i="24" l="1"/>
  <c r="AO10" i="24" s="1"/>
  <c r="AG10" i="24"/>
  <c r="AP10" i="24" s="1"/>
  <c r="W11" i="24"/>
  <c r="AE10" i="24"/>
  <c r="AE10" i="67"/>
  <c r="AG10" i="67"/>
  <c r="AP10" i="67" s="1"/>
  <c r="AF10" i="67"/>
  <c r="AO10" i="67" s="1"/>
  <c r="W11" i="67"/>
  <c r="AH19" i="64"/>
  <c r="AQ19" i="64" s="1"/>
  <c r="AS9" i="74"/>
  <c r="AL9" i="74"/>
  <c r="AU9" i="74" s="1"/>
  <c r="W19" i="12"/>
  <c r="AE18" i="12"/>
  <c r="AG18" i="12"/>
  <c r="AP18" i="12" s="1"/>
  <c r="AF18" i="12"/>
  <c r="AO18" i="12" s="1"/>
  <c r="W10" i="33"/>
  <c r="AE9" i="33"/>
  <c r="AG9" i="33"/>
  <c r="AP9" i="33" s="1"/>
  <c r="AF9" i="33"/>
  <c r="AO9" i="33" s="1"/>
  <c r="AH8" i="52"/>
  <c r="AQ8" i="52" s="1"/>
  <c r="Y8" i="105"/>
  <c r="X8" i="105"/>
  <c r="U9" i="88"/>
  <c r="AN16" i="68"/>
  <c r="AI16" i="68"/>
  <c r="AS22" i="74"/>
  <c r="AL22" i="74"/>
  <c r="AU22" i="74" s="1"/>
  <c r="U27" i="90"/>
  <c r="AX22" i="36"/>
  <c r="S22" i="36" s="1"/>
  <c r="AC22" i="36" s="1"/>
  <c r="AB23" i="36" s="1"/>
  <c r="AX3" i="36"/>
  <c r="S3" i="36" s="1"/>
  <c r="AC3" i="36" s="1"/>
  <c r="AX23" i="36"/>
  <c r="S23" i="36" s="1"/>
  <c r="AC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U16" i="16"/>
  <c r="U7" i="92"/>
  <c r="W11" i="59"/>
  <c r="AG10" i="59"/>
  <c r="AP10" i="59" s="1"/>
  <c r="AE10" i="59"/>
  <c r="AF10" i="59"/>
  <c r="AO10" i="59" s="1"/>
  <c r="AN7" i="53"/>
  <c r="AI7" i="53"/>
  <c r="AN9" i="97"/>
  <c r="AI9" i="97"/>
  <c r="AR7" i="52"/>
  <c r="AJ19" i="22"/>
  <c r="AK19" i="22"/>
  <c r="AT19" i="22" s="1"/>
  <c r="AJ13" i="22"/>
  <c r="AK13" i="22"/>
  <c r="AT13" i="22" s="1"/>
  <c r="AK7" i="22"/>
  <c r="AT7" i="22" s="1"/>
  <c r="AJ7" i="22"/>
  <c r="AL4" i="27"/>
  <c r="AU4" i="27" s="1"/>
  <c r="AS4" i="27"/>
  <c r="AS25" i="27" s="1"/>
  <c r="U9" i="58"/>
  <c r="AN22" i="70"/>
  <c r="AI22" i="70"/>
  <c r="AK21" i="61"/>
  <c r="AT21" i="61" s="1"/>
  <c r="AJ21" i="61"/>
  <c r="AK15" i="61"/>
  <c r="AT15" i="61" s="1"/>
  <c r="AJ15" i="61"/>
  <c r="AJ9" i="61"/>
  <c r="AK9" i="61"/>
  <c r="AT9" i="61" s="1"/>
  <c r="AS8" i="74"/>
  <c r="AL8" i="74"/>
  <c r="AU8" i="74" s="1"/>
  <c r="AJ22" i="77"/>
  <c r="AK22" i="77"/>
  <c r="AT22" i="77" s="1"/>
  <c r="AJ16" i="77"/>
  <c r="AK16" i="77"/>
  <c r="AT16" i="77" s="1"/>
  <c r="AJ10" i="77"/>
  <c r="AK10" i="77"/>
  <c r="AT10" i="77" s="1"/>
  <c r="AB4" i="77"/>
  <c r="AJ3" i="77"/>
  <c r="AN16" i="72"/>
  <c r="AI16" i="72"/>
  <c r="AN17" i="39"/>
  <c r="AI17" i="39"/>
  <c r="AG23" i="36"/>
  <c r="AP23" i="36" s="1"/>
  <c r="AP25" i="36" s="1"/>
  <c r="AE23" i="36"/>
  <c r="AF23" i="36"/>
  <c r="AO23" i="36" s="1"/>
  <c r="AO25" i="36" s="1"/>
  <c r="AE8" i="52"/>
  <c r="AF8" i="52"/>
  <c r="AO8" i="52" s="1"/>
  <c r="AG8" i="52"/>
  <c r="AP8" i="52" s="1"/>
  <c r="W9" i="52"/>
  <c r="AN7" i="105"/>
  <c r="AI7" i="105"/>
  <c r="AR7" i="46"/>
  <c r="AR17" i="12"/>
  <c r="AE7" i="101"/>
  <c r="W8" i="101"/>
  <c r="AG7" i="101"/>
  <c r="AP7" i="101" s="1"/>
  <c r="AF7" i="101"/>
  <c r="AO7" i="101" s="1"/>
  <c r="U5" i="44"/>
  <c r="X5" i="44" s="1"/>
  <c r="AR23" i="77"/>
  <c r="AR25" i="77" s="1"/>
  <c r="AL23" i="77"/>
  <c r="AU23" i="77" s="1"/>
  <c r="AN8" i="89"/>
  <c r="AI8" i="89"/>
  <c r="AS17" i="74"/>
  <c r="AL17" i="74"/>
  <c r="AU17" i="74" s="1"/>
  <c r="AK23" i="22"/>
  <c r="AT23" i="22" s="1"/>
  <c r="AJ23" i="22"/>
  <c r="AS23" i="22" s="1"/>
  <c r="AG16" i="29"/>
  <c r="AP16" i="29" s="1"/>
  <c r="W17" i="29"/>
  <c r="AE16" i="29"/>
  <c r="AF16" i="29"/>
  <c r="AO16" i="29" s="1"/>
  <c r="AS4" i="62"/>
  <c r="AS25" i="62" s="1"/>
  <c r="AL4" i="62"/>
  <c r="AU4" i="62" s="1"/>
  <c r="AR9" i="71"/>
  <c r="AJ18" i="22"/>
  <c r="AK18" i="22"/>
  <c r="AT18" i="22" s="1"/>
  <c r="AJ12" i="22"/>
  <c r="AK12" i="22"/>
  <c r="AT12" i="22" s="1"/>
  <c r="AK6" i="22"/>
  <c r="AT6" i="22" s="1"/>
  <c r="AJ6" i="22"/>
  <c r="AS19" i="74"/>
  <c r="AL19" i="74"/>
  <c r="AU19" i="74" s="1"/>
  <c r="U18" i="83"/>
  <c r="U16" i="91"/>
  <c r="AH10" i="71"/>
  <c r="AQ10" i="71" s="1"/>
  <c r="AK20" i="61"/>
  <c r="AT20" i="61" s="1"/>
  <c r="AJ20" i="61"/>
  <c r="AK14" i="61"/>
  <c r="AT14" i="61" s="1"/>
  <c r="AJ14" i="61"/>
  <c r="AK8" i="61"/>
  <c r="AT8" i="61" s="1"/>
  <c r="AJ8" i="61"/>
  <c r="U25" i="42"/>
  <c r="Y10" i="19"/>
  <c r="Z10" i="19"/>
  <c r="X10" i="19"/>
  <c r="U19" i="103"/>
  <c r="AJ21" i="77"/>
  <c r="AK21" i="77"/>
  <c r="AT21" i="77" s="1"/>
  <c r="AK15" i="77"/>
  <c r="AT15" i="77" s="1"/>
  <c r="AJ15" i="77"/>
  <c r="AJ9" i="77"/>
  <c r="AK9" i="77"/>
  <c r="AT9" i="77" s="1"/>
  <c r="Y8" i="15"/>
  <c r="X8" i="15"/>
  <c r="AN17" i="34"/>
  <c r="AI17" i="34"/>
  <c r="Z19" i="64"/>
  <c r="U14" i="95"/>
  <c r="Y17" i="68"/>
  <c r="X17" i="68"/>
  <c r="AS10" i="74"/>
  <c r="AL10" i="74"/>
  <c r="AU10" i="74" s="1"/>
  <c r="AI10" i="38"/>
  <c r="AN10" i="38"/>
  <c r="AG17" i="21"/>
  <c r="AP17" i="21" s="1"/>
  <c r="AE17" i="21"/>
  <c r="AF17" i="21"/>
  <c r="AO17" i="21" s="1"/>
  <c r="W18" i="21"/>
  <c r="AH5" i="104"/>
  <c r="AQ5" i="104" s="1"/>
  <c r="Z5" i="104"/>
  <c r="AN16" i="76"/>
  <c r="AI16" i="76"/>
  <c r="W11" i="63"/>
  <c r="AG10" i="63"/>
  <c r="AP10" i="63" s="1"/>
  <c r="AF10" i="63"/>
  <c r="AO10" i="63" s="1"/>
  <c r="AE10" i="63"/>
  <c r="U16" i="43"/>
  <c r="U19" i="99"/>
  <c r="AS6" i="74"/>
  <c r="AL6" i="74"/>
  <c r="AU6" i="74" s="1"/>
  <c r="AJ17" i="22"/>
  <c r="AK17" i="22"/>
  <c r="AT17" i="22" s="1"/>
  <c r="AK11" i="22"/>
  <c r="AT11" i="22" s="1"/>
  <c r="AJ11" i="22"/>
  <c r="AK5" i="22"/>
  <c r="AT5" i="22" s="1"/>
  <c r="AJ5" i="22"/>
  <c r="Z17" i="25"/>
  <c r="AH17" i="25"/>
  <c r="AQ17" i="25" s="1"/>
  <c r="AH8" i="93"/>
  <c r="AQ8" i="93" s="1"/>
  <c r="AK19" i="61"/>
  <c r="AT19" i="61" s="1"/>
  <c r="AJ19" i="61"/>
  <c r="AK13" i="61"/>
  <c r="AT13" i="61" s="1"/>
  <c r="AJ13" i="61"/>
  <c r="AK7" i="61"/>
  <c r="AT7" i="61" s="1"/>
  <c r="AJ7" i="61"/>
  <c r="AN23" i="22"/>
  <c r="AN25" i="22" s="1"/>
  <c r="AI23" i="22"/>
  <c r="Y11" i="2"/>
  <c r="X11" i="2"/>
  <c r="AN9" i="19"/>
  <c r="AI9" i="19"/>
  <c r="AK20" i="77"/>
  <c r="AT20" i="77" s="1"/>
  <c r="AJ20" i="77"/>
  <c r="AK14" i="77"/>
  <c r="AT14" i="77" s="1"/>
  <c r="AJ14" i="77"/>
  <c r="AK8" i="77"/>
  <c r="AT8" i="77" s="1"/>
  <c r="AJ8" i="77"/>
  <c r="Z18" i="80"/>
  <c r="AH18" i="80"/>
  <c r="AQ18" i="80" s="1"/>
  <c r="W11" i="28"/>
  <c r="AF10" i="28"/>
  <c r="AO10" i="28" s="1"/>
  <c r="AG10" i="28"/>
  <c r="AP10" i="28" s="1"/>
  <c r="AE10" i="28"/>
  <c r="AS3" i="74"/>
  <c r="AL3" i="74"/>
  <c r="AU3" i="74" s="1"/>
  <c r="U25" i="102"/>
  <c r="AG10" i="75"/>
  <c r="AP10" i="75" s="1"/>
  <c r="AF10" i="75"/>
  <c r="AO10" i="75" s="1"/>
  <c r="AE10" i="75"/>
  <c r="W11" i="75"/>
  <c r="U9" i="45"/>
  <c r="U27" i="94"/>
  <c r="Y17" i="76"/>
  <c r="X17" i="76"/>
  <c r="X9" i="89"/>
  <c r="Y9" i="89"/>
  <c r="Z9" i="89"/>
  <c r="AS5" i="74"/>
  <c r="AL5" i="74"/>
  <c r="AU5" i="74" s="1"/>
  <c r="U14" i="11"/>
  <c r="AR17" i="80"/>
  <c r="AU25" i="27"/>
  <c r="C11" i="27" s="1"/>
  <c r="Y8" i="53"/>
  <c r="X8" i="53"/>
  <c r="AS12" i="74"/>
  <c r="AL12" i="74"/>
  <c r="AU12" i="74" s="1"/>
  <c r="AR7" i="93"/>
  <c r="AJ22" i="22"/>
  <c r="AK22" i="22"/>
  <c r="AT22" i="22" s="1"/>
  <c r="AJ16" i="22"/>
  <c r="AK16" i="22"/>
  <c r="AT16" i="22" s="1"/>
  <c r="AJ10" i="22"/>
  <c r="AK10" i="22"/>
  <c r="AT10" i="22" s="1"/>
  <c r="AS7" i="74"/>
  <c r="AL7" i="74"/>
  <c r="AU7" i="74" s="1"/>
  <c r="AR17" i="60"/>
  <c r="U26" i="10"/>
  <c r="U28" i="85"/>
  <c r="U7" i="20"/>
  <c r="Z8" i="93"/>
  <c r="AK18" i="61"/>
  <c r="AT18" i="61" s="1"/>
  <c r="AJ18" i="61"/>
  <c r="AJ12" i="61"/>
  <c r="AK12" i="61"/>
  <c r="AT12" i="61" s="1"/>
  <c r="AJ6" i="61"/>
  <c r="AK6" i="61"/>
  <c r="AT6" i="61" s="1"/>
  <c r="AS4" i="73"/>
  <c r="AS25" i="73" s="1"/>
  <c r="AL4" i="73"/>
  <c r="AU4" i="73" s="1"/>
  <c r="AU25" i="73" s="1"/>
  <c r="C11" i="73" s="1"/>
  <c r="F17" i="57" s="1"/>
  <c r="AH8" i="46"/>
  <c r="AQ8" i="46" s="1"/>
  <c r="U7" i="9"/>
  <c r="AS14" i="74"/>
  <c r="AL14" i="74"/>
  <c r="AU14" i="74" s="1"/>
  <c r="AL4" i="65"/>
  <c r="AU4" i="65" s="1"/>
  <c r="AU25" i="65" s="1"/>
  <c r="C11" i="65" s="1"/>
  <c r="F9" i="57" s="1"/>
  <c r="AS4" i="65"/>
  <c r="AS25" i="65" s="1"/>
  <c r="AJ19" i="77"/>
  <c r="AK19" i="77"/>
  <c r="AT19" i="77" s="1"/>
  <c r="AJ13" i="77"/>
  <c r="AK13" i="77"/>
  <c r="AT13" i="77" s="1"/>
  <c r="AJ7" i="77"/>
  <c r="AK7" i="77"/>
  <c r="AT7" i="77" s="1"/>
  <c r="AN7" i="15"/>
  <c r="AI7" i="15"/>
  <c r="AN10" i="79"/>
  <c r="AI10" i="79"/>
  <c r="U23" i="98"/>
  <c r="AS15" i="74"/>
  <c r="AL15" i="74"/>
  <c r="AU15" i="74" s="1"/>
  <c r="AH18" i="60"/>
  <c r="AQ18" i="60" s="1"/>
  <c r="Z18" i="60"/>
  <c r="U21" i="18"/>
  <c r="AJ4" i="74"/>
  <c r="AK4" i="74"/>
  <c r="AT4" i="74" s="1"/>
  <c r="AS21" i="74"/>
  <c r="AL21" i="74"/>
  <c r="AU21" i="74" s="1"/>
  <c r="U18" i="49"/>
  <c r="Y17" i="72"/>
  <c r="X17" i="72"/>
  <c r="Y18" i="39"/>
  <c r="Z18" i="39" s="1"/>
  <c r="X18" i="39"/>
  <c r="U26" i="35"/>
  <c r="U8" i="100"/>
  <c r="AS16" i="74"/>
  <c r="AL16" i="74"/>
  <c r="AU16" i="74" s="1"/>
  <c r="U28" i="50"/>
  <c r="AR16" i="25"/>
  <c r="U25" i="48"/>
  <c r="AF7" i="86"/>
  <c r="AO7" i="86" s="1"/>
  <c r="W8" i="86"/>
  <c r="AG7" i="86"/>
  <c r="AP7" i="86" s="1"/>
  <c r="AE7" i="86"/>
  <c r="AJ21" i="22"/>
  <c r="AK21" i="22"/>
  <c r="AT21" i="22" s="1"/>
  <c r="AK15" i="22"/>
  <c r="AT15" i="22" s="1"/>
  <c r="AJ15" i="22"/>
  <c r="AJ9" i="22"/>
  <c r="AK9" i="22"/>
  <c r="AT9" i="22" s="1"/>
  <c r="AB4" i="22"/>
  <c r="AJ3" i="22"/>
  <c r="AU25" i="62"/>
  <c r="C11" i="62" s="1"/>
  <c r="F6" i="57" s="1"/>
  <c r="AI6" i="32"/>
  <c r="AN6" i="32"/>
  <c r="AK17" i="61"/>
  <c r="AT17" i="61" s="1"/>
  <c r="AJ17" i="61"/>
  <c r="AK11" i="61"/>
  <c r="AT11" i="61" s="1"/>
  <c r="AJ11" i="61"/>
  <c r="AJ5" i="61"/>
  <c r="AK5" i="61"/>
  <c r="AT5" i="61" s="1"/>
  <c r="Z8" i="46"/>
  <c r="AI10" i="2"/>
  <c r="AN10" i="2"/>
  <c r="AJ18" i="77"/>
  <c r="AK18" i="77"/>
  <c r="AT18" i="77" s="1"/>
  <c r="AJ12" i="77"/>
  <c r="AK12" i="77"/>
  <c r="AT12" i="77" s="1"/>
  <c r="AJ6" i="77"/>
  <c r="AK6" i="77"/>
  <c r="AT6" i="77" s="1"/>
  <c r="AH18" i="12"/>
  <c r="AQ18" i="12" s="1"/>
  <c r="AR9" i="24"/>
  <c r="U18" i="55"/>
  <c r="U9" i="96"/>
  <c r="AR9" i="67"/>
  <c r="Y11" i="38"/>
  <c r="Z11" i="38"/>
  <c r="X11" i="38"/>
  <c r="U19" i="87"/>
  <c r="U8" i="51"/>
  <c r="AR18" i="64"/>
  <c r="AS4" i="30"/>
  <c r="AS25" i="30" s="1"/>
  <c r="AL4" i="30"/>
  <c r="AU4" i="30" s="1"/>
  <c r="AU25" i="30" s="1"/>
  <c r="C11" i="30" s="1"/>
  <c r="U9" i="54"/>
  <c r="AH10" i="67"/>
  <c r="AQ10" i="67" s="1"/>
  <c r="AS11" i="74"/>
  <c r="AL11" i="74"/>
  <c r="AU11" i="74" s="1"/>
  <c r="AE8" i="47"/>
  <c r="AG8" i="47"/>
  <c r="AP8" i="47" s="1"/>
  <c r="W9" i="47"/>
  <c r="AF8" i="47"/>
  <c r="AO8" i="47" s="1"/>
  <c r="AL18" i="74"/>
  <c r="AU18" i="74" s="1"/>
  <c r="AT18" i="74"/>
  <c r="Y10" i="97"/>
  <c r="Z10" i="97"/>
  <c r="X10" i="97"/>
  <c r="AK20" i="22"/>
  <c r="AT20" i="22" s="1"/>
  <c r="AJ20" i="22"/>
  <c r="AJ14" i="22"/>
  <c r="AK14" i="22"/>
  <c r="AT14" i="22" s="1"/>
  <c r="AJ8" i="22"/>
  <c r="AK8" i="22"/>
  <c r="AT8" i="22" s="1"/>
  <c r="AT25" i="27"/>
  <c r="Y7" i="32"/>
  <c r="Z7" i="32"/>
  <c r="X7" i="32"/>
  <c r="AS13" i="74"/>
  <c r="AL13" i="74"/>
  <c r="AU13" i="74" s="1"/>
  <c r="Y23" i="70"/>
  <c r="X23" i="70"/>
  <c r="AL23" i="74"/>
  <c r="AU23" i="74" s="1"/>
  <c r="AT23" i="74"/>
  <c r="AH10" i="24"/>
  <c r="AQ10" i="24" s="1"/>
  <c r="U16" i="41"/>
  <c r="U6" i="13"/>
  <c r="Z10" i="71"/>
  <c r="AJ22" i="61"/>
  <c r="AK22" i="61"/>
  <c r="AT22" i="61" s="1"/>
  <c r="AK16" i="61"/>
  <c r="AT16" i="61" s="1"/>
  <c r="AJ16" i="61"/>
  <c r="AK10" i="61"/>
  <c r="AT10" i="61" s="1"/>
  <c r="AJ10" i="61"/>
  <c r="AB4" i="61"/>
  <c r="AJ3" i="61"/>
  <c r="AI23" i="61"/>
  <c r="AN23" i="61"/>
  <c r="AN25" i="61" s="1"/>
  <c r="AS20" i="74"/>
  <c r="AL20" i="74"/>
  <c r="AU20" i="74" s="1"/>
  <c r="U26" i="82"/>
  <c r="U7" i="84"/>
  <c r="AK17" i="77"/>
  <c r="AT17" i="77" s="1"/>
  <c r="AJ17" i="77"/>
  <c r="AJ11" i="77"/>
  <c r="AK11" i="77"/>
  <c r="AT11" i="77" s="1"/>
  <c r="AJ5" i="77"/>
  <c r="AK5" i="77"/>
  <c r="AT5" i="77" s="1"/>
  <c r="Y18" i="34"/>
  <c r="X18" i="34"/>
  <c r="Y11" i="79"/>
  <c r="X11" i="79"/>
  <c r="AE18" i="39" l="1"/>
  <c r="W19" i="39"/>
  <c r="AF18" i="39"/>
  <c r="AO18" i="39" s="1"/>
  <c r="AG18" i="39"/>
  <c r="AP18" i="39" s="1"/>
  <c r="W12" i="38"/>
  <c r="AG11" i="38"/>
  <c r="AP11" i="38" s="1"/>
  <c r="AE11" i="38"/>
  <c r="AF11" i="38"/>
  <c r="AO11" i="38" s="1"/>
  <c r="AS3" i="22"/>
  <c r="AL3" i="22"/>
  <c r="AU3" i="22" s="1"/>
  <c r="U27" i="50"/>
  <c r="U25" i="35"/>
  <c r="AS4" i="74"/>
  <c r="AS25" i="74" s="1"/>
  <c r="AL4" i="74"/>
  <c r="AU4" i="74" s="1"/>
  <c r="AR7" i="15"/>
  <c r="AS6" i="61"/>
  <c r="AL6" i="61"/>
  <c r="AU6" i="61" s="1"/>
  <c r="AG9" i="89"/>
  <c r="AP9" i="89" s="1"/>
  <c r="W10" i="89"/>
  <c r="AF9" i="89"/>
  <c r="AO9" i="89" s="1"/>
  <c r="AE9" i="89"/>
  <c r="AI10" i="28"/>
  <c r="AN10" i="28"/>
  <c r="AE18" i="80"/>
  <c r="AG18" i="80"/>
  <c r="AP18" i="80" s="1"/>
  <c r="AF18" i="80"/>
  <c r="AO18" i="80" s="1"/>
  <c r="W19" i="80"/>
  <c r="AR23" i="22"/>
  <c r="AR25" i="22" s="1"/>
  <c r="AL23" i="22"/>
  <c r="AU23" i="22" s="1"/>
  <c r="AS19" i="61"/>
  <c r="AL19" i="61"/>
  <c r="AU19" i="61" s="1"/>
  <c r="AS5" i="22"/>
  <c r="AL5" i="22"/>
  <c r="AU5" i="22" s="1"/>
  <c r="AN10" i="63"/>
  <c r="AI10" i="63"/>
  <c r="AF19" i="64"/>
  <c r="AO19" i="64" s="1"/>
  <c r="AG19" i="64"/>
  <c r="AP19" i="64" s="1"/>
  <c r="W20" i="64"/>
  <c r="AE19" i="64"/>
  <c r="U24" i="42"/>
  <c r="U17" i="83"/>
  <c r="AS12" i="22"/>
  <c r="AL12" i="22"/>
  <c r="AU12" i="22" s="1"/>
  <c r="Y8" i="101"/>
  <c r="Z8" i="101" s="1"/>
  <c r="X8" i="101"/>
  <c r="AR7" i="105"/>
  <c r="AI8" i="52"/>
  <c r="AN8" i="52"/>
  <c r="AR16" i="72"/>
  <c r="AR22" i="70"/>
  <c r="AS7" i="22"/>
  <c r="AL7" i="22"/>
  <c r="AU7" i="22" s="1"/>
  <c r="AJ18" i="36"/>
  <c r="AK18" i="36"/>
  <c r="AT18" i="36" s="1"/>
  <c r="AK12" i="36"/>
  <c r="AT12" i="36" s="1"/>
  <c r="AJ12" i="36"/>
  <c r="AK6" i="36"/>
  <c r="AT6" i="36" s="1"/>
  <c r="AJ6" i="36"/>
  <c r="U26" i="90"/>
  <c r="U8" i="88"/>
  <c r="AN9" i="33"/>
  <c r="AI9" i="33"/>
  <c r="AH11" i="79"/>
  <c r="AQ11" i="79" s="1"/>
  <c r="AS16" i="61"/>
  <c r="AL16" i="61"/>
  <c r="AU16" i="61" s="1"/>
  <c r="U5" i="13"/>
  <c r="X5" i="13" s="1"/>
  <c r="AH7" i="32"/>
  <c r="AQ7" i="32" s="1"/>
  <c r="U17" i="55"/>
  <c r="AS6" i="77"/>
  <c r="AL6" i="77"/>
  <c r="AU6" i="77" s="1"/>
  <c r="AR10" i="2"/>
  <c r="AS17" i="61"/>
  <c r="AL17" i="61"/>
  <c r="AU17" i="61" s="1"/>
  <c r="AJ4" i="22"/>
  <c r="AK4" i="22"/>
  <c r="AT4" i="22" s="1"/>
  <c r="AT25" i="22" s="1"/>
  <c r="AS21" i="22"/>
  <c r="AL21" i="22"/>
  <c r="AU21" i="22" s="1"/>
  <c r="AH18" i="39"/>
  <c r="AQ18" i="39" s="1"/>
  <c r="AS19" i="77"/>
  <c r="AL19" i="77"/>
  <c r="AU19" i="77" s="1"/>
  <c r="U6" i="9"/>
  <c r="U6" i="20"/>
  <c r="AS16" i="22"/>
  <c r="AL16" i="22"/>
  <c r="AU16" i="22" s="1"/>
  <c r="U26" i="94"/>
  <c r="AS8" i="77"/>
  <c r="AL8" i="77"/>
  <c r="AU8" i="77" s="1"/>
  <c r="AR9" i="19"/>
  <c r="AN17" i="21"/>
  <c r="AI17" i="21"/>
  <c r="AH17" i="68"/>
  <c r="AQ17" i="68" s="1"/>
  <c r="AR17" i="34"/>
  <c r="AS9" i="77"/>
  <c r="AL9" i="77"/>
  <c r="AU9" i="77" s="1"/>
  <c r="U18" i="103"/>
  <c r="AS8" i="61"/>
  <c r="AL8" i="61"/>
  <c r="AU8" i="61" s="1"/>
  <c r="AI7" i="101"/>
  <c r="AN7" i="101"/>
  <c r="AS16" i="77"/>
  <c r="AL16" i="77"/>
  <c r="AU16" i="77" s="1"/>
  <c r="AS9" i="61"/>
  <c r="AL9" i="61"/>
  <c r="AU9" i="61" s="1"/>
  <c r="AN10" i="59"/>
  <c r="AI10" i="59"/>
  <c r="U15" i="16"/>
  <c r="AJ17" i="36"/>
  <c r="AK17" i="36"/>
  <c r="AT17" i="36" s="1"/>
  <c r="AJ11" i="36"/>
  <c r="AK11" i="36"/>
  <c r="AT11" i="36" s="1"/>
  <c r="AJ5" i="36"/>
  <c r="AK5" i="36"/>
  <c r="AT5" i="36" s="1"/>
  <c r="AH8" i="105"/>
  <c r="AQ8" i="105" s="1"/>
  <c r="Y10" i="33"/>
  <c r="X10" i="33"/>
  <c r="AN10" i="67"/>
  <c r="AI10" i="67"/>
  <c r="W11" i="97"/>
  <c r="AG10" i="97"/>
  <c r="AP10" i="97" s="1"/>
  <c r="AF10" i="97"/>
  <c r="AO10" i="97" s="1"/>
  <c r="AE10" i="97"/>
  <c r="AH23" i="70"/>
  <c r="AQ23" i="70" s="1"/>
  <c r="AQ25" i="70" s="1"/>
  <c r="AZ3" i="70"/>
  <c r="U8" i="54"/>
  <c r="U24" i="48"/>
  <c r="U17" i="49"/>
  <c r="U20" i="18"/>
  <c r="AS12" i="61"/>
  <c r="AL12" i="61"/>
  <c r="AU12" i="61" s="1"/>
  <c r="AH8" i="53"/>
  <c r="AQ8" i="53" s="1"/>
  <c r="AH9" i="89"/>
  <c r="AQ9" i="89" s="1"/>
  <c r="AS7" i="61"/>
  <c r="AL7" i="61"/>
  <c r="AU7" i="61" s="1"/>
  <c r="AS11" i="22"/>
  <c r="AL11" i="22"/>
  <c r="AU11" i="22" s="1"/>
  <c r="Z17" i="68"/>
  <c r="AS15" i="77"/>
  <c r="AL15" i="77"/>
  <c r="AU15" i="77" s="1"/>
  <c r="AH10" i="19"/>
  <c r="AQ10" i="19" s="1"/>
  <c r="AS18" i="22"/>
  <c r="AL18" i="22"/>
  <c r="AU18" i="22" s="1"/>
  <c r="AI16" i="29"/>
  <c r="AN16" i="29"/>
  <c r="AH5" i="44"/>
  <c r="AQ5" i="44" s="1"/>
  <c r="Z5" i="44"/>
  <c r="AI23" i="36"/>
  <c r="AN23" i="36"/>
  <c r="AN25" i="36" s="1"/>
  <c r="AS3" i="77"/>
  <c r="AL3" i="77"/>
  <c r="AU3" i="77" s="1"/>
  <c r="AS15" i="61"/>
  <c r="AL15" i="61"/>
  <c r="AU15" i="61" s="1"/>
  <c r="AR9" i="97"/>
  <c r="AK22" i="36"/>
  <c r="AT22" i="36" s="1"/>
  <c r="AJ22" i="36"/>
  <c r="AJ16" i="36"/>
  <c r="AK16" i="36"/>
  <c r="AT16" i="36" s="1"/>
  <c r="AJ10" i="36"/>
  <c r="AK10" i="36"/>
  <c r="AT10" i="36" s="1"/>
  <c r="AJ23" i="36"/>
  <c r="AS23" i="36" s="1"/>
  <c r="Z8" i="105"/>
  <c r="AN10" i="24"/>
  <c r="AI10" i="24"/>
  <c r="AS8" i="22"/>
  <c r="AL8" i="22"/>
  <c r="AU8" i="22" s="1"/>
  <c r="Y9" i="47"/>
  <c r="X9" i="47"/>
  <c r="AS5" i="77"/>
  <c r="AL5" i="77"/>
  <c r="AU5" i="77" s="1"/>
  <c r="AR23" i="61"/>
  <c r="AR25" i="61" s="1"/>
  <c r="AL23" i="61"/>
  <c r="AU23" i="61" s="1"/>
  <c r="AS12" i="77"/>
  <c r="AL12" i="77"/>
  <c r="AU12" i="77" s="1"/>
  <c r="AS9" i="22"/>
  <c r="AL9" i="22"/>
  <c r="AU9" i="22" s="1"/>
  <c r="AI7" i="86"/>
  <c r="AN7" i="86"/>
  <c r="AG18" i="60"/>
  <c r="AP18" i="60" s="1"/>
  <c r="AF18" i="60"/>
  <c r="AO18" i="60" s="1"/>
  <c r="W19" i="60"/>
  <c r="AE18" i="60"/>
  <c r="U22" i="98"/>
  <c r="AS7" i="77"/>
  <c r="AL7" i="77"/>
  <c r="AU7" i="77" s="1"/>
  <c r="AS18" i="61"/>
  <c r="AL18" i="61"/>
  <c r="AU18" i="61" s="1"/>
  <c r="U27" i="85"/>
  <c r="AS22" i="22"/>
  <c r="AL22" i="22"/>
  <c r="AU22" i="22" s="1"/>
  <c r="Z8" i="53"/>
  <c r="U13" i="11"/>
  <c r="AH17" i="76"/>
  <c r="AQ17" i="76" s="1"/>
  <c r="U8" i="45"/>
  <c r="U24" i="102"/>
  <c r="Y11" i="28"/>
  <c r="X11" i="28"/>
  <c r="AS14" i="77"/>
  <c r="AL14" i="77"/>
  <c r="AU14" i="77" s="1"/>
  <c r="AH11" i="2"/>
  <c r="AQ11" i="2" s="1"/>
  <c r="U18" i="99"/>
  <c r="Y11" i="63"/>
  <c r="Z11" i="63" s="1"/>
  <c r="X11" i="63"/>
  <c r="AF5" i="104"/>
  <c r="AO5" i="104" s="1"/>
  <c r="AE5" i="104"/>
  <c r="W6" i="104"/>
  <c r="AG5" i="104"/>
  <c r="AP5" i="104" s="1"/>
  <c r="AH8" i="15"/>
  <c r="AQ8" i="15" s="1"/>
  <c r="AE10" i="19"/>
  <c r="AG10" i="19"/>
  <c r="AP10" i="19" s="1"/>
  <c r="AF10" i="19"/>
  <c r="AO10" i="19" s="1"/>
  <c r="W11" i="19"/>
  <c r="AS14" i="61"/>
  <c r="AL14" i="61"/>
  <c r="AU14" i="61" s="1"/>
  <c r="AS6" i="22"/>
  <c r="AL6" i="22"/>
  <c r="AU6" i="22" s="1"/>
  <c r="Y17" i="29"/>
  <c r="Z17" i="29" s="1"/>
  <c r="X17" i="29"/>
  <c r="AR8" i="89"/>
  <c r="Y9" i="52"/>
  <c r="Z9" i="52"/>
  <c r="X9" i="52"/>
  <c r="AJ4" i="77"/>
  <c r="AK4" i="77"/>
  <c r="AT4" i="77" s="1"/>
  <c r="AT25" i="77" s="1"/>
  <c r="AS22" i="77"/>
  <c r="AL22" i="77"/>
  <c r="AU22" i="77" s="1"/>
  <c r="U8" i="58"/>
  <c r="AS13" i="22"/>
  <c r="AL13" i="22"/>
  <c r="AU13" i="22" s="1"/>
  <c r="Y11" i="59"/>
  <c r="X11" i="59"/>
  <c r="AK21" i="36"/>
  <c r="AT21" i="36" s="1"/>
  <c r="AJ21" i="36"/>
  <c r="AJ15" i="36"/>
  <c r="AK15" i="36"/>
  <c r="AT15" i="36" s="1"/>
  <c r="AJ9" i="36"/>
  <c r="AK9" i="36"/>
  <c r="AT9" i="36" s="1"/>
  <c r="AB4" i="36"/>
  <c r="AJ3" i="36"/>
  <c r="AR16" i="68"/>
  <c r="Y11" i="24"/>
  <c r="Z11" i="24"/>
  <c r="X11" i="24"/>
  <c r="Z11" i="79"/>
  <c r="AS14" i="22"/>
  <c r="AL14" i="22"/>
  <c r="AU14" i="22" s="1"/>
  <c r="AN8" i="47"/>
  <c r="AI8" i="47"/>
  <c r="W9" i="46"/>
  <c r="AG8" i="46"/>
  <c r="AP8" i="46" s="1"/>
  <c r="AE8" i="46"/>
  <c r="AF8" i="46"/>
  <c r="AO8" i="46" s="1"/>
  <c r="AL3" i="61"/>
  <c r="AU3" i="61" s="1"/>
  <c r="AS3" i="61"/>
  <c r="U15" i="41"/>
  <c r="U18" i="87"/>
  <c r="AS5" i="61"/>
  <c r="AL5" i="61"/>
  <c r="AU5" i="61" s="1"/>
  <c r="AR6" i="32"/>
  <c r="AS15" i="22"/>
  <c r="AL15" i="22"/>
  <c r="AU15" i="22" s="1"/>
  <c r="U7" i="100"/>
  <c r="AH17" i="72"/>
  <c r="AQ17" i="72" s="1"/>
  <c r="AR10" i="79"/>
  <c r="Z17" i="76"/>
  <c r="Y11" i="75"/>
  <c r="Z11" i="75" s="1"/>
  <c r="X11" i="75"/>
  <c r="AU25" i="74"/>
  <c r="C11" i="74" s="1"/>
  <c r="F18" i="57" s="1"/>
  <c r="Z11" i="2"/>
  <c r="AS13" i="61"/>
  <c r="AL13" i="61"/>
  <c r="AU13" i="61" s="1"/>
  <c r="AR16" i="76"/>
  <c r="AR10" i="38"/>
  <c r="Z8" i="15"/>
  <c r="U15" i="91"/>
  <c r="AR17" i="39"/>
  <c r="AS21" i="61"/>
  <c r="AL21" i="61"/>
  <c r="AU21" i="61" s="1"/>
  <c r="AR7" i="53"/>
  <c r="AJ20" i="36"/>
  <c r="AK20" i="36"/>
  <c r="AT20" i="36" s="1"/>
  <c r="AK14" i="36"/>
  <c r="AT14" i="36" s="1"/>
  <c r="AJ14" i="36"/>
  <c r="AJ8" i="36"/>
  <c r="AK8" i="36"/>
  <c r="AT8" i="36" s="1"/>
  <c r="AK23" i="36"/>
  <c r="AT23" i="36" s="1"/>
  <c r="AN18" i="12"/>
  <c r="AI18" i="12"/>
  <c r="Y11" i="67"/>
  <c r="Z11" i="67" s="1"/>
  <c r="X11" i="67"/>
  <c r="U6" i="84"/>
  <c r="AE7" i="32"/>
  <c r="AF7" i="32"/>
  <c r="AO7" i="32" s="1"/>
  <c r="AG7" i="32"/>
  <c r="AP7" i="32" s="1"/>
  <c r="W8" i="32"/>
  <c r="U7" i="51"/>
  <c r="Z23" i="70"/>
  <c r="AS20" i="22"/>
  <c r="AL20" i="22"/>
  <c r="AU20" i="22" s="1"/>
  <c r="AH18" i="34"/>
  <c r="AQ18" i="34" s="1"/>
  <c r="AS11" i="77"/>
  <c r="AL11" i="77"/>
  <c r="AU11" i="77" s="1"/>
  <c r="U25" i="82"/>
  <c r="AK4" i="61"/>
  <c r="AT4" i="61" s="1"/>
  <c r="AT25" i="61" s="1"/>
  <c r="AJ4" i="61"/>
  <c r="AS22" i="61"/>
  <c r="AL22" i="61"/>
  <c r="AU22" i="61" s="1"/>
  <c r="Z18" i="34"/>
  <c r="AS17" i="77"/>
  <c r="AL17" i="77"/>
  <c r="AU17" i="77" s="1"/>
  <c r="AS10" i="61"/>
  <c r="AL10" i="61"/>
  <c r="AU10" i="61" s="1"/>
  <c r="W11" i="71"/>
  <c r="AF10" i="71"/>
  <c r="AO10" i="71" s="1"/>
  <c r="AG10" i="71"/>
  <c r="AP10" i="71" s="1"/>
  <c r="AE10" i="71"/>
  <c r="AH10" i="97"/>
  <c r="AQ10" i="97" s="1"/>
  <c r="AH11" i="38"/>
  <c r="AQ11" i="38" s="1"/>
  <c r="U8" i="96"/>
  <c r="AS18" i="77"/>
  <c r="AL18" i="77"/>
  <c r="AU18" i="77" s="1"/>
  <c r="AS11" i="61"/>
  <c r="AL11" i="61"/>
  <c r="AU11" i="61" s="1"/>
  <c r="Y8" i="86"/>
  <c r="X8" i="86"/>
  <c r="Z17" i="72"/>
  <c r="AT25" i="74"/>
  <c r="AS13" i="77"/>
  <c r="AL13" i="77"/>
  <c r="AU13" i="77" s="1"/>
  <c r="AG8" i="93"/>
  <c r="AP8" i="93" s="1"/>
  <c r="AF8" i="93"/>
  <c r="AO8" i="93" s="1"/>
  <c r="AE8" i="93"/>
  <c r="W9" i="93"/>
  <c r="U25" i="10"/>
  <c r="AS10" i="22"/>
  <c r="AL10" i="22"/>
  <c r="AU10" i="22" s="1"/>
  <c r="AI10" i="75"/>
  <c r="AN10" i="75"/>
  <c r="AS20" i="77"/>
  <c r="AL20" i="77"/>
  <c r="AU20" i="77" s="1"/>
  <c r="AE17" i="25"/>
  <c r="AF17" i="25"/>
  <c r="AO17" i="25" s="1"/>
  <c r="AG17" i="25"/>
  <c r="AP17" i="25" s="1"/>
  <c r="W18" i="25"/>
  <c r="AS17" i="22"/>
  <c r="AL17" i="22"/>
  <c r="AU17" i="22" s="1"/>
  <c r="U15" i="43"/>
  <c r="Y18" i="21"/>
  <c r="Z18" i="21"/>
  <c r="X18" i="21"/>
  <c r="U13" i="95"/>
  <c r="AS21" i="77"/>
  <c r="AL21" i="77"/>
  <c r="AU21" i="77" s="1"/>
  <c r="AS20" i="61"/>
  <c r="AL20" i="61"/>
  <c r="AU20" i="61" s="1"/>
  <c r="AS10" i="77"/>
  <c r="AL10" i="77"/>
  <c r="AU10" i="77" s="1"/>
  <c r="AS19" i="22"/>
  <c r="AL19" i="22"/>
  <c r="AU19" i="22" s="1"/>
  <c r="U6" i="92"/>
  <c r="AJ19" i="36"/>
  <c r="AK19" i="36"/>
  <c r="AT19" i="36" s="1"/>
  <c r="AK13" i="36"/>
  <c r="AT13" i="36" s="1"/>
  <c r="AJ13" i="36"/>
  <c r="AJ7" i="36"/>
  <c r="AK7" i="36"/>
  <c r="AT7" i="36" s="1"/>
  <c r="Y19" i="12"/>
  <c r="X19" i="12"/>
  <c r="AG11" i="75" l="1"/>
  <c r="AP11" i="75" s="1"/>
  <c r="AF11" i="75"/>
  <c r="AO11" i="75" s="1"/>
  <c r="AE11" i="75"/>
  <c r="W12" i="75"/>
  <c r="AE17" i="29"/>
  <c r="AG17" i="29"/>
  <c r="AP17" i="29" s="1"/>
  <c r="AF17" i="29"/>
  <c r="AO17" i="29" s="1"/>
  <c r="W18" i="29"/>
  <c r="W12" i="63"/>
  <c r="AG11" i="63"/>
  <c r="AP11" i="63" s="1"/>
  <c r="AE11" i="63"/>
  <c r="AF11" i="63"/>
  <c r="AO11" i="63" s="1"/>
  <c r="AG8" i="101"/>
  <c r="AP8" i="101" s="1"/>
  <c r="W9" i="101"/>
  <c r="AF8" i="101"/>
  <c r="AO8" i="101" s="1"/>
  <c r="AE8" i="101"/>
  <c r="AF11" i="67"/>
  <c r="AO11" i="67" s="1"/>
  <c r="W12" i="67"/>
  <c r="AG11" i="67"/>
  <c r="AP11" i="67" s="1"/>
  <c r="AE11" i="67"/>
  <c r="W19" i="34"/>
  <c r="AG18" i="34"/>
  <c r="AP18" i="34" s="1"/>
  <c r="AE18" i="34"/>
  <c r="AF18" i="34"/>
  <c r="AO18" i="34" s="1"/>
  <c r="U24" i="82"/>
  <c r="AS14" i="36"/>
  <c r="AL14" i="36"/>
  <c r="AU14" i="36" s="1"/>
  <c r="AG8" i="15"/>
  <c r="AP8" i="15" s="1"/>
  <c r="AE8" i="15"/>
  <c r="AF8" i="15"/>
  <c r="AO8" i="15" s="1"/>
  <c r="W9" i="15"/>
  <c r="AE17" i="76"/>
  <c r="W18" i="76"/>
  <c r="AG17" i="76"/>
  <c r="AP17" i="76" s="1"/>
  <c r="AF17" i="76"/>
  <c r="AO17" i="76" s="1"/>
  <c r="U6" i="100"/>
  <c r="AR8" i="47"/>
  <c r="AG11" i="24"/>
  <c r="AP11" i="24" s="1"/>
  <c r="AE11" i="24"/>
  <c r="AF11" i="24"/>
  <c r="AO11" i="24" s="1"/>
  <c r="W12" i="24"/>
  <c r="AH11" i="59"/>
  <c r="AQ11" i="59" s="1"/>
  <c r="U7" i="58"/>
  <c r="AE9" i="52"/>
  <c r="AF9" i="52"/>
  <c r="AO9" i="52" s="1"/>
  <c r="AG9" i="52"/>
  <c r="AP9" i="52" s="1"/>
  <c r="W10" i="52"/>
  <c r="Y6" i="104"/>
  <c r="X6" i="104"/>
  <c r="AH11" i="28"/>
  <c r="AQ11" i="28" s="1"/>
  <c r="U7" i="45"/>
  <c r="AH9" i="47"/>
  <c r="AQ9" i="47" s="1"/>
  <c r="AS16" i="36"/>
  <c r="AL16" i="36"/>
  <c r="AU16" i="36" s="1"/>
  <c r="AG17" i="68"/>
  <c r="AP17" i="68" s="1"/>
  <c r="W18" i="68"/>
  <c r="AF17" i="68"/>
  <c r="AO17" i="68" s="1"/>
  <c r="AE17" i="68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S12" i="36"/>
  <c r="AL12" i="36"/>
  <c r="AU12" i="36" s="1"/>
  <c r="Y20" i="64"/>
  <c r="X20" i="64"/>
  <c r="AN9" i="89"/>
  <c r="AI9" i="89"/>
  <c r="AF18" i="21"/>
  <c r="AO18" i="21" s="1"/>
  <c r="W19" i="21"/>
  <c r="AE18" i="21"/>
  <c r="AG18" i="21"/>
  <c r="AP18" i="21" s="1"/>
  <c r="AH19" i="12"/>
  <c r="AQ19" i="12" s="1"/>
  <c r="W18" i="72"/>
  <c r="AG17" i="72"/>
  <c r="AP17" i="72" s="1"/>
  <c r="AF17" i="72"/>
  <c r="AO17" i="72" s="1"/>
  <c r="AE17" i="72"/>
  <c r="AN17" i="25"/>
  <c r="AI17" i="25"/>
  <c r="AH8" i="86"/>
  <c r="AQ8" i="86" s="1"/>
  <c r="AN7" i="32"/>
  <c r="AI7" i="32"/>
  <c r="AS9" i="36"/>
  <c r="AL9" i="36"/>
  <c r="AU9" i="36" s="1"/>
  <c r="Z11" i="59"/>
  <c r="AN5" i="104"/>
  <c r="AI5" i="104"/>
  <c r="U17" i="99"/>
  <c r="Z11" i="28"/>
  <c r="Z9" i="47"/>
  <c r="AE8" i="105"/>
  <c r="AF8" i="105"/>
  <c r="AO8" i="105" s="1"/>
  <c r="AG8" i="105"/>
  <c r="AP8" i="105" s="1"/>
  <c r="W9" i="105"/>
  <c r="AS22" i="36"/>
  <c r="AL22" i="36"/>
  <c r="AU22" i="36" s="1"/>
  <c r="U16" i="49"/>
  <c r="AX22" i="70"/>
  <c r="S22" i="70" s="1"/>
  <c r="AC22" i="70" s="1"/>
  <c r="AB23" i="70" s="1"/>
  <c r="Y11" i="97"/>
  <c r="Z11" i="97" s="1"/>
  <c r="X11" i="97"/>
  <c r="AS17" i="36"/>
  <c r="AL17" i="36"/>
  <c r="AU17" i="36" s="1"/>
  <c r="AL4" i="22"/>
  <c r="AU4" i="22" s="1"/>
  <c r="AU25" i="22" s="1"/>
  <c r="C11" i="22" s="1"/>
  <c r="AS4" i="22"/>
  <c r="AS25" i="22" s="1"/>
  <c r="U7" i="88"/>
  <c r="U26" i="50"/>
  <c r="Y12" i="38"/>
  <c r="Z12" i="38"/>
  <c r="X12" i="38"/>
  <c r="Y18" i="25"/>
  <c r="X18" i="25"/>
  <c r="AN8" i="93"/>
  <c r="AI8" i="93"/>
  <c r="AG11" i="2"/>
  <c r="AP11" i="2" s="1"/>
  <c r="AF11" i="2"/>
  <c r="AO11" i="2" s="1"/>
  <c r="W12" i="2"/>
  <c r="AE11" i="2"/>
  <c r="AS19" i="36"/>
  <c r="AL19" i="36"/>
  <c r="AU19" i="36" s="1"/>
  <c r="U12" i="95"/>
  <c r="Z8" i="86"/>
  <c r="U17" i="87"/>
  <c r="AN10" i="19"/>
  <c r="AI10" i="19"/>
  <c r="AE5" i="44"/>
  <c r="AF5" i="44"/>
  <c r="AO5" i="44" s="1"/>
  <c r="AG5" i="44"/>
  <c r="AP5" i="44" s="1"/>
  <c r="W6" i="44"/>
  <c r="AR10" i="67"/>
  <c r="AH8" i="101"/>
  <c r="AQ8" i="101" s="1"/>
  <c r="U16" i="83"/>
  <c r="AI18" i="80"/>
  <c r="AN18" i="80"/>
  <c r="Y10" i="89"/>
  <c r="Z10" i="89"/>
  <c r="X10" i="89"/>
  <c r="AS13" i="36"/>
  <c r="AL13" i="36"/>
  <c r="AU13" i="36" s="1"/>
  <c r="Z19" i="12"/>
  <c r="U14" i="43"/>
  <c r="Y11" i="71"/>
  <c r="X11" i="71"/>
  <c r="AE23" i="70"/>
  <c r="AG23" i="70"/>
  <c r="AP23" i="70" s="1"/>
  <c r="AP25" i="70" s="1"/>
  <c r="AF23" i="70"/>
  <c r="AO23" i="70" s="1"/>
  <c r="AO25" i="70" s="1"/>
  <c r="AR18" i="12"/>
  <c r="AH18" i="21"/>
  <c r="AQ18" i="21" s="1"/>
  <c r="U24" i="10"/>
  <c r="U7" i="96"/>
  <c r="AL4" i="61"/>
  <c r="AU4" i="61" s="1"/>
  <c r="AU25" i="61" s="1"/>
  <c r="C11" i="61" s="1"/>
  <c r="F5" i="57" s="1"/>
  <c r="AS4" i="61"/>
  <c r="AS25" i="61" s="1"/>
  <c r="U6" i="51"/>
  <c r="U5" i="84"/>
  <c r="X5" i="84" s="1"/>
  <c r="AS20" i="36"/>
  <c r="AL20" i="36"/>
  <c r="AU20" i="36" s="1"/>
  <c r="AH11" i="75"/>
  <c r="AQ11" i="75" s="1"/>
  <c r="AN8" i="46"/>
  <c r="AI8" i="46"/>
  <c r="AS15" i="36"/>
  <c r="AL15" i="36"/>
  <c r="AU15" i="36" s="1"/>
  <c r="AH11" i="63"/>
  <c r="AQ11" i="63" s="1"/>
  <c r="U26" i="85"/>
  <c r="U25" i="85" s="1"/>
  <c r="U21" i="98"/>
  <c r="AR7" i="86"/>
  <c r="U23" i="48"/>
  <c r="AS5" i="36"/>
  <c r="AL5" i="36"/>
  <c r="AU5" i="36" s="1"/>
  <c r="U14" i="16"/>
  <c r="U17" i="103"/>
  <c r="U5" i="20"/>
  <c r="X5" i="20" s="1"/>
  <c r="U16" i="55"/>
  <c r="U25" i="90"/>
  <c r="AS18" i="36"/>
  <c r="AL18" i="36"/>
  <c r="AU18" i="36" s="1"/>
  <c r="AR10" i="63"/>
  <c r="U5" i="92"/>
  <c r="X5" i="92" s="1"/>
  <c r="AI10" i="71"/>
  <c r="AN10" i="71"/>
  <c r="Y8" i="32"/>
  <c r="Z8" i="32"/>
  <c r="X8" i="32"/>
  <c r="AH11" i="67"/>
  <c r="AQ11" i="67" s="1"/>
  <c r="U14" i="41"/>
  <c r="AE11" i="79"/>
  <c r="W12" i="79"/>
  <c r="AG11" i="79"/>
  <c r="AP11" i="79" s="1"/>
  <c r="AF11" i="79"/>
  <c r="AO11" i="79" s="1"/>
  <c r="AL3" i="36"/>
  <c r="AU3" i="36" s="1"/>
  <c r="AS3" i="36"/>
  <c r="AS21" i="36"/>
  <c r="AL21" i="36"/>
  <c r="AU21" i="36" s="1"/>
  <c r="AL4" i="77"/>
  <c r="AU4" i="77" s="1"/>
  <c r="AU25" i="77" s="1"/>
  <c r="C11" i="77" s="1"/>
  <c r="F21" i="57" s="1"/>
  <c r="AS4" i="77"/>
  <c r="AS25" i="77" s="1"/>
  <c r="AH17" i="29"/>
  <c r="AQ17" i="29" s="1"/>
  <c r="U23" i="102"/>
  <c r="U12" i="11"/>
  <c r="AN18" i="60"/>
  <c r="AI18" i="60"/>
  <c r="AS10" i="36"/>
  <c r="AL10" i="36"/>
  <c r="AU10" i="36" s="1"/>
  <c r="AL23" i="36"/>
  <c r="AU23" i="36" s="1"/>
  <c r="AR23" i="36"/>
  <c r="AR25" i="36" s="1"/>
  <c r="AI10" i="97"/>
  <c r="AN10" i="97"/>
  <c r="AH10" i="33"/>
  <c r="AQ10" i="33" s="1"/>
  <c r="AR10" i="59"/>
  <c r="AR17" i="21"/>
  <c r="AR9" i="33"/>
  <c r="AS6" i="36"/>
  <c r="AL6" i="36"/>
  <c r="AU6" i="36" s="1"/>
  <c r="U23" i="42"/>
  <c r="AR10" i="28"/>
  <c r="Y19" i="39"/>
  <c r="Z19" i="39"/>
  <c r="X19" i="39"/>
  <c r="AS7" i="36"/>
  <c r="AL7" i="36"/>
  <c r="AU7" i="36" s="1"/>
  <c r="AR10" i="75"/>
  <c r="Y9" i="93"/>
  <c r="X9" i="93"/>
  <c r="AS8" i="36"/>
  <c r="AL8" i="36"/>
  <c r="AU8" i="36" s="1"/>
  <c r="U14" i="91"/>
  <c r="Y9" i="46"/>
  <c r="X9" i="46"/>
  <c r="AH11" i="24"/>
  <c r="AQ11" i="24" s="1"/>
  <c r="AJ4" i="36"/>
  <c r="AK4" i="36"/>
  <c r="AT4" i="36" s="1"/>
  <c r="AT25" i="36" s="1"/>
  <c r="AH9" i="52"/>
  <c r="AQ9" i="52" s="1"/>
  <c r="Y11" i="19"/>
  <c r="X11" i="19"/>
  <c r="AF8" i="53"/>
  <c r="AO8" i="53" s="1"/>
  <c r="AE8" i="53"/>
  <c r="W9" i="53"/>
  <c r="AG8" i="53"/>
  <c r="AP8" i="53" s="1"/>
  <c r="Y19" i="60"/>
  <c r="Z19" i="60"/>
  <c r="X19" i="60"/>
  <c r="AR10" i="24"/>
  <c r="AR16" i="29"/>
  <c r="U19" i="18"/>
  <c r="U7" i="54"/>
  <c r="Z10" i="33"/>
  <c r="AS11" i="36"/>
  <c r="AL11" i="36"/>
  <c r="AU11" i="36" s="1"/>
  <c r="AR7" i="101"/>
  <c r="U25" i="94"/>
  <c r="U5" i="9"/>
  <c r="X5" i="9" s="1"/>
  <c r="Z5" i="13"/>
  <c r="AH5" i="13"/>
  <c r="AQ5" i="13" s="1"/>
  <c r="AR8" i="52"/>
  <c r="AN19" i="64"/>
  <c r="AI19" i="64"/>
  <c r="Y19" i="80"/>
  <c r="X19" i="80"/>
  <c r="Z19" i="80" s="1"/>
  <c r="U24" i="35"/>
  <c r="AN11" i="38"/>
  <c r="AI11" i="38"/>
  <c r="AN18" i="39"/>
  <c r="AI18" i="39"/>
  <c r="AE19" i="80" l="1"/>
  <c r="AF19" i="80"/>
  <c r="AO19" i="80" s="1"/>
  <c r="W20" i="80"/>
  <c r="AG19" i="80"/>
  <c r="AP19" i="80" s="1"/>
  <c r="AG11" i="97"/>
  <c r="AP11" i="97" s="1"/>
  <c r="AE11" i="97"/>
  <c r="AF11" i="97"/>
  <c r="AO11" i="97" s="1"/>
  <c r="W12" i="97"/>
  <c r="AR10" i="71"/>
  <c r="Z5" i="20"/>
  <c r="AH5" i="20"/>
  <c r="AQ5" i="20" s="1"/>
  <c r="U20" i="98"/>
  <c r="AH11" i="71"/>
  <c r="AQ11" i="71" s="1"/>
  <c r="AR18" i="80"/>
  <c r="AR8" i="93"/>
  <c r="W13" i="38"/>
  <c r="AE12" i="38"/>
  <c r="AF12" i="38"/>
  <c r="AO12" i="38" s="1"/>
  <c r="AG12" i="38"/>
  <c r="AP12" i="38" s="1"/>
  <c r="AF11" i="28"/>
  <c r="AO11" i="28" s="1"/>
  <c r="AG11" i="28"/>
  <c r="AP11" i="28" s="1"/>
  <c r="W12" i="28"/>
  <c r="AE11" i="28"/>
  <c r="AJ22" i="70"/>
  <c r="AK22" i="70"/>
  <c r="AT22" i="70" s="1"/>
  <c r="AJ16" i="70"/>
  <c r="AK16" i="70"/>
  <c r="AT16" i="70" s="1"/>
  <c r="AJ10" i="70"/>
  <c r="AK10" i="70"/>
  <c r="AT10" i="70" s="1"/>
  <c r="Y10" i="52"/>
  <c r="Z10" i="52" s="1"/>
  <c r="X10" i="52"/>
  <c r="Y18" i="76"/>
  <c r="X18" i="76"/>
  <c r="AN18" i="34"/>
  <c r="AI18" i="34"/>
  <c r="AH11" i="19"/>
  <c r="AQ11" i="19" s="1"/>
  <c r="U13" i="91"/>
  <c r="U11" i="11"/>
  <c r="AR8" i="46"/>
  <c r="Z11" i="71"/>
  <c r="Y6" i="44"/>
  <c r="X6" i="44"/>
  <c r="AJ23" i="70"/>
  <c r="AS23" i="70" s="1"/>
  <c r="AK23" i="70"/>
  <c r="AT23" i="70" s="1"/>
  <c r="X9" i="105"/>
  <c r="Y9" i="105"/>
  <c r="Z9" i="105" s="1"/>
  <c r="AI17" i="72"/>
  <c r="AN17" i="72"/>
  <c r="AH20" i="64"/>
  <c r="AQ20" i="64" s="1"/>
  <c r="AJ21" i="70"/>
  <c r="AK21" i="70"/>
  <c r="AT21" i="70" s="1"/>
  <c r="AJ15" i="70"/>
  <c r="AS15" i="70" s="1"/>
  <c r="AK15" i="70"/>
  <c r="AJ9" i="70"/>
  <c r="AK9" i="70"/>
  <c r="AT9" i="70" s="1"/>
  <c r="AB4" i="70"/>
  <c r="AJ3" i="70"/>
  <c r="AN17" i="76"/>
  <c r="AI17" i="76"/>
  <c r="AN11" i="63"/>
  <c r="AI11" i="63"/>
  <c r="AI17" i="29"/>
  <c r="AN17" i="29"/>
  <c r="AF19" i="39"/>
  <c r="AO19" i="39" s="1"/>
  <c r="AG19" i="39"/>
  <c r="AP19" i="39" s="1"/>
  <c r="W20" i="39"/>
  <c r="AE19" i="39"/>
  <c r="AH5" i="9"/>
  <c r="AQ5" i="9" s="1"/>
  <c r="Z5" i="9"/>
  <c r="AR11" i="38"/>
  <c r="Y12" i="79"/>
  <c r="X12" i="79"/>
  <c r="AH8" i="32"/>
  <c r="AQ8" i="32" s="1"/>
  <c r="AH5" i="92"/>
  <c r="AQ5" i="92" s="1"/>
  <c r="Z5" i="92"/>
  <c r="U24" i="90"/>
  <c r="U16" i="103"/>
  <c r="U22" i="48"/>
  <c r="U24" i="85"/>
  <c r="AH5" i="84"/>
  <c r="AQ5" i="84" s="1"/>
  <c r="Z5" i="84"/>
  <c r="U6" i="96"/>
  <c r="AH10" i="89"/>
  <c r="AQ10" i="89" s="1"/>
  <c r="U15" i="83"/>
  <c r="U16" i="87"/>
  <c r="AN11" i="2"/>
  <c r="AI11" i="2"/>
  <c r="AH18" i="25"/>
  <c r="AQ18" i="25" s="1"/>
  <c r="U16" i="99"/>
  <c r="AR7" i="32"/>
  <c r="AI18" i="21"/>
  <c r="AN18" i="21"/>
  <c r="Z20" i="64"/>
  <c r="AJ20" i="70"/>
  <c r="AK20" i="70"/>
  <c r="AT20" i="70" s="1"/>
  <c r="AJ14" i="70"/>
  <c r="AS14" i="70" s="1"/>
  <c r="AK14" i="70"/>
  <c r="AJ8" i="70"/>
  <c r="AK8" i="70"/>
  <c r="AT8" i="70" s="1"/>
  <c r="AI17" i="68"/>
  <c r="AN17" i="68"/>
  <c r="AH6" i="104"/>
  <c r="AQ6" i="104" s="1"/>
  <c r="Y12" i="24"/>
  <c r="Z12" i="24" s="1"/>
  <c r="X12" i="24"/>
  <c r="Y19" i="34"/>
  <c r="Z19" i="34"/>
  <c r="X19" i="34"/>
  <c r="AN8" i="101"/>
  <c r="AI8" i="101"/>
  <c r="Y12" i="75"/>
  <c r="X12" i="75"/>
  <c r="AG10" i="33"/>
  <c r="AP10" i="33" s="1"/>
  <c r="AF10" i="33"/>
  <c r="AO10" i="33" s="1"/>
  <c r="AE10" i="33"/>
  <c r="W11" i="33"/>
  <c r="Z11" i="19"/>
  <c r="AR19" i="64"/>
  <c r="AH9" i="46"/>
  <c r="AQ9" i="46" s="1"/>
  <c r="U22" i="102"/>
  <c r="AN11" i="79"/>
  <c r="AI11" i="79"/>
  <c r="W9" i="32"/>
  <c r="AE8" i="32"/>
  <c r="AG8" i="32"/>
  <c r="AP8" i="32" s="1"/>
  <c r="AF8" i="32"/>
  <c r="AO8" i="32" s="1"/>
  <c r="W11" i="89"/>
  <c r="AF10" i="89"/>
  <c r="AO10" i="89" s="1"/>
  <c r="AE10" i="89"/>
  <c r="AG10" i="89"/>
  <c r="AP10" i="89" s="1"/>
  <c r="AE8" i="86"/>
  <c r="W9" i="86"/>
  <c r="AG8" i="86"/>
  <c r="AP8" i="86" s="1"/>
  <c r="AF8" i="86"/>
  <c r="AO8" i="86" s="1"/>
  <c r="Y12" i="2"/>
  <c r="X12" i="2"/>
  <c r="Z18" i="25"/>
  <c r="U25" i="50"/>
  <c r="U15" i="49"/>
  <c r="AR5" i="104"/>
  <c r="Y19" i="21"/>
  <c r="Z19" i="21" s="1"/>
  <c r="X19" i="21"/>
  <c r="AJ19" i="70"/>
  <c r="AK19" i="70"/>
  <c r="AT19" i="70" s="1"/>
  <c r="AJ13" i="70"/>
  <c r="AK13" i="70"/>
  <c r="AT13" i="70" s="1"/>
  <c r="AJ7" i="70"/>
  <c r="AK7" i="70"/>
  <c r="AT7" i="70" s="1"/>
  <c r="Z6" i="104"/>
  <c r="AI9" i="52"/>
  <c r="AN9" i="52"/>
  <c r="U5" i="100"/>
  <c r="X5" i="100" s="1"/>
  <c r="Y9" i="15"/>
  <c r="X9" i="15"/>
  <c r="AN11" i="67"/>
  <c r="AI11" i="67"/>
  <c r="Y12" i="63"/>
  <c r="X12" i="63"/>
  <c r="Z12" i="63" s="1"/>
  <c r="AN11" i="75"/>
  <c r="AI11" i="75"/>
  <c r="AR18" i="39"/>
  <c r="AE19" i="60"/>
  <c r="W20" i="60"/>
  <c r="AG19" i="60"/>
  <c r="AP19" i="60" s="1"/>
  <c r="AF19" i="60"/>
  <c r="AO19" i="60" s="1"/>
  <c r="U6" i="54"/>
  <c r="Y9" i="53"/>
  <c r="X9" i="53"/>
  <c r="Z9" i="46"/>
  <c r="AH9" i="93"/>
  <c r="AQ9" i="93" s="1"/>
  <c r="AR18" i="60"/>
  <c r="U15" i="55"/>
  <c r="U13" i="16"/>
  <c r="U5" i="51"/>
  <c r="X5" i="51" s="1"/>
  <c r="U23" i="10"/>
  <c r="U13" i="43"/>
  <c r="AI5" i="44"/>
  <c r="AN5" i="44"/>
  <c r="AH11" i="97"/>
  <c r="AQ11" i="97" s="1"/>
  <c r="AN8" i="105"/>
  <c r="AI8" i="105"/>
  <c r="Y18" i="72"/>
  <c r="Z18" i="72"/>
  <c r="X18" i="72"/>
  <c r="AJ18" i="70"/>
  <c r="AK18" i="70"/>
  <c r="AT18" i="70" s="1"/>
  <c r="AJ12" i="70"/>
  <c r="AK12" i="70"/>
  <c r="AT12" i="70" s="1"/>
  <c r="AJ6" i="70"/>
  <c r="AK6" i="70"/>
  <c r="AT6" i="70" s="1"/>
  <c r="Y18" i="68"/>
  <c r="X18" i="68"/>
  <c r="Z18" i="68" s="1"/>
  <c r="AN11" i="24"/>
  <c r="AI11" i="24"/>
  <c r="U23" i="82"/>
  <c r="Y9" i="101"/>
  <c r="X9" i="101"/>
  <c r="Y18" i="29"/>
  <c r="X18" i="29"/>
  <c r="AH19" i="80"/>
  <c r="AQ19" i="80" s="1"/>
  <c r="U18" i="18"/>
  <c r="AS4" i="36"/>
  <c r="AS25" i="36" s="1"/>
  <c r="AL4" i="36"/>
  <c r="AU4" i="36" s="1"/>
  <c r="AU25" i="36" s="1"/>
  <c r="C11" i="36" s="1"/>
  <c r="U24" i="94"/>
  <c r="U23" i="35"/>
  <c r="U22" i="35" s="1"/>
  <c r="AF5" i="13"/>
  <c r="AO5" i="13" s="1"/>
  <c r="AE5" i="13"/>
  <c r="AG5" i="13"/>
  <c r="AP5" i="13" s="1"/>
  <c r="W6" i="13"/>
  <c r="AH19" i="60"/>
  <c r="AQ19" i="60" s="1"/>
  <c r="AN8" i="53"/>
  <c r="AI8" i="53"/>
  <c r="Z9" i="93"/>
  <c r="AH19" i="39"/>
  <c r="AQ19" i="39" s="1"/>
  <c r="U22" i="42"/>
  <c r="AR10" i="97"/>
  <c r="U13" i="41"/>
  <c r="AI23" i="70"/>
  <c r="AN23" i="70"/>
  <c r="AN25" i="70" s="1"/>
  <c r="AG19" i="12"/>
  <c r="AP19" i="12" s="1"/>
  <c r="W20" i="12"/>
  <c r="AE19" i="12"/>
  <c r="AF19" i="12"/>
  <c r="AO19" i="12" s="1"/>
  <c r="AR10" i="19"/>
  <c r="U11" i="95"/>
  <c r="AH12" i="38"/>
  <c r="AQ12" i="38" s="1"/>
  <c r="U6" i="88"/>
  <c r="AF9" i="47"/>
  <c r="AO9" i="47" s="1"/>
  <c r="AG9" i="47"/>
  <c r="AP9" i="47" s="1"/>
  <c r="W10" i="47"/>
  <c r="AE9" i="47"/>
  <c r="W12" i="59"/>
  <c r="AG11" i="59"/>
  <c r="AP11" i="59" s="1"/>
  <c r="AF11" i="59"/>
  <c r="AO11" i="59" s="1"/>
  <c r="AE11" i="59"/>
  <c r="AR17" i="25"/>
  <c r="AR9" i="89"/>
  <c r="AJ17" i="70"/>
  <c r="AK17" i="70"/>
  <c r="AT17" i="70" s="1"/>
  <c r="AJ11" i="70"/>
  <c r="AK11" i="70"/>
  <c r="AT11" i="70" s="1"/>
  <c r="AJ5" i="70"/>
  <c r="AK5" i="70"/>
  <c r="AT5" i="70" s="1"/>
  <c r="U6" i="45"/>
  <c r="U6" i="58"/>
  <c r="AN8" i="15"/>
  <c r="AI8" i="15"/>
  <c r="Y12" i="67"/>
  <c r="X12" i="67"/>
  <c r="AE10" i="52" l="1"/>
  <c r="W11" i="52"/>
  <c r="AF10" i="52"/>
  <c r="AO10" i="52" s="1"/>
  <c r="AG10" i="52"/>
  <c r="AP10" i="52" s="1"/>
  <c r="AF18" i="68"/>
  <c r="AO18" i="68" s="1"/>
  <c r="W19" i="68"/>
  <c r="AE18" i="68"/>
  <c r="AG18" i="68"/>
  <c r="AP18" i="68" s="1"/>
  <c r="W10" i="105"/>
  <c r="AG9" i="105"/>
  <c r="AP9" i="105" s="1"/>
  <c r="AF9" i="105"/>
  <c r="AO9" i="105" s="1"/>
  <c r="AE9" i="105"/>
  <c r="AE19" i="21"/>
  <c r="AG19" i="21"/>
  <c r="AP19" i="21" s="1"/>
  <c r="AF19" i="21"/>
  <c r="AO19" i="21" s="1"/>
  <c r="W20" i="21"/>
  <c r="AG12" i="63"/>
  <c r="AP12" i="63" s="1"/>
  <c r="W13" i="63"/>
  <c r="AF12" i="63"/>
  <c r="AO12" i="63" s="1"/>
  <c r="AE12" i="63"/>
  <c r="AE12" i="24"/>
  <c r="AG12" i="24"/>
  <c r="AP12" i="24" s="1"/>
  <c r="AF12" i="24"/>
  <c r="AO12" i="24" s="1"/>
  <c r="W13" i="24"/>
  <c r="AH12" i="67"/>
  <c r="AQ12" i="67" s="1"/>
  <c r="AS11" i="70"/>
  <c r="AL11" i="70"/>
  <c r="AU11" i="70" s="1"/>
  <c r="AI9" i="47"/>
  <c r="AN9" i="47"/>
  <c r="Z12" i="67"/>
  <c r="U12" i="41"/>
  <c r="AH9" i="101"/>
  <c r="AQ9" i="101" s="1"/>
  <c r="AR8" i="15"/>
  <c r="U10" i="95"/>
  <c r="AR8" i="53"/>
  <c r="U23" i="94"/>
  <c r="AR5" i="44"/>
  <c r="Z5" i="51"/>
  <c r="AH5" i="51"/>
  <c r="AQ5" i="51" s="1"/>
  <c r="AN19" i="60"/>
  <c r="AI19" i="60"/>
  <c r="AH19" i="21"/>
  <c r="AQ19" i="21" s="1"/>
  <c r="U14" i="49"/>
  <c r="U21" i="102"/>
  <c r="Y11" i="33"/>
  <c r="X11" i="33"/>
  <c r="AH12" i="24"/>
  <c r="AQ12" i="24" s="1"/>
  <c r="AL14" i="70"/>
  <c r="AU14" i="70" s="1"/>
  <c r="AT14" i="70"/>
  <c r="AR18" i="21"/>
  <c r="U14" i="83"/>
  <c r="U15" i="103"/>
  <c r="AE5" i="92"/>
  <c r="W6" i="92"/>
  <c r="AF5" i="92"/>
  <c r="AO5" i="92" s="1"/>
  <c r="AG5" i="92"/>
  <c r="AP5" i="92" s="1"/>
  <c r="Y20" i="39"/>
  <c r="X20" i="39"/>
  <c r="AS9" i="70"/>
  <c r="AL9" i="70"/>
  <c r="AU9" i="70" s="1"/>
  <c r="AG5" i="20"/>
  <c r="AP5" i="20" s="1"/>
  <c r="AE5" i="20"/>
  <c r="W6" i="20"/>
  <c r="AF5" i="20"/>
  <c r="AO5" i="20" s="1"/>
  <c r="AN11" i="97"/>
  <c r="AI11" i="97"/>
  <c r="Y12" i="59"/>
  <c r="X12" i="59"/>
  <c r="AI5" i="13"/>
  <c r="AN5" i="13"/>
  <c r="AH18" i="29"/>
  <c r="AQ18" i="29" s="1"/>
  <c r="AS18" i="70"/>
  <c r="AL18" i="70"/>
  <c r="AU18" i="70" s="1"/>
  <c r="AS7" i="70"/>
  <c r="AL7" i="70"/>
  <c r="AU7" i="70" s="1"/>
  <c r="AN10" i="89"/>
  <c r="AI10" i="89"/>
  <c r="AI8" i="32"/>
  <c r="AN8" i="32"/>
  <c r="AI10" i="33"/>
  <c r="AN10" i="33"/>
  <c r="AR8" i="101"/>
  <c r="AR11" i="2"/>
  <c r="U5" i="96"/>
  <c r="X5" i="96" s="1"/>
  <c r="AR17" i="76"/>
  <c r="AL15" i="70"/>
  <c r="AU15" i="70" s="1"/>
  <c r="AT15" i="70"/>
  <c r="AH10" i="52"/>
  <c r="AQ10" i="52" s="1"/>
  <c r="AS16" i="70"/>
  <c r="AL16" i="70"/>
  <c r="AU16" i="70" s="1"/>
  <c r="U19" i="98"/>
  <c r="U5" i="88"/>
  <c r="X5" i="88" s="1"/>
  <c r="AR23" i="70"/>
  <c r="AR25" i="70" s="1"/>
  <c r="AL23" i="70"/>
  <c r="AU23" i="70" s="1"/>
  <c r="U21" i="42"/>
  <c r="Z18" i="29"/>
  <c r="U22" i="82"/>
  <c r="AH18" i="72"/>
  <c r="AQ18" i="72" s="1"/>
  <c r="U12" i="43"/>
  <c r="U12" i="16"/>
  <c r="U5" i="54"/>
  <c r="X5" i="54" s="1"/>
  <c r="AR11" i="67"/>
  <c r="AH5" i="100"/>
  <c r="AQ5" i="100" s="1"/>
  <c r="Z5" i="100"/>
  <c r="U24" i="50"/>
  <c r="Y9" i="32"/>
  <c r="X9" i="32"/>
  <c r="U23" i="85"/>
  <c r="U23" i="90"/>
  <c r="AH12" i="79"/>
  <c r="AQ12" i="79" s="1"/>
  <c r="AR17" i="72"/>
  <c r="AH6" i="44"/>
  <c r="AQ6" i="44" s="1"/>
  <c r="AR18" i="34"/>
  <c r="AR11" i="24"/>
  <c r="AS6" i="70"/>
  <c r="AL6" i="70"/>
  <c r="AU6" i="70" s="1"/>
  <c r="AF18" i="72"/>
  <c r="AO18" i="72" s="1"/>
  <c r="AE18" i="72"/>
  <c r="W19" i="72"/>
  <c r="AG18" i="72"/>
  <c r="AP18" i="72" s="1"/>
  <c r="AE9" i="46"/>
  <c r="AG9" i="46"/>
  <c r="AP9" i="46" s="1"/>
  <c r="AF9" i="46"/>
  <c r="AO9" i="46" s="1"/>
  <c r="W10" i="46"/>
  <c r="AR11" i="75"/>
  <c r="AS13" i="70"/>
  <c r="AL13" i="70"/>
  <c r="AU13" i="70" s="1"/>
  <c r="AF18" i="25"/>
  <c r="AO18" i="25" s="1"/>
  <c r="AG18" i="25"/>
  <c r="AP18" i="25" s="1"/>
  <c r="W19" i="25"/>
  <c r="AE18" i="25"/>
  <c r="Y11" i="89"/>
  <c r="Z11" i="89" s="1"/>
  <c r="X11" i="89"/>
  <c r="AR11" i="79"/>
  <c r="AH19" i="34"/>
  <c r="AQ19" i="34" s="1"/>
  <c r="AR17" i="68"/>
  <c r="AS20" i="70"/>
  <c r="AL20" i="70"/>
  <c r="AU20" i="70" s="1"/>
  <c r="Z12" i="79"/>
  <c r="AE5" i="9"/>
  <c r="AF5" i="9"/>
  <c r="AO5" i="9" s="1"/>
  <c r="W6" i="9"/>
  <c r="AG5" i="9"/>
  <c r="AP5" i="9" s="1"/>
  <c r="AS3" i="70"/>
  <c r="AL3" i="70"/>
  <c r="AU3" i="70" s="1"/>
  <c r="Z6" i="44"/>
  <c r="U10" i="11"/>
  <c r="AS22" i="70"/>
  <c r="AL22" i="70"/>
  <c r="AU22" i="70" s="1"/>
  <c r="Y20" i="80"/>
  <c r="Z20" i="80"/>
  <c r="X20" i="80"/>
  <c r="U17" i="18"/>
  <c r="U22" i="10"/>
  <c r="U14" i="55"/>
  <c r="AH9" i="53"/>
  <c r="AQ9" i="53" s="1"/>
  <c r="AR9" i="52"/>
  <c r="Y9" i="86"/>
  <c r="Z9" i="86" s="1"/>
  <c r="X9" i="86"/>
  <c r="AH12" i="75"/>
  <c r="AQ12" i="75" s="1"/>
  <c r="AG19" i="34"/>
  <c r="AP19" i="34" s="1"/>
  <c r="W20" i="34"/>
  <c r="AF19" i="34"/>
  <c r="AO19" i="34" s="1"/>
  <c r="AE19" i="34"/>
  <c r="AF20" i="64"/>
  <c r="AO20" i="64" s="1"/>
  <c r="W21" i="64"/>
  <c r="AG20" i="64"/>
  <c r="AP20" i="64" s="1"/>
  <c r="AE20" i="64"/>
  <c r="U15" i="99"/>
  <c r="U15" i="87"/>
  <c r="U21" i="48"/>
  <c r="AR17" i="29"/>
  <c r="AJ4" i="70"/>
  <c r="AK4" i="70"/>
  <c r="AT4" i="70" s="1"/>
  <c r="AT25" i="70" s="1"/>
  <c r="AS21" i="70"/>
  <c r="AL21" i="70"/>
  <c r="AU21" i="70" s="1"/>
  <c r="AH18" i="76"/>
  <c r="AQ18" i="76" s="1"/>
  <c r="AN11" i="28"/>
  <c r="AI11" i="28"/>
  <c r="AI12" i="38"/>
  <c r="AN12" i="38"/>
  <c r="Y12" i="97"/>
  <c r="X12" i="97"/>
  <c r="AS5" i="70"/>
  <c r="AL5" i="70"/>
  <c r="AU5" i="70" s="1"/>
  <c r="U5" i="58"/>
  <c r="X5" i="58" s="1"/>
  <c r="AN11" i="59"/>
  <c r="AI11" i="59"/>
  <c r="Y10" i="47"/>
  <c r="X10" i="47"/>
  <c r="AI19" i="12"/>
  <c r="AN19" i="12"/>
  <c r="U21" i="35"/>
  <c r="AH9" i="15"/>
  <c r="AQ9" i="15" s="1"/>
  <c r="AH12" i="2"/>
  <c r="AQ12" i="2" s="1"/>
  <c r="U5" i="45"/>
  <c r="X5" i="45" s="1"/>
  <c r="AS17" i="70"/>
  <c r="AL17" i="70"/>
  <c r="AU17" i="70" s="1"/>
  <c r="Y20" i="12"/>
  <c r="X20" i="12"/>
  <c r="AF9" i="93"/>
  <c r="AO9" i="93" s="1"/>
  <c r="AE9" i="93"/>
  <c r="W10" i="93"/>
  <c r="AG9" i="93"/>
  <c r="AP9" i="93" s="1"/>
  <c r="Y6" i="13"/>
  <c r="X6" i="13"/>
  <c r="Z9" i="101"/>
  <c r="AH18" i="68"/>
  <c r="AQ18" i="68" s="1"/>
  <c r="AS12" i="70"/>
  <c r="AL12" i="70"/>
  <c r="AU12" i="70" s="1"/>
  <c r="AR8" i="105"/>
  <c r="Z9" i="53"/>
  <c r="Y20" i="60"/>
  <c r="X20" i="60"/>
  <c r="AH12" i="63"/>
  <c r="AQ12" i="63" s="1"/>
  <c r="Z9" i="15"/>
  <c r="AE6" i="104"/>
  <c r="AG6" i="104"/>
  <c r="AP6" i="104" s="1"/>
  <c r="W7" i="104"/>
  <c r="AF6" i="104"/>
  <c r="AO6" i="104" s="1"/>
  <c r="AS19" i="70"/>
  <c r="AL19" i="70"/>
  <c r="AU19" i="70" s="1"/>
  <c r="Z12" i="2"/>
  <c r="AI8" i="86"/>
  <c r="AN8" i="86"/>
  <c r="AG11" i="19"/>
  <c r="AP11" i="19" s="1"/>
  <c r="W12" i="19"/>
  <c r="AF11" i="19"/>
  <c r="AO11" i="19" s="1"/>
  <c r="AE11" i="19"/>
  <c r="Z12" i="75"/>
  <c r="AS8" i="70"/>
  <c r="AL8" i="70"/>
  <c r="AU8" i="70" s="1"/>
  <c r="W6" i="84"/>
  <c r="AG5" i="84"/>
  <c r="AP5" i="84" s="1"/>
  <c r="AF5" i="84"/>
  <c r="AO5" i="84" s="1"/>
  <c r="AE5" i="84"/>
  <c r="AN19" i="39"/>
  <c r="AI19" i="39"/>
  <c r="AR11" i="63"/>
  <c r="AH9" i="105"/>
  <c r="AQ9" i="105" s="1"/>
  <c r="AE11" i="71"/>
  <c r="W12" i="71"/>
  <c r="AG11" i="71"/>
  <c r="AP11" i="71" s="1"/>
  <c r="AF11" i="71"/>
  <c r="AO11" i="71" s="1"/>
  <c r="U12" i="91"/>
  <c r="Z18" i="76"/>
  <c r="AS10" i="70"/>
  <c r="AL10" i="70"/>
  <c r="AU10" i="70" s="1"/>
  <c r="Y12" i="28"/>
  <c r="X12" i="28"/>
  <c r="Y13" i="38"/>
  <c r="Z13" i="38"/>
  <c r="X13" i="38"/>
  <c r="AN19" i="80"/>
  <c r="AI19" i="80"/>
  <c r="AE11" i="89" l="1"/>
  <c r="W12" i="89"/>
  <c r="AG11" i="89"/>
  <c r="AP11" i="89" s="1"/>
  <c r="AF11" i="89"/>
  <c r="AO11" i="89" s="1"/>
  <c r="AF9" i="86"/>
  <c r="AO9" i="86" s="1"/>
  <c r="AE9" i="86"/>
  <c r="W10" i="86"/>
  <c r="AG9" i="86"/>
  <c r="AP9" i="86" s="1"/>
  <c r="AH13" i="38"/>
  <c r="AQ13" i="38" s="1"/>
  <c r="AN6" i="104"/>
  <c r="AI6" i="104"/>
  <c r="AR19" i="12"/>
  <c r="U14" i="99"/>
  <c r="AH20" i="80"/>
  <c r="AQ20" i="80" s="1"/>
  <c r="U9" i="11"/>
  <c r="U23" i="50"/>
  <c r="U11" i="43"/>
  <c r="AR11" i="97"/>
  <c r="U14" i="103"/>
  <c r="AR19" i="60"/>
  <c r="AF5" i="51"/>
  <c r="AO5" i="51" s="1"/>
  <c r="AG5" i="51"/>
  <c r="AP5" i="51" s="1"/>
  <c r="AE5" i="51"/>
  <c r="W6" i="51"/>
  <c r="Y20" i="21"/>
  <c r="X20" i="21"/>
  <c r="AG13" i="38"/>
  <c r="AP13" i="38" s="1"/>
  <c r="W14" i="38"/>
  <c r="AE13" i="38"/>
  <c r="AF13" i="38"/>
  <c r="AO13" i="38" s="1"/>
  <c r="AR19" i="39"/>
  <c r="AG9" i="15"/>
  <c r="AP9" i="15" s="1"/>
  <c r="AF9" i="15"/>
  <c r="AO9" i="15" s="1"/>
  <c r="W10" i="15"/>
  <c r="AE9" i="15"/>
  <c r="AF20" i="80"/>
  <c r="AO20" i="80" s="1"/>
  <c r="AG20" i="80"/>
  <c r="AP20" i="80" s="1"/>
  <c r="AE20" i="80"/>
  <c r="W21" i="80"/>
  <c r="AI12" i="24"/>
  <c r="AN12" i="24"/>
  <c r="Y12" i="71"/>
  <c r="Z12" i="71" s="1"/>
  <c r="X12" i="71"/>
  <c r="AH10" i="47"/>
  <c r="AQ10" i="47" s="1"/>
  <c r="AN20" i="64"/>
  <c r="AI20" i="64"/>
  <c r="AG6" i="44"/>
  <c r="AP6" i="44" s="1"/>
  <c r="AE6" i="44"/>
  <c r="W7" i="44"/>
  <c r="AF6" i="44"/>
  <c r="AO6" i="44" s="1"/>
  <c r="AI5" i="9"/>
  <c r="AN5" i="9"/>
  <c r="U22" i="85"/>
  <c r="U18" i="98"/>
  <c r="AG9" i="101"/>
  <c r="AP9" i="101" s="1"/>
  <c r="W10" i="101"/>
  <c r="AF9" i="101"/>
  <c r="AO9" i="101" s="1"/>
  <c r="AE9" i="101"/>
  <c r="Y10" i="93"/>
  <c r="X10" i="93"/>
  <c r="Z10" i="47"/>
  <c r="AR12" i="38"/>
  <c r="U20" i="48"/>
  <c r="W13" i="79"/>
  <c r="AE12" i="79"/>
  <c r="AF12" i="79"/>
  <c r="AO12" i="79" s="1"/>
  <c r="AG12" i="79"/>
  <c r="AP12" i="79" s="1"/>
  <c r="AN18" i="25"/>
  <c r="AI18" i="25"/>
  <c r="AI9" i="46"/>
  <c r="AN9" i="46"/>
  <c r="AH9" i="32"/>
  <c r="AQ9" i="32" s="1"/>
  <c r="Z5" i="54"/>
  <c r="AH5" i="54"/>
  <c r="AQ5" i="54" s="1"/>
  <c r="AH5" i="96"/>
  <c r="AQ5" i="96" s="1"/>
  <c r="Z5" i="96"/>
  <c r="AR10" i="33"/>
  <c r="AR5" i="13"/>
  <c r="U13" i="83"/>
  <c r="U9" i="95"/>
  <c r="U11" i="41"/>
  <c r="AN12" i="63"/>
  <c r="AI12" i="63"/>
  <c r="Y10" i="105"/>
  <c r="Z10" i="105" s="1"/>
  <c r="X10" i="105"/>
  <c r="U20" i="42"/>
  <c r="U20" i="102"/>
  <c r="AH6" i="13"/>
  <c r="AQ6" i="13" s="1"/>
  <c r="AR11" i="28"/>
  <c r="Y21" i="64"/>
  <c r="X21" i="64"/>
  <c r="Z21" i="64" s="1"/>
  <c r="U21" i="10"/>
  <c r="Y19" i="25"/>
  <c r="X19" i="25"/>
  <c r="Z9" i="32"/>
  <c r="W6" i="100"/>
  <c r="AG5" i="100"/>
  <c r="AP5" i="100" s="1"/>
  <c r="AF5" i="100"/>
  <c r="AO5" i="100" s="1"/>
  <c r="AE5" i="100"/>
  <c r="AH12" i="59"/>
  <c r="AQ12" i="59" s="1"/>
  <c r="AH20" i="39"/>
  <c r="AQ20" i="39" s="1"/>
  <c r="Y6" i="92"/>
  <c r="Z6" i="92"/>
  <c r="X6" i="92"/>
  <c r="AH11" i="33"/>
  <c r="AQ11" i="33" s="1"/>
  <c r="U13" i="49"/>
  <c r="W13" i="67"/>
  <c r="AG12" i="67"/>
  <c r="AP12" i="67" s="1"/>
  <c r="AF12" i="67"/>
  <c r="AO12" i="67" s="1"/>
  <c r="AE12" i="67"/>
  <c r="AI19" i="21"/>
  <c r="AN19" i="21"/>
  <c r="Y12" i="19"/>
  <c r="Z12" i="19" s="1"/>
  <c r="X12" i="19"/>
  <c r="W10" i="53"/>
  <c r="AE9" i="53"/>
  <c r="AF9" i="53"/>
  <c r="AO9" i="53" s="1"/>
  <c r="AG9" i="53"/>
  <c r="AP9" i="53" s="1"/>
  <c r="AN11" i="71"/>
  <c r="AI11" i="71"/>
  <c r="AH12" i="28"/>
  <c r="AQ12" i="28" s="1"/>
  <c r="AI9" i="93"/>
  <c r="AN9" i="93"/>
  <c r="AR19" i="80"/>
  <c r="Z12" i="28"/>
  <c r="U11" i="91"/>
  <c r="AF12" i="75"/>
  <c r="AO12" i="75" s="1"/>
  <c r="AE12" i="75"/>
  <c r="W13" i="75"/>
  <c r="AG12" i="75"/>
  <c r="AP12" i="75" s="1"/>
  <c r="Z5" i="45"/>
  <c r="AH5" i="45"/>
  <c r="AQ5" i="45" s="1"/>
  <c r="AL4" i="70"/>
  <c r="AU4" i="70" s="1"/>
  <c r="AU25" i="70" s="1"/>
  <c r="C11" i="70" s="1"/>
  <c r="F14" i="57" s="1"/>
  <c r="AS4" i="70"/>
  <c r="AS25" i="70" s="1"/>
  <c r="Y19" i="72"/>
  <c r="Z19" i="72"/>
  <c r="X19" i="72"/>
  <c r="U11" i="16"/>
  <c r="U21" i="82"/>
  <c r="AR8" i="32"/>
  <c r="Z12" i="59"/>
  <c r="Y6" i="20"/>
  <c r="X6" i="20"/>
  <c r="Z20" i="39"/>
  <c r="AN5" i="92"/>
  <c r="AI5" i="92"/>
  <c r="Z11" i="33"/>
  <c r="U22" i="94"/>
  <c r="Y13" i="24"/>
  <c r="X13" i="24"/>
  <c r="Y13" i="63"/>
  <c r="X13" i="63"/>
  <c r="AN18" i="68"/>
  <c r="AI18" i="68"/>
  <c r="X11" i="52"/>
  <c r="Z11" i="52" s="1"/>
  <c r="Y11" i="52"/>
  <c r="Y6" i="84"/>
  <c r="Z6" i="84"/>
  <c r="X6" i="84"/>
  <c r="AH5" i="58"/>
  <c r="AQ5" i="58" s="1"/>
  <c r="Z5" i="58"/>
  <c r="Y20" i="34"/>
  <c r="X20" i="34"/>
  <c r="U13" i="55"/>
  <c r="AG18" i="76"/>
  <c r="AP18" i="76" s="1"/>
  <c r="AE18" i="76"/>
  <c r="W19" i="76"/>
  <c r="AF18" i="76"/>
  <c r="AO18" i="76" s="1"/>
  <c r="AN5" i="84"/>
  <c r="AI5" i="84"/>
  <c r="AR8" i="86"/>
  <c r="Y7" i="104"/>
  <c r="Z7" i="104"/>
  <c r="X7" i="104"/>
  <c r="AH20" i="60"/>
  <c r="AQ20" i="60" s="1"/>
  <c r="Z6" i="13"/>
  <c r="U20" i="35"/>
  <c r="AR11" i="59"/>
  <c r="AH12" i="97"/>
  <c r="AQ12" i="97" s="1"/>
  <c r="U14" i="87"/>
  <c r="AN11" i="19"/>
  <c r="AI11" i="19"/>
  <c r="AF12" i="2"/>
  <c r="AO12" i="2" s="1"/>
  <c r="W13" i="2"/>
  <c r="AE12" i="2"/>
  <c r="AG12" i="2"/>
  <c r="AP12" i="2" s="1"/>
  <c r="Z20" i="60"/>
  <c r="Z20" i="12"/>
  <c r="AH20" i="12"/>
  <c r="AQ20" i="12" s="1"/>
  <c r="Z12" i="97"/>
  <c r="AN19" i="34"/>
  <c r="AI19" i="34"/>
  <c r="AH9" i="86"/>
  <c r="AQ9" i="86" s="1"/>
  <c r="U16" i="18"/>
  <c r="Y6" i="9"/>
  <c r="X6" i="9"/>
  <c r="AH11" i="89"/>
  <c r="AQ11" i="89" s="1"/>
  <c r="Y10" i="46"/>
  <c r="X10" i="46"/>
  <c r="AI18" i="72"/>
  <c r="AN18" i="72"/>
  <c r="U22" i="90"/>
  <c r="AF18" i="29"/>
  <c r="AO18" i="29" s="1"/>
  <c r="W19" i="29"/>
  <c r="AG18" i="29"/>
  <c r="AP18" i="29" s="1"/>
  <c r="AE18" i="29"/>
  <c r="AH5" i="88"/>
  <c r="AQ5" i="88" s="1"/>
  <c r="Z5" i="88"/>
  <c r="AR10" i="89"/>
  <c r="AN5" i="20"/>
  <c r="AI5" i="20"/>
  <c r="AR9" i="47"/>
  <c r="AN9" i="105"/>
  <c r="AI9" i="105"/>
  <c r="Y19" i="68"/>
  <c r="X19" i="68"/>
  <c r="AN10" i="52"/>
  <c r="AI10" i="52"/>
  <c r="W11" i="105" l="1"/>
  <c r="AF10" i="105"/>
  <c r="AO10" i="105" s="1"/>
  <c r="AE10" i="105"/>
  <c r="AG10" i="105"/>
  <c r="AP10" i="105" s="1"/>
  <c r="AF12" i="71"/>
  <c r="AO12" i="71" s="1"/>
  <c r="AG12" i="71"/>
  <c r="AP12" i="71" s="1"/>
  <c r="AE12" i="71"/>
  <c r="W13" i="71"/>
  <c r="AE11" i="52"/>
  <c r="W12" i="52"/>
  <c r="AF11" i="52"/>
  <c r="AO11" i="52" s="1"/>
  <c r="AG11" i="52"/>
  <c r="AP11" i="52" s="1"/>
  <c r="AE21" i="64"/>
  <c r="AG21" i="64"/>
  <c r="AP21" i="64" s="1"/>
  <c r="W22" i="64"/>
  <c r="AF21" i="64"/>
  <c r="AO21" i="64" s="1"/>
  <c r="Y19" i="29"/>
  <c r="Z19" i="29"/>
  <c r="X19" i="29"/>
  <c r="AH10" i="46"/>
  <c r="AQ10" i="46" s="1"/>
  <c r="AG6" i="13"/>
  <c r="AP6" i="13" s="1"/>
  <c r="AF6" i="13"/>
  <c r="AO6" i="13" s="1"/>
  <c r="AE6" i="13"/>
  <c r="W7" i="13"/>
  <c r="AN18" i="76"/>
  <c r="AI18" i="76"/>
  <c r="AE6" i="84"/>
  <c r="W7" i="84"/>
  <c r="AG6" i="84"/>
  <c r="AP6" i="84" s="1"/>
  <c r="AF6" i="84"/>
  <c r="AO6" i="84" s="1"/>
  <c r="AE20" i="39"/>
  <c r="AF20" i="39"/>
  <c r="AO20" i="39" s="1"/>
  <c r="AG20" i="39"/>
  <c r="AP20" i="39" s="1"/>
  <c r="W21" i="39"/>
  <c r="W20" i="72"/>
  <c r="AG19" i="72"/>
  <c r="AP19" i="72" s="1"/>
  <c r="AF19" i="72"/>
  <c r="AO19" i="72" s="1"/>
  <c r="AE19" i="72"/>
  <c r="AG12" i="19"/>
  <c r="AP12" i="19" s="1"/>
  <c r="W13" i="19"/>
  <c r="AF12" i="19"/>
  <c r="AO12" i="19" s="1"/>
  <c r="AE12" i="19"/>
  <c r="Y13" i="67"/>
  <c r="X13" i="67"/>
  <c r="AE6" i="92"/>
  <c r="AF6" i="92"/>
  <c r="AO6" i="92" s="1"/>
  <c r="AG6" i="92"/>
  <c r="AP6" i="92" s="1"/>
  <c r="W7" i="92"/>
  <c r="AH19" i="25"/>
  <c r="AQ19" i="25" s="1"/>
  <c r="U19" i="42"/>
  <c r="AF5" i="54"/>
  <c r="AO5" i="54" s="1"/>
  <c r="AG5" i="54"/>
  <c r="AP5" i="54" s="1"/>
  <c r="W6" i="54"/>
  <c r="AE5" i="54"/>
  <c r="U19" i="48"/>
  <c r="AH12" i="71"/>
  <c r="AQ12" i="71" s="1"/>
  <c r="AN20" i="80"/>
  <c r="AI20" i="80"/>
  <c r="Y14" i="38"/>
  <c r="X14" i="38"/>
  <c r="Y6" i="51"/>
  <c r="X6" i="51"/>
  <c r="Z6" i="51" s="1"/>
  <c r="Z10" i="46"/>
  <c r="W21" i="60"/>
  <c r="AG20" i="60"/>
  <c r="AP20" i="60" s="1"/>
  <c r="AF20" i="60"/>
  <c r="AO20" i="60" s="1"/>
  <c r="AE20" i="60"/>
  <c r="AR9" i="105"/>
  <c r="U21" i="90"/>
  <c r="AH13" i="63"/>
  <c r="AQ13" i="63" s="1"/>
  <c r="AH6" i="20"/>
  <c r="AQ6" i="20" s="1"/>
  <c r="AR9" i="93"/>
  <c r="AN5" i="100"/>
  <c r="AI5" i="100"/>
  <c r="Z19" i="25"/>
  <c r="AH10" i="105"/>
  <c r="AQ10" i="105" s="1"/>
  <c r="U10" i="41"/>
  <c r="AG5" i="96"/>
  <c r="AP5" i="96" s="1"/>
  <c r="AF5" i="96"/>
  <c r="AO5" i="96" s="1"/>
  <c r="AE5" i="96"/>
  <c r="W6" i="96"/>
  <c r="U17" i="98"/>
  <c r="AI5" i="51"/>
  <c r="AN5" i="51"/>
  <c r="U13" i="103"/>
  <c r="U22" i="50"/>
  <c r="U13" i="99"/>
  <c r="AH19" i="68"/>
  <c r="AQ19" i="68" s="1"/>
  <c r="Z19" i="68"/>
  <c r="AR5" i="20"/>
  <c r="AH6" i="9"/>
  <c r="AQ6" i="9" s="1"/>
  <c r="AE20" i="12"/>
  <c r="W21" i="12"/>
  <c r="AF20" i="12"/>
  <c r="AO20" i="12" s="1"/>
  <c r="AG20" i="12"/>
  <c r="AP20" i="12" s="1"/>
  <c r="AR11" i="19"/>
  <c r="AE5" i="88"/>
  <c r="W6" i="88"/>
  <c r="AG5" i="88"/>
  <c r="AP5" i="88" s="1"/>
  <c r="AF5" i="88"/>
  <c r="AO5" i="88" s="1"/>
  <c r="Z6" i="9"/>
  <c r="AR19" i="34"/>
  <c r="AR10" i="52"/>
  <c r="AN18" i="29"/>
  <c r="AI18" i="29"/>
  <c r="AG12" i="97"/>
  <c r="AP12" i="97" s="1"/>
  <c r="AF12" i="97"/>
  <c r="AO12" i="97" s="1"/>
  <c r="AE12" i="97"/>
  <c r="W13" i="97"/>
  <c r="AN12" i="2"/>
  <c r="AI12" i="2"/>
  <c r="U13" i="87"/>
  <c r="AR5" i="84"/>
  <c r="Z13" i="63"/>
  <c r="U21" i="94"/>
  <c r="Z6" i="20"/>
  <c r="U20" i="82"/>
  <c r="AE5" i="45"/>
  <c r="AF5" i="45"/>
  <c r="AO5" i="45" s="1"/>
  <c r="AG5" i="45"/>
  <c r="AP5" i="45" s="1"/>
  <c r="W6" i="45"/>
  <c r="U10" i="91"/>
  <c r="AR19" i="21"/>
  <c r="U12" i="49"/>
  <c r="AN12" i="79"/>
  <c r="AI12" i="79"/>
  <c r="AN9" i="101"/>
  <c r="AI9" i="101"/>
  <c r="Y7" i="44"/>
  <c r="Z7" i="44"/>
  <c r="X7" i="44"/>
  <c r="AH20" i="21"/>
  <c r="AQ20" i="21" s="1"/>
  <c r="AR18" i="72"/>
  <c r="U15" i="18"/>
  <c r="Y13" i="2"/>
  <c r="X13" i="2"/>
  <c r="AH7" i="104"/>
  <c r="AQ7" i="104" s="1"/>
  <c r="U12" i="55"/>
  <c r="W6" i="58"/>
  <c r="AG5" i="58"/>
  <c r="AP5" i="58" s="1"/>
  <c r="AF5" i="58"/>
  <c r="AO5" i="58" s="1"/>
  <c r="AE5" i="58"/>
  <c r="AE11" i="33"/>
  <c r="W12" i="33"/>
  <c r="AF11" i="33"/>
  <c r="AO11" i="33" s="1"/>
  <c r="AG11" i="33"/>
  <c r="AP11" i="33" s="1"/>
  <c r="AF12" i="28"/>
  <c r="AO12" i="28" s="1"/>
  <c r="AE12" i="28"/>
  <c r="AG12" i="28"/>
  <c r="AP12" i="28" s="1"/>
  <c r="W13" i="28"/>
  <c r="AN9" i="53"/>
  <c r="AI9" i="53"/>
  <c r="AN12" i="67"/>
  <c r="AI12" i="67"/>
  <c r="U8" i="95"/>
  <c r="U7" i="95" s="1"/>
  <c r="U6" i="95" s="1"/>
  <c r="AR9" i="46"/>
  <c r="Y13" i="79"/>
  <c r="Z13" i="79"/>
  <c r="X13" i="79"/>
  <c r="AG10" i="47"/>
  <c r="AP10" i="47" s="1"/>
  <c r="W11" i="47"/>
  <c r="AE10" i="47"/>
  <c r="AF10" i="47"/>
  <c r="AO10" i="47" s="1"/>
  <c r="U21" i="85"/>
  <c r="AN6" i="44"/>
  <c r="AI6" i="44"/>
  <c r="AR6" i="44" s="1"/>
  <c r="Z20" i="21"/>
  <c r="U8" i="11"/>
  <c r="AF7" i="104"/>
  <c r="AO7" i="104" s="1"/>
  <c r="AE7" i="104"/>
  <c r="AG7" i="104"/>
  <c r="AP7" i="104" s="1"/>
  <c r="W8" i="104"/>
  <c r="AH20" i="34"/>
  <c r="AQ20" i="34" s="1"/>
  <c r="AH11" i="52"/>
  <c r="AQ11" i="52" s="1"/>
  <c r="AH13" i="24"/>
  <c r="AQ13" i="24" s="1"/>
  <c r="AR5" i="92"/>
  <c r="AF12" i="59"/>
  <c r="AO12" i="59" s="1"/>
  <c r="AE12" i="59"/>
  <c r="AG12" i="59"/>
  <c r="AP12" i="59" s="1"/>
  <c r="W13" i="59"/>
  <c r="U10" i="16"/>
  <c r="Y13" i="75"/>
  <c r="X13" i="75"/>
  <c r="AR11" i="71"/>
  <c r="Y10" i="53"/>
  <c r="Z10" i="53"/>
  <c r="X10" i="53"/>
  <c r="Y6" i="100"/>
  <c r="X6" i="100"/>
  <c r="U20" i="10"/>
  <c r="U19" i="102"/>
  <c r="AR12" i="63"/>
  <c r="AR18" i="25"/>
  <c r="AH10" i="93"/>
  <c r="AQ10" i="93" s="1"/>
  <c r="X10" i="101"/>
  <c r="Y10" i="101"/>
  <c r="Z10" i="101"/>
  <c r="AR12" i="24"/>
  <c r="AI9" i="15"/>
  <c r="AN9" i="15"/>
  <c r="AR6" i="104"/>
  <c r="Y10" i="86"/>
  <c r="Z10" i="86"/>
  <c r="X10" i="86"/>
  <c r="Y12" i="89"/>
  <c r="X12" i="89"/>
  <c r="U19" i="35"/>
  <c r="Y19" i="76"/>
  <c r="Z19" i="76"/>
  <c r="X19" i="76"/>
  <c r="Z20" i="34"/>
  <c r="AH6" i="84"/>
  <c r="AQ6" i="84" s="1"/>
  <c r="AR18" i="68"/>
  <c r="Z13" i="24"/>
  <c r="AH19" i="72"/>
  <c r="AQ19" i="72" s="1"/>
  <c r="AN12" i="75"/>
  <c r="AI12" i="75"/>
  <c r="AH12" i="19"/>
  <c r="AQ12" i="19" s="1"/>
  <c r="AH6" i="92"/>
  <c r="AQ6" i="92" s="1"/>
  <c r="AE9" i="32"/>
  <c r="AF9" i="32"/>
  <c r="AO9" i="32" s="1"/>
  <c r="W10" i="32"/>
  <c r="AG9" i="32"/>
  <c r="AP9" i="32" s="1"/>
  <c r="AH21" i="64"/>
  <c r="AQ21" i="64" s="1"/>
  <c r="U12" i="83"/>
  <c r="Z10" i="93"/>
  <c r="AR5" i="9"/>
  <c r="AR20" i="64"/>
  <c r="Y21" i="80"/>
  <c r="X21" i="80"/>
  <c r="Y10" i="15"/>
  <c r="Z10" i="15"/>
  <c r="X10" i="15"/>
  <c r="AI13" i="38"/>
  <c r="AN13" i="38"/>
  <c r="U10" i="43"/>
  <c r="AN9" i="86"/>
  <c r="AI9" i="86"/>
  <c r="AI11" i="89"/>
  <c r="AN11" i="89"/>
  <c r="AF6" i="51" l="1"/>
  <c r="AO6" i="51" s="1"/>
  <c r="AG6" i="51"/>
  <c r="AP6" i="51" s="1"/>
  <c r="W7" i="51"/>
  <c r="AE6" i="51"/>
  <c r="U9" i="43"/>
  <c r="AE19" i="76"/>
  <c r="W20" i="76"/>
  <c r="AG19" i="76"/>
  <c r="AP19" i="76" s="1"/>
  <c r="AF19" i="76"/>
  <c r="AO19" i="76" s="1"/>
  <c r="AH10" i="101"/>
  <c r="AQ10" i="101" s="1"/>
  <c r="AF10" i="53"/>
  <c r="AO10" i="53" s="1"/>
  <c r="AG10" i="53"/>
  <c r="AP10" i="53" s="1"/>
  <c r="W11" i="53"/>
  <c r="AE10" i="53"/>
  <c r="U7" i="11"/>
  <c r="AG13" i="79"/>
  <c r="AP13" i="79" s="1"/>
  <c r="AF13" i="79"/>
  <c r="AO13" i="79" s="1"/>
  <c r="AE13" i="79"/>
  <c r="W14" i="79"/>
  <c r="AR12" i="67"/>
  <c r="AI12" i="28"/>
  <c r="AN12" i="28"/>
  <c r="AN5" i="58"/>
  <c r="AI5" i="58"/>
  <c r="AH13" i="2"/>
  <c r="AQ13" i="2" s="1"/>
  <c r="AR9" i="101"/>
  <c r="U12" i="87"/>
  <c r="Y6" i="88"/>
  <c r="Z6" i="88"/>
  <c r="X6" i="88"/>
  <c r="Y21" i="12"/>
  <c r="X21" i="12"/>
  <c r="AN20" i="60"/>
  <c r="AI20" i="60"/>
  <c r="AN5" i="54"/>
  <c r="AI5" i="54"/>
  <c r="AN6" i="92"/>
  <c r="AI6" i="92"/>
  <c r="Y13" i="19"/>
  <c r="Z13" i="19"/>
  <c r="X13" i="19"/>
  <c r="Y21" i="39"/>
  <c r="X21" i="39"/>
  <c r="Y7" i="13"/>
  <c r="Z7" i="13"/>
  <c r="X7" i="13"/>
  <c r="AH12" i="89"/>
  <c r="AQ12" i="89" s="1"/>
  <c r="AR9" i="86"/>
  <c r="AH10" i="15"/>
  <c r="AQ10" i="15" s="1"/>
  <c r="U11" i="83"/>
  <c r="AH10" i="86"/>
  <c r="AQ10" i="86" s="1"/>
  <c r="AR9" i="15"/>
  <c r="U19" i="10"/>
  <c r="Y8" i="104"/>
  <c r="Z8" i="104" s="1"/>
  <c r="X8" i="104"/>
  <c r="AE20" i="21"/>
  <c r="W21" i="21"/>
  <c r="AF20" i="21"/>
  <c r="AO20" i="21" s="1"/>
  <c r="AG20" i="21"/>
  <c r="AP20" i="21" s="1"/>
  <c r="Z13" i="2"/>
  <c r="U20" i="94"/>
  <c r="AR12" i="2"/>
  <c r="AN5" i="88"/>
  <c r="AI5" i="88"/>
  <c r="AI20" i="12"/>
  <c r="AN20" i="12"/>
  <c r="W20" i="68"/>
  <c r="AG19" i="68"/>
  <c r="AP19" i="68" s="1"/>
  <c r="AF19" i="68"/>
  <c r="AO19" i="68" s="1"/>
  <c r="AE19" i="68"/>
  <c r="U21" i="50"/>
  <c r="U20" i="50" s="1"/>
  <c r="U16" i="98"/>
  <c r="Y6" i="54"/>
  <c r="Z6" i="54" s="1"/>
  <c r="X6" i="54"/>
  <c r="AH13" i="67"/>
  <c r="AQ13" i="67" s="1"/>
  <c r="Y7" i="84"/>
  <c r="Z7" i="84"/>
  <c r="X7" i="84"/>
  <c r="AI6" i="13"/>
  <c r="AN6" i="13"/>
  <c r="Y22" i="64"/>
  <c r="X22" i="64"/>
  <c r="Y12" i="52"/>
  <c r="X12" i="52"/>
  <c r="AR13" i="38"/>
  <c r="Y10" i="32"/>
  <c r="Z10" i="32" s="1"/>
  <c r="X10" i="32"/>
  <c r="AI9" i="32"/>
  <c r="AN9" i="32"/>
  <c r="AF13" i="24"/>
  <c r="AO13" i="24" s="1"/>
  <c r="W14" i="24"/>
  <c r="AG13" i="24"/>
  <c r="AP13" i="24" s="1"/>
  <c r="AE13" i="24"/>
  <c r="AF10" i="86"/>
  <c r="AO10" i="86" s="1"/>
  <c r="AE10" i="86"/>
  <c r="W11" i="86"/>
  <c r="AG10" i="86"/>
  <c r="AP10" i="86" s="1"/>
  <c r="AH6" i="100"/>
  <c r="AQ6" i="100" s="1"/>
  <c r="U9" i="16"/>
  <c r="AI10" i="47"/>
  <c r="AN10" i="47"/>
  <c r="AR9" i="53"/>
  <c r="AR12" i="79"/>
  <c r="AI5" i="45"/>
  <c r="AN5" i="45"/>
  <c r="W14" i="63"/>
  <c r="AF13" i="63"/>
  <c r="AO13" i="63" s="1"/>
  <c r="AE13" i="63"/>
  <c r="AG13" i="63"/>
  <c r="AP13" i="63" s="1"/>
  <c r="AR18" i="29"/>
  <c r="W7" i="9"/>
  <c r="AG6" i="9"/>
  <c r="AP6" i="9" s="1"/>
  <c r="AE6" i="9"/>
  <c r="AF6" i="9"/>
  <c r="AO6" i="9" s="1"/>
  <c r="U9" i="41"/>
  <c r="W20" i="25"/>
  <c r="AE19" i="25"/>
  <c r="AF19" i="25"/>
  <c r="AO19" i="25" s="1"/>
  <c r="AG19" i="25"/>
  <c r="AP19" i="25" s="1"/>
  <c r="AH14" i="38"/>
  <c r="AQ14" i="38" s="1"/>
  <c r="Z13" i="67"/>
  <c r="AN19" i="72"/>
  <c r="AI19" i="72"/>
  <c r="AN6" i="84"/>
  <c r="AI6" i="84"/>
  <c r="AI11" i="52"/>
  <c r="AN11" i="52"/>
  <c r="AE10" i="101"/>
  <c r="AG10" i="101"/>
  <c r="AP10" i="101" s="1"/>
  <c r="W11" i="101"/>
  <c r="AF10" i="101"/>
  <c r="AO10" i="101" s="1"/>
  <c r="AR11" i="89"/>
  <c r="AG10" i="15"/>
  <c r="AP10" i="15" s="1"/>
  <c r="W11" i="15"/>
  <c r="AE10" i="15"/>
  <c r="AF10" i="15"/>
  <c r="AO10" i="15" s="1"/>
  <c r="U18" i="35"/>
  <c r="Z6" i="100"/>
  <c r="Y13" i="59"/>
  <c r="X13" i="59"/>
  <c r="AI7" i="104"/>
  <c r="AN7" i="104"/>
  <c r="Y11" i="47"/>
  <c r="X11" i="47"/>
  <c r="Y6" i="58"/>
  <c r="X6" i="58"/>
  <c r="AH7" i="44"/>
  <c r="AQ7" i="44" s="1"/>
  <c r="U9" i="91"/>
  <c r="U12" i="103"/>
  <c r="Y6" i="96"/>
  <c r="Z6" i="96"/>
  <c r="X6" i="96"/>
  <c r="AR5" i="100"/>
  <c r="U20" i="90"/>
  <c r="Y21" i="60"/>
  <c r="X21" i="60"/>
  <c r="Z21" i="60" s="1"/>
  <c r="Z14" i="38"/>
  <c r="Y7" i="92"/>
  <c r="X7" i="92"/>
  <c r="AI20" i="39"/>
  <c r="AN20" i="39"/>
  <c r="AR18" i="76"/>
  <c r="AH19" i="29"/>
  <c r="AQ19" i="29" s="1"/>
  <c r="AN21" i="64"/>
  <c r="AI21" i="64"/>
  <c r="Y13" i="71"/>
  <c r="Z13" i="71"/>
  <c r="X13" i="71"/>
  <c r="AN10" i="105"/>
  <c r="AI10" i="105"/>
  <c r="AH21" i="80"/>
  <c r="AQ21" i="80" s="1"/>
  <c r="AR12" i="75"/>
  <c r="AH13" i="75"/>
  <c r="AQ13" i="75" s="1"/>
  <c r="Y13" i="28"/>
  <c r="X13" i="28"/>
  <c r="Y12" i="33"/>
  <c r="Z12" i="33"/>
  <c r="X12" i="33"/>
  <c r="U14" i="18"/>
  <c r="AF7" i="44"/>
  <c r="AO7" i="44" s="1"/>
  <c r="AE7" i="44"/>
  <c r="W8" i="44"/>
  <c r="AG7" i="44"/>
  <c r="AP7" i="44" s="1"/>
  <c r="U19" i="82"/>
  <c r="Y13" i="97"/>
  <c r="Z13" i="97"/>
  <c r="X13" i="97"/>
  <c r="AI5" i="96"/>
  <c r="AN5" i="96"/>
  <c r="AG10" i="46"/>
  <c r="AP10" i="46" s="1"/>
  <c r="AF10" i="46"/>
  <c r="AO10" i="46" s="1"/>
  <c r="W11" i="46"/>
  <c r="AE10" i="46"/>
  <c r="U18" i="48"/>
  <c r="AI12" i="19"/>
  <c r="AN12" i="19"/>
  <c r="AF19" i="29"/>
  <c r="AO19" i="29" s="1"/>
  <c r="AE19" i="29"/>
  <c r="W20" i="29"/>
  <c r="AG19" i="29"/>
  <c r="AP19" i="29" s="1"/>
  <c r="AN12" i="71"/>
  <c r="AI12" i="71"/>
  <c r="W21" i="34"/>
  <c r="AE20" i="34"/>
  <c r="AF20" i="34"/>
  <c r="AO20" i="34" s="1"/>
  <c r="AG20" i="34"/>
  <c r="AP20" i="34" s="1"/>
  <c r="Z21" i="80"/>
  <c r="AG10" i="93"/>
  <c r="AP10" i="93" s="1"/>
  <c r="W11" i="93"/>
  <c r="AF10" i="93"/>
  <c r="AO10" i="93" s="1"/>
  <c r="AE10" i="93"/>
  <c r="AH19" i="76"/>
  <c r="AQ19" i="76" s="1"/>
  <c r="Z12" i="89"/>
  <c r="U18" i="102"/>
  <c r="AH10" i="53"/>
  <c r="AQ10" i="53" s="1"/>
  <c r="Z13" i="75"/>
  <c r="AI12" i="59"/>
  <c r="AN12" i="59"/>
  <c r="U20" i="85"/>
  <c r="AH13" i="79"/>
  <c r="AQ13" i="79" s="1"/>
  <c r="U5" i="95"/>
  <c r="X5" i="95" s="1"/>
  <c r="AI11" i="33"/>
  <c r="AN11" i="33"/>
  <c r="U11" i="55"/>
  <c r="U11" i="49"/>
  <c r="Y6" i="45"/>
  <c r="Z6" i="45"/>
  <c r="X6" i="45"/>
  <c r="AG6" i="20"/>
  <c r="AP6" i="20" s="1"/>
  <c r="AF6" i="20"/>
  <c r="AO6" i="20" s="1"/>
  <c r="AE6" i="20"/>
  <c r="W7" i="20"/>
  <c r="AN12" i="97"/>
  <c r="AI12" i="97"/>
  <c r="U12" i="99"/>
  <c r="AR5" i="51"/>
  <c r="AH6" i="51"/>
  <c r="AQ6" i="51" s="1"/>
  <c r="AR20" i="80"/>
  <c r="U18" i="42"/>
  <c r="Y20" i="72"/>
  <c r="X20" i="72"/>
  <c r="Y11" i="105"/>
  <c r="X11" i="105"/>
  <c r="AE21" i="60" l="1"/>
  <c r="W22" i="60"/>
  <c r="AF21" i="60"/>
  <c r="AO21" i="60" s="1"/>
  <c r="AG21" i="60"/>
  <c r="AP21" i="60" s="1"/>
  <c r="AF8" i="104"/>
  <c r="AO8" i="104" s="1"/>
  <c r="AG8" i="104"/>
  <c r="AP8" i="104" s="1"/>
  <c r="AE8" i="104"/>
  <c r="W9" i="104"/>
  <c r="AE10" i="32"/>
  <c r="AF10" i="32"/>
  <c r="AO10" i="32" s="1"/>
  <c r="AG10" i="32"/>
  <c r="AP10" i="32" s="1"/>
  <c r="W11" i="32"/>
  <c r="AF6" i="54"/>
  <c r="AO6" i="54" s="1"/>
  <c r="W7" i="54"/>
  <c r="AG6" i="54"/>
  <c r="AP6" i="54" s="1"/>
  <c r="AE6" i="54"/>
  <c r="AI6" i="20"/>
  <c r="AN6" i="20"/>
  <c r="U11" i="99"/>
  <c r="Z5" i="95"/>
  <c r="AH5" i="95"/>
  <c r="AQ5" i="95" s="1"/>
  <c r="AN10" i="93"/>
  <c r="AI10" i="93"/>
  <c r="Y20" i="29"/>
  <c r="Z20" i="29"/>
  <c r="X20" i="29"/>
  <c r="AR12" i="97"/>
  <c r="W14" i="75"/>
  <c r="AG13" i="75"/>
  <c r="AP13" i="75" s="1"/>
  <c r="AF13" i="75"/>
  <c r="AO13" i="75" s="1"/>
  <c r="AE13" i="75"/>
  <c r="AN20" i="34"/>
  <c r="AI20" i="34"/>
  <c r="AN19" i="29"/>
  <c r="AI19" i="29"/>
  <c r="AH6" i="45"/>
  <c r="AQ6" i="45" s="1"/>
  <c r="U10" i="55"/>
  <c r="U17" i="102"/>
  <c r="X11" i="93"/>
  <c r="Y11" i="93"/>
  <c r="Y21" i="34"/>
  <c r="Z21" i="34" s="1"/>
  <c r="X21" i="34"/>
  <c r="AI10" i="46"/>
  <c r="AN10" i="46"/>
  <c r="AH13" i="97"/>
  <c r="AQ13" i="97" s="1"/>
  <c r="AH12" i="33"/>
  <c r="AQ12" i="33" s="1"/>
  <c r="AR10" i="105"/>
  <c r="AR20" i="39"/>
  <c r="AH6" i="96"/>
  <c r="AQ6" i="96" s="1"/>
  <c r="U8" i="91"/>
  <c r="W7" i="100"/>
  <c r="AG6" i="100"/>
  <c r="AP6" i="100" s="1"/>
  <c r="AE6" i="100"/>
  <c r="AF6" i="100"/>
  <c r="AO6" i="100" s="1"/>
  <c r="Y11" i="15"/>
  <c r="X11" i="15"/>
  <c r="Y11" i="101"/>
  <c r="Z11" i="101"/>
  <c r="X11" i="101"/>
  <c r="AH7" i="84"/>
  <c r="AQ7" i="84" s="1"/>
  <c r="AI19" i="68"/>
  <c r="AN19" i="68"/>
  <c r="AR5" i="88"/>
  <c r="AF13" i="2"/>
  <c r="AO13" i="2" s="1"/>
  <c r="AE13" i="2"/>
  <c r="W14" i="2"/>
  <c r="AG13" i="2"/>
  <c r="AP13" i="2" s="1"/>
  <c r="U10" i="83"/>
  <c r="AH7" i="13"/>
  <c r="AQ7" i="13" s="1"/>
  <c r="AH13" i="19"/>
  <c r="AQ13" i="19" s="1"/>
  <c r="AH6" i="88"/>
  <c r="AQ6" i="88" s="1"/>
  <c r="AR12" i="28"/>
  <c r="U8" i="43"/>
  <c r="AG12" i="89"/>
  <c r="AP12" i="89" s="1"/>
  <c r="AF12" i="89"/>
  <c r="AO12" i="89" s="1"/>
  <c r="W13" i="89"/>
  <c r="AE12" i="89"/>
  <c r="AR12" i="71"/>
  <c r="Y11" i="46"/>
  <c r="Z11" i="46" s="1"/>
  <c r="X11" i="46"/>
  <c r="AF13" i="97"/>
  <c r="AO13" i="97" s="1"/>
  <c r="AE13" i="97"/>
  <c r="W14" i="97"/>
  <c r="AG13" i="97"/>
  <c r="AP13" i="97" s="1"/>
  <c r="Y8" i="44"/>
  <c r="X8" i="44"/>
  <c r="W13" i="33"/>
  <c r="AG12" i="33"/>
  <c r="AP12" i="33" s="1"/>
  <c r="AE12" i="33"/>
  <c r="AF12" i="33"/>
  <c r="AO12" i="33" s="1"/>
  <c r="AH7" i="92"/>
  <c r="AQ7" i="92" s="1"/>
  <c r="AG6" i="96"/>
  <c r="AP6" i="96" s="1"/>
  <c r="AF6" i="96"/>
  <c r="AO6" i="96" s="1"/>
  <c r="AE6" i="96"/>
  <c r="W7" i="96"/>
  <c r="AH6" i="58"/>
  <c r="AQ6" i="58" s="1"/>
  <c r="AR19" i="72"/>
  <c r="AN6" i="9"/>
  <c r="AI6" i="9"/>
  <c r="AI13" i="63"/>
  <c r="AN13" i="63"/>
  <c r="U8" i="16"/>
  <c r="Y14" i="24"/>
  <c r="X14" i="24"/>
  <c r="Z14" i="24" s="1"/>
  <c r="AH22" i="64"/>
  <c r="AQ22" i="64" s="1"/>
  <c r="AG7" i="84"/>
  <c r="AP7" i="84" s="1"/>
  <c r="W8" i="84"/>
  <c r="AF7" i="84"/>
  <c r="AO7" i="84" s="1"/>
  <c r="AE7" i="84"/>
  <c r="AF7" i="13"/>
  <c r="AO7" i="13" s="1"/>
  <c r="AE7" i="13"/>
  <c r="W8" i="13"/>
  <c r="AG7" i="13"/>
  <c r="AP7" i="13" s="1"/>
  <c r="AG13" i="19"/>
  <c r="AP13" i="19" s="1"/>
  <c r="AE13" i="19"/>
  <c r="W14" i="19"/>
  <c r="AF13" i="19"/>
  <c r="AO13" i="19" s="1"/>
  <c r="AR20" i="60"/>
  <c r="W7" i="88"/>
  <c r="AG6" i="88"/>
  <c r="AP6" i="88" s="1"/>
  <c r="AF6" i="88"/>
  <c r="AO6" i="88" s="1"/>
  <c r="AE6" i="88"/>
  <c r="AF21" i="80"/>
  <c r="AO21" i="80" s="1"/>
  <c r="AG21" i="80"/>
  <c r="AP21" i="80" s="1"/>
  <c r="AE21" i="80"/>
  <c r="W22" i="80"/>
  <c r="AR12" i="19"/>
  <c r="AN7" i="44"/>
  <c r="AI7" i="44"/>
  <c r="AH13" i="71"/>
  <c r="AQ13" i="71" s="1"/>
  <c r="Z7" i="92"/>
  <c r="Z6" i="58"/>
  <c r="AR7" i="104"/>
  <c r="U17" i="35"/>
  <c r="AN10" i="101"/>
  <c r="AI10" i="101"/>
  <c r="AI19" i="25"/>
  <c r="AN19" i="25"/>
  <c r="Y11" i="86"/>
  <c r="Z11" i="86" s="1"/>
  <c r="X11" i="86"/>
  <c r="Z22" i="64"/>
  <c r="U6" i="11"/>
  <c r="AI6" i="51"/>
  <c r="AN6" i="51"/>
  <c r="AH20" i="72"/>
  <c r="AQ20" i="72" s="1"/>
  <c r="AE6" i="45"/>
  <c r="AF6" i="45"/>
  <c r="AO6" i="45" s="1"/>
  <c r="AG6" i="45"/>
  <c r="AP6" i="45" s="1"/>
  <c r="W7" i="45"/>
  <c r="AH13" i="28"/>
  <c r="AQ13" i="28" s="1"/>
  <c r="AF13" i="71"/>
  <c r="AO13" i="71" s="1"/>
  <c r="AG13" i="71"/>
  <c r="AP13" i="71" s="1"/>
  <c r="AE13" i="71"/>
  <c r="W14" i="71"/>
  <c r="U19" i="90"/>
  <c r="AH13" i="59"/>
  <c r="AQ13" i="59" s="1"/>
  <c r="AE13" i="67"/>
  <c r="AF13" i="67"/>
  <c r="AO13" i="67" s="1"/>
  <c r="AG13" i="67"/>
  <c r="AP13" i="67" s="1"/>
  <c r="W14" i="67"/>
  <c r="Y20" i="25"/>
  <c r="Z20" i="25"/>
  <c r="X20" i="25"/>
  <c r="Y7" i="9"/>
  <c r="Z7" i="9"/>
  <c r="X7" i="9"/>
  <c r="Y14" i="63"/>
  <c r="Z14" i="63"/>
  <c r="X14" i="63"/>
  <c r="AN10" i="86"/>
  <c r="AI10" i="86"/>
  <c r="U15" i="98"/>
  <c r="Y20" i="68"/>
  <c r="X20" i="68"/>
  <c r="Y21" i="21"/>
  <c r="X21" i="21"/>
  <c r="Z21" i="21" s="1"/>
  <c r="U18" i="10"/>
  <c r="AH21" i="39"/>
  <c r="AQ21" i="39" s="1"/>
  <c r="AR6" i="92"/>
  <c r="AH21" i="12"/>
  <c r="AQ21" i="12" s="1"/>
  <c r="AR5" i="58"/>
  <c r="Y14" i="79"/>
  <c r="X14" i="79"/>
  <c r="Y20" i="76"/>
  <c r="X20" i="76"/>
  <c r="Y7" i="51"/>
  <c r="X7" i="51"/>
  <c r="Z7" i="51" s="1"/>
  <c r="Z20" i="72"/>
  <c r="Y7" i="20"/>
  <c r="X7" i="20"/>
  <c r="AR11" i="33"/>
  <c r="U19" i="85"/>
  <c r="AH11" i="105"/>
  <c r="AQ11" i="105" s="1"/>
  <c r="U18" i="82"/>
  <c r="W15" i="38"/>
  <c r="AE14" i="38"/>
  <c r="AF14" i="38"/>
  <c r="AO14" i="38" s="1"/>
  <c r="AG14" i="38"/>
  <c r="AP14" i="38" s="1"/>
  <c r="U11" i="103"/>
  <c r="AH11" i="47"/>
  <c r="AQ11" i="47" s="1"/>
  <c r="Z13" i="59"/>
  <c r="AR11" i="52"/>
  <c r="AR9" i="32"/>
  <c r="AH12" i="52"/>
  <c r="AQ12" i="52" s="1"/>
  <c r="AN20" i="21"/>
  <c r="AI20" i="21"/>
  <c r="Z21" i="39"/>
  <c r="Z21" i="12"/>
  <c r="U11" i="87"/>
  <c r="AN13" i="79"/>
  <c r="AI13" i="79"/>
  <c r="AI10" i="53"/>
  <c r="AN10" i="53"/>
  <c r="AN19" i="76"/>
  <c r="AI19" i="76"/>
  <c r="U10" i="49"/>
  <c r="U9" i="49" s="1"/>
  <c r="AR12" i="59"/>
  <c r="U17" i="48"/>
  <c r="Z13" i="28"/>
  <c r="Z11" i="105"/>
  <c r="U17" i="42"/>
  <c r="AR5" i="96"/>
  <c r="U13" i="18"/>
  <c r="AR21" i="64"/>
  <c r="AH21" i="60"/>
  <c r="AQ21" i="60" s="1"/>
  <c r="Z11" i="47"/>
  <c r="AI10" i="15"/>
  <c r="AN10" i="15"/>
  <c r="AR6" i="84"/>
  <c r="U8" i="41"/>
  <c r="AR5" i="45"/>
  <c r="AR10" i="47"/>
  <c r="AI13" i="24"/>
  <c r="AN13" i="24"/>
  <c r="AH10" i="32"/>
  <c r="AQ10" i="32" s="1"/>
  <c r="Z12" i="52"/>
  <c r="AR6" i="13"/>
  <c r="AH6" i="54"/>
  <c r="AQ6" i="54" s="1"/>
  <c r="U19" i="50"/>
  <c r="AR20" i="12"/>
  <c r="U19" i="94"/>
  <c r="AH8" i="104"/>
  <c r="AQ8" i="104" s="1"/>
  <c r="AR5" i="54"/>
  <c r="Y11" i="53"/>
  <c r="X11" i="53"/>
  <c r="W22" i="34" l="1"/>
  <c r="AE21" i="34"/>
  <c r="AF21" i="34"/>
  <c r="AO21" i="34" s="1"/>
  <c r="AG21" i="34"/>
  <c r="AP21" i="34" s="1"/>
  <c r="W22" i="21"/>
  <c r="AF21" i="21"/>
  <c r="AO21" i="21" s="1"/>
  <c r="AE21" i="21"/>
  <c r="AG21" i="21"/>
  <c r="AP21" i="21" s="1"/>
  <c r="AE14" i="24"/>
  <c r="AG14" i="24"/>
  <c r="AP14" i="24" s="1"/>
  <c r="AF14" i="24"/>
  <c r="AO14" i="24" s="1"/>
  <c r="W15" i="24"/>
  <c r="AE7" i="51"/>
  <c r="AF7" i="51"/>
  <c r="AO7" i="51" s="1"/>
  <c r="AG7" i="51"/>
  <c r="AP7" i="51" s="1"/>
  <c r="W8" i="51"/>
  <c r="W12" i="86"/>
  <c r="AG11" i="86"/>
  <c r="AP11" i="86" s="1"/>
  <c r="AF11" i="86"/>
  <c r="AO11" i="86" s="1"/>
  <c r="AE11" i="86"/>
  <c r="AE11" i="46"/>
  <c r="AF11" i="46"/>
  <c r="AO11" i="46" s="1"/>
  <c r="W12" i="46"/>
  <c r="AG11" i="46"/>
  <c r="AP11" i="46" s="1"/>
  <c r="U12" i="18"/>
  <c r="AH11" i="53"/>
  <c r="AQ11" i="53" s="1"/>
  <c r="Z11" i="53"/>
  <c r="U18" i="94"/>
  <c r="U16" i="48"/>
  <c r="U10" i="87"/>
  <c r="AI14" i="38"/>
  <c r="AN14" i="38"/>
  <c r="U14" i="98"/>
  <c r="AH7" i="9"/>
  <c r="AQ7" i="9" s="1"/>
  <c r="Y14" i="67"/>
  <c r="X14" i="67"/>
  <c r="AI6" i="45"/>
  <c r="AN6" i="45"/>
  <c r="U5" i="11"/>
  <c r="X5" i="11" s="1"/>
  <c r="AR19" i="25"/>
  <c r="AR6" i="9"/>
  <c r="AH11" i="46"/>
  <c r="AQ11" i="46" s="1"/>
  <c r="AI12" i="89"/>
  <c r="AN12" i="89"/>
  <c r="Y14" i="2"/>
  <c r="X14" i="2"/>
  <c r="AR19" i="68"/>
  <c r="Y14" i="75"/>
  <c r="Z14" i="75"/>
  <c r="X14" i="75"/>
  <c r="AR10" i="93"/>
  <c r="W6" i="95"/>
  <c r="AG5" i="95"/>
  <c r="AP5" i="95" s="1"/>
  <c r="AF5" i="95"/>
  <c r="AO5" i="95" s="1"/>
  <c r="AE5" i="95"/>
  <c r="AI6" i="54"/>
  <c r="AN6" i="54"/>
  <c r="W14" i="28"/>
  <c r="AF13" i="28"/>
  <c r="AO13" i="28" s="1"/>
  <c r="AE13" i="28"/>
  <c r="AG13" i="28"/>
  <c r="AP13" i="28" s="1"/>
  <c r="AF21" i="12"/>
  <c r="AO21" i="12" s="1"/>
  <c r="AE21" i="12"/>
  <c r="AG21" i="12"/>
  <c r="AP21" i="12" s="1"/>
  <c r="W22" i="12"/>
  <c r="Y15" i="38"/>
  <c r="Z15" i="38"/>
  <c r="X15" i="38"/>
  <c r="AH7" i="20"/>
  <c r="AQ7" i="20" s="1"/>
  <c r="AR10" i="86"/>
  <c r="AG7" i="9"/>
  <c r="AP7" i="9" s="1"/>
  <c r="W8" i="9"/>
  <c r="AF7" i="9"/>
  <c r="AO7" i="9" s="1"/>
  <c r="AE7" i="9"/>
  <c r="U18" i="90"/>
  <c r="AF22" i="64"/>
  <c r="AO22" i="64" s="1"/>
  <c r="W23" i="64"/>
  <c r="AG22" i="64"/>
  <c r="AP22" i="64" s="1"/>
  <c r="AE22" i="64"/>
  <c r="AR10" i="101"/>
  <c r="AG6" i="58"/>
  <c r="AP6" i="58" s="1"/>
  <c r="AF6" i="58"/>
  <c r="AO6" i="58" s="1"/>
  <c r="AE6" i="58"/>
  <c r="W7" i="58"/>
  <c r="Y8" i="84"/>
  <c r="X8" i="84"/>
  <c r="Z8" i="84" s="1"/>
  <c r="AI12" i="33"/>
  <c r="AN12" i="33"/>
  <c r="Y13" i="89"/>
  <c r="Z13" i="89" s="1"/>
  <c r="X13" i="89"/>
  <c r="AN13" i="2"/>
  <c r="AI13" i="2"/>
  <c r="AH11" i="101"/>
  <c r="AQ11" i="101" s="1"/>
  <c r="U7" i="91"/>
  <c r="AR10" i="46"/>
  <c r="AH11" i="93"/>
  <c r="AQ11" i="93" s="1"/>
  <c r="AR20" i="34"/>
  <c r="U16" i="42"/>
  <c r="AR10" i="53"/>
  <c r="W22" i="39"/>
  <c r="AG21" i="39"/>
  <c r="AP21" i="39" s="1"/>
  <c r="AF21" i="39"/>
  <c r="AO21" i="39" s="1"/>
  <c r="AE21" i="39"/>
  <c r="AG13" i="59"/>
  <c r="AP13" i="59" s="1"/>
  <c r="W14" i="59"/>
  <c r="AE13" i="59"/>
  <c r="AF13" i="59"/>
  <c r="AO13" i="59" s="1"/>
  <c r="Z7" i="20"/>
  <c r="AH20" i="76"/>
  <c r="AQ20" i="76" s="1"/>
  <c r="AH20" i="68"/>
  <c r="AQ20" i="68" s="1"/>
  <c r="Y14" i="71"/>
  <c r="X14" i="71"/>
  <c r="Z14" i="71" s="1"/>
  <c r="AH11" i="86"/>
  <c r="AQ11" i="86" s="1"/>
  <c r="AF7" i="92"/>
  <c r="AO7" i="92" s="1"/>
  <c r="AE7" i="92"/>
  <c r="AG7" i="92"/>
  <c r="AP7" i="92" s="1"/>
  <c r="W8" i="92"/>
  <c r="AI6" i="88"/>
  <c r="AN6" i="88"/>
  <c r="Y8" i="13"/>
  <c r="Z8" i="13"/>
  <c r="X8" i="13"/>
  <c r="Y7" i="96"/>
  <c r="Z7" i="96" s="1"/>
  <c r="X7" i="96"/>
  <c r="AF11" i="101"/>
  <c r="AO11" i="101" s="1"/>
  <c r="AE11" i="101"/>
  <c r="AG11" i="101"/>
  <c r="AP11" i="101" s="1"/>
  <c r="W12" i="101"/>
  <c r="AH21" i="34"/>
  <c r="AQ21" i="34" s="1"/>
  <c r="U10" i="99"/>
  <c r="Y7" i="54"/>
  <c r="Z7" i="54" s="1"/>
  <c r="X7" i="54"/>
  <c r="AI10" i="32"/>
  <c r="AN10" i="32"/>
  <c r="AR10" i="15"/>
  <c r="AG11" i="105"/>
  <c r="AP11" i="105" s="1"/>
  <c r="W12" i="105"/>
  <c r="AE11" i="105"/>
  <c r="AF11" i="105"/>
  <c r="AO11" i="105" s="1"/>
  <c r="AR13" i="79"/>
  <c r="AR20" i="21"/>
  <c r="U10" i="103"/>
  <c r="U17" i="82"/>
  <c r="Z20" i="76"/>
  <c r="Z20" i="68"/>
  <c r="AH14" i="63"/>
  <c r="AQ14" i="63" s="1"/>
  <c r="AH20" i="25"/>
  <c r="AQ20" i="25" s="1"/>
  <c r="AN13" i="67"/>
  <c r="AI13" i="67"/>
  <c r="AI13" i="71"/>
  <c r="AN13" i="71"/>
  <c r="Y7" i="45"/>
  <c r="Z7" i="45" s="1"/>
  <c r="X7" i="45"/>
  <c r="Y22" i="80"/>
  <c r="Z22" i="80" s="1"/>
  <c r="X22" i="80"/>
  <c r="Z14" i="19"/>
  <c r="Y14" i="19"/>
  <c r="X14" i="19"/>
  <c r="AN7" i="13"/>
  <c r="AI7" i="13"/>
  <c r="U7" i="16"/>
  <c r="AN6" i="96"/>
  <c r="AI6" i="96"/>
  <c r="Y13" i="33"/>
  <c r="Z13" i="33" s="1"/>
  <c r="X13" i="33"/>
  <c r="Y14" i="97"/>
  <c r="Z14" i="97" s="1"/>
  <c r="X14" i="97"/>
  <c r="AN6" i="100"/>
  <c r="AI6" i="100"/>
  <c r="U16" i="102"/>
  <c r="AN13" i="75"/>
  <c r="AI13" i="75"/>
  <c r="AH20" i="29"/>
  <c r="AQ20" i="29" s="1"/>
  <c r="W12" i="47"/>
  <c r="AF11" i="47"/>
  <c r="AO11" i="47" s="1"/>
  <c r="AE11" i="47"/>
  <c r="AG11" i="47"/>
  <c r="AP11" i="47" s="1"/>
  <c r="U8" i="49"/>
  <c r="U18" i="85"/>
  <c r="W21" i="72"/>
  <c r="AE20" i="72"/>
  <c r="AF20" i="72"/>
  <c r="AO20" i="72" s="1"/>
  <c r="AG20" i="72"/>
  <c r="AP20" i="72" s="1"/>
  <c r="U17" i="10"/>
  <c r="U16" i="10" s="1"/>
  <c r="AG14" i="63"/>
  <c r="AP14" i="63" s="1"/>
  <c r="AF14" i="63"/>
  <c r="AO14" i="63" s="1"/>
  <c r="AE14" i="63"/>
  <c r="W15" i="63"/>
  <c r="AG20" i="25"/>
  <c r="AP20" i="25" s="1"/>
  <c r="W21" i="25"/>
  <c r="AE20" i="25"/>
  <c r="AF20" i="25"/>
  <c r="AO20" i="25" s="1"/>
  <c r="AR6" i="51"/>
  <c r="U16" i="35"/>
  <c r="AI21" i="80"/>
  <c r="AN21" i="80"/>
  <c r="AI13" i="19"/>
  <c r="AN13" i="19"/>
  <c r="AH8" i="44"/>
  <c r="AQ8" i="44" s="1"/>
  <c r="AN13" i="97"/>
  <c r="AI13" i="97"/>
  <c r="U9" i="83"/>
  <c r="AH11" i="15"/>
  <c r="AQ11" i="15" s="1"/>
  <c r="W21" i="29"/>
  <c r="AF20" i="29"/>
  <c r="AO20" i="29" s="1"/>
  <c r="AG20" i="29"/>
  <c r="AP20" i="29" s="1"/>
  <c r="AE20" i="29"/>
  <c r="AR6" i="20"/>
  <c r="Y9" i="104"/>
  <c r="X9" i="104"/>
  <c r="Y22" i="60"/>
  <c r="X22" i="60"/>
  <c r="U18" i="50"/>
  <c r="AE12" i="52"/>
  <c r="W13" i="52"/>
  <c r="AG12" i="52"/>
  <c r="AP12" i="52" s="1"/>
  <c r="AF12" i="52"/>
  <c r="AO12" i="52" s="1"/>
  <c r="AR13" i="24"/>
  <c r="U7" i="41"/>
  <c r="AR19" i="76"/>
  <c r="AH7" i="51"/>
  <c r="AQ7" i="51" s="1"/>
  <c r="Z14" i="79"/>
  <c r="AH14" i="79"/>
  <c r="AQ14" i="79" s="1"/>
  <c r="AH21" i="21"/>
  <c r="AQ21" i="21" s="1"/>
  <c r="AR7" i="44"/>
  <c r="Y7" i="88"/>
  <c r="Z7" i="88" s="1"/>
  <c r="X7" i="88"/>
  <c r="AN7" i="84"/>
  <c r="AI7" i="84"/>
  <c r="AH14" i="24"/>
  <c r="AQ14" i="24" s="1"/>
  <c r="AR13" i="63"/>
  <c r="Z8" i="44"/>
  <c r="U7" i="43"/>
  <c r="Z11" i="15"/>
  <c r="Y7" i="100"/>
  <c r="X7" i="100"/>
  <c r="Z11" i="93"/>
  <c r="U9" i="55"/>
  <c r="AR19" i="29"/>
  <c r="Y11" i="32"/>
  <c r="Z11" i="32"/>
  <c r="X11" i="32"/>
  <c r="AN8" i="104"/>
  <c r="AI8" i="104"/>
  <c r="AI21" i="60"/>
  <c r="AN21" i="60"/>
  <c r="AF13" i="89" l="1"/>
  <c r="AO13" i="89" s="1"/>
  <c r="AE13" i="89"/>
  <c r="W14" i="89"/>
  <c r="AG13" i="89"/>
  <c r="AP13" i="89" s="1"/>
  <c r="AE14" i="97"/>
  <c r="AG14" i="97"/>
  <c r="AP14" i="97" s="1"/>
  <c r="W15" i="97"/>
  <c r="AF14" i="97"/>
  <c r="AO14" i="97" s="1"/>
  <c r="W14" i="33"/>
  <c r="AF13" i="33"/>
  <c r="AO13" i="33" s="1"/>
  <c r="AG13" i="33"/>
  <c r="AP13" i="33" s="1"/>
  <c r="AE13" i="33"/>
  <c r="AF22" i="80"/>
  <c r="AO22" i="80" s="1"/>
  <c r="AE22" i="80"/>
  <c r="AG22" i="80"/>
  <c r="AP22" i="80" s="1"/>
  <c r="W23" i="80"/>
  <c r="W15" i="71"/>
  <c r="AE14" i="71"/>
  <c r="AF14" i="71"/>
  <c r="AO14" i="71" s="1"/>
  <c r="AG14" i="71"/>
  <c r="AP14" i="71" s="1"/>
  <c r="AE7" i="54"/>
  <c r="AF7" i="54"/>
  <c r="AO7" i="54" s="1"/>
  <c r="AG7" i="54"/>
  <c r="AP7" i="54" s="1"/>
  <c r="W8" i="54"/>
  <c r="W8" i="88"/>
  <c r="AG7" i="88"/>
  <c r="AP7" i="88" s="1"/>
  <c r="AF7" i="88"/>
  <c r="AO7" i="88" s="1"/>
  <c r="AE7" i="88"/>
  <c r="W8" i="96"/>
  <c r="AF7" i="96"/>
  <c r="AO7" i="96" s="1"/>
  <c r="AE7" i="96"/>
  <c r="AG7" i="96"/>
  <c r="AP7" i="96" s="1"/>
  <c r="AE7" i="45"/>
  <c r="AF7" i="45"/>
  <c r="AO7" i="45" s="1"/>
  <c r="W8" i="45"/>
  <c r="AG7" i="45"/>
  <c r="AP7" i="45" s="1"/>
  <c r="W9" i="84"/>
  <c r="AE8" i="84"/>
  <c r="AF8" i="84"/>
  <c r="AO8" i="84" s="1"/>
  <c r="AG8" i="84"/>
  <c r="AP8" i="84" s="1"/>
  <c r="AR13" i="67"/>
  <c r="AF20" i="68"/>
  <c r="AO20" i="68" s="1"/>
  <c r="W21" i="68"/>
  <c r="AE20" i="68"/>
  <c r="AG20" i="68"/>
  <c r="AP20" i="68" s="1"/>
  <c r="AR8" i="104"/>
  <c r="U6" i="41"/>
  <c r="Y13" i="52"/>
  <c r="Z13" i="52"/>
  <c r="X13" i="52"/>
  <c r="AN20" i="29"/>
  <c r="AI20" i="29"/>
  <c r="Y21" i="25"/>
  <c r="X21" i="25"/>
  <c r="AN11" i="47"/>
  <c r="AI11" i="47"/>
  <c r="AR6" i="88"/>
  <c r="AE7" i="20"/>
  <c r="AF7" i="20"/>
  <c r="AO7" i="20" s="1"/>
  <c r="W8" i="20"/>
  <c r="AG7" i="20"/>
  <c r="AP7" i="20" s="1"/>
  <c r="U15" i="42"/>
  <c r="AH13" i="89"/>
  <c r="AQ13" i="89" s="1"/>
  <c r="Y14" i="28"/>
  <c r="X14" i="28"/>
  <c r="AH5" i="11"/>
  <c r="AQ5" i="11" s="1"/>
  <c r="Z5" i="11"/>
  <c r="AR14" i="38"/>
  <c r="U17" i="94"/>
  <c r="Y12" i="86"/>
  <c r="Z12" i="86"/>
  <c r="X12" i="86"/>
  <c r="X15" i="24"/>
  <c r="Y15" i="24"/>
  <c r="Z15" i="24" s="1"/>
  <c r="AF11" i="32"/>
  <c r="AO11" i="32" s="1"/>
  <c r="W12" i="32"/>
  <c r="AG11" i="32"/>
  <c r="AP11" i="32" s="1"/>
  <c r="AE11" i="32"/>
  <c r="U6" i="43"/>
  <c r="AR7" i="84"/>
  <c r="AH7" i="100"/>
  <c r="AQ7" i="100" s="1"/>
  <c r="AG11" i="15"/>
  <c r="AP11" i="15" s="1"/>
  <c r="AF11" i="15"/>
  <c r="AO11" i="15" s="1"/>
  <c r="W12" i="15"/>
  <c r="AE11" i="15"/>
  <c r="AN12" i="52"/>
  <c r="AI12" i="52"/>
  <c r="AH9" i="104"/>
  <c r="AQ9" i="104" s="1"/>
  <c r="U15" i="35"/>
  <c r="U15" i="10"/>
  <c r="U17" i="85"/>
  <c r="AG14" i="19"/>
  <c r="AP14" i="19" s="1"/>
  <c r="W15" i="19"/>
  <c r="AE14" i="19"/>
  <c r="AF14" i="19"/>
  <c r="AO14" i="19" s="1"/>
  <c r="U16" i="82"/>
  <c r="Y12" i="101"/>
  <c r="X12" i="101"/>
  <c r="U17" i="90"/>
  <c r="AI21" i="12"/>
  <c r="AN21" i="12"/>
  <c r="Y6" i="95"/>
  <c r="Z6" i="95"/>
  <c r="X6" i="95"/>
  <c r="AR12" i="89"/>
  <c r="W12" i="53"/>
  <c r="AE11" i="53"/>
  <c r="AF11" i="53"/>
  <c r="AO11" i="53" s="1"/>
  <c r="AG11" i="53"/>
  <c r="AP11" i="53" s="1"/>
  <c r="AN11" i="46"/>
  <c r="AI11" i="46"/>
  <c r="Y22" i="21"/>
  <c r="Z22" i="21"/>
  <c r="X22" i="21"/>
  <c r="AH22" i="60"/>
  <c r="AQ22" i="60" s="1"/>
  <c r="U8" i="83"/>
  <c r="AN20" i="72"/>
  <c r="AI20" i="72"/>
  <c r="AH11" i="32"/>
  <c r="AQ11" i="32" s="1"/>
  <c r="U8" i="55"/>
  <c r="AE14" i="79"/>
  <c r="W15" i="79"/>
  <c r="AG14" i="79"/>
  <c r="AP14" i="79" s="1"/>
  <c r="AF14" i="79"/>
  <c r="AO14" i="79" s="1"/>
  <c r="Z9" i="104"/>
  <c r="Y15" i="63"/>
  <c r="X15" i="63"/>
  <c r="Y12" i="47"/>
  <c r="Z12" i="47"/>
  <c r="X12" i="47"/>
  <c r="U15" i="102"/>
  <c r="AH13" i="33"/>
  <c r="AQ13" i="33" s="1"/>
  <c r="U6" i="16"/>
  <c r="AH22" i="80"/>
  <c r="AQ22" i="80" s="1"/>
  <c r="AH8" i="13"/>
  <c r="AQ8" i="13" s="1"/>
  <c r="Y8" i="92"/>
  <c r="Z8" i="92" s="1"/>
  <c r="X8" i="92"/>
  <c r="AN13" i="59"/>
  <c r="AI13" i="59"/>
  <c r="Y22" i="39"/>
  <c r="Z22" i="39" s="1"/>
  <c r="X22" i="39"/>
  <c r="Y7" i="58"/>
  <c r="X7" i="58"/>
  <c r="AI22" i="64"/>
  <c r="AN22" i="64"/>
  <c r="AN7" i="9"/>
  <c r="AI7" i="9"/>
  <c r="AH15" i="38"/>
  <c r="AQ15" i="38" s="1"/>
  <c r="AR6" i="54"/>
  <c r="AR6" i="45"/>
  <c r="U9" i="87"/>
  <c r="U11" i="18"/>
  <c r="Y8" i="51"/>
  <c r="Z8" i="51" s="1"/>
  <c r="X8" i="51"/>
  <c r="W12" i="93"/>
  <c r="AG11" i="93"/>
  <c r="AP11" i="93" s="1"/>
  <c r="AF11" i="93"/>
  <c r="AO11" i="93" s="1"/>
  <c r="AE11" i="93"/>
  <c r="U17" i="50"/>
  <c r="Y21" i="29"/>
  <c r="Z21" i="29" s="1"/>
  <c r="X21" i="29"/>
  <c r="AR13" i="19"/>
  <c r="AN14" i="63"/>
  <c r="AI14" i="63"/>
  <c r="U7" i="49"/>
  <c r="AR6" i="100"/>
  <c r="AR7" i="13"/>
  <c r="AR13" i="71"/>
  <c r="U9" i="103"/>
  <c r="U9" i="99"/>
  <c r="AI11" i="101"/>
  <c r="AN11" i="101"/>
  <c r="AG8" i="13"/>
  <c r="AP8" i="13" s="1"/>
  <c r="AF8" i="13"/>
  <c r="AO8" i="13" s="1"/>
  <c r="AE8" i="13"/>
  <c r="W9" i="13"/>
  <c r="Y14" i="59"/>
  <c r="Z14" i="59" s="1"/>
  <c r="X14" i="59"/>
  <c r="AN6" i="58"/>
  <c r="AI6" i="58"/>
  <c r="AF15" i="38"/>
  <c r="AO15" i="38" s="1"/>
  <c r="W16" i="38"/>
  <c r="AE15" i="38"/>
  <c r="AG15" i="38"/>
  <c r="AP15" i="38" s="1"/>
  <c r="AH14" i="2"/>
  <c r="AQ14" i="2" s="1"/>
  <c r="AH14" i="67"/>
  <c r="AQ14" i="67" s="1"/>
  <c r="AN11" i="86"/>
  <c r="AI11" i="86"/>
  <c r="AN14" i="24"/>
  <c r="AI14" i="24"/>
  <c r="AN11" i="105"/>
  <c r="AI11" i="105"/>
  <c r="AR10" i="32"/>
  <c r="AI7" i="92"/>
  <c r="AN7" i="92"/>
  <c r="U6" i="91"/>
  <c r="AR13" i="2"/>
  <c r="AR12" i="33"/>
  <c r="Y23" i="64"/>
  <c r="Z23" i="64" s="1"/>
  <c r="X23" i="64"/>
  <c r="Y8" i="9"/>
  <c r="X8" i="9"/>
  <c r="AN13" i="28"/>
  <c r="AI13" i="28"/>
  <c r="AN5" i="95"/>
  <c r="AI5" i="95"/>
  <c r="AH14" i="75"/>
  <c r="AQ14" i="75" s="1"/>
  <c r="Z14" i="2"/>
  <c r="Z14" i="67"/>
  <c r="U13" i="98"/>
  <c r="U15" i="48"/>
  <c r="AI21" i="34"/>
  <c r="AN21" i="34"/>
  <c r="W9" i="44"/>
  <c r="AF8" i="44"/>
  <c r="AO8" i="44" s="1"/>
  <c r="AE8" i="44"/>
  <c r="AG8" i="44"/>
  <c r="AP8" i="44" s="1"/>
  <c r="AR21" i="60"/>
  <c r="Z7" i="100"/>
  <c r="AH7" i="88"/>
  <c r="AQ7" i="88" s="1"/>
  <c r="Z22" i="60"/>
  <c r="AR13" i="97"/>
  <c r="AR21" i="80"/>
  <c r="AI20" i="25"/>
  <c r="AN20" i="25"/>
  <c r="Y21" i="72"/>
  <c r="X21" i="72"/>
  <c r="AR13" i="75"/>
  <c r="AH14" i="97"/>
  <c r="AQ14" i="97" s="1"/>
  <c r="AR6" i="96"/>
  <c r="AH14" i="19"/>
  <c r="AQ14" i="19" s="1"/>
  <c r="AH7" i="45"/>
  <c r="AQ7" i="45" s="1"/>
  <c r="AF20" i="76"/>
  <c r="AO20" i="76" s="1"/>
  <c r="W21" i="76"/>
  <c r="AG20" i="76"/>
  <c r="AP20" i="76" s="1"/>
  <c r="AE20" i="76"/>
  <c r="X12" i="105"/>
  <c r="Y12" i="105"/>
  <c r="Z12" i="105"/>
  <c r="AH7" i="54"/>
  <c r="AQ7" i="54" s="1"/>
  <c r="AH7" i="96"/>
  <c r="AQ7" i="96" s="1"/>
  <c r="AH14" i="71"/>
  <c r="AQ14" i="71" s="1"/>
  <c r="AN21" i="39"/>
  <c r="AI21" i="39"/>
  <c r="AH8" i="84"/>
  <c r="AQ8" i="84" s="1"/>
  <c r="Y22" i="12"/>
  <c r="X22" i="12"/>
  <c r="AG14" i="75"/>
  <c r="AP14" i="75" s="1"/>
  <c r="AE14" i="75"/>
  <c r="AF14" i="75"/>
  <c r="AO14" i="75" s="1"/>
  <c r="W15" i="75"/>
  <c r="Y12" i="46"/>
  <c r="X12" i="46"/>
  <c r="AI7" i="51"/>
  <c r="AN7" i="51"/>
  <c r="AI21" i="21"/>
  <c r="AN21" i="21"/>
  <c r="Y22" i="34"/>
  <c r="X22" i="34"/>
  <c r="Z22" i="34" s="1"/>
  <c r="AG21" i="29" l="1"/>
  <c r="AP21" i="29" s="1"/>
  <c r="AF21" i="29"/>
  <c r="AO21" i="29" s="1"/>
  <c r="AE21" i="29"/>
  <c r="W22" i="29"/>
  <c r="AE8" i="92"/>
  <c r="AF8" i="92"/>
  <c r="AO8" i="92" s="1"/>
  <c r="AG8" i="92"/>
  <c r="AP8" i="92" s="1"/>
  <c r="W9" i="92"/>
  <c r="AG22" i="39"/>
  <c r="AP22" i="39" s="1"/>
  <c r="W23" i="39"/>
  <c r="AF22" i="39"/>
  <c r="AO22" i="39" s="1"/>
  <c r="AE22" i="39"/>
  <c r="AF15" i="24"/>
  <c r="AO15" i="24" s="1"/>
  <c r="AG15" i="24"/>
  <c r="AP15" i="24" s="1"/>
  <c r="W16" i="24"/>
  <c r="AE15" i="24"/>
  <c r="AE14" i="59"/>
  <c r="W15" i="59"/>
  <c r="AG14" i="59"/>
  <c r="AP14" i="59" s="1"/>
  <c r="AF14" i="59"/>
  <c r="AO14" i="59" s="1"/>
  <c r="AE8" i="51"/>
  <c r="W9" i="51"/>
  <c r="AF8" i="51"/>
  <c r="AO8" i="51" s="1"/>
  <c r="AG8" i="51"/>
  <c r="AP8" i="51" s="1"/>
  <c r="AE22" i="34"/>
  <c r="AG22" i="34"/>
  <c r="AP22" i="34" s="1"/>
  <c r="AF22" i="34"/>
  <c r="AO22" i="34" s="1"/>
  <c r="W23" i="34"/>
  <c r="AG23" i="64"/>
  <c r="AP23" i="64" s="1"/>
  <c r="AP25" i="64" s="1"/>
  <c r="AF23" i="64"/>
  <c r="AO23" i="64" s="1"/>
  <c r="AO25" i="64" s="1"/>
  <c r="AE23" i="64"/>
  <c r="AH22" i="12"/>
  <c r="AQ22" i="12" s="1"/>
  <c r="AF12" i="105"/>
  <c r="AO12" i="105" s="1"/>
  <c r="AE12" i="105"/>
  <c r="W13" i="105"/>
  <c r="AG12" i="105"/>
  <c r="AP12" i="105" s="1"/>
  <c r="AH21" i="72"/>
  <c r="AQ21" i="72" s="1"/>
  <c r="AR21" i="34"/>
  <c r="AF14" i="2"/>
  <c r="AO14" i="2" s="1"/>
  <c r="AE14" i="2"/>
  <c r="AG14" i="2"/>
  <c r="AP14" i="2" s="1"/>
  <c r="W15" i="2"/>
  <c r="U5" i="91"/>
  <c r="X5" i="91" s="1"/>
  <c r="AR11" i="101"/>
  <c r="U6" i="49"/>
  <c r="U7" i="83"/>
  <c r="AR11" i="46"/>
  <c r="Y12" i="53"/>
  <c r="X12" i="53"/>
  <c r="U14" i="35"/>
  <c r="AI11" i="15"/>
  <c r="AN11" i="15"/>
  <c r="U5" i="43"/>
  <c r="X5" i="43" s="1"/>
  <c r="Y8" i="20"/>
  <c r="Z8" i="20" s="1"/>
  <c r="X8" i="20"/>
  <c r="AH13" i="52"/>
  <c r="AQ13" i="52" s="1"/>
  <c r="Y23" i="80"/>
  <c r="X23" i="80"/>
  <c r="AI14" i="97"/>
  <c r="AN14" i="97"/>
  <c r="AH8" i="9"/>
  <c r="AQ8" i="9" s="1"/>
  <c r="AR14" i="24"/>
  <c r="AR6" i="58"/>
  <c r="Y9" i="13"/>
  <c r="Z9" i="13"/>
  <c r="X9" i="13"/>
  <c r="AR14" i="63"/>
  <c r="U10" i="18"/>
  <c r="AR22" i="64"/>
  <c r="AH15" i="63"/>
  <c r="AQ15" i="63" s="1"/>
  <c r="Y15" i="79"/>
  <c r="X15" i="79"/>
  <c r="AR21" i="12"/>
  <c r="Y12" i="15"/>
  <c r="Z12" i="15" s="1"/>
  <c r="X12" i="15"/>
  <c r="U16" i="94"/>
  <c r="W6" i="11"/>
  <c r="AG5" i="11"/>
  <c r="AP5" i="11" s="1"/>
  <c r="AF5" i="11"/>
  <c r="AO5" i="11" s="1"/>
  <c r="AE5" i="11"/>
  <c r="AH21" i="25"/>
  <c r="AQ21" i="25" s="1"/>
  <c r="AG13" i="52"/>
  <c r="AP13" i="52" s="1"/>
  <c r="AE13" i="52"/>
  <c r="AF13" i="52"/>
  <c r="AO13" i="52" s="1"/>
  <c r="W14" i="52"/>
  <c r="AN7" i="96"/>
  <c r="AI7" i="96"/>
  <c r="AN7" i="54"/>
  <c r="AI7" i="54"/>
  <c r="Y14" i="33"/>
  <c r="Z14" i="33" s="1"/>
  <c r="X14" i="33"/>
  <c r="AR7" i="51"/>
  <c r="Z12" i="46"/>
  <c r="AH12" i="46"/>
  <c r="AQ12" i="46" s="1"/>
  <c r="Z22" i="12"/>
  <c r="Z21" i="72"/>
  <c r="Y15" i="75"/>
  <c r="Z15" i="75" s="1"/>
  <c r="X15" i="75"/>
  <c r="AH12" i="105"/>
  <c r="AQ12" i="105" s="1"/>
  <c r="AN8" i="44"/>
  <c r="AI8" i="44"/>
  <c r="U14" i="48"/>
  <c r="Z8" i="9"/>
  <c r="AR7" i="92"/>
  <c r="AI8" i="13"/>
  <c r="AN8" i="13"/>
  <c r="U8" i="99"/>
  <c r="Y12" i="93"/>
  <c r="X12" i="93"/>
  <c r="Z12" i="93" s="1"/>
  <c r="AH7" i="58"/>
  <c r="AQ7" i="58" s="1"/>
  <c r="AR13" i="59"/>
  <c r="Z15" i="63"/>
  <c r="AN14" i="79"/>
  <c r="AI14" i="79"/>
  <c r="U15" i="82"/>
  <c r="U16" i="85"/>
  <c r="AN11" i="32"/>
  <c r="AI11" i="32"/>
  <c r="AH15" i="24"/>
  <c r="AQ15" i="24" s="1"/>
  <c r="AI7" i="20"/>
  <c r="AN7" i="20"/>
  <c r="Z21" i="25"/>
  <c r="AN20" i="68"/>
  <c r="AI20" i="68"/>
  <c r="Y8" i="45"/>
  <c r="X8" i="45"/>
  <c r="Z8" i="45" s="1"/>
  <c r="Y8" i="88"/>
  <c r="X8" i="88"/>
  <c r="AI22" i="80"/>
  <c r="AN22" i="80"/>
  <c r="AR21" i="21"/>
  <c r="AR21" i="39"/>
  <c r="AN20" i="76"/>
  <c r="AI20" i="76"/>
  <c r="AE22" i="60"/>
  <c r="W23" i="60"/>
  <c r="AG22" i="60"/>
  <c r="AP22" i="60" s="1"/>
  <c r="AF22" i="60"/>
  <c r="AO22" i="60" s="1"/>
  <c r="AR5" i="95"/>
  <c r="AR11" i="86"/>
  <c r="AH14" i="59"/>
  <c r="AQ14" i="59" s="1"/>
  <c r="U16" i="50"/>
  <c r="AH8" i="51"/>
  <c r="AQ8" i="51" s="1"/>
  <c r="U8" i="87"/>
  <c r="Z7" i="58"/>
  <c r="U14" i="102"/>
  <c r="AR20" i="72"/>
  <c r="AH22" i="21"/>
  <c r="AQ22" i="21" s="1"/>
  <c r="AH6" i="95"/>
  <c r="AQ6" i="95" s="1"/>
  <c r="U16" i="90"/>
  <c r="AR12" i="52"/>
  <c r="AH12" i="86"/>
  <c r="AQ12" i="86" s="1"/>
  <c r="AH14" i="28"/>
  <c r="AQ14" i="28" s="1"/>
  <c r="Y21" i="68"/>
  <c r="X21" i="68"/>
  <c r="Y8" i="96"/>
  <c r="Z8" i="96" s="1"/>
  <c r="X8" i="96"/>
  <c r="Y14" i="89"/>
  <c r="X14" i="89"/>
  <c r="AH22" i="34"/>
  <c r="AQ22" i="34" s="1"/>
  <c r="AN14" i="75"/>
  <c r="AI14" i="75"/>
  <c r="AR20" i="25"/>
  <c r="AF7" i="100"/>
  <c r="AO7" i="100" s="1"/>
  <c r="AE7" i="100"/>
  <c r="W8" i="100"/>
  <c r="AG7" i="100"/>
  <c r="AP7" i="100" s="1"/>
  <c r="Y9" i="44"/>
  <c r="Z9" i="44" s="1"/>
  <c r="X9" i="44"/>
  <c r="U12" i="98"/>
  <c r="AH23" i="64"/>
  <c r="AQ23" i="64" s="1"/>
  <c r="AQ25" i="64" s="1"/>
  <c r="AX22" i="64"/>
  <c r="S22" i="64" s="1"/>
  <c r="AC22" i="64" s="1"/>
  <c r="AB23" i="64" s="1"/>
  <c r="AZ3" i="64"/>
  <c r="AN15" i="38"/>
  <c r="AI15" i="38"/>
  <c r="U8" i="103"/>
  <c r="AR7" i="9"/>
  <c r="AH8" i="92"/>
  <c r="AQ8" i="92" s="1"/>
  <c r="AH12" i="47"/>
  <c r="AQ12" i="47" s="1"/>
  <c r="W10" i="104"/>
  <c r="AG9" i="104"/>
  <c r="AP9" i="104" s="1"/>
  <c r="AF9" i="104"/>
  <c r="AO9" i="104" s="1"/>
  <c r="AE9" i="104"/>
  <c r="U7" i="55"/>
  <c r="AG22" i="21"/>
  <c r="AP22" i="21" s="1"/>
  <c r="AF22" i="21"/>
  <c r="AO22" i="21" s="1"/>
  <c r="AE22" i="21"/>
  <c r="W23" i="21"/>
  <c r="AF6" i="95"/>
  <c r="AO6" i="95" s="1"/>
  <c r="AG6" i="95"/>
  <c r="AP6" i="95" s="1"/>
  <c r="W7" i="95"/>
  <c r="AE6" i="95"/>
  <c r="AH12" i="101"/>
  <c r="AQ12" i="101" s="1"/>
  <c r="AN14" i="19"/>
  <c r="AI14" i="19"/>
  <c r="U14" i="10"/>
  <c r="Y12" i="32"/>
  <c r="X12" i="32"/>
  <c r="W13" i="86"/>
  <c r="AF12" i="86"/>
  <c r="AO12" i="86" s="1"/>
  <c r="AG12" i="86"/>
  <c r="AP12" i="86" s="1"/>
  <c r="AE12" i="86"/>
  <c r="Z14" i="28"/>
  <c r="U14" i="42"/>
  <c r="AR20" i="29"/>
  <c r="U5" i="41"/>
  <c r="X5" i="41" s="1"/>
  <c r="AN8" i="84"/>
  <c r="AI8" i="84"/>
  <c r="AN7" i="45"/>
  <c r="AI7" i="45"/>
  <c r="Y8" i="54"/>
  <c r="X8" i="54"/>
  <c r="AN14" i="71"/>
  <c r="AI14" i="71"/>
  <c r="AI13" i="33"/>
  <c r="AN13" i="33"/>
  <c r="Y15" i="97"/>
  <c r="X15" i="97"/>
  <c r="AN13" i="89"/>
  <c r="AI13" i="89"/>
  <c r="Y21" i="76"/>
  <c r="X21" i="76"/>
  <c r="AG14" i="67"/>
  <c r="AP14" i="67" s="1"/>
  <c r="AE14" i="67"/>
  <c r="W15" i="67"/>
  <c r="AF14" i="67"/>
  <c r="AO14" i="67" s="1"/>
  <c r="AR13" i="28"/>
  <c r="AR11" i="105"/>
  <c r="Y16" i="38"/>
  <c r="X16" i="38"/>
  <c r="AH21" i="29"/>
  <c r="AQ21" i="29" s="1"/>
  <c r="AN11" i="93"/>
  <c r="AI11" i="93"/>
  <c r="AH22" i="39"/>
  <c r="AQ22" i="39" s="1"/>
  <c r="U5" i="16"/>
  <c r="X5" i="16" s="1"/>
  <c r="AF12" i="47"/>
  <c r="AO12" i="47" s="1"/>
  <c r="AE12" i="47"/>
  <c r="W13" i="47"/>
  <c r="AG12" i="47"/>
  <c r="AP12" i="47" s="1"/>
  <c r="AI11" i="53"/>
  <c r="AN11" i="53"/>
  <c r="Z12" i="101"/>
  <c r="Y15" i="19"/>
  <c r="X15" i="19"/>
  <c r="AR11" i="47"/>
  <c r="Y9" i="84"/>
  <c r="X9" i="84"/>
  <c r="AN7" i="88"/>
  <c r="AI7" i="88"/>
  <c r="Y15" i="71"/>
  <c r="Z15" i="71" s="1"/>
  <c r="X15" i="71"/>
  <c r="AG9" i="44" l="1"/>
  <c r="AP9" i="44" s="1"/>
  <c r="AF9" i="44"/>
  <c r="AO9" i="44" s="1"/>
  <c r="AE9" i="44"/>
  <c r="W10" i="44"/>
  <c r="AE8" i="96"/>
  <c r="AG8" i="96"/>
  <c r="AP8" i="96" s="1"/>
  <c r="W9" i="96"/>
  <c r="AF8" i="96"/>
  <c r="AO8" i="96" s="1"/>
  <c r="AE8" i="45"/>
  <c r="AF8" i="45"/>
  <c r="AO8" i="45" s="1"/>
  <c r="W9" i="45"/>
  <c r="AG8" i="45"/>
  <c r="AP8" i="45" s="1"/>
  <c r="AE14" i="33"/>
  <c r="W15" i="33"/>
  <c r="AF14" i="33"/>
  <c r="AO14" i="33" s="1"/>
  <c r="AG14" i="33"/>
  <c r="AP14" i="33" s="1"/>
  <c r="AE8" i="20"/>
  <c r="AG8" i="20"/>
  <c r="AP8" i="20" s="1"/>
  <c r="AF8" i="20"/>
  <c r="AO8" i="20" s="1"/>
  <c r="W9" i="20"/>
  <c r="W16" i="71"/>
  <c r="AF15" i="71"/>
  <c r="AO15" i="71" s="1"/>
  <c r="AG15" i="71"/>
  <c r="AP15" i="71" s="1"/>
  <c r="AE15" i="71"/>
  <c r="W13" i="15"/>
  <c r="AG12" i="15"/>
  <c r="AP12" i="15" s="1"/>
  <c r="AE12" i="15"/>
  <c r="AF12" i="15"/>
  <c r="AO12" i="15" s="1"/>
  <c r="W13" i="93"/>
  <c r="AG12" i="93"/>
  <c r="AP12" i="93" s="1"/>
  <c r="AF12" i="93"/>
  <c r="AO12" i="93" s="1"/>
  <c r="AE12" i="93"/>
  <c r="AG15" i="75"/>
  <c r="AP15" i="75" s="1"/>
  <c r="W16" i="75"/>
  <c r="AE15" i="75"/>
  <c r="AF15" i="75"/>
  <c r="AO15" i="75" s="1"/>
  <c r="AH15" i="97"/>
  <c r="AQ15" i="97" s="1"/>
  <c r="AR8" i="84"/>
  <c r="U13" i="10"/>
  <c r="U6" i="55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R20" i="76"/>
  <c r="AR7" i="20"/>
  <c r="U15" i="85"/>
  <c r="AH15" i="75"/>
  <c r="AQ15" i="75" s="1"/>
  <c r="AR7" i="96"/>
  <c r="U13" i="35"/>
  <c r="AN12" i="105"/>
  <c r="AI12" i="105"/>
  <c r="AI14" i="59"/>
  <c r="AN14" i="59"/>
  <c r="Z5" i="16"/>
  <c r="AH5" i="16"/>
  <c r="AQ5" i="16" s="1"/>
  <c r="AK23" i="64"/>
  <c r="AT23" i="64" s="1"/>
  <c r="AJ23" i="64"/>
  <c r="AS23" i="64" s="1"/>
  <c r="AH14" i="89"/>
  <c r="AQ14" i="89" s="1"/>
  <c r="AH21" i="68"/>
  <c r="AQ21" i="68" s="1"/>
  <c r="U13" i="102"/>
  <c r="U15" i="50"/>
  <c r="AR22" i="80"/>
  <c r="AH14" i="33"/>
  <c r="AQ14" i="33" s="1"/>
  <c r="Y6" i="11"/>
  <c r="Z6" i="11"/>
  <c r="X6" i="11"/>
  <c r="AR14" i="97"/>
  <c r="AH12" i="53"/>
  <c r="AQ12" i="53" s="1"/>
  <c r="U6" i="83"/>
  <c r="AH5" i="91"/>
  <c r="AQ5" i="91" s="1"/>
  <c r="Z5" i="91"/>
  <c r="Y23" i="34"/>
  <c r="X23" i="34"/>
  <c r="Y9" i="51"/>
  <c r="Z9" i="51"/>
  <c r="X9" i="51"/>
  <c r="AI15" i="24"/>
  <c r="AN15" i="24"/>
  <c r="Y23" i="39"/>
  <c r="X23" i="39"/>
  <c r="AN8" i="92"/>
  <c r="AI8" i="92"/>
  <c r="Z14" i="89"/>
  <c r="Z21" i="68"/>
  <c r="U15" i="90"/>
  <c r="AG7" i="58"/>
  <c r="AP7" i="58" s="1"/>
  <c r="W8" i="58"/>
  <c r="AF7" i="58"/>
  <c r="AO7" i="58" s="1"/>
  <c r="AE7" i="58"/>
  <c r="AH8" i="88"/>
  <c r="AQ8" i="88" s="1"/>
  <c r="AR20" i="68"/>
  <c r="U14" i="82"/>
  <c r="AF8" i="9"/>
  <c r="AO8" i="9" s="1"/>
  <c r="W9" i="9"/>
  <c r="AE8" i="9"/>
  <c r="AG8" i="9"/>
  <c r="AP8" i="9" s="1"/>
  <c r="AH9" i="13"/>
  <c r="AQ9" i="13" s="1"/>
  <c r="AH23" i="80"/>
  <c r="AQ23" i="80" s="1"/>
  <c r="AQ25" i="80" s="1"/>
  <c r="AZ3" i="80"/>
  <c r="AH5" i="43"/>
  <c r="AQ5" i="43" s="1"/>
  <c r="Z5" i="43"/>
  <c r="Z12" i="53"/>
  <c r="Y15" i="2"/>
  <c r="Z15" i="2" s="1"/>
  <c r="X15" i="2"/>
  <c r="AI8" i="51"/>
  <c r="AN8" i="51"/>
  <c r="Y16" i="24"/>
  <c r="X16" i="24"/>
  <c r="Y22" i="29"/>
  <c r="X22" i="29"/>
  <c r="U7" i="103"/>
  <c r="AR14" i="75"/>
  <c r="Z8" i="88"/>
  <c r="AR11" i="32"/>
  <c r="AR14" i="79"/>
  <c r="U7" i="99"/>
  <c r="AF21" i="72"/>
  <c r="AO21" i="72" s="1"/>
  <c r="AE21" i="72"/>
  <c r="W22" i="72"/>
  <c r="AG21" i="72"/>
  <c r="AP21" i="72" s="1"/>
  <c r="Y14" i="52"/>
  <c r="X14" i="52"/>
  <c r="U15" i="94"/>
  <c r="AH15" i="79"/>
  <c r="AQ15" i="79" s="1"/>
  <c r="AG9" i="13"/>
  <c r="AP9" i="13" s="1"/>
  <c r="AF9" i="13"/>
  <c r="AO9" i="13" s="1"/>
  <c r="AE9" i="13"/>
  <c r="W10" i="13"/>
  <c r="Z23" i="80"/>
  <c r="U5" i="49"/>
  <c r="X5" i="49" s="1"/>
  <c r="AI21" i="29"/>
  <c r="AN21" i="29"/>
  <c r="AR7" i="88"/>
  <c r="AH21" i="76"/>
  <c r="AQ21" i="76" s="1"/>
  <c r="AH8" i="54"/>
  <c r="AQ8" i="54" s="1"/>
  <c r="U13" i="42"/>
  <c r="AR14" i="19"/>
  <c r="Y23" i="21"/>
  <c r="Z23" i="21" s="1"/>
  <c r="X23" i="21"/>
  <c r="AH15" i="19"/>
  <c r="AQ15" i="19" s="1"/>
  <c r="AH16" i="38"/>
  <c r="AQ16" i="38" s="1"/>
  <c r="Z21" i="76"/>
  <c r="Z8" i="54"/>
  <c r="AF14" i="28"/>
  <c r="AO14" i="28" s="1"/>
  <c r="W15" i="28"/>
  <c r="AE14" i="28"/>
  <c r="AG14" i="28"/>
  <c r="AP14" i="28" s="1"/>
  <c r="AH12" i="32"/>
  <c r="AQ12" i="32" s="1"/>
  <c r="AI9" i="104"/>
  <c r="AN9" i="104"/>
  <c r="AH9" i="84"/>
  <c r="AQ9" i="84" s="1"/>
  <c r="Z15" i="19"/>
  <c r="Y13" i="47"/>
  <c r="Z13" i="47"/>
  <c r="X13" i="47"/>
  <c r="Z16" i="38"/>
  <c r="AH5" i="41"/>
  <c r="AQ5" i="41" s="1"/>
  <c r="Z5" i="41"/>
  <c r="AN6" i="95"/>
  <c r="AI6" i="95"/>
  <c r="AH15" i="71"/>
  <c r="AQ15" i="71" s="1"/>
  <c r="Z9" i="84"/>
  <c r="AN12" i="47"/>
  <c r="AI12" i="47"/>
  <c r="AR11" i="93"/>
  <c r="X15" i="67"/>
  <c r="Z15" i="67" s="1"/>
  <c r="Y15" i="67"/>
  <c r="AR13" i="89"/>
  <c r="AR13" i="33"/>
  <c r="AR7" i="45"/>
  <c r="AN12" i="86"/>
  <c r="AI12" i="86"/>
  <c r="X7" i="95"/>
  <c r="Y7" i="95"/>
  <c r="Z7" i="95" s="1"/>
  <c r="AR15" i="38"/>
  <c r="U11" i="98"/>
  <c r="Y8" i="100"/>
  <c r="Z8" i="100"/>
  <c r="X8" i="100"/>
  <c r="AH8" i="96"/>
  <c r="AQ8" i="96" s="1"/>
  <c r="U7" i="87"/>
  <c r="Y23" i="60"/>
  <c r="Z23" i="60"/>
  <c r="X23" i="60"/>
  <c r="W22" i="25"/>
  <c r="AE21" i="25"/>
  <c r="AF21" i="25"/>
  <c r="AO21" i="25" s="1"/>
  <c r="AG21" i="25"/>
  <c r="AP21" i="25" s="1"/>
  <c r="U13" i="48"/>
  <c r="AE22" i="12"/>
  <c r="AF22" i="12"/>
  <c r="AO22" i="12" s="1"/>
  <c r="AG22" i="12"/>
  <c r="AP22" i="12" s="1"/>
  <c r="W23" i="12"/>
  <c r="AG12" i="46"/>
  <c r="AP12" i="46" s="1"/>
  <c r="AE12" i="46"/>
  <c r="AF12" i="46"/>
  <c r="AO12" i="46" s="1"/>
  <c r="W13" i="46"/>
  <c r="AR7" i="54"/>
  <c r="AI5" i="11"/>
  <c r="AN5" i="11"/>
  <c r="AH12" i="15"/>
  <c r="AQ12" i="15" s="1"/>
  <c r="Z15" i="79"/>
  <c r="AH8" i="20"/>
  <c r="AQ8" i="20" s="1"/>
  <c r="AR11" i="15"/>
  <c r="AN14" i="2"/>
  <c r="AI14" i="2"/>
  <c r="AN23" i="64"/>
  <c r="AN25" i="64" s="1"/>
  <c r="AI23" i="64"/>
  <c r="AI22" i="34"/>
  <c r="AN22" i="34"/>
  <c r="Y9" i="92"/>
  <c r="X9" i="92"/>
  <c r="AR11" i="53"/>
  <c r="Z15" i="97"/>
  <c r="Y13" i="86"/>
  <c r="X13" i="86"/>
  <c r="AI22" i="21"/>
  <c r="AN22" i="21"/>
  <c r="Z12" i="32"/>
  <c r="AE12" i="101"/>
  <c r="AG12" i="101"/>
  <c r="AP12" i="101" s="1"/>
  <c r="W13" i="101"/>
  <c r="AF12" i="101"/>
  <c r="AO12" i="101" s="1"/>
  <c r="AN14" i="67"/>
  <c r="AI14" i="67"/>
  <c r="AR14" i="67" s="1"/>
  <c r="AR14" i="71"/>
  <c r="Y10" i="104"/>
  <c r="Z10" i="104" s="1"/>
  <c r="X10" i="104"/>
  <c r="AH9" i="44"/>
  <c r="AQ9" i="44" s="1"/>
  <c r="AI7" i="100"/>
  <c r="AN7" i="100"/>
  <c r="AN22" i="60"/>
  <c r="AI22" i="60"/>
  <c r="AH8" i="45"/>
  <c r="AQ8" i="45" s="1"/>
  <c r="AE15" i="63"/>
  <c r="W16" i="63"/>
  <c r="AF15" i="63"/>
  <c r="AO15" i="63" s="1"/>
  <c r="AG15" i="63"/>
  <c r="AP15" i="63" s="1"/>
  <c r="AH12" i="93"/>
  <c r="AQ12" i="93" s="1"/>
  <c r="AR8" i="13"/>
  <c r="AR8" i="44"/>
  <c r="AN13" i="52"/>
  <c r="AI13" i="52"/>
  <c r="U9" i="18"/>
  <c r="Y13" i="105"/>
  <c r="X13" i="105"/>
  <c r="Z13" i="105" s="1"/>
  <c r="Y15" i="59"/>
  <c r="Z15" i="59"/>
  <c r="X15" i="59"/>
  <c r="AN22" i="39"/>
  <c r="AI22" i="39"/>
  <c r="AG15" i="2" l="1"/>
  <c r="AP15" i="2" s="1"/>
  <c r="W16" i="2"/>
  <c r="AE15" i="2"/>
  <c r="AF15" i="2"/>
  <c r="AO15" i="2" s="1"/>
  <c r="W14" i="105"/>
  <c r="AG13" i="105"/>
  <c r="AP13" i="105" s="1"/>
  <c r="AF13" i="105"/>
  <c r="AO13" i="105" s="1"/>
  <c r="AE13" i="105"/>
  <c r="AE23" i="21"/>
  <c r="AF23" i="21"/>
  <c r="AO23" i="21" s="1"/>
  <c r="AO25" i="21" s="1"/>
  <c r="AG23" i="21"/>
  <c r="AP23" i="21" s="1"/>
  <c r="AP25" i="21" s="1"/>
  <c r="AE10" i="104"/>
  <c r="AG10" i="104"/>
  <c r="AP10" i="104" s="1"/>
  <c r="W11" i="104"/>
  <c r="AF10" i="104"/>
  <c r="AO10" i="104" s="1"/>
  <c r="W16" i="67"/>
  <c r="AE15" i="67"/>
  <c r="AG15" i="67"/>
  <c r="AP15" i="67" s="1"/>
  <c r="AF15" i="67"/>
  <c r="AO15" i="67" s="1"/>
  <c r="AF15" i="59"/>
  <c r="AO15" i="59" s="1"/>
  <c r="AE15" i="59"/>
  <c r="W16" i="59"/>
  <c r="AG15" i="59"/>
  <c r="AP15" i="59" s="1"/>
  <c r="AR13" i="52"/>
  <c r="AH15" i="59"/>
  <c r="AQ15" i="59" s="1"/>
  <c r="AR22" i="21"/>
  <c r="AR23" i="64"/>
  <c r="AR25" i="64" s="1"/>
  <c r="AL23" i="64"/>
  <c r="AU23" i="64" s="1"/>
  <c r="W16" i="79"/>
  <c r="AG15" i="79"/>
  <c r="AP15" i="79" s="1"/>
  <c r="AF15" i="79"/>
  <c r="AO15" i="79" s="1"/>
  <c r="AE15" i="79"/>
  <c r="AI12" i="46"/>
  <c r="AN12" i="46"/>
  <c r="AH23" i="60"/>
  <c r="AQ23" i="60" s="1"/>
  <c r="AQ25" i="60" s="1"/>
  <c r="AZ3" i="60"/>
  <c r="AH8" i="100"/>
  <c r="AQ8" i="100" s="1"/>
  <c r="W10" i="84"/>
  <c r="AG9" i="84"/>
  <c r="AP9" i="84" s="1"/>
  <c r="AE9" i="84"/>
  <c r="AF9" i="84"/>
  <c r="AO9" i="84" s="1"/>
  <c r="W14" i="47"/>
  <c r="AE13" i="47"/>
  <c r="AF13" i="47"/>
  <c r="AO13" i="47" s="1"/>
  <c r="AG13" i="47"/>
  <c r="AP13" i="47" s="1"/>
  <c r="AI14" i="28"/>
  <c r="AN14" i="28"/>
  <c r="AE23" i="80"/>
  <c r="AG23" i="80"/>
  <c r="AP23" i="80" s="1"/>
  <c r="AP25" i="80" s="1"/>
  <c r="AF23" i="80"/>
  <c r="AO23" i="80" s="1"/>
  <c r="AO25" i="80" s="1"/>
  <c r="U6" i="99"/>
  <c r="AH15" i="2"/>
  <c r="AQ15" i="2" s="1"/>
  <c r="U13" i="82"/>
  <c r="Y8" i="58"/>
  <c r="X8" i="58"/>
  <c r="AR8" i="92"/>
  <c r="AH9" i="51"/>
  <c r="AQ9" i="51" s="1"/>
  <c r="U5" i="83"/>
  <c r="X5" i="83" s="1"/>
  <c r="U12" i="102"/>
  <c r="AJ22" i="64"/>
  <c r="AK22" i="64"/>
  <c r="AT22" i="64" s="1"/>
  <c r="AJ16" i="64"/>
  <c r="AK16" i="64"/>
  <c r="AT16" i="64" s="1"/>
  <c r="AJ10" i="64"/>
  <c r="AK10" i="64"/>
  <c r="AT10" i="64" s="1"/>
  <c r="AN12" i="93"/>
  <c r="AI12" i="93"/>
  <c r="AN12" i="15"/>
  <c r="AI12" i="15"/>
  <c r="Y16" i="71"/>
  <c r="Z16" i="71" s="1"/>
  <c r="X16" i="71"/>
  <c r="AN8" i="96"/>
  <c r="AI8" i="96"/>
  <c r="U8" i="18"/>
  <c r="U7" i="18" s="1"/>
  <c r="Y13" i="101"/>
  <c r="X13" i="101"/>
  <c r="AH13" i="86"/>
  <c r="AQ13" i="86" s="1"/>
  <c r="AH9" i="92"/>
  <c r="AQ9" i="92" s="1"/>
  <c r="AR5" i="11"/>
  <c r="U12" i="48"/>
  <c r="AE23" i="60"/>
  <c r="AG23" i="60"/>
  <c r="AP23" i="60" s="1"/>
  <c r="AP25" i="60" s="1"/>
  <c r="AF23" i="60"/>
  <c r="AO23" i="60" s="1"/>
  <c r="AO25" i="60" s="1"/>
  <c r="AG8" i="100"/>
  <c r="AP8" i="100" s="1"/>
  <c r="W9" i="100"/>
  <c r="AF8" i="100"/>
  <c r="AO8" i="100" s="1"/>
  <c r="AE8" i="100"/>
  <c r="AF7" i="95"/>
  <c r="AO7" i="95" s="1"/>
  <c r="AG7" i="95"/>
  <c r="AP7" i="95" s="1"/>
  <c r="AE7" i="95"/>
  <c r="W8" i="95"/>
  <c r="AH15" i="67"/>
  <c r="AQ15" i="67" s="1"/>
  <c r="Y15" i="28"/>
  <c r="X15" i="28"/>
  <c r="Z15" i="28" s="1"/>
  <c r="AH16" i="24"/>
  <c r="AQ16" i="24" s="1"/>
  <c r="AG5" i="43"/>
  <c r="AP5" i="43" s="1"/>
  <c r="AE5" i="43"/>
  <c r="AF5" i="43"/>
  <c r="AO5" i="43" s="1"/>
  <c r="W6" i="43"/>
  <c r="AE9" i="51"/>
  <c r="AF9" i="51"/>
  <c r="AO9" i="51" s="1"/>
  <c r="W10" i="51"/>
  <c r="AG9" i="51"/>
  <c r="AP9" i="51" s="1"/>
  <c r="AF5" i="16"/>
  <c r="AO5" i="16" s="1"/>
  <c r="W6" i="16"/>
  <c r="AE5" i="16"/>
  <c r="AG5" i="16"/>
  <c r="AP5" i="16" s="1"/>
  <c r="U12" i="35"/>
  <c r="U14" i="85"/>
  <c r="AJ21" i="64"/>
  <c r="AK21" i="64"/>
  <c r="AT21" i="64" s="1"/>
  <c r="AJ15" i="64"/>
  <c r="AK15" i="64"/>
  <c r="AT15" i="64" s="1"/>
  <c r="AK9" i="64"/>
  <c r="AT9" i="64" s="1"/>
  <c r="AJ9" i="64"/>
  <c r="AB4" i="64"/>
  <c r="AJ3" i="64"/>
  <c r="AI8" i="45"/>
  <c r="AN8" i="45"/>
  <c r="Y16" i="63"/>
  <c r="X16" i="63"/>
  <c r="Z16" i="63" s="1"/>
  <c r="AR7" i="100"/>
  <c r="Z13" i="86"/>
  <c r="Z9" i="92"/>
  <c r="AR14" i="2"/>
  <c r="X23" i="12"/>
  <c r="Y23" i="12"/>
  <c r="Z23" i="12"/>
  <c r="AH7" i="95"/>
  <c r="AQ7" i="95" s="1"/>
  <c r="W6" i="41"/>
  <c r="AE5" i="41"/>
  <c r="AF5" i="41"/>
  <c r="AO5" i="41" s="1"/>
  <c r="AG5" i="41"/>
  <c r="AP5" i="41" s="1"/>
  <c r="AF15" i="19"/>
  <c r="AO15" i="19" s="1"/>
  <c r="W16" i="19"/>
  <c r="AG15" i="19"/>
  <c r="AP15" i="19" s="1"/>
  <c r="AE15" i="19"/>
  <c r="Y10" i="13"/>
  <c r="X10" i="13"/>
  <c r="Y22" i="72"/>
  <c r="X22" i="72"/>
  <c r="Z22" i="72" s="1"/>
  <c r="Z16" i="24"/>
  <c r="AI8" i="9"/>
  <c r="AN8" i="9"/>
  <c r="Z23" i="39"/>
  <c r="AH23" i="39"/>
  <c r="AQ23" i="39" s="1"/>
  <c r="AQ25" i="39" s="1"/>
  <c r="AX22" i="39"/>
  <c r="S22" i="39" s="1"/>
  <c r="AC22" i="39" s="1"/>
  <c r="AB23" i="39" s="1"/>
  <c r="AZ3" i="39"/>
  <c r="AH6" i="11"/>
  <c r="AQ6" i="11" s="1"/>
  <c r="AK20" i="64"/>
  <c r="AT20" i="64" s="1"/>
  <c r="AJ20" i="64"/>
  <c r="AJ14" i="64"/>
  <c r="AK14" i="64"/>
  <c r="AT14" i="64" s="1"/>
  <c r="AK8" i="64"/>
  <c r="AT8" i="64" s="1"/>
  <c r="AJ8" i="64"/>
  <c r="AN15" i="75"/>
  <c r="AI15" i="75"/>
  <c r="Y13" i="15"/>
  <c r="X13" i="15"/>
  <c r="Y9" i="20"/>
  <c r="Z9" i="20" s="1"/>
  <c r="X9" i="20"/>
  <c r="Y15" i="33"/>
  <c r="X15" i="33"/>
  <c r="Y10" i="44"/>
  <c r="Z10" i="44" s="1"/>
  <c r="X10" i="44"/>
  <c r="AN15" i="63"/>
  <c r="AI15" i="63"/>
  <c r="AI12" i="101"/>
  <c r="AN12" i="101"/>
  <c r="AR12" i="86"/>
  <c r="AR6" i="95"/>
  <c r="W9" i="54"/>
  <c r="AG8" i="54"/>
  <c r="AP8" i="54" s="1"/>
  <c r="AF8" i="54"/>
  <c r="AO8" i="54" s="1"/>
  <c r="AE8" i="54"/>
  <c r="AH23" i="21"/>
  <c r="AQ23" i="21" s="1"/>
  <c r="AQ25" i="21" s="1"/>
  <c r="AZ3" i="21"/>
  <c r="AX22" i="21" s="1"/>
  <c r="S22" i="21" s="1"/>
  <c r="AC22" i="21" s="1"/>
  <c r="AB23" i="21" s="1"/>
  <c r="U12" i="42"/>
  <c r="AR21" i="29"/>
  <c r="AN9" i="13"/>
  <c r="AI9" i="13"/>
  <c r="U14" i="94"/>
  <c r="AN21" i="72"/>
  <c r="AI21" i="72"/>
  <c r="U6" i="103"/>
  <c r="AG12" i="53"/>
  <c r="AP12" i="53" s="1"/>
  <c r="AF12" i="53"/>
  <c r="AO12" i="53" s="1"/>
  <c r="W13" i="53"/>
  <c r="AE12" i="53"/>
  <c r="AX22" i="80"/>
  <c r="S22" i="80" s="1"/>
  <c r="AC22" i="80" s="1"/>
  <c r="AB23" i="80" s="1"/>
  <c r="AK23" i="80" s="1"/>
  <c r="AT23" i="80" s="1"/>
  <c r="AX3" i="80"/>
  <c r="S3" i="80" s="1"/>
  <c r="AC3" i="80" s="1"/>
  <c r="AX23" i="80"/>
  <c r="S23" i="80" s="1"/>
  <c r="AC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Y9" i="9"/>
  <c r="X9" i="9"/>
  <c r="U14" i="90"/>
  <c r="AH23" i="34"/>
  <c r="AQ23" i="34" s="1"/>
  <c r="AQ25" i="34" s="1"/>
  <c r="AZ3" i="34"/>
  <c r="AF5" i="91"/>
  <c r="AO5" i="91" s="1"/>
  <c r="AE5" i="91"/>
  <c r="W6" i="91"/>
  <c r="AG5" i="91"/>
  <c r="AP5" i="91" s="1"/>
  <c r="AF6" i="11"/>
  <c r="AO6" i="11" s="1"/>
  <c r="AE6" i="11"/>
  <c r="AG6" i="11"/>
  <c r="AP6" i="11" s="1"/>
  <c r="W7" i="11"/>
  <c r="AR14" i="59"/>
  <c r="AK19" i="64"/>
  <c r="AT19" i="64" s="1"/>
  <c r="AJ19" i="64"/>
  <c r="AJ13" i="64"/>
  <c r="AK13" i="64"/>
  <c r="AT13" i="64" s="1"/>
  <c r="AJ7" i="64"/>
  <c r="AK7" i="64"/>
  <c r="AT7" i="64" s="1"/>
  <c r="U5" i="55"/>
  <c r="X5" i="55" s="1"/>
  <c r="Y16" i="75"/>
  <c r="X16" i="75"/>
  <c r="Z16" i="75" s="1"/>
  <c r="Y13" i="93"/>
  <c r="X13" i="93"/>
  <c r="AI15" i="71"/>
  <c r="AN15" i="71"/>
  <c r="AN14" i="33"/>
  <c r="AI14" i="33"/>
  <c r="AN9" i="44"/>
  <c r="AI9" i="44"/>
  <c r="AH10" i="104"/>
  <c r="AQ10" i="104" s="1"/>
  <c r="AE12" i="32"/>
  <c r="AF12" i="32"/>
  <c r="AO12" i="32" s="1"/>
  <c r="AG12" i="32"/>
  <c r="AP12" i="32" s="1"/>
  <c r="W13" i="32"/>
  <c r="AE15" i="97"/>
  <c r="AF15" i="97"/>
  <c r="AO15" i="97" s="1"/>
  <c r="W16" i="97"/>
  <c r="AG15" i="97"/>
  <c r="AP15" i="97" s="1"/>
  <c r="Y13" i="46"/>
  <c r="Z13" i="46"/>
  <c r="X13" i="46"/>
  <c r="AN21" i="25"/>
  <c r="AI21" i="25"/>
  <c r="U6" i="87"/>
  <c r="U10" i="98"/>
  <c r="U9" i="98" s="1"/>
  <c r="AR12" i="47"/>
  <c r="AF16" i="38"/>
  <c r="AO16" i="38" s="1"/>
  <c r="W17" i="38"/>
  <c r="AE16" i="38"/>
  <c r="AG16" i="38"/>
  <c r="AP16" i="38" s="1"/>
  <c r="W22" i="76"/>
  <c r="AE21" i="76"/>
  <c r="AG21" i="76"/>
  <c r="AP21" i="76" s="1"/>
  <c r="AF21" i="76"/>
  <c r="AO21" i="76" s="1"/>
  <c r="AH14" i="52"/>
  <c r="AQ14" i="52" s="1"/>
  <c r="AH22" i="29"/>
  <c r="AQ22" i="29" s="1"/>
  <c r="AN7" i="58"/>
  <c r="AI7" i="58"/>
  <c r="AF21" i="68"/>
  <c r="AO21" i="68" s="1"/>
  <c r="AE21" i="68"/>
  <c r="AG21" i="68"/>
  <c r="AP21" i="68" s="1"/>
  <c r="W22" i="68"/>
  <c r="Z23" i="34"/>
  <c r="U14" i="50"/>
  <c r="AR12" i="105"/>
  <c r="AJ18" i="64"/>
  <c r="AK18" i="64"/>
  <c r="AT18" i="64" s="1"/>
  <c r="AK12" i="64"/>
  <c r="AT12" i="64" s="1"/>
  <c r="AJ12" i="64"/>
  <c r="AJ6" i="64"/>
  <c r="AK6" i="64"/>
  <c r="AT6" i="64" s="1"/>
  <c r="Y9" i="96"/>
  <c r="Z9" i="96" s="1"/>
  <c r="X9" i="96"/>
  <c r="AH13" i="105"/>
  <c r="AQ13" i="105" s="1"/>
  <c r="AR22" i="39"/>
  <c r="AR22" i="60"/>
  <c r="AR22" i="34"/>
  <c r="AN22" i="12"/>
  <c r="AI22" i="12"/>
  <c r="Y22" i="25"/>
  <c r="Z22" i="25"/>
  <c r="X22" i="25"/>
  <c r="AH13" i="47"/>
  <c r="AQ13" i="47" s="1"/>
  <c r="AR9" i="104"/>
  <c r="AH5" i="49"/>
  <c r="AQ5" i="49" s="1"/>
  <c r="Z5" i="49"/>
  <c r="Z14" i="52"/>
  <c r="W9" i="88"/>
  <c r="AG8" i="88"/>
  <c r="AP8" i="88" s="1"/>
  <c r="AF8" i="88"/>
  <c r="AO8" i="88" s="1"/>
  <c r="AE8" i="88"/>
  <c r="Z22" i="29"/>
  <c r="AR8" i="51"/>
  <c r="W15" i="89"/>
  <c r="AF14" i="89"/>
  <c r="AO14" i="89" s="1"/>
  <c r="AE14" i="89"/>
  <c r="AG14" i="89"/>
  <c r="AP14" i="89" s="1"/>
  <c r="AR15" i="24"/>
  <c r="AJ17" i="64"/>
  <c r="AK17" i="64"/>
  <c r="AT17" i="64" s="1"/>
  <c r="AJ11" i="64"/>
  <c r="AK11" i="64"/>
  <c r="AT11" i="64" s="1"/>
  <c r="AK5" i="64"/>
  <c r="AT5" i="64" s="1"/>
  <c r="AJ5" i="64"/>
  <c r="U12" i="10"/>
  <c r="AN8" i="20"/>
  <c r="AI8" i="20"/>
  <c r="Y9" i="45"/>
  <c r="X9" i="45"/>
  <c r="AG22" i="72" l="1"/>
  <c r="AP22" i="72" s="1"/>
  <c r="AF22" i="72"/>
  <c r="AO22" i="72" s="1"/>
  <c r="AE22" i="72"/>
  <c r="W23" i="72"/>
  <c r="AF15" i="28"/>
  <c r="AO15" i="28" s="1"/>
  <c r="AG15" i="28"/>
  <c r="AP15" i="28" s="1"/>
  <c r="W16" i="28"/>
  <c r="AE15" i="28"/>
  <c r="AG16" i="71"/>
  <c r="AP16" i="71" s="1"/>
  <c r="AE16" i="71"/>
  <c r="AF16" i="71"/>
  <c r="AO16" i="71" s="1"/>
  <c r="W17" i="71"/>
  <c r="AG9" i="20"/>
  <c r="AP9" i="20" s="1"/>
  <c r="AF9" i="20"/>
  <c r="AO9" i="20" s="1"/>
  <c r="AE9" i="20"/>
  <c r="W10" i="20"/>
  <c r="W11" i="44"/>
  <c r="AG10" i="44"/>
  <c r="AP10" i="44" s="1"/>
  <c r="AE10" i="44"/>
  <c r="AF10" i="44"/>
  <c r="AO10" i="44" s="1"/>
  <c r="W17" i="75"/>
  <c r="AG16" i="75"/>
  <c r="AP16" i="75" s="1"/>
  <c r="AF16" i="75"/>
  <c r="AO16" i="75" s="1"/>
  <c r="AE16" i="75"/>
  <c r="AK23" i="21"/>
  <c r="AT23" i="21" s="1"/>
  <c r="W10" i="96"/>
  <c r="AF9" i="96"/>
  <c r="AO9" i="96" s="1"/>
  <c r="AG9" i="96"/>
  <c r="AP9" i="96" s="1"/>
  <c r="AE9" i="96"/>
  <c r="W17" i="63"/>
  <c r="AG16" i="63"/>
  <c r="AP16" i="63" s="1"/>
  <c r="AF16" i="63"/>
  <c r="AO16" i="63" s="1"/>
  <c r="AE16" i="63"/>
  <c r="AI14" i="89"/>
  <c r="AN14" i="89"/>
  <c r="AJ14" i="80"/>
  <c r="AK14" i="80"/>
  <c r="AT14" i="80" s="1"/>
  <c r="AJ4" i="64"/>
  <c r="AK4" i="64"/>
  <c r="AT4" i="64" s="1"/>
  <c r="AT25" i="64" s="1"/>
  <c r="AS17" i="64"/>
  <c r="AL17" i="64"/>
  <c r="AU17" i="64" s="1"/>
  <c r="AI8" i="88"/>
  <c r="AN8" i="88"/>
  <c r="AS5" i="64"/>
  <c r="AL5" i="64"/>
  <c r="AU5" i="64" s="1"/>
  <c r="AR8" i="20"/>
  <c r="AS11" i="64"/>
  <c r="AL11" i="64"/>
  <c r="AU11" i="64" s="1"/>
  <c r="AG22" i="29"/>
  <c r="AP22" i="29" s="1"/>
  <c r="W23" i="29"/>
  <c r="AE22" i="29"/>
  <c r="AF22" i="29"/>
  <c r="AO22" i="29" s="1"/>
  <c r="AE14" i="52"/>
  <c r="AF14" i="52"/>
  <c r="AO14" i="52" s="1"/>
  <c r="AG14" i="52"/>
  <c r="AP14" i="52" s="1"/>
  <c r="W15" i="52"/>
  <c r="AH22" i="25"/>
  <c r="AQ22" i="25" s="1"/>
  <c r="Y17" i="38"/>
  <c r="Z17" i="38" s="1"/>
  <c r="X17" i="38"/>
  <c r="AR14" i="33"/>
  <c r="AK21" i="80"/>
  <c r="AT21" i="80" s="1"/>
  <c r="AJ21" i="80"/>
  <c r="AJ15" i="80"/>
  <c r="AK15" i="80"/>
  <c r="AT15" i="80" s="1"/>
  <c r="AK9" i="80"/>
  <c r="AT9" i="80" s="1"/>
  <c r="AJ9" i="80"/>
  <c r="AJ3" i="80"/>
  <c r="AB4" i="80"/>
  <c r="U13" i="94"/>
  <c r="U11" i="42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W17" i="24"/>
  <c r="AE16" i="24"/>
  <c r="AF16" i="24"/>
  <c r="AO16" i="24" s="1"/>
  <c r="AG16" i="24"/>
  <c r="AP16" i="24" s="1"/>
  <c r="AH23" i="12"/>
  <c r="AQ23" i="12" s="1"/>
  <c r="AQ25" i="12" s="1"/>
  <c r="AX22" i="12"/>
  <c r="S22" i="12" s="1"/>
  <c r="AC22" i="12" s="1"/>
  <c r="AB23" i="12" s="1"/>
  <c r="AZ3" i="12"/>
  <c r="AL3" i="64"/>
  <c r="AU3" i="64" s="1"/>
  <c r="AS3" i="64"/>
  <c r="AN7" i="95"/>
  <c r="AI7" i="95"/>
  <c r="Y9" i="100"/>
  <c r="Z9" i="100" s="1"/>
  <c r="X9" i="100"/>
  <c r="U11" i="48"/>
  <c r="AN23" i="80"/>
  <c r="AN25" i="80" s="1"/>
  <c r="AI23" i="80"/>
  <c r="AI13" i="47"/>
  <c r="AR13" i="47" s="1"/>
  <c r="AN13" i="47"/>
  <c r="Y10" i="84"/>
  <c r="X10" i="84"/>
  <c r="Y16" i="59"/>
  <c r="Z16" i="59" s="1"/>
  <c r="X16" i="59"/>
  <c r="Y16" i="67"/>
  <c r="X16" i="67"/>
  <c r="AS7" i="64"/>
  <c r="AL7" i="64"/>
  <c r="AU7" i="64" s="1"/>
  <c r="AS21" i="64"/>
  <c r="AL21" i="64"/>
  <c r="AU21" i="64" s="1"/>
  <c r="Y10" i="51"/>
  <c r="Z10" i="51"/>
  <c r="X10" i="51"/>
  <c r="AI5" i="43"/>
  <c r="AN5" i="43"/>
  <c r="AS10" i="64"/>
  <c r="AL10" i="64"/>
  <c r="AU10" i="64" s="1"/>
  <c r="U11" i="102"/>
  <c r="AH8" i="58"/>
  <c r="AQ8" i="58" s="1"/>
  <c r="Y14" i="47"/>
  <c r="Z14" i="47"/>
  <c r="X14" i="47"/>
  <c r="AX22" i="60"/>
  <c r="S22" i="60" s="1"/>
  <c r="AC22" i="60" s="1"/>
  <c r="AB23" i="60" s="1"/>
  <c r="AK23" i="60" s="1"/>
  <c r="AT23" i="60" s="1"/>
  <c r="AX3" i="60"/>
  <c r="S3" i="60" s="1"/>
  <c r="AC3" i="60" s="1"/>
  <c r="AX23" i="60"/>
  <c r="S23" i="60" s="1"/>
  <c r="AC23" i="60" s="1"/>
  <c r="AJ23" i="60" s="1"/>
  <c r="AS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N15" i="59"/>
  <c r="AI15" i="59"/>
  <c r="Y14" i="105"/>
  <c r="Z14" i="105" s="1"/>
  <c r="X14" i="105"/>
  <c r="AN21" i="68"/>
  <c r="AI21" i="68"/>
  <c r="U5" i="87"/>
  <c r="X5" i="87" s="1"/>
  <c r="AR9" i="13"/>
  <c r="AS8" i="64"/>
  <c r="AL8" i="64"/>
  <c r="AU8" i="64" s="1"/>
  <c r="AN15" i="19"/>
  <c r="AI15" i="19"/>
  <c r="AS12" i="64"/>
  <c r="AL12" i="64"/>
  <c r="AU12" i="64" s="1"/>
  <c r="AN21" i="76"/>
  <c r="AI21" i="76"/>
  <c r="AR21" i="25"/>
  <c r="Y6" i="91"/>
  <c r="X6" i="91"/>
  <c r="U13" i="90"/>
  <c r="AJ19" i="80"/>
  <c r="AK19" i="80"/>
  <c r="AT19" i="80" s="1"/>
  <c r="AK13" i="80"/>
  <c r="AT13" i="80" s="1"/>
  <c r="AJ13" i="80"/>
  <c r="AJ7" i="80"/>
  <c r="AK7" i="80"/>
  <c r="AT7" i="80" s="1"/>
  <c r="U5" i="103"/>
  <c r="X5" i="103" s="1"/>
  <c r="Y9" i="54"/>
  <c r="Z9" i="54"/>
  <c r="X9" i="54"/>
  <c r="AR12" i="101"/>
  <c r="AH15" i="33"/>
  <c r="AQ15" i="33" s="1"/>
  <c r="AH13" i="15"/>
  <c r="AQ13" i="15" s="1"/>
  <c r="AI5" i="41"/>
  <c r="AN5" i="41"/>
  <c r="AS9" i="64"/>
  <c r="AL9" i="64"/>
  <c r="AU9" i="64" s="1"/>
  <c r="AI5" i="16"/>
  <c r="AN5" i="16"/>
  <c r="U6" i="18"/>
  <c r="AR12" i="15"/>
  <c r="Z8" i="58"/>
  <c r="AR14" i="28"/>
  <c r="Y16" i="79"/>
  <c r="X16" i="79"/>
  <c r="AN23" i="21"/>
  <c r="AN25" i="21" s="1"/>
  <c r="AI23" i="21"/>
  <c r="AJ20" i="80"/>
  <c r="AK20" i="80"/>
  <c r="AT20" i="80" s="1"/>
  <c r="AH16" i="63"/>
  <c r="AQ16" i="63" s="1"/>
  <c r="U11" i="10"/>
  <c r="U10" i="10" s="1"/>
  <c r="AR22" i="12"/>
  <c r="AH9" i="96"/>
  <c r="AQ9" i="96" s="1"/>
  <c r="U13" i="50"/>
  <c r="AR7" i="58"/>
  <c r="Y22" i="76"/>
  <c r="Z22" i="76"/>
  <c r="X22" i="76"/>
  <c r="Y16" i="97"/>
  <c r="X16" i="97"/>
  <c r="AR15" i="71"/>
  <c r="AS13" i="64"/>
  <c r="AL13" i="64"/>
  <c r="AU13" i="64" s="1"/>
  <c r="Y7" i="11"/>
  <c r="Z7" i="11"/>
  <c r="X7" i="11"/>
  <c r="AN5" i="91"/>
  <c r="AI5" i="91"/>
  <c r="Z9" i="9"/>
  <c r="AH9" i="9"/>
  <c r="AQ9" i="9" s="1"/>
  <c r="AJ18" i="80"/>
  <c r="AK18" i="80"/>
  <c r="AT18" i="80" s="1"/>
  <c r="AJ12" i="80"/>
  <c r="AK12" i="80"/>
  <c r="AT12" i="80" s="1"/>
  <c r="AK6" i="80"/>
  <c r="AT6" i="80" s="1"/>
  <c r="AJ6" i="80"/>
  <c r="AI12" i="53"/>
  <c r="AN12" i="53"/>
  <c r="AR21" i="72"/>
  <c r="AR15" i="63"/>
  <c r="Z15" i="33"/>
  <c r="Z13" i="15"/>
  <c r="AE23" i="39"/>
  <c r="AF23" i="39"/>
  <c r="AO23" i="39" s="1"/>
  <c r="AO25" i="39" s="1"/>
  <c r="AG23" i="39"/>
  <c r="AP23" i="39" s="1"/>
  <c r="AP25" i="39" s="1"/>
  <c r="Y16" i="19"/>
  <c r="Z16" i="19"/>
  <c r="X16" i="19"/>
  <c r="Y6" i="41"/>
  <c r="X6" i="41"/>
  <c r="W10" i="92"/>
  <c r="AF9" i="92"/>
  <c r="AO9" i="92" s="1"/>
  <c r="AG9" i="92"/>
  <c r="AP9" i="92" s="1"/>
  <c r="AE9" i="92"/>
  <c r="U13" i="85"/>
  <c r="Y6" i="16"/>
  <c r="X6" i="16"/>
  <c r="AN9" i="51"/>
  <c r="AI9" i="51"/>
  <c r="AR8" i="96"/>
  <c r="AS16" i="64"/>
  <c r="AL16" i="64"/>
  <c r="AU16" i="64" s="1"/>
  <c r="AH5" i="83"/>
  <c r="AQ5" i="83" s="1"/>
  <c r="Z5" i="83"/>
  <c r="U5" i="99"/>
  <c r="X5" i="99" s="1"/>
  <c r="Y11" i="104"/>
  <c r="X11" i="104"/>
  <c r="AI15" i="2"/>
  <c r="AN15" i="2"/>
  <c r="Y13" i="32"/>
  <c r="Z13" i="32"/>
  <c r="X13" i="32"/>
  <c r="AH16" i="75"/>
  <c r="AQ16" i="75" s="1"/>
  <c r="AX3" i="21"/>
  <c r="S3" i="21" s="1"/>
  <c r="AC3" i="21" s="1"/>
  <c r="AX23" i="21"/>
  <c r="S23" i="21" s="1"/>
  <c r="AC23" i="21" s="1"/>
  <c r="AJ23" i="21" s="1"/>
  <c r="AS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J23" i="39"/>
  <c r="AS23" i="39" s="1"/>
  <c r="AK23" i="39"/>
  <c r="AT23" i="39" s="1"/>
  <c r="AH22" i="72"/>
  <c r="AQ22" i="72" s="1"/>
  <c r="AH9" i="45"/>
  <c r="AQ9" i="45" s="1"/>
  <c r="Z9" i="45"/>
  <c r="Y15" i="89"/>
  <c r="X15" i="89"/>
  <c r="AF5" i="49"/>
  <c r="AO5" i="49" s="1"/>
  <c r="AG5" i="49"/>
  <c r="AP5" i="49" s="1"/>
  <c r="W6" i="49"/>
  <c r="AE5" i="49"/>
  <c r="AE23" i="34"/>
  <c r="AF23" i="34"/>
  <c r="AO23" i="34" s="1"/>
  <c r="AO25" i="34" s="1"/>
  <c r="AG23" i="34"/>
  <c r="AP23" i="34" s="1"/>
  <c r="AP25" i="34" s="1"/>
  <c r="AH13" i="46"/>
  <c r="AQ13" i="46" s="1"/>
  <c r="AN12" i="32"/>
  <c r="AI12" i="32"/>
  <c r="AR9" i="44"/>
  <c r="AH13" i="93"/>
  <c r="AQ13" i="93" s="1"/>
  <c r="AS19" i="64"/>
  <c r="AL19" i="64"/>
  <c r="AU19" i="64" s="1"/>
  <c r="AK17" i="80"/>
  <c r="AT17" i="80" s="1"/>
  <c r="AJ17" i="80"/>
  <c r="AK11" i="80"/>
  <c r="AT11" i="80" s="1"/>
  <c r="AJ11" i="80"/>
  <c r="AK5" i="80"/>
  <c r="AT5" i="80" s="1"/>
  <c r="AJ5" i="80"/>
  <c r="Y13" i="53"/>
  <c r="Z13" i="53"/>
  <c r="X13" i="53"/>
  <c r="AS14" i="64"/>
  <c r="AL14" i="64"/>
  <c r="AU14" i="64" s="1"/>
  <c r="AH10" i="13"/>
  <c r="AQ10" i="13" s="1"/>
  <c r="AE23" i="12"/>
  <c r="AG23" i="12"/>
  <c r="AP23" i="12" s="1"/>
  <c r="AP25" i="12" s="1"/>
  <c r="AF23" i="12"/>
  <c r="AO23" i="12" s="1"/>
  <c r="AO25" i="12" s="1"/>
  <c r="AF13" i="86"/>
  <c r="AO13" i="86" s="1"/>
  <c r="W14" i="86"/>
  <c r="AG13" i="86"/>
  <c r="AP13" i="86" s="1"/>
  <c r="AE13" i="86"/>
  <c r="AN8" i="100"/>
  <c r="AI8" i="100"/>
  <c r="AN23" i="60"/>
  <c r="AN25" i="60" s="1"/>
  <c r="AI23" i="60"/>
  <c r="AH13" i="101"/>
  <c r="AQ13" i="101" s="1"/>
  <c r="AR12" i="93"/>
  <c r="AN9" i="84"/>
  <c r="AI9" i="84"/>
  <c r="AR12" i="46"/>
  <c r="AN13" i="105"/>
  <c r="AI13" i="105"/>
  <c r="Y16" i="2"/>
  <c r="Z16" i="2"/>
  <c r="X16" i="2"/>
  <c r="AE22" i="25"/>
  <c r="AF22" i="25"/>
  <c r="AO22" i="25" s="1"/>
  <c r="AG22" i="25"/>
  <c r="AP22" i="25" s="1"/>
  <c r="W23" i="25"/>
  <c r="AS6" i="64"/>
  <c r="AL6" i="64"/>
  <c r="AU6" i="64" s="1"/>
  <c r="AK8" i="80"/>
  <c r="AT8" i="80" s="1"/>
  <c r="AJ8" i="80"/>
  <c r="Y9" i="88"/>
  <c r="X9" i="88"/>
  <c r="AS18" i="64"/>
  <c r="AL18" i="64"/>
  <c r="AU18" i="64" s="1"/>
  <c r="Y22" i="68"/>
  <c r="Z22" i="68"/>
  <c r="X22" i="68"/>
  <c r="AN16" i="38"/>
  <c r="AI16" i="38"/>
  <c r="U8" i="98"/>
  <c r="AE13" i="46"/>
  <c r="AF13" i="46"/>
  <c r="AO13" i="46" s="1"/>
  <c r="W14" i="46"/>
  <c r="AG13" i="46"/>
  <c r="AP13" i="46" s="1"/>
  <c r="AI15" i="97"/>
  <c r="AN15" i="97"/>
  <c r="Z13" i="93"/>
  <c r="AH5" i="55"/>
  <c r="AQ5" i="55" s="1"/>
  <c r="Z5" i="55"/>
  <c r="AI6" i="11"/>
  <c r="AR6" i="11" s="1"/>
  <c r="AN6" i="11"/>
  <c r="AX22" i="34"/>
  <c r="S22" i="34" s="1"/>
  <c r="AC22" i="34" s="1"/>
  <c r="AB23" i="34" s="1"/>
  <c r="AX3" i="34"/>
  <c r="S3" i="34" s="1"/>
  <c r="AC3" i="34" s="1"/>
  <c r="AX23" i="34"/>
  <c r="S23" i="34" s="1"/>
  <c r="AC23" i="34" s="1"/>
  <c r="AJ23" i="34" s="1"/>
  <c r="AS2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J22" i="80"/>
  <c r="AK22" i="80"/>
  <c r="AT22" i="80" s="1"/>
  <c r="AJ16" i="80"/>
  <c r="AK16" i="80"/>
  <c r="AT16" i="80" s="1"/>
  <c r="AJ10" i="80"/>
  <c r="AK10" i="80"/>
  <c r="AT10" i="80" s="1"/>
  <c r="AJ23" i="80"/>
  <c r="AS23" i="80" s="1"/>
  <c r="AN8" i="54"/>
  <c r="AI8" i="54"/>
  <c r="AH10" i="44"/>
  <c r="AQ10" i="44" s="1"/>
  <c r="AH9" i="20"/>
  <c r="AQ9" i="20" s="1"/>
  <c r="AR15" i="75"/>
  <c r="AS20" i="64"/>
  <c r="AL20" i="64"/>
  <c r="AU20" i="64" s="1"/>
  <c r="AR8" i="9"/>
  <c r="Z10" i="13"/>
  <c r="AR8" i="45"/>
  <c r="AS15" i="64"/>
  <c r="AL15" i="64"/>
  <c r="AU15" i="64" s="1"/>
  <c r="U11" i="35"/>
  <c r="Y6" i="43"/>
  <c r="Z6" i="43"/>
  <c r="X6" i="43"/>
  <c r="AH15" i="28"/>
  <c r="AQ15" i="28" s="1"/>
  <c r="X8" i="95"/>
  <c r="Y8" i="95"/>
  <c r="Z13" i="101"/>
  <c r="AH16" i="71"/>
  <c r="AQ16" i="71" s="1"/>
  <c r="AS22" i="64"/>
  <c r="AL22" i="64"/>
  <c r="AU22" i="64" s="1"/>
  <c r="U12" i="82"/>
  <c r="AN15" i="79"/>
  <c r="AI15" i="79"/>
  <c r="AN15" i="67"/>
  <c r="AI15" i="67"/>
  <c r="AI10" i="104"/>
  <c r="AN10" i="104"/>
  <c r="AE9" i="100" l="1"/>
  <c r="W10" i="100"/>
  <c r="AF9" i="100"/>
  <c r="AO9" i="100" s="1"/>
  <c r="AG9" i="100"/>
  <c r="AP9" i="100" s="1"/>
  <c r="W15" i="105"/>
  <c r="AG14" i="105"/>
  <c r="AP14" i="105" s="1"/>
  <c r="AF14" i="105"/>
  <c r="AO14" i="105" s="1"/>
  <c r="AE14" i="105"/>
  <c r="AF17" i="38"/>
  <c r="AO17" i="38" s="1"/>
  <c r="AG17" i="38"/>
  <c r="AP17" i="38" s="1"/>
  <c r="W18" i="38"/>
  <c r="AE17" i="38"/>
  <c r="AF16" i="59"/>
  <c r="AO16" i="59" s="1"/>
  <c r="AE16" i="59"/>
  <c r="AG16" i="59"/>
  <c r="AP16" i="59" s="1"/>
  <c r="W17" i="59"/>
  <c r="AS22" i="80"/>
  <c r="AL22" i="80"/>
  <c r="AU22" i="80" s="1"/>
  <c r="AJ11" i="34"/>
  <c r="AK11" i="34"/>
  <c r="AT11" i="34" s="1"/>
  <c r="AJ5" i="34"/>
  <c r="AK5" i="34"/>
  <c r="AT5" i="34" s="1"/>
  <c r="AI13" i="46"/>
  <c r="AN13" i="46"/>
  <c r="AF22" i="68"/>
  <c r="AO22" i="68" s="1"/>
  <c r="AG22" i="68"/>
  <c r="AP22" i="68" s="1"/>
  <c r="W23" i="68"/>
  <c r="AE22" i="68"/>
  <c r="AR13" i="105"/>
  <c r="AS11" i="80"/>
  <c r="AL11" i="80"/>
  <c r="AU11" i="80" s="1"/>
  <c r="AR12" i="32"/>
  <c r="AJ21" i="21"/>
  <c r="AK21" i="21"/>
  <c r="AT21" i="21" s="1"/>
  <c r="AJ15" i="21"/>
  <c r="AK15" i="21"/>
  <c r="AT15" i="21" s="1"/>
  <c r="AK9" i="21"/>
  <c r="AT9" i="21" s="1"/>
  <c r="AJ9" i="21"/>
  <c r="AB4" i="21"/>
  <c r="AJ3" i="21"/>
  <c r="Z5" i="99"/>
  <c r="AH5" i="99"/>
  <c r="AQ5" i="99" s="1"/>
  <c r="AH6" i="16"/>
  <c r="AQ6" i="16" s="1"/>
  <c r="AI9" i="92"/>
  <c r="AN9" i="92"/>
  <c r="AN23" i="39"/>
  <c r="AN25" i="39" s="1"/>
  <c r="AI23" i="39"/>
  <c r="AS12" i="80"/>
  <c r="AL12" i="80"/>
  <c r="AU12" i="80" s="1"/>
  <c r="AG9" i="9"/>
  <c r="AP9" i="9" s="1"/>
  <c r="AF9" i="9"/>
  <c r="AO9" i="9" s="1"/>
  <c r="AE9" i="9"/>
  <c r="W10" i="9"/>
  <c r="AR23" i="21"/>
  <c r="AR25" i="21" s="1"/>
  <c r="AL23" i="21"/>
  <c r="AU23" i="21" s="1"/>
  <c r="AK20" i="60"/>
  <c r="AT20" i="60" s="1"/>
  <c r="AJ20" i="60"/>
  <c r="AK14" i="60"/>
  <c r="AT14" i="60" s="1"/>
  <c r="AJ14" i="60"/>
  <c r="AK8" i="60"/>
  <c r="AT8" i="60" s="1"/>
  <c r="AJ8" i="60"/>
  <c r="AR5" i="43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Y17" i="24"/>
  <c r="Z17" i="24" s="1"/>
  <c r="X17" i="24"/>
  <c r="AJ17" i="39"/>
  <c r="AK17" i="39"/>
  <c r="AT17" i="39" s="1"/>
  <c r="AJ11" i="39"/>
  <c r="AK11" i="39"/>
  <c r="AT11" i="39" s="1"/>
  <c r="AJ5" i="39"/>
  <c r="AK5" i="39"/>
  <c r="AT5" i="39" s="1"/>
  <c r="U12" i="94"/>
  <c r="AS15" i="80"/>
  <c r="AL15" i="80"/>
  <c r="AU15" i="80" s="1"/>
  <c r="AL4" i="64"/>
  <c r="AU4" i="64" s="1"/>
  <c r="AU25" i="64" s="1"/>
  <c r="C11" i="64" s="1"/>
  <c r="F8" i="57" s="1"/>
  <c r="AS4" i="64"/>
  <c r="AS25" i="64" s="1"/>
  <c r="Y11" i="44"/>
  <c r="X11" i="44"/>
  <c r="Y17" i="71"/>
  <c r="Z17" i="71" s="1"/>
  <c r="X17" i="71"/>
  <c r="AK17" i="34"/>
  <c r="AT17" i="34" s="1"/>
  <c r="AJ17" i="34"/>
  <c r="AH6" i="43"/>
  <c r="AQ6" i="43" s="1"/>
  <c r="AK22" i="34"/>
  <c r="AT22" i="34" s="1"/>
  <c r="AJ22" i="34"/>
  <c r="AK16" i="34"/>
  <c r="AT16" i="34" s="1"/>
  <c r="AJ16" i="34"/>
  <c r="AK10" i="34"/>
  <c r="AT10" i="34" s="1"/>
  <c r="AJ10" i="34"/>
  <c r="AR15" i="97"/>
  <c r="AS8" i="80"/>
  <c r="AL8" i="80"/>
  <c r="AU8" i="80" s="1"/>
  <c r="AL23" i="60"/>
  <c r="AU23" i="60" s="1"/>
  <c r="AR23" i="60"/>
  <c r="AR25" i="60" s="1"/>
  <c r="Y14" i="86"/>
  <c r="X14" i="86"/>
  <c r="AH13" i="53"/>
  <c r="AQ13" i="53" s="1"/>
  <c r="AK20" i="21"/>
  <c r="AT20" i="21" s="1"/>
  <c r="AJ20" i="21"/>
  <c r="AJ14" i="21"/>
  <c r="AK14" i="21"/>
  <c r="AT14" i="21" s="1"/>
  <c r="AJ8" i="21"/>
  <c r="AK8" i="21"/>
  <c r="AT8" i="21" s="1"/>
  <c r="AR15" i="2"/>
  <c r="Z6" i="16"/>
  <c r="AH16" i="19"/>
  <c r="AQ16" i="19" s="1"/>
  <c r="AG13" i="15"/>
  <c r="AP13" i="15" s="1"/>
  <c r="W14" i="15"/>
  <c r="AF13" i="15"/>
  <c r="AO13" i="15" s="1"/>
  <c r="AE13" i="15"/>
  <c r="AR5" i="91"/>
  <c r="AH22" i="76"/>
  <c r="AQ22" i="76" s="1"/>
  <c r="U12" i="50"/>
  <c r="U9" i="10"/>
  <c r="AE8" i="58"/>
  <c r="W9" i="58"/>
  <c r="AG8" i="58"/>
  <c r="AP8" i="58" s="1"/>
  <c r="AF8" i="58"/>
  <c r="AO8" i="58" s="1"/>
  <c r="AR5" i="16"/>
  <c r="AH5" i="103"/>
  <c r="AQ5" i="103" s="1"/>
  <c r="Z5" i="103"/>
  <c r="AS19" i="80"/>
  <c r="AL19" i="80"/>
  <c r="AU19" i="80" s="1"/>
  <c r="AR15" i="19"/>
  <c r="AK19" i="60"/>
  <c r="AT19" i="60" s="1"/>
  <c r="AJ19" i="60"/>
  <c r="AJ13" i="60"/>
  <c r="AK13" i="60"/>
  <c r="AT13" i="60" s="1"/>
  <c r="AJ7" i="60"/>
  <c r="AK7" i="60"/>
  <c r="AT7" i="60" s="1"/>
  <c r="AH14" i="47"/>
  <c r="AQ14" i="47" s="1"/>
  <c r="AH10" i="51"/>
  <c r="AQ10" i="51" s="1"/>
  <c r="AR23" i="80"/>
  <c r="AR25" i="80" s="1"/>
  <c r="AL23" i="80"/>
  <c r="AU23" i="80" s="1"/>
  <c r="AJ23" i="12"/>
  <c r="AS23" i="12" s="1"/>
  <c r="AK23" i="12"/>
  <c r="AT23" i="12" s="1"/>
  <c r="AK22" i="39"/>
  <c r="AT22" i="39" s="1"/>
  <c r="AJ22" i="39"/>
  <c r="AK16" i="39"/>
  <c r="AT16" i="39" s="1"/>
  <c r="AJ16" i="39"/>
  <c r="AK10" i="39"/>
  <c r="AT10" i="39" s="1"/>
  <c r="AJ10" i="39"/>
  <c r="AK4" i="80"/>
  <c r="AT4" i="80" s="1"/>
  <c r="AT25" i="80" s="1"/>
  <c r="AJ4" i="80"/>
  <c r="AS21" i="80"/>
  <c r="AL21" i="80"/>
  <c r="AU21" i="80" s="1"/>
  <c r="Y10" i="96"/>
  <c r="X10" i="96"/>
  <c r="Z10" i="96" s="1"/>
  <c r="Y17" i="75"/>
  <c r="Z17" i="75" s="1"/>
  <c r="X17" i="75"/>
  <c r="AS10" i="80"/>
  <c r="AL10" i="80"/>
  <c r="AU10" i="80" s="1"/>
  <c r="U7" i="98"/>
  <c r="AI22" i="25"/>
  <c r="AN22" i="25"/>
  <c r="W14" i="53"/>
  <c r="AG13" i="53"/>
  <c r="AP13" i="53" s="1"/>
  <c r="AE13" i="53"/>
  <c r="AF13" i="53"/>
  <c r="AO13" i="53" s="1"/>
  <c r="AS17" i="80"/>
  <c r="AL17" i="80"/>
  <c r="AU17" i="80" s="1"/>
  <c r="AI23" i="34"/>
  <c r="AN23" i="34"/>
  <c r="AN25" i="34" s="1"/>
  <c r="AH15" i="89"/>
  <c r="AQ15" i="89" s="1"/>
  <c r="AJ19" i="21"/>
  <c r="AK19" i="21"/>
  <c r="AT19" i="21" s="1"/>
  <c r="AJ13" i="21"/>
  <c r="AK13" i="21"/>
  <c r="AT13" i="21" s="1"/>
  <c r="AK7" i="21"/>
  <c r="AT7" i="21" s="1"/>
  <c r="AJ7" i="21"/>
  <c r="AH11" i="104"/>
  <c r="AQ11" i="104" s="1"/>
  <c r="AG16" i="19"/>
  <c r="AP16" i="19" s="1"/>
  <c r="W17" i="19"/>
  <c r="AE16" i="19"/>
  <c r="AF16" i="19"/>
  <c r="AO16" i="19" s="1"/>
  <c r="AG15" i="33"/>
  <c r="AP15" i="33" s="1"/>
  <c r="W16" i="33"/>
  <c r="AF15" i="33"/>
  <c r="AO15" i="33" s="1"/>
  <c r="AE15" i="33"/>
  <c r="AR12" i="53"/>
  <c r="AS18" i="80"/>
  <c r="AL18" i="80"/>
  <c r="AU18" i="80" s="1"/>
  <c r="AE22" i="76"/>
  <c r="AF22" i="76"/>
  <c r="AO22" i="76" s="1"/>
  <c r="W23" i="76"/>
  <c r="AG22" i="76"/>
  <c r="AP22" i="76" s="1"/>
  <c r="AH16" i="79"/>
  <c r="AQ16" i="79" s="1"/>
  <c r="AH5" i="87"/>
  <c r="AQ5" i="87" s="1"/>
  <c r="Z5" i="87"/>
  <c r="AR15" i="59"/>
  <c r="AJ18" i="60"/>
  <c r="AK18" i="60"/>
  <c r="AT18" i="60" s="1"/>
  <c r="AJ12" i="60"/>
  <c r="AK12" i="60"/>
  <c r="AT12" i="60" s="1"/>
  <c r="AJ6" i="60"/>
  <c r="AK6" i="60"/>
  <c r="AT6" i="60" s="1"/>
  <c r="W15" i="47"/>
  <c r="AE14" i="47"/>
  <c r="AG14" i="47"/>
  <c r="AP14" i="47" s="1"/>
  <c r="AF14" i="47"/>
  <c r="AO14" i="47" s="1"/>
  <c r="U10" i="102"/>
  <c r="AF10" i="51"/>
  <c r="AO10" i="51" s="1"/>
  <c r="W11" i="51"/>
  <c r="AG10" i="51"/>
  <c r="AP10" i="51" s="1"/>
  <c r="AE10" i="51"/>
  <c r="AH16" i="67"/>
  <c r="AQ16" i="67" s="1"/>
  <c r="AH10" i="84"/>
  <c r="AQ10" i="84" s="1"/>
  <c r="AR7" i="95"/>
  <c r="AJ21" i="39"/>
  <c r="AK21" i="39"/>
  <c r="AT21" i="39" s="1"/>
  <c r="AK15" i="39"/>
  <c r="AT15" i="39" s="1"/>
  <c r="AJ15" i="39"/>
  <c r="AJ9" i="39"/>
  <c r="AK9" i="39"/>
  <c r="AT9" i="39" s="1"/>
  <c r="AJ3" i="39"/>
  <c r="AB4" i="39"/>
  <c r="AL3" i="80"/>
  <c r="AU3" i="80" s="1"/>
  <c r="AS3" i="80"/>
  <c r="AI14" i="52"/>
  <c r="AN14" i="52"/>
  <c r="AR8" i="88"/>
  <c r="AS14" i="80"/>
  <c r="AL14" i="80"/>
  <c r="AU14" i="80" s="1"/>
  <c r="Y17" i="63"/>
  <c r="Z17" i="63"/>
  <c r="X17" i="63"/>
  <c r="Y10" i="20"/>
  <c r="X10" i="20"/>
  <c r="AN16" i="71"/>
  <c r="AI16" i="71"/>
  <c r="Y23" i="72"/>
  <c r="X23" i="72"/>
  <c r="AK9" i="34"/>
  <c r="AT9" i="34" s="1"/>
  <c r="AJ9" i="34"/>
  <c r="AR10" i="104"/>
  <c r="U11" i="82"/>
  <c r="Z8" i="95"/>
  <c r="AJ20" i="34"/>
  <c r="AK20" i="34"/>
  <c r="AT20" i="34" s="1"/>
  <c r="AJ14" i="34"/>
  <c r="AK14" i="34"/>
  <c r="AT14" i="34" s="1"/>
  <c r="AK8" i="34"/>
  <c r="AT8" i="34" s="1"/>
  <c r="AJ8" i="34"/>
  <c r="AK23" i="34"/>
  <c r="AT23" i="34" s="1"/>
  <c r="AE5" i="55"/>
  <c r="AF5" i="55"/>
  <c r="AO5" i="55" s="1"/>
  <c r="AG5" i="55"/>
  <c r="AP5" i="55" s="1"/>
  <c r="W6" i="55"/>
  <c r="AR16" i="38"/>
  <c r="AH16" i="2"/>
  <c r="AQ16" i="2" s="1"/>
  <c r="AR8" i="100"/>
  <c r="Z15" i="89"/>
  <c r="AK18" i="21"/>
  <c r="AT18" i="21" s="1"/>
  <c r="AJ18" i="21"/>
  <c r="AJ12" i="21"/>
  <c r="AK12" i="21"/>
  <c r="AT12" i="21" s="1"/>
  <c r="AK6" i="21"/>
  <c r="AT6" i="21" s="1"/>
  <c r="AJ6" i="21"/>
  <c r="AH13" i="32"/>
  <c r="AQ13" i="32" s="1"/>
  <c r="Z11" i="104"/>
  <c r="Y10" i="92"/>
  <c r="Z10" i="92"/>
  <c r="X10" i="92"/>
  <c r="AS6" i="80"/>
  <c r="AL6" i="80"/>
  <c r="AU6" i="80" s="1"/>
  <c r="AH7" i="11"/>
  <c r="AQ7" i="11" s="1"/>
  <c r="Z16" i="79"/>
  <c r="AH9" i="54"/>
  <c r="AQ9" i="54" s="1"/>
  <c r="AS7" i="80"/>
  <c r="AL7" i="80"/>
  <c r="AU7" i="80" s="1"/>
  <c r="U12" i="90"/>
  <c r="AR21" i="76"/>
  <c r="AR21" i="68"/>
  <c r="AK17" i="60"/>
  <c r="AT17" i="60" s="1"/>
  <c r="AJ17" i="60"/>
  <c r="AK11" i="60"/>
  <c r="AT11" i="60" s="1"/>
  <c r="AJ11" i="60"/>
  <c r="AJ5" i="60"/>
  <c r="AK5" i="60"/>
  <c r="AT5" i="60" s="1"/>
  <c r="Z16" i="67"/>
  <c r="Z10" i="84"/>
  <c r="AJ20" i="39"/>
  <c r="AK20" i="39"/>
  <c r="AT20" i="39" s="1"/>
  <c r="AK14" i="39"/>
  <c r="AT14" i="39" s="1"/>
  <c r="AJ14" i="39"/>
  <c r="AJ8" i="39"/>
  <c r="AK8" i="39"/>
  <c r="AT8" i="39" s="1"/>
  <c r="AS9" i="80"/>
  <c r="AL9" i="80"/>
  <c r="AU9" i="80" s="1"/>
  <c r="AN9" i="20"/>
  <c r="AI9" i="20"/>
  <c r="AN22" i="72"/>
  <c r="AI22" i="72"/>
  <c r="AR15" i="79"/>
  <c r="W14" i="101"/>
  <c r="AF13" i="101"/>
  <c r="AO13" i="101" s="1"/>
  <c r="AG13" i="101"/>
  <c r="AP13" i="101" s="1"/>
  <c r="AE13" i="101"/>
  <c r="AK15" i="34"/>
  <c r="AT15" i="34" s="1"/>
  <c r="AJ15" i="34"/>
  <c r="AR8" i="54"/>
  <c r="AS16" i="80"/>
  <c r="AL16" i="80"/>
  <c r="AU16" i="80" s="1"/>
  <c r="AK7" i="34"/>
  <c r="AT7" i="34" s="1"/>
  <c r="AJ7" i="34"/>
  <c r="Y14" i="46"/>
  <c r="X14" i="46"/>
  <c r="AS5" i="80"/>
  <c r="AL5" i="80"/>
  <c r="AU5" i="80" s="1"/>
  <c r="AK5" i="21"/>
  <c r="AT5" i="21" s="1"/>
  <c r="AJ5" i="21"/>
  <c r="AG5" i="83"/>
  <c r="AP5" i="83" s="1"/>
  <c r="AF5" i="83"/>
  <c r="AO5" i="83" s="1"/>
  <c r="AE5" i="83"/>
  <c r="W6" i="83"/>
  <c r="U12" i="85"/>
  <c r="AH6" i="41"/>
  <c r="AQ6" i="41" s="1"/>
  <c r="AF7" i="11"/>
  <c r="AO7" i="11" s="1"/>
  <c r="AE7" i="11"/>
  <c r="AG7" i="11"/>
  <c r="AP7" i="11" s="1"/>
  <c r="W8" i="11"/>
  <c r="AH16" i="97"/>
  <c r="AQ16" i="97" s="1"/>
  <c r="AE9" i="54"/>
  <c r="AG9" i="54"/>
  <c r="AP9" i="54" s="1"/>
  <c r="AF9" i="54"/>
  <c r="AO9" i="54" s="1"/>
  <c r="W10" i="54"/>
  <c r="AJ22" i="60"/>
  <c r="AK22" i="60"/>
  <c r="AT22" i="60" s="1"/>
  <c r="AJ10" i="60"/>
  <c r="AK10" i="60"/>
  <c r="AT10" i="60" s="1"/>
  <c r="AK19" i="39"/>
  <c r="AT19" i="39" s="1"/>
  <c r="AJ19" i="39"/>
  <c r="AK13" i="39"/>
  <c r="AT13" i="39" s="1"/>
  <c r="AJ13" i="39"/>
  <c r="AK7" i="39"/>
  <c r="AT7" i="39" s="1"/>
  <c r="AJ7" i="39"/>
  <c r="U10" i="42"/>
  <c r="AI22" i="29"/>
  <c r="AN22" i="29"/>
  <c r="AR14" i="89"/>
  <c r="AN9" i="96"/>
  <c r="AI9" i="96"/>
  <c r="AI16" i="75"/>
  <c r="AR16" i="75" s="1"/>
  <c r="AN16" i="75"/>
  <c r="AN10" i="44"/>
  <c r="AI10" i="44"/>
  <c r="AI15" i="28"/>
  <c r="AN15" i="28"/>
  <c r="AF6" i="43"/>
  <c r="AO6" i="43" s="1"/>
  <c r="AG6" i="43"/>
  <c r="AP6" i="43" s="1"/>
  <c r="W7" i="43"/>
  <c r="AE6" i="43"/>
  <c r="AK21" i="34"/>
  <c r="AT21" i="34" s="1"/>
  <c r="AJ21" i="34"/>
  <c r="AB4" i="34"/>
  <c r="AJ3" i="34"/>
  <c r="AR15" i="67"/>
  <c r="AH8" i="95"/>
  <c r="AQ8" i="95" s="1"/>
  <c r="W11" i="13"/>
  <c r="AE10" i="13"/>
  <c r="AF10" i="13"/>
  <c r="AO10" i="13" s="1"/>
  <c r="AG10" i="13"/>
  <c r="AP10" i="13" s="1"/>
  <c r="AK19" i="34"/>
  <c r="AT19" i="34" s="1"/>
  <c r="AJ19" i="34"/>
  <c r="AK13" i="34"/>
  <c r="AT13" i="34" s="1"/>
  <c r="AJ13" i="34"/>
  <c r="AH9" i="88"/>
  <c r="AQ9" i="88" s="1"/>
  <c r="W17" i="2"/>
  <c r="AE16" i="2"/>
  <c r="AF16" i="2"/>
  <c r="AO16" i="2" s="1"/>
  <c r="AG16" i="2"/>
  <c r="AP16" i="2" s="1"/>
  <c r="AR9" i="84"/>
  <c r="AI5" i="49"/>
  <c r="AN5" i="49"/>
  <c r="AJ17" i="21"/>
  <c r="AK17" i="21"/>
  <c r="AT17" i="21" s="1"/>
  <c r="AK11" i="21"/>
  <c r="AT11" i="21" s="1"/>
  <c r="AJ11" i="21"/>
  <c r="W14" i="32"/>
  <c r="AE13" i="32"/>
  <c r="AG13" i="32"/>
  <c r="AP13" i="32" s="1"/>
  <c r="AF13" i="32"/>
  <c r="AO13" i="32" s="1"/>
  <c r="AR9" i="51"/>
  <c r="AS13" i="80"/>
  <c r="AL13" i="80"/>
  <c r="AU13" i="80" s="1"/>
  <c r="AH6" i="91"/>
  <c r="AQ6" i="91" s="1"/>
  <c r="AJ16" i="60"/>
  <c r="AK16" i="60"/>
  <c r="AT16" i="60" s="1"/>
  <c r="U10" i="48"/>
  <c r="U10" i="35"/>
  <c r="AK18" i="34"/>
  <c r="AT18" i="34" s="1"/>
  <c r="AJ18" i="34"/>
  <c r="AJ12" i="34"/>
  <c r="AK12" i="34"/>
  <c r="AT12" i="34" s="1"/>
  <c r="AJ6" i="34"/>
  <c r="AK6" i="34"/>
  <c r="AT6" i="34" s="1"/>
  <c r="AG13" i="93"/>
  <c r="AP13" i="93" s="1"/>
  <c r="AF13" i="93"/>
  <c r="AO13" i="93" s="1"/>
  <c r="AE13" i="93"/>
  <c r="W14" i="93"/>
  <c r="AH22" i="68"/>
  <c r="AQ22" i="68" s="1"/>
  <c r="Z9" i="88"/>
  <c r="Y23" i="25"/>
  <c r="X23" i="25"/>
  <c r="Z23" i="25" s="1"/>
  <c r="AN13" i="86"/>
  <c r="AI13" i="86"/>
  <c r="AN23" i="12"/>
  <c r="AN25" i="12" s="1"/>
  <c r="AI23" i="12"/>
  <c r="Y6" i="49"/>
  <c r="Z6" i="49"/>
  <c r="X6" i="49"/>
  <c r="AE9" i="45"/>
  <c r="AF9" i="45"/>
  <c r="AO9" i="45" s="1"/>
  <c r="AG9" i="45"/>
  <c r="AP9" i="45" s="1"/>
  <c r="W10" i="45"/>
  <c r="AJ22" i="21"/>
  <c r="AK22" i="21"/>
  <c r="AT22" i="21" s="1"/>
  <c r="AJ16" i="21"/>
  <c r="AK16" i="21"/>
  <c r="AT16" i="21" s="1"/>
  <c r="AJ10" i="21"/>
  <c r="AK10" i="21"/>
  <c r="AT10" i="21" s="1"/>
  <c r="Z6" i="41"/>
  <c r="Z16" i="97"/>
  <c r="AS20" i="80"/>
  <c r="AL20" i="80"/>
  <c r="AU20" i="80" s="1"/>
  <c r="U5" i="18"/>
  <c r="X5" i="18" s="1"/>
  <c r="AR5" i="41"/>
  <c r="Z6" i="91"/>
  <c r="AH14" i="105"/>
  <c r="AQ14" i="105" s="1"/>
  <c r="AK21" i="60"/>
  <c r="AT21" i="60" s="1"/>
  <c r="AJ21" i="60"/>
  <c r="AJ15" i="60"/>
  <c r="AK15" i="60"/>
  <c r="AT15" i="60" s="1"/>
  <c r="AK9" i="60"/>
  <c r="AT9" i="60" s="1"/>
  <c r="AJ9" i="60"/>
  <c r="AB4" i="60"/>
  <c r="AJ3" i="60"/>
  <c r="AH16" i="59"/>
  <c r="AQ16" i="59" s="1"/>
  <c r="AH9" i="100"/>
  <c r="AQ9" i="100" s="1"/>
  <c r="AN16" i="24"/>
  <c r="AI16" i="24"/>
  <c r="AJ18" i="39"/>
  <c r="AK18" i="39"/>
  <c r="AT18" i="39" s="1"/>
  <c r="AJ12" i="39"/>
  <c r="AK12" i="39"/>
  <c r="AT12" i="39" s="1"/>
  <c r="AJ6" i="39"/>
  <c r="AK6" i="39"/>
  <c r="AT6" i="39" s="1"/>
  <c r="AH17" i="38"/>
  <c r="AQ17" i="38" s="1"/>
  <c r="Y15" i="52"/>
  <c r="Z15" i="52"/>
  <c r="X15" i="52"/>
  <c r="Y23" i="29"/>
  <c r="X23" i="29"/>
  <c r="AN16" i="63"/>
  <c r="AI16" i="63"/>
  <c r="Y16" i="28"/>
  <c r="X16" i="28"/>
  <c r="AF23" i="25" l="1"/>
  <c r="AO23" i="25" s="1"/>
  <c r="AO25" i="25" s="1"/>
  <c r="AE23" i="25"/>
  <c r="AG23" i="25"/>
  <c r="AP23" i="25" s="1"/>
  <c r="AP25" i="25" s="1"/>
  <c r="AG17" i="75"/>
  <c r="AP17" i="75" s="1"/>
  <c r="W18" i="75"/>
  <c r="AE17" i="75"/>
  <c r="AF17" i="75"/>
  <c r="AO17" i="75" s="1"/>
  <c r="W11" i="96"/>
  <c r="AG10" i="96"/>
  <c r="AP10" i="96" s="1"/>
  <c r="AF10" i="96"/>
  <c r="AO10" i="96" s="1"/>
  <c r="AE10" i="96"/>
  <c r="AE17" i="24"/>
  <c r="AG17" i="24"/>
  <c r="AP17" i="24" s="1"/>
  <c r="W18" i="24"/>
  <c r="AF17" i="24"/>
  <c r="AO17" i="24" s="1"/>
  <c r="AF17" i="71"/>
  <c r="AO17" i="71" s="1"/>
  <c r="AE17" i="71"/>
  <c r="W18" i="71"/>
  <c r="AG17" i="71"/>
  <c r="AP17" i="71" s="1"/>
  <c r="AE15" i="52"/>
  <c r="AF15" i="52"/>
  <c r="AO15" i="52" s="1"/>
  <c r="W16" i="52"/>
  <c r="AG15" i="52"/>
  <c r="AP15" i="52" s="1"/>
  <c r="AF6" i="49"/>
  <c r="AO6" i="49" s="1"/>
  <c r="AG6" i="49"/>
  <c r="AP6" i="49" s="1"/>
  <c r="W7" i="49"/>
  <c r="AE6" i="49"/>
  <c r="AR15" i="28"/>
  <c r="U9" i="42"/>
  <c r="Y10" i="54"/>
  <c r="Z10" i="54"/>
  <c r="X10" i="54"/>
  <c r="AN7" i="11"/>
  <c r="AI7" i="11"/>
  <c r="AR7" i="11" s="1"/>
  <c r="AH14" i="46"/>
  <c r="AQ14" i="46" s="1"/>
  <c r="AN13" i="101"/>
  <c r="AI13" i="101"/>
  <c r="AR22" i="72"/>
  <c r="W11" i="84"/>
  <c r="AG10" i="84"/>
  <c r="AP10" i="84" s="1"/>
  <c r="AF10" i="84"/>
  <c r="AO10" i="84" s="1"/>
  <c r="AE10" i="84"/>
  <c r="AS17" i="60"/>
  <c r="AL17" i="60"/>
  <c r="AU17" i="60" s="1"/>
  <c r="AS8" i="34"/>
  <c r="AL8" i="34"/>
  <c r="AU8" i="34" s="1"/>
  <c r="AG8" i="95"/>
  <c r="AP8" i="95" s="1"/>
  <c r="AF8" i="95"/>
  <c r="AO8" i="95" s="1"/>
  <c r="AE8" i="95"/>
  <c r="W9" i="95"/>
  <c r="AH10" i="20"/>
  <c r="AQ10" i="20" s="1"/>
  <c r="AS15" i="39"/>
  <c r="AL15" i="39"/>
  <c r="AU15" i="39" s="1"/>
  <c r="U9" i="102"/>
  <c r="AN22" i="76"/>
  <c r="AI22" i="76"/>
  <c r="AS7" i="21"/>
  <c r="AL7" i="21"/>
  <c r="AU7" i="21" s="1"/>
  <c r="AR23" i="34"/>
  <c r="AR25" i="34" s="1"/>
  <c r="AL23" i="34"/>
  <c r="AU23" i="34" s="1"/>
  <c r="AS10" i="39"/>
  <c r="AL10" i="39"/>
  <c r="AU10" i="39" s="1"/>
  <c r="U11" i="50"/>
  <c r="AS20" i="21"/>
  <c r="AL20" i="21"/>
  <c r="AU20" i="21" s="1"/>
  <c r="AS16" i="34"/>
  <c r="AL16" i="34"/>
  <c r="AU16" i="34" s="1"/>
  <c r="AS5" i="39"/>
  <c r="AL5" i="39"/>
  <c r="AU5" i="39" s="1"/>
  <c r="AK18" i="12"/>
  <c r="AT18" i="12" s="1"/>
  <c r="AJ18" i="12"/>
  <c r="AJ12" i="12"/>
  <c r="AK12" i="12"/>
  <c r="AT12" i="12" s="1"/>
  <c r="AJ6" i="12"/>
  <c r="AK6" i="12"/>
  <c r="AT6" i="12" s="1"/>
  <c r="AS8" i="60"/>
  <c r="AL8" i="60"/>
  <c r="AU8" i="60" s="1"/>
  <c r="AS9" i="21"/>
  <c r="AL9" i="21"/>
  <c r="AU9" i="21" s="1"/>
  <c r="AN22" i="68"/>
  <c r="AI22" i="68"/>
  <c r="Y17" i="59"/>
  <c r="X17" i="59"/>
  <c r="Y15" i="105"/>
  <c r="Z15" i="105"/>
  <c r="X15" i="105"/>
  <c r="AR16" i="63"/>
  <c r="U9" i="35"/>
  <c r="AS12" i="39"/>
  <c r="AL12" i="39"/>
  <c r="AU12" i="39" s="1"/>
  <c r="Y10" i="45"/>
  <c r="X10" i="45"/>
  <c r="AI6" i="43"/>
  <c r="AN6" i="43"/>
  <c r="AR10" i="44"/>
  <c r="AS7" i="39"/>
  <c r="AL7" i="39"/>
  <c r="AU7" i="39" s="1"/>
  <c r="Z14" i="46"/>
  <c r="AS8" i="39"/>
  <c r="AL8" i="39"/>
  <c r="AU8" i="39" s="1"/>
  <c r="AG16" i="67"/>
  <c r="AP16" i="67" s="1"/>
  <c r="W17" i="67"/>
  <c r="AE16" i="67"/>
  <c r="AF16" i="67"/>
  <c r="AO16" i="67" s="1"/>
  <c r="U11" i="90"/>
  <c r="Y6" i="55"/>
  <c r="X6" i="55"/>
  <c r="AH23" i="72"/>
  <c r="AQ23" i="72" s="1"/>
  <c r="AQ25" i="72" s="1"/>
  <c r="AZ3" i="72"/>
  <c r="AX22" i="72" s="1"/>
  <c r="S22" i="72" s="1"/>
  <c r="AC22" i="72" s="1"/>
  <c r="AB23" i="72" s="1"/>
  <c r="Z10" i="20"/>
  <c r="AN10" i="51"/>
  <c r="AI10" i="51"/>
  <c r="AS6" i="60"/>
  <c r="AL6" i="60"/>
  <c r="AU6" i="60" s="1"/>
  <c r="Y16" i="33"/>
  <c r="X16" i="33"/>
  <c r="Y14" i="53"/>
  <c r="X14" i="53"/>
  <c r="AS7" i="60"/>
  <c r="AL7" i="60"/>
  <c r="AU7" i="60" s="1"/>
  <c r="AF5" i="103"/>
  <c r="AO5" i="103" s="1"/>
  <c r="AE5" i="103"/>
  <c r="W6" i="103"/>
  <c r="AG5" i="103"/>
  <c r="AP5" i="103" s="1"/>
  <c r="Y9" i="58"/>
  <c r="X9" i="58"/>
  <c r="Y14" i="15"/>
  <c r="X14" i="15"/>
  <c r="Z14" i="15" s="1"/>
  <c r="AH14" i="86"/>
  <c r="AQ14" i="86" s="1"/>
  <c r="AK17" i="12"/>
  <c r="AT17" i="12" s="1"/>
  <c r="AJ17" i="12"/>
  <c r="AJ11" i="12"/>
  <c r="AK11" i="12"/>
  <c r="AT11" i="12" s="1"/>
  <c r="AJ5" i="12"/>
  <c r="AK5" i="12"/>
  <c r="AT5" i="12" s="1"/>
  <c r="Y23" i="68"/>
  <c r="Z23" i="68"/>
  <c r="X23" i="68"/>
  <c r="AS5" i="34"/>
  <c r="AL5" i="34"/>
  <c r="AU5" i="34" s="1"/>
  <c r="AH5" i="18"/>
  <c r="AQ5" i="18" s="1"/>
  <c r="Z5" i="18"/>
  <c r="Y14" i="93"/>
  <c r="X14" i="93"/>
  <c r="AS15" i="60"/>
  <c r="AL15" i="60"/>
  <c r="AU15" i="60" s="1"/>
  <c r="AR23" i="12"/>
  <c r="AR25" i="12" s="1"/>
  <c r="AL23" i="12"/>
  <c r="AU23" i="12" s="1"/>
  <c r="AN13" i="93"/>
  <c r="AI13" i="93"/>
  <c r="AS12" i="34"/>
  <c r="AL12" i="34"/>
  <c r="AU12" i="34" s="1"/>
  <c r="U9" i="48"/>
  <c r="AS13" i="34"/>
  <c r="AL13" i="34"/>
  <c r="AU13" i="34" s="1"/>
  <c r="AS3" i="34"/>
  <c r="AL3" i="34"/>
  <c r="AU3" i="34" s="1"/>
  <c r="Y7" i="43"/>
  <c r="X7" i="43"/>
  <c r="AS10" i="60"/>
  <c r="AL10" i="60"/>
  <c r="AU10" i="60" s="1"/>
  <c r="U11" i="85"/>
  <c r="AS5" i="21"/>
  <c r="AL5" i="21"/>
  <c r="AU5" i="21" s="1"/>
  <c r="AR9" i="20"/>
  <c r="AS14" i="39"/>
  <c r="AL14" i="39"/>
  <c r="AU14" i="39" s="1"/>
  <c r="AH10" i="92"/>
  <c r="AQ10" i="92" s="1"/>
  <c r="AS12" i="21"/>
  <c r="AL12" i="21"/>
  <c r="AU12" i="21" s="1"/>
  <c r="U10" i="82"/>
  <c r="Z23" i="72"/>
  <c r="AJ4" i="39"/>
  <c r="AK4" i="39"/>
  <c r="AT4" i="39" s="1"/>
  <c r="AT25" i="39" s="1"/>
  <c r="AH17" i="75"/>
  <c r="AQ17" i="75" s="1"/>
  <c r="AS16" i="39"/>
  <c r="AL16" i="39"/>
  <c r="AU16" i="39" s="1"/>
  <c r="AN8" i="58"/>
  <c r="AI8" i="58"/>
  <c r="Z14" i="86"/>
  <c r="AS22" i="34"/>
  <c r="AL22" i="34"/>
  <c r="AU22" i="34" s="1"/>
  <c r="AH11" i="44"/>
  <c r="AQ11" i="44" s="1"/>
  <c r="AS11" i="39"/>
  <c r="AL11" i="39"/>
  <c r="AU11" i="39" s="1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S14" i="60"/>
  <c r="AL14" i="60"/>
  <c r="AU14" i="60" s="1"/>
  <c r="Y10" i="9"/>
  <c r="X10" i="9"/>
  <c r="Z10" i="9" s="1"/>
  <c r="AR23" i="39"/>
  <c r="AR25" i="39" s="1"/>
  <c r="AL23" i="39"/>
  <c r="AU23" i="39" s="1"/>
  <c r="AI16" i="59"/>
  <c r="AN16" i="59"/>
  <c r="AS10" i="21"/>
  <c r="AL10" i="21"/>
  <c r="AU10" i="21" s="1"/>
  <c r="AH23" i="29"/>
  <c r="AQ23" i="29" s="1"/>
  <c r="AQ25" i="29" s="1"/>
  <c r="AZ3" i="29"/>
  <c r="AH16" i="28"/>
  <c r="AQ16" i="28" s="1"/>
  <c r="Z23" i="29"/>
  <c r="AS18" i="39"/>
  <c r="AL18" i="39"/>
  <c r="AU18" i="39" s="1"/>
  <c r="AS21" i="60"/>
  <c r="AL21" i="60"/>
  <c r="AU21" i="60" s="1"/>
  <c r="AE6" i="91"/>
  <c r="W7" i="91"/>
  <c r="AG6" i="91"/>
  <c r="AP6" i="91" s="1"/>
  <c r="AF6" i="91"/>
  <c r="AO6" i="91" s="1"/>
  <c r="AS16" i="21"/>
  <c r="AL16" i="21"/>
  <c r="AU16" i="21" s="1"/>
  <c r="AG9" i="88"/>
  <c r="AP9" i="88" s="1"/>
  <c r="AF9" i="88"/>
  <c r="AO9" i="88" s="1"/>
  <c r="AE9" i="88"/>
  <c r="W10" i="88"/>
  <c r="AS18" i="34"/>
  <c r="AL18" i="34"/>
  <c r="AU18" i="34" s="1"/>
  <c r="AS17" i="21"/>
  <c r="AL17" i="21"/>
  <c r="AU17" i="21" s="1"/>
  <c r="AN10" i="13"/>
  <c r="AI10" i="13"/>
  <c r="AJ4" i="34"/>
  <c r="AK4" i="34"/>
  <c r="AT4" i="34" s="1"/>
  <c r="AT25" i="34" s="1"/>
  <c r="AS13" i="39"/>
  <c r="AL13" i="39"/>
  <c r="AU13" i="39" s="1"/>
  <c r="AI9" i="54"/>
  <c r="AN9" i="54"/>
  <c r="AS7" i="34"/>
  <c r="AL7" i="34"/>
  <c r="AU7" i="34" s="1"/>
  <c r="AS15" i="34"/>
  <c r="AL15" i="34"/>
  <c r="AU15" i="34" s="1"/>
  <c r="Y14" i="101"/>
  <c r="Z14" i="101" s="1"/>
  <c r="X14" i="101"/>
  <c r="AS5" i="60"/>
  <c r="AL5" i="60"/>
  <c r="AU5" i="60" s="1"/>
  <c r="AF10" i="92"/>
  <c r="AO10" i="92" s="1"/>
  <c r="AG10" i="92"/>
  <c r="AP10" i="92" s="1"/>
  <c r="AE10" i="92"/>
  <c r="W11" i="92"/>
  <c r="AS18" i="21"/>
  <c r="AL18" i="21"/>
  <c r="AU18" i="21" s="1"/>
  <c r="AS14" i="34"/>
  <c r="AL14" i="34"/>
  <c r="AU14" i="34" s="1"/>
  <c r="AH17" i="63"/>
  <c r="AQ17" i="63" s="1"/>
  <c r="AS3" i="39"/>
  <c r="AL3" i="39"/>
  <c r="AU3" i="39" s="1"/>
  <c r="AS21" i="39"/>
  <c r="AL21" i="39"/>
  <c r="AU21" i="39" s="1"/>
  <c r="Y11" i="51"/>
  <c r="X11" i="51"/>
  <c r="Z11" i="51" s="1"/>
  <c r="AS12" i="60"/>
  <c r="AL12" i="60"/>
  <c r="AU12" i="60" s="1"/>
  <c r="AS13" i="21"/>
  <c r="AL13" i="21"/>
  <c r="AU13" i="21" s="1"/>
  <c r="AR22" i="25"/>
  <c r="AS13" i="60"/>
  <c r="AL13" i="60"/>
  <c r="AU13" i="60" s="1"/>
  <c r="AS8" i="21"/>
  <c r="AL8" i="21"/>
  <c r="AU8" i="21" s="1"/>
  <c r="AS17" i="34"/>
  <c r="AL17" i="34"/>
  <c r="AU17" i="34" s="1"/>
  <c r="Z11" i="44"/>
  <c r="AK21" i="12"/>
  <c r="AT21" i="12" s="1"/>
  <c r="AJ21" i="12"/>
  <c r="AJ15" i="12"/>
  <c r="AK15" i="12"/>
  <c r="AT15" i="12" s="1"/>
  <c r="AK9" i="12"/>
  <c r="AT9" i="12" s="1"/>
  <c r="AJ9" i="12"/>
  <c r="AN9" i="9"/>
  <c r="AI9" i="9"/>
  <c r="W6" i="99"/>
  <c r="AF5" i="99"/>
  <c r="AO5" i="99" s="1"/>
  <c r="AE5" i="99"/>
  <c r="AG5" i="99"/>
  <c r="AP5" i="99" s="1"/>
  <c r="AS15" i="21"/>
  <c r="AL15" i="21"/>
  <c r="AU15" i="21" s="1"/>
  <c r="AS11" i="34"/>
  <c r="AL11" i="34"/>
  <c r="AU11" i="34" s="1"/>
  <c r="AI14" i="105"/>
  <c r="AN14" i="105"/>
  <c r="AH23" i="25"/>
  <c r="AQ23" i="25" s="1"/>
  <c r="AQ25" i="25" s="1"/>
  <c r="AZ3" i="25"/>
  <c r="AS6" i="34"/>
  <c r="AL6" i="34"/>
  <c r="AU6" i="34" s="1"/>
  <c r="AS11" i="21"/>
  <c r="AL11" i="21"/>
  <c r="AU11" i="21" s="1"/>
  <c r="AS3" i="60"/>
  <c r="AL3" i="60"/>
  <c r="AU3" i="60" s="1"/>
  <c r="Z16" i="28"/>
  <c r="AR16" i="24"/>
  <c r="AJ4" i="60"/>
  <c r="AK4" i="60"/>
  <c r="AT4" i="60" s="1"/>
  <c r="AT25" i="60" s="1"/>
  <c r="W17" i="97"/>
  <c r="AF16" i="97"/>
  <c r="AO16" i="97" s="1"/>
  <c r="AE16" i="97"/>
  <c r="AG16" i="97"/>
  <c r="AP16" i="97" s="1"/>
  <c r="AI9" i="45"/>
  <c r="AN9" i="45"/>
  <c r="AR13" i="86"/>
  <c r="AS16" i="60"/>
  <c r="AL16" i="60"/>
  <c r="AU16" i="60" s="1"/>
  <c r="AN13" i="32"/>
  <c r="AI13" i="32"/>
  <c r="AN16" i="2"/>
  <c r="AI16" i="2"/>
  <c r="AS19" i="34"/>
  <c r="AL19" i="34"/>
  <c r="AU19" i="34" s="1"/>
  <c r="Y11" i="13"/>
  <c r="Z11" i="13"/>
  <c r="X11" i="13"/>
  <c r="AS21" i="34"/>
  <c r="AL21" i="34"/>
  <c r="AU21" i="34" s="1"/>
  <c r="AR22" i="29"/>
  <c r="AS22" i="60"/>
  <c r="AL22" i="60"/>
  <c r="AU22" i="60" s="1"/>
  <c r="Y8" i="11"/>
  <c r="Z8" i="11"/>
  <c r="X8" i="11"/>
  <c r="Y6" i="83"/>
  <c r="X6" i="83"/>
  <c r="Z6" i="83" s="1"/>
  <c r="AS11" i="60"/>
  <c r="AL11" i="60"/>
  <c r="AU11" i="60" s="1"/>
  <c r="AI5" i="55"/>
  <c r="AN5" i="55"/>
  <c r="AR16" i="71"/>
  <c r="AF17" i="63"/>
  <c r="AO17" i="63" s="1"/>
  <c r="AE17" i="63"/>
  <c r="W18" i="63"/>
  <c r="AG17" i="63"/>
  <c r="AP17" i="63" s="1"/>
  <c r="AI14" i="47"/>
  <c r="AN14" i="47"/>
  <c r="Y23" i="76"/>
  <c r="Z23" i="76"/>
  <c r="X23" i="76"/>
  <c r="AI16" i="19"/>
  <c r="AN16" i="19"/>
  <c r="AL4" i="80"/>
  <c r="AU4" i="80" s="1"/>
  <c r="AU25" i="80" s="1"/>
  <c r="C11" i="80" s="1"/>
  <c r="F24" i="57" s="1"/>
  <c r="AS4" i="80"/>
  <c r="AS25" i="80" s="1"/>
  <c r="AS22" i="39"/>
  <c r="AL22" i="39"/>
  <c r="AU22" i="39" s="1"/>
  <c r="AS19" i="60"/>
  <c r="AL19" i="60"/>
  <c r="AU19" i="60" s="1"/>
  <c r="U8" i="10"/>
  <c r="AS10" i="34"/>
  <c r="AL10" i="34"/>
  <c r="AU10" i="34" s="1"/>
  <c r="U11" i="94"/>
  <c r="AS17" i="39"/>
  <c r="AL17" i="39"/>
  <c r="AU17" i="39" s="1"/>
  <c r="AJ20" i="12"/>
  <c r="AK20" i="12"/>
  <c r="AT20" i="12" s="1"/>
  <c r="AJ14" i="12"/>
  <c r="AK14" i="12"/>
  <c r="AT14" i="12" s="1"/>
  <c r="AJ8" i="12"/>
  <c r="AK8" i="12"/>
  <c r="AT8" i="12" s="1"/>
  <c r="AS20" i="60"/>
  <c r="AL20" i="60"/>
  <c r="AU20" i="60" s="1"/>
  <c r="AS3" i="21"/>
  <c r="AL3" i="21"/>
  <c r="AU3" i="21" s="1"/>
  <c r="AI17" i="38"/>
  <c r="AN17" i="38"/>
  <c r="Y10" i="100"/>
  <c r="Z10" i="100" s="1"/>
  <c r="X10" i="100"/>
  <c r="AH15" i="52"/>
  <c r="AQ15" i="52" s="1"/>
  <c r="AS6" i="39"/>
  <c r="AL6" i="39"/>
  <c r="AU6" i="39" s="1"/>
  <c r="AS9" i="60"/>
  <c r="AL9" i="60"/>
  <c r="AU9" i="60" s="1"/>
  <c r="AE6" i="41"/>
  <c r="AF6" i="41"/>
  <c r="AO6" i="41" s="1"/>
  <c r="AG6" i="41"/>
  <c r="AP6" i="41" s="1"/>
  <c r="W7" i="41"/>
  <c r="AS22" i="21"/>
  <c r="AL22" i="21"/>
  <c r="AU22" i="21" s="1"/>
  <c r="AH6" i="49"/>
  <c r="AQ6" i="49" s="1"/>
  <c r="Y14" i="32"/>
  <c r="Z14" i="32" s="1"/>
  <c r="X14" i="32"/>
  <c r="AR5" i="49"/>
  <c r="Y17" i="2"/>
  <c r="Z17" i="2"/>
  <c r="X17" i="2"/>
  <c r="AR9" i="96"/>
  <c r="AS19" i="39"/>
  <c r="AL19" i="39"/>
  <c r="AU19" i="39" s="1"/>
  <c r="AN5" i="83"/>
  <c r="AI5" i="83"/>
  <c r="AS20" i="39"/>
  <c r="AL20" i="39"/>
  <c r="AU20" i="39" s="1"/>
  <c r="AF16" i="79"/>
  <c r="AO16" i="79" s="1"/>
  <c r="AE16" i="79"/>
  <c r="W17" i="79"/>
  <c r="AG16" i="79"/>
  <c r="AP16" i="79" s="1"/>
  <c r="AE11" i="104"/>
  <c r="AF11" i="104"/>
  <c r="AO11" i="104" s="1"/>
  <c r="AG11" i="104"/>
  <c r="AP11" i="104" s="1"/>
  <c r="W12" i="104"/>
  <c r="AS6" i="21"/>
  <c r="AL6" i="21"/>
  <c r="AU6" i="21" s="1"/>
  <c r="AF15" i="89"/>
  <c r="AO15" i="89" s="1"/>
  <c r="AE15" i="89"/>
  <c r="W16" i="89"/>
  <c r="AG15" i="89"/>
  <c r="AP15" i="89" s="1"/>
  <c r="AS20" i="34"/>
  <c r="AL20" i="34"/>
  <c r="AU20" i="34" s="1"/>
  <c r="AS9" i="34"/>
  <c r="AL9" i="34"/>
  <c r="AU9" i="34" s="1"/>
  <c r="AR14" i="52"/>
  <c r="AS9" i="39"/>
  <c r="AL9" i="39"/>
  <c r="AU9" i="39" s="1"/>
  <c r="Y15" i="47"/>
  <c r="X15" i="47"/>
  <c r="AS18" i="60"/>
  <c r="AL18" i="60"/>
  <c r="AU18" i="60" s="1"/>
  <c r="W6" i="87"/>
  <c r="AF5" i="87"/>
  <c r="AO5" i="87" s="1"/>
  <c r="AE5" i="87"/>
  <c r="AG5" i="87"/>
  <c r="AP5" i="87" s="1"/>
  <c r="AI15" i="33"/>
  <c r="AN15" i="33"/>
  <c r="Y17" i="19"/>
  <c r="X17" i="19"/>
  <c r="AS19" i="21"/>
  <c r="AL19" i="21"/>
  <c r="AU19" i="21" s="1"/>
  <c r="AN13" i="53"/>
  <c r="AI13" i="53"/>
  <c r="AR13" i="53" s="1"/>
  <c r="U6" i="98"/>
  <c r="AH10" i="96"/>
  <c r="AQ10" i="96" s="1"/>
  <c r="AI13" i="15"/>
  <c r="AN13" i="15"/>
  <c r="AE6" i="16"/>
  <c r="W7" i="16"/>
  <c r="AG6" i="16"/>
  <c r="AP6" i="16" s="1"/>
  <c r="AF6" i="16"/>
  <c r="AO6" i="16" s="1"/>
  <c r="AS14" i="21"/>
  <c r="AL14" i="21"/>
  <c r="AU14" i="21" s="1"/>
  <c r="AH17" i="71"/>
  <c r="AQ17" i="71" s="1"/>
  <c r="AH17" i="24"/>
  <c r="AQ17" i="24" s="1"/>
  <c r="AJ19" i="12"/>
  <c r="AK19" i="12"/>
  <c r="AT19" i="12" s="1"/>
  <c r="AJ13" i="12"/>
  <c r="AK13" i="12"/>
  <c r="AT13" i="12" s="1"/>
  <c r="AJ7" i="12"/>
  <c r="AK7" i="12"/>
  <c r="AT7" i="12" s="1"/>
  <c r="AR9" i="92"/>
  <c r="AJ4" i="21"/>
  <c r="AK4" i="21"/>
  <c r="AT4" i="21" s="1"/>
  <c r="AT25" i="21" s="1"/>
  <c r="AS21" i="21"/>
  <c r="AL21" i="21"/>
  <c r="AU21" i="21" s="1"/>
  <c r="AR13" i="46"/>
  <c r="Y18" i="38"/>
  <c r="Z18" i="38"/>
  <c r="X18" i="38"/>
  <c r="AI9" i="100"/>
  <c r="AN9" i="100"/>
  <c r="W11" i="9" l="1"/>
  <c r="AG10" i="9"/>
  <c r="AP10" i="9" s="1"/>
  <c r="AF10" i="9"/>
  <c r="AO10" i="9" s="1"/>
  <c r="AE10" i="9"/>
  <c r="W15" i="101"/>
  <c r="AG14" i="101"/>
  <c r="AP14" i="101" s="1"/>
  <c r="AE14" i="101"/>
  <c r="AF14" i="101"/>
  <c r="AO14" i="101" s="1"/>
  <c r="AF14" i="32"/>
  <c r="AO14" i="32" s="1"/>
  <c r="AE14" i="32"/>
  <c r="AG14" i="32"/>
  <c r="AP14" i="32" s="1"/>
  <c r="W15" i="32"/>
  <c r="AF6" i="83"/>
  <c r="AO6" i="83" s="1"/>
  <c r="AE6" i="83"/>
  <c r="W7" i="83"/>
  <c r="AG6" i="83"/>
  <c r="AP6" i="83" s="1"/>
  <c r="W15" i="15"/>
  <c r="AF14" i="15"/>
  <c r="AO14" i="15" s="1"/>
  <c r="AG14" i="15"/>
  <c r="AP14" i="15" s="1"/>
  <c r="AE14" i="15"/>
  <c r="W12" i="51"/>
  <c r="AG11" i="51"/>
  <c r="AP11" i="51" s="1"/>
  <c r="AE11" i="51"/>
  <c r="AF11" i="51"/>
  <c r="AO11" i="51" s="1"/>
  <c r="AE10" i="100"/>
  <c r="AG10" i="100"/>
  <c r="AP10" i="100" s="1"/>
  <c r="W11" i="100"/>
  <c r="AF10" i="100"/>
  <c r="AO10" i="100" s="1"/>
  <c r="AF18" i="38"/>
  <c r="AO18" i="38" s="1"/>
  <c r="AE18" i="38"/>
  <c r="W19" i="38"/>
  <c r="AG18" i="38"/>
  <c r="AP18" i="38" s="1"/>
  <c r="AS4" i="21"/>
  <c r="AS25" i="21" s="1"/>
  <c r="AL4" i="21"/>
  <c r="AU4" i="21" s="1"/>
  <c r="AU25" i="21" s="1"/>
  <c r="C11" i="21" s="1"/>
  <c r="AS13" i="12"/>
  <c r="AL13" i="12"/>
  <c r="AU13" i="12" s="1"/>
  <c r="Y7" i="16"/>
  <c r="Z7" i="16"/>
  <c r="X7" i="16"/>
  <c r="Y6" i="87"/>
  <c r="Z6" i="87" s="1"/>
  <c r="X6" i="87"/>
  <c r="Y7" i="41"/>
  <c r="Z7" i="41"/>
  <c r="X7" i="41"/>
  <c r="AR14" i="47"/>
  <c r="AF11" i="13"/>
  <c r="AO11" i="13" s="1"/>
  <c r="AE11" i="13"/>
  <c r="AG11" i="13"/>
  <c r="AP11" i="13" s="1"/>
  <c r="W12" i="13"/>
  <c r="AR13" i="32"/>
  <c r="Y17" i="97"/>
  <c r="Z17" i="97"/>
  <c r="X17" i="97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Y7" i="91"/>
  <c r="X7" i="91"/>
  <c r="AG23" i="29"/>
  <c r="AP23" i="29" s="1"/>
  <c r="AP25" i="29" s="1"/>
  <c r="AE23" i="29"/>
  <c r="AF23" i="29"/>
  <c r="AO23" i="29" s="1"/>
  <c r="AO25" i="29" s="1"/>
  <c r="AR13" i="93"/>
  <c r="AH14" i="93"/>
  <c r="AQ14" i="93" s="1"/>
  <c r="W6" i="18"/>
  <c r="AG5" i="18"/>
  <c r="AP5" i="18" s="1"/>
  <c r="AF5" i="18"/>
  <c r="AO5" i="18" s="1"/>
  <c r="AE5" i="18"/>
  <c r="AH14" i="53"/>
  <c r="AQ14" i="53" s="1"/>
  <c r="U10" i="90"/>
  <c r="AE15" i="105"/>
  <c r="W16" i="105"/>
  <c r="AG15" i="105"/>
  <c r="AP15" i="105" s="1"/>
  <c r="AF15" i="105"/>
  <c r="AO15" i="105" s="1"/>
  <c r="AS6" i="12"/>
  <c r="AL6" i="12"/>
  <c r="AU6" i="12" s="1"/>
  <c r="U10" i="50"/>
  <c r="Y9" i="95"/>
  <c r="Z9" i="95"/>
  <c r="X9" i="95"/>
  <c r="Y11" i="84"/>
  <c r="X11" i="84"/>
  <c r="AE10" i="54"/>
  <c r="AF10" i="54"/>
  <c r="AO10" i="54" s="1"/>
  <c r="AG10" i="54"/>
  <c r="AP10" i="54" s="1"/>
  <c r="W11" i="54"/>
  <c r="AN17" i="71"/>
  <c r="AI17" i="71"/>
  <c r="AN17" i="75"/>
  <c r="AI17" i="75"/>
  <c r="AS19" i="12"/>
  <c r="AL19" i="12"/>
  <c r="AU19" i="12" s="1"/>
  <c r="AR9" i="100"/>
  <c r="AR13" i="15"/>
  <c r="AI6" i="16"/>
  <c r="AN6" i="16"/>
  <c r="AR15" i="33"/>
  <c r="AN11" i="104"/>
  <c r="AI11" i="104"/>
  <c r="AH14" i="32"/>
  <c r="AQ14" i="32" s="1"/>
  <c r="AH10" i="100"/>
  <c r="AQ10" i="100" s="1"/>
  <c r="AS14" i="12"/>
  <c r="AL14" i="12"/>
  <c r="AU14" i="12" s="1"/>
  <c r="U10" i="94"/>
  <c r="AR16" i="19"/>
  <c r="AR9" i="45"/>
  <c r="AX22" i="25"/>
  <c r="S22" i="25" s="1"/>
  <c r="AC22" i="25" s="1"/>
  <c r="AB23" i="25" s="1"/>
  <c r="Y6" i="99"/>
  <c r="X6" i="99"/>
  <c r="AS15" i="12"/>
  <c r="AL15" i="12"/>
  <c r="AU15" i="12" s="1"/>
  <c r="Y11" i="92"/>
  <c r="X11" i="92"/>
  <c r="AH14" i="101"/>
  <c r="AQ14" i="101" s="1"/>
  <c r="AS4" i="34"/>
  <c r="AS25" i="34" s="1"/>
  <c r="AL4" i="34"/>
  <c r="AU4" i="34" s="1"/>
  <c r="AU25" i="34" s="1"/>
  <c r="C11" i="34" s="1"/>
  <c r="AN6" i="91"/>
  <c r="AI6" i="91"/>
  <c r="AS10" i="12"/>
  <c r="AL10" i="12"/>
  <c r="AU10" i="12" s="1"/>
  <c r="U9" i="82"/>
  <c r="AH7" i="43"/>
  <c r="AQ7" i="43" s="1"/>
  <c r="Z14" i="93"/>
  <c r="Y6" i="103"/>
  <c r="X6" i="103"/>
  <c r="Z14" i="53"/>
  <c r="AG14" i="46"/>
  <c r="AP14" i="46" s="1"/>
  <c r="AE14" i="46"/>
  <c r="AF14" i="46"/>
  <c r="AO14" i="46" s="1"/>
  <c r="W15" i="46"/>
  <c r="AR6" i="43"/>
  <c r="AR22" i="76"/>
  <c r="AI8" i="95"/>
  <c r="AN8" i="95"/>
  <c r="AI6" i="49"/>
  <c r="AN6" i="49"/>
  <c r="Y16" i="52"/>
  <c r="Z16" i="52" s="1"/>
  <c r="X16" i="52"/>
  <c r="AN10" i="96"/>
  <c r="AI10" i="96"/>
  <c r="Y18" i="75"/>
  <c r="Z18" i="75"/>
  <c r="X18" i="75"/>
  <c r="AR5" i="83"/>
  <c r="AH17" i="2"/>
  <c r="AQ17" i="2" s="1"/>
  <c r="AH23" i="76"/>
  <c r="AQ23" i="76" s="1"/>
  <c r="AQ25" i="76" s="1"/>
  <c r="AZ3" i="76"/>
  <c r="AX22" i="76" s="1"/>
  <c r="S22" i="76" s="1"/>
  <c r="AC22" i="76" s="1"/>
  <c r="AB23" i="76" s="1"/>
  <c r="Y18" i="63"/>
  <c r="X18" i="63"/>
  <c r="AR5" i="55"/>
  <c r="AH8" i="11"/>
  <c r="AQ8" i="11" s="1"/>
  <c r="AS4" i="60"/>
  <c r="AS25" i="60" s="1"/>
  <c r="AL4" i="60"/>
  <c r="AU4" i="60" s="1"/>
  <c r="AU25" i="60" s="1"/>
  <c r="C11" i="60" s="1"/>
  <c r="F4" i="57" s="1"/>
  <c r="AR9" i="9"/>
  <c r="AS21" i="12"/>
  <c r="AL21" i="12"/>
  <c r="AU21" i="12" s="1"/>
  <c r="AN10" i="92"/>
  <c r="AI10" i="92"/>
  <c r="AR10" i="13"/>
  <c r="AR16" i="59"/>
  <c r="AF14" i="86"/>
  <c r="AO14" i="86" s="1"/>
  <c r="AE14" i="86"/>
  <c r="AG14" i="86"/>
  <c r="AP14" i="86" s="1"/>
  <c r="W15" i="86"/>
  <c r="Z7" i="43"/>
  <c r="AS5" i="12"/>
  <c r="AL5" i="12"/>
  <c r="AU5" i="12" s="1"/>
  <c r="AH9" i="58"/>
  <c r="AQ9" i="58" s="1"/>
  <c r="AI5" i="103"/>
  <c r="AN5" i="103"/>
  <c r="AR10" i="51"/>
  <c r="AH6" i="55"/>
  <c r="AQ6" i="55" s="1"/>
  <c r="AN16" i="67"/>
  <c r="AI16" i="67"/>
  <c r="AH10" i="45"/>
  <c r="AQ10" i="45" s="1"/>
  <c r="U8" i="35"/>
  <c r="AH17" i="59"/>
  <c r="AQ17" i="59" s="1"/>
  <c r="AS12" i="12"/>
  <c r="AL12" i="12"/>
  <c r="AU12" i="12" s="1"/>
  <c r="Y7" i="49"/>
  <c r="Z7" i="49"/>
  <c r="X7" i="49"/>
  <c r="AH17" i="19"/>
  <c r="AQ17" i="19" s="1"/>
  <c r="AH15" i="47"/>
  <c r="AQ15" i="47" s="1"/>
  <c r="AS20" i="12"/>
  <c r="AL20" i="12"/>
  <c r="AU20" i="12" s="1"/>
  <c r="AG23" i="76"/>
  <c r="AP23" i="76" s="1"/>
  <c r="AP25" i="76" s="1"/>
  <c r="AF23" i="76"/>
  <c r="AO23" i="76" s="1"/>
  <c r="AO25" i="76" s="1"/>
  <c r="AE23" i="76"/>
  <c r="AN17" i="63"/>
  <c r="AI17" i="63"/>
  <c r="AF8" i="11"/>
  <c r="AO8" i="11" s="1"/>
  <c r="AG8" i="11"/>
  <c r="AP8" i="11" s="1"/>
  <c r="W9" i="11"/>
  <c r="AE8" i="11"/>
  <c r="AR9" i="54"/>
  <c r="Y10" i="88"/>
  <c r="X10" i="88"/>
  <c r="AX22" i="29"/>
  <c r="S22" i="29" s="1"/>
  <c r="AC22" i="29" s="1"/>
  <c r="AB23" i="29" s="1"/>
  <c r="AK23" i="29" s="1"/>
  <c r="AT23" i="29" s="1"/>
  <c r="AX3" i="29"/>
  <c r="S3" i="29" s="1"/>
  <c r="AC3" i="29" s="1"/>
  <c r="AX23" i="29"/>
  <c r="S23" i="29" s="1"/>
  <c r="AC23" i="29" s="1"/>
  <c r="AJ23" i="29" s="1"/>
  <c r="AS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S16" i="12"/>
  <c r="AL16" i="12"/>
  <c r="AU16" i="12" s="1"/>
  <c r="AR8" i="58"/>
  <c r="U8" i="48"/>
  <c r="Z9" i="58"/>
  <c r="AH16" i="33"/>
  <c r="AQ16" i="33" s="1"/>
  <c r="Z6" i="55"/>
  <c r="Y17" i="67"/>
  <c r="X17" i="67"/>
  <c r="Z10" i="45"/>
  <c r="Z17" i="59"/>
  <c r="AS18" i="12"/>
  <c r="AL18" i="12"/>
  <c r="AU18" i="12" s="1"/>
  <c r="AI10" i="84"/>
  <c r="AN10" i="84"/>
  <c r="AR13" i="101"/>
  <c r="U8" i="42"/>
  <c r="AI15" i="52"/>
  <c r="AN15" i="52"/>
  <c r="Y18" i="24"/>
  <c r="Z18" i="24"/>
  <c r="X18" i="24"/>
  <c r="Y17" i="79"/>
  <c r="X17" i="79"/>
  <c r="W18" i="2"/>
  <c r="AG17" i="2"/>
  <c r="AP17" i="2" s="1"/>
  <c r="AF17" i="2"/>
  <c r="AO17" i="2" s="1"/>
  <c r="AE17" i="2"/>
  <c r="AN6" i="41"/>
  <c r="AI6" i="41"/>
  <c r="AH18" i="38"/>
  <c r="AQ18" i="38" s="1"/>
  <c r="AS7" i="12"/>
  <c r="AL7" i="12"/>
  <c r="AU7" i="12" s="1"/>
  <c r="U5" i="98"/>
  <c r="X5" i="98" s="1"/>
  <c r="Z17" i="19"/>
  <c r="AN5" i="87"/>
  <c r="AI5" i="87"/>
  <c r="AR5" i="87" s="1"/>
  <c r="Z15" i="47"/>
  <c r="Y16" i="89"/>
  <c r="Z16" i="89"/>
  <c r="X16" i="89"/>
  <c r="Y12" i="104"/>
  <c r="Z12" i="104" s="1"/>
  <c r="X12" i="104"/>
  <c r="AN16" i="79"/>
  <c r="AI16" i="79"/>
  <c r="AR16" i="2"/>
  <c r="AI16" i="97"/>
  <c r="AN16" i="97"/>
  <c r="AR14" i="105"/>
  <c r="AS9" i="12"/>
  <c r="AL9" i="12"/>
  <c r="AU9" i="12" s="1"/>
  <c r="W12" i="44"/>
  <c r="AG11" i="44"/>
  <c r="AP11" i="44" s="1"/>
  <c r="AF11" i="44"/>
  <c r="AO11" i="44" s="1"/>
  <c r="AE11" i="44"/>
  <c r="AN9" i="88"/>
  <c r="AI9" i="88"/>
  <c r="AL3" i="12"/>
  <c r="AU3" i="12" s="1"/>
  <c r="AS3" i="12"/>
  <c r="AL4" i="39"/>
  <c r="AU4" i="39" s="1"/>
  <c r="AU25" i="39" s="1"/>
  <c r="C11" i="39" s="1"/>
  <c r="AS4" i="39"/>
  <c r="AS25" i="39" s="1"/>
  <c r="U10" i="85"/>
  <c r="AH23" i="68"/>
  <c r="AQ23" i="68" s="1"/>
  <c r="AQ25" i="68" s="1"/>
  <c r="AZ3" i="68"/>
  <c r="AS11" i="12"/>
  <c r="AL11" i="12"/>
  <c r="AU11" i="12" s="1"/>
  <c r="Z16" i="33"/>
  <c r="AE10" i="20"/>
  <c r="AF10" i="20"/>
  <c r="AO10" i="20" s="1"/>
  <c r="W11" i="20"/>
  <c r="AG10" i="20"/>
  <c r="AP10" i="20" s="1"/>
  <c r="U8" i="102"/>
  <c r="Y11" i="96"/>
  <c r="X11" i="96"/>
  <c r="AN23" i="25"/>
  <c r="AN25" i="25" s="1"/>
  <c r="AI23" i="25"/>
  <c r="AI15" i="89"/>
  <c r="AN15" i="89"/>
  <c r="AR17" i="38"/>
  <c r="AS8" i="12"/>
  <c r="AL8" i="12"/>
  <c r="AU8" i="12" s="1"/>
  <c r="U7" i="10"/>
  <c r="AH6" i="83"/>
  <c r="AQ6" i="83" s="1"/>
  <c r="AH11" i="13"/>
  <c r="AQ11" i="13" s="1"/>
  <c r="W17" i="28"/>
  <c r="AE16" i="28"/>
  <c r="AF16" i="28"/>
  <c r="AO16" i="28" s="1"/>
  <c r="AG16" i="28"/>
  <c r="AP16" i="28" s="1"/>
  <c r="AI5" i="99"/>
  <c r="AN5" i="99"/>
  <c r="AH11" i="51"/>
  <c r="AQ11" i="51" s="1"/>
  <c r="AH10" i="9"/>
  <c r="AQ10" i="9" s="1"/>
  <c r="AK4" i="12"/>
  <c r="AT4" i="12" s="1"/>
  <c r="AT25" i="12" s="1"/>
  <c r="AJ4" i="12"/>
  <c r="AS22" i="12"/>
  <c r="AL22" i="12"/>
  <c r="AU22" i="12" s="1"/>
  <c r="AG23" i="72"/>
  <c r="AP23" i="72" s="1"/>
  <c r="AP25" i="72" s="1"/>
  <c r="AF23" i="72"/>
  <c r="AO23" i="72" s="1"/>
  <c r="AO25" i="72" s="1"/>
  <c r="AE23" i="72"/>
  <c r="AF23" i="68"/>
  <c r="AO23" i="68" s="1"/>
  <c r="AO25" i="68" s="1"/>
  <c r="AE23" i="68"/>
  <c r="AG23" i="68"/>
  <c r="AP23" i="68" s="1"/>
  <c r="AP25" i="68" s="1"/>
  <c r="AS17" i="12"/>
  <c r="AL17" i="12"/>
  <c r="AU17" i="12" s="1"/>
  <c r="AH14" i="15"/>
  <c r="AQ14" i="15" s="1"/>
  <c r="AX3" i="72"/>
  <c r="S3" i="72" s="1"/>
  <c r="AC3" i="72" s="1"/>
  <c r="AX23" i="72"/>
  <c r="S23" i="72" s="1"/>
  <c r="AC23" i="72" s="1"/>
  <c r="AJ23" i="72" s="1"/>
  <c r="AS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H15" i="105"/>
  <c r="AQ15" i="105" s="1"/>
  <c r="AR22" i="68"/>
  <c r="AH10" i="54"/>
  <c r="AQ10" i="54" s="1"/>
  <c r="Y18" i="71"/>
  <c r="X18" i="71"/>
  <c r="AN17" i="24"/>
  <c r="AI17" i="24"/>
  <c r="AG6" i="87" l="1"/>
  <c r="AP6" i="87" s="1"/>
  <c r="AF6" i="87"/>
  <c r="AO6" i="87" s="1"/>
  <c r="AE6" i="87"/>
  <c r="W7" i="87"/>
  <c r="AE16" i="52"/>
  <c r="AG16" i="52"/>
  <c r="AP16" i="52" s="1"/>
  <c r="W17" i="52"/>
  <c r="AF16" i="52"/>
  <c r="AO16" i="52" s="1"/>
  <c r="AF12" i="104"/>
  <c r="AO12" i="104" s="1"/>
  <c r="AE12" i="104"/>
  <c r="AG12" i="104"/>
  <c r="AP12" i="104" s="1"/>
  <c r="W13" i="104"/>
  <c r="AK23" i="76"/>
  <c r="AT23" i="76" s="1"/>
  <c r="AJ20" i="72"/>
  <c r="AK20" i="72"/>
  <c r="AT20" i="72" s="1"/>
  <c r="AJ19" i="72"/>
  <c r="AK19" i="72"/>
  <c r="AT19" i="72" s="1"/>
  <c r="AJ7" i="72"/>
  <c r="AK7" i="72"/>
  <c r="AT7" i="72" s="1"/>
  <c r="AH18" i="71"/>
  <c r="AQ18" i="71" s="1"/>
  <c r="Z18" i="71"/>
  <c r="AJ17" i="72"/>
  <c r="AK17" i="72"/>
  <c r="AT17" i="72" s="1"/>
  <c r="AJ11" i="72"/>
  <c r="AK11" i="72"/>
  <c r="AT11" i="72" s="1"/>
  <c r="AK5" i="72"/>
  <c r="AT5" i="72" s="1"/>
  <c r="AJ5" i="72"/>
  <c r="AI23" i="72"/>
  <c r="AN23" i="72"/>
  <c r="AN25" i="72" s="1"/>
  <c r="Y17" i="28"/>
  <c r="Z17" i="28"/>
  <c r="X17" i="28"/>
  <c r="U6" i="10"/>
  <c r="AR15" i="89"/>
  <c r="AN10" i="20"/>
  <c r="AI10" i="20"/>
  <c r="AR9" i="88"/>
  <c r="Y12" i="44"/>
  <c r="X12" i="44"/>
  <c r="AR16" i="97"/>
  <c r="AH18" i="24"/>
  <c r="AQ18" i="24" s="1"/>
  <c r="U7" i="42"/>
  <c r="AE6" i="55"/>
  <c r="AF6" i="55"/>
  <c r="AO6" i="55" s="1"/>
  <c r="AG6" i="55"/>
  <c r="AP6" i="55" s="1"/>
  <c r="W7" i="55"/>
  <c r="AJ20" i="29"/>
  <c r="AK20" i="29"/>
  <c r="AT20" i="29" s="1"/>
  <c r="AJ14" i="29"/>
  <c r="AK14" i="29"/>
  <c r="AT14" i="29" s="1"/>
  <c r="AJ8" i="29"/>
  <c r="AK8" i="29"/>
  <c r="AT8" i="29" s="1"/>
  <c r="AH7" i="49"/>
  <c r="AQ7" i="49" s="1"/>
  <c r="AH18" i="75"/>
  <c r="AQ18" i="75" s="1"/>
  <c r="AR6" i="91"/>
  <c r="AR11" i="104"/>
  <c r="AR17" i="75"/>
  <c r="AH9" i="95"/>
  <c r="AQ9" i="95" s="1"/>
  <c r="AJ22" i="25"/>
  <c r="AK22" i="25"/>
  <c r="AT22" i="25" s="1"/>
  <c r="AJ16" i="25"/>
  <c r="AK16" i="25"/>
  <c r="AT16" i="25" s="1"/>
  <c r="AK10" i="25"/>
  <c r="AT10" i="25" s="1"/>
  <c r="AJ10" i="25"/>
  <c r="Y12" i="51"/>
  <c r="X12" i="51"/>
  <c r="AR17" i="24"/>
  <c r="AJ22" i="72"/>
  <c r="AK22" i="72"/>
  <c r="AT22" i="72" s="1"/>
  <c r="AJ16" i="72"/>
  <c r="AK16" i="72"/>
  <c r="AT16" i="72" s="1"/>
  <c r="AJ10" i="72"/>
  <c r="AK10" i="72"/>
  <c r="AT10" i="72" s="1"/>
  <c r="AR23" i="25"/>
  <c r="AR25" i="25" s="1"/>
  <c r="U7" i="102"/>
  <c r="AE16" i="33"/>
  <c r="AG16" i="33"/>
  <c r="AP16" i="33" s="1"/>
  <c r="AF16" i="33"/>
  <c r="AO16" i="33" s="1"/>
  <c r="W17" i="33"/>
  <c r="U9" i="85"/>
  <c r="AG18" i="24"/>
  <c r="AP18" i="24" s="1"/>
  <c r="AE18" i="24"/>
  <c r="W19" i="24"/>
  <c r="AF18" i="24"/>
  <c r="AO18" i="24" s="1"/>
  <c r="W18" i="59"/>
  <c r="AF17" i="59"/>
  <c r="AO17" i="59" s="1"/>
  <c r="AG17" i="59"/>
  <c r="AP17" i="59" s="1"/>
  <c r="AE17" i="59"/>
  <c r="AK19" i="29"/>
  <c r="AT19" i="29" s="1"/>
  <c r="AJ19" i="29"/>
  <c r="AK13" i="29"/>
  <c r="AT13" i="29" s="1"/>
  <c r="AJ13" i="29"/>
  <c r="AK7" i="29"/>
  <c r="AT7" i="29" s="1"/>
  <c r="AJ7" i="29"/>
  <c r="AH10" i="88"/>
  <c r="AQ10" i="88" s="1"/>
  <c r="AN8" i="11"/>
  <c r="AI8" i="11"/>
  <c r="AI23" i="76"/>
  <c r="AN23" i="76"/>
  <c r="AN25" i="76" s="1"/>
  <c r="AE7" i="49"/>
  <c r="AG7" i="49"/>
  <c r="AP7" i="49" s="1"/>
  <c r="W8" i="49"/>
  <c r="AF7" i="49"/>
  <c r="AO7" i="49" s="1"/>
  <c r="AR16" i="67"/>
  <c r="Y15" i="86"/>
  <c r="X15" i="86"/>
  <c r="W19" i="75"/>
  <c r="AF18" i="75"/>
  <c r="AO18" i="75" s="1"/>
  <c r="AE18" i="75"/>
  <c r="AG18" i="75"/>
  <c r="AP18" i="75" s="1"/>
  <c r="AI14" i="46"/>
  <c r="AN14" i="46"/>
  <c r="AF14" i="93"/>
  <c r="AO14" i="93" s="1"/>
  <c r="AE14" i="93"/>
  <c r="W15" i="93"/>
  <c r="AG14" i="93"/>
  <c r="AP14" i="93" s="1"/>
  <c r="AF9" i="95"/>
  <c r="AO9" i="95" s="1"/>
  <c r="AE9" i="95"/>
  <c r="AG9" i="95"/>
  <c r="AP9" i="95" s="1"/>
  <c r="W10" i="95"/>
  <c r="U9" i="90"/>
  <c r="AI23" i="29"/>
  <c r="AN23" i="29"/>
  <c r="AN25" i="29" s="1"/>
  <c r="AJ21" i="25"/>
  <c r="AK21" i="25"/>
  <c r="AT21" i="25" s="1"/>
  <c r="AJ15" i="25"/>
  <c r="AK15" i="25"/>
  <c r="AT15" i="25" s="1"/>
  <c r="AJ9" i="25"/>
  <c r="AK9" i="25"/>
  <c r="AT9" i="25" s="1"/>
  <c r="AJ3" i="25"/>
  <c r="AB4" i="25"/>
  <c r="AK23" i="72"/>
  <c r="AT23" i="72" s="1"/>
  <c r="AN10" i="100"/>
  <c r="AI10" i="100"/>
  <c r="Y7" i="83"/>
  <c r="Z7" i="83"/>
  <c r="X7" i="83"/>
  <c r="AI14" i="32"/>
  <c r="AN14" i="32"/>
  <c r="Y15" i="101"/>
  <c r="X15" i="101"/>
  <c r="AJ21" i="72"/>
  <c r="AK21" i="72"/>
  <c r="AT21" i="72" s="1"/>
  <c r="AK15" i="72"/>
  <c r="AT15" i="72" s="1"/>
  <c r="AJ15" i="72"/>
  <c r="AJ9" i="72"/>
  <c r="AK9" i="72"/>
  <c r="AT9" i="72" s="1"/>
  <c r="AJ3" i="72"/>
  <c r="AB4" i="72"/>
  <c r="AR5" i="99"/>
  <c r="AH16" i="89"/>
  <c r="AQ16" i="89" s="1"/>
  <c r="W18" i="19"/>
  <c r="AE17" i="19"/>
  <c r="AG17" i="19"/>
  <c r="AP17" i="19" s="1"/>
  <c r="AF17" i="19"/>
  <c r="AO17" i="19" s="1"/>
  <c r="Y18" i="2"/>
  <c r="X18" i="2"/>
  <c r="AE10" i="45"/>
  <c r="AG10" i="45"/>
  <c r="AP10" i="45" s="1"/>
  <c r="W11" i="45"/>
  <c r="AF10" i="45"/>
  <c r="AO10" i="45" s="1"/>
  <c r="AJ18" i="29"/>
  <c r="AK18" i="29"/>
  <c r="AT18" i="29" s="1"/>
  <c r="AJ12" i="29"/>
  <c r="AK12" i="29"/>
  <c r="AT12" i="29" s="1"/>
  <c r="AJ6" i="29"/>
  <c r="AK6" i="29"/>
  <c r="AT6" i="29" s="1"/>
  <c r="Z10" i="88"/>
  <c r="Y9" i="11"/>
  <c r="Z9" i="11"/>
  <c r="X9" i="11"/>
  <c r="U7" i="35"/>
  <c r="AH18" i="63"/>
  <c r="AQ18" i="63" s="1"/>
  <c r="AH6" i="99"/>
  <c r="AQ6" i="99" s="1"/>
  <c r="AR17" i="71"/>
  <c r="AI10" i="54"/>
  <c r="AN10" i="54"/>
  <c r="AI5" i="18"/>
  <c r="AN5" i="18"/>
  <c r="AK20" i="25"/>
  <c r="AT20" i="25" s="1"/>
  <c r="AJ20" i="25"/>
  <c r="AJ14" i="25"/>
  <c r="AK14" i="25"/>
  <c r="AT14" i="25" s="1"/>
  <c r="AJ8" i="25"/>
  <c r="AK8" i="25"/>
  <c r="AT8" i="25" s="1"/>
  <c r="AH17" i="97"/>
  <c r="AQ17" i="97" s="1"/>
  <c r="Y12" i="13"/>
  <c r="X12" i="13"/>
  <c r="AH7" i="41"/>
  <c r="AQ7" i="41" s="1"/>
  <c r="AH7" i="16"/>
  <c r="AQ7" i="16" s="1"/>
  <c r="AI14" i="15"/>
  <c r="AN14" i="15"/>
  <c r="AN6" i="83"/>
  <c r="AI6" i="83"/>
  <c r="AN10" i="9"/>
  <c r="AI10" i="9"/>
  <c r="AJ8" i="72"/>
  <c r="AK8" i="72"/>
  <c r="AT8" i="72" s="1"/>
  <c r="AH11" i="96"/>
  <c r="AQ11" i="96" s="1"/>
  <c r="AN11" i="44"/>
  <c r="AI11" i="44"/>
  <c r="AR16" i="79"/>
  <c r="AG16" i="89"/>
  <c r="AP16" i="89" s="1"/>
  <c r="AF16" i="89"/>
  <c r="AO16" i="89" s="1"/>
  <c r="W17" i="89"/>
  <c r="AE16" i="89"/>
  <c r="AR6" i="41"/>
  <c r="AH17" i="79"/>
  <c r="AQ17" i="79" s="1"/>
  <c r="AH17" i="67"/>
  <c r="AQ17" i="67" s="1"/>
  <c r="W10" i="58"/>
  <c r="AG9" i="58"/>
  <c r="AP9" i="58" s="1"/>
  <c r="AF9" i="58"/>
  <c r="AO9" i="58" s="1"/>
  <c r="AE9" i="58"/>
  <c r="AJ17" i="29"/>
  <c r="AK17" i="29"/>
  <c r="AT17" i="29" s="1"/>
  <c r="AJ11" i="29"/>
  <c r="AK11" i="29"/>
  <c r="AT11" i="29" s="1"/>
  <c r="AJ5" i="29"/>
  <c r="AK5" i="29"/>
  <c r="AT5" i="29" s="1"/>
  <c r="AI14" i="86"/>
  <c r="AN14" i="86"/>
  <c r="AR10" i="92"/>
  <c r="Z18" i="63"/>
  <c r="AR10" i="96"/>
  <c r="AR6" i="49"/>
  <c r="W15" i="53"/>
  <c r="AF14" i="53"/>
  <c r="AO14" i="53" s="1"/>
  <c r="AE14" i="53"/>
  <c r="AG14" i="53"/>
  <c r="AP14" i="53" s="1"/>
  <c r="U8" i="82"/>
  <c r="AH11" i="92"/>
  <c r="AQ11" i="92" s="1"/>
  <c r="Z6" i="99"/>
  <c r="AH11" i="84"/>
  <c r="AQ11" i="84" s="1"/>
  <c r="AH7" i="91"/>
  <c r="AQ7" i="91" s="1"/>
  <c r="AJ19" i="25"/>
  <c r="AK19" i="25"/>
  <c r="AT19" i="25" s="1"/>
  <c r="AK13" i="25"/>
  <c r="AT13" i="25" s="1"/>
  <c r="AJ13" i="25"/>
  <c r="AJ7" i="25"/>
  <c r="AK7" i="25"/>
  <c r="AT7" i="25" s="1"/>
  <c r="AE17" i="97"/>
  <c r="W18" i="97"/>
  <c r="AG17" i="97"/>
  <c r="AP17" i="97" s="1"/>
  <c r="AF17" i="97"/>
  <c r="AO17" i="97" s="1"/>
  <c r="AE7" i="41"/>
  <c r="AF7" i="41"/>
  <c r="AO7" i="41" s="1"/>
  <c r="AG7" i="41"/>
  <c r="AP7" i="41" s="1"/>
  <c r="W8" i="41"/>
  <c r="AE7" i="16"/>
  <c r="AF7" i="16"/>
  <c r="AO7" i="16" s="1"/>
  <c r="AG7" i="16"/>
  <c r="AP7" i="16" s="1"/>
  <c r="W8" i="16"/>
  <c r="AN23" i="68"/>
  <c r="AN25" i="68" s="1"/>
  <c r="AI23" i="68"/>
  <c r="Z11" i="96"/>
  <c r="Y11" i="20"/>
  <c r="X11" i="20"/>
  <c r="AX22" i="68"/>
  <c r="S22" i="68" s="1"/>
  <c r="AC22" i="68" s="1"/>
  <c r="AB23" i="68" s="1"/>
  <c r="AK23" i="68" s="1"/>
  <c r="AT23" i="68" s="1"/>
  <c r="AX3" i="68"/>
  <c r="S3" i="68" s="1"/>
  <c r="AC3" i="68" s="1"/>
  <c r="AX23" i="68"/>
  <c r="S23" i="68" s="1"/>
  <c r="AC23" i="68" s="1"/>
  <c r="AJ23" i="68" s="1"/>
  <c r="AS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Z5" i="98"/>
  <c r="AH5" i="98"/>
  <c r="AQ5" i="98" s="1"/>
  <c r="Z17" i="79"/>
  <c r="AR15" i="52"/>
  <c r="AR10" i="84"/>
  <c r="Z17" i="67"/>
  <c r="AJ22" i="29"/>
  <c r="AK22" i="29"/>
  <c r="AT22" i="29" s="1"/>
  <c r="AK16" i="29"/>
  <c r="AT16" i="29" s="1"/>
  <c r="AJ16" i="29"/>
  <c r="AK10" i="29"/>
  <c r="AT10" i="29" s="1"/>
  <c r="AJ10" i="29"/>
  <c r="AH6" i="103"/>
  <c r="AQ6" i="103" s="1"/>
  <c r="Z11" i="92"/>
  <c r="Z11" i="84"/>
  <c r="U9" i="50"/>
  <c r="Y16" i="105"/>
  <c r="Z16" i="105" s="1"/>
  <c r="X16" i="105"/>
  <c r="Z7" i="91"/>
  <c r="AJ18" i="25"/>
  <c r="AK18" i="25"/>
  <c r="AT18" i="25" s="1"/>
  <c r="AJ12" i="25"/>
  <c r="AK12" i="25"/>
  <c r="AT12" i="25" s="1"/>
  <c r="AJ6" i="25"/>
  <c r="AK6" i="25"/>
  <c r="AT6" i="25" s="1"/>
  <c r="AI11" i="13"/>
  <c r="AN11" i="13"/>
  <c r="Y19" i="38"/>
  <c r="Z19" i="38" s="1"/>
  <c r="X19" i="38"/>
  <c r="AN11" i="51"/>
  <c r="AI11" i="51"/>
  <c r="AJ14" i="72"/>
  <c r="AK14" i="72"/>
  <c r="AT14" i="72" s="1"/>
  <c r="AJ13" i="72"/>
  <c r="AK13" i="72"/>
  <c r="AT13" i="72" s="1"/>
  <c r="AK18" i="72"/>
  <c r="AT18" i="72" s="1"/>
  <c r="AJ18" i="72"/>
  <c r="AJ12" i="72"/>
  <c r="AK12" i="72"/>
  <c r="AT12" i="72" s="1"/>
  <c r="AJ6" i="72"/>
  <c r="AK6" i="72"/>
  <c r="AT6" i="72" s="1"/>
  <c r="AL4" i="12"/>
  <c r="AU4" i="12" s="1"/>
  <c r="AU25" i="12" s="1"/>
  <c r="C11" i="12" s="1"/>
  <c r="AS4" i="12"/>
  <c r="AS25" i="12" s="1"/>
  <c r="AN16" i="28"/>
  <c r="AI16" i="28"/>
  <c r="AH12" i="104"/>
  <c r="AQ12" i="104" s="1"/>
  <c r="AE15" i="47"/>
  <c r="AF15" i="47"/>
  <c r="AO15" i="47" s="1"/>
  <c r="AG15" i="47"/>
  <c r="AP15" i="47" s="1"/>
  <c r="W16" i="47"/>
  <c r="AN17" i="2"/>
  <c r="AI17" i="2"/>
  <c r="U7" i="48"/>
  <c r="AJ21" i="29"/>
  <c r="AK21" i="29"/>
  <c r="AT21" i="29" s="1"/>
  <c r="AJ15" i="29"/>
  <c r="AK15" i="29"/>
  <c r="AT15" i="29" s="1"/>
  <c r="AJ9" i="29"/>
  <c r="AK9" i="29"/>
  <c r="AT9" i="29" s="1"/>
  <c r="AJ3" i="29"/>
  <c r="AB4" i="29"/>
  <c r="AR17" i="63"/>
  <c r="AR5" i="103"/>
  <c r="AE7" i="43"/>
  <c r="AF7" i="43"/>
  <c r="AO7" i="43" s="1"/>
  <c r="AG7" i="43"/>
  <c r="AP7" i="43" s="1"/>
  <c r="W8" i="43"/>
  <c r="AX3" i="76"/>
  <c r="S3" i="76" s="1"/>
  <c r="AC3" i="76" s="1"/>
  <c r="AX23" i="76"/>
  <c r="S23" i="76" s="1"/>
  <c r="AC23" i="76" s="1"/>
  <c r="AJ23" i="76" s="1"/>
  <c r="AS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H16" i="52"/>
  <c r="AQ16" i="52" s="1"/>
  <c r="AR8" i="95"/>
  <c r="X15" i="46"/>
  <c r="Z15" i="46" s="1"/>
  <c r="Y15" i="46"/>
  <c r="Z6" i="103"/>
  <c r="AJ23" i="25"/>
  <c r="AS23" i="25" s="1"/>
  <c r="AK23" i="25"/>
  <c r="AT23" i="25" s="1"/>
  <c r="U9" i="94"/>
  <c r="AR6" i="16"/>
  <c r="Y11" i="54"/>
  <c r="X11" i="54"/>
  <c r="AI15" i="105"/>
  <c r="AN15" i="105"/>
  <c r="Y6" i="18"/>
  <c r="X6" i="18"/>
  <c r="AK17" i="25"/>
  <c r="AT17" i="25" s="1"/>
  <c r="AJ17" i="25"/>
  <c r="AK11" i="25"/>
  <c r="AT11" i="25" s="1"/>
  <c r="AJ11" i="25"/>
  <c r="AJ5" i="25"/>
  <c r="AK5" i="25"/>
  <c r="AT5" i="25" s="1"/>
  <c r="AH6" i="87"/>
  <c r="AQ6" i="87" s="1"/>
  <c r="AI18" i="38"/>
  <c r="AR18" i="38" s="1"/>
  <c r="AN18" i="38"/>
  <c r="Y11" i="100"/>
  <c r="X11" i="100"/>
  <c r="Y15" i="15"/>
  <c r="X15" i="15"/>
  <c r="Z15" i="15" s="1"/>
  <c r="Y15" i="32"/>
  <c r="Z15" i="32"/>
  <c r="X15" i="32"/>
  <c r="AI14" i="101"/>
  <c r="AN14" i="101"/>
  <c r="Y11" i="9"/>
  <c r="X11" i="9"/>
  <c r="AG19" i="38" l="1"/>
  <c r="AP19" i="38" s="1"/>
  <c r="W20" i="38"/>
  <c r="AE19" i="38"/>
  <c r="AF19" i="38"/>
  <c r="AO19" i="38" s="1"/>
  <c r="AF15" i="15"/>
  <c r="AO15" i="15" s="1"/>
  <c r="W16" i="15"/>
  <c r="AG15" i="15"/>
  <c r="AP15" i="15" s="1"/>
  <c r="AE15" i="15"/>
  <c r="AF15" i="46"/>
  <c r="AO15" i="46" s="1"/>
  <c r="W16" i="46"/>
  <c r="AG15" i="46"/>
  <c r="AP15" i="46" s="1"/>
  <c r="AE15" i="46"/>
  <c r="W17" i="105"/>
  <c r="AF16" i="105"/>
  <c r="AO16" i="105" s="1"/>
  <c r="AG16" i="105"/>
  <c r="AP16" i="105" s="1"/>
  <c r="AE16" i="105"/>
  <c r="AH15" i="32"/>
  <c r="AQ15" i="32" s="1"/>
  <c r="Z11" i="100"/>
  <c r="AH11" i="100"/>
  <c r="AQ11" i="100" s="1"/>
  <c r="AJ20" i="76"/>
  <c r="AK20" i="76"/>
  <c r="AT20" i="76" s="1"/>
  <c r="AJ14" i="76"/>
  <c r="AK14" i="76"/>
  <c r="AT14" i="76" s="1"/>
  <c r="AJ8" i="76"/>
  <c r="AK8" i="76"/>
  <c r="AT8" i="76" s="1"/>
  <c r="AS9" i="29"/>
  <c r="AL9" i="29"/>
  <c r="AU9" i="29" s="1"/>
  <c r="U6" i="48"/>
  <c r="AS6" i="72"/>
  <c r="AL6" i="72"/>
  <c r="AU6" i="72" s="1"/>
  <c r="AS13" i="72"/>
  <c r="AL13" i="72"/>
  <c r="AU13" i="72" s="1"/>
  <c r="AJ20" i="68"/>
  <c r="AK20" i="68"/>
  <c r="AT20" i="68" s="1"/>
  <c r="AJ14" i="68"/>
  <c r="AK14" i="68"/>
  <c r="AT14" i="68" s="1"/>
  <c r="AJ8" i="68"/>
  <c r="AK8" i="68"/>
  <c r="AT8" i="68" s="1"/>
  <c r="AS13" i="25"/>
  <c r="AL13" i="25"/>
  <c r="AU13" i="25" s="1"/>
  <c r="AF18" i="63"/>
  <c r="AO18" i="63" s="1"/>
  <c r="AE18" i="63"/>
  <c r="W19" i="63"/>
  <c r="AG18" i="63"/>
  <c r="AP18" i="63" s="1"/>
  <c r="AS5" i="29"/>
  <c r="AL5" i="29"/>
  <c r="AU5" i="29" s="1"/>
  <c r="AS8" i="72"/>
  <c r="AL8" i="72"/>
  <c r="AU8" i="72" s="1"/>
  <c r="AR14" i="15"/>
  <c r="AS14" i="25"/>
  <c r="AL14" i="25"/>
  <c r="AU14" i="25" s="1"/>
  <c r="AR10" i="54"/>
  <c r="AH9" i="11"/>
  <c r="AQ9" i="11" s="1"/>
  <c r="Y11" i="45"/>
  <c r="Z11" i="45" s="1"/>
  <c r="X11" i="45"/>
  <c r="AS3" i="72"/>
  <c r="AL3" i="72"/>
  <c r="AU3" i="72" s="1"/>
  <c r="AS21" i="72"/>
  <c r="AL21" i="72"/>
  <c r="AU21" i="72" s="1"/>
  <c r="AH7" i="83"/>
  <c r="AQ7" i="83" s="1"/>
  <c r="AJ4" i="25"/>
  <c r="AK4" i="25"/>
  <c r="AT4" i="25" s="1"/>
  <c r="AT25" i="25" s="1"/>
  <c r="AN16" i="33"/>
  <c r="AI16" i="33"/>
  <c r="AR16" i="33" s="1"/>
  <c r="AS10" i="72"/>
  <c r="AL10" i="72"/>
  <c r="AU10" i="72" s="1"/>
  <c r="AI6" i="55"/>
  <c r="AN6" i="55"/>
  <c r="AR10" i="20"/>
  <c r="AH17" i="28"/>
  <c r="AQ17" i="28" s="1"/>
  <c r="AI12" i="104"/>
  <c r="AN12" i="104"/>
  <c r="AI16" i="52"/>
  <c r="AN16" i="52"/>
  <c r="AJ19" i="76"/>
  <c r="AK19" i="76"/>
  <c r="AT19" i="76" s="1"/>
  <c r="AJ13" i="76"/>
  <c r="AK13" i="76"/>
  <c r="AT13" i="76" s="1"/>
  <c r="AJ7" i="76"/>
  <c r="AK7" i="76"/>
  <c r="AT7" i="76" s="1"/>
  <c r="Y8" i="43"/>
  <c r="Z8" i="43"/>
  <c r="X8" i="43"/>
  <c r="AR17" i="2"/>
  <c r="AI15" i="47"/>
  <c r="AN15" i="47"/>
  <c r="AR16" i="28"/>
  <c r="AS12" i="25"/>
  <c r="AL12" i="25"/>
  <c r="AU12" i="25" s="1"/>
  <c r="AS16" i="29"/>
  <c r="AL16" i="29"/>
  <c r="AU16" i="29" s="1"/>
  <c r="AJ19" i="68"/>
  <c r="AK19" i="68"/>
  <c r="AT19" i="68" s="1"/>
  <c r="AJ13" i="68"/>
  <c r="AK13" i="68"/>
  <c r="AT13" i="68" s="1"/>
  <c r="AJ7" i="68"/>
  <c r="AK7" i="68"/>
  <c r="AT7" i="68" s="1"/>
  <c r="AH11" i="20"/>
  <c r="AQ11" i="20" s="1"/>
  <c r="Y8" i="41"/>
  <c r="X8" i="41"/>
  <c r="W7" i="99"/>
  <c r="AG6" i="99"/>
  <c r="AP6" i="99" s="1"/>
  <c r="AF6" i="99"/>
  <c r="AO6" i="99" s="1"/>
  <c r="AE6" i="99"/>
  <c r="Y15" i="53"/>
  <c r="X15" i="53"/>
  <c r="AR10" i="9"/>
  <c r="AH12" i="13"/>
  <c r="AQ12" i="13" s="1"/>
  <c r="AS20" i="25"/>
  <c r="AL20" i="25"/>
  <c r="AU20" i="25" s="1"/>
  <c r="AG9" i="11"/>
  <c r="AP9" i="11" s="1"/>
  <c r="AF9" i="11"/>
  <c r="AO9" i="11" s="1"/>
  <c r="AE9" i="11"/>
  <c r="W10" i="11"/>
  <c r="AS12" i="29"/>
  <c r="AL12" i="29"/>
  <c r="AU12" i="29" s="1"/>
  <c r="AH15" i="101"/>
  <c r="AQ15" i="101" s="1"/>
  <c r="AF7" i="83"/>
  <c r="AO7" i="83" s="1"/>
  <c r="W8" i="83"/>
  <c r="AE7" i="83"/>
  <c r="AG7" i="83"/>
  <c r="AP7" i="83" s="1"/>
  <c r="AS3" i="25"/>
  <c r="AL3" i="25"/>
  <c r="AU3" i="25" s="1"/>
  <c r="AS21" i="25"/>
  <c r="AL21" i="25"/>
  <c r="AU21" i="25" s="1"/>
  <c r="Y10" i="95"/>
  <c r="Z10" i="95" s="1"/>
  <c r="X10" i="95"/>
  <c r="Y15" i="93"/>
  <c r="X15" i="93"/>
  <c r="AN18" i="75"/>
  <c r="AI18" i="75"/>
  <c r="AR18" i="75" s="1"/>
  <c r="AI7" i="49"/>
  <c r="AN7" i="49"/>
  <c r="AS13" i="29"/>
  <c r="AL13" i="29"/>
  <c r="AU13" i="29" s="1"/>
  <c r="AH12" i="51"/>
  <c r="AQ12" i="51" s="1"/>
  <c r="AS16" i="25"/>
  <c r="AL16" i="25"/>
  <c r="AU16" i="25" s="1"/>
  <c r="AS20" i="29"/>
  <c r="AL20" i="29"/>
  <c r="AU20" i="29" s="1"/>
  <c r="AH12" i="44"/>
  <c r="AQ12" i="44" s="1"/>
  <c r="W18" i="28"/>
  <c r="AG17" i="28"/>
  <c r="AP17" i="28" s="1"/>
  <c r="AE17" i="28"/>
  <c r="AF17" i="28"/>
  <c r="AO17" i="28" s="1"/>
  <c r="AS20" i="72"/>
  <c r="AL20" i="72"/>
  <c r="AU20" i="72" s="1"/>
  <c r="AH11" i="9"/>
  <c r="AQ11" i="9" s="1"/>
  <c r="AH11" i="54"/>
  <c r="AQ11" i="54" s="1"/>
  <c r="AH15" i="46"/>
  <c r="AQ15" i="46" s="1"/>
  <c r="AJ18" i="76"/>
  <c r="AK18" i="76"/>
  <c r="AT18" i="76" s="1"/>
  <c r="AJ12" i="76"/>
  <c r="AK12" i="76"/>
  <c r="AT12" i="76" s="1"/>
  <c r="AK6" i="76"/>
  <c r="AT6" i="76" s="1"/>
  <c r="AJ6" i="76"/>
  <c r="AS15" i="29"/>
  <c r="AL15" i="29"/>
  <c r="AU15" i="29" s="1"/>
  <c r="AS12" i="72"/>
  <c r="AL12" i="72"/>
  <c r="AU12" i="72" s="1"/>
  <c r="AS14" i="72"/>
  <c r="AL14" i="72"/>
  <c r="AU14" i="72" s="1"/>
  <c r="AJ18" i="68"/>
  <c r="AK18" i="68"/>
  <c r="AT18" i="68" s="1"/>
  <c r="AJ12" i="68"/>
  <c r="AK12" i="68"/>
  <c r="AT12" i="68" s="1"/>
  <c r="AK6" i="68"/>
  <c r="AT6" i="68" s="1"/>
  <c r="AJ6" i="68"/>
  <c r="Z11" i="20"/>
  <c r="Y8" i="16"/>
  <c r="X8" i="16"/>
  <c r="Z8" i="16" s="1"/>
  <c r="Y18" i="97"/>
  <c r="Z18" i="97" s="1"/>
  <c r="X18" i="97"/>
  <c r="U7" i="82"/>
  <c r="AS11" i="29"/>
  <c r="AL11" i="29"/>
  <c r="AU11" i="29" s="1"/>
  <c r="Y10" i="58"/>
  <c r="X10" i="58"/>
  <c r="Z12" i="13"/>
  <c r="AI10" i="45"/>
  <c r="AN10" i="45"/>
  <c r="AN17" i="19"/>
  <c r="AI17" i="19"/>
  <c r="AS9" i="72"/>
  <c r="AL9" i="72"/>
  <c r="AU9" i="72" s="1"/>
  <c r="Z15" i="101"/>
  <c r="AI14" i="93"/>
  <c r="AN14" i="93"/>
  <c r="Y18" i="59"/>
  <c r="Z18" i="59"/>
  <c r="X18" i="59"/>
  <c r="U8" i="85"/>
  <c r="U6" i="102"/>
  <c r="AS16" i="72"/>
  <c r="AL16" i="72"/>
  <c r="AU16" i="72" s="1"/>
  <c r="Z12" i="51"/>
  <c r="U6" i="42"/>
  <c r="Z12" i="44"/>
  <c r="AS11" i="72"/>
  <c r="AL11" i="72"/>
  <c r="AU11" i="72" s="1"/>
  <c r="Y7" i="87"/>
  <c r="Z7" i="87"/>
  <c r="X7" i="87"/>
  <c r="AJ17" i="76"/>
  <c r="AK17" i="76"/>
  <c r="AT17" i="76" s="1"/>
  <c r="AJ5" i="76"/>
  <c r="AK5" i="76"/>
  <c r="AT5" i="76" s="1"/>
  <c r="AJ4" i="29"/>
  <c r="AK4" i="29"/>
  <c r="AT4" i="29" s="1"/>
  <c r="AT25" i="29" s="1"/>
  <c r="AS18" i="72"/>
  <c r="AL18" i="72"/>
  <c r="AU18" i="72" s="1"/>
  <c r="AR11" i="51"/>
  <c r="AR11" i="13"/>
  <c r="AS18" i="25"/>
  <c r="AL18" i="25"/>
  <c r="AU18" i="25" s="1"/>
  <c r="U8" i="50"/>
  <c r="AG5" i="98"/>
  <c r="AP5" i="98" s="1"/>
  <c r="AF5" i="98"/>
  <c r="AO5" i="98" s="1"/>
  <c r="AE5" i="98"/>
  <c r="W6" i="98"/>
  <c r="AK17" i="68"/>
  <c r="AT17" i="68" s="1"/>
  <c r="AJ17" i="68"/>
  <c r="AJ11" i="68"/>
  <c r="AK11" i="68"/>
  <c r="AT11" i="68" s="1"/>
  <c r="AJ5" i="68"/>
  <c r="AK5" i="68"/>
  <c r="AT5" i="68" s="1"/>
  <c r="AI17" i="97"/>
  <c r="AN17" i="97"/>
  <c r="AS19" i="25"/>
  <c r="AL19" i="25"/>
  <c r="AU19" i="25" s="1"/>
  <c r="AR6" i="83"/>
  <c r="AE10" i="88"/>
  <c r="AG10" i="88"/>
  <c r="AP10" i="88" s="1"/>
  <c r="AF10" i="88"/>
  <c r="AO10" i="88" s="1"/>
  <c r="W11" i="88"/>
  <c r="AS18" i="29"/>
  <c r="AL18" i="29"/>
  <c r="AU18" i="29" s="1"/>
  <c r="AH18" i="2"/>
  <c r="AQ18" i="2" s="1"/>
  <c r="Y18" i="19"/>
  <c r="X18" i="19"/>
  <c r="AS15" i="72"/>
  <c r="AL15" i="72"/>
  <c r="AU15" i="72" s="1"/>
  <c r="AR10" i="100"/>
  <c r="AS9" i="25"/>
  <c r="AL9" i="25"/>
  <c r="AU9" i="25" s="1"/>
  <c r="AR23" i="29"/>
  <c r="AR25" i="29" s="1"/>
  <c r="AL23" i="29"/>
  <c r="AU23" i="29" s="1"/>
  <c r="AN9" i="95"/>
  <c r="AI9" i="95"/>
  <c r="Y19" i="75"/>
  <c r="Z19" i="75"/>
  <c r="X19" i="75"/>
  <c r="AR23" i="76"/>
  <c r="AR25" i="76" s="1"/>
  <c r="AL23" i="76"/>
  <c r="AU23" i="76" s="1"/>
  <c r="AS19" i="29"/>
  <c r="AL19" i="29"/>
  <c r="AU19" i="29" s="1"/>
  <c r="Y17" i="33"/>
  <c r="Z17" i="33" s="1"/>
  <c r="X17" i="33"/>
  <c r="AL23" i="25"/>
  <c r="AU23" i="25" s="1"/>
  <c r="AS22" i="25"/>
  <c r="AL22" i="25"/>
  <c r="AU22" i="25" s="1"/>
  <c r="AS8" i="29"/>
  <c r="AL8" i="29"/>
  <c r="AU8" i="29" s="1"/>
  <c r="Y7" i="55"/>
  <c r="Z7" i="55"/>
  <c r="X7" i="55"/>
  <c r="AS7" i="72"/>
  <c r="AL7" i="72"/>
  <c r="AU7" i="72" s="1"/>
  <c r="AN6" i="87"/>
  <c r="AI6" i="87"/>
  <c r="AR15" i="105"/>
  <c r="Z11" i="9"/>
  <c r="AH6" i="18"/>
  <c r="AQ6" i="18" s="1"/>
  <c r="Z11" i="54"/>
  <c r="AJ11" i="76"/>
  <c r="AK11" i="76"/>
  <c r="AT11" i="76" s="1"/>
  <c r="AS5" i="25"/>
  <c r="AL5" i="25"/>
  <c r="AU5" i="25" s="1"/>
  <c r="Z6" i="18"/>
  <c r="AK22" i="76"/>
  <c r="AT22" i="76" s="1"/>
  <c r="AJ22" i="76"/>
  <c r="AJ16" i="76"/>
  <c r="AK16" i="76"/>
  <c r="AT16" i="76" s="1"/>
  <c r="AJ10" i="76"/>
  <c r="AK10" i="76"/>
  <c r="AT10" i="76" s="1"/>
  <c r="AI7" i="43"/>
  <c r="AN7" i="43"/>
  <c r="AL3" i="29"/>
  <c r="AU3" i="29" s="1"/>
  <c r="AS3" i="29"/>
  <c r="AS21" i="29"/>
  <c r="AL21" i="29"/>
  <c r="AU21" i="29" s="1"/>
  <c r="Y16" i="47"/>
  <c r="Z16" i="47"/>
  <c r="X16" i="47"/>
  <c r="W8" i="91"/>
  <c r="AG7" i="91"/>
  <c r="AP7" i="91" s="1"/>
  <c r="AF7" i="91"/>
  <c r="AO7" i="91" s="1"/>
  <c r="AE7" i="91"/>
  <c r="W12" i="84"/>
  <c r="AG11" i="84"/>
  <c r="AP11" i="84" s="1"/>
  <c r="AF11" i="84"/>
  <c r="AO11" i="84" s="1"/>
  <c r="AE11" i="84"/>
  <c r="AS22" i="29"/>
  <c r="AL22" i="29"/>
  <c r="AU22" i="29" s="1"/>
  <c r="AE17" i="79"/>
  <c r="W18" i="79"/>
  <c r="AG17" i="79"/>
  <c r="AP17" i="79" s="1"/>
  <c r="AF17" i="79"/>
  <c r="AO17" i="79" s="1"/>
  <c r="AJ22" i="68"/>
  <c r="AK22" i="68"/>
  <c r="AT22" i="68" s="1"/>
  <c r="AJ16" i="68"/>
  <c r="AK16" i="68"/>
  <c r="AT16" i="68" s="1"/>
  <c r="AJ10" i="68"/>
  <c r="AK10" i="68"/>
  <c r="AT10" i="68" s="1"/>
  <c r="AF11" i="96"/>
  <c r="AO11" i="96" s="1"/>
  <c r="AE11" i="96"/>
  <c r="W12" i="96"/>
  <c r="AG11" i="96"/>
  <c r="AP11" i="96" s="1"/>
  <c r="AI7" i="41"/>
  <c r="AN7" i="41"/>
  <c r="AR14" i="86"/>
  <c r="AS17" i="29"/>
  <c r="AL17" i="29"/>
  <c r="AU17" i="29" s="1"/>
  <c r="AI16" i="89"/>
  <c r="AN16" i="89"/>
  <c r="AR11" i="44"/>
  <c r="AS8" i="25"/>
  <c r="AL8" i="25"/>
  <c r="AU8" i="25" s="1"/>
  <c r="AR5" i="18"/>
  <c r="Z18" i="2"/>
  <c r="AH15" i="86"/>
  <c r="AQ15" i="86" s="1"/>
  <c r="AR8" i="11"/>
  <c r="Y19" i="24"/>
  <c r="Z19" i="24"/>
  <c r="X19" i="24"/>
  <c r="AS22" i="72"/>
  <c r="AL22" i="72"/>
  <c r="AU22" i="72" s="1"/>
  <c r="AS10" i="25"/>
  <c r="AL10" i="25"/>
  <c r="AU10" i="25" s="1"/>
  <c r="AR23" i="72"/>
  <c r="AR25" i="72" s="1"/>
  <c r="AL23" i="72"/>
  <c r="AU23" i="72" s="1"/>
  <c r="AS17" i="72"/>
  <c r="AL17" i="72"/>
  <c r="AU17" i="72" s="1"/>
  <c r="Y13" i="104"/>
  <c r="X13" i="104"/>
  <c r="Y17" i="52"/>
  <c r="X17" i="52"/>
  <c r="W16" i="32"/>
  <c r="AE15" i="32"/>
  <c r="AG15" i="32"/>
  <c r="AP15" i="32" s="1"/>
  <c r="AF15" i="32"/>
  <c r="AO15" i="32" s="1"/>
  <c r="AS17" i="25"/>
  <c r="AL17" i="25"/>
  <c r="AU17" i="25" s="1"/>
  <c r="U8" i="94"/>
  <c r="AH15" i="15"/>
  <c r="AQ15" i="15" s="1"/>
  <c r="AR14" i="101"/>
  <c r="AS11" i="25"/>
  <c r="AL11" i="25"/>
  <c r="AU11" i="25" s="1"/>
  <c r="W7" i="103"/>
  <c r="AF6" i="103"/>
  <c r="AO6" i="103" s="1"/>
  <c r="AG6" i="103"/>
  <c r="AP6" i="103" s="1"/>
  <c r="AE6" i="103"/>
  <c r="AJ21" i="76"/>
  <c r="AK21" i="76"/>
  <c r="AT21" i="76" s="1"/>
  <c r="AJ15" i="76"/>
  <c r="AK15" i="76"/>
  <c r="AT15" i="76" s="1"/>
  <c r="AJ9" i="76"/>
  <c r="AK9" i="76"/>
  <c r="AT9" i="76" s="1"/>
  <c r="AJ3" i="76"/>
  <c r="AB4" i="76"/>
  <c r="AH19" i="38"/>
  <c r="AQ19" i="38" s="1"/>
  <c r="AS6" i="25"/>
  <c r="AL6" i="25"/>
  <c r="AU6" i="25" s="1"/>
  <c r="AH16" i="105"/>
  <c r="AQ16" i="105" s="1"/>
  <c r="W12" i="92"/>
  <c r="AF11" i="92"/>
  <c r="AO11" i="92" s="1"/>
  <c r="AE11" i="92"/>
  <c r="AG11" i="92"/>
  <c r="AP11" i="92" s="1"/>
  <c r="AS10" i="29"/>
  <c r="AL10" i="29"/>
  <c r="AU10" i="29" s="1"/>
  <c r="W18" i="67"/>
  <c r="AF17" i="67"/>
  <c r="AO17" i="67" s="1"/>
  <c r="AE17" i="67"/>
  <c r="AG17" i="67"/>
  <c r="AP17" i="67" s="1"/>
  <c r="AJ21" i="68"/>
  <c r="AK21" i="68"/>
  <c r="AT21" i="68" s="1"/>
  <c r="AK15" i="68"/>
  <c r="AT15" i="68" s="1"/>
  <c r="AJ15" i="68"/>
  <c r="AJ9" i="68"/>
  <c r="AK9" i="68"/>
  <c r="AT9" i="68" s="1"/>
  <c r="AJ3" i="68"/>
  <c r="AB4" i="68"/>
  <c r="AL23" i="68"/>
  <c r="AU23" i="68" s="1"/>
  <c r="AR23" i="68"/>
  <c r="AR25" i="68" s="1"/>
  <c r="AN7" i="16"/>
  <c r="AI7" i="16"/>
  <c r="AS7" i="25"/>
  <c r="AL7" i="25"/>
  <c r="AU7" i="25" s="1"/>
  <c r="AI14" i="53"/>
  <c r="AN14" i="53"/>
  <c r="AN9" i="58"/>
  <c r="AI9" i="58"/>
  <c r="Y17" i="89"/>
  <c r="Z17" i="89"/>
  <c r="X17" i="89"/>
  <c r="U6" i="35"/>
  <c r="AS6" i="29"/>
  <c r="AL6" i="29"/>
  <c r="AU6" i="29" s="1"/>
  <c r="AJ4" i="72"/>
  <c r="AK4" i="72"/>
  <c r="AT4" i="72" s="1"/>
  <c r="AT25" i="72" s="1"/>
  <c r="AR14" i="32"/>
  <c r="AS15" i="25"/>
  <c r="AL15" i="25"/>
  <c r="AU15" i="25" s="1"/>
  <c r="U8" i="90"/>
  <c r="AR14" i="46"/>
  <c r="Z15" i="86"/>
  <c r="Y8" i="49"/>
  <c r="Z8" i="49"/>
  <c r="X8" i="49"/>
  <c r="AS7" i="29"/>
  <c r="AL7" i="29"/>
  <c r="AU7" i="29" s="1"/>
  <c r="AN17" i="59"/>
  <c r="AI17" i="59"/>
  <c r="AN18" i="24"/>
  <c r="AI18" i="24"/>
  <c r="AS14" i="29"/>
  <c r="AL14" i="29"/>
  <c r="AU14" i="29" s="1"/>
  <c r="U5" i="10"/>
  <c r="X5" i="10" s="1"/>
  <c r="AS5" i="72"/>
  <c r="AL5" i="72"/>
  <c r="AU5" i="72" s="1"/>
  <c r="W19" i="71"/>
  <c r="AF18" i="71"/>
  <c r="AO18" i="71" s="1"/>
  <c r="AG18" i="71"/>
  <c r="AP18" i="71" s="1"/>
  <c r="AE18" i="71"/>
  <c r="AS19" i="72"/>
  <c r="AL19" i="72"/>
  <c r="AU19" i="72" s="1"/>
  <c r="AF10" i="95" l="1"/>
  <c r="AO10" i="95" s="1"/>
  <c r="AE10" i="95"/>
  <c r="W11" i="95"/>
  <c r="AG10" i="95"/>
  <c r="AP10" i="95" s="1"/>
  <c r="AG11" i="45"/>
  <c r="AP11" i="45" s="1"/>
  <c r="AE11" i="45"/>
  <c r="AF11" i="45"/>
  <c r="AO11" i="45" s="1"/>
  <c r="W12" i="45"/>
  <c r="W18" i="33"/>
  <c r="AF17" i="33"/>
  <c r="AO17" i="33" s="1"/>
  <c r="AE17" i="33"/>
  <c r="AG17" i="33"/>
  <c r="AP17" i="33" s="1"/>
  <c r="W19" i="97"/>
  <c r="AE18" i="97"/>
  <c r="AG18" i="97"/>
  <c r="AP18" i="97" s="1"/>
  <c r="AF18" i="97"/>
  <c r="AO18" i="97" s="1"/>
  <c r="AE8" i="16"/>
  <c r="W9" i="16"/>
  <c r="AF8" i="16"/>
  <c r="AO8" i="16" s="1"/>
  <c r="AG8" i="16"/>
  <c r="AP8" i="16" s="1"/>
  <c r="W8" i="87"/>
  <c r="AG7" i="87"/>
  <c r="AP7" i="87" s="1"/>
  <c r="AF7" i="87"/>
  <c r="AO7" i="87" s="1"/>
  <c r="AE7" i="87"/>
  <c r="Z5" i="10"/>
  <c r="AH5" i="10"/>
  <c r="AQ5" i="10" s="1"/>
  <c r="AF15" i="86"/>
  <c r="AO15" i="86" s="1"/>
  <c r="AG15" i="86"/>
  <c r="AP15" i="86" s="1"/>
  <c r="W16" i="86"/>
  <c r="AE15" i="86"/>
  <c r="AR9" i="58"/>
  <c r="AR7" i="16"/>
  <c r="AS15" i="76"/>
  <c r="AL15" i="76"/>
  <c r="AU15" i="76" s="1"/>
  <c r="Y16" i="32"/>
  <c r="Z16" i="32"/>
  <c r="X16" i="32"/>
  <c r="AF18" i="2"/>
  <c r="AO18" i="2" s="1"/>
  <c r="W19" i="2"/>
  <c r="AG18" i="2"/>
  <c r="AP18" i="2" s="1"/>
  <c r="AE18" i="2"/>
  <c r="AN11" i="96"/>
  <c r="AI11" i="96"/>
  <c r="Y12" i="84"/>
  <c r="X12" i="84"/>
  <c r="AH16" i="47"/>
  <c r="AQ16" i="47" s="1"/>
  <c r="AS16" i="76"/>
  <c r="AL16" i="76"/>
  <c r="AU16" i="76" s="1"/>
  <c r="AH19" i="75"/>
  <c r="AQ19" i="75" s="1"/>
  <c r="U7" i="50"/>
  <c r="AS5" i="76"/>
  <c r="AL5" i="76"/>
  <c r="AU5" i="76" s="1"/>
  <c r="AH18" i="59"/>
  <c r="AQ18" i="59" s="1"/>
  <c r="AE12" i="13"/>
  <c r="AG12" i="13"/>
  <c r="AP12" i="13" s="1"/>
  <c r="W13" i="13"/>
  <c r="AF12" i="13"/>
  <c r="AO12" i="13" s="1"/>
  <c r="AS12" i="68"/>
  <c r="AL12" i="68"/>
  <c r="AU12" i="68" s="1"/>
  <c r="AS12" i="76"/>
  <c r="AL12" i="76"/>
  <c r="AU12" i="76" s="1"/>
  <c r="AN6" i="99"/>
  <c r="AI6" i="99"/>
  <c r="AS7" i="68"/>
  <c r="AL7" i="68"/>
  <c r="AU7" i="68" s="1"/>
  <c r="AR15" i="47"/>
  <c r="AN18" i="63"/>
  <c r="AI18" i="63"/>
  <c r="AI16" i="105"/>
  <c r="AN16" i="105"/>
  <c r="Y16" i="15"/>
  <c r="Z16" i="15"/>
  <c r="X16" i="15"/>
  <c r="AF17" i="89"/>
  <c r="AO17" i="89" s="1"/>
  <c r="AE17" i="89"/>
  <c r="W18" i="89"/>
  <c r="AG17" i="89"/>
  <c r="AP17" i="89" s="1"/>
  <c r="AN6" i="103"/>
  <c r="AI6" i="103"/>
  <c r="AH13" i="104"/>
  <c r="AQ13" i="104" s="1"/>
  <c r="AS9" i="68"/>
  <c r="AL9" i="68"/>
  <c r="AU9" i="68" s="1"/>
  <c r="AI17" i="67"/>
  <c r="AN17" i="67"/>
  <c r="AJ4" i="76"/>
  <c r="AK4" i="76"/>
  <c r="AT4" i="76" s="1"/>
  <c r="AT25" i="76" s="1"/>
  <c r="Y7" i="103"/>
  <c r="Z7" i="103"/>
  <c r="X7" i="103"/>
  <c r="AH17" i="52"/>
  <c r="AQ17" i="52" s="1"/>
  <c r="AS22" i="68"/>
  <c r="AL22" i="68"/>
  <c r="AU22" i="68" s="1"/>
  <c r="W17" i="47"/>
  <c r="AE16" i="47"/>
  <c r="AF16" i="47"/>
  <c r="AO16" i="47" s="1"/>
  <c r="AG16" i="47"/>
  <c r="AP16" i="47" s="1"/>
  <c r="AS22" i="76"/>
  <c r="AL22" i="76"/>
  <c r="AU22" i="76" s="1"/>
  <c r="AS11" i="76"/>
  <c r="AL11" i="76"/>
  <c r="AU11" i="76" s="1"/>
  <c r="AF19" i="75"/>
  <c r="AO19" i="75" s="1"/>
  <c r="AE19" i="75"/>
  <c r="W20" i="75"/>
  <c r="AG19" i="75"/>
  <c r="AP19" i="75" s="1"/>
  <c r="AH18" i="19"/>
  <c r="AQ18" i="19" s="1"/>
  <c r="AS5" i="68"/>
  <c r="AL5" i="68"/>
  <c r="AU5" i="68" s="1"/>
  <c r="Y6" i="98"/>
  <c r="X6" i="98"/>
  <c r="AE18" i="59"/>
  <c r="AF18" i="59"/>
  <c r="AO18" i="59" s="1"/>
  <c r="W19" i="59"/>
  <c r="AG18" i="59"/>
  <c r="AP18" i="59" s="1"/>
  <c r="AH10" i="58"/>
  <c r="AQ10" i="58" s="1"/>
  <c r="U6" i="82"/>
  <c r="Y18" i="28"/>
  <c r="X18" i="28"/>
  <c r="Y10" i="11"/>
  <c r="X10" i="11"/>
  <c r="AS7" i="76"/>
  <c r="AL7" i="76"/>
  <c r="AU7" i="76" s="1"/>
  <c r="AR16" i="52"/>
  <c r="AH11" i="45"/>
  <c r="AQ11" i="45" s="1"/>
  <c r="AS14" i="68"/>
  <c r="AL14" i="68"/>
  <c r="AU14" i="68" s="1"/>
  <c r="AS8" i="76"/>
  <c r="AL8" i="76"/>
  <c r="AU8" i="76" s="1"/>
  <c r="Y16" i="46"/>
  <c r="X16" i="46"/>
  <c r="Y19" i="71"/>
  <c r="X19" i="71"/>
  <c r="U5" i="35"/>
  <c r="X5" i="35" s="1"/>
  <c r="AS15" i="68"/>
  <c r="AL15" i="68"/>
  <c r="AU15" i="68" s="1"/>
  <c r="AN11" i="92"/>
  <c r="AI11" i="92"/>
  <c r="AL3" i="76"/>
  <c r="AU3" i="76" s="1"/>
  <c r="AS3" i="76"/>
  <c r="AS21" i="76"/>
  <c r="AL21" i="76"/>
  <c r="AU21" i="76" s="1"/>
  <c r="Z17" i="52"/>
  <c r="AR16" i="89"/>
  <c r="AR7" i="41"/>
  <c r="AN7" i="91"/>
  <c r="AI7" i="91"/>
  <c r="AR7" i="43"/>
  <c r="AG11" i="54"/>
  <c r="AP11" i="54" s="1"/>
  <c r="AE11" i="54"/>
  <c r="AF11" i="54"/>
  <c r="AO11" i="54" s="1"/>
  <c r="W12" i="54"/>
  <c r="AE11" i="9"/>
  <c r="W12" i="9"/>
  <c r="AG11" i="9"/>
  <c r="AP11" i="9" s="1"/>
  <c r="AF11" i="9"/>
  <c r="AO11" i="9" s="1"/>
  <c r="Z18" i="19"/>
  <c r="Y11" i="88"/>
  <c r="X11" i="88"/>
  <c r="Z11" i="88" s="1"/>
  <c r="AN5" i="98"/>
  <c r="AI5" i="98"/>
  <c r="AS17" i="76"/>
  <c r="AL17" i="76"/>
  <c r="AU17" i="76" s="1"/>
  <c r="W13" i="44"/>
  <c r="AG12" i="44"/>
  <c r="AP12" i="44" s="1"/>
  <c r="AE12" i="44"/>
  <c r="AF12" i="44"/>
  <c r="AO12" i="44" s="1"/>
  <c r="AR17" i="19"/>
  <c r="Z10" i="58"/>
  <c r="AH18" i="97"/>
  <c r="AQ18" i="97" s="1"/>
  <c r="W12" i="20"/>
  <c r="AG11" i="20"/>
  <c r="AP11" i="20" s="1"/>
  <c r="AF11" i="20"/>
  <c r="AO11" i="20" s="1"/>
  <c r="AE11" i="20"/>
  <c r="AS18" i="68"/>
  <c r="AL18" i="68"/>
  <c r="AU18" i="68" s="1"/>
  <c r="AS18" i="76"/>
  <c r="AL18" i="76"/>
  <c r="AU18" i="76" s="1"/>
  <c r="AH15" i="93"/>
  <c r="AQ15" i="93" s="1"/>
  <c r="AN7" i="83"/>
  <c r="AI7" i="83"/>
  <c r="AR7" i="83" s="1"/>
  <c r="AN9" i="11"/>
  <c r="AI9" i="11"/>
  <c r="AH15" i="53"/>
  <c r="AQ15" i="53" s="1"/>
  <c r="AS13" i="68"/>
  <c r="AL13" i="68"/>
  <c r="AU13" i="68" s="1"/>
  <c r="W9" i="49"/>
  <c r="AG8" i="49"/>
  <c r="AP8" i="49" s="1"/>
  <c r="AF8" i="49"/>
  <c r="AO8" i="49" s="1"/>
  <c r="AE8" i="49"/>
  <c r="AS4" i="72"/>
  <c r="AS25" i="72" s="1"/>
  <c r="AL4" i="72"/>
  <c r="AU4" i="72" s="1"/>
  <c r="AU25" i="72" s="1"/>
  <c r="C11" i="72" s="1"/>
  <c r="F16" i="57" s="1"/>
  <c r="Y12" i="92"/>
  <c r="X12" i="92"/>
  <c r="AS9" i="76"/>
  <c r="AL9" i="76"/>
  <c r="AU9" i="76" s="1"/>
  <c r="AR18" i="24"/>
  <c r="AH8" i="49"/>
  <c r="AQ8" i="49" s="1"/>
  <c r="AH17" i="89"/>
  <c r="AQ17" i="89" s="1"/>
  <c r="AR14" i="53"/>
  <c r="Y18" i="67"/>
  <c r="X18" i="67"/>
  <c r="AH19" i="24"/>
  <c r="AQ19" i="24" s="1"/>
  <c r="AS10" i="68"/>
  <c r="AL10" i="68"/>
  <c r="AU10" i="68" s="1"/>
  <c r="AN11" i="84"/>
  <c r="AI11" i="84"/>
  <c r="W7" i="18"/>
  <c r="AG6" i="18"/>
  <c r="AP6" i="18" s="1"/>
  <c r="AE6" i="18"/>
  <c r="AF6" i="18"/>
  <c r="AO6" i="18" s="1"/>
  <c r="AH7" i="55"/>
  <c r="AQ7" i="55" s="1"/>
  <c r="AR9" i="95"/>
  <c r="AS11" i="68"/>
  <c r="AL11" i="68"/>
  <c r="AU11" i="68" s="1"/>
  <c r="AH7" i="87"/>
  <c r="AQ7" i="87" s="1"/>
  <c r="U5" i="102"/>
  <c r="X5" i="102" s="1"/>
  <c r="AS6" i="68"/>
  <c r="AL6" i="68"/>
  <c r="AU6" i="68" s="1"/>
  <c r="AS6" i="76"/>
  <c r="AL6" i="76"/>
  <c r="AU6" i="76" s="1"/>
  <c r="Z15" i="93"/>
  <c r="Y8" i="83"/>
  <c r="X8" i="83"/>
  <c r="Z15" i="53"/>
  <c r="Y7" i="99"/>
  <c r="Z7" i="99"/>
  <c r="X7" i="99"/>
  <c r="AH8" i="43"/>
  <c r="AQ8" i="43" s="1"/>
  <c r="AS13" i="76"/>
  <c r="AL13" i="76"/>
  <c r="AU13" i="76" s="1"/>
  <c r="AR12" i="104"/>
  <c r="AR6" i="55"/>
  <c r="AL4" i="25"/>
  <c r="AU4" i="25" s="1"/>
  <c r="AU25" i="25" s="1"/>
  <c r="C11" i="25" s="1"/>
  <c r="AS4" i="25"/>
  <c r="AS25" i="25" s="1"/>
  <c r="AS20" i="68"/>
  <c r="AL20" i="68"/>
  <c r="AU20" i="68" s="1"/>
  <c r="U5" i="48"/>
  <c r="X5" i="48" s="1"/>
  <c r="AS14" i="76"/>
  <c r="AL14" i="76"/>
  <c r="AU14" i="76" s="1"/>
  <c r="Y17" i="105"/>
  <c r="Z17" i="105"/>
  <c r="X17" i="105"/>
  <c r="AI19" i="38"/>
  <c r="AN19" i="38"/>
  <c r="U7" i="90"/>
  <c r="W8" i="55"/>
  <c r="AE7" i="55"/>
  <c r="AF7" i="55"/>
  <c r="AO7" i="55" s="1"/>
  <c r="AG7" i="55"/>
  <c r="AP7" i="55" s="1"/>
  <c r="U5" i="42"/>
  <c r="X5" i="42" s="1"/>
  <c r="AH8" i="41"/>
  <c r="AQ8" i="41" s="1"/>
  <c r="AS19" i="68"/>
  <c r="AL19" i="68"/>
  <c r="AU19" i="68" s="1"/>
  <c r="AF8" i="43"/>
  <c r="AO8" i="43" s="1"/>
  <c r="AG8" i="43"/>
  <c r="AP8" i="43" s="1"/>
  <c r="W9" i="43"/>
  <c r="AE8" i="43"/>
  <c r="AI15" i="15"/>
  <c r="AN15" i="15"/>
  <c r="Y20" i="38"/>
  <c r="Z20" i="38"/>
  <c r="X20" i="38"/>
  <c r="AJ4" i="68"/>
  <c r="AK4" i="68"/>
  <c r="AT4" i="68" s="1"/>
  <c r="AT25" i="68" s="1"/>
  <c r="AG19" i="24"/>
  <c r="AP19" i="24" s="1"/>
  <c r="W20" i="24"/>
  <c r="AE19" i="24"/>
  <c r="AF19" i="24"/>
  <c r="AO19" i="24" s="1"/>
  <c r="Y18" i="79"/>
  <c r="X18" i="79"/>
  <c r="AS10" i="76"/>
  <c r="AL10" i="76"/>
  <c r="AU10" i="76" s="1"/>
  <c r="AS17" i="68"/>
  <c r="AL17" i="68"/>
  <c r="AU17" i="68" s="1"/>
  <c r="AS4" i="29"/>
  <c r="AS25" i="29" s="1"/>
  <c r="AL4" i="29"/>
  <c r="AU4" i="29" s="1"/>
  <c r="AU25" i="29" s="1"/>
  <c r="C11" i="29" s="1"/>
  <c r="AR14" i="93"/>
  <c r="AI18" i="71"/>
  <c r="AN18" i="71"/>
  <c r="AR17" i="59"/>
  <c r="AS3" i="68"/>
  <c r="AL3" i="68"/>
  <c r="AU3" i="68" s="1"/>
  <c r="AS21" i="68"/>
  <c r="AL21" i="68"/>
  <c r="AU21" i="68" s="1"/>
  <c r="U7" i="94"/>
  <c r="AI15" i="32"/>
  <c r="AN15" i="32"/>
  <c r="Z13" i="104"/>
  <c r="Y12" i="96"/>
  <c r="X12" i="96"/>
  <c r="AS16" i="68"/>
  <c r="AL16" i="68"/>
  <c r="AU16" i="68" s="1"/>
  <c r="AI17" i="79"/>
  <c r="AR17" i="79" s="1"/>
  <c r="AN17" i="79"/>
  <c r="Y8" i="91"/>
  <c r="Z8" i="91"/>
  <c r="X8" i="91"/>
  <c r="AR6" i="87"/>
  <c r="AH17" i="33"/>
  <c r="AQ17" i="33" s="1"/>
  <c r="AN10" i="88"/>
  <c r="AI10" i="88"/>
  <c r="AR17" i="97"/>
  <c r="AF12" i="51"/>
  <c r="AO12" i="51" s="1"/>
  <c r="W13" i="51"/>
  <c r="AE12" i="51"/>
  <c r="AG12" i="51"/>
  <c r="AP12" i="51" s="1"/>
  <c r="U7" i="85"/>
  <c r="AF15" i="101"/>
  <c r="AO15" i="101" s="1"/>
  <c r="AE15" i="101"/>
  <c r="AG15" i="101"/>
  <c r="AP15" i="101" s="1"/>
  <c r="W16" i="101"/>
  <c r="AR10" i="45"/>
  <c r="AH8" i="16"/>
  <c r="AQ8" i="16" s="1"/>
  <c r="AI17" i="28"/>
  <c r="AN17" i="28"/>
  <c r="AR7" i="49"/>
  <c r="AH10" i="95"/>
  <c r="AQ10" i="95" s="1"/>
  <c r="Z8" i="41"/>
  <c r="AS19" i="76"/>
  <c r="AL19" i="76"/>
  <c r="AU19" i="76" s="1"/>
  <c r="Y19" i="63"/>
  <c r="X19" i="63"/>
  <c r="AS8" i="68"/>
  <c r="AL8" i="68"/>
  <c r="AU8" i="68" s="1"/>
  <c r="AS20" i="76"/>
  <c r="AL20" i="76"/>
  <c r="AU20" i="76" s="1"/>
  <c r="W12" i="100"/>
  <c r="AE11" i="100"/>
  <c r="AF11" i="100"/>
  <c r="AO11" i="100" s="1"/>
  <c r="AG11" i="100"/>
  <c r="AP11" i="100" s="1"/>
  <c r="AI15" i="46"/>
  <c r="AN15" i="46"/>
  <c r="AG11" i="88" l="1"/>
  <c r="AP11" i="88" s="1"/>
  <c r="AE11" i="88"/>
  <c r="W12" i="88"/>
  <c r="AF11" i="88"/>
  <c r="AO11" i="88" s="1"/>
  <c r="U6" i="85"/>
  <c r="AE13" i="104"/>
  <c r="AG13" i="104"/>
  <c r="AP13" i="104" s="1"/>
  <c r="W14" i="104"/>
  <c r="AF13" i="104"/>
  <c r="AO13" i="104" s="1"/>
  <c r="AR18" i="71"/>
  <c r="AH20" i="38"/>
  <c r="AQ20" i="38" s="1"/>
  <c r="AN8" i="43"/>
  <c r="AI8" i="43"/>
  <c r="AN7" i="55"/>
  <c r="AI7" i="55"/>
  <c r="AH17" i="105"/>
  <c r="AQ17" i="105" s="1"/>
  <c r="AH5" i="48"/>
  <c r="AQ5" i="48" s="1"/>
  <c r="Z5" i="48"/>
  <c r="AH7" i="99"/>
  <c r="AQ7" i="99" s="1"/>
  <c r="AR9" i="11"/>
  <c r="Y13" i="44"/>
  <c r="X13" i="44"/>
  <c r="AI11" i="9"/>
  <c r="AN11" i="9"/>
  <c r="AH5" i="35"/>
  <c r="AQ5" i="35" s="1"/>
  <c r="Z5" i="35"/>
  <c r="X19" i="59"/>
  <c r="Y19" i="59"/>
  <c r="AI19" i="75"/>
  <c r="AN19" i="75"/>
  <c r="AH7" i="103"/>
  <c r="AQ7" i="103" s="1"/>
  <c r="AR17" i="67"/>
  <c r="AI17" i="89"/>
  <c r="AN17" i="89"/>
  <c r="AR16" i="105"/>
  <c r="AR11" i="96"/>
  <c r="AH16" i="32"/>
  <c r="AQ16" i="32" s="1"/>
  <c r="AE5" i="10"/>
  <c r="W6" i="10"/>
  <c r="AF5" i="10"/>
  <c r="AO5" i="10" s="1"/>
  <c r="AG5" i="10"/>
  <c r="AP5" i="10" s="1"/>
  <c r="Y16" i="101"/>
  <c r="Z16" i="101" s="1"/>
  <c r="X16" i="101"/>
  <c r="AN19" i="24"/>
  <c r="AI19" i="24"/>
  <c r="W21" i="38"/>
  <c r="AE20" i="38"/>
  <c r="AF20" i="38"/>
  <c r="AO20" i="38" s="1"/>
  <c r="AG20" i="38"/>
  <c r="AP20" i="38" s="1"/>
  <c r="Y9" i="43"/>
  <c r="X9" i="43"/>
  <c r="Y8" i="55"/>
  <c r="Z8" i="55" s="1"/>
  <c r="X8" i="55"/>
  <c r="W18" i="105"/>
  <c r="AE17" i="105"/>
  <c r="AG17" i="105"/>
  <c r="AP17" i="105" s="1"/>
  <c r="AF17" i="105"/>
  <c r="AO17" i="105" s="1"/>
  <c r="W8" i="99"/>
  <c r="AG7" i="99"/>
  <c r="AP7" i="99" s="1"/>
  <c r="AF7" i="99"/>
  <c r="AO7" i="99" s="1"/>
  <c r="AE7" i="99"/>
  <c r="AF15" i="93"/>
  <c r="AO15" i="93" s="1"/>
  <c r="W16" i="93"/>
  <c r="AE15" i="93"/>
  <c r="AG15" i="93"/>
  <c r="AP15" i="93" s="1"/>
  <c r="AH5" i="102"/>
  <c r="AQ5" i="102" s="1"/>
  <c r="Z5" i="102"/>
  <c r="AI6" i="18"/>
  <c r="AN6" i="18"/>
  <c r="AH12" i="92"/>
  <c r="AQ12" i="92" s="1"/>
  <c r="AN8" i="49"/>
  <c r="AI8" i="49"/>
  <c r="AR11" i="92"/>
  <c r="AH19" i="71"/>
  <c r="AQ19" i="71" s="1"/>
  <c r="AH10" i="11"/>
  <c r="AQ10" i="11" s="1"/>
  <c r="W8" i="103"/>
  <c r="AG7" i="103"/>
  <c r="AP7" i="103" s="1"/>
  <c r="AE7" i="103"/>
  <c r="AF7" i="103"/>
  <c r="AO7" i="103" s="1"/>
  <c r="AR6" i="103"/>
  <c r="AR18" i="63"/>
  <c r="AR6" i="99"/>
  <c r="W17" i="32"/>
  <c r="AG16" i="32"/>
  <c r="AP16" i="32" s="1"/>
  <c r="AE16" i="32"/>
  <c r="AF16" i="32"/>
  <c r="AO16" i="32" s="1"/>
  <c r="Y18" i="33"/>
  <c r="Z18" i="33"/>
  <c r="X18" i="33"/>
  <c r="AR17" i="28"/>
  <c r="AR10" i="88"/>
  <c r="AH8" i="91"/>
  <c r="AQ8" i="91" s="1"/>
  <c r="AR15" i="32"/>
  <c r="Y20" i="24"/>
  <c r="X20" i="24"/>
  <c r="Z20" i="24" s="1"/>
  <c r="AH5" i="42"/>
  <c r="AQ5" i="42" s="1"/>
  <c r="Z5" i="42"/>
  <c r="Z12" i="92"/>
  <c r="AN11" i="20"/>
  <c r="AI11" i="20"/>
  <c r="AE18" i="19"/>
  <c r="W19" i="19"/>
  <c r="AF18" i="19"/>
  <c r="AO18" i="19" s="1"/>
  <c r="AG18" i="19"/>
  <c r="AP18" i="19" s="1"/>
  <c r="Y12" i="54"/>
  <c r="X12" i="54"/>
  <c r="AR7" i="91"/>
  <c r="AE17" i="52"/>
  <c r="AF17" i="52"/>
  <c r="AO17" i="52" s="1"/>
  <c r="AG17" i="52"/>
  <c r="AP17" i="52" s="1"/>
  <c r="W18" i="52"/>
  <c r="Z19" i="71"/>
  <c r="Z10" i="11"/>
  <c r="U5" i="82"/>
  <c r="X5" i="82" s="1"/>
  <c r="AN18" i="59"/>
  <c r="AI18" i="59"/>
  <c r="AH16" i="15"/>
  <c r="AQ16" i="15" s="1"/>
  <c r="AI18" i="2"/>
  <c r="AN18" i="2"/>
  <c r="AN7" i="87"/>
  <c r="AI7" i="87"/>
  <c r="AI18" i="97"/>
  <c r="AN18" i="97"/>
  <c r="AI15" i="101"/>
  <c r="AN15" i="101"/>
  <c r="AN12" i="51"/>
  <c r="AI12" i="51"/>
  <c r="W9" i="91"/>
  <c r="AF8" i="91"/>
  <c r="AO8" i="91" s="1"/>
  <c r="AG8" i="91"/>
  <c r="AP8" i="91" s="1"/>
  <c r="AE8" i="91"/>
  <c r="AH12" i="96"/>
  <c r="AQ12" i="96" s="1"/>
  <c r="AH18" i="79"/>
  <c r="AQ18" i="79" s="1"/>
  <c r="U6" i="90"/>
  <c r="W16" i="53"/>
  <c r="AE15" i="53"/>
  <c r="AF15" i="53"/>
  <c r="AO15" i="53" s="1"/>
  <c r="AG15" i="53"/>
  <c r="AP15" i="53" s="1"/>
  <c r="Y7" i="18"/>
  <c r="X7" i="18"/>
  <c r="AR5" i="98"/>
  <c r="AH6" i="98"/>
  <c r="AQ6" i="98" s="1"/>
  <c r="AI16" i="47"/>
  <c r="AN16" i="47"/>
  <c r="W17" i="15"/>
  <c r="AF16" i="15"/>
  <c r="AO16" i="15" s="1"/>
  <c r="AE16" i="15"/>
  <c r="AG16" i="15"/>
  <c r="AP16" i="15" s="1"/>
  <c r="X13" i="13"/>
  <c r="Y13" i="13"/>
  <c r="Z13" i="13" s="1"/>
  <c r="AH12" i="84"/>
  <c r="AQ12" i="84" s="1"/>
  <c r="Y9" i="16"/>
  <c r="Z9" i="16"/>
  <c r="X9" i="16"/>
  <c r="Y19" i="97"/>
  <c r="X19" i="97"/>
  <c r="Y12" i="45"/>
  <c r="Z12" i="45"/>
  <c r="X12" i="45"/>
  <c r="Y11" i="95"/>
  <c r="X11" i="95"/>
  <c r="Y13" i="51"/>
  <c r="Z13" i="51"/>
  <c r="X13" i="51"/>
  <c r="Z12" i="96"/>
  <c r="U6" i="94"/>
  <c r="Z18" i="79"/>
  <c r="AR15" i="15"/>
  <c r="AH8" i="83"/>
  <c r="AQ8" i="83" s="1"/>
  <c r="AR11" i="84"/>
  <c r="AH18" i="67"/>
  <c r="AQ18" i="67" s="1"/>
  <c r="Y9" i="49"/>
  <c r="Z9" i="49" s="1"/>
  <c r="X9" i="49"/>
  <c r="AN12" i="44"/>
  <c r="AI12" i="44"/>
  <c r="AN11" i="54"/>
  <c r="AI11" i="54"/>
  <c r="AH16" i="46"/>
  <c r="AQ16" i="46" s="1"/>
  <c r="AH18" i="28"/>
  <c r="AQ18" i="28" s="1"/>
  <c r="Z6" i="98"/>
  <c r="Y17" i="47"/>
  <c r="X17" i="47"/>
  <c r="AS4" i="76"/>
  <c r="AS25" i="76" s="1"/>
  <c r="AL4" i="76"/>
  <c r="AU4" i="76" s="1"/>
  <c r="AU25" i="76" s="1"/>
  <c r="C11" i="76" s="1"/>
  <c r="F20" i="57" s="1"/>
  <c r="Z12" i="84"/>
  <c r="Y19" i="2"/>
  <c r="X19" i="2"/>
  <c r="AI15" i="86"/>
  <c r="AN15" i="86"/>
  <c r="AN8" i="16"/>
  <c r="AI8" i="16"/>
  <c r="AN10" i="95"/>
  <c r="AI10" i="95"/>
  <c r="AN11" i="100"/>
  <c r="AI11" i="100"/>
  <c r="AH19" i="63"/>
  <c r="AQ19" i="63" s="1"/>
  <c r="X12" i="100"/>
  <c r="Z12" i="100"/>
  <c r="Y12" i="100"/>
  <c r="Z19" i="63"/>
  <c r="AR15" i="46"/>
  <c r="AE8" i="41"/>
  <c r="AF8" i="41"/>
  <c r="AO8" i="41" s="1"/>
  <c r="AG8" i="41"/>
  <c r="AP8" i="41" s="1"/>
  <c r="W9" i="41"/>
  <c r="AL4" i="68"/>
  <c r="AU4" i="68" s="1"/>
  <c r="AU25" i="68" s="1"/>
  <c r="C11" i="68" s="1"/>
  <c r="F12" i="57" s="1"/>
  <c r="AS4" i="68"/>
  <c r="AS25" i="68" s="1"/>
  <c r="AR19" i="38"/>
  <c r="Z8" i="83"/>
  <c r="Z18" i="67"/>
  <c r="Y12" i="20"/>
  <c r="X12" i="20"/>
  <c r="AF10" i="58"/>
  <c r="AO10" i="58" s="1"/>
  <c r="W11" i="58"/>
  <c r="AE10" i="58"/>
  <c r="AG10" i="58"/>
  <c r="AP10" i="58" s="1"/>
  <c r="AH11" i="88"/>
  <c r="AQ11" i="88" s="1"/>
  <c r="Y12" i="9"/>
  <c r="X12" i="9"/>
  <c r="Z16" i="46"/>
  <c r="Z18" i="28"/>
  <c r="Y20" i="75"/>
  <c r="Z20" i="75" s="1"/>
  <c r="X20" i="75"/>
  <c r="Y18" i="89"/>
  <c r="X18" i="89"/>
  <c r="AI12" i="13"/>
  <c r="AN12" i="13"/>
  <c r="U6" i="50"/>
  <c r="Y16" i="86"/>
  <c r="Z16" i="86"/>
  <c r="X16" i="86"/>
  <c r="Y8" i="87"/>
  <c r="X8" i="87"/>
  <c r="AN17" i="33"/>
  <c r="AI17" i="33"/>
  <c r="AN11" i="45"/>
  <c r="AI11" i="45"/>
  <c r="AG16" i="101" l="1"/>
  <c r="AP16" i="101" s="1"/>
  <c r="AE16" i="101"/>
  <c r="AF16" i="101"/>
  <c r="AO16" i="101" s="1"/>
  <c r="W17" i="101"/>
  <c r="AG20" i="24"/>
  <c r="AP20" i="24" s="1"/>
  <c r="AF20" i="24"/>
  <c r="AO20" i="24" s="1"/>
  <c r="AE20" i="24"/>
  <c r="W21" i="24"/>
  <c r="W9" i="55"/>
  <c r="AE8" i="55"/>
  <c r="AG8" i="55"/>
  <c r="AP8" i="55" s="1"/>
  <c r="AF8" i="55"/>
  <c r="AO8" i="55" s="1"/>
  <c r="W21" i="75"/>
  <c r="AG20" i="75"/>
  <c r="AP20" i="75" s="1"/>
  <c r="AF20" i="75"/>
  <c r="AO20" i="75" s="1"/>
  <c r="AE20" i="75"/>
  <c r="AF9" i="49"/>
  <c r="AO9" i="49" s="1"/>
  <c r="AE9" i="49"/>
  <c r="W10" i="49"/>
  <c r="AG9" i="49"/>
  <c r="AP9" i="49" s="1"/>
  <c r="W14" i="13"/>
  <c r="AF13" i="13"/>
  <c r="AO13" i="13" s="1"/>
  <c r="AE13" i="13"/>
  <c r="AG13" i="13"/>
  <c r="AP13" i="13" s="1"/>
  <c r="AH11" i="95"/>
  <c r="AQ11" i="95" s="1"/>
  <c r="AH19" i="97"/>
  <c r="AQ19" i="97" s="1"/>
  <c r="Y17" i="15"/>
  <c r="X17" i="15"/>
  <c r="AR11" i="45"/>
  <c r="AR8" i="16"/>
  <c r="AH9" i="49"/>
  <c r="AQ9" i="49" s="1"/>
  <c r="AF12" i="96"/>
  <c r="AO12" i="96" s="1"/>
  <c r="AE12" i="96"/>
  <c r="W13" i="96"/>
  <c r="AG12" i="96"/>
  <c r="AP12" i="96" s="1"/>
  <c r="AR16" i="47"/>
  <c r="AR12" i="51"/>
  <c r="AR7" i="87"/>
  <c r="AG10" i="11"/>
  <c r="AP10" i="11" s="1"/>
  <c r="AE10" i="11"/>
  <c r="AF10" i="11"/>
  <c r="AO10" i="11" s="1"/>
  <c r="W11" i="11"/>
  <c r="AI17" i="52"/>
  <c r="AN17" i="52"/>
  <c r="AI7" i="103"/>
  <c r="AN7" i="103"/>
  <c r="AR8" i="49"/>
  <c r="AF5" i="102"/>
  <c r="AO5" i="102" s="1"/>
  <c r="AE5" i="102"/>
  <c r="W6" i="102"/>
  <c r="AG5" i="102"/>
  <c r="AP5" i="102" s="1"/>
  <c r="AI5" i="10"/>
  <c r="AN5" i="10"/>
  <c r="AH19" i="59"/>
  <c r="AQ19" i="59" s="1"/>
  <c r="AR8" i="43"/>
  <c r="U5" i="85"/>
  <c r="X5" i="85" s="1"/>
  <c r="AR12" i="44"/>
  <c r="AH16" i="86"/>
  <c r="AQ16" i="86" s="1"/>
  <c r="AR12" i="13"/>
  <c r="AI10" i="58"/>
  <c r="AN10" i="58"/>
  <c r="AE18" i="67"/>
  <c r="AF18" i="67"/>
  <c r="AO18" i="67" s="1"/>
  <c r="W19" i="67"/>
  <c r="AG18" i="67"/>
  <c r="AP18" i="67" s="1"/>
  <c r="W13" i="84"/>
  <c r="AG12" i="84"/>
  <c r="AP12" i="84" s="1"/>
  <c r="AF12" i="84"/>
  <c r="AO12" i="84" s="1"/>
  <c r="AE12" i="84"/>
  <c r="AE6" i="98"/>
  <c r="W7" i="98"/>
  <c r="AF6" i="98"/>
  <c r="AO6" i="98" s="1"/>
  <c r="AG6" i="98"/>
  <c r="AP6" i="98" s="1"/>
  <c r="AH13" i="51"/>
  <c r="AQ13" i="51" s="1"/>
  <c r="AH12" i="45"/>
  <c r="AQ12" i="45" s="1"/>
  <c r="AH9" i="16"/>
  <c r="AQ9" i="16" s="1"/>
  <c r="W20" i="71"/>
  <c r="AE19" i="71"/>
  <c r="AG19" i="71"/>
  <c r="AP19" i="71" s="1"/>
  <c r="AF19" i="71"/>
  <c r="AO19" i="71" s="1"/>
  <c r="Y19" i="19"/>
  <c r="Z19" i="19"/>
  <c r="X19" i="19"/>
  <c r="AI16" i="32"/>
  <c r="AN16" i="32"/>
  <c r="AN20" i="38"/>
  <c r="AI20" i="38"/>
  <c r="AR20" i="38" s="1"/>
  <c r="AR11" i="9"/>
  <c r="AH8" i="87"/>
  <c r="AQ8" i="87" s="1"/>
  <c r="AH12" i="20"/>
  <c r="AQ12" i="20" s="1"/>
  <c r="AR10" i="95"/>
  <c r="AH17" i="47"/>
  <c r="AQ17" i="47" s="1"/>
  <c r="AR17" i="33"/>
  <c r="W17" i="86"/>
  <c r="AF16" i="86"/>
  <c r="AO16" i="86" s="1"/>
  <c r="AG16" i="86"/>
  <c r="AP16" i="86" s="1"/>
  <c r="AE16" i="86"/>
  <c r="AH18" i="89"/>
  <c r="AQ18" i="89" s="1"/>
  <c r="AE18" i="28"/>
  <c r="AG18" i="28"/>
  <c r="AP18" i="28" s="1"/>
  <c r="W19" i="28"/>
  <c r="AF18" i="28"/>
  <c r="AO18" i="28" s="1"/>
  <c r="AG8" i="83"/>
  <c r="AP8" i="83" s="1"/>
  <c r="AF8" i="83"/>
  <c r="AO8" i="83" s="1"/>
  <c r="AE8" i="83"/>
  <c r="W9" i="83"/>
  <c r="AR11" i="54"/>
  <c r="W14" i="51"/>
  <c r="AE13" i="51"/>
  <c r="AF13" i="51"/>
  <c r="AO13" i="51" s="1"/>
  <c r="AG13" i="51"/>
  <c r="AP13" i="51" s="1"/>
  <c r="AE12" i="45"/>
  <c r="W13" i="45"/>
  <c r="AF12" i="45"/>
  <c r="AO12" i="45" s="1"/>
  <c r="AG12" i="45"/>
  <c r="AP12" i="45" s="1"/>
  <c r="W10" i="16"/>
  <c r="AF9" i="16"/>
  <c r="AO9" i="16" s="1"/>
  <c r="AG9" i="16"/>
  <c r="AP9" i="16" s="1"/>
  <c r="AE9" i="16"/>
  <c r="AI16" i="15"/>
  <c r="AN16" i="15"/>
  <c r="AH7" i="18"/>
  <c r="AQ7" i="18" s="1"/>
  <c r="AI15" i="53"/>
  <c r="AN15" i="53"/>
  <c r="AI8" i="91"/>
  <c r="AN8" i="91"/>
  <c r="AR18" i="59"/>
  <c r="AN18" i="19"/>
  <c r="AI18" i="19"/>
  <c r="AH18" i="33"/>
  <c r="AQ18" i="33" s="1"/>
  <c r="Y8" i="103"/>
  <c r="Z8" i="103"/>
  <c r="X8" i="103"/>
  <c r="AR6" i="18"/>
  <c r="AN7" i="99"/>
  <c r="AI7" i="99"/>
  <c r="AH9" i="43"/>
  <c r="AQ9" i="43" s="1"/>
  <c r="Y21" i="38"/>
  <c r="X21" i="38"/>
  <c r="AH13" i="44"/>
  <c r="AQ13" i="44" s="1"/>
  <c r="Y14" i="104"/>
  <c r="X14" i="104"/>
  <c r="Z14" i="104" s="1"/>
  <c r="W13" i="100"/>
  <c r="AF12" i="100"/>
  <c r="AO12" i="100" s="1"/>
  <c r="AE12" i="100"/>
  <c r="AG12" i="100"/>
  <c r="AP12" i="100" s="1"/>
  <c r="Y11" i="58"/>
  <c r="Z11" i="58" s="1"/>
  <c r="X11" i="58"/>
  <c r="Y9" i="41"/>
  <c r="X9" i="41"/>
  <c r="AF19" i="63"/>
  <c r="AO19" i="63" s="1"/>
  <c r="AE19" i="63"/>
  <c r="W20" i="63"/>
  <c r="AG19" i="63"/>
  <c r="AP19" i="63" s="1"/>
  <c r="AR11" i="100"/>
  <c r="Z18" i="89"/>
  <c r="AE16" i="46"/>
  <c r="W17" i="46"/>
  <c r="AG16" i="46"/>
  <c r="AP16" i="46" s="1"/>
  <c r="AF16" i="46"/>
  <c r="AO16" i="46" s="1"/>
  <c r="AR15" i="86"/>
  <c r="W19" i="79"/>
  <c r="AG18" i="79"/>
  <c r="AP18" i="79" s="1"/>
  <c r="AF18" i="79"/>
  <c r="AO18" i="79" s="1"/>
  <c r="AE18" i="79"/>
  <c r="Z7" i="18"/>
  <c r="Y16" i="53"/>
  <c r="X16" i="53"/>
  <c r="AR15" i="101"/>
  <c r="AR18" i="2"/>
  <c r="Y18" i="52"/>
  <c r="Z18" i="52"/>
  <c r="X18" i="52"/>
  <c r="Z12" i="54"/>
  <c r="AH12" i="54"/>
  <c r="AQ12" i="54" s="1"/>
  <c r="AR11" i="20"/>
  <c r="AE5" i="42"/>
  <c r="AG5" i="42"/>
  <c r="AP5" i="42" s="1"/>
  <c r="AF5" i="42"/>
  <c r="AO5" i="42" s="1"/>
  <c r="W6" i="42"/>
  <c r="AF18" i="33"/>
  <c r="AO18" i="33" s="1"/>
  <c r="AE18" i="33"/>
  <c r="W19" i="33"/>
  <c r="AG18" i="33"/>
  <c r="AP18" i="33" s="1"/>
  <c r="Y17" i="32"/>
  <c r="Z17" i="32"/>
  <c r="X17" i="32"/>
  <c r="AI17" i="105"/>
  <c r="AN17" i="105"/>
  <c r="Z9" i="43"/>
  <c r="AR19" i="24"/>
  <c r="AR19" i="75"/>
  <c r="Z13" i="44"/>
  <c r="AE5" i="48"/>
  <c r="AG5" i="48"/>
  <c r="AP5" i="48" s="1"/>
  <c r="W6" i="48"/>
  <c r="AF5" i="48"/>
  <c r="AO5" i="48" s="1"/>
  <c r="Y12" i="88"/>
  <c r="Z12" i="88"/>
  <c r="X12" i="88"/>
  <c r="AI15" i="93"/>
  <c r="AN15" i="93"/>
  <c r="Y18" i="105"/>
  <c r="X18" i="105"/>
  <c r="Z19" i="59"/>
  <c r="W6" i="35"/>
  <c r="AG5" i="35"/>
  <c r="AP5" i="35" s="1"/>
  <c r="AE5" i="35"/>
  <c r="AF5" i="35"/>
  <c r="AO5" i="35" s="1"/>
  <c r="AR7" i="55"/>
  <c r="AN13" i="104"/>
  <c r="AI13" i="104"/>
  <c r="AR13" i="104" s="1"/>
  <c r="AN11" i="88"/>
  <c r="AI11" i="88"/>
  <c r="AH12" i="9"/>
  <c r="AQ12" i="9" s="1"/>
  <c r="AH19" i="2"/>
  <c r="AQ19" i="2" s="1"/>
  <c r="Z8" i="87"/>
  <c r="U5" i="50"/>
  <c r="X5" i="50" s="1"/>
  <c r="AH20" i="75"/>
  <c r="AQ20" i="75" s="1"/>
  <c r="Z12" i="9"/>
  <c r="Z12" i="20"/>
  <c r="AN8" i="41"/>
  <c r="AI8" i="41"/>
  <c r="AH12" i="100"/>
  <c r="AQ12" i="100" s="1"/>
  <c r="Z19" i="2"/>
  <c r="Z17" i="47"/>
  <c r="U5" i="94"/>
  <c r="X5" i="94" s="1"/>
  <c r="Z11" i="95"/>
  <c r="Z19" i="97"/>
  <c r="AH13" i="13"/>
  <c r="AQ13" i="13" s="1"/>
  <c r="U5" i="90"/>
  <c r="X5" i="90" s="1"/>
  <c r="Y9" i="91"/>
  <c r="X9" i="91"/>
  <c r="AR18" i="97"/>
  <c r="AH5" i="82"/>
  <c r="AQ5" i="82" s="1"/>
  <c r="Z5" i="82"/>
  <c r="AF12" i="92"/>
  <c r="AO12" i="92" s="1"/>
  <c r="W13" i="92"/>
  <c r="AE12" i="92"/>
  <c r="AG12" i="92"/>
  <c r="AP12" i="92" s="1"/>
  <c r="AH20" i="24"/>
  <c r="AQ20" i="24" s="1"/>
  <c r="Y16" i="93"/>
  <c r="X16" i="93"/>
  <c r="Y8" i="99"/>
  <c r="Z8" i="99" s="1"/>
  <c r="X8" i="99"/>
  <c r="AH8" i="55"/>
  <c r="AQ8" i="55" s="1"/>
  <c r="AH16" i="101"/>
  <c r="AQ16" i="101" s="1"/>
  <c r="Y6" i="10"/>
  <c r="X6" i="10"/>
  <c r="Z6" i="10" s="1"/>
  <c r="AR17" i="89"/>
  <c r="AG8" i="99" l="1"/>
  <c r="AP8" i="99" s="1"/>
  <c r="AF8" i="99"/>
  <c r="AO8" i="99" s="1"/>
  <c r="W9" i="99"/>
  <c r="AE8" i="99"/>
  <c r="AG11" i="58"/>
  <c r="AP11" i="58" s="1"/>
  <c r="AE11" i="58"/>
  <c r="W12" i="58"/>
  <c r="AF11" i="58"/>
  <c r="AO11" i="58" s="1"/>
  <c r="AE14" i="104"/>
  <c r="AG14" i="104"/>
  <c r="AP14" i="104" s="1"/>
  <c r="W15" i="104"/>
  <c r="AF14" i="104"/>
  <c r="AO14" i="104" s="1"/>
  <c r="AG6" i="10"/>
  <c r="AP6" i="10" s="1"/>
  <c r="AE6" i="10"/>
  <c r="W7" i="10"/>
  <c r="AF6" i="10"/>
  <c r="AO6" i="10" s="1"/>
  <c r="AE17" i="47"/>
  <c r="AG17" i="47"/>
  <c r="AP17" i="47" s="1"/>
  <c r="AF17" i="47"/>
  <c r="AO17" i="47" s="1"/>
  <c r="W18" i="47"/>
  <c r="Y6" i="35"/>
  <c r="Z6" i="35" s="1"/>
  <c r="X6" i="35"/>
  <c r="AR15" i="93"/>
  <c r="Y6" i="48"/>
  <c r="Z6" i="48" s="1"/>
  <c r="X6" i="48"/>
  <c r="AG17" i="32"/>
  <c r="AP17" i="32" s="1"/>
  <c r="W18" i="32"/>
  <c r="AE17" i="32"/>
  <c r="AF17" i="32"/>
  <c r="AO17" i="32" s="1"/>
  <c r="W13" i="54"/>
  <c r="AG12" i="54"/>
  <c r="AP12" i="54" s="1"/>
  <c r="AE12" i="54"/>
  <c r="AF12" i="54"/>
  <c r="AO12" i="54" s="1"/>
  <c r="AI18" i="79"/>
  <c r="AN18" i="79"/>
  <c r="AH9" i="41"/>
  <c r="AQ9" i="41" s="1"/>
  <c r="AR7" i="99"/>
  <c r="Y9" i="83"/>
  <c r="Z9" i="83" s="1"/>
  <c r="X9" i="83"/>
  <c r="Y7" i="98"/>
  <c r="X7" i="98"/>
  <c r="Y13" i="84"/>
  <c r="Z13" i="84" s="1"/>
  <c r="X13" i="84"/>
  <c r="AR10" i="58"/>
  <c r="Y6" i="102"/>
  <c r="Z6" i="102" s="1"/>
  <c r="X6" i="102"/>
  <c r="AR7" i="103"/>
  <c r="AI10" i="11"/>
  <c r="AN10" i="11"/>
  <c r="Y14" i="13"/>
  <c r="Z14" i="13" s="1"/>
  <c r="X14" i="13"/>
  <c r="AN20" i="75"/>
  <c r="AI20" i="75"/>
  <c r="AH9" i="91"/>
  <c r="AQ9" i="91" s="1"/>
  <c r="AH6" i="10"/>
  <c r="AQ6" i="10" s="1"/>
  <c r="AH16" i="93"/>
  <c r="AQ16" i="93" s="1"/>
  <c r="Z16" i="93"/>
  <c r="AN12" i="92"/>
  <c r="AI12" i="92"/>
  <c r="AE5" i="82"/>
  <c r="W6" i="82"/>
  <c r="AG5" i="82"/>
  <c r="AP5" i="82" s="1"/>
  <c r="AF5" i="82"/>
  <c r="AO5" i="82" s="1"/>
  <c r="Y13" i="92"/>
  <c r="Z13" i="92"/>
  <c r="X13" i="92"/>
  <c r="AE19" i="2"/>
  <c r="AF19" i="2"/>
  <c r="AO19" i="2" s="1"/>
  <c r="W20" i="2"/>
  <c r="AG19" i="2"/>
  <c r="AP19" i="2" s="1"/>
  <c r="AR8" i="41"/>
  <c r="W20" i="59"/>
  <c r="AF19" i="59"/>
  <c r="AO19" i="59" s="1"/>
  <c r="AE19" i="59"/>
  <c r="AG19" i="59"/>
  <c r="AP19" i="59" s="1"/>
  <c r="AH12" i="88"/>
  <c r="AQ12" i="88" s="1"/>
  <c r="Y6" i="42"/>
  <c r="X6" i="42"/>
  <c r="AH18" i="52"/>
  <c r="AQ18" i="52" s="1"/>
  <c r="Z9" i="41"/>
  <c r="AH21" i="38"/>
  <c r="AQ21" i="38" s="1"/>
  <c r="AN9" i="16"/>
  <c r="AI9" i="16"/>
  <c r="AI13" i="51"/>
  <c r="AN13" i="51"/>
  <c r="AI8" i="83"/>
  <c r="AN8" i="83"/>
  <c r="AI18" i="28"/>
  <c r="AN18" i="28"/>
  <c r="AN6" i="98"/>
  <c r="AI6" i="98"/>
  <c r="AN5" i="102"/>
  <c r="AI5" i="102"/>
  <c r="AH17" i="15"/>
  <c r="AQ17" i="15" s="1"/>
  <c r="AI8" i="55"/>
  <c r="AN8" i="55"/>
  <c r="AH8" i="99"/>
  <c r="AQ8" i="99" s="1"/>
  <c r="AH5" i="90"/>
  <c r="AQ5" i="90" s="1"/>
  <c r="Z5" i="90"/>
  <c r="AF19" i="97"/>
  <c r="AO19" i="97" s="1"/>
  <c r="AE19" i="97"/>
  <c r="AN19" i="97" s="1"/>
  <c r="AG19" i="97"/>
  <c r="W20" i="97"/>
  <c r="AH5" i="50"/>
  <c r="AQ5" i="50" s="1"/>
  <c r="Z5" i="50"/>
  <c r="AR11" i="88"/>
  <c r="AH18" i="105"/>
  <c r="AQ18" i="105" s="1"/>
  <c r="W13" i="88"/>
  <c r="AG12" i="88"/>
  <c r="AP12" i="88" s="1"/>
  <c r="AE12" i="88"/>
  <c r="AF12" i="88"/>
  <c r="AO12" i="88" s="1"/>
  <c r="AI5" i="48"/>
  <c r="AN5" i="48"/>
  <c r="AF9" i="43"/>
  <c r="AO9" i="43" s="1"/>
  <c r="AG9" i="43"/>
  <c r="AP9" i="43" s="1"/>
  <c r="AE9" i="43"/>
  <c r="W10" i="43"/>
  <c r="AE18" i="52"/>
  <c r="W19" i="52"/>
  <c r="AF18" i="52"/>
  <c r="AO18" i="52" s="1"/>
  <c r="AG18" i="52"/>
  <c r="AP18" i="52" s="1"/>
  <c r="AH16" i="53"/>
  <c r="AQ16" i="53" s="1"/>
  <c r="AN12" i="100"/>
  <c r="AI12" i="100"/>
  <c r="Z21" i="38"/>
  <c r="AR8" i="91"/>
  <c r="Y13" i="45"/>
  <c r="Z13" i="45"/>
  <c r="X13" i="45"/>
  <c r="Y14" i="51"/>
  <c r="Z14" i="51" s="1"/>
  <c r="X14" i="51"/>
  <c r="AI16" i="86"/>
  <c r="AR16" i="86" s="1"/>
  <c r="AN16" i="86"/>
  <c r="AR16" i="32"/>
  <c r="AI19" i="71"/>
  <c r="AN19" i="71"/>
  <c r="Y19" i="67"/>
  <c r="Z19" i="67" s="1"/>
  <c r="X19" i="67"/>
  <c r="AR17" i="52"/>
  <c r="Z17" i="15"/>
  <c r="Y9" i="55"/>
  <c r="Z9" i="55" s="1"/>
  <c r="X9" i="55"/>
  <c r="Y17" i="101"/>
  <c r="X17" i="101"/>
  <c r="AG11" i="95"/>
  <c r="AP11" i="95" s="1"/>
  <c r="AF11" i="95"/>
  <c r="AO11" i="95" s="1"/>
  <c r="AE11" i="95"/>
  <c r="W12" i="95"/>
  <c r="AE12" i="20"/>
  <c r="W13" i="20"/>
  <c r="AG12" i="20"/>
  <c r="AP12" i="20" s="1"/>
  <c r="AF12" i="20"/>
  <c r="AO12" i="20" s="1"/>
  <c r="W9" i="87"/>
  <c r="AG8" i="87"/>
  <c r="AP8" i="87" s="1"/>
  <c r="AF8" i="87"/>
  <c r="AO8" i="87" s="1"/>
  <c r="AE8" i="87"/>
  <c r="Z18" i="105"/>
  <c r="AE13" i="44"/>
  <c r="W14" i="44"/>
  <c r="AG13" i="44"/>
  <c r="AP13" i="44" s="1"/>
  <c r="AF13" i="44"/>
  <c r="AO13" i="44" s="1"/>
  <c r="Y19" i="33"/>
  <c r="Z19" i="33" s="1"/>
  <c r="X19" i="33"/>
  <c r="Z16" i="53"/>
  <c r="Y19" i="79"/>
  <c r="Z19" i="79" s="1"/>
  <c r="X19" i="79"/>
  <c r="Y17" i="46"/>
  <c r="X17" i="46"/>
  <c r="Y20" i="63"/>
  <c r="Z20" i="63" s="1"/>
  <c r="X20" i="63"/>
  <c r="AH11" i="58"/>
  <c r="AQ11" i="58" s="1"/>
  <c r="AR18" i="19"/>
  <c r="AN12" i="45"/>
  <c r="AI12" i="45"/>
  <c r="AR12" i="45" s="1"/>
  <c r="AH19" i="19"/>
  <c r="AQ19" i="19" s="1"/>
  <c r="Y20" i="71"/>
  <c r="Z20" i="71" s="1"/>
  <c r="X20" i="71"/>
  <c r="AN12" i="84"/>
  <c r="AI12" i="84"/>
  <c r="X10" i="49"/>
  <c r="Y10" i="49"/>
  <c r="Z10" i="49" s="1"/>
  <c r="Y21" i="75"/>
  <c r="X21" i="75"/>
  <c r="Y21" i="24"/>
  <c r="X21" i="24"/>
  <c r="Z21" i="24" s="1"/>
  <c r="AE12" i="9"/>
  <c r="AF12" i="9"/>
  <c r="AO12" i="9" s="1"/>
  <c r="W13" i="9"/>
  <c r="AG12" i="9"/>
  <c r="AP12" i="9" s="1"/>
  <c r="AN5" i="35"/>
  <c r="AI5" i="35"/>
  <c r="AR17" i="105"/>
  <c r="AN18" i="33"/>
  <c r="AI18" i="33"/>
  <c r="AR18" i="33" s="1"/>
  <c r="AI5" i="42"/>
  <c r="AN5" i="42"/>
  <c r="AI16" i="46"/>
  <c r="AN16" i="46"/>
  <c r="AN19" i="63"/>
  <c r="AI19" i="63"/>
  <c r="Y13" i="100"/>
  <c r="Z13" i="100" s="1"/>
  <c r="X13" i="100"/>
  <c r="AH8" i="103"/>
  <c r="AQ8" i="103" s="1"/>
  <c r="AR15" i="53"/>
  <c r="Y10" i="16"/>
  <c r="X10" i="16"/>
  <c r="AF19" i="19"/>
  <c r="AO19" i="19" s="1"/>
  <c r="AG19" i="19"/>
  <c r="AP19" i="19" s="1"/>
  <c r="W20" i="19"/>
  <c r="AE19" i="19"/>
  <c r="AI18" i="67"/>
  <c r="AN18" i="67"/>
  <c r="Z5" i="85"/>
  <c r="AH5" i="85"/>
  <c r="AQ5" i="85" s="1"/>
  <c r="AR5" i="10"/>
  <c r="Y11" i="11"/>
  <c r="X11" i="11"/>
  <c r="Y13" i="96"/>
  <c r="Z13" i="96" s="1"/>
  <c r="X13" i="96"/>
  <c r="AI13" i="13"/>
  <c r="AN13" i="13"/>
  <c r="AN9" i="49"/>
  <c r="AI9" i="49"/>
  <c r="AN20" i="24"/>
  <c r="AI20" i="24"/>
  <c r="AI16" i="101"/>
  <c r="AN16" i="101"/>
  <c r="Z9" i="91"/>
  <c r="AH5" i="94"/>
  <c r="AQ5" i="94" s="1"/>
  <c r="Z5" i="94"/>
  <c r="AH17" i="32"/>
  <c r="AQ17" i="32" s="1"/>
  <c r="AE7" i="18"/>
  <c r="AF7" i="18"/>
  <c r="AO7" i="18" s="1"/>
  <c r="AG7" i="18"/>
  <c r="AP7" i="18" s="1"/>
  <c r="W8" i="18"/>
  <c r="AF18" i="89"/>
  <c r="AO18" i="89" s="1"/>
  <c r="W19" i="89"/>
  <c r="AG18" i="89"/>
  <c r="AP18" i="89" s="1"/>
  <c r="AE18" i="89"/>
  <c r="AH14" i="104"/>
  <c r="AQ14" i="104" s="1"/>
  <c r="W9" i="103"/>
  <c r="AE8" i="103"/>
  <c r="AG8" i="103"/>
  <c r="AP8" i="103" s="1"/>
  <c r="AF8" i="103"/>
  <c r="AO8" i="103" s="1"/>
  <c r="AR16" i="15"/>
  <c r="Y19" i="28"/>
  <c r="X19" i="28"/>
  <c r="Y17" i="86"/>
  <c r="Z17" i="86"/>
  <c r="X17" i="86"/>
  <c r="AN12" i="96"/>
  <c r="AI12" i="96"/>
  <c r="AG19" i="33" l="1"/>
  <c r="AP19" i="33" s="1"/>
  <c r="W20" i="33"/>
  <c r="AF19" i="33"/>
  <c r="AO19" i="33" s="1"/>
  <c r="AE19" i="33"/>
  <c r="W14" i="84"/>
  <c r="AE13" i="84"/>
  <c r="AF13" i="84"/>
  <c r="AO13" i="84" s="1"/>
  <c r="AG13" i="84"/>
  <c r="AP13" i="84" s="1"/>
  <c r="W7" i="48"/>
  <c r="AF6" i="48"/>
  <c r="AO6" i="48" s="1"/>
  <c r="AE6" i="48"/>
  <c r="AG6" i="48"/>
  <c r="AP6" i="48" s="1"/>
  <c r="W7" i="102"/>
  <c r="AF6" i="102"/>
  <c r="AO6" i="102" s="1"/>
  <c r="AE6" i="102"/>
  <c r="AG6" i="102"/>
  <c r="AP6" i="102" s="1"/>
  <c r="AE6" i="35"/>
  <c r="W7" i="35"/>
  <c r="AF6" i="35"/>
  <c r="AO6" i="35" s="1"/>
  <c r="AG6" i="35"/>
  <c r="AP6" i="35" s="1"/>
  <c r="AF21" i="24"/>
  <c r="AO21" i="24" s="1"/>
  <c r="AG21" i="24"/>
  <c r="AP21" i="24" s="1"/>
  <c r="W22" i="24"/>
  <c r="AE21" i="24"/>
  <c r="AG14" i="51"/>
  <c r="AP14" i="51" s="1"/>
  <c r="W15" i="51"/>
  <c r="AE14" i="51"/>
  <c r="AF14" i="51"/>
  <c r="AO14" i="51" s="1"/>
  <c r="AE19" i="79"/>
  <c r="W20" i="79"/>
  <c r="AG19" i="79"/>
  <c r="AP19" i="79" s="1"/>
  <c r="AF19" i="79"/>
  <c r="AO19" i="79" s="1"/>
  <c r="AF20" i="71"/>
  <c r="AO20" i="71" s="1"/>
  <c r="W21" i="71"/>
  <c r="AG20" i="71"/>
  <c r="AP20" i="71" s="1"/>
  <c r="AE20" i="71"/>
  <c r="AE14" i="13"/>
  <c r="AF14" i="13"/>
  <c r="AO14" i="13" s="1"/>
  <c r="AG14" i="13"/>
  <c r="AP14" i="13" s="1"/>
  <c r="W15" i="13"/>
  <c r="W10" i="83"/>
  <c r="AF9" i="83"/>
  <c r="AO9" i="83" s="1"/>
  <c r="AE9" i="83"/>
  <c r="AG9" i="83"/>
  <c r="AP9" i="83" s="1"/>
  <c r="AE19" i="67"/>
  <c r="W20" i="67"/>
  <c r="AG19" i="67"/>
  <c r="AP19" i="67" s="1"/>
  <c r="AF19" i="67"/>
  <c r="AO19" i="67" s="1"/>
  <c r="W14" i="100"/>
  <c r="AE13" i="100"/>
  <c r="AG13" i="100"/>
  <c r="AP13" i="100" s="1"/>
  <c r="AF13" i="100"/>
  <c r="AO13" i="100" s="1"/>
  <c r="AE9" i="55"/>
  <c r="W10" i="55"/>
  <c r="AF9" i="55"/>
  <c r="AO9" i="55" s="1"/>
  <c r="AG9" i="55"/>
  <c r="AP9" i="55" s="1"/>
  <c r="W14" i="96"/>
  <c r="AE13" i="96"/>
  <c r="AG13" i="96"/>
  <c r="AP13" i="96" s="1"/>
  <c r="AF13" i="96"/>
  <c r="AO13" i="96" s="1"/>
  <c r="AE10" i="49"/>
  <c r="AF10" i="49"/>
  <c r="AO10" i="49" s="1"/>
  <c r="AG10" i="49"/>
  <c r="AP10" i="49" s="1"/>
  <c r="W11" i="49"/>
  <c r="W21" i="63"/>
  <c r="AE20" i="63"/>
  <c r="AF20" i="63"/>
  <c r="AO20" i="63" s="1"/>
  <c r="AG20" i="63"/>
  <c r="AP20" i="63" s="1"/>
  <c r="AG9" i="91"/>
  <c r="AP9" i="91" s="1"/>
  <c r="W10" i="91"/>
  <c r="AF9" i="91"/>
  <c r="AO9" i="91" s="1"/>
  <c r="AE9" i="91"/>
  <c r="AH11" i="11"/>
  <c r="AQ11" i="11" s="1"/>
  <c r="AN19" i="19"/>
  <c r="AI19" i="19"/>
  <c r="AR5" i="42"/>
  <c r="AH17" i="46"/>
  <c r="AQ17" i="46" s="1"/>
  <c r="AE16" i="53"/>
  <c r="AN16" i="53" s="1"/>
  <c r="AF16" i="53"/>
  <c r="AO16" i="53" s="1"/>
  <c r="W17" i="53"/>
  <c r="AG16" i="53"/>
  <c r="Y13" i="20"/>
  <c r="Z13" i="20"/>
  <c r="X13" i="20"/>
  <c r="AI9" i="43"/>
  <c r="AN9" i="43"/>
  <c r="AR18" i="28"/>
  <c r="AN19" i="59"/>
  <c r="AI19" i="59"/>
  <c r="X20" i="2"/>
  <c r="Y20" i="2"/>
  <c r="AH7" i="98"/>
  <c r="AQ7" i="98" s="1"/>
  <c r="Y15" i="104"/>
  <c r="Z15" i="104"/>
  <c r="X15" i="104"/>
  <c r="Y19" i="89"/>
  <c r="Z19" i="89"/>
  <c r="X19" i="89"/>
  <c r="AN7" i="18"/>
  <c r="AI7" i="18"/>
  <c r="Z11" i="11"/>
  <c r="Y20" i="19"/>
  <c r="X20" i="19"/>
  <c r="AR19" i="63"/>
  <c r="AH10" i="49"/>
  <c r="AQ10" i="49" s="1"/>
  <c r="Z17" i="46"/>
  <c r="AH19" i="33"/>
  <c r="AQ19" i="33" s="1"/>
  <c r="Y14" i="44"/>
  <c r="Z14" i="44"/>
  <c r="X14" i="44"/>
  <c r="AI12" i="20"/>
  <c r="AN12" i="20"/>
  <c r="AH17" i="101"/>
  <c r="AQ17" i="101" s="1"/>
  <c r="AG17" i="15"/>
  <c r="AP17" i="15" s="1"/>
  <c r="AF17" i="15"/>
  <c r="AO17" i="15" s="1"/>
  <c r="AE17" i="15"/>
  <c r="W18" i="15"/>
  <c r="AH14" i="51"/>
  <c r="AQ14" i="51" s="1"/>
  <c r="AN12" i="88"/>
  <c r="AI12" i="88"/>
  <c r="W6" i="50"/>
  <c r="AE5" i="50"/>
  <c r="AF5" i="50"/>
  <c r="AO5" i="50" s="1"/>
  <c r="AG5" i="50"/>
  <c r="AP5" i="50" s="1"/>
  <c r="AR5" i="102"/>
  <c r="AF16" i="93"/>
  <c r="AO16" i="93" s="1"/>
  <c r="AE16" i="93"/>
  <c r="W17" i="93"/>
  <c r="AG16" i="93"/>
  <c r="AP16" i="93" s="1"/>
  <c r="AR20" i="75"/>
  <c r="AR10" i="11"/>
  <c r="Z7" i="98"/>
  <c r="AI17" i="32"/>
  <c r="AN17" i="32"/>
  <c r="Y18" i="47"/>
  <c r="X18" i="47"/>
  <c r="Y7" i="10"/>
  <c r="X7" i="10"/>
  <c r="AF17" i="86"/>
  <c r="AO17" i="86" s="1"/>
  <c r="AG17" i="86"/>
  <c r="AP17" i="86" s="1"/>
  <c r="AE17" i="86"/>
  <c r="W18" i="86"/>
  <c r="AH19" i="28"/>
  <c r="AQ19" i="28" s="1"/>
  <c r="AR16" i="101"/>
  <c r="AR13" i="13"/>
  <c r="Y13" i="9"/>
  <c r="X13" i="9"/>
  <c r="AH21" i="75"/>
  <c r="AQ21" i="75" s="1"/>
  <c r="AR12" i="84"/>
  <c r="AN13" i="44"/>
  <c r="AI13" i="44"/>
  <c r="Y9" i="87"/>
  <c r="Z9" i="87" s="1"/>
  <c r="X9" i="87"/>
  <c r="Z17" i="101"/>
  <c r="AR19" i="71"/>
  <c r="Y19" i="52"/>
  <c r="Z19" i="52" s="1"/>
  <c r="X19" i="52"/>
  <c r="AR8" i="55"/>
  <c r="AR8" i="83"/>
  <c r="Y20" i="59"/>
  <c r="X20" i="59"/>
  <c r="AN19" i="2"/>
  <c r="AI19" i="2"/>
  <c r="AN12" i="54"/>
  <c r="AI12" i="54"/>
  <c r="Y18" i="32"/>
  <c r="X18" i="32"/>
  <c r="AN6" i="10"/>
  <c r="AI6" i="10"/>
  <c r="AI14" i="104"/>
  <c r="AN14" i="104"/>
  <c r="AN8" i="99"/>
  <c r="AI8" i="99"/>
  <c r="AR20" i="24"/>
  <c r="AH13" i="96"/>
  <c r="AQ13" i="96" s="1"/>
  <c r="AE5" i="85"/>
  <c r="AF5" i="85"/>
  <c r="AO5" i="85" s="1"/>
  <c r="W6" i="85"/>
  <c r="AG5" i="85"/>
  <c r="AP5" i="85" s="1"/>
  <c r="Z21" i="75"/>
  <c r="AH20" i="63"/>
  <c r="AQ20" i="63" s="1"/>
  <c r="AH19" i="79"/>
  <c r="AQ19" i="79" s="1"/>
  <c r="AG18" i="105"/>
  <c r="AP18" i="105" s="1"/>
  <c r="AE18" i="105"/>
  <c r="AN18" i="105" s="1"/>
  <c r="W19" i="105"/>
  <c r="AF18" i="105"/>
  <c r="Y12" i="95"/>
  <c r="Z12" i="95"/>
  <c r="X12" i="95"/>
  <c r="W22" i="38"/>
  <c r="AE21" i="38"/>
  <c r="AF21" i="38"/>
  <c r="AO21" i="38" s="1"/>
  <c r="AG21" i="38"/>
  <c r="AP21" i="38" s="1"/>
  <c r="AI18" i="52"/>
  <c r="AN18" i="52"/>
  <c r="Y13" i="88"/>
  <c r="Z13" i="88"/>
  <c r="X13" i="88"/>
  <c r="AR6" i="98"/>
  <c r="W10" i="41"/>
  <c r="AG9" i="41"/>
  <c r="AP9" i="41" s="1"/>
  <c r="AF9" i="41"/>
  <c r="AO9" i="41" s="1"/>
  <c r="AE9" i="41"/>
  <c r="AH6" i="42"/>
  <c r="AQ6" i="42" s="1"/>
  <c r="AH13" i="92"/>
  <c r="AQ13" i="92" s="1"/>
  <c r="Y6" i="82"/>
  <c r="X6" i="82"/>
  <c r="AH14" i="13"/>
  <c r="AQ14" i="13" s="1"/>
  <c r="AH13" i="84"/>
  <c r="AQ13" i="84" s="1"/>
  <c r="AH9" i="83"/>
  <c r="AQ9" i="83" s="1"/>
  <c r="AH6" i="35"/>
  <c r="AQ6" i="35" s="1"/>
  <c r="Y9" i="99"/>
  <c r="X9" i="99"/>
  <c r="AR12" i="96"/>
  <c r="Z19" i="28"/>
  <c r="AN8" i="103"/>
  <c r="AI8" i="103"/>
  <c r="X8" i="18"/>
  <c r="Y8" i="18"/>
  <c r="Z8" i="18" s="1"/>
  <c r="AF5" i="94"/>
  <c r="AO5" i="94" s="1"/>
  <c r="AE5" i="94"/>
  <c r="W6" i="94"/>
  <c r="AG5" i="94"/>
  <c r="AP5" i="94" s="1"/>
  <c r="AH10" i="16"/>
  <c r="AQ10" i="16" s="1"/>
  <c r="AH13" i="100"/>
  <c r="AQ13" i="100" s="1"/>
  <c r="AR16" i="46"/>
  <c r="AN12" i="9"/>
  <c r="AI12" i="9"/>
  <c r="AH20" i="71"/>
  <c r="AQ20" i="71" s="1"/>
  <c r="AN11" i="95"/>
  <c r="AI11" i="95"/>
  <c r="AH9" i="55"/>
  <c r="AQ9" i="55" s="1"/>
  <c r="AH19" i="67"/>
  <c r="AQ19" i="67" s="1"/>
  <c r="AH13" i="45"/>
  <c r="AQ13" i="45" s="1"/>
  <c r="AR12" i="100"/>
  <c r="AR5" i="48"/>
  <c r="Y20" i="97"/>
  <c r="Z20" i="97" s="1"/>
  <c r="X20" i="97"/>
  <c r="W6" i="90"/>
  <c r="AG5" i="90"/>
  <c r="AP5" i="90" s="1"/>
  <c r="AF5" i="90"/>
  <c r="AO5" i="90" s="1"/>
  <c r="AE5" i="90"/>
  <c r="AR13" i="51"/>
  <c r="Z6" i="42"/>
  <c r="AF13" i="92"/>
  <c r="AO13" i="92" s="1"/>
  <c r="AE13" i="92"/>
  <c r="W14" i="92"/>
  <c r="AG13" i="92"/>
  <c r="AP13" i="92" s="1"/>
  <c r="AN5" i="82"/>
  <c r="AI5" i="82"/>
  <c r="AH6" i="102"/>
  <c r="AQ6" i="102" s="1"/>
  <c r="Y13" i="54"/>
  <c r="X13" i="54"/>
  <c r="Z13" i="54" s="1"/>
  <c r="AH6" i="48"/>
  <c r="AQ6" i="48" s="1"/>
  <c r="AI17" i="47"/>
  <c r="AN17" i="47"/>
  <c r="Y12" i="58"/>
  <c r="Z12" i="58" s="1"/>
  <c r="X12" i="58"/>
  <c r="AH17" i="86"/>
  <c r="AQ17" i="86" s="1"/>
  <c r="Y9" i="103"/>
  <c r="X9" i="103"/>
  <c r="AI18" i="89"/>
  <c r="AN18" i="89"/>
  <c r="AR9" i="49"/>
  <c r="AR18" i="67"/>
  <c r="Z10" i="16"/>
  <c r="AR5" i="35"/>
  <c r="AH21" i="24"/>
  <c r="AQ21" i="24" s="1"/>
  <c r="AN8" i="87"/>
  <c r="AI8" i="87"/>
  <c r="AE13" i="45"/>
  <c r="W14" i="45"/>
  <c r="AF13" i="45"/>
  <c r="AO13" i="45" s="1"/>
  <c r="AG13" i="45"/>
  <c r="AP13" i="45" s="1"/>
  <c r="Y10" i="43"/>
  <c r="X10" i="43"/>
  <c r="Z10" i="43" s="1"/>
  <c r="AI19" i="97"/>
  <c r="AP19" i="97"/>
  <c r="AR9" i="16"/>
  <c r="AR12" i="92"/>
  <c r="AR18" i="79"/>
  <c r="AN11" i="58"/>
  <c r="AI11" i="58"/>
  <c r="AE12" i="58" l="1"/>
  <c r="W13" i="58"/>
  <c r="AF12" i="58"/>
  <c r="AO12" i="58" s="1"/>
  <c r="AG12" i="58"/>
  <c r="AP12" i="58" s="1"/>
  <c r="AE10" i="43"/>
  <c r="AF10" i="43"/>
  <c r="AO10" i="43" s="1"/>
  <c r="W11" i="43"/>
  <c r="AG10" i="43"/>
  <c r="AP10" i="43" s="1"/>
  <c r="AG19" i="52"/>
  <c r="AP19" i="52" s="1"/>
  <c r="W20" i="52"/>
  <c r="AE19" i="52"/>
  <c r="AF19" i="52"/>
  <c r="AO19" i="52" s="1"/>
  <c r="W21" i="97"/>
  <c r="AG20" i="97"/>
  <c r="AP20" i="97" s="1"/>
  <c r="AF20" i="97"/>
  <c r="AO20" i="97" s="1"/>
  <c r="AE20" i="97"/>
  <c r="AG9" i="87"/>
  <c r="AP9" i="87" s="1"/>
  <c r="AF9" i="87"/>
  <c r="AO9" i="87" s="1"/>
  <c r="AE9" i="87"/>
  <c r="W10" i="87"/>
  <c r="AF8" i="18"/>
  <c r="AO8" i="18" s="1"/>
  <c r="AE8" i="18"/>
  <c r="W9" i="18"/>
  <c r="AG8" i="18"/>
  <c r="AP8" i="18" s="1"/>
  <c r="W14" i="54"/>
  <c r="AG13" i="54"/>
  <c r="AP13" i="54" s="1"/>
  <c r="AE13" i="54"/>
  <c r="AF13" i="54"/>
  <c r="AO13" i="54" s="1"/>
  <c r="AR11" i="95"/>
  <c r="Y22" i="38"/>
  <c r="X22" i="38"/>
  <c r="Y19" i="105"/>
  <c r="Z19" i="105" s="1"/>
  <c r="X19" i="105"/>
  <c r="AN5" i="85"/>
  <c r="AI5" i="85"/>
  <c r="AR6" i="10"/>
  <c r="AI17" i="86"/>
  <c r="AN17" i="86"/>
  <c r="AH18" i="47"/>
  <c r="AQ18" i="47" s="1"/>
  <c r="Y17" i="93"/>
  <c r="X17" i="93"/>
  <c r="Y18" i="15"/>
  <c r="X18" i="15"/>
  <c r="AG14" i="44"/>
  <c r="AP14" i="44" s="1"/>
  <c r="W15" i="44"/>
  <c r="AE14" i="44"/>
  <c r="AF14" i="44"/>
  <c r="AO14" i="44" s="1"/>
  <c r="AH20" i="19"/>
  <c r="AQ20" i="19" s="1"/>
  <c r="AF19" i="89"/>
  <c r="AO19" i="89" s="1"/>
  <c r="W20" i="89"/>
  <c r="AG19" i="89"/>
  <c r="AP19" i="89" s="1"/>
  <c r="AE19" i="89"/>
  <c r="AI16" i="53"/>
  <c r="AP16" i="53"/>
  <c r="Y14" i="96"/>
  <c r="X14" i="96"/>
  <c r="AI14" i="13"/>
  <c r="AR14" i="13" s="1"/>
  <c r="AN14" i="13"/>
  <c r="Y15" i="51"/>
  <c r="X15" i="51"/>
  <c r="AN6" i="48"/>
  <c r="AI6" i="48"/>
  <c r="AN13" i="84"/>
  <c r="AI13" i="84"/>
  <c r="AI13" i="45"/>
  <c r="AN13" i="45"/>
  <c r="AR11" i="58"/>
  <c r="AR8" i="87"/>
  <c r="AH9" i="103"/>
  <c r="AQ9" i="103" s="1"/>
  <c r="Y6" i="90"/>
  <c r="Z6" i="90" s="1"/>
  <c r="X6" i="90"/>
  <c r="AH8" i="18"/>
  <c r="AQ8" i="18" s="1"/>
  <c r="AH9" i="99"/>
  <c r="AQ9" i="99" s="1"/>
  <c r="Y10" i="41"/>
  <c r="Z10" i="41" s="1"/>
  <c r="X10" i="41"/>
  <c r="AH12" i="95"/>
  <c r="AQ12" i="95" s="1"/>
  <c r="AG21" i="75"/>
  <c r="AP21" i="75" s="1"/>
  <c r="AF21" i="75"/>
  <c r="AO21" i="75" s="1"/>
  <c r="AE21" i="75"/>
  <c r="W22" i="75"/>
  <c r="AR19" i="2"/>
  <c r="AR13" i="44"/>
  <c r="AH13" i="9"/>
  <c r="AQ13" i="9" s="1"/>
  <c r="Z18" i="47"/>
  <c r="AI16" i="93"/>
  <c r="AN16" i="93"/>
  <c r="AI17" i="15"/>
  <c r="AN17" i="15"/>
  <c r="Z20" i="19"/>
  <c r="AH20" i="2"/>
  <c r="AQ20" i="2" s="1"/>
  <c r="AR9" i="43"/>
  <c r="Y17" i="53"/>
  <c r="Z17" i="53"/>
  <c r="X17" i="53"/>
  <c r="AI9" i="91"/>
  <c r="AN9" i="91"/>
  <c r="AN20" i="63"/>
  <c r="AI20" i="63"/>
  <c r="AR20" i="63" s="1"/>
  <c r="AN10" i="49"/>
  <c r="AI10" i="49"/>
  <c r="Y20" i="67"/>
  <c r="Z20" i="67" s="1"/>
  <c r="X20" i="67"/>
  <c r="Y10" i="83"/>
  <c r="Z10" i="83"/>
  <c r="X10" i="83"/>
  <c r="AI20" i="71"/>
  <c r="AN20" i="71"/>
  <c r="Y20" i="79"/>
  <c r="X20" i="79"/>
  <c r="AN6" i="102"/>
  <c r="AI6" i="102"/>
  <c r="Y14" i="84"/>
  <c r="X14" i="84"/>
  <c r="Z14" i="84" s="1"/>
  <c r="Y14" i="45"/>
  <c r="X14" i="45"/>
  <c r="AR18" i="89"/>
  <c r="AE6" i="42"/>
  <c r="AF6" i="42"/>
  <c r="AO6" i="42" s="1"/>
  <c r="AG6" i="42"/>
  <c r="AP6" i="42" s="1"/>
  <c r="W7" i="42"/>
  <c r="Z9" i="103"/>
  <c r="AH12" i="58"/>
  <c r="AQ12" i="58" s="1"/>
  <c r="AH20" i="97"/>
  <c r="AQ20" i="97" s="1"/>
  <c r="Y6" i="94"/>
  <c r="X6" i="94"/>
  <c r="AR8" i="103"/>
  <c r="Z9" i="99"/>
  <c r="AH6" i="82"/>
  <c r="AQ6" i="82" s="1"/>
  <c r="AR18" i="52"/>
  <c r="W13" i="95"/>
  <c r="AF12" i="95"/>
  <c r="AO12" i="95" s="1"/>
  <c r="AG12" i="95"/>
  <c r="AP12" i="95" s="1"/>
  <c r="AE12" i="95"/>
  <c r="AR8" i="99"/>
  <c r="AH18" i="32"/>
  <c r="AQ18" i="32" s="1"/>
  <c r="Z13" i="9"/>
  <c r="AI5" i="50"/>
  <c r="AN5" i="50"/>
  <c r="W12" i="11"/>
  <c r="AG11" i="11"/>
  <c r="AP11" i="11" s="1"/>
  <c r="AF11" i="11"/>
  <c r="AO11" i="11" s="1"/>
  <c r="AE11" i="11"/>
  <c r="AH15" i="104"/>
  <c r="AQ15" i="104" s="1"/>
  <c r="AR19" i="59"/>
  <c r="AH13" i="20"/>
  <c r="AQ13" i="20" s="1"/>
  <c r="Y21" i="63"/>
  <c r="X21" i="63"/>
  <c r="AN19" i="67"/>
  <c r="AI19" i="67"/>
  <c r="AN19" i="79"/>
  <c r="AI19" i="79"/>
  <c r="AR19" i="79" s="1"/>
  <c r="AN21" i="24"/>
  <c r="AI21" i="24"/>
  <c r="Y7" i="48"/>
  <c r="Z7" i="48" s="1"/>
  <c r="X7" i="48"/>
  <c r="AI19" i="33"/>
  <c r="AN19" i="33"/>
  <c r="AE10" i="16"/>
  <c r="W11" i="16"/>
  <c r="AF10" i="16"/>
  <c r="AO10" i="16" s="1"/>
  <c r="AG10" i="16"/>
  <c r="AP10" i="16" s="1"/>
  <c r="AR17" i="47"/>
  <c r="AR5" i="82"/>
  <c r="AR19" i="97"/>
  <c r="Y14" i="92"/>
  <c r="Z14" i="92"/>
  <c r="X14" i="92"/>
  <c r="AN5" i="94"/>
  <c r="AI5" i="94"/>
  <c r="Z6" i="82"/>
  <c r="Z18" i="32"/>
  <c r="AH20" i="59"/>
  <c r="AQ20" i="59" s="1"/>
  <c r="AG17" i="101"/>
  <c r="AP17" i="101" s="1"/>
  <c r="W18" i="101"/>
  <c r="AF17" i="101"/>
  <c r="AO17" i="101" s="1"/>
  <c r="AE17" i="101"/>
  <c r="AH7" i="10"/>
  <c r="AQ7" i="10" s="1"/>
  <c r="Y6" i="50"/>
  <c r="Z6" i="50" s="1"/>
  <c r="X6" i="50"/>
  <c r="AR7" i="18"/>
  <c r="AG15" i="104"/>
  <c r="AP15" i="104" s="1"/>
  <c r="W16" i="104"/>
  <c r="AE15" i="104"/>
  <c r="AF15" i="104"/>
  <c r="AO15" i="104" s="1"/>
  <c r="AF13" i="20"/>
  <c r="AO13" i="20" s="1"/>
  <c r="W14" i="20"/>
  <c r="AG13" i="20"/>
  <c r="AP13" i="20" s="1"/>
  <c r="AE13" i="20"/>
  <c r="Y10" i="91"/>
  <c r="X10" i="91"/>
  <c r="AN13" i="100"/>
  <c r="AI13" i="100"/>
  <c r="Y15" i="13"/>
  <c r="Z15" i="13"/>
  <c r="X15" i="13"/>
  <c r="Y21" i="71"/>
  <c r="Z21" i="71" s="1"/>
  <c r="X21" i="71"/>
  <c r="Y22" i="24"/>
  <c r="Z22" i="24"/>
  <c r="X22" i="24"/>
  <c r="Y7" i="35"/>
  <c r="Z7" i="35" s="1"/>
  <c r="X7" i="35"/>
  <c r="Y7" i="102"/>
  <c r="Z7" i="102"/>
  <c r="X7" i="102"/>
  <c r="AN13" i="92"/>
  <c r="AI13" i="92"/>
  <c r="AN5" i="90"/>
  <c r="AI5" i="90"/>
  <c r="AR12" i="9"/>
  <c r="AF19" i="28"/>
  <c r="AO19" i="28" s="1"/>
  <c r="AG19" i="28"/>
  <c r="AP19" i="28" s="1"/>
  <c r="AE19" i="28"/>
  <c r="W20" i="28"/>
  <c r="AN9" i="41"/>
  <c r="AI9" i="41"/>
  <c r="AH13" i="88"/>
  <c r="AQ13" i="88" s="1"/>
  <c r="Y6" i="85"/>
  <c r="Z6" i="85"/>
  <c r="X6" i="85"/>
  <c r="Z20" i="59"/>
  <c r="AH19" i="52"/>
  <c r="AQ19" i="52" s="1"/>
  <c r="AH9" i="87"/>
  <c r="AQ9" i="87" s="1"/>
  <c r="Z7" i="10"/>
  <c r="AR17" i="32"/>
  <c r="AR12" i="88"/>
  <c r="AR12" i="20"/>
  <c r="AG17" i="46"/>
  <c r="AP17" i="46" s="1"/>
  <c r="AE17" i="46"/>
  <c r="W18" i="46"/>
  <c r="AF17" i="46"/>
  <c r="AO17" i="46" s="1"/>
  <c r="Y11" i="49"/>
  <c r="X11" i="49"/>
  <c r="Y10" i="55"/>
  <c r="X10" i="55"/>
  <c r="Z10" i="55" s="1"/>
  <c r="Y14" i="100"/>
  <c r="X14" i="100"/>
  <c r="AN6" i="35"/>
  <c r="AI6" i="35"/>
  <c r="Y20" i="33"/>
  <c r="Z20" i="33"/>
  <c r="X20" i="33"/>
  <c r="AH10" i="43"/>
  <c r="AQ10" i="43" s="1"/>
  <c r="AH13" i="54"/>
  <c r="AQ13" i="54" s="1"/>
  <c r="W14" i="88"/>
  <c r="AE13" i="88"/>
  <c r="AG13" i="88"/>
  <c r="AP13" i="88" s="1"/>
  <c r="AF13" i="88"/>
  <c r="AO13" i="88" s="1"/>
  <c r="AI21" i="38"/>
  <c r="AN21" i="38"/>
  <c r="AI18" i="105"/>
  <c r="AO18" i="105"/>
  <c r="AR14" i="104"/>
  <c r="AR12" i="54"/>
  <c r="Y18" i="86"/>
  <c r="Z18" i="86"/>
  <c r="X18" i="86"/>
  <c r="W8" i="98"/>
  <c r="AG7" i="98"/>
  <c r="AP7" i="98" s="1"/>
  <c r="AF7" i="98"/>
  <c r="AO7" i="98" s="1"/>
  <c r="AE7" i="98"/>
  <c r="AH14" i="44"/>
  <c r="AQ14" i="44" s="1"/>
  <c r="AH19" i="89"/>
  <c r="AQ19" i="89" s="1"/>
  <c r="Z20" i="2"/>
  <c r="AR19" i="19"/>
  <c r="AN13" i="96"/>
  <c r="AI13" i="96"/>
  <c r="AI9" i="55"/>
  <c r="AN9" i="55"/>
  <c r="AN9" i="83"/>
  <c r="AI9" i="83"/>
  <c r="AI14" i="51"/>
  <c r="AN14" i="51"/>
  <c r="AE7" i="48" l="1"/>
  <c r="AG7" i="48"/>
  <c r="AP7" i="48" s="1"/>
  <c r="AF7" i="48"/>
  <c r="AO7" i="48" s="1"/>
  <c r="W8" i="48"/>
  <c r="W21" i="67"/>
  <c r="AE20" i="67"/>
  <c r="AG20" i="67"/>
  <c r="AP20" i="67" s="1"/>
  <c r="AF20" i="67"/>
  <c r="AO20" i="67" s="1"/>
  <c r="AG6" i="90"/>
  <c r="AP6" i="90" s="1"/>
  <c r="AF6" i="90"/>
  <c r="AO6" i="90" s="1"/>
  <c r="AE6" i="90"/>
  <c r="W7" i="90"/>
  <c r="AF21" i="71"/>
  <c r="AO21" i="71" s="1"/>
  <c r="AE21" i="71"/>
  <c r="W22" i="71"/>
  <c r="AG21" i="71"/>
  <c r="AP21" i="71" s="1"/>
  <c r="AG10" i="41"/>
  <c r="AP10" i="41" s="1"/>
  <c r="W11" i="41"/>
  <c r="AE10" i="41"/>
  <c r="AF10" i="41"/>
  <c r="AO10" i="41" s="1"/>
  <c r="AG19" i="105"/>
  <c r="AP19" i="105" s="1"/>
  <c r="W20" i="105"/>
  <c r="AF19" i="105"/>
  <c r="AO19" i="105" s="1"/>
  <c r="AE19" i="105"/>
  <c r="W15" i="84"/>
  <c r="AF14" i="84"/>
  <c r="AO14" i="84" s="1"/>
  <c r="AG14" i="84"/>
  <c r="AP14" i="84" s="1"/>
  <c r="AE14" i="84"/>
  <c r="W7" i="50"/>
  <c r="AE6" i="50"/>
  <c r="AF6" i="50"/>
  <c r="AO6" i="50" s="1"/>
  <c r="AG6" i="50"/>
  <c r="AP6" i="50" s="1"/>
  <c r="AF7" i="35"/>
  <c r="AO7" i="35" s="1"/>
  <c r="AG7" i="35"/>
  <c r="AP7" i="35" s="1"/>
  <c r="AE7" i="35"/>
  <c r="W8" i="35"/>
  <c r="AE10" i="55"/>
  <c r="W11" i="55"/>
  <c r="AG10" i="55"/>
  <c r="AP10" i="55" s="1"/>
  <c r="AF10" i="55"/>
  <c r="AO10" i="55" s="1"/>
  <c r="Y8" i="98"/>
  <c r="Z8" i="98"/>
  <c r="X8" i="98"/>
  <c r="AR6" i="35"/>
  <c r="W21" i="59"/>
  <c r="AE20" i="59"/>
  <c r="AG20" i="59"/>
  <c r="AP20" i="59" s="1"/>
  <c r="AF20" i="59"/>
  <c r="AO20" i="59" s="1"/>
  <c r="AI19" i="28"/>
  <c r="AN19" i="28"/>
  <c r="AH7" i="35"/>
  <c r="AQ7" i="35" s="1"/>
  <c r="AH21" i="71"/>
  <c r="AQ21" i="71" s="1"/>
  <c r="AR13" i="100"/>
  <c r="AI13" i="20"/>
  <c r="AN13" i="20"/>
  <c r="AI15" i="104"/>
  <c r="AN15" i="104"/>
  <c r="AR19" i="67"/>
  <c r="AN12" i="95"/>
  <c r="AI12" i="95"/>
  <c r="W10" i="103"/>
  <c r="AE9" i="103"/>
  <c r="AG9" i="103"/>
  <c r="AP9" i="103" s="1"/>
  <c r="AF9" i="103"/>
  <c r="AO9" i="103" s="1"/>
  <c r="AH20" i="67"/>
  <c r="AQ20" i="67" s="1"/>
  <c r="AR17" i="15"/>
  <c r="AH6" i="90"/>
  <c r="AQ6" i="90" s="1"/>
  <c r="AR16" i="53"/>
  <c r="AH19" i="105"/>
  <c r="AQ19" i="105" s="1"/>
  <c r="Y14" i="54"/>
  <c r="X14" i="54"/>
  <c r="AI20" i="97"/>
  <c r="AN20" i="97"/>
  <c r="AI19" i="52"/>
  <c r="AN19" i="52"/>
  <c r="AR14" i="51"/>
  <c r="AR9" i="83"/>
  <c r="AH18" i="86"/>
  <c r="AQ18" i="86" s="1"/>
  <c r="Y18" i="46"/>
  <c r="X18" i="46"/>
  <c r="AH6" i="85"/>
  <c r="AQ6" i="85" s="1"/>
  <c r="AR13" i="92"/>
  <c r="X16" i="104"/>
  <c r="Z16" i="104" s="1"/>
  <c r="Y16" i="104"/>
  <c r="AH14" i="92"/>
  <c r="AQ14" i="92" s="1"/>
  <c r="Y11" i="16"/>
  <c r="X11" i="16"/>
  <c r="Z11" i="16" s="1"/>
  <c r="Y12" i="11"/>
  <c r="X12" i="11"/>
  <c r="AH10" i="41"/>
  <c r="AQ10" i="41" s="1"/>
  <c r="AR6" i="48"/>
  <c r="AH18" i="15"/>
  <c r="AQ18" i="15" s="1"/>
  <c r="AR17" i="86"/>
  <c r="Y10" i="87"/>
  <c r="Z10" i="87"/>
  <c r="X10" i="87"/>
  <c r="Y20" i="52"/>
  <c r="Z20" i="52" s="1"/>
  <c r="X20" i="52"/>
  <c r="AN10" i="43"/>
  <c r="AI10" i="43"/>
  <c r="AR9" i="55"/>
  <c r="AE6" i="85"/>
  <c r="AF6" i="85"/>
  <c r="AO6" i="85" s="1"/>
  <c r="AG6" i="85"/>
  <c r="AP6" i="85" s="1"/>
  <c r="W7" i="85"/>
  <c r="AF14" i="92"/>
  <c r="AO14" i="92" s="1"/>
  <c r="AE14" i="92"/>
  <c r="AG14" i="92"/>
  <c r="AP14" i="92" s="1"/>
  <c r="W15" i="92"/>
  <c r="AN10" i="16"/>
  <c r="AI10" i="16"/>
  <c r="AR21" i="24"/>
  <c r="AH21" i="63"/>
  <c r="AQ21" i="63" s="1"/>
  <c r="AH6" i="94"/>
  <c r="AQ6" i="94" s="1"/>
  <c r="Y7" i="42"/>
  <c r="X7" i="42"/>
  <c r="AH14" i="45"/>
  <c r="AQ14" i="45" s="1"/>
  <c r="AR6" i="102"/>
  <c r="AR20" i="71"/>
  <c r="AR9" i="91"/>
  <c r="AR16" i="93"/>
  <c r="AH14" i="96"/>
  <c r="AQ14" i="96" s="1"/>
  <c r="AI19" i="89"/>
  <c r="AN19" i="89"/>
  <c r="Z18" i="15"/>
  <c r="AI9" i="87"/>
  <c r="AN9" i="87"/>
  <c r="AE7" i="10"/>
  <c r="AF7" i="10"/>
  <c r="AO7" i="10" s="1"/>
  <c r="AG7" i="10"/>
  <c r="AP7" i="10" s="1"/>
  <c r="W8" i="10"/>
  <c r="AE18" i="86"/>
  <c r="W19" i="86"/>
  <c r="AF18" i="86"/>
  <c r="AO18" i="86" s="1"/>
  <c r="AG18" i="86"/>
  <c r="AP18" i="86" s="1"/>
  <c r="AH14" i="100"/>
  <c r="AQ14" i="100" s="1"/>
  <c r="AH11" i="49"/>
  <c r="AQ11" i="49" s="1"/>
  <c r="AI17" i="46"/>
  <c r="AN17" i="46"/>
  <c r="AH10" i="91"/>
  <c r="AQ10" i="91" s="1"/>
  <c r="Y14" i="20"/>
  <c r="X14" i="20"/>
  <c r="W21" i="2"/>
  <c r="AE20" i="2"/>
  <c r="AF20" i="2"/>
  <c r="AO20" i="2" s="1"/>
  <c r="AG20" i="2"/>
  <c r="AP20" i="2" s="1"/>
  <c r="AN7" i="98"/>
  <c r="AI7" i="98"/>
  <c r="AR18" i="105"/>
  <c r="AN13" i="88"/>
  <c r="AI13" i="88"/>
  <c r="AH20" i="33"/>
  <c r="AQ20" i="33" s="1"/>
  <c r="Z14" i="100"/>
  <c r="Z11" i="49"/>
  <c r="AR9" i="41"/>
  <c r="AH7" i="102"/>
  <c r="AQ7" i="102" s="1"/>
  <c r="AH22" i="24"/>
  <c r="AQ22" i="24" s="1"/>
  <c r="AH15" i="13"/>
  <c r="AQ15" i="13" s="1"/>
  <c r="Z10" i="91"/>
  <c r="AI17" i="101"/>
  <c r="AN17" i="101"/>
  <c r="AE18" i="32"/>
  <c r="AG18" i="32"/>
  <c r="AP18" i="32" s="1"/>
  <c r="AF18" i="32"/>
  <c r="AO18" i="32" s="1"/>
  <c r="W19" i="32"/>
  <c r="Z21" i="63"/>
  <c r="AR5" i="50"/>
  <c r="Y13" i="95"/>
  <c r="X13" i="95"/>
  <c r="Z6" i="94"/>
  <c r="Z14" i="45"/>
  <c r="AH10" i="83"/>
  <c r="AQ10" i="83" s="1"/>
  <c r="AR10" i="49"/>
  <c r="AH17" i="53"/>
  <c r="AQ17" i="53" s="1"/>
  <c r="W19" i="47"/>
  <c r="AG18" i="47"/>
  <c r="AP18" i="47" s="1"/>
  <c r="AF18" i="47"/>
  <c r="AO18" i="47" s="1"/>
  <c r="AE18" i="47"/>
  <c r="AH15" i="51"/>
  <c r="AQ15" i="51" s="1"/>
  <c r="Z14" i="96"/>
  <c r="AH22" i="38"/>
  <c r="AQ22" i="38" s="1"/>
  <c r="Y9" i="18"/>
  <c r="X9" i="18"/>
  <c r="Y21" i="97"/>
  <c r="X21" i="97"/>
  <c r="Y14" i="88"/>
  <c r="X14" i="88"/>
  <c r="AR19" i="33"/>
  <c r="AI11" i="11"/>
  <c r="AN11" i="11"/>
  <c r="AE13" i="9"/>
  <c r="W14" i="9"/>
  <c r="AG13" i="9"/>
  <c r="AP13" i="9" s="1"/>
  <c r="AF13" i="9"/>
  <c r="AO13" i="9" s="1"/>
  <c r="AH20" i="79"/>
  <c r="AQ20" i="79" s="1"/>
  <c r="AE10" i="83"/>
  <c r="W11" i="83"/>
  <c r="AG10" i="83"/>
  <c r="AP10" i="83" s="1"/>
  <c r="AF10" i="83"/>
  <c r="AO10" i="83" s="1"/>
  <c r="AG17" i="53"/>
  <c r="AP17" i="53" s="1"/>
  <c r="AE17" i="53"/>
  <c r="W18" i="53"/>
  <c r="AF17" i="53"/>
  <c r="AO17" i="53" s="1"/>
  <c r="AG20" i="19"/>
  <c r="AP20" i="19" s="1"/>
  <c r="AF20" i="19"/>
  <c r="AO20" i="19" s="1"/>
  <c r="W21" i="19"/>
  <c r="AE20" i="19"/>
  <c r="Y22" i="75"/>
  <c r="X22" i="75"/>
  <c r="AR13" i="45"/>
  <c r="Z15" i="51"/>
  <c r="Y20" i="89"/>
  <c r="X20" i="89"/>
  <c r="AI14" i="44"/>
  <c r="AN14" i="44"/>
  <c r="AH17" i="93"/>
  <c r="AQ17" i="93" s="1"/>
  <c r="AR5" i="85"/>
  <c r="Z22" i="38"/>
  <c r="AN13" i="54"/>
  <c r="AI13" i="54"/>
  <c r="AN8" i="18"/>
  <c r="AI8" i="18"/>
  <c r="AR8" i="18" s="1"/>
  <c r="Y13" i="58"/>
  <c r="X13" i="58"/>
  <c r="AF20" i="33"/>
  <c r="AO20" i="33" s="1"/>
  <c r="W21" i="33"/>
  <c r="AG20" i="33"/>
  <c r="AP20" i="33" s="1"/>
  <c r="AE20" i="33"/>
  <c r="AF7" i="102"/>
  <c r="AO7" i="102" s="1"/>
  <c r="AE7" i="102"/>
  <c r="AG7" i="102"/>
  <c r="AP7" i="102" s="1"/>
  <c r="W8" i="102"/>
  <c r="AG22" i="24"/>
  <c r="AP22" i="24" s="1"/>
  <c r="AE22" i="24"/>
  <c r="W23" i="24"/>
  <c r="AF22" i="24"/>
  <c r="AO22" i="24" s="1"/>
  <c r="AG15" i="13"/>
  <c r="AP15" i="13" s="1"/>
  <c r="AE15" i="13"/>
  <c r="AF15" i="13"/>
  <c r="AO15" i="13" s="1"/>
  <c r="W16" i="13"/>
  <c r="W7" i="82"/>
  <c r="AF6" i="82"/>
  <c r="AO6" i="82" s="1"/>
  <c r="AG6" i="82"/>
  <c r="AP6" i="82" s="1"/>
  <c r="AE6" i="82"/>
  <c r="AR13" i="96"/>
  <c r="AR21" i="38"/>
  <c r="AH10" i="55"/>
  <c r="AQ10" i="55" s="1"/>
  <c r="Y20" i="28"/>
  <c r="X20" i="28"/>
  <c r="Z20" i="28" s="1"/>
  <c r="AR5" i="90"/>
  <c r="AH6" i="50"/>
  <c r="AQ6" i="50" s="1"/>
  <c r="Y18" i="101"/>
  <c r="Z18" i="101"/>
  <c r="X18" i="101"/>
  <c r="AR5" i="94"/>
  <c r="AH7" i="48"/>
  <c r="AQ7" i="48" s="1"/>
  <c r="W10" i="99"/>
  <c r="AG9" i="99"/>
  <c r="AP9" i="99" s="1"/>
  <c r="AF9" i="99"/>
  <c r="AO9" i="99" s="1"/>
  <c r="AE9" i="99"/>
  <c r="AI6" i="42"/>
  <c r="AN6" i="42"/>
  <c r="AH14" i="84"/>
  <c r="AQ14" i="84" s="1"/>
  <c r="Z20" i="79"/>
  <c r="AN21" i="75"/>
  <c r="AI21" i="75"/>
  <c r="AR13" i="84"/>
  <c r="Y15" i="44"/>
  <c r="X15" i="44"/>
  <c r="Z17" i="93"/>
  <c r="Y11" i="43"/>
  <c r="Z11" i="43" s="1"/>
  <c r="X11" i="43"/>
  <c r="AN12" i="58"/>
  <c r="AI12" i="58"/>
  <c r="W21" i="28" l="1"/>
  <c r="AG20" i="28"/>
  <c r="AP20" i="28" s="1"/>
  <c r="AE20" i="28"/>
  <c r="AF20" i="28"/>
  <c r="AO20" i="28" s="1"/>
  <c r="AG16" i="104"/>
  <c r="AP16" i="104" s="1"/>
  <c r="AF16" i="104"/>
  <c r="AO16" i="104" s="1"/>
  <c r="AE16" i="104"/>
  <c r="W17" i="104"/>
  <c r="AG11" i="16"/>
  <c r="AP11" i="16" s="1"/>
  <c r="W12" i="16"/>
  <c r="AE11" i="16"/>
  <c r="AF11" i="16"/>
  <c r="AO11" i="16" s="1"/>
  <c r="AG11" i="43"/>
  <c r="AP11" i="43" s="1"/>
  <c r="W12" i="43"/>
  <c r="AE11" i="43"/>
  <c r="AF11" i="43"/>
  <c r="AO11" i="43" s="1"/>
  <c r="AE20" i="52"/>
  <c r="W21" i="52"/>
  <c r="AF20" i="52"/>
  <c r="AO20" i="52" s="1"/>
  <c r="AG20" i="52"/>
  <c r="AP20" i="52" s="1"/>
  <c r="AR12" i="58"/>
  <c r="AH15" i="44"/>
  <c r="AQ15" i="44" s="1"/>
  <c r="AH18" i="101"/>
  <c r="AQ18" i="101" s="1"/>
  <c r="Y8" i="102"/>
  <c r="X8" i="102"/>
  <c r="Y21" i="33"/>
  <c r="X21" i="33"/>
  <c r="AR14" i="44"/>
  <c r="AR17" i="46"/>
  <c r="AH20" i="52"/>
  <c r="AQ20" i="52" s="1"/>
  <c r="Y10" i="103"/>
  <c r="X10" i="103"/>
  <c r="AR15" i="104"/>
  <c r="Y21" i="59"/>
  <c r="Z21" i="59" s="1"/>
  <c r="X21" i="59"/>
  <c r="Y8" i="35"/>
  <c r="Z8" i="35" s="1"/>
  <c r="X8" i="35"/>
  <c r="AN6" i="90"/>
  <c r="AI6" i="90"/>
  <c r="Y21" i="67"/>
  <c r="Z21" i="67"/>
  <c r="X21" i="67"/>
  <c r="AN9" i="99"/>
  <c r="AI9" i="99"/>
  <c r="AG18" i="101"/>
  <c r="AP18" i="101" s="1"/>
  <c r="AF18" i="101"/>
  <c r="AO18" i="101" s="1"/>
  <c r="W19" i="101"/>
  <c r="AE18" i="101"/>
  <c r="Y7" i="82"/>
  <c r="Z7" i="82" s="1"/>
  <c r="X7" i="82"/>
  <c r="AR13" i="54"/>
  <c r="AH20" i="89"/>
  <c r="AQ20" i="89" s="1"/>
  <c r="AH22" i="75"/>
  <c r="AQ22" i="75" s="1"/>
  <c r="AR11" i="11"/>
  <c r="AH21" i="97"/>
  <c r="AQ21" i="97" s="1"/>
  <c r="Y19" i="47"/>
  <c r="X19" i="47"/>
  <c r="AF14" i="45"/>
  <c r="AO14" i="45" s="1"/>
  <c r="AG14" i="45"/>
  <c r="AP14" i="45" s="1"/>
  <c r="AE14" i="45"/>
  <c r="W15" i="45"/>
  <c r="AI18" i="32"/>
  <c r="AN18" i="32"/>
  <c r="AE11" i="49"/>
  <c r="AF11" i="49"/>
  <c r="AO11" i="49" s="1"/>
  <c r="AG11" i="49"/>
  <c r="AP11" i="49" s="1"/>
  <c r="W12" i="49"/>
  <c r="AN20" i="2"/>
  <c r="AI20" i="2"/>
  <c r="AR19" i="89"/>
  <c r="AI14" i="92"/>
  <c r="AN14" i="92"/>
  <c r="AN6" i="85"/>
  <c r="AI6" i="85"/>
  <c r="AR20" i="97"/>
  <c r="AR12" i="95"/>
  <c r="AI7" i="35"/>
  <c r="AN7" i="35"/>
  <c r="AI6" i="50"/>
  <c r="AN6" i="50"/>
  <c r="Y15" i="84"/>
  <c r="Z15" i="84"/>
  <c r="X15" i="84"/>
  <c r="Y22" i="71"/>
  <c r="X22" i="71"/>
  <c r="AR21" i="75"/>
  <c r="Y23" i="24"/>
  <c r="X23" i="24"/>
  <c r="AN7" i="102"/>
  <c r="AI7" i="102"/>
  <c r="AH13" i="58"/>
  <c r="AQ13" i="58" s="1"/>
  <c r="Z20" i="89"/>
  <c r="Z22" i="75"/>
  <c r="Z21" i="97"/>
  <c r="W7" i="94"/>
  <c r="AF6" i="94"/>
  <c r="AO6" i="94" s="1"/>
  <c r="AE6" i="94"/>
  <c r="AG6" i="94"/>
  <c r="AP6" i="94" s="1"/>
  <c r="AE21" i="63"/>
  <c r="W22" i="63"/>
  <c r="AG21" i="63"/>
  <c r="AP21" i="63" s="1"/>
  <c r="AF21" i="63"/>
  <c r="AO21" i="63" s="1"/>
  <c r="AG14" i="100"/>
  <c r="AP14" i="100" s="1"/>
  <c r="W15" i="100"/>
  <c r="AE14" i="100"/>
  <c r="AF14" i="100"/>
  <c r="AO14" i="100" s="1"/>
  <c r="Y21" i="2"/>
  <c r="X21" i="2"/>
  <c r="Y19" i="86"/>
  <c r="X19" i="86"/>
  <c r="AI7" i="10"/>
  <c r="AN7" i="10"/>
  <c r="AH7" i="42"/>
  <c r="AQ7" i="42" s="1"/>
  <c r="AR10" i="16"/>
  <c r="AH12" i="11"/>
  <c r="AQ12" i="11" s="1"/>
  <c r="AH16" i="104"/>
  <c r="AQ16" i="104" s="1"/>
  <c r="AH14" i="54"/>
  <c r="AQ14" i="54" s="1"/>
  <c r="AR13" i="20"/>
  <c r="AR19" i="28"/>
  <c r="Y7" i="50"/>
  <c r="X7" i="50"/>
  <c r="AN21" i="71"/>
  <c r="AI21" i="71"/>
  <c r="Y8" i="48"/>
  <c r="Z8" i="48"/>
  <c r="X8" i="48"/>
  <c r="AN22" i="24"/>
  <c r="AI22" i="24"/>
  <c r="AR22" i="24" s="1"/>
  <c r="Z13" i="58"/>
  <c r="W23" i="38"/>
  <c r="AE22" i="38"/>
  <c r="AG22" i="38"/>
  <c r="AP22" i="38" s="1"/>
  <c r="AF22" i="38"/>
  <c r="AO22" i="38" s="1"/>
  <c r="AH13" i="95"/>
  <c r="AQ13" i="95" s="1"/>
  <c r="AR17" i="101"/>
  <c r="AR7" i="98"/>
  <c r="AH14" i="20"/>
  <c r="AQ14" i="20" s="1"/>
  <c r="AI18" i="86"/>
  <c r="AN18" i="86"/>
  <c r="Z7" i="42"/>
  <c r="AH10" i="87"/>
  <c r="AQ10" i="87" s="1"/>
  <c r="Z12" i="11"/>
  <c r="Z14" i="54"/>
  <c r="AH8" i="98"/>
  <c r="AQ8" i="98" s="1"/>
  <c r="Y11" i="55"/>
  <c r="Z11" i="55" s="1"/>
  <c r="X11" i="55"/>
  <c r="AI19" i="105"/>
  <c r="AN19" i="105"/>
  <c r="AI10" i="41"/>
  <c r="AN10" i="41"/>
  <c r="W18" i="93"/>
  <c r="AG17" i="93"/>
  <c r="AP17" i="93" s="1"/>
  <c r="AF17" i="93"/>
  <c r="AO17" i="93" s="1"/>
  <c r="AE17" i="93"/>
  <c r="Y16" i="13"/>
  <c r="Z16" i="13" s="1"/>
  <c r="X16" i="13"/>
  <c r="AF14" i="96"/>
  <c r="AO14" i="96" s="1"/>
  <c r="AG14" i="96"/>
  <c r="AP14" i="96" s="1"/>
  <c r="W15" i="96"/>
  <c r="AE14" i="96"/>
  <c r="Z15" i="44"/>
  <c r="AG20" i="79"/>
  <c r="AP20" i="79" s="1"/>
  <c r="W21" i="79"/>
  <c r="AE20" i="79"/>
  <c r="AF20" i="79"/>
  <c r="AO20" i="79" s="1"/>
  <c r="Y10" i="99"/>
  <c r="Z10" i="99" s="1"/>
  <c r="X10" i="99"/>
  <c r="AN6" i="82"/>
  <c r="AI6" i="82"/>
  <c r="AI20" i="33"/>
  <c r="AR20" i="33" s="1"/>
  <c r="AN20" i="33"/>
  <c r="AG15" i="51"/>
  <c r="AP15" i="51" s="1"/>
  <c r="AE15" i="51"/>
  <c r="W16" i="51"/>
  <c r="AF15" i="51"/>
  <c r="AO15" i="51" s="1"/>
  <c r="AN20" i="19"/>
  <c r="AI20" i="19"/>
  <c r="Y18" i="53"/>
  <c r="X18" i="53"/>
  <c r="Y11" i="83"/>
  <c r="Z11" i="83"/>
  <c r="X11" i="83"/>
  <c r="Y14" i="9"/>
  <c r="X14" i="9"/>
  <c r="AH14" i="88"/>
  <c r="AQ14" i="88" s="1"/>
  <c r="AH9" i="18"/>
  <c r="AQ9" i="18" s="1"/>
  <c r="AI18" i="47"/>
  <c r="AN18" i="47"/>
  <c r="Z13" i="95"/>
  <c r="Y19" i="32"/>
  <c r="Z19" i="32"/>
  <c r="X19" i="32"/>
  <c r="W11" i="91"/>
  <c r="AF10" i="91"/>
  <c r="AO10" i="91" s="1"/>
  <c r="AE10" i="91"/>
  <c r="AG10" i="91"/>
  <c r="AP10" i="91" s="1"/>
  <c r="Z14" i="20"/>
  <c r="AR9" i="87"/>
  <c r="Y7" i="85"/>
  <c r="X7" i="85"/>
  <c r="AR10" i="43"/>
  <c r="AE10" i="87"/>
  <c r="W11" i="87"/>
  <c r="AG10" i="87"/>
  <c r="AP10" i="87" s="1"/>
  <c r="AF10" i="87"/>
  <c r="AO10" i="87" s="1"/>
  <c r="AH18" i="46"/>
  <c r="AQ18" i="46" s="1"/>
  <c r="AG8" i="98"/>
  <c r="AP8" i="98" s="1"/>
  <c r="AE8" i="98"/>
  <c r="W9" i="98"/>
  <c r="AF8" i="98"/>
  <c r="AO8" i="98" s="1"/>
  <c r="AI10" i="55"/>
  <c r="AN10" i="55"/>
  <c r="AI14" i="84"/>
  <c r="AN14" i="84"/>
  <c r="Y11" i="41"/>
  <c r="X11" i="41"/>
  <c r="AH20" i="28"/>
  <c r="AQ20" i="28" s="1"/>
  <c r="AH11" i="43"/>
  <c r="AQ11" i="43" s="1"/>
  <c r="AR6" i="42"/>
  <c r="AI15" i="13"/>
  <c r="AN15" i="13"/>
  <c r="Z21" i="19"/>
  <c r="Y21" i="19"/>
  <c r="X21" i="19"/>
  <c r="AI17" i="53"/>
  <c r="AN17" i="53"/>
  <c r="AN10" i="83"/>
  <c r="AI10" i="83"/>
  <c r="AI13" i="9"/>
  <c r="AN13" i="9"/>
  <c r="Z14" i="88"/>
  <c r="Z9" i="18"/>
  <c r="AR13" i="88"/>
  <c r="Y8" i="10"/>
  <c r="X8" i="10"/>
  <c r="W19" i="15"/>
  <c r="AG18" i="15"/>
  <c r="AP18" i="15" s="1"/>
  <c r="AF18" i="15"/>
  <c r="AO18" i="15" s="1"/>
  <c r="AE18" i="15"/>
  <c r="Y15" i="92"/>
  <c r="X15" i="92"/>
  <c r="AH11" i="16"/>
  <c r="AQ11" i="16" s="1"/>
  <c r="Z18" i="46"/>
  <c r="AR19" i="52"/>
  <c r="AN9" i="103"/>
  <c r="AI9" i="103"/>
  <c r="AN20" i="59"/>
  <c r="AI20" i="59"/>
  <c r="Y20" i="105"/>
  <c r="X20" i="105"/>
  <c r="Y7" i="90"/>
  <c r="X7" i="90"/>
  <c r="AN20" i="67"/>
  <c r="AI20" i="67"/>
  <c r="AN7" i="48"/>
  <c r="AI7" i="48"/>
  <c r="AE8" i="35" l="1"/>
  <c r="W9" i="35"/>
  <c r="AF8" i="35"/>
  <c r="AO8" i="35" s="1"/>
  <c r="AG8" i="35"/>
  <c r="AP8" i="35" s="1"/>
  <c r="W22" i="59"/>
  <c r="AF21" i="59"/>
  <c r="AO21" i="59" s="1"/>
  <c r="AE21" i="59"/>
  <c r="AG21" i="59"/>
  <c r="AP21" i="59" s="1"/>
  <c r="W11" i="99"/>
  <c r="AG10" i="99"/>
  <c r="AP10" i="99" s="1"/>
  <c r="AF10" i="99"/>
  <c r="AO10" i="99" s="1"/>
  <c r="AE10" i="99"/>
  <c r="AF11" i="55"/>
  <c r="AO11" i="55" s="1"/>
  <c r="AE11" i="55"/>
  <c r="AG11" i="55"/>
  <c r="AP11" i="55" s="1"/>
  <c r="W12" i="55"/>
  <c r="W8" i="82"/>
  <c r="AG7" i="82"/>
  <c r="AP7" i="82" s="1"/>
  <c r="AF7" i="82"/>
  <c r="AO7" i="82" s="1"/>
  <c r="AE7" i="82"/>
  <c r="W22" i="19"/>
  <c r="AE21" i="19"/>
  <c r="AG21" i="19"/>
  <c r="AP21" i="19" s="1"/>
  <c r="AF21" i="19"/>
  <c r="AO21" i="19" s="1"/>
  <c r="AH7" i="90"/>
  <c r="AQ7" i="90" s="1"/>
  <c r="AR7" i="48"/>
  <c r="AR9" i="103"/>
  <c r="AH8" i="10"/>
  <c r="AQ8" i="10" s="1"/>
  <c r="AG14" i="88"/>
  <c r="AP14" i="88" s="1"/>
  <c r="AF14" i="88"/>
  <c r="AO14" i="88" s="1"/>
  <c r="W15" i="88"/>
  <c r="AE14" i="88"/>
  <c r="AR17" i="53"/>
  <c r="Y9" i="98"/>
  <c r="X9" i="98"/>
  <c r="AN10" i="87"/>
  <c r="AI10" i="87"/>
  <c r="W12" i="83"/>
  <c r="AF11" i="83"/>
  <c r="AO11" i="83" s="1"/>
  <c r="AE11" i="83"/>
  <c r="AG11" i="83"/>
  <c r="AP11" i="83" s="1"/>
  <c r="AG16" i="13"/>
  <c r="AP16" i="13" s="1"/>
  <c r="AF16" i="13"/>
  <c r="AO16" i="13" s="1"/>
  <c r="W17" i="13"/>
  <c r="AE16" i="13"/>
  <c r="AR7" i="10"/>
  <c r="AN6" i="94"/>
  <c r="AI6" i="94"/>
  <c r="AE15" i="84"/>
  <c r="W16" i="84"/>
  <c r="AG15" i="84"/>
  <c r="AP15" i="84" s="1"/>
  <c r="AF15" i="84"/>
  <c r="AO15" i="84" s="1"/>
  <c r="AR18" i="32"/>
  <c r="AH19" i="47"/>
  <c r="AQ19" i="47" s="1"/>
  <c r="Y19" i="101"/>
  <c r="X19" i="101"/>
  <c r="W22" i="67"/>
  <c r="AF21" i="67"/>
  <c r="AO21" i="67" s="1"/>
  <c r="AG21" i="67"/>
  <c r="AP21" i="67" s="1"/>
  <c r="AE21" i="67"/>
  <c r="AH10" i="103"/>
  <c r="AQ10" i="103" s="1"/>
  <c r="AH21" i="33"/>
  <c r="AQ21" i="33" s="1"/>
  <c r="AN11" i="16"/>
  <c r="AI11" i="16"/>
  <c r="AH20" i="105"/>
  <c r="AQ20" i="105" s="1"/>
  <c r="Z8" i="10"/>
  <c r="AH21" i="19"/>
  <c r="AQ21" i="19" s="1"/>
  <c r="AR14" i="84"/>
  <c r="AN8" i="98"/>
  <c r="AI8" i="98"/>
  <c r="Y11" i="91"/>
  <c r="Z11" i="91" s="1"/>
  <c r="X11" i="91"/>
  <c r="AR18" i="47"/>
  <c r="AI14" i="96"/>
  <c r="AN14" i="96"/>
  <c r="AR10" i="41"/>
  <c r="AH7" i="50"/>
  <c r="AQ7" i="50" s="1"/>
  <c r="AH19" i="86"/>
  <c r="AQ19" i="86" s="1"/>
  <c r="AR14" i="92"/>
  <c r="Y12" i="49"/>
  <c r="Z12" i="49"/>
  <c r="X12" i="49"/>
  <c r="Z19" i="47"/>
  <c r="AH7" i="82"/>
  <c r="AQ7" i="82" s="1"/>
  <c r="AH21" i="59"/>
  <c r="AQ21" i="59" s="1"/>
  <c r="Z10" i="103"/>
  <c r="Z21" i="33"/>
  <c r="AN11" i="43"/>
  <c r="AI11" i="43"/>
  <c r="Y12" i="16"/>
  <c r="X12" i="16"/>
  <c r="AH11" i="41"/>
  <c r="AQ11" i="41" s="1"/>
  <c r="Z7" i="90"/>
  <c r="AR20" i="67"/>
  <c r="Z20" i="105"/>
  <c r="AI18" i="15"/>
  <c r="AN18" i="15"/>
  <c r="AR13" i="9"/>
  <c r="AE14" i="20"/>
  <c r="W15" i="20"/>
  <c r="AF14" i="20"/>
  <c r="AO14" i="20" s="1"/>
  <c r="AG14" i="20"/>
  <c r="AP14" i="20" s="1"/>
  <c r="AH19" i="32"/>
  <c r="AQ19" i="32" s="1"/>
  <c r="AH14" i="9"/>
  <c r="AQ14" i="9" s="1"/>
  <c r="AH18" i="53"/>
  <c r="AQ18" i="53" s="1"/>
  <c r="AR6" i="82"/>
  <c r="AN20" i="79"/>
  <c r="AI20" i="79"/>
  <c r="AR20" i="79" s="1"/>
  <c r="Y15" i="96"/>
  <c r="X15" i="96"/>
  <c r="AI17" i="93"/>
  <c r="AN17" i="93"/>
  <c r="AG14" i="54"/>
  <c r="AP14" i="54" s="1"/>
  <c r="W15" i="54"/>
  <c r="AE14" i="54"/>
  <c r="AF14" i="54"/>
  <c r="AO14" i="54" s="1"/>
  <c r="AH8" i="48"/>
  <c r="AQ8" i="48" s="1"/>
  <c r="Z7" i="50"/>
  <c r="Z19" i="86"/>
  <c r="Y22" i="63"/>
  <c r="X22" i="63"/>
  <c r="Y7" i="94"/>
  <c r="Z7" i="94" s="1"/>
  <c r="X7" i="94"/>
  <c r="AR7" i="102"/>
  <c r="Y15" i="45"/>
  <c r="Z15" i="45"/>
  <c r="X15" i="45"/>
  <c r="AR6" i="90"/>
  <c r="Y12" i="43"/>
  <c r="X12" i="43"/>
  <c r="AH7" i="85"/>
  <c r="AQ7" i="85" s="1"/>
  <c r="AF19" i="32"/>
  <c r="AO19" i="32" s="1"/>
  <c r="W20" i="32"/>
  <c r="AE19" i="32"/>
  <c r="AG19" i="32"/>
  <c r="AP19" i="32" s="1"/>
  <c r="Z14" i="9"/>
  <c r="Z18" i="53"/>
  <c r="Y16" i="51"/>
  <c r="X16" i="51"/>
  <c r="Y21" i="79"/>
  <c r="X21" i="79"/>
  <c r="AR19" i="105"/>
  <c r="W13" i="11"/>
  <c r="AG12" i="11"/>
  <c r="AP12" i="11" s="1"/>
  <c r="AF12" i="11"/>
  <c r="AO12" i="11" s="1"/>
  <c r="AE12" i="11"/>
  <c r="AE7" i="42"/>
  <c r="AF7" i="42"/>
  <c r="AO7" i="42" s="1"/>
  <c r="AG7" i="42"/>
  <c r="AP7" i="42" s="1"/>
  <c r="W8" i="42"/>
  <c r="AN22" i="38"/>
  <c r="AI22" i="38"/>
  <c r="AE8" i="48"/>
  <c r="AF8" i="48"/>
  <c r="AO8" i="48" s="1"/>
  <c r="AG8" i="48"/>
  <c r="AP8" i="48" s="1"/>
  <c r="W9" i="48"/>
  <c r="AI14" i="100"/>
  <c r="AN14" i="100"/>
  <c r="AN21" i="63"/>
  <c r="AI21" i="63"/>
  <c r="AF21" i="97"/>
  <c r="AO21" i="97" s="1"/>
  <c r="W22" i="97"/>
  <c r="AG21" i="97"/>
  <c r="AP21" i="97" s="1"/>
  <c r="AE21" i="97"/>
  <c r="Z22" i="71"/>
  <c r="AH22" i="71"/>
  <c r="AQ22" i="71" s="1"/>
  <c r="AR6" i="50"/>
  <c r="AI14" i="45"/>
  <c r="AN14" i="45"/>
  <c r="AR9" i="99"/>
  <c r="AH8" i="102"/>
  <c r="AQ8" i="102" s="1"/>
  <c r="Y21" i="52"/>
  <c r="X21" i="52"/>
  <c r="AI20" i="28"/>
  <c r="AN20" i="28"/>
  <c r="AR10" i="83"/>
  <c r="AR10" i="55"/>
  <c r="AR20" i="59"/>
  <c r="AE18" i="46"/>
  <c r="AF18" i="46"/>
  <c r="AO18" i="46" s="1"/>
  <c r="AG18" i="46"/>
  <c r="AP18" i="46" s="1"/>
  <c r="W19" i="46"/>
  <c r="AH15" i="92"/>
  <c r="AQ15" i="92" s="1"/>
  <c r="Z11" i="41"/>
  <c r="Z7" i="85"/>
  <c r="AI15" i="51"/>
  <c r="AN15" i="51"/>
  <c r="AH10" i="99"/>
  <c r="AQ10" i="99" s="1"/>
  <c r="AH11" i="55"/>
  <c r="AQ11" i="55" s="1"/>
  <c r="Y23" i="38"/>
  <c r="Z23" i="38"/>
  <c r="X23" i="38"/>
  <c r="AH21" i="2"/>
  <c r="AQ21" i="2" s="1"/>
  <c r="Y15" i="100"/>
  <c r="X15" i="100"/>
  <c r="Z15" i="100" s="1"/>
  <c r="AG22" i="75"/>
  <c r="AP22" i="75" s="1"/>
  <c r="AF22" i="75"/>
  <c r="AO22" i="75" s="1"/>
  <c r="AE22" i="75"/>
  <c r="W23" i="75"/>
  <c r="AH23" i="24"/>
  <c r="AQ23" i="24" s="1"/>
  <c r="AQ25" i="24" s="1"/>
  <c r="AZ3" i="24"/>
  <c r="AR6" i="85"/>
  <c r="AR20" i="2"/>
  <c r="AN11" i="49"/>
  <c r="AI11" i="49"/>
  <c r="AR11" i="49" s="1"/>
  <c r="AH8" i="35"/>
  <c r="AQ8" i="35" s="1"/>
  <c r="Z8" i="102"/>
  <c r="AI20" i="52"/>
  <c r="AN20" i="52"/>
  <c r="Y17" i="104"/>
  <c r="Z17" i="104"/>
  <c r="X17" i="104"/>
  <c r="Z15" i="92"/>
  <c r="Y19" i="15"/>
  <c r="X19" i="15"/>
  <c r="AE9" i="18"/>
  <c r="AF9" i="18"/>
  <c r="AO9" i="18" s="1"/>
  <c r="AG9" i="18"/>
  <c r="AP9" i="18" s="1"/>
  <c r="W10" i="18"/>
  <c r="AR15" i="13"/>
  <c r="Y11" i="87"/>
  <c r="Z11" i="87" s="1"/>
  <c r="X11" i="87"/>
  <c r="AI10" i="91"/>
  <c r="AN10" i="91"/>
  <c r="AF13" i="95"/>
  <c r="AO13" i="95" s="1"/>
  <c r="AE13" i="95"/>
  <c r="W14" i="95"/>
  <c r="AG13" i="95"/>
  <c r="AP13" i="95" s="1"/>
  <c r="AH11" i="83"/>
  <c r="AQ11" i="83" s="1"/>
  <c r="AR20" i="19"/>
  <c r="AF15" i="44"/>
  <c r="AO15" i="44" s="1"/>
  <c r="AG15" i="44"/>
  <c r="AP15" i="44" s="1"/>
  <c r="AE15" i="44"/>
  <c r="W16" i="44"/>
  <c r="AH16" i="13"/>
  <c r="AQ16" i="13" s="1"/>
  <c r="Y18" i="93"/>
  <c r="X18" i="93"/>
  <c r="Z18" i="93" s="1"/>
  <c r="AR18" i="86"/>
  <c r="AG13" i="58"/>
  <c r="AP13" i="58" s="1"/>
  <c r="W14" i="58"/>
  <c r="AF13" i="58"/>
  <c r="AO13" i="58" s="1"/>
  <c r="AE13" i="58"/>
  <c r="AR21" i="71"/>
  <c r="Z21" i="2"/>
  <c r="AF20" i="89"/>
  <c r="AO20" i="89" s="1"/>
  <c r="AE20" i="89"/>
  <c r="AG20" i="89"/>
  <c r="AP20" i="89" s="1"/>
  <c r="W21" i="89"/>
  <c r="Z23" i="24"/>
  <c r="AH15" i="84"/>
  <c r="AQ15" i="84" s="1"/>
  <c r="AR7" i="35"/>
  <c r="AI18" i="101"/>
  <c r="AN18" i="101"/>
  <c r="AH21" i="67"/>
  <c r="AQ21" i="67" s="1"/>
  <c r="AI16" i="104"/>
  <c r="AN16" i="104"/>
  <c r="Y21" i="28"/>
  <c r="X21" i="28"/>
  <c r="AF11" i="87" l="1"/>
  <c r="AO11" i="87" s="1"/>
  <c r="W12" i="87"/>
  <c r="AG11" i="87"/>
  <c r="AP11" i="87" s="1"/>
  <c r="AE11" i="87"/>
  <c r="W12" i="91"/>
  <c r="AG11" i="91"/>
  <c r="AP11" i="91" s="1"/>
  <c r="AF11" i="91"/>
  <c r="AO11" i="91" s="1"/>
  <c r="AE11" i="91"/>
  <c r="AF18" i="93"/>
  <c r="AO18" i="93" s="1"/>
  <c r="AE18" i="93"/>
  <c r="W19" i="93"/>
  <c r="AG18" i="93"/>
  <c r="AP18" i="93" s="1"/>
  <c r="W8" i="94"/>
  <c r="AG7" i="94"/>
  <c r="AP7" i="94" s="1"/>
  <c r="AF7" i="94"/>
  <c r="AO7" i="94" s="1"/>
  <c r="AE7" i="94"/>
  <c r="W16" i="100"/>
  <c r="AG15" i="100"/>
  <c r="AP15" i="100" s="1"/>
  <c r="AF15" i="100"/>
  <c r="AO15" i="100" s="1"/>
  <c r="AE15" i="100"/>
  <c r="AH21" i="28"/>
  <c r="AQ21" i="28" s="1"/>
  <c r="AI20" i="89"/>
  <c r="AR20" i="89" s="1"/>
  <c r="AN20" i="89"/>
  <c r="AH19" i="15"/>
  <c r="AQ19" i="15" s="1"/>
  <c r="AR15" i="51"/>
  <c r="Y9" i="48"/>
  <c r="Z9" i="48"/>
  <c r="X9" i="48"/>
  <c r="AI12" i="11"/>
  <c r="AN12" i="11"/>
  <c r="Z21" i="79"/>
  <c r="AH21" i="79"/>
  <c r="AQ21" i="79" s="1"/>
  <c r="AG14" i="9"/>
  <c r="AP14" i="9" s="1"/>
  <c r="AE14" i="9"/>
  <c r="W15" i="9"/>
  <c r="AF14" i="9"/>
  <c r="AO14" i="9" s="1"/>
  <c r="Z12" i="43"/>
  <c r="AH12" i="43"/>
  <c r="AQ12" i="43" s="1"/>
  <c r="AH22" i="63"/>
  <c r="AQ22" i="63" s="1"/>
  <c r="AH15" i="96"/>
  <c r="AQ15" i="96" s="1"/>
  <c r="AF21" i="33"/>
  <c r="AO21" i="33" s="1"/>
  <c r="W22" i="33"/>
  <c r="AG21" i="33"/>
  <c r="AP21" i="33" s="1"/>
  <c r="AE21" i="33"/>
  <c r="AE12" i="49"/>
  <c r="AG12" i="49"/>
  <c r="AP12" i="49" s="1"/>
  <c r="W13" i="49"/>
  <c r="AF12" i="49"/>
  <c r="AO12" i="49" s="1"/>
  <c r="AH19" i="101"/>
  <c r="AQ19" i="101" s="1"/>
  <c r="Y22" i="19"/>
  <c r="X22" i="19"/>
  <c r="AI10" i="99"/>
  <c r="AN10" i="99"/>
  <c r="Y21" i="89"/>
  <c r="X21" i="89"/>
  <c r="Z21" i="28"/>
  <c r="AR10" i="91"/>
  <c r="Z19" i="15"/>
  <c r="Y23" i="75"/>
  <c r="X23" i="75"/>
  <c r="AF7" i="85"/>
  <c r="AO7" i="85" s="1"/>
  <c r="AE7" i="85"/>
  <c r="W8" i="85"/>
  <c r="AG7" i="85"/>
  <c r="AP7" i="85" s="1"/>
  <c r="AR20" i="28"/>
  <c r="W23" i="71"/>
  <c r="AF22" i="71"/>
  <c r="AO22" i="71" s="1"/>
  <c r="AE22" i="71"/>
  <c r="AG22" i="71"/>
  <c r="AP22" i="71" s="1"/>
  <c r="AR21" i="63"/>
  <c r="Y8" i="42"/>
  <c r="Z8" i="42"/>
  <c r="X8" i="42"/>
  <c r="Z22" i="63"/>
  <c r="AI14" i="54"/>
  <c r="AN14" i="54"/>
  <c r="Z15" i="96"/>
  <c r="W8" i="90"/>
  <c r="AG7" i="90"/>
  <c r="AP7" i="90" s="1"/>
  <c r="AF7" i="90"/>
  <c r="AO7" i="90" s="1"/>
  <c r="AE7" i="90"/>
  <c r="AH12" i="16"/>
  <c r="AQ12" i="16" s="1"/>
  <c r="AF10" i="103"/>
  <c r="AO10" i="103" s="1"/>
  <c r="W11" i="103"/>
  <c r="AG10" i="103"/>
  <c r="AP10" i="103" s="1"/>
  <c r="AE10" i="103"/>
  <c r="Z19" i="101"/>
  <c r="Y16" i="84"/>
  <c r="X16" i="84"/>
  <c r="AH9" i="98"/>
  <c r="AQ9" i="98" s="1"/>
  <c r="AI14" i="88"/>
  <c r="AN14" i="88"/>
  <c r="Y12" i="55"/>
  <c r="Z12" i="55"/>
  <c r="X12" i="55"/>
  <c r="Y22" i="59"/>
  <c r="Z22" i="59" s="1"/>
  <c r="X22" i="59"/>
  <c r="AN13" i="58"/>
  <c r="AI13" i="58"/>
  <c r="AH18" i="93"/>
  <c r="AQ18" i="93" s="1"/>
  <c r="AR18" i="101"/>
  <c r="Y14" i="58"/>
  <c r="Z14" i="58" s="1"/>
  <c r="X14" i="58"/>
  <c r="AR16" i="104"/>
  <c r="AG23" i="24"/>
  <c r="AP23" i="24" s="1"/>
  <c r="AP25" i="24" s="1"/>
  <c r="AE23" i="24"/>
  <c r="AF23" i="24"/>
  <c r="AO23" i="24" s="1"/>
  <c r="AO25" i="24" s="1"/>
  <c r="AG21" i="2"/>
  <c r="AP21" i="2" s="1"/>
  <c r="W22" i="2"/>
  <c r="AF21" i="2"/>
  <c r="AO21" i="2" s="1"/>
  <c r="AE21" i="2"/>
  <c r="Y16" i="44"/>
  <c r="Z16" i="44" s="1"/>
  <c r="X16" i="44"/>
  <c r="AH11" i="87"/>
  <c r="AQ11" i="87" s="1"/>
  <c r="Y10" i="18"/>
  <c r="X10" i="18"/>
  <c r="AR20" i="52"/>
  <c r="AN22" i="75"/>
  <c r="AI22" i="75"/>
  <c r="AR22" i="75" s="1"/>
  <c r="AG11" i="41"/>
  <c r="AP11" i="41" s="1"/>
  <c r="AE11" i="41"/>
  <c r="AF11" i="41"/>
  <c r="AO11" i="41" s="1"/>
  <c r="W12" i="41"/>
  <c r="Y19" i="46"/>
  <c r="X19" i="46"/>
  <c r="AH21" i="52"/>
  <c r="AQ21" i="52" s="1"/>
  <c r="AR14" i="45"/>
  <c r="AH16" i="51"/>
  <c r="AQ16" i="51" s="1"/>
  <c r="Y15" i="54"/>
  <c r="Z15" i="54"/>
  <c r="X15" i="54"/>
  <c r="Z12" i="16"/>
  <c r="AH11" i="91"/>
  <c r="AQ11" i="91" s="1"/>
  <c r="AN21" i="67"/>
  <c r="AI21" i="67"/>
  <c r="AR21" i="67" s="1"/>
  <c r="AI15" i="84"/>
  <c r="AN15" i="84"/>
  <c r="AI16" i="13"/>
  <c r="AN16" i="13"/>
  <c r="AI11" i="83"/>
  <c r="AN11" i="83"/>
  <c r="Z9" i="98"/>
  <c r="Y15" i="88"/>
  <c r="Z15" i="88"/>
  <c r="X15" i="88"/>
  <c r="AN7" i="82"/>
  <c r="AI7" i="82"/>
  <c r="AI15" i="44"/>
  <c r="AN15" i="44"/>
  <c r="Y14" i="95"/>
  <c r="Z14" i="95" s="1"/>
  <c r="X14" i="95"/>
  <c r="AF15" i="92"/>
  <c r="AO15" i="92" s="1"/>
  <c r="W16" i="92"/>
  <c r="AG15" i="92"/>
  <c r="AP15" i="92" s="1"/>
  <c r="AE15" i="92"/>
  <c r="AF8" i="102"/>
  <c r="AO8" i="102" s="1"/>
  <c r="AE8" i="102"/>
  <c r="W9" i="102"/>
  <c r="AG8" i="102"/>
  <c r="AP8" i="102" s="1"/>
  <c r="Z21" i="52"/>
  <c r="AI21" i="97"/>
  <c r="AN21" i="97"/>
  <c r="AI8" i="48"/>
  <c r="AN8" i="48"/>
  <c r="Y13" i="11"/>
  <c r="Z13" i="11" s="1"/>
  <c r="X13" i="11"/>
  <c r="Z16" i="51"/>
  <c r="AI19" i="32"/>
  <c r="AN19" i="32"/>
  <c r="AH7" i="94"/>
  <c r="AQ7" i="94" s="1"/>
  <c r="W20" i="86"/>
  <c r="AG19" i="86"/>
  <c r="AP19" i="86" s="1"/>
  <c r="AF19" i="86"/>
  <c r="AO19" i="86" s="1"/>
  <c r="AE19" i="86"/>
  <c r="AR18" i="15"/>
  <c r="AR6" i="94"/>
  <c r="Y17" i="13"/>
  <c r="Z17" i="13"/>
  <c r="X17" i="13"/>
  <c r="AN11" i="55"/>
  <c r="AI11" i="55"/>
  <c r="Y11" i="99"/>
  <c r="X11" i="99"/>
  <c r="AI13" i="95"/>
  <c r="AN13" i="95"/>
  <c r="AH17" i="104"/>
  <c r="AQ17" i="104" s="1"/>
  <c r="AH23" i="38"/>
  <c r="AQ23" i="38" s="1"/>
  <c r="AQ25" i="38" s="1"/>
  <c r="AX22" i="38"/>
  <c r="S22" i="38" s="1"/>
  <c r="AC22" i="38" s="1"/>
  <c r="AB23" i="38" s="1"/>
  <c r="AZ3" i="38"/>
  <c r="AR14" i="100"/>
  <c r="AR22" i="38"/>
  <c r="AI7" i="42"/>
  <c r="AN7" i="42"/>
  <c r="Y20" i="32"/>
  <c r="Z20" i="32"/>
  <c r="X20" i="32"/>
  <c r="AH15" i="45"/>
  <c r="AQ15" i="45" s="1"/>
  <c r="AG7" i="50"/>
  <c r="AP7" i="50" s="1"/>
  <c r="W8" i="50"/>
  <c r="AE7" i="50"/>
  <c r="AF7" i="50"/>
  <c r="AO7" i="50" s="1"/>
  <c r="Y15" i="20"/>
  <c r="X15" i="20"/>
  <c r="W21" i="105"/>
  <c r="AF20" i="105"/>
  <c r="AO20" i="105" s="1"/>
  <c r="AE20" i="105"/>
  <c r="AG20" i="105"/>
  <c r="AP20" i="105" s="1"/>
  <c r="AR11" i="43"/>
  <c r="AF19" i="47"/>
  <c r="AO19" i="47" s="1"/>
  <c r="AE19" i="47"/>
  <c r="W20" i="47"/>
  <c r="AG19" i="47"/>
  <c r="AP19" i="47" s="1"/>
  <c r="Y12" i="83"/>
  <c r="X12" i="83"/>
  <c r="Z12" i="83" s="1"/>
  <c r="Y9" i="35"/>
  <c r="X9" i="35"/>
  <c r="AI9" i="18"/>
  <c r="AN9" i="18"/>
  <c r="AF17" i="104"/>
  <c r="AO17" i="104" s="1"/>
  <c r="AE17" i="104"/>
  <c r="AG17" i="104"/>
  <c r="AP17" i="104" s="1"/>
  <c r="W18" i="104"/>
  <c r="AX22" i="24"/>
  <c r="S22" i="24" s="1"/>
  <c r="AC22" i="24" s="1"/>
  <c r="AB23" i="24" s="1"/>
  <c r="AK23" i="24" s="1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H15" i="100"/>
  <c r="AQ15" i="100" s="1"/>
  <c r="AF23" i="38"/>
  <c r="AO23" i="38" s="1"/>
  <c r="AO25" i="38" s="1"/>
  <c r="AE23" i="38"/>
  <c r="AG23" i="38"/>
  <c r="AP23" i="38" s="1"/>
  <c r="AP25" i="38" s="1"/>
  <c r="AI18" i="46"/>
  <c r="AN18" i="46"/>
  <c r="Y22" i="97"/>
  <c r="Z22" i="97"/>
  <c r="X22" i="97"/>
  <c r="AF18" i="53"/>
  <c r="AO18" i="53" s="1"/>
  <c r="AG18" i="53"/>
  <c r="AP18" i="53" s="1"/>
  <c r="W19" i="53"/>
  <c r="AE18" i="53"/>
  <c r="W16" i="45"/>
  <c r="AG15" i="45"/>
  <c r="AP15" i="45" s="1"/>
  <c r="AE15" i="45"/>
  <c r="AF15" i="45"/>
  <c r="AO15" i="45" s="1"/>
  <c r="AR17" i="93"/>
  <c r="AI14" i="20"/>
  <c r="AN14" i="20"/>
  <c r="AH12" i="49"/>
  <c r="AQ12" i="49" s="1"/>
  <c r="AR14" i="96"/>
  <c r="AR8" i="98"/>
  <c r="W9" i="10"/>
  <c r="AG8" i="10"/>
  <c r="AP8" i="10" s="1"/>
  <c r="AF8" i="10"/>
  <c r="AO8" i="10" s="1"/>
  <c r="AE8" i="10"/>
  <c r="AR11" i="16"/>
  <c r="Y22" i="67"/>
  <c r="X22" i="67"/>
  <c r="AR10" i="87"/>
  <c r="AN21" i="19"/>
  <c r="AI21" i="19"/>
  <c r="Y8" i="82"/>
  <c r="X8" i="82"/>
  <c r="AN21" i="59"/>
  <c r="AI21" i="59"/>
  <c r="AN8" i="35"/>
  <c r="AI8" i="35"/>
  <c r="AF14" i="95" l="1"/>
  <c r="AO14" i="95" s="1"/>
  <c r="AE14" i="95"/>
  <c r="AG14" i="95"/>
  <c r="AP14" i="95" s="1"/>
  <c r="W15" i="95"/>
  <c r="AE14" i="58"/>
  <c r="AG14" i="58"/>
  <c r="AP14" i="58" s="1"/>
  <c r="AF14" i="58"/>
  <c r="AO14" i="58" s="1"/>
  <c r="W15" i="58"/>
  <c r="W23" i="59"/>
  <c r="AE22" i="59"/>
  <c r="AF22" i="59"/>
  <c r="AO22" i="59" s="1"/>
  <c r="AG22" i="59"/>
  <c r="AP22" i="59" s="1"/>
  <c r="AG12" i="83"/>
  <c r="AP12" i="83" s="1"/>
  <c r="AF12" i="83"/>
  <c r="AO12" i="83" s="1"/>
  <c r="W13" i="83"/>
  <c r="AE12" i="83"/>
  <c r="W17" i="44"/>
  <c r="AE16" i="44"/>
  <c r="AF16" i="44"/>
  <c r="AO16" i="44" s="1"/>
  <c r="AG16" i="44"/>
  <c r="AP16" i="44" s="1"/>
  <c r="AF13" i="11"/>
  <c r="AO13" i="11" s="1"/>
  <c r="W14" i="11"/>
  <c r="AE13" i="11"/>
  <c r="AG13" i="11"/>
  <c r="AP13" i="11" s="1"/>
  <c r="AK10" i="24"/>
  <c r="AT10" i="24" s="1"/>
  <c r="AJ10" i="24"/>
  <c r="AG9" i="98"/>
  <c r="AP9" i="98" s="1"/>
  <c r="AF9" i="98"/>
  <c r="AO9" i="98" s="1"/>
  <c r="W10" i="98"/>
  <c r="AE9" i="98"/>
  <c r="AH22" i="67"/>
  <c r="AQ22" i="67" s="1"/>
  <c r="Y19" i="53"/>
  <c r="X19" i="53"/>
  <c r="AJ20" i="24"/>
  <c r="AK20" i="24"/>
  <c r="AT20" i="24" s="1"/>
  <c r="AJ14" i="24"/>
  <c r="AK14" i="24"/>
  <c r="AT14" i="24" s="1"/>
  <c r="AJ8" i="24"/>
  <c r="AK8" i="24"/>
  <c r="AT8" i="24" s="1"/>
  <c r="AT23" i="24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H13" i="11"/>
  <c r="AQ13" i="11" s="1"/>
  <c r="AR21" i="97"/>
  <c r="AH14" i="95"/>
  <c r="AQ14" i="95" s="1"/>
  <c r="AR11" i="83"/>
  <c r="AG12" i="16"/>
  <c r="AP12" i="16" s="1"/>
  <c r="AE12" i="16"/>
  <c r="W13" i="16"/>
  <c r="AF12" i="16"/>
  <c r="AO12" i="16" s="1"/>
  <c r="AH16" i="44"/>
  <c r="AQ16" i="44" s="1"/>
  <c r="AH14" i="58"/>
  <c r="AQ14" i="58" s="1"/>
  <c r="AH22" i="59"/>
  <c r="AQ22" i="59" s="1"/>
  <c r="AR10" i="99"/>
  <c r="AN12" i="49"/>
  <c r="AI12" i="49"/>
  <c r="AG21" i="79"/>
  <c r="AP21" i="79" s="1"/>
  <c r="AF21" i="79"/>
  <c r="AO21" i="79" s="1"/>
  <c r="AE21" i="79"/>
  <c r="W22" i="79"/>
  <c r="AI15" i="100"/>
  <c r="AN15" i="100"/>
  <c r="AI18" i="93"/>
  <c r="AN18" i="93"/>
  <c r="Y12" i="91"/>
  <c r="Z12" i="91" s="1"/>
  <c r="X12" i="91"/>
  <c r="AB4" i="24"/>
  <c r="AJ3" i="24"/>
  <c r="AI17" i="104"/>
  <c r="AN17" i="104"/>
  <c r="Y20" i="47"/>
  <c r="Z20" i="47" s="1"/>
  <c r="X20" i="47"/>
  <c r="AH19" i="46"/>
  <c r="AQ19" i="46" s="1"/>
  <c r="AN11" i="41"/>
  <c r="AI11" i="41"/>
  <c r="AH8" i="82"/>
  <c r="AQ8" i="82" s="1"/>
  <c r="Z8" i="82"/>
  <c r="AI8" i="10"/>
  <c r="AN8" i="10"/>
  <c r="AR8" i="35"/>
  <c r="Z22" i="67"/>
  <c r="AI15" i="45"/>
  <c r="AN15" i="45"/>
  <c r="AR18" i="46"/>
  <c r="AJ19" i="24"/>
  <c r="AK19" i="24"/>
  <c r="AT19" i="24" s="1"/>
  <c r="AK13" i="24"/>
  <c r="AT13" i="24" s="1"/>
  <c r="AJ13" i="24"/>
  <c r="AK7" i="24"/>
  <c r="AT7" i="24" s="1"/>
  <c r="AJ7" i="24"/>
  <c r="AR9" i="18"/>
  <c r="Y21" i="105"/>
  <c r="Z21" i="105" s="1"/>
  <c r="X21" i="105"/>
  <c r="AN7" i="50"/>
  <c r="AI7" i="50"/>
  <c r="AR7" i="42"/>
  <c r="AJ23" i="38"/>
  <c r="AS23" i="38" s="1"/>
  <c r="AK23" i="38"/>
  <c r="AR11" i="55"/>
  <c r="AF21" i="52"/>
  <c r="AO21" i="52" s="1"/>
  <c r="AG21" i="52"/>
  <c r="AP21" i="52" s="1"/>
  <c r="W22" i="52"/>
  <c r="AE21" i="52"/>
  <c r="AH15" i="88"/>
  <c r="AQ15" i="88" s="1"/>
  <c r="AH15" i="54"/>
  <c r="AQ15" i="54" s="1"/>
  <c r="AR14" i="88"/>
  <c r="AF19" i="101"/>
  <c r="AO19" i="101" s="1"/>
  <c r="AE19" i="101"/>
  <c r="W20" i="101"/>
  <c r="AG19" i="101"/>
  <c r="AP19" i="101" s="1"/>
  <c r="AN7" i="90"/>
  <c r="AI7" i="90"/>
  <c r="AR14" i="54"/>
  <c r="AH23" i="75"/>
  <c r="AQ23" i="75" s="1"/>
  <c r="AQ25" i="75" s="1"/>
  <c r="AX22" i="75"/>
  <c r="S22" i="75" s="1"/>
  <c r="AC22" i="75" s="1"/>
  <c r="AB23" i="75" s="1"/>
  <c r="AZ3" i="75"/>
  <c r="AE21" i="28"/>
  <c r="AF21" i="28"/>
  <c r="AO21" i="28" s="1"/>
  <c r="W22" i="28"/>
  <c r="AG21" i="28"/>
  <c r="AP21" i="28" s="1"/>
  <c r="AH22" i="19"/>
  <c r="AQ22" i="19" s="1"/>
  <c r="AN21" i="33"/>
  <c r="AI21" i="33"/>
  <c r="Y15" i="9"/>
  <c r="Z15" i="9"/>
  <c r="X15" i="9"/>
  <c r="AJ16" i="24"/>
  <c r="AK16" i="24"/>
  <c r="AT16" i="24" s="1"/>
  <c r="W18" i="13"/>
  <c r="AE17" i="13"/>
  <c r="AG17" i="13"/>
  <c r="AP17" i="13" s="1"/>
  <c r="AF17" i="13"/>
  <c r="AO17" i="13" s="1"/>
  <c r="Y9" i="102"/>
  <c r="X9" i="102"/>
  <c r="AR21" i="19"/>
  <c r="AK12" i="24"/>
  <c r="AT12" i="24" s="1"/>
  <c r="AJ12" i="24"/>
  <c r="AK6" i="24"/>
  <c r="AT6" i="24" s="1"/>
  <c r="AJ6" i="24"/>
  <c r="Y18" i="104"/>
  <c r="Z18" i="104" s="1"/>
  <c r="X18" i="104"/>
  <c r="AH9" i="35"/>
  <c r="AQ9" i="35" s="1"/>
  <c r="AI15" i="92"/>
  <c r="AN15" i="92"/>
  <c r="AR16" i="13"/>
  <c r="AG15" i="54"/>
  <c r="AP15" i="54" s="1"/>
  <c r="AE15" i="54"/>
  <c r="W16" i="54"/>
  <c r="AF15" i="54"/>
  <c r="AO15" i="54" s="1"/>
  <c r="Y12" i="41"/>
  <c r="X12" i="41"/>
  <c r="AI23" i="24"/>
  <c r="AR23" i="24" s="1"/>
  <c r="AR25" i="24" s="1"/>
  <c r="AN23" i="24"/>
  <c r="AN25" i="24" s="1"/>
  <c r="AE22" i="63"/>
  <c r="W23" i="63"/>
  <c r="AG22" i="63"/>
  <c r="AP22" i="63" s="1"/>
  <c r="AF22" i="63"/>
  <c r="AO22" i="63" s="1"/>
  <c r="Z23" i="75"/>
  <c r="AH21" i="89"/>
  <c r="AQ21" i="89" s="1"/>
  <c r="Z22" i="19"/>
  <c r="AN14" i="9"/>
  <c r="AI14" i="9"/>
  <c r="AR14" i="9" s="1"/>
  <c r="AR12" i="11"/>
  <c r="Y8" i="94"/>
  <c r="X8" i="94"/>
  <c r="AN11" i="87"/>
  <c r="AI11" i="87"/>
  <c r="AJ22" i="24"/>
  <c r="AS22" i="24" s="1"/>
  <c r="AK22" i="24"/>
  <c r="AG20" i="32"/>
  <c r="AP20" i="32" s="1"/>
  <c r="AF20" i="32"/>
  <c r="W21" i="32"/>
  <c r="AE20" i="32"/>
  <c r="AN20" i="32" s="1"/>
  <c r="AH11" i="99"/>
  <c r="AQ11" i="99" s="1"/>
  <c r="AR14" i="20"/>
  <c r="AJ18" i="24"/>
  <c r="AK18" i="24"/>
  <c r="AT18" i="24" s="1"/>
  <c r="AH15" i="20"/>
  <c r="AQ15" i="20" s="1"/>
  <c r="Y8" i="50"/>
  <c r="Z8" i="50"/>
  <c r="X8" i="50"/>
  <c r="Y20" i="86"/>
  <c r="X20" i="86"/>
  <c r="AE15" i="88"/>
  <c r="AN15" i="88" s="1"/>
  <c r="AG15" i="88"/>
  <c r="AP15" i="88" s="1"/>
  <c r="W16" i="88"/>
  <c r="AF15" i="88"/>
  <c r="AR21" i="59"/>
  <c r="Y9" i="10"/>
  <c r="X9" i="10"/>
  <c r="Y16" i="45"/>
  <c r="Z16" i="45"/>
  <c r="X16" i="45"/>
  <c r="AH22" i="97"/>
  <c r="AQ22" i="97" s="1"/>
  <c r="AN23" i="38"/>
  <c r="AN25" i="38" s="1"/>
  <c r="AI23" i="38"/>
  <c r="AR23" i="38" s="1"/>
  <c r="AR25" i="38" s="1"/>
  <c r="AJ17" i="24"/>
  <c r="AK17" i="24"/>
  <c r="AT17" i="24" s="1"/>
  <c r="AK11" i="24"/>
  <c r="AT11" i="24" s="1"/>
  <c r="AJ11" i="24"/>
  <c r="AJ5" i="24"/>
  <c r="AK5" i="24"/>
  <c r="AT5" i="24" s="1"/>
  <c r="Z9" i="35"/>
  <c r="Z15" i="20"/>
  <c r="AH20" i="32"/>
  <c r="AQ20" i="32" s="1"/>
  <c r="AR13" i="95"/>
  <c r="AH17" i="13"/>
  <c r="AQ17" i="13" s="1"/>
  <c r="AI21" i="2"/>
  <c r="AN21" i="2"/>
  <c r="AH12" i="55"/>
  <c r="AQ12" i="55" s="1"/>
  <c r="AN10" i="103"/>
  <c r="AI10" i="103"/>
  <c r="AH8" i="42"/>
  <c r="AQ8" i="42" s="1"/>
  <c r="AI22" i="71"/>
  <c r="AN22" i="71"/>
  <c r="Z21" i="89"/>
  <c r="Y22" i="33"/>
  <c r="X22" i="33"/>
  <c r="AH9" i="48"/>
  <c r="AQ9" i="48" s="1"/>
  <c r="Y16" i="100"/>
  <c r="X16" i="100"/>
  <c r="AI11" i="91"/>
  <c r="AN11" i="91"/>
  <c r="AR13" i="58"/>
  <c r="AE12" i="55"/>
  <c r="AF12" i="55"/>
  <c r="AO12" i="55" s="1"/>
  <c r="AG12" i="55"/>
  <c r="AP12" i="55" s="1"/>
  <c r="W13" i="55"/>
  <c r="AH16" i="84"/>
  <c r="AQ16" i="84" s="1"/>
  <c r="Y8" i="90"/>
  <c r="X8" i="90"/>
  <c r="AE8" i="42"/>
  <c r="AF8" i="42"/>
  <c r="AO8" i="42" s="1"/>
  <c r="W9" i="42"/>
  <c r="AG8" i="42"/>
  <c r="AP8" i="42" s="1"/>
  <c r="Y8" i="85"/>
  <c r="X8" i="85"/>
  <c r="W20" i="15"/>
  <c r="AE19" i="15"/>
  <c r="AG19" i="15"/>
  <c r="AP19" i="15" s="1"/>
  <c r="AF19" i="15"/>
  <c r="AO19" i="15" s="1"/>
  <c r="Y13" i="49"/>
  <c r="X13" i="49"/>
  <c r="AG9" i="48"/>
  <c r="AP9" i="48" s="1"/>
  <c r="AE9" i="48"/>
  <c r="AF9" i="48"/>
  <c r="AO9" i="48" s="1"/>
  <c r="W10" i="48"/>
  <c r="Y12" i="87"/>
  <c r="Z12" i="87" s="1"/>
  <c r="X12" i="87"/>
  <c r="AE22" i="97"/>
  <c r="AF22" i="97"/>
  <c r="AO22" i="97" s="1"/>
  <c r="W23" i="97"/>
  <c r="AG22" i="97"/>
  <c r="AP22" i="97" s="1"/>
  <c r="AR19" i="32"/>
  <c r="AR8" i="48"/>
  <c r="Y16" i="92"/>
  <c r="Z16" i="92" s="1"/>
  <c r="X16" i="92"/>
  <c r="AR15" i="44"/>
  <c r="AR15" i="84"/>
  <c r="AH10" i="18"/>
  <c r="AQ10" i="18" s="1"/>
  <c r="AI18" i="53"/>
  <c r="AN18" i="53"/>
  <c r="AJ21" i="24"/>
  <c r="AK21" i="24"/>
  <c r="AT21" i="24" s="1"/>
  <c r="AJ15" i="24"/>
  <c r="AK15" i="24"/>
  <c r="AT15" i="24" s="1"/>
  <c r="AK9" i="24"/>
  <c r="AT9" i="24" s="1"/>
  <c r="AJ9" i="24"/>
  <c r="AH12" i="83"/>
  <c r="AQ12" i="83" s="1"/>
  <c r="AI19" i="47"/>
  <c r="AN19" i="47"/>
  <c r="AI20" i="105"/>
  <c r="AN20" i="105"/>
  <c r="Z11" i="99"/>
  <c r="AI19" i="86"/>
  <c r="AN19" i="86"/>
  <c r="AF16" i="51"/>
  <c r="AO16" i="51" s="1"/>
  <c r="AG16" i="51"/>
  <c r="AP16" i="51" s="1"/>
  <c r="AE16" i="51"/>
  <c r="W17" i="51"/>
  <c r="AI8" i="102"/>
  <c r="AN8" i="102"/>
  <c r="AR7" i="82"/>
  <c r="Z19" i="46"/>
  <c r="Z10" i="18"/>
  <c r="Y22" i="2"/>
  <c r="X22" i="2"/>
  <c r="Z16" i="84"/>
  <c r="Y11" i="103"/>
  <c r="Z11" i="103"/>
  <c r="X11" i="103"/>
  <c r="W16" i="96"/>
  <c r="AF15" i="96"/>
  <c r="AO15" i="96" s="1"/>
  <c r="AE15" i="96"/>
  <c r="AG15" i="96"/>
  <c r="AP15" i="96" s="1"/>
  <c r="Y23" i="71"/>
  <c r="X23" i="71"/>
  <c r="AN7" i="85"/>
  <c r="AI7" i="85"/>
  <c r="AF12" i="43"/>
  <c r="AO12" i="43" s="1"/>
  <c r="W13" i="43"/>
  <c r="AE12" i="43"/>
  <c r="AG12" i="43"/>
  <c r="AP12" i="43" s="1"/>
  <c r="AN7" i="94"/>
  <c r="AI7" i="94"/>
  <c r="AR7" i="94" s="1"/>
  <c r="Y19" i="93"/>
  <c r="X19" i="93"/>
  <c r="AG16" i="92" l="1"/>
  <c r="AP16" i="92" s="1"/>
  <c r="AF16" i="92"/>
  <c r="AO16" i="92" s="1"/>
  <c r="AE16" i="92"/>
  <c r="W17" i="92"/>
  <c r="AE20" i="47"/>
  <c r="AF20" i="47"/>
  <c r="AO20" i="47" s="1"/>
  <c r="AG20" i="47"/>
  <c r="AP20" i="47" s="1"/>
  <c r="W21" i="47"/>
  <c r="W13" i="91"/>
  <c r="AF12" i="91"/>
  <c r="AO12" i="91" s="1"/>
  <c r="AE12" i="91"/>
  <c r="AG12" i="91"/>
  <c r="AP12" i="91" s="1"/>
  <c r="AG18" i="104"/>
  <c r="AP18" i="104" s="1"/>
  <c r="AF18" i="104"/>
  <c r="AO18" i="104" s="1"/>
  <c r="AE18" i="104"/>
  <c r="W19" i="104"/>
  <c r="W22" i="105"/>
  <c r="AG21" i="105"/>
  <c r="AP21" i="105" s="1"/>
  <c r="AF21" i="105"/>
  <c r="AO21" i="105" s="1"/>
  <c r="AE21" i="105"/>
  <c r="W13" i="87"/>
  <c r="AF12" i="87"/>
  <c r="AO12" i="87" s="1"/>
  <c r="AG12" i="87"/>
  <c r="AP12" i="87" s="1"/>
  <c r="AE12" i="87"/>
  <c r="AE11" i="103"/>
  <c r="AF11" i="103"/>
  <c r="AO11" i="103" s="1"/>
  <c r="W12" i="103"/>
  <c r="AG11" i="103"/>
  <c r="AP11" i="103" s="1"/>
  <c r="Y13" i="43"/>
  <c r="X13" i="43"/>
  <c r="AH11" i="103"/>
  <c r="AQ11" i="103" s="1"/>
  <c r="AR8" i="102"/>
  <c r="AR19" i="47"/>
  <c r="AS9" i="24"/>
  <c r="AL9" i="24"/>
  <c r="AU9" i="24" s="1"/>
  <c r="AH13" i="49"/>
  <c r="AQ13" i="49" s="1"/>
  <c r="AI19" i="15"/>
  <c r="AN19" i="15"/>
  <c r="Y9" i="42"/>
  <c r="X9" i="42"/>
  <c r="Y13" i="55"/>
  <c r="Z13" i="55" s="1"/>
  <c r="X13" i="55"/>
  <c r="AH22" i="33"/>
  <c r="AQ22" i="33" s="1"/>
  <c r="AE8" i="50"/>
  <c r="W9" i="50"/>
  <c r="AF8" i="50"/>
  <c r="AO8" i="50" s="1"/>
  <c r="AG8" i="50"/>
  <c r="AP8" i="50" s="1"/>
  <c r="Y21" i="32"/>
  <c r="X21" i="32"/>
  <c r="AI22" i="63"/>
  <c r="AN22" i="63"/>
  <c r="AE15" i="9"/>
  <c r="AF15" i="9"/>
  <c r="AO15" i="9" s="1"/>
  <c r="W16" i="9"/>
  <c r="AG15" i="9"/>
  <c r="AP15" i="9" s="1"/>
  <c r="Y22" i="52"/>
  <c r="X22" i="52"/>
  <c r="AS13" i="24"/>
  <c r="AL13" i="24"/>
  <c r="AU13" i="24" s="1"/>
  <c r="AR8" i="10"/>
  <c r="Y22" i="79"/>
  <c r="X22" i="79"/>
  <c r="AJ20" i="38"/>
  <c r="AS20" i="38" s="1"/>
  <c r="AK20" i="38"/>
  <c r="AJ14" i="38"/>
  <c r="AK14" i="38"/>
  <c r="AT14" i="38" s="1"/>
  <c r="AJ8" i="38"/>
  <c r="AK8" i="38"/>
  <c r="AT8" i="38" s="1"/>
  <c r="AS10" i="24"/>
  <c r="AL10" i="24"/>
  <c r="AU10" i="24" s="1"/>
  <c r="AN14" i="58"/>
  <c r="AI14" i="58"/>
  <c r="AR14" i="58" s="1"/>
  <c r="AR19" i="86"/>
  <c r="AR18" i="53"/>
  <c r="X23" i="97"/>
  <c r="Y23" i="97"/>
  <c r="Z23" i="97"/>
  <c r="Z13" i="49"/>
  <c r="Y20" i="15"/>
  <c r="Z20" i="15" s="1"/>
  <c r="X20" i="15"/>
  <c r="AR11" i="91"/>
  <c r="Z22" i="33"/>
  <c r="AR10" i="103"/>
  <c r="AS5" i="24"/>
  <c r="AL5" i="24"/>
  <c r="AU5" i="24" s="1"/>
  <c r="AH16" i="45"/>
  <c r="AQ16" i="45" s="1"/>
  <c r="AI20" i="32"/>
  <c r="AO20" i="32"/>
  <c r="AH8" i="94"/>
  <c r="AQ8" i="94" s="1"/>
  <c r="AS6" i="24"/>
  <c r="AL6" i="24"/>
  <c r="AU6" i="24" s="1"/>
  <c r="AH9" i="102"/>
  <c r="AQ9" i="102" s="1"/>
  <c r="AI17" i="13"/>
  <c r="AN17" i="13"/>
  <c r="Y22" i="28"/>
  <c r="X22" i="28"/>
  <c r="Y20" i="101"/>
  <c r="Z20" i="101" s="1"/>
  <c r="X20" i="101"/>
  <c r="AR15" i="45"/>
  <c r="AG8" i="82"/>
  <c r="AP8" i="82" s="1"/>
  <c r="AE8" i="82"/>
  <c r="AF8" i="82"/>
  <c r="AO8" i="82" s="1"/>
  <c r="W9" i="82"/>
  <c r="AN21" i="79"/>
  <c r="AI21" i="79"/>
  <c r="Y13" i="16"/>
  <c r="Z13" i="16" s="1"/>
  <c r="X13" i="16"/>
  <c r="AJ19" i="38"/>
  <c r="AK19" i="38"/>
  <c r="AT19" i="38" s="1"/>
  <c r="AJ13" i="38"/>
  <c r="AK13" i="38"/>
  <c r="AT13" i="38" s="1"/>
  <c r="AK7" i="38"/>
  <c r="AT7" i="38" s="1"/>
  <c r="AJ7" i="38"/>
  <c r="AL23" i="24"/>
  <c r="AU23" i="24" s="1"/>
  <c r="AS20" i="24"/>
  <c r="AL20" i="24"/>
  <c r="AU20" i="24" s="1"/>
  <c r="AI12" i="83"/>
  <c r="AN12" i="83"/>
  <c r="AI22" i="59"/>
  <c r="AN22" i="59"/>
  <c r="AR7" i="85"/>
  <c r="W20" i="46"/>
  <c r="AE19" i="46"/>
  <c r="AG19" i="46"/>
  <c r="AP19" i="46" s="1"/>
  <c r="AF19" i="46"/>
  <c r="AO19" i="46" s="1"/>
  <c r="Y17" i="51"/>
  <c r="Z17" i="51" s="1"/>
  <c r="X17" i="51"/>
  <c r="AG11" i="99"/>
  <c r="AP11" i="99" s="1"/>
  <c r="AF11" i="99"/>
  <c r="AO11" i="99" s="1"/>
  <c r="AE11" i="99"/>
  <c r="W12" i="99"/>
  <c r="Y10" i="48"/>
  <c r="X10" i="48"/>
  <c r="AH8" i="85"/>
  <c r="AQ8" i="85" s="1"/>
  <c r="AN8" i="42"/>
  <c r="AI8" i="42"/>
  <c r="AH16" i="100"/>
  <c r="AQ16" i="100" s="1"/>
  <c r="AS11" i="24"/>
  <c r="AL11" i="24"/>
  <c r="AU11" i="24" s="1"/>
  <c r="AE16" i="45"/>
  <c r="AF16" i="45"/>
  <c r="AO16" i="45" s="1"/>
  <c r="W17" i="45"/>
  <c r="AG16" i="45"/>
  <c r="AP16" i="45" s="1"/>
  <c r="AH20" i="86"/>
  <c r="AQ20" i="86" s="1"/>
  <c r="AS18" i="24"/>
  <c r="AL18" i="24"/>
  <c r="AU18" i="24" s="1"/>
  <c r="Z8" i="94"/>
  <c r="AE22" i="19"/>
  <c r="AF22" i="19"/>
  <c r="AO22" i="19" s="1"/>
  <c r="AG22" i="19"/>
  <c r="AP22" i="19" s="1"/>
  <c r="W23" i="19"/>
  <c r="AG23" i="75"/>
  <c r="AP23" i="75" s="1"/>
  <c r="AP25" i="75" s="1"/>
  <c r="AF23" i="75"/>
  <c r="AO23" i="75" s="1"/>
  <c r="AO25" i="75" s="1"/>
  <c r="AE23" i="75"/>
  <c r="Y16" i="54"/>
  <c r="Z16" i="54" s="1"/>
  <c r="X16" i="54"/>
  <c r="AR15" i="92"/>
  <c r="Z9" i="102"/>
  <c r="Y18" i="13"/>
  <c r="Z18" i="13" s="1"/>
  <c r="X18" i="13"/>
  <c r="AR21" i="33"/>
  <c r="AI19" i="101"/>
  <c r="AN19" i="101"/>
  <c r="AE22" i="67"/>
  <c r="AG22" i="67"/>
  <c r="AP22" i="67" s="1"/>
  <c r="W23" i="67"/>
  <c r="AF22" i="67"/>
  <c r="AO22" i="67" s="1"/>
  <c r="AR17" i="104"/>
  <c r="AN12" i="16"/>
  <c r="AI12" i="16"/>
  <c r="AJ18" i="38"/>
  <c r="AS18" i="38" s="1"/>
  <c r="AK18" i="38"/>
  <c r="AJ12" i="38"/>
  <c r="AK12" i="38"/>
  <c r="AT12" i="38" s="1"/>
  <c r="AJ6" i="38"/>
  <c r="AK6" i="38"/>
  <c r="AT6" i="38" s="1"/>
  <c r="AH19" i="53"/>
  <c r="AQ19" i="53" s="1"/>
  <c r="AN9" i="98"/>
  <c r="AI9" i="98"/>
  <c r="Y13" i="83"/>
  <c r="X13" i="83"/>
  <c r="Y23" i="59"/>
  <c r="Z23" i="59" s="1"/>
  <c r="X23" i="59"/>
  <c r="Y15" i="95"/>
  <c r="X15" i="95"/>
  <c r="AI15" i="96"/>
  <c r="AN15" i="96"/>
  <c r="AS15" i="24"/>
  <c r="AL15" i="24"/>
  <c r="AU15" i="24" s="1"/>
  <c r="AI22" i="97"/>
  <c r="AN22" i="97"/>
  <c r="Z8" i="85"/>
  <c r="AH8" i="90"/>
  <c r="AQ8" i="90" s="1"/>
  <c r="AN12" i="55"/>
  <c r="AI12" i="55"/>
  <c r="Z16" i="100"/>
  <c r="AF21" i="89"/>
  <c r="AO21" i="89" s="1"/>
  <c r="AG21" i="89"/>
  <c r="AP21" i="89" s="1"/>
  <c r="AE21" i="89"/>
  <c r="W22" i="89"/>
  <c r="AR21" i="2"/>
  <c r="Z20" i="86"/>
  <c r="AL22" i="24"/>
  <c r="AU22" i="24" s="1"/>
  <c r="AT22" i="24"/>
  <c r="AH12" i="41"/>
  <c r="AQ12" i="41" s="1"/>
  <c r="AI15" i="54"/>
  <c r="AN15" i="54"/>
  <c r="AS12" i="24"/>
  <c r="AL12" i="24"/>
  <c r="AU12" i="24" s="1"/>
  <c r="AN21" i="28"/>
  <c r="AI21" i="28"/>
  <c r="AR21" i="28" s="1"/>
  <c r="AR7" i="90"/>
  <c r="AR7" i="50"/>
  <c r="AS19" i="24"/>
  <c r="AL19" i="24"/>
  <c r="AU19" i="24" s="1"/>
  <c r="AR11" i="41"/>
  <c r="AL3" i="24"/>
  <c r="AU3" i="24" s="1"/>
  <c r="AS3" i="24"/>
  <c r="AR18" i="93"/>
  <c r="AJ17" i="38"/>
  <c r="AK17" i="38"/>
  <c r="AT17" i="38" s="1"/>
  <c r="AJ11" i="38"/>
  <c r="AK11" i="38"/>
  <c r="AT11" i="38" s="1"/>
  <c r="AJ5" i="38"/>
  <c r="AK5" i="38"/>
  <c r="AT5" i="38" s="1"/>
  <c r="AS8" i="24"/>
  <c r="AL8" i="24"/>
  <c r="AU8" i="24" s="1"/>
  <c r="Z19" i="53"/>
  <c r="X10" i="98"/>
  <c r="Z10" i="98" s="1"/>
  <c r="Y10" i="98"/>
  <c r="Y15" i="58"/>
  <c r="X15" i="58"/>
  <c r="AE16" i="84"/>
  <c r="W17" i="84"/>
  <c r="AG16" i="84"/>
  <c r="AP16" i="84" s="1"/>
  <c r="AF16" i="84"/>
  <c r="AO16" i="84" s="1"/>
  <c r="AH16" i="92"/>
  <c r="AQ16" i="92" s="1"/>
  <c r="AH12" i="87"/>
  <c r="AQ12" i="87" s="1"/>
  <c r="AN9" i="48"/>
  <c r="AI9" i="48"/>
  <c r="Z8" i="90"/>
  <c r="AF15" i="20"/>
  <c r="AO15" i="20" s="1"/>
  <c r="AG15" i="20"/>
  <c r="AP15" i="20" s="1"/>
  <c r="AE15" i="20"/>
  <c r="W16" i="20"/>
  <c r="AH9" i="10"/>
  <c r="AQ9" i="10" s="1"/>
  <c r="AI15" i="88"/>
  <c r="AO15" i="88"/>
  <c r="Z12" i="41"/>
  <c r="AH18" i="104"/>
  <c r="AQ18" i="104" s="1"/>
  <c r="AS16" i="24"/>
  <c r="AL16" i="24"/>
  <c r="AU16" i="24" s="1"/>
  <c r="AX23" i="75"/>
  <c r="S23" i="75" s="1"/>
  <c r="AC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S7" i="24"/>
  <c r="AL7" i="24"/>
  <c r="AU7" i="24" s="1"/>
  <c r="AH20" i="47"/>
  <c r="AQ20" i="47" s="1"/>
  <c r="AK4" i="24"/>
  <c r="AT4" i="24" s="1"/>
  <c r="AT25" i="24" s="1"/>
  <c r="AJ4" i="24"/>
  <c r="AR12" i="49"/>
  <c r="AJ22" i="38"/>
  <c r="AK22" i="38"/>
  <c r="AT22" i="38" s="1"/>
  <c r="AJ16" i="38"/>
  <c r="AK16" i="38"/>
  <c r="AT16" i="38" s="1"/>
  <c r="AJ10" i="38"/>
  <c r="AK10" i="38"/>
  <c r="AT10" i="38" s="1"/>
  <c r="AN13" i="11"/>
  <c r="AI13" i="11"/>
  <c r="AI16" i="44"/>
  <c r="AN16" i="44"/>
  <c r="AI14" i="95"/>
  <c r="AN14" i="95"/>
  <c r="AF10" i="18"/>
  <c r="AO10" i="18" s="1"/>
  <c r="AG10" i="18"/>
  <c r="AP10" i="18" s="1"/>
  <c r="W11" i="18"/>
  <c r="AE10" i="18"/>
  <c r="AI16" i="51"/>
  <c r="AN16" i="51"/>
  <c r="AH19" i="93"/>
  <c r="AQ19" i="93" s="1"/>
  <c r="AH23" i="71"/>
  <c r="AQ23" i="71" s="1"/>
  <c r="AQ25" i="71" s="1"/>
  <c r="AZ3" i="71"/>
  <c r="AH22" i="2"/>
  <c r="AQ22" i="2" s="1"/>
  <c r="AR20" i="105"/>
  <c r="Z19" i="93"/>
  <c r="AN12" i="43"/>
  <c r="AI12" i="43"/>
  <c r="Z23" i="71"/>
  <c r="Y16" i="96"/>
  <c r="X16" i="96"/>
  <c r="Z22" i="2"/>
  <c r="AS21" i="24"/>
  <c r="AL21" i="24"/>
  <c r="AU21" i="24" s="1"/>
  <c r="AR22" i="71"/>
  <c r="AF9" i="35"/>
  <c r="AO9" i="35" s="1"/>
  <c r="AE9" i="35"/>
  <c r="AG9" i="35"/>
  <c r="AP9" i="35" s="1"/>
  <c r="W10" i="35"/>
  <c r="AS17" i="24"/>
  <c r="AL17" i="24"/>
  <c r="AU17" i="24" s="1"/>
  <c r="Z9" i="10"/>
  <c r="Y16" i="88"/>
  <c r="Z16" i="88"/>
  <c r="X16" i="88"/>
  <c r="AH8" i="50"/>
  <c r="AQ8" i="50" s="1"/>
  <c r="AR11" i="87"/>
  <c r="Y23" i="63"/>
  <c r="X23" i="63"/>
  <c r="AH15" i="9"/>
  <c r="AQ15" i="9" s="1"/>
  <c r="AJ23" i="75"/>
  <c r="AS23" i="75" s="1"/>
  <c r="AK23" i="75"/>
  <c r="AT23" i="75" s="1"/>
  <c r="AI21" i="52"/>
  <c r="AN21" i="52"/>
  <c r="AL23" i="38"/>
  <c r="AU23" i="38" s="1"/>
  <c r="AT23" i="38"/>
  <c r="AH21" i="105"/>
  <c r="AQ21" i="105" s="1"/>
  <c r="AH12" i="91"/>
  <c r="AQ12" i="91" s="1"/>
  <c r="AR15" i="100"/>
  <c r="AJ21" i="38"/>
  <c r="AK21" i="38"/>
  <c r="AT21" i="38" s="1"/>
  <c r="AJ15" i="38"/>
  <c r="AK15" i="38"/>
  <c r="AT15" i="38" s="1"/>
  <c r="AJ9" i="38"/>
  <c r="AK9" i="38"/>
  <c r="AT9" i="38" s="1"/>
  <c r="AJ3" i="38"/>
  <c r="AB4" i="38"/>
  <c r="AS14" i="24"/>
  <c r="AL14" i="24"/>
  <c r="AU14" i="24" s="1"/>
  <c r="Y14" i="11"/>
  <c r="X14" i="11"/>
  <c r="Y17" i="44"/>
  <c r="X17" i="44"/>
  <c r="Z17" i="44" s="1"/>
  <c r="AF17" i="51" l="1"/>
  <c r="AO17" i="51" s="1"/>
  <c r="AG17" i="51"/>
  <c r="AP17" i="51" s="1"/>
  <c r="AE17" i="51"/>
  <c r="W18" i="51"/>
  <c r="W17" i="54"/>
  <c r="AG16" i="54"/>
  <c r="AP16" i="54" s="1"/>
  <c r="AF16" i="54"/>
  <c r="AO16" i="54" s="1"/>
  <c r="AE16" i="54"/>
  <c r="AF13" i="55"/>
  <c r="AO13" i="55" s="1"/>
  <c r="W14" i="55"/>
  <c r="AG13" i="55"/>
  <c r="AP13" i="55" s="1"/>
  <c r="AE13" i="55"/>
  <c r="W14" i="16"/>
  <c r="AE13" i="16"/>
  <c r="AF13" i="16"/>
  <c r="AO13" i="16" s="1"/>
  <c r="AG13" i="16"/>
  <c r="AP13" i="16" s="1"/>
  <c r="AE18" i="13"/>
  <c r="AG18" i="13"/>
  <c r="AP18" i="13" s="1"/>
  <c r="AF18" i="13"/>
  <c r="AO18" i="13" s="1"/>
  <c r="W19" i="13"/>
  <c r="AG23" i="59"/>
  <c r="AP23" i="59" s="1"/>
  <c r="AP25" i="59" s="1"/>
  <c r="AF23" i="59"/>
  <c r="AO23" i="59" s="1"/>
  <c r="AO25" i="59" s="1"/>
  <c r="AE23" i="59"/>
  <c r="AG17" i="44"/>
  <c r="AP17" i="44" s="1"/>
  <c r="AF17" i="44"/>
  <c r="AO17" i="44" s="1"/>
  <c r="AE17" i="44"/>
  <c r="W18" i="44"/>
  <c r="AG10" i="98"/>
  <c r="AP10" i="98" s="1"/>
  <c r="W11" i="98"/>
  <c r="AF10" i="98"/>
  <c r="AO10" i="98" s="1"/>
  <c r="AE10" i="98"/>
  <c r="W21" i="101"/>
  <c r="AG20" i="101"/>
  <c r="AP20" i="101" s="1"/>
  <c r="AF20" i="101"/>
  <c r="AO20" i="101" s="1"/>
  <c r="AE20" i="101"/>
  <c r="W21" i="15"/>
  <c r="AF20" i="15"/>
  <c r="AO20" i="15" s="1"/>
  <c r="AG20" i="15"/>
  <c r="AP20" i="15" s="1"/>
  <c r="AE20" i="15"/>
  <c r="AH23" i="63"/>
  <c r="AQ23" i="63" s="1"/>
  <c r="AQ25" i="63" s="1"/>
  <c r="AZ3" i="63"/>
  <c r="AS15" i="38"/>
  <c r="AL15" i="38"/>
  <c r="AU15" i="38" s="1"/>
  <c r="AR21" i="52"/>
  <c r="AX22" i="71"/>
  <c r="S22" i="71" s="1"/>
  <c r="AC22" i="71" s="1"/>
  <c r="AB23" i="71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S9" i="38"/>
  <c r="AL9" i="38"/>
  <c r="AU9" i="38" s="1"/>
  <c r="AH16" i="88"/>
  <c r="AQ16" i="88" s="1"/>
  <c r="AR14" i="95"/>
  <c r="AS10" i="38"/>
  <c r="AL10" i="38"/>
  <c r="AU10" i="38" s="1"/>
  <c r="AJ20" i="75"/>
  <c r="AK20" i="75"/>
  <c r="AT20" i="75" s="1"/>
  <c r="AJ14" i="75"/>
  <c r="AK14" i="75"/>
  <c r="AT14" i="75" s="1"/>
  <c r="AJ8" i="75"/>
  <c r="AK8" i="75"/>
  <c r="AT8" i="75" s="1"/>
  <c r="AR9" i="48"/>
  <c r="AS17" i="38"/>
  <c r="AL17" i="38"/>
  <c r="AU17" i="38" s="1"/>
  <c r="AR15" i="54"/>
  <c r="Y22" i="89"/>
  <c r="Z22" i="89" s="1"/>
  <c r="X22" i="89"/>
  <c r="AR12" i="16"/>
  <c r="AH18" i="13"/>
  <c r="AQ18" i="13" s="1"/>
  <c r="AH16" i="54"/>
  <c r="AQ16" i="54" s="1"/>
  <c r="Y23" i="19"/>
  <c r="X23" i="19"/>
  <c r="AR8" i="42"/>
  <c r="Y20" i="46"/>
  <c r="X20" i="46"/>
  <c r="Z20" i="46" s="1"/>
  <c r="AR12" i="83"/>
  <c r="AI8" i="82"/>
  <c r="AN8" i="82"/>
  <c r="AH20" i="15"/>
  <c r="AQ20" i="15" s="1"/>
  <c r="AH23" i="97"/>
  <c r="AQ23" i="97" s="1"/>
  <c r="AS14" i="38"/>
  <c r="AL14" i="38"/>
  <c r="AU14" i="38" s="1"/>
  <c r="AR22" i="63"/>
  <c r="AR19" i="15"/>
  <c r="AI21" i="105"/>
  <c r="AN21" i="105"/>
  <c r="AI18" i="104"/>
  <c r="AN18" i="104"/>
  <c r="AI20" i="47"/>
  <c r="AN20" i="47"/>
  <c r="Y10" i="35"/>
  <c r="Z10" i="35" s="1"/>
  <c r="X10" i="35"/>
  <c r="AG23" i="71"/>
  <c r="AP23" i="71" s="1"/>
  <c r="AP25" i="71" s="1"/>
  <c r="AF23" i="71"/>
  <c r="AO23" i="71" s="1"/>
  <c r="AO25" i="71" s="1"/>
  <c r="AE23" i="71"/>
  <c r="AI10" i="18"/>
  <c r="AN10" i="18"/>
  <c r="AS4" i="24"/>
  <c r="AS25" i="24" s="1"/>
  <c r="AL4" i="24"/>
  <c r="AU4" i="24" s="1"/>
  <c r="AJ19" i="75"/>
  <c r="AK19" i="75"/>
  <c r="AT19" i="75" s="1"/>
  <c r="AK13" i="75"/>
  <c r="AT13" i="75" s="1"/>
  <c r="AJ13" i="75"/>
  <c r="AJ7" i="75"/>
  <c r="AK7" i="75"/>
  <c r="AT7" i="75" s="1"/>
  <c r="AF12" i="41"/>
  <c r="AO12" i="41" s="1"/>
  <c r="W13" i="41"/>
  <c r="AE12" i="41"/>
  <c r="AG12" i="41"/>
  <c r="AP12" i="41" s="1"/>
  <c r="Y16" i="20"/>
  <c r="X16" i="20"/>
  <c r="AI21" i="89"/>
  <c r="AN21" i="89"/>
  <c r="AG8" i="85"/>
  <c r="AP8" i="85" s="1"/>
  <c r="AF8" i="85"/>
  <c r="AO8" i="85" s="1"/>
  <c r="W9" i="85"/>
  <c r="AE8" i="85"/>
  <c r="AR15" i="96"/>
  <c r="AS6" i="38"/>
  <c r="AL6" i="38"/>
  <c r="AU6" i="38" s="1"/>
  <c r="AN22" i="67"/>
  <c r="AI22" i="67"/>
  <c r="Y12" i="99"/>
  <c r="X12" i="99"/>
  <c r="Z12" i="99" s="1"/>
  <c r="AS13" i="38"/>
  <c r="AL13" i="38"/>
  <c r="AU13" i="38" s="1"/>
  <c r="AR21" i="79"/>
  <c r="AH22" i="28"/>
  <c r="AQ22" i="28" s="1"/>
  <c r="AL20" i="38"/>
  <c r="AU20" i="38" s="1"/>
  <c r="AT20" i="38"/>
  <c r="AH21" i="32"/>
  <c r="AQ21" i="32" s="1"/>
  <c r="Y9" i="50"/>
  <c r="Z9" i="50" s="1"/>
  <c r="X9" i="50"/>
  <c r="AN12" i="87"/>
  <c r="AI12" i="87"/>
  <c r="Y13" i="91"/>
  <c r="Z13" i="91"/>
  <c r="X13" i="91"/>
  <c r="Z23" i="63"/>
  <c r="Y11" i="18"/>
  <c r="X11" i="18"/>
  <c r="AS16" i="38"/>
  <c r="AL16" i="38"/>
  <c r="AU16" i="38" s="1"/>
  <c r="AJ18" i="75"/>
  <c r="AS18" i="75" s="1"/>
  <c r="AK18" i="75"/>
  <c r="AK12" i="75"/>
  <c r="AT12" i="75" s="1"/>
  <c r="AJ12" i="75"/>
  <c r="AK6" i="75"/>
  <c r="AT6" i="75" s="1"/>
  <c r="AJ6" i="75"/>
  <c r="AI15" i="20"/>
  <c r="AN15" i="20"/>
  <c r="Y17" i="84"/>
  <c r="X17" i="84"/>
  <c r="AS5" i="38"/>
  <c r="AL5" i="38"/>
  <c r="AU5" i="38" s="1"/>
  <c r="AE20" i="86"/>
  <c r="AG20" i="86"/>
  <c r="AP20" i="86" s="1"/>
  <c r="AF20" i="86"/>
  <c r="AO20" i="86" s="1"/>
  <c r="W21" i="86"/>
  <c r="AH15" i="95"/>
  <c r="AQ15" i="95" s="1"/>
  <c r="AH13" i="83"/>
  <c r="AQ13" i="83" s="1"/>
  <c r="Y17" i="45"/>
  <c r="X17" i="45"/>
  <c r="AN11" i="99"/>
  <c r="AI11" i="99"/>
  <c r="AR11" i="99" s="1"/>
  <c r="Z22" i="28"/>
  <c r="Y16" i="9"/>
  <c r="X16" i="9"/>
  <c r="Z21" i="32"/>
  <c r="AN8" i="50"/>
  <c r="AI8" i="50"/>
  <c r="AH9" i="42"/>
  <c r="AQ9" i="42" s="1"/>
  <c r="Y17" i="92"/>
  <c r="Z17" i="92"/>
  <c r="X17" i="92"/>
  <c r="AE16" i="88"/>
  <c r="AF16" i="88"/>
  <c r="AO16" i="88" s="1"/>
  <c r="AG16" i="88"/>
  <c r="AP16" i="88" s="1"/>
  <c r="W17" i="88"/>
  <c r="AK11" i="75"/>
  <c r="AT11" i="75" s="1"/>
  <c r="AJ11" i="75"/>
  <c r="AJ5" i="75"/>
  <c r="AK5" i="75"/>
  <c r="AT5" i="75" s="1"/>
  <c r="AR15" i="88"/>
  <c r="AI16" i="84"/>
  <c r="AN16" i="84"/>
  <c r="AH10" i="98"/>
  <c r="AQ10" i="98" s="1"/>
  <c r="AR22" i="97"/>
  <c r="Z15" i="95"/>
  <c r="Z13" i="83"/>
  <c r="AS12" i="38"/>
  <c r="AL12" i="38"/>
  <c r="AU12" i="38" s="1"/>
  <c r="AR19" i="101"/>
  <c r="W10" i="102"/>
  <c r="AE9" i="102"/>
  <c r="AG9" i="102"/>
  <c r="AP9" i="102" s="1"/>
  <c r="AF9" i="102"/>
  <c r="AO9" i="102" s="1"/>
  <c r="AI23" i="75"/>
  <c r="AN23" i="75"/>
  <c r="AN25" i="75" s="1"/>
  <c r="AI22" i="19"/>
  <c r="AN22" i="19"/>
  <c r="AH10" i="48"/>
  <c r="AQ10" i="48" s="1"/>
  <c r="AS19" i="38"/>
  <c r="AL19" i="38"/>
  <c r="AU19" i="38" s="1"/>
  <c r="AF22" i="33"/>
  <c r="AO22" i="33" s="1"/>
  <c r="W23" i="33"/>
  <c r="AG22" i="33"/>
  <c r="AP22" i="33" s="1"/>
  <c r="AE22" i="33"/>
  <c r="AF13" i="49"/>
  <c r="AO13" i="49" s="1"/>
  <c r="AG13" i="49"/>
  <c r="AP13" i="49" s="1"/>
  <c r="W14" i="49"/>
  <c r="AE13" i="49"/>
  <c r="AH22" i="79"/>
  <c r="AQ22" i="79" s="1"/>
  <c r="Z9" i="42"/>
  <c r="Y12" i="103"/>
  <c r="X12" i="103"/>
  <c r="Y22" i="105"/>
  <c r="Z22" i="105" s="1"/>
  <c r="X22" i="105"/>
  <c r="Y21" i="47"/>
  <c r="X21" i="47"/>
  <c r="AI16" i="92"/>
  <c r="AN16" i="92"/>
  <c r="AR16" i="44"/>
  <c r="AJ4" i="38"/>
  <c r="AK4" i="38"/>
  <c r="AT4" i="38" s="1"/>
  <c r="AT25" i="38" s="1"/>
  <c r="AG9" i="10"/>
  <c r="AP9" i="10" s="1"/>
  <c r="AF9" i="10"/>
  <c r="AO9" i="10" s="1"/>
  <c r="AE9" i="10"/>
  <c r="W10" i="10"/>
  <c r="AF22" i="2"/>
  <c r="AO22" i="2" s="1"/>
  <c r="AG22" i="2"/>
  <c r="AP22" i="2" s="1"/>
  <c r="W23" i="2"/>
  <c r="AE22" i="2"/>
  <c r="AH16" i="96"/>
  <c r="AQ16" i="96" s="1"/>
  <c r="W20" i="93"/>
  <c r="AG19" i="93"/>
  <c r="AP19" i="93" s="1"/>
  <c r="AF19" i="93"/>
  <c r="AO19" i="93" s="1"/>
  <c r="AE19" i="93"/>
  <c r="AS22" i="38"/>
  <c r="AL22" i="38"/>
  <c r="AU22" i="38" s="1"/>
  <c r="AJ22" i="75"/>
  <c r="AS22" i="75" s="1"/>
  <c r="AK22" i="75"/>
  <c r="AJ16" i="75"/>
  <c r="AS16" i="75" s="1"/>
  <c r="AK16" i="75"/>
  <c r="AK10" i="75"/>
  <c r="AT10" i="75" s="1"/>
  <c r="AJ10" i="75"/>
  <c r="AJ3" i="75"/>
  <c r="AB4" i="75"/>
  <c r="AH15" i="58"/>
  <c r="AQ15" i="58" s="1"/>
  <c r="AE19" i="53"/>
  <c r="AF19" i="53"/>
  <c r="AO19" i="53" s="1"/>
  <c r="AG19" i="53"/>
  <c r="AP19" i="53" s="1"/>
  <c r="W20" i="53"/>
  <c r="AS11" i="38"/>
  <c r="AL11" i="38"/>
  <c r="AU11" i="38" s="1"/>
  <c r="AU25" i="24"/>
  <c r="C11" i="24" s="1"/>
  <c r="AF16" i="100"/>
  <c r="AO16" i="100" s="1"/>
  <c r="W17" i="100"/>
  <c r="AG16" i="100"/>
  <c r="AP16" i="100" s="1"/>
  <c r="AE16" i="100"/>
  <c r="AL18" i="38"/>
  <c r="AU18" i="38" s="1"/>
  <c r="AT18" i="38"/>
  <c r="AG8" i="94"/>
  <c r="AP8" i="94" s="1"/>
  <c r="W9" i="94"/>
  <c r="AF8" i="94"/>
  <c r="AO8" i="94" s="1"/>
  <c r="AE8" i="94"/>
  <c r="AI16" i="45"/>
  <c r="AN16" i="45"/>
  <c r="Z10" i="48"/>
  <c r="AR22" i="59"/>
  <c r="AS7" i="38"/>
  <c r="AL7" i="38"/>
  <c r="AU7" i="38" s="1"/>
  <c r="AH13" i="16"/>
  <c r="AQ13" i="16" s="1"/>
  <c r="Y9" i="82"/>
  <c r="X9" i="82"/>
  <c r="AH20" i="101"/>
  <c r="AQ20" i="101" s="1"/>
  <c r="W24" i="97"/>
  <c r="AG23" i="97"/>
  <c r="AP23" i="97" s="1"/>
  <c r="AE23" i="97"/>
  <c r="AF23" i="97"/>
  <c r="AO23" i="97" s="1"/>
  <c r="AS8" i="38"/>
  <c r="AL8" i="38"/>
  <c r="AU8" i="38" s="1"/>
  <c r="Z22" i="79"/>
  <c r="AH22" i="52"/>
  <c r="AQ22" i="52" s="1"/>
  <c r="AI15" i="9"/>
  <c r="AN15" i="9"/>
  <c r="AH13" i="43"/>
  <c r="AQ13" i="43" s="1"/>
  <c r="Y13" i="87"/>
  <c r="Z13" i="87"/>
  <c r="X13" i="87"/>
  <c r="AH17" i="44"/>
  <c r="AQ17" i="44" s="1"/>
  <c r="AR12" i="43"/>
  <c r="AI9" i="35"/>
  <c r="AN9" i="35"/>
  <c r="AR13" i="11"/>
  <c r="AJ17" i="75"/>
  <c r="AK17" i="75"/>
  <c r="AT17" i="75" s="1"/>
  <c r="AH14" i="11"/>
  <c r="AQ14" i="11" s="1"/>
  <c r="AS3" i="38"/>
  <c r="AL3" i="38"/>
  <c r="AU3" i="38" s="1"/>
  <c r="AS21" i="38"/>
  <c r="AL21" i="38"/>
  <c r="AU21" i="38" s="1"/>
  <c r="Z14" i="11"/>
  <c r="Z16" i="96"/>
  <c r="AR16" i="51"/>
  <c r="AJ21" i="75"/>
  <c r="AK21" i="75"/>
  <c r="AT21" i="75" s="1"/>
  <c r="AJ15" i="75"/>
  <c r="AK15" i="75"/>
  <c r="AT15" i="75" s="1"/>
  <c r="AJ9" i="75"/>
  <c r="AK9" i="75"/>
  <c r="AT9" i="75" s="1"/>
  <c r="AF8" i="90"/>
  <c r="AO8" i="90" s="1"/>
  <c r="W9" i="90"/>
  <c r="AG8" i="90"/>
  <c r="AP8" i="90" s="1"/>
  <c r="AE8" i="90"/>
  <c r="Z15" i="58"/>
  <c r="AR12" i="55"/>
  <c r="AH23" i="59"/>
  <c r="AQ23" i="59" s="1"/>
  <c r="AQ25" i="59" s="1"/>
  <c r="AZ3" i="59"/>
  <c r="AR9" i="98"/>
  <c r="Y23" i="67"/>
  <c r="X23" i="67"/>
  <c r="AH17" i="51"/>
  <c r="AQ17" i="51" s="1"/>
  <c r="AI19" i="46"/>
  <c r="AN19" i="46"/>
  <c r="AR17" i="13"/>
  <c r="AR20" i="32"/>
  <c r="Z22" i="52"/>
  <c r="AH13" i="55"/>
  <c r="AQ13" i="55" s="1"/>
  <c r="Z13" i="43"/>
  <c r="AN11" i="103"/>
  <c r="AI11" i="103"/>
  <c r="AR11" i="103" s="1"/>
  <c r="Y19" i="104"/>
  <c r="X19" i="104"/>
  <c r="AN12" i="91"/>
  <c r="AI12" i="91"/>
  <c r="W10" i="50" l="1"/>
  <c r="AF9" i="50"/>
  <c r="AO9" i="50" s="1"/>
  <c r="AG9" i="50"/>
  <c r="AP9" i="50" s="1"/>
  <c r="AE9" i="50"/>
  <c r="AG22" i="89"/>
  <c r="AP22" i="89" s="1"/>
  <c r="AF22" i="89"/>
  <c r="AO22" i="89" s="1"/>
  <c r="AE22" i="89"/>
  <c r="W23" i="89"/>
  <c r="W11" i="35"/>
  <c r="AE10" i="35"/>
  <c r="AF10" i="35"/>
  <c r="AO10" i="35" s="1"/>
  <c r="AG10" i="35"/>
  <c r="AP10" i="35" s="1"/>
  <c r="AE12" i="99"/>
  <c r="W13" i="99"/>
  <c r="AG12" i="99"/>
  <c r="AP12" i="99" s="1"/>
  <c r="AF12" i="99"/>
  <c r="AO12" i="99" s="1"/>
  <c r="W23" i="105"/>
  <c r="AG22" i="105"/>
  <c r="AP22" i="105" s="1"/>
  <c r="AE22" i="105"/>
  <c r="AF22" i="105"/>
  <c r="AO22" i="105" s="1"/>
  <c r="AE20" i="46"/>
  <c r="AG20" i="46"/>
  <c r="AP20" i="46" s="1"/>
  <c r="AF20" i="46"/>
  <c r="AO20" i="46" s="1"/>
  <c r="W21" i="46"/>
  <c r="AS9" i="75"/>
  <c r="AL9" i="75"/>
  <c r="AU9" i="75" s="1"/>
  <c r="AS17" i="75"/>
  <c r="AL17" i="75"/>
  <c r="AU17" i="75" s="1"/>
  <c r="AH13" i="87"/>
  <c r="AQ13" i="87" s="1"/>
  <c r="AR16" i="45"/>
  <c r="AL3" i="75"/>
  <c r="AU3" i="75" s="1"/>
  <c r="AS3" i="75"/>
  <c r="Y10" i="10"/>
  <c r="Z10" i="10" s="1"/>
  <c r="X10" i="10"/>
  <c r="Y14" i="49"/>
  <c r="Z14" i="49" s="1"/>
  <c r="X14" i="49"/>
  <c r="AS11" i="75"/>
  <c r="AL11" i="75"/>
  <c r="AU11" i="75" s="1"/>
  <c r="AI16" i="88"/>
  <c r="AN16" i="88"/>
  <c r="AI20" i="86"/>
  <c r="AN20" i="86"/>
  <c r="AL18" i="75"/>
  <c r="AU18" i="75" s="1"/>
  <c r="AT18" i="75"/>
  <c r="AS7" i="75"/>
  <c r="AL7" i="75"/>
  <c r="AU7" i="75" s="1"/>
  <c r="AH10" i="35"/>
  <c r="AQ10" i="35" s="1"/>
  <c r="AR18" i="104"/>
  <c r="AJ19" i="71"/>
  <c r="AK19" i="71"/>
  <c r="AT19" i="71" s="1"/>
  <c r="AK13" i="71"/>
  <c r="AT13" i="71" s="1"/>
  <c r="AJ13" i="71"/>
  <c r="AJ7" i="71"/>
  <c r="AK7" i="71"/>
  <c r="AT7" i="71" s="1"/>
  <c r="AI20" i="101"/>
  <c r="AN20" i="101"/>
  <c r="Y19" i="13"/>
  <c r="Z19" i="13" s="1"/>
  <c r="X19" i="13"/>
  <c r="Y14" i="55"/>
  <c r="X14" i="55"/>
  <c r="Z14" i="55" s="1"/>
  <c r="Y17" i="54"/>
  <c r="Z17" i="54" s="1"/>
  <c r="X17" i="54"/>
  <c r="AX22" i="59"/>
  <c r="S22" i="59" s="1"/>
  <c r="AC22" i="59" s="1"/>
  <c r="AB23" i="59" s="1"/>
  <c r="AK23" i="59" s="1"/>
  <c r="AT23" i="59" s="1"/>
  <c r="AX3" i="59"/>
  <c r="S3" i="59" s="1"/>
  <c r="AC3" i="59" s="1"/>
  <c r="AX23" i="59"/>
  <c r="S23" i="59" s="1"/>
  <c r="AC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N8" i="90"/>
  <c r="AI8" i="90"/>
  <c r="AF16" i="96"/>
  <c r="AO16" i="96" s="1"/>
  <c r="AE16" i="96"/>
  <c r="W17" i="96"/>
  <c r="AG16" i="96"/>
  <c r="AP16" i="96" s="1"/>
  <c r="W14" i="87"/>
  <c r="AE13" i="87"/>
  <c r="AG13" i="87"/>
  <c r="AP13" i="87" s="1"/>
  <c r="AF13" i="87"/>
  <c r="AO13" i="87" s="1"/>
  <c r="AS10" i="75"/>
  <c r="AL10" i="75"/>
  <c r="AU10" i="75" s="1"/>
  <c r="Y20" i="93"/>
  <c r="Z20" i="93"/>
  <c r="X20" i="93"/>
  <c r="AN22" i="2"/>
  <c r="AI22" i="2"/>
  <c r="AN9" i="10"/>
  <c r="AI9" i="10"/>
  <c r="AH22" i="105"/>
  <c r="AQ22" i="105" s="1"/>
  <c r="AF9" i="42"/>
  <c r="AO9" i="42" s="1"/>
  <c r="AG9" i="42"/>
  <c r="AP9" i="42" s="1"/>
  <c r="W10" i="42"/>
  <c r="AE9" i="42"/>
  <c r="AR16" i="84"/>
  <c r="AH17" i="92"/>
  <c r="AQ17" i="92" s="1"/>
  <c r="AG21" i="32"/>
  <c r="AP21" i="32" s="1"/>
  <c r="W22" i="32"/>
  <c r="AF21" i="32"/>
  <c r="AO21" i="32" s="1"/>
  <c r="AE21" i="32"/>
  <c r="AR15" i="20"/>
  <c r="AG23" i="63"/>
  <c r="AP23" i="63" s="1"/>
  <c r="AP25" i="63" s="1"/>
  <c r="AE23" i="63"/>
  <c r="AF23" i="63"/>
  <c r="AO23" i="63" s="1"/>
  <c r="AO25" i="63" s="1"/>
  <c r="AH9" i="50"/>
  <c r="AQ9" i="50" s="1"/>
  <c r="AS13" i="75"/>
  <c r="AL13" i="75"/>
  <c r="AU13" i="75" s="1"/>
  <c r="AH22" i="89"/>
  <c r="AQ22" i="89" s="1"/>
  <c r="AS14" i="75"/>
  <c r="AL14" i="75"/>
  <c r="AU14" i="75" s="1"/>
  <c r="AJ18" i="71"/>
  <c r="AK18" i="71"/>
  <c r="AT18" i="71" s="1"/>
  <c r="AJ12" i="71"/>
  <c r="AK12" i="71"/>
  <c r="AT12" i="71" s="1"/>
  <c r="AJ6" i="71"/>
  <c r="AK6" i="71"/>
  <c r="AT6" i="71" s="1"/>
  <c r="AI20" i="15"/>
  <c r="AN20" i="15"/>
  <c r="Y11" i="98"/>
  <c r="Z11" i="98"/>
  <c r="X11" i="98"/>
  <c r="AN13" i="16"/>
  <c r="AI13" i="16"/>
  <c r="AH19" i="104"/>
  <c r="AQ19" i="104" s="1"/>
  <c r="Z19" i="104"/>
  <c r="AR12" i="91"/>
  <c r="AG13" i="43"/>
  <c r="AP13" i="43" s="1"/>
  <c r="AE13" i="43"/>
  <c r="AF13" i="43"/>
  <c r="AO13" i="43" s="1"/>
  <c r="W14" i="43"/>
  <c r="AE22" i="52"/>
  <c r="AF22" i="52"/>
  <c r="AO22" i="52" s="1"/>
  <c r="AG22" i="52"/>
  <c r="AP22" i="52" s="1"/>
  <c r="W23" i="52"/>
  <c r="AR19" i="46"/>
  <c r="AH23" i="67"/>
  <c r="AQ23" i="67" s="1"/>
  <c r="AQ25" i="67" s="1"/>
  <c r="AX22" i="67"/>
  <c r="S22" i="67" s="1"/>
  <c r="AC22" i="67" s="1"/>
  <c r="AB23" i="67" s="1"/>
  <c r="AZ3" i="67"/>
  <c r="AS15" i="75"/>
  <c r="AL15" i="75"/>
  <c r="AU15" i="75" s="1"/>
  <c r="W15" i="11"/>
  <c r="AF14" i="11"/>
  <c r="AO14" i="11" s="1"/>
  <c r="AG14" i="11"/>
  <c r="AP14" i="11" s="1"/>
  <c r="AE14" i="11"/>
  <c r="AI23" i="97"/>
  <c r="AN23" i="97"/>
  <c r="AN8" i="94"/>
  <c r="AI8" i="94"/>
  <c r="AI19" i="53"/>
  <c r="AN19" i="53"/>
  <c r="Y23" i="2"/>
  <c r="X23" i="2"/>
  <c r="AF17" i="92"/>
  <c r="AO17" i="92" s="1"/>
  <c r="AE17" i="92"/>
  <c r="W18" i="92"/>
  <c r="AG17" i="92"/>
  <c r="AP17" i="92" s="1"/>
  <c r="AH16" i="9"/>
  <c r="AQ16" i="9" s="1"/>
  <c r="AH17" i="45"/>
  <c r="AQ17" i="45" s="1"/>
  <c r="AS6" i="75"/>
  <c r="AL6" i="75"/>
  <c r="AU6" i="75" s="1"/>
  <c r="AH13" i="91"/>
  <c r="AQ13" i="91" s="1"/>
  <c r="AR22" i="67"/>
  <c r="AR21" i="89"/>
  <c r="AN12" i="41"/>
  <c r="AI12" i="41"/>
  <c r="AR10" i="18"/>
  <c r="AR21" i="105"/>
  <c r="AR8" i="82"/>
  <c r="AJ17" i="71"/>
  <c r="AK17" i="71"/>
  <c r="AT17" i="71" s="1"/>
  <c r="AK11" i="71"/>
  <c r="AT11" i="71" s="1"/>
  <c r="AJ11" i="71"/>
  <c r="AJ5" i="71"/>
  <c r="AK5" i="71"/>
  <c r="AT5" i="71" s="1"/>
  <c r="AN23" i="59"/>
  <c r="AN25" i="59" s="1"/>
  <c r="AI23" i="59"/>
  <c r="Y14" i="16"/>
  <c r="X14" i="16"/>
  <c r="Y18" i="51"/>
  <c r="X18" i="51"/>
  <c r="Z23" i="67"/>
  <c r="Y9" i="90"/>
  <c r="Z9" i="90"/>
  <c r="X9" i="90"/>
  <c r="AR15" i="9"/>
  <c r="AG22" i="79"/>
  <c r="AP22" i="79" s="1"/>
  <c r="W23" i="79"/>
  <c r="AF22" i="79"/>
  <c r="AO22" i="79" s="1"/>
  <c r="AE22" i="79"/>
  <c r="AI16" i="100"/>
  <c r="AN16" i="100"/>
  <c r="AL16" i="75"/>
  <c r="AU16" i="75" s="1"/>
  <c r="AT16" i="75"/>
  <c r="AR16" i="92"/>
  <c r="AN22" i="33"/>
  <c r="AI22" i="33"/>
  <c r="AR22" i="19"/>
  <c r="AN9" i="102"/>
  <c r="AI9" i="102"/>
  <c r="AG13" i="83"/>
  <c r="AP13" i="83" s="1"/>
  <c r="AE13" i="83"/>
  <c r="W14" i="83"/>
  <c r="AF13" i="83"/>
  <c r="AO13" i="83" s="1"/>
  <c r="Y17" i="88"/>
  <c r="X17" i="88"/>
  <c r="Z16" i="9"/>
  <c r="Z17" i="45"/>
  <c r="Y21" i="86"/>
  <c r="Z21" i="86" s="1"/>
  <c r="X21" i="86"/>
  <c r="AH17" i="84"/>
  <c r="AQ17" i="84" s="1"/>
  <c r="W14" i="91"/>
  <c r="AG13" i="91"/>
  <c r="AP13" i="91" s="1"/>
  <c r="AE13" i="91"/>
  <c r="AF13" i="91"/>
  <c r="AO13" i="91" s="1"/>
  <c r="AN8" i="85"/>
  <c r="AI8" i="85"/>
  <c r="AH16" i="20"/>
  <c r="AQ16" i="20" s="1"/>
  <c r="Y13" i="41"/>
  <c r="X13" i="41"/>
  <c r="AN23" i="71"/>
  <c r="AN25" i="71" s="1"/>
  <c r="AI23" i="71"/>
  <c r="AS20" i="75"/>
  <c r="AL20" i="75"/>
  <c r="AU20" i="75" s="1"/>
  <c r="AJ22" i="71"/>
  <c r="AK22" i="71"/>
  <c r="AT22" i="71" s="1"/>
  <c r="AJ16" i="71"/>
  <c r="AK16" i="71"/>
  <c r="AT16" i="71" s="1"/>
  <c r="AK10" i="71"/>
  <c r="AT10" i="71" s="1"/>
  <c r="AJ10" i="71"/>
  <c r="AB4" i="71"/>
  <c r="AJ3" i="71"/>
  <c r="Y21" i="101"/>
  <c r="Z21" i="101"/>
  <c r="X21" i="101"/>
  <c r="AI18" i="13"/>
  <c r="AN18" i="13"/>
  <c r="AI16" i="54"/>
  <c r="AN16" i="54"/>
  <c r="AI17" i="51"/>
  <c r="AN17" i="51"/>
  <c r="Y24" i="97"/>
  <c r="X24" i="97"/>
  <c r="AH9" i="82"/>
  <c r="AQ9" i="82" s="1"/>
  <c r="AF10" i="48"/>
  <c r="AO10" i="48" s="1"/>
  <c r="W11" i="48"/>
  <c r="AG10" i="48"/>
  <c r="AP10" i="48" s="1"/>
  <c r="AE10" i="48"/>
  <c r="Y9" i="94"/>
  <c r="Z9" i="94" s="1"/>
  <c r="X9" i="94"/>
  <c r="AI19" i="93"/>
  <c r="AN19" i="93"/>
  <c r="AH21" i="47"/>
  <c r="AQ21" i="47" s="1"/>
  <c r="AH12" i="103"/>
  <c r="AQ12" i="103" s="1"/>
  <c r="Y10" i="102"/>
  <c r="X10" i="102"/>
  <c r="W16" i="95"/>
  <c r="AE15" i="95"/>
  <c r="AG15" i="95"/>
  <c r="AP15" i="95" s="1"/>
  <c r="AF15" i="95"/>
  <c r="AO15" i="95" s="1"/>
  <c r="Z17" i="84"/>
  <c r="AS12" i="75"/>
  <c r="AL12" i="75"/>
  <c r="AU12" i="75" s="1"/>
  <c r="AH11" i="18"/>
  <c r="AQ11" i="18" s="1"/>
  <c r="Y9" i="85"/>
  <c r="X9" i="85"/>
  <c r="Z16" i="20"/>
  <c r="AS19" i="75"/>
  <c r="AL19" i="75"/>
  <c r="AU19" i="75" s="1"/>
  <c r="AR20" i="47"/>
  <c r="AH23" i="19"/>
  <c r="AQ23" i="19" s="1"/>
  <c r="AQ25" i="19" s="1"/>
  <c r="AZ3" i="19"/>
  <c r="AJ21" i="71"/>
  <c r="AK21" i="71"/>
  <c r="AT21" i="71" s="1"/>
  <c r="AJ15" i="71"/>
  <c r="AK15" i="71"/>
  <c r="AT15" i="71" s="1"/>
  <c r="AK9" i="71"/>
  <c r="AT9" i="71" s="1"/>
  <c r="AJ9" i="71"/>
  <c r="AX22" i="63"/>
  <c r="S22" i="63" s="1"/>
  <c r="AC22" i="63" s="1"/>
  <c r="AB23" i="63" s="1"/>
  <c r="AK23" i="63" s="1"/>
  <c r="AT23" i="63" s="1"/>
  <c r="AX3" i="63"/>
  <c r="S3" i="63" s="1"/>
  <c r="AC3" i="63" s="1"/>
  <c r="AX23" i="63"/>
  <c r="S23" i="63" s="1"/>
  <c r="AC2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Y21" i="15"/>
  <c r="X21" i="15"/>
  <c r="Z21" i="15" s="1"/>
  <c r="Y18" i="44"/>
  <c r="Z18" i="44"/>
  <c r="X18" i="44"/>
  <c r="AN13" i="55"/>
  <c r="AI13" i="55"/>
  <c r="AS21" i="75"/>
  <c r="AL21" i="75"/>
  <c r="AU21" i="75" s="1"/>
  <c r="AR9" i="35"/>
  <c r="AE15" i="58"/>
  <c r="W16" i="58"/>
  <c r="AG15" i="58"/>
  <c r="AP15" i="58" s="1"/>
  <c r="AF15" i="58"/>
  <c r="AO15" i="58" s="1"/>
  <c r="AU25" i="38"/>
  <c r="C11" i="38" s="1"/>
  <c r="Z9" i="82"/>
  <c r="Y17" i="100"/>
  <c r="X17" i="100"/>
  <c r="Z17" i="100" s="1"/>
  <c r="Y20" i="53"/>
  <c r="Z20" i="53"/>
  <c r="X20" i="53"/>
  <c r="AK4" i="75"/>
  <c r="AT4" i="75" s="1"/>
  <c r="AJ4" i="75"/>
  <c r="AL22" i="75"/>
  <c r="AU22" i="75" s="1"/>
  <c r="AT22" i="75"/>
  <c r="AS4" i="38"/>
  <c r="AS25" i="38" s="1"/>
  <c r="AL4" i="38"/>
  <c r="AU4" i="38" s="1"/>
  <c r="Z21" i="47"/>
  <c r="Z12" i="103"/>
  <c r="AN13" i="49"/>
  <c r="AI13" i="49"/>
  <c r="Y23" i="33"/>
  <c r="Z23" i="33" s="1"/>
  <c r="X23" i="33"/>
  <c r="AR23" i="75"/>
  <c r="AR25" i="75" s="1"/>
  <c r="AL23" i="75"/>
  <c r="AU23" i="75" s="1"/>
  <c r="AS5" i="75"/>
  <c r="AL5" i="75"/>
  <c r="AU5" i="75" s="1"/>
  <c r="AR8" i="50"/>
  <c r="AG22" i="28"/>
  <c r="AP22" i="28" s="1"/>
  <c r="AE22" i="28"/>
  <c r="W23" i="28"/>
  <c r="AF22" i="28"/>
  <c r="AO22" i="28" s="1"/>
  <c r="Z11" i="18"/>
  <c r="AR12" i="87"/>
  <c r="AH12" i="99"/>
  <c r="AQ12" i="99" s="1"/>
  <c r="AH20" i="46"/>
  <c r="AQ20" i="46" s="1"/>
  <c r="Z23" i="19"/>
  <c r="AS8" i="75"/>
  <c r="AL8" i="75"/>
  <c r="AU8" i="75" s="1"/>
  <c r="AJ20" i="71"/>
  <c r="AK20" i="71"/>
  <c r="AT20" i="71" s="1"/>
  <c r="AJ14" i="71"/>
  <c r="AK14" i="71"/>
  <c r="AT14" i="71" s="1"/>
  <c r="AJ8" i="71"/>
  <c r="AK8" i="71"/>
  <c r="AT8" i="71" s="1"/>
  <c r="AK23" i="71"/>
  <c r="AT23" i="71" s="1"/>
  <c r="AN10" i="98"/>
  <c r="AI10" i="98"/>
  <c r="AI17" i="44"/>
  <c r="AN17" i="44"/>
  <c r="AE14" i="55" l="1"/>
  <c r="W15" i="55"/>
  <c r="AG14" i="55"/>
  <c r="AP14" i="55" s="1"/>
  <c r="AF14" i="55"/>
  <c r="AO14" i="55" s="1"/>
  <c r="AG14" i="49"/>
  <c r="AP14" i="49" s="1"/>
  <c r="W15" i="49"/>
  <c r="AE14" i="49"/>
  <c r="AF14" i="49"/>
  <c r="AO14" i="49" s="1"/>
  <c r="AF19" i="13"/>
  <c r="AO19" i="13" s="1"/>
  <c r="AG19" i="13"/>
  <c r="AP19" i="13" s="1"/>
  <c r="AE19" i="13"/>
  <c r="W20" i="13"/>
  <c r="AE10" i="10"/>
  <c r="AG10" i="10"/>
  <c r="AP10" i="10" s="1"/>
  <c r="AF10" i="10"/>
  <c r="AO10" i="10" s="1"/>
  <c r="W11" i="10"/>
  <c r="AF21" i="86"/>
  <c r="AO21" i="86" s="1"/>
  <c r="W22" i="86"/>
  <c r="AG21" i="86"/>
  <c r="AP21" i="86" s="1"/>
  <c r="AE21" i="86"/>
  <c r="AE9" i="94"/>
  <c r="AG9" i="94"/>
  <c r="AP9" i="94" s="1"/>
  <c r="AF9" i="94"/>
  <c r="AO9" i="94" s="1"/>
  <c r="W10" i="94"/>
  <c r="AG17" i="100"/>
  <c r="AP17" i="100" s="1"/>
  <c r="AE17" i="100"/>
  <c r="W18" i="100"/>
  <c r="AF17" i="100"/>
  <c r="AO17" i="100" s="1"/>
  <c r="AE23" i="33"/>
  <c r="AF23" i="33"/>
  <c r="AO23" i="33" s="1"/>
  <c r="AO25" i="33" s="1"/>
  <c r="AG23" i="33"/>
  <c r="AP23" i="33" s="1"/>
  <c r="AP25" i="33" s="1"/>
  <c r="AE21" i="15"/>
  <c r="AG21" i="15"/>
  <c r="AP21" i="15" s="1"/>
  <c r="W22" i="15"/>
  <c r="AF21" i="15"/>
  <c r="AO21" i="15" s="1"/>
  <c r="AF17" i="54"/>
  <c r="AO17" i="54" s="1"/>
  <c r="W18" i="54"/>
  <c r="AG17" i="54"/>
  <c r="AP17" i="54" s="1"/>
  <c r="AE17" i="54"/>
  <c r="AB4" i="63"/>
  <c r="AJ3" i="63"/>
  <c r="AJ20" i="63"/>
  <c r="AS20" i="63" s="1"/>
  <c r="AK20" i="63"/>
  <c r="AJ19" i="63"/>
  <c r="AK19" i="63"/>
  <c r="AT19" i="63" s="1"/>
  <c r="AX22" i="19"/>
  <c r="S22" i="19" s="1"/>
  <c r="AC22" i="19" s="1"/>
  <c r="AB23" i="19" s="1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E16" i="20"/>
  <c r="AF16" i="20"/>
  <c r="AO16" i="20" s="1"/>
  <c r="W17" i="20"/>
  <c r="AG16" i="20"/>
  <c r="AP16" i="20" s="1"/>
  <c r="AH24" i="97"/>
  <c r="AQ24" i="97" s="1"/>
  <c r="AR16" i="54"/>
  <c r="AL3" i="71"/>
  <c r="AU3" i="71" s="1"/>
  <c r="AS3" i="71"/>
  <c r="AH13" i="41"/>
  <c r="AQ13" i="41" s="1"/>
  <c r="AI13" i="91"/>
  <c r="AN13" i="91"/>
  <c r="AF16" i="9"/>
  <c r="AO16" i="9" s="1"/>
  <c r="AE16" i="9"/>
  <c r="AG16" i="9"/>
  <c r="AP16" i="9" s="1"/>
  <c r="W17" i="9"/>
  <c r="Y14" i="83"/>
  <c r="Z14" i="83"/>
  <c r="X14" i="83"/>
  <c r="AE23" i="67"/>
  <c r="AF23" i="67"/>
  <c r="AO23" i="67" s="1"/>
  <c r="AO25" i="67" s="1"/>
  <c r="AG23" i="67"/>
  <c r="AP23" i="67" s="1"/>
  <c r="AP25" i="67" s="1"/>
  <c r="AR23" i="97"/>
  <c r="AI21" i="32"/>
  <c r="AN21" i="32"/>
  <c r="Y10" i="42"/>
  <c r="Z10" i="42"/>
  <c r="X10" i="42"/>
  <c r="AH20" i="93"/>
  <c r="AQ20" i="93" s="1"/>
  <c r="Y17" i="96"/>
  <c r="Z17" i="96"/>
  <c r="X17" i="96"/>
  <c r="AJ21" i="59"/>
  <c r="AK21" i="59"/>
  <c r="AT21" i="59" s="1"/>
  <c r="AJ15" i="59"/>
  <c r="AK15" i="59"/>
  <c r="AT15" i="59" s="1"/>
  <c r="AJ9" i="59"/>
  <c r="AK9" i="59"/>
  <c r="AT9" i="59" s="1"/>
  <c r="AJ3" i="59"/>
  <c r="AB4" i="59"/>
  <c r="AR20" i="101"/>
  <c r="AS19" i="71"/>
  <c r="AL19" i="71"/>
  <c r="AU19" i="71" s="1"/>
  <c r="AR20" i="86"/>
  <c r="AI10" i="35"/>
  <c r="AN10" i="35"/>
  <c r="AJ21" i="63"/>
  <c r="AK21" i="63"/>
  <c r="AT21" i="63" s="1"/>
  <c r="AK8" i="63"/>
  <c r="AT8" i="63" s="1"/>
  <c r="AJ8" i="63"/>
  <c r="AS21" i="71"/>
  <c r="AL21" i="71"/>
  <c r="AU21" i="71" s="1"/>
  <c r="AI22" i="28"/>
  <c r="AN22" i="28"/>
  <c r="AJ13" i="63"/>
  <c r="AK13" i="63"/>
  <c r="AT13" i="63" s="1"/>
  <c r="AG12" i="103"/>
  <c r="AP12" i="103" s="1"/>
  <c r="AE12" i="103"/>
  <c r="AF12" i="103"/>
  <c r="AO12" i="103" s="1"/>
  <c r="W13" i="103"/>
  <c r="AL4" i="75"/>
  <c r="AU4" i="75" s="1"/>
  <c r="AU25" i="75" s="1"/>
  <c r="C11" i="75" s="1"/>
  <c r="F19" i="57" s="1"/>
  <c r="AS4" i="75"/>
  <c r="AS25" i="75" s="1"/>
  <c r="Y16" i="58"/>
  <c r="Z16" i="58" s="1"/>
  <c r="X16" i="58"/>
  <c r="AR13" i="55"/>
  <c r="AJ18" i="63"/>
  <c r="AK18" i="63"/>
  <c r="AT18" i="63" s="1"/>
  <c r="AJ12" i="63"/>
  <c r="AK12" i="63"/>
  <c r="AT12" i="63" s="1"/>
  <c r="AK6" i="63"/>
  <c r="AT6" i="63" s="1"/>
  <c r="AJ6" i="63"/>
  <c r="AH9" i="85"/>
  <c r="AQ9" i="85" s="1"/>
  <c r="AR19" i="93"/>
  <c r="Z24" i="97"/>
  <c r="AK4" i="71"/>
  <c r="AT4" i="71" s="1"/>
  <c r="AT25" i="71" s="1"/>
  <c r="AJ4" i="71"/>
  <c r="AS22" i="71"/>
  <c r="AL22" i="71"/>
  <c r="AU22" i="71" s="1"/>
  <c r="Z13" i="41"/>
  <c r="AH17" i="88"/>
  <c r="AQ17" i="88" s="1"/>
  <c r="AN13" i="83"/>
  <c r="AI13" i="83"/>
  <c r="AR22" i="33"/>
  <c r="AH18" i="51"/>
  <c r="AQ18" i="51" s="1"/>
  <c r="AR23" i="59"/>
  <c r="AR25" i="59" s="1"/>
  <c r="Y18" i="92"/>
  <c r="X18" i="92"/>
  <c r="Y14" i="43"/>
  <c r="X14" i="43"/>
  <c r="AE19" i="104"/>
  <c r="W20" i="104"/>
  <c r="AG19" i="104"/>
  <c r="AP19" i="104" s="1"/>
  <c r="AF19" i="104"/>
  <c r="AO19" i="104" s="1"/>
  <c r="AR13" i="16"/>
  <c r="AR20" i="15"/>
  <c r="AS18" i="71"/>
  <c r="AL18" i="71"/>
  <c r="AU18" i="71" s="1"/>
  <c r="AN23" i="63"/>
  <c r="AN25" i="63" s="1"/>
  <c r="AI23" i="63"/>
  <c r="W21" i="93"/>
  <c r="AG20" i="93"/>
  <c r="AP20" i="93" s="1"/>
  <c r="AF20" i="93"/>
  <c r="AO20" i="93" s="1"/>
  <c r="AE20" i="93"/>
  <c r="AI16" i="96"/>
  <c r="AN16" i="96"/>
  <c r="AJ20" i="59"/>
  <c r="AK20" i="59"/>
  <c r="AT20" i="59" s="1"/>
  <c r="AJ14" i="59"/>
  <c r="AK14" i="59"/>
  <c r="AT14" i="59" s="1"/>
  <c r="AJ8" i="59"/>
  <c r="AK8" i="59"/>
  <c r="AT8" i="59" s="1"/>
  <c r="Y21" i="46"/>
  <c r="X21" i="46"/>
  <c r="AI22" i="105"/>
  <c r="AN22" i="105"/>
  <c r="Y13" i="99"/>
  <c r="X13" i="99"/>
  <c r="Y11" i="35"/>
  <c r="X11" i="35"/>
  <c r="AF18" i="44"/>
  <c r="AO18" i="44" s="1"/>
  <c r="AG18" i="44"/>
  <c r="AP18" i="44" s="1"/>
  <c r="W19" i="44"/>
  <c r="AE18" i="44"/>
  <c r="W18" i="84"/>
  <c r="AE17" i="84"/>
  <c r="AF17" i="84"/>
  <c r="AO17" i="84" s="1"/>
  <c r="AG17" i="84"/>
  <c r="AP17" i="84" s="1"/>
  <c r="AH10" i="102"/>
  <c r="AQ10" i="102" s="1"/>
  <c r="AH17" i="100"/>
  <c r="AQ17" i="100" s="1"/>
  <c r="AH21" i="15"/>
  <c r="AQ21" i="15" s="1"/>
  <c r="AJ7" i="63"/>
  <c r="AK7" i="63"/>
  <c r="AT7" i="63" s="1"/>
  <c r="AS9" i="71"/>
  <c r="AL9" i="71"/>
  <c r="AU9" i="71" s="1"/>
  <c r="Z10" i="102"/>
  <c r="AI10" i="48"/>
  <c r="AN10" i="48"/>
  <c r="AS8" i="71"/>
  <c r="AL8" i="71"/>
  <c r="AU8" i="71" s="1"/>
  <c r="AR17" i="44"/>
  <c r="AE23" i="19"/>
  <c r="AF23" i="19"/>
  <c r="AO23" i="19" s="1"/>
  <c r="AO25" i="19" s="1"/>
  <c r="AG23" i="19"/>
  <c r="AP23" i="19" s="1"/>
  <c r="AP25" i="19" s="1"/>
  <c r="AH23" i="33"/>
  <c r="AQ23" i="33" s="1"/>
  <c r="AQ25" i="33" s="1"/>
  <c r="AZ3" i="33"/>
  <c r="AF21" i="47"/>
  <c r="AO21" i="47" s="1"/>
  <c r="AE21" i="47"/>
  <c r="W22" i="47"/>
  <c r="AG21" i="47"/>
  <c r="AP21" i="47" s="1"/>
  <c r="AT25" i="75"/>
  <c r="AI15" i="58"/>
  <c r="AR15" i="58" s="1"/>
  <c r="AN15" i="58"/>
  <c r="AJ17" i="63"/>
  <c r="AK17" i="63"/>
  <c r="AT17" i="63" s="1"/>
  <c r="AJ11" i="63"/>
  <c r="AK11" i="63"/>
  <c r="AT11" i="63" s="1"/>
  <c r="AJ5" i="63"/>
  <c r="AK5" i="63"/>
  <c r="AT5" i="63" s="1"/>
  <c r="Z9" i="85"/>
  <c r="AH9" i="94"/>
  <c r="AQ9" i="94" s="1"/>
  <c r="Y11" i="48"/>
  <c r="Z11" i="48" s="1"/>
  <c r="X11" i="48"/>
  <c r="AR18" i="13"/>
  <c r="AS10" i="71"/>
  <c r="AL10" i="71"/>
  <c r="AU10" i="71" s="1"/>
  <c r="AR8" i="85"/>
  <c r="Y14" i="91"/>
  <c r="X14" i="91"/>
  <c r="AH21" i="86"/>
  <c r="AQ21" i="86" s="1"/>
  <c r="Z17" i="88"/>
  <c r="AR16" i="100"/>
  <c r="Z18" i="51"/>
  <c r="AS17" i="71"/>
  <c r="AL17" i="71"/>
  <c r="AU17" i="71" s="1"/>
  <c r="AI17" i="92"/>
  <c r="AN17" i="92"/>
  <c r="AR19" i="53"/>
  <c r="AI14" i="11"/>
  <c r="AN14" i="11"/>
  <c r="AX3" i="67"/>
  <c r="S3" i="67" s="1"/>
  <c r="AC3" i="67" s="1"/>
  <c r="AX23" i="67"/>
  <c r="S23" i="67" s="1"/>
  <c r="AC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Y23" i="52"/>
  <c r="Z23" i="52" s="1"/>
  <c r="X23" i="52"/>
  <c r="Y22" i="32"/>
  <c r="Z22" i="32"/>
  <c r="X22" i="32"/>
  <c r="AR9" i="10"/>
  <c r="AI13" i="87"/>
  <c r="AN13" i="87"/>
  <c r="AJ19" i="59"/>
  <c r="AK19" i="59"/>
  <c r="AT19" i="59" s="1"/>
  <c r="AK13" i="59"/>
  <c r="AT13" i="59" s="1"/>
  <c r="AJ13" i="59"/>
  <c r="AJ7" i="59"/>
  <c r="AK7" i="59"/>
  <c r="AT7" i="59" s="1"/>
  <c r="AH17" i="54"/>
  <c r="AQ17" i="54" s="1"/>
  <c r="AH19" i="13"/>
  <c r="AQ19" i="13" s="1"/>
  <c r="AS7" i="71"/>
  <c r="AL7" i="71"/>
  <c r="AU7" i="71" s="1"/>
  <c r="AR16" i="88"/>
  <c r="AH10" i="10"/>
  <c r="AQ10" i="10" s="1"/>
  <c r="AN12" i="99"/>
  <c r="AI12" i="99"/>
  <c r="AN9" i="50"/>
  <c r="AI9" i="50"/>
  <c r="Y16" i="95"/>
  <c r="Z16" i="95"/>
  <c r="X16" i="95"/>
  <c r="AS20" i="71"/>
  <c r="AL20" i="71"/>
  <c r="AU20" i="71" s="1"/>
  <c r="Y23" i="28"/>
  <c r="X23" i="28"/>
  <c r="AR13" i="49"/>
  <c r="AR10" i="98"/>
  <c r="AS14" i="71"/>
  <c r="AL14" i="71"/>
  <c r="AU14" i="71" s="1"/>
  <c r="AF11" i="18"/>
  <c r="AO11" i="18" s="1"/>
  <c r="AG11" i="18"/>
  <c r="AP11" i="18" s="1"/>
  <c r="AE11" i="18"/>
  <c r="W12" i="18"/>
  <c r="AH20" i="53"/>
  <c r="AQ20" i="53" s="1"/>
  <c r="AF9" i="82"/>
  <c r="AO9" i="82" s="1"/>
  <c r="AE9" i="82"/>
  <c r="AG9" i="82"/>
  <c r="AP9" i="82" s="1"/>
  <c r="W10" i="82"/>
  <c r="AH18" i="44"/>
  <c r="AQ18" i="44" s="1"/>
  <c r="AJ22" i="63"/>
  <c r="AK22" i="63"/>
  <c r="AT22" i="63" s="1"/>
  <c r="AJ16" i="63"/>
  <c r="AK16" i="63"/>
  <c r="AT16" i="63" s="1"/>
  <c r="AK10" i="63"/>
  <c r="AT10" i="63" s="1"/>
  <c r="AJ10" i="63"/>
  <c r="AJ23" i="63"/>
  <c r="AS23" i="63" s="1"/>
  <c r="AS15" i="71"/>
  <c r="AL15" i="71"/>
  <c r="AU15" i="71" s="1"/>
  <c r="AI15" i="95"/>
  <c r="AN15" i="95"/>
  <c r="AH21" i="101"/>
  <c r="AQ21" i="101" s="1"/>
  <c r="AR9" i="102"/>
  <c r="AN22" i="79"/>
  <c r="AI22" i="79"/>
  <c r="AH9" i="90"/>
  <c r="AQ9" i="90" s="1"/>
  <c r="AR12" i="41"/>
  <c r="AR8" i="94"/>
  <c r="AJ23" i="67"/>
  <c r="AS23" i="67" s="1"/>
  <c r="AK23" i="67"/>
  <c r="AT23" i="67" s="1"/>
  <c r="AN13" i="43"/>
  <c r="AI13" i="43"/>
  <c r="AH11" i="98"/>
  <c r="AQ11" i="98" s="1"/>
  <c r="AS6" i="71"/>
  <c r="AL6" i="71"/>
  <c r="AU6" i="71" s="1"/>
  <c r="Y14" i="87"/>
  <c r="X14" i="87"/>
  <c r="AR8" i="90"/>
  <c r="AJ18" i="59"/>
  <c r="AK18" i="59"/>
  <c r="AT18" i="59" s="1"/>
  <c r="AJ12" i="59"/>
  <c r="AK12" i="59"/>
  <c r="AT12" i="59" s="1"/>
  <c r="AK6" i="59"/>
  <c r="AT6" i="59" s="1"/>
  <c r="AJ6" i="59"/>
  <c r="AS13" i="71"/>
  <c r="AL13" i="71"/>
  <c r="AU13" i="71" s="1"/>
  <c r="Y23" i="105"/>
  <c r="X23" i="105"/>
  <c r="Y23" i="89"/>
  <c r="X23" i="89"/>
  <c r="Z23" i="89" s="1"/>
  <c r="AJ9" i="63"/>
  <c r="AK9" i="63"/>
  <c r="AT9" i="63" s="1"/>
  <c r="AR17" i="51"/>
  <c r="AF21" i="101"/>
  <c r="AO21" i="101" s="1"/>
  <c r="AE21" i="101"/>
  <c r="AG21" i="101"/>
  <c r="AP21" i="101" s="1"/>
  <c r="W22" i="101"/>
  <c r="AR23" i="71"/>
  <c r="AR25" i="71" s="1"/>
  <c r="AL23" i="71"/>
  <c r="AU23" i="71" s="1"/>
  <c r="AG9" i="90"/>
  <c r="AP9" i="90" s="1"/>
  <c r="AF9" i="90"/>
  <c r="AO9" i="90" s="1"/>
  <c r="AE9" i="90"/>
  <c r="W10" i="90"/>
  <c r="AH14" i="16"/>
  <c r="AQ14" i="16" s="1"/>
  <c r="AS5" i="71"/>
  <c r="AL5" i="71"/>
  <c r="AU5" i="71" s="1"/>
  <c r="AH23" i="2"/>
  <c r="AQ23" i="2" s="1"/>
  <c r="AQ25" i="2" s="1"/>
  <c r="AZ3" i="2"/>
  <c r="AF11" i="98"/>
  <c r="AO11" i="98" s="1"/>
  <c r="AE11" i="98"/>
  <c r="W12" i="98"/>
  <c r="AG11" i="98"/>
  <c r="AP11" i="98" s="1"/>
  <c r="AR22" i="2"/>
  <c r="AJ17" i="59"/>
  <c r="AK17" i="59"/>
  <c r="AT17" i="59" s="1"/>
  <c r="AJ11" i="59"/>
  <c r="AK11" i="59"/>
  <c r="AT11" i="59" s="1"/>
  <c r="AK5" i="59"/>
  <c r="AT5" i="59" s="1"/>
  <c r="AJ5" i="59"/>
  <c r="AI20" i="46"/>
  <c r="AN20" i="46"/>
  <c r="AI22" i="89"/>
  <c r="AN22" i="89"/>
  <c r="W21" i="53"/>
  <c r="AE20" i="53"/>
  <c r="AF20" i="53"/>
  <c r="AO20" i="53" s="1"/>
  <c r="AG20" i="53"/>
  <c r="AP20" i="53" s="1"/>
  <c r="AJ15" i="63"/>
  <c r="AK15" i="63"/>
  <c r="AT15" i="63" s="1"/>
  <c r="AJ14" i="63"/>
  <c r="AK14" i="63"/>
  <c r="AT14" i="63" s="1"/>
  <c r="AS16" i="71"/>
  <c r="AL16" i="71"/>
  <c r="AU16" i="71" s="1"/>
  <c r="W18" i="45"/>
  <c r="AF17" i="45"/>
  <c r="AO17" i="45" s="1"/>
  <c r="AE17" i="45"/>
  <c r="AG17" i="45"/>
  <c r="AP17" i="45" s="1"/>
  <c r="Y23" i="79"/>
  <c r="Z23" i="79"/>
  <c r="X23" i="79"/>
  <c r="Z14" i="16"/>
  <c r="AS11" i="71"/>
  <c r="AL11" i="71"/>
  <c r="AU11" i="71" s="1"/>
  <c r="Z23" i="2"/>
  <c r="Y15" i="11"/>
  <c r="X15" i="11"/>
  <c r="AI22" i="52"/>
  <c r="AN22" i="52"/>
  <c r="AS12" i="71"/>
  <c r="AL12" i="71"/>
  <c r="AU12" i="71" s="1"/>
  <c r="AN9" i="42"/>
  <c r="AI9" i="42"/>
  <c r="AJ22" i="59"/>
  <c r="AK22" i="59"/>
  <c r="AT22" i="59" s="1"/>
  <c r="AK16" i="59"/>
  <c r="AT16" i="59" s="1"/>
  <c r="AJ16" i="59"/>
  <c r="AJ10" i="59"/>
  <c r="AK10" i="59"/>
  <c r="AT10" i="59" s="1"/>
  <c r="AJ23" i="59"/>
  <c r="AS23" i="59" s="1"/>
  <c r="AH14" i="55"/>
  <c r="AQ14" i="55" s="1"/>
  <c r="AH14" i="49"/>
  <c r="AQ14" i="49" s="1"/>
  <c r="Y10" i="50"/>
  <c r="X10" i="50"/>
  <c r="AF16" i="58" l="1"/>
  <c r="AO16" i="58" s="1"/>
  <c r="W17" i="58"/>
  <c r="AE16" i="58"/>
  <c r="AG16" i="58"/>
  <c r="AP16" i="58" s="1"/>
  <c r="W12" i="48"/>
  <c r="AE11" i="48"/>
  <c r="AG11" i="48"/>
  <c r="AP11" i="48" s="1"/>
  <c r="AF11" i="48"/>
  <c r="AO11" i="48" s="1"/>
  <c r="AG23" i="89"/>
  <c r="AP23" i="89" s="1"/>
  <c r="W24" i="89"/>
  <c r="AF23" i="89"/>
  <c r="AO23" i="89" s="1"/>
  <c r="AE23" i="89"/>
  <c r="AE23" i="52"/>
  <c r="AG23" i="52"/>
  <c r="AP23" i="52" s="1"/>
  <c r="AF23" i="52"/>
  <c r="AO23" i="52" s="1"/>
  <c r="W24" i="52"/>
  <c r="AR22" i="52"/>
  <c r="AS17" i="59"/>
  <c r="AL17" i="59"/>
  <c r="AU17" i="59" s="1"/>
  <c r="AG23" i="2"/>
  <c r="AP23" i="2" s="1"/>
  <c r="AP25" i="2" s="1"/>
  <c r="AF23" i="2"/>
  <c r="AO23" i="2" s="1"/>
  <c r="AO25" i="2" s="1"/>
  <c r="AE23" i="2"/>
  <c r="AR22" i="89"/>
  <c r="AS11" i="59"/>
  <c r="AL11" i="59"/>
  <c r="AU11" i="59" s="1"/>
  <c r="Y12" i="98"/>
  <c r="X12" i="98"/>
  <c r="AS18" i="59"/>
  <c r="AL18" i="59"/>
  <c r="AU18" i="59" s="1"/>
  <c r="AS10" i="63"/>
  <c r="AL10" i="63"/>
  <c r="AU10" i="63" s="1"/>
  <c r="Y10" i="82"/>
  <c r="Z10" i="82"/>
  <c r="X10" i="82"/>
  <c r="AR12" i="99"/>
  <c r="AJ17" i="67"/>
  <c r="AK17" i="67"/>
  <c r="AT17" i="67" s="1"/>
  <c r="AK11" i="67"/>
  <c r="AT11" i="67" s="1"/>
  <c r="AJ11" i="67"/>
  <c r="AJ5" i="67"/>
  <c r="AK5" i="67"/>
  <c r="AT5" i="67" s="1"/>
  <c r="AS5" i="63"/>
  <c r="AL5" i="63"/>
  <c r="AU5" i="63" s="1"/>
  <c r="W11" i="102"/>
  <c r="AG10" i="102"/>
  <c r="AP10" i="102" s="1"/>
  <c r="AF10" i="102"/>
  <c r="AO10" i="102" s="1"/>
  <c r="AE10" i="102"/>
  <c r="Y18" i="84"/>
  <c r="Z18" i="84"/>
  <c r="X18" i="84"/>
  <c r="AH11" i="35"/>
  <c r="AQ11" i="35" s="1"/>
  <c r="AH14" i="43"/>
  <c r="AQ14" i="43" s="1"/>
  <c r="AL23" i="59"/>
  <c r="AU23" i="59" s="1"/>
  <c r="AN12" i="103"/>
  <c r="AI12" i="103"/>
  <c r="AS9" i="59"/>
  <c r="AL9" i="59"/>
  <c r="AU9" i="59" s="1"/>
  <c r="AF17" i="96"/>
  <c r="AO17" i="96" s="1"/>
  <c r="W18" i="96"/>
  <c r="AG17" i="96"/>
  <c r="AP17" i="96" s="1"/>
  <c r="AE17" i="96"/>
  <c r="AE14" i="83"/>
  <c r="W15" i="83"/>
  <c r="AG14" i="83"/>
  <c r="AP14" i="83" s="1"/>
  <c r="AF14" i="83"/>
  <c r="AO14" i="83" s="1"/>
  <c r="Y17" i="20"/>
  <c r="X17" i="20"/>
  <c r="Z17" i="20" s="1"/>
  <c r="AJ19" i="19"/>
  <c r="AK19" i="19"/>
  <c r="AT19" i="19" s="1"/>
  <c r="AK13" i="19"/>
  <c r="AT13" i="19" s="1"/>
  <c r="AJ13" i="19"/>
  <c r="AJ7" i="19"/>
  <c r="AK7" i="19"/>
  <c r="AT7" i="19" s="1"/>
  <c r="AN23" i="33"/>
  <c r="AN25" i="33" s="1"/>
  <c r="AI23" i="33"/>
  <c r="AI21" i="86"/>
  <c r="AN21" i="86"/>
  <c r="AN11" i="98"/>
  <c r="AI11" i="98"/>
  <c r="AS6" i="59"/>
  <c r="AL6" i="59"/>
  <c r="AU6" i="59" s="1"/>
  <c r="AR13" i="43"/>
  <c r="AH16" i="95"/>
  <c r="AQ16" i="95" s="1"/>
  <c r="AH22" i="32"/>
  <c r="AQ22" i="32" s="1"/>
  <c r="AJ22" i="67"/>
  <c r="AK22" i="67"/>
  <c r="AT22" i="67" s="1"/>
  <c r="AJ16" i="67"/>
  <c r="AK16" i="67"/>
  <c r="AT16" i="67" s="1"/>
  <c r="AJ10" i="67"/>
  <c r="AK10" i="67"/>
  <c r="AT10" i="67" s="1"/>
  <c r="AX22" i="33"/>
  <c r="S22" i="33" s="1"/>
  <c r="AC22" i="33" s="1"/>
  <c r="AB23" i="33" s="1"/>
  <c r="AK23" i="33" s="1"/>
  <c r="AT23" i="33" s="1"/>
  <c r="AX23" i="33"/>
  <c r="S23" i="33" s="1"/>
  <c r="AC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Z11" i="35"/>
  <c r="AR22" i="105"/>
  <c r="AS14" i="59"/>
  <c r="AL14" i="59"/>
  <c r="AU14" i="59" s="1"/>
  <c r="AI20" i="93"/>
  <c r="AN20" i="93"/>
  <c r="Z14" i="43"/>
  <c r="AL4" i="71"/>
  <c r="AU4" i="71" s="1"/>
  <c r="AS4" i="71"/>
  <c r="AS25" i="71" s="1"/>
  <c r="AS18" i="63"/>
  <c r="AL18" i="63"/>
  <c r="AU18" i="63" s="1"/>
  <c r="AR10" i="35"/>
  <c r="AH10" i="42"/>
  <c r="AQ10" i="42" s="1"/>
  <c r="AR13" i="91"/>
  <c r="AJ18" i="19"/>
  <c r="AK18" i="19"/>
  <c r="AT18" i="19" s="1"/>
  <c r="AJ12" i="19"/>
  <c r="AK12" i="19"/>
  <c r="AT12" i="19" s="1"/>
  <c r="AK6" i="19"/>
  <c r="AT6" i="19" s="1"/>
  <c r="AJ6" i="19"/>
  <c r="AS19" i="63"/>
  <c r="AL19" i="63"/>
  <c r="AU19" i="63" s="1"/>
  <c r="AI17" i="54"/>
  <c r="AN17" i="54"/>
  <c r="Y22" i="15"/>
  <c r="X22" i="15"/>
  <c r="Y10" i="94"/>
  <c r="X10" i="94"/>
  <c r="AH10" i="50"/>
  <c r="AQ10" i="50" s="1"/>
  <c r="Y10" i="90"/>
  <c r="X10" i="90"/>
  <c r="Z10" i="90" s="1"/>
  <c r="AH23" i="105"/>
  <c r="AQ23" i="105" s="1"/>
  <c r="AR15" i="95"/>
  <c r="AN9" i="82"/>
  <c r="AI9" i="82"/>
  <c r="AH23" i="28"/>
  <c r="AQ23" i="28" s="1"/>
  <c r="AQ25" i="28" s="1"/>
  <c r="AZ3" i="28"/>
  <c r="AX22" i="28" s="1"/>
  <c r="S22" i="28" s="1"/>
  <c r="AC22" i="28" s="1"/>
  <c r="AB23" i="28" s="1"/>
  <c r="AG16" i="95"/>
  <c r="AP16" i="95" s="1"/>
  <c r="AF16" i="95"/>
  <c r="AO16" i="95" s="1"/>
  <c r="W17" i="95"/>
  <c r="AE16" i="95"/>
  <c r="AS19" i="59"/>
  <c r="AL19" i="59"/>
  <c r="AU19" i="59" s="1"/>
  <c r="AE22" i="32"/>
  <c r="AF22" i="32"/>
  <c r="AO22" i="32" s="1"/>
  <c r="AG22" i="32"/>
  <c r="AP22" i="32" s="1"/>
  <c r="W23" i="32"/>
  <c r="AJ21" i="67"/>
  <c r="AS21" i="67" s="1"/>
  <c r="AK21" i="67"/>
  <c r="AJ15" i="67"/>
  <c r="AK15" i="67"/>
  <c r="AT15" i="67" s="1"/>
  <c r="AJ9" i="67"/>
  <c r="AK9" i="67"/>
  <c r="AT9" i="67" s="1"/>
  <c r="AB4" i="67"/>
  <c r="AJ3" i="67"/>
  <c r="AR17" i="92"/>
  <c r="AF17" i="88"/>
  <c r="AO17" i="88" s="1"/>
  <c r="W18" i="88"/>
  <c r="AG17" i="88"/>
  <c r="AP17" i="88" s="1"/>
  <c r="AE17" i="88"/>
  <c r="AH14" i="91"/>
  <c r="AQ14" i="91" s="1"/>
  <c r="AS11" i="63"/>
  <c r="AL11" i="63"/>
  <c r="AU11" i="63" s="1"/>
  <c r="AI18" i="44"/>
  <c r="AN18" i="44"/>
  <c r="Z21" i="46"/>
  <c r="AH21" i="46"/>
  <c r="AQ21" i="46" s="1"/>
  <c r="AS6" i="63"/>
  <c r="AL6" i="63"/>
  <c r="AU6" i="63" s="1"/>
  <c r="AS8" i="63"/>
  <c r="AL8" i="63"/>
  <c r="AU8" i="63" s="1"/>
  <c r="AS15" i="59"/>
  <c r="AL15" i="59"/>
  <c r="AU15" i="59" s="1"/>
  <c r="AE10" i="42"/>
  <c r="AF10" i="42"/>
  <c r="AO10" i="42" s="1"/>
  <c r="W11" i="42"/>
  <c r="AG10" i="42"/>
  <c r="AP10" i="42" s="1"/>
  <c r="Y17" i="9"/>
  <c r="Z17" i="9" s="1"/>
  <c r="X17" i="9"/>
  <c r="AU25" i="71"/>
  <c r="C11" i="71" s="1"/>
  <c r="F15" i="57" s="1"/>
  <c r="AI16" i="20"/>
  <c r="AN16" i="20"/>
  <c r="AJ17" i="19"/>
  <c r="AK17" i="19"/>
  <c r="AT17" i="19" s="1"/>
  <c r="AK11" i="19"/>
  <c r="AT11" i="19" s="1"/>
  <c r="AJ11" i="19"/>
  <c r="AJ5" i="19"/>
  <c r="AK5" i="19"/>
  <c r="AT5" i="19" s="1"/>
  <c r="AL20" i="63"/>
  <c r="AU20" i="63" s="1"/>
  <c r="AT20" i="63"/>
  <c r="Y22" i="86"/>
  <c r="Z22" i="86" s="1"/>
  <c r="X22" i="86"/>
  <c r="AN10" i="10"/>
  <c r="AI10" i="10"/>
  <c r="AR9" i="42"/>
  <c r="W15" i="16"/>
  <c r="AE14" i="16"/>
  <c r="AF14" i="16"/>
  <c r="AO14" i="16" s="1"/>
  <c r="AG14" i="16"/>
  <c r="AP14" i="16" s="1"/>
  <c r="AS14" i="63"/>
  <c r="AL14" i="63"/>
  <c r="AU14" i="63" s="1"/>
  <c r="AS5" i="59"/>
  <c r="AL5" i="59"/>
  <c r="AU5" i="59" s="1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N9" i="90"/>
  <c r="AI9" i="90"/>
  <c r="Y22" i="101"/>
  <c r="Z22" i="101"/>
  <c r="X22" i="101"/>
  <c r="Z23" i="105"/>
  <c r="AH14" i="87"/>
  <c r="AQ14" i="87" s="1"/>
  <c r="AS16" i="63"/>
  <c r="AL16" i="63"/>
  <c r="AU16" i="63" s="1"/>
  <c r="Z23" i="28"/>
  <c r="AJ20" i="67"/>
  <c r="AK20" i="67"/>
  <c r="AT20" i="67" s="1"/>
  <c r="AJ14" i="67"/>
  <c r="AS14" i="67" s="1"/>
  <c r="AK14" i="67"/>
  <c r="AK8" i="67"/>
  <c r="AT8" i="67" s="1"/>
  <c r="AJ8" i="67"/>
  <c r="Z14" i="91"/>
  <c r="X19" i="44"/>
  <c r="Y19" i="44"/>
  <c r="AH13" i="99"/>
  <c r="AQ13" i="99" s="1"/>
  <c r="AS20" i="59"/>
  <c r="AL20" i="59"/>
  <c r="AU20" i="59" s="1"/>
  <c r="AH18" i="92"/>
  <c r="AQ18" i="92" s="1"/>
  <c r="AR13" i="83"/>
  <c r="W25" i="97"/>
  <c r="AF24" i="97"/>
  <c r="AO24" i="97" s="1"/>
  <c r="AG24" i="97"/>
  <c r="AP24" i="97" s="1"/>
  <c r="AE24" i="97"/>
  <c r="AS13" i="63"/>
  <c r="AL13" i="63"/>
  <c r="AU13" i="63" s="1"/>
  <c r="AJ4" i="59"/>
  <c r="AK4" i="59"/>
  <c r="AT4" i="59" s="1"/>
  <c r="AT25" i="59" s="1"/>
  <c r="AJ22" i="19"/>
  <c r="AK22" i="19"/>
  <c r="AT22" i="19" s="1"/>
  <c r="AJ16" i="19"/>
  <c r="AK16" i="19"/>
  <c r="AT16" i="19" s="1"/>
  <c r="AK10" i="19"/>
  <c r="AT10" i="19" s="1"/>
  <c r="AJ10" i="19"/>
  <c r="AJ3" i="19"/>
  <c r="AB4" i="19"/>
  <c r="Y18" i="54"/>
  <c r="X18" i="54"/>
  <c r="AI21" i="15"/>
  <c r="AN21" i="15"/>
  <c r="Y18" i="100"/>
  <c r="X18" i="100"/>
  <c r="AS22" i="59"/>
  <c r="AL22" i="59"/>
  <c r="AU22" i="59" s="1"/>
  <c r="AR20" i="46"/>
  <c r="Z10" i="50"/>
  <c r="AH15" i="11"/>
  <c r="AQ15" i="11" s="1"/>
  <c r="AI17" i="45"/>
  <c r="AN17" i="45"/>
  <c r="AI20" i="53"/>
  <c r="AN20" i="53"/>
  <c r="AS10" i="59"/>
  <c r="AL10" i="59"/>
  <c r="AU10" i="59" s="1"/>
  <c r="Z15" i="11"/>
  <c r="AH23" i="79"/>
  <c r="AQ23" i="79" s="1"/>
  <c r="AQ25" i="79" s="1"/>
  <c r="AZ3" i="79"/>
  <c r="Y21" i="53"/>
  <c r="Z21" i="53" s="1"/>
  <c r="X21" i="53"/>
  <c r="AX22" i="2"/>
  <c r="S22" i="2" s="1"/>
  <c r="AC22" i="2" s="1"/>
  <c r="AB23" i="2" s="1"/>
  <c r="AS9" i="63"/>
  <c r="AL9" i="63"/>
  <c r="AU9" i="63" s="1"/>
  <c r="AS12" i="59"/>
  <c r="AL12" i="59"/>
  <c r="AU12" i="59" s="1"/>
  <c r="Z14" i="87"/>
  <c r="AR22" i="79"/>
  <c r="Y12" i="18"/>
  <c r="Z12" i="18" s="1"/>
  <c r="X12" i="18"/>
  <c r="AR9" i="50"/>
  <c r="AS7" i="59"/>
  <c r="AL7" i="59"/>
  <c r="AU7" i="59" s="1"/>
  <c r="AR13" i="87"/>
  <c r="AH23" i="52"/>
  <c r="AQ23" i="52" s="1"/>
  <c r="AJ19" i="67"/>
  <c r="AK19" i="67"/>
  <c r="AT19" i="67" s="1"/>
  <c r="AJ13" i="67"/>
  <c r="AK13" i="67"/>
  <c r="AT13" i="67" s="1"/>
  <c r="AJ7" i="67"/>
  <c r="AK7" i="67"/>
  <c r="AT7" i="67" s="1"/>
  <c r="AR14" i="11"/>
  <c r="W10" i="85"/>
  <c r="AG9" i="85"/>
  <c r="AP9" i="85" s="1"/>
  <c r="AF9" i="85"/>
  <c r="AO9" i="85" s="1"/>
  <c r="AE9" i="85"/>
  <c r="AS17" i="63"/>
  <c r="AL17" i="63"/>
  <c r="AU17" i="63" s="1"/>
  <c r="Y22" i="47"/>
  <c r="Z22" i="47"/>
  <c r="X22" i="47"/>
  <c r="AS7" i="63"/>
  <c r="AL7" i="63"/>
  <c r="AU7" i="63" s="1"/>
  <c r="Z13" i="99"/>
  <c r="Y21" i="93"/>
  <c r="Z21" i="93"/>
  <c r="X21" i="93"/>
  <c r="Y20" i="104"/>
  <c r="X20" i="104"/>
  <c r="Z18" i="92"/>
  <c r="AG13" i="41"/>
  <c r="AP13" i="41" s="1"/>
  <c r="AE13" i="41"/>
  <c r="AF13" i="41"/>
  <c r="AO13" i="41" s="1"/>
  <c r="W14" i="41"/>
  <c r="AH16" i="58"/>
  <c r="AQ16" i="58" s="1"/>
  <c r="Y13" i="103"/>
  <c r="Z13" i="103"/>
  <c r="X13" i="103"/>
  <c r="AL3" i="59"/>
  <c r="AU3" i="59" s="1"/>
  <c r="AS3" i="59"/>
  <c r="AS21" i="59"/>
  <c r="AL21" i="59"/>
  <c r="AU21" i="59" s="1"/>
  <c r="AI23" i="67"/>
  <c r="AN23" i="67"/>
  <c r="AN25" i="67" s="1"/>
  <c r="AI16" i="9"/>
  <c r="AR16" i="9" s="1"/>
  <c r="AN16" i="9"/>
  <c r="AJ21" i="19"/>
  <c r="AK21" i="19"/>
  <c r="AT21" i="19" s="1"/>
  <c r="AJ15" i="19"/>
  <c r="AK15" i="19"/>
  <c r="AT15" i="19" s="1"/>
  <c r="AK9" i="19"/>
  <c r="AT9" i="19" s="1"/>
  <c r="AJ9" i="19"/>
  <c r="AJ23" i="19"/>
  <c r="AS23" i="19" s="1"/>
  <c r="AS3" i="63"/>
  <c r="AL3" i="63"/>
  <c r="AU3" i="63" s="1"/>
  <c r="AI17" i="100"/>
  <c r="AN17" i="100"/>
  <c r="AN9" i="94"/>
  <c r="AI9" i="94"/>
  <c r="Y20" i="13"/>
  <c r="Z20" i="13"/>
  <c r="X20" i="13"/>
  <c r="AI14" i="49"/>
  <c r="AN14" i="49"/>
  <c r="Y15" i="55"/>
  <c r="X15" i="55"/>
  <c r="AS16" i="59"/>
  <c r="AL16" i="59"/>
  <c r="AU16" i="59" s="1"/>
  <c r="AG23" i="79"/>
  <c r="AP23" i="79" s="1"/>
  <c r="AP25" i="79" s="1"/>
  <c r="AF23" i="79"/>
  <c r="AO23" i="79" s="1"/>
  <c r="AO25" i="79" s="1"/>
  <c r="AE23" i="79"/>
  <c r="Y18" i="45"/>
  <c r="X18" i="45"/>
  <c r="AS15" i="63"/>
  <c r="AL15" i="63"/>
  <c r="AU15" i="63" s="1"/>
  <c r="AI21" i="101"/>
  <c r="AN21" i="101"/>
  <c r="AH23" i="89"/>
  <c r="AQ23" i="89" s="1"/>
  <c r="AS22" i="63"/>
  <c r="AL22" i="63"/>
  <c r="AU22" i="63" s="1"/>
  <c r="AN11" i="18"/>
  <c r="AI11" i="18"/>
  <c r="AS13" i="59"/>
  <c r="AL13" i="59"/>
  <c r="AU13" i="59" s="1"/>
  <c r="AJ18" i="67"/>
  <c r="AK18" i="67"/>
  <c r="AT18" i="67" s="1"/>
  <c r="AJ12" i="67"/>
  <c r="AK12" i="67"/>
  <c r="AT12" i="67" s="1"/>
  <c r="AK6" i="67"/>
  <c r="AT6" i="67" s="1"/>
  <c r="AJ6" i="67"/>
  <c r="AF18" i="51"/>
  <c r="AO18" i="51" s="1"/>
  <c r="AE18" i="51"/>
  <c r="AG18" i="51"/>
  <c r="AP18" i="51" s="1"/>
  <c r="W19" i="51"/>
  <c r="AH11" i="48"/>
  <c r="AQ11" i="48" s="1"/>
  <c r="AI21" i="47"/>
  <c r="AN21" i="47"/>
  <c r="AI23" i="19"/>
  <c r="AN23" i="19"/>
  <c r="AN25" i="19" s="1"/>
  <c r="AR10" i="48"/>
  <c r="AI17" i="84"/>
  <c r="AN17" i="84"/>
  <c r="AS8" i="59"/>
  <c r="AL8" i="59"/>
  <c r="AU8" i="59" s="1"/>
  <c r="AR16" i="96"/>
  <c r="AR23" i="63"/>
  <c r="AR25" i="63" s="1"/>
  <c r="AL23" i="63"/>
  <c r="AU23" i="63" s="1"/>
  <c r="AI19" i="104"/>
  <c r="AN19" i="104"/>
  <c r="AS12" i="63"/>
  <c r="AL12" i="63"/>
  <c r="AU12" i="63" s="1"/>
  <c r="AR22" i="28"/>
  <c r="AS21" i="63"/>
  <c r="AL21" i="63"/>
  <c r="AU21" i="63" s="1"/>
  <c r="AH17" i="96"/>
  <c r="AQ17" i="96" s="1"/>
  <c r="AR21" i="32"/>
  <c r="AH14" i="83"/>
  <c r="AQ14" i="83" s="1"/>
  <c r="AJ20" i="19"/>
  <c r="AK20" i="19"/>
  <c r="AT20" i="19" s="1"/>
  <c r="AJ14" i="19"/>
  <c r="AK14" i="19"/>
  <c r="AT14" i="19" s="1"/>
  <c r="AK8" i="19"/>
  <c r="AT8" i="19" s="1"/>
  <c r="AJ8" i="19"/>
  <c r="AK23" i="19"/>
  <c r="AT23" i="19" s="1"/>
  <c r="AJ4" i="63"/>
  <c r="AK4" i="63"/>
  <c r="AT4" i="63" s="1"/>
  <c r="AT25" i="63" s="1"/>
  <c r="X11" i="10"/>
  <c r="Y11" i="10"/>
  <c r="AI19" i="13"/>
  <c r="AN19" i="13"/>
  <c r="Y15" i="49"/>
  <c r="X15" i="49"/>
  <c r="Z15" i="49" s="1"/>
  <c r="AI14" i="55"/>
  <c r="AN14" i="55"/>
  <c r="AF12" i="18" l="1"/>
  <c r="AO12" i="18" s="1"/>
  <c r="W13" i="18"/>
  <c r="AG12" i="18"/>
  <c r="AP12" i="18" s="1"/>
  <c r="AE12" i="18"/>
  <c r="AG10" i="90"/>
  <c r="AP10" i="90" s="1"/>
  <c r="AE10" i="90"/>
  <c r="AF10" i="90"/>
  <c r="AO10" i="90" s="1"/>
  <c r="W11" i="90"/>
  <c r="AF22" i="86"/>
  <c r="AO22" i="86" s="1"/>
  <c r="AE22" i="86"/>
  <c r="AG22" i="86"/>
  <c r="AP22" i="86" s="1"/>
  <c r="W23" i="86"/>
  <c r="AF17" i="9"/>
  <c r="AO17" i="9" s="1"/>
  <c r="AG17" i="9"/>
  <c r="AP17" i="9" s="1"/>
  <c r="W18" i="9"/>
  <c r="AE17" i="9"/>
  <c r="W16" i="49"/>
  <c r="AE15" i="49"/>
  <c r="AF15" i="49"/>
  <c r="AO15" i="49" s="1"/>
  <c r="AG15" i="49"/>
  <c r="AP15" i="49" s="1"/>
  <c r="AE21" i="53"/>
  <c r="AF21" i="53"/>
  <c r="AO21" i="53" s="1"/>
  <c r="W22" i="53"/>
  <c r="AG21" i="53"/>
  <c r="AP21" i="53" s="1"/>
  <c r="W18" i="20"/>
  <c r="AE17" i="20"/>
  <c r="AF17" i="20"/>
  <c r="AO17" i="20" s="1"/>
  <c r="AG17" i="20"/>
  <c r="AP17" i="20" s="1"/>
  <c r="AS14" i="19"/>
  <c r="AL14" i="19"/>
  <c r="AU14" i="19" s="1"/>
  <c r="AR21" i="47"/>
  <c r="AS21" i="19"/>
  <c r="AL21" i="19"/>
  <c r="AU21" i="19" s="1"/>
  <c r="AS7" i="67"/>
  <c r="AL7" i="67"/>
  <c r="AU7" i="67" s="1"/>
  <c r="AX3" i="79"/>
  <c r="S3" i="79" s="1"/>
  <c r="AC3" i="79" s="1"/>
  <c r="AX23" i="79"/>
  <c r="S23" i="79" s="1"/>
  <c r="AC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AH18" i="54"/>
  <c r="AQ18" i="54" s="1"/>
  <c r="AS4" i="59"/>
  <c r="AS25" i="59" s="1"/>
  <c r="AL4" i="59"/>
  <c r="AU4" i="59" s="1"/>
  <c r="AU25" i="59" s="1"/>
  <c r="C11" i="59" s="1"/>
  <c r="F3" i="57" s="1"/>
  <c r="AH19" i="44"/>
  <c r="AQ19" i="44" s="1"/>
  <c r="AG22" i="101"/>
  <c r="AP22" i="101" s="1"/>
  <c r="W23" i="101"/>
  <c r="AF22" i="101"/>
  <c r="AO22" i="101" s="1"/>
  <c r="AE22" i="101"/>
  <c r="AJ20" i="2"/>
  <c r="AK20" i="2"/>
  <c r="AT20" i="2" s="1"/>
  <c r="AJ14" i="2"/>
  <c r="AK14" i="2"/>
  <c r="AT14" i="2" s="1"/>
  <c r="AJ8" i="2"/>
  <c r="AK8" i="2"/>
  <c r="AT8" i="2" s="1"/>
  <c r="AR18" i="44"/>
  <c r="AS9" i="67"/>
  <c r="AL9" i="67"/>
  <c r="AU9" i="67" s="1"/>
  <c r="Y23" i="32"/>
  <c r="Z23" i="32" s="1"/>
  <c r="X23" i="32"/>
  <c r="AF11" i="35"/>
  <c r="AO11" i="35" s="1"/>
  <c r="AG11" i="35"/>
  <c r="AP11" i="35" s="1"/>
  <c r="AE11" i="35"/>
  <c r="W12" i="35"/>
  <c r="AJ17" i="33"/>
  <c r="AK17" i="33"/>
  <c r="AT17" i="33" s="1"/>
  <c r="AJ11" i="33"/>
  <c r="AK11" i="33"/>
  <c r="AT11" i="33" s="1"/>
  <c r="AK5" i="33"/>
  <c r="AT5" i="33" s="1"/>
  <c r="AJ5" i="33"/>
  <c r="AS7" i="19"/>
  <c r="AL7" i="19"/>
  <c r="AU7" i="19" s="1"/>
  <c r="AI14" i="83"/>
  <c r="AN14" i="83"/>
  <c r="AN10" i="102"/>
  <c r="AI10" i="102"/>
  <c r="Y24" i="52"/>
  <c r="Z24" i="52"/>
  <c r="X24" i="52"/>
  <c r="AI11" i="48"/>
  <c r="AN11" i="48"/>
  <c r="AH11" i="10"/>
  <c r="AQ11" i="10" s="1"/>
  <c r="Y19" i="51"/>
  <c r="X19" i="51"/>
  <c r="AR11" i="18"/>
  <c r="AS9" i="19"/>
  <c r="AL9" i="19"/>
  <c r="AU9" i="19" s="1"/>
  <c r="AF18" i="92"/>
  <c r="AO18" i="92" s="1"/>
  <c r="AG18" i="92"/>
  <c r="AP18" i="92" s="1"/>
  <c r="AE18" i="92"/>
  <c r="W19" i="92"/>
  <c r="AX22" i="79"/>
  <c r="S22" i="79" s="1"/>
  <c r="AC22" i="79" s="1"/>
  <c r="AB23" i="79" s="1"/>
  <c r="AR20" i="53"/>
  <c r="AH18" i="100"/>
  <c r="AQ18" i="100" s="1"/>
  <c r="Z18" i="54"/>
  <c r="Y25" i="97"/>
  <c r="Z25" i="97"/>
  <c r="X25" i="97"/>
  <c r="AE14" i="91"/>
  <c r="W15" i="91"/>
  <c r="AG14" i="91"/>
  <c r="AP14" i="91" s="1"/>
  <c r="AF14" i="91"/>
  <c r="AO14" i="91" s="1"/>
  <c r="AS20" i="67"/>
  <c r="AL20" i="67"/>
  <c r="AU20" i="67" s="1"/>
  <c r="AJ19" i="2"/>
  <c r="AK19" i="2"/>
  <c r="AT19" i="2" s="1"/>
  <c r="AJ13" i="2"/>
  <c r="AK13" i="2"/>
  <c r="AT13" i="2" s="1"/>
  <c r="AK7" i="2"/>
  <c r="AT7" i="2" s="1"/>
  <c r="AJ7" i="2"/>
  <c r="AI14" i="16"/>
  <c r="AN14" i="16"/>
  <c r="AH22" i="86"/>
  <c r="AQ22" i="86" s="1"/>
  <c r="AS5" i="19"/>
  <c r="AL5" i="19"/>
  <c r="AU5" i="19" s="1"/>
  <c r="AR16" i="20"/>
  <c r="AI16" i="95"/>
  <c r="AR16" i="95" s="1"/>
  <c r="AN16" i="95"/>
  <c r="AH10" i="94"/>
  <c r="AQ10" i="94" s="1"/>
  <c r="AR20" i="93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AS16" i="67"/>
  <c r="AL16" i="67"/>
  <c r="AU16" i="67" s="1"/>
  <c r="AS13" i="19"/>
  <c r="AL13" i="19"/>
  <c r="AU13" i="19" s="1"/>
  <c r="AS5" i="67"/>
  <c r="AL5" i="67"/>
  <c r="AU5" i="67" s="1"/>
  <c r="Y24" i="89"/>
  <c r="Z24" i="89"/>
  <c r="X24" i="89"/>
  <c r="Y12" i="48"/>
  <c r="X12" i="48"/>
  <c r="AR17" i="84"/>
  <c r="AE21" i="93"/>
  <c r="W22" i="93"/>
  <c r="AG21" i="93"/>
  <c r="AP21" i="93" s="1"/>
  <c r="AF21" i="93"/>
  <c r="AO21" i="93" s="1"/>
  <c r="AR19" i="13"/>
  <c r="AS12" i="67"/>
  <c r="AL12" i="67"/>
  <c r="AU12" i="67" s="1"/>
  <c r="AH18" i="45"/>
  <c r="AQ18" i="45" s="1"/>
  <c r="AR14" i="49"/>
  <c r="AH20" i="104"/>
  <c r="AQ20" i="104" s="1"/>
  <c r="AG13" i="99"/>
  <c r="AP13" i="99" s="1"/>
  <c r="W14" i="99"/>
  <c r="AE13" i="99"/>
  <c r="AF13" i="99"/>
  <c r="AO13" i="99" s="1"/>
  <c r="Y10" i="85"/>
  <c r="X10" i="85"/>
  <c r="Z10" i="85" s="1"/>
  <c r="AS13" i="67"/>
  <c r="AL13" i="67"/>
  <c r="AU13" i="67" s="1"/>
  <c r="AJ23" i="2"/>
  <c r="AS23" i="2" s="1"/>
  <c r="AK23" i="2"/>
  <c r="AT23" i="2" s="1"/>
  <c r="W11" i="50"/>
  <c r="AF10" i="50"/>
  <c r="AO10" i="50" s="1"/>
  <c r="AE10" i="50"/>
  <c r="AG10" i="50"/>
  <c r="AP10" i="50" s="1"/>
  <c r="Z18" i="100"/>
  <c r="AS16" i="19"/>
  <c r="AL16" i="19"/>
  <c r="AU16" i="19" s="1"/>
  <c r="AS8" i="67"/>
  <c r="AL8" i="67"/>
  <c r="AU8" i="67" s="1"/>
  <c r="AE23" i="28"/>
  <c r="AG23" i="28"/>
  <c r="AP23" i="28" s="1"/>
  <c r="AP25" i="28" s="1"/>
  <c r="AF23" i="28"/>
  <c r="AO23" i="28" s="1"/>
  <c r="AO25" i="28" s="1"/>
  <c r="AR9" i="90"/>
  <c r="AJ18" i="2"/>
  <c r="AK18" i="2"/>
  <c r="AT18" i="2" s="1"/>
  <c r="AJ12" i="2"/>
  <c r="AK12" i="2"/>
  <c r="AT12" i="2" s="1"/>
  <c r="AK6" i="2"/>
  <c r="AT6" i="2" s="1"/>
  <c r="AJ6" i="2"/>
  <c r="Y15" i="16"/>
  <c r="Z15" i="16"/>
  <c r="X15" i="16"/>
  <c r="AS11" i="19"/>
  <c r="AL11" i="19"/>
  <c r="AU11" i="19" s="1"/>
  <c r="Y11" i="42"/>
  <c r="X11" i="42"/>
  <c r="AS15" i="67"/>
  <c r="AL15" i="67"/>
  <c r="AU15" i="67" s="1"/>
  <c r="Y17" i="95"/>
  <c r="Z17" i="95"/>
  <c r="X17" i="95"/>
  <c r="AR9" i="82"/>
  <c r="Z10" i="94"/>
  <c r="AR17" i="54"/>
  <c r="AS12" i="19"/>
  <c r="AL12" i="19"/>
  <c r="AU12" i="19" s="1"/>
  <c r="AJ21" i="33"/>
  <c r="AK21" i="33"/>
  <c r="AT21" i="33" s="1"/>
  <c r="AJ15" i="33"/>
  <c r="AK15" i="33"/>
  <c r="AT15" i="33" s="1"/>
  <c r="AJ9" i="33"/>
  <c r="AK9" i="33"/>
  <c r="AT9" i="33" s="1"/>
  <c r="AJ23" i="33"/>
  <c r="AS23" i="33" s="1"/>
  <c r="AR21" i="86"/>
  <c r="AI17" i="96"/>
  <c r="AN17" i="96"/>
  <c r="AR12" i="103"/>
  <c r="AH18" i="84"/>
  <c r="AQ18" i="84" s="1"/>
  <c r="AS11" i="67"/>
  <c r="AL11" i="67"/>
  <c r="AU11" i="67" s="1"/>
  <c r="AH10" i="82"/>
  <c r="AQ10" i="82" s="1"/>
  <c r="AH15" i="49"/>
  <c r="AQ15" i="49" s="1"/>
  <c r="AR9" i="94"/>
  <c r="AE22" i="47"/>
  <c r="W23" i="47"/>
  <c r="AG22" i="47"/>
  <c r="AP22" i="47" s="1"/>
  <c r="AF22" i="47"/>
  <c r="AO22" i="47" s="1"/>
  <c r="AL4" i="63"/>
  <c r="AU4" i="63" s="1"/>
  <c r="AS4" i="63"/>
  <c r="AS25" i="63" s="1"/>
  <c r="AS20" i="19"/>
  <c r="AL20" i="19"/>
  <c r="AU20" i="19" s="1"/>
  <c r="AR14" i="55"/>
  <c r="Z11" i="10"/>
  <c r="AS8" i="19"/>
  <c r="AL8" i="19"/>
  <c r="AU8" i="19" s="1"/>
  <c r="AI18" i="51"/>
  <c r="AN18" i="51"/>
  <c r="Z18" i="45"/>
  <c r="AH20" i="13"/>
  <c r="AQ20" i="13" s="1"/>
  <c r="AR17" i="100"/>
  <c r="AH13" i="103"/>
  <c r="AQ13" i="103" s="1"/>
  <c r="Y14" i="41"/>
  <c r="X14" i="41"/>
  <c r="Z14" i="41" s="1"/>
  <c r="Z20" i="104"/>
  <c r="W15" i="87"/>
  <c r="AG14" i="87"/>
  <c r="AP14" i="87" s="1"/>
  <c r="AF14" i="87"/>
  <c r="AO14" i="87" s="1"/>
  <c r="AE14" i="87"/>
  <c r="AH21" i="53"/>
  <c r="AQ21" i="53" s="1"/>
  <c r="W16" i="11"/>
  <c r="AG15" i="11"/>
  <c r="AP15" i="11" s="1"/>
  <c r="AE15" i="11"/>
  <c r="AF15" i="11"/>
  <c r="AO15" i="11" s="1"/>
  <c r="AR17" i="45"/>
  <c r="AJ4" i="19"/>
  <c r="AK4" i="19"/>
  <c r="AT4" i="19" s="1"/>
  <c r="AT25" i="19" s="1"/>
  <c r="AK17" i="2"/>
  <c r="AT17" i="2" s="1"/>
  <c r="AJ17" i="2"/>
  <c r="AJ11" i="2"/>
  <c r="AK11" i="2"/>
  <c r="AT11" i="2" s="1"/>
  <c r="AK5" i="2"/>
  <c r="AT5" i="2" s="1"/>
  <c r="AJ5" i="2"/>
  <c r="AH17" i="9"/>
  <c r="AQ17" i="9" s="1"/>
  <c r="AI17" i="88"/>
  <c r="AN17" i="88"/>
  <c r="AL3" i="67"/>
  <c r="AU3" i="67" s="1"/>
  <c r="AS3" i="67"/>
  <c r="AL21" i="67"/>
  <c r="AU21" i="67" s="1"/>
  <c r="AT21" i="67"/>
  <c r="AI22" i="32"/>
  <c r="AN22" i="32"/>
  <c r="AJ20" i="33"/>
  <c r="AS20" i="33" s="1"/>
  <c r="AK20" i="33"/>
  <c r="AJ14" i="33"/>
  <c r="AK14" i="33"/>
  <c r="AT14" i="33" s="1"/>
  <c r="AK8" i="33"/>
  <c r="AT8" i="33" s="1"/>
  <c r="AJ8" i="33"/>
  <c r="AS22" i="67"/>
  <c r="AL22" i="67"/>
  <c r="AU22" i="67" s="1"/>
  <c r="AR23" i="33"/>
  <c r="AR25" i="33" s="1"/>
  <c r="AL23" i="33"/>
  <c r="AU23" i="33" s="1"/>
  <c r="W19" i="84"/>
  <c r="AE18" i="84"/>
  <c r="AG18" i="84"/>
  <c r="AP18" i="84" s="1"/>
  <c r="AF18" i="84"/>
  <c r="AO18" i="84" s="1"/>
  <c r="Y11" i="102"/>
  <c r="X11" i="102"/>
  <c r="Z11" i="102" s="1"/>
  <c r="AE10" i="82"/>
  <c r="AF10" i="82"/>
  <c r="AO10" i="82" s="1"/>
  <c r="AG10" i="82"/>
  <c r="AP10" i="82" s="1"/>
  <c r="W11" i="82"/>
  <c r="AH12" i="98"/>
  <c r="AQ12" i="98" s="1"/>
  <c r="AI23" i="52"/>
  <c r="AN23" i="52"/>
  <c r="AN16" i="58"/>
  <c r="AI16" i="58"/>
  <c r="AR16" i="58" s="1"/>
  <c r="AR19" i="104"/>
  <c r="AR23" i="19"/>
  <c r="AR25" i="19" s="1"/>
  <c r="AL23" i="19"/>
  <c r="AU23" i="19" s="1"/>
  <c r="AS18" i="67"/>
  <c r="AL18" i="67"/>
  <c r="AU18" i="67" s="1"/>
  <c r="AH15" i="55"/>
  <c r="AQ15" i="55" s="1"/>
  <c r="AF20" i="13"/>
  <c r="AO20" i="13" s="1"/>
  <c r="AE20" i="13"/>
  <c r="W21" i="13"/>
  <c r="AG20" i="13"/>
  <c r="AP20" i="13" s="1"/>
  <c r="AU25" i="63"/>
  <c r="C11" i="63" s="1"/>
  <c r="F7" i="57" s="1"/>
  <c r="AS15" i="19"/>
  <c r="AL15" i="19"/>
  <c r="AU15" i="19" s="1"/>
  <c r="AR23" i="67"/>
  <c r="AR25" i="67" s="1"/>
  <c r="AL23" i="67"/>
  <c r="AU23" i="67" s="1"/>
  <c r="AF13" i="103"/>
  <c r="AO13" i="103" s="1"/>
  <c r="AE13" i="103"/>
  <c r="W14" i="103"/>
  <c r="AG13" i="103"/>
  <c r="AP13" i="103" s="1"/>
  <c r="AS19" i="67"/>
  <c r="AL19" i="67"/>
  <c r="AU19" i="67" s="1"/>
  <c r="AH12" i="18"/>
  <c r="AQ12" i="18" s="1"/>
  <c r="AL3" i="19"/>
  <c r="AU3" i="19" s="1"/>
  <c r="AS3" i="19"/>
  <c r="AS22" i="19"/>
  <c r="AL22" i="19"/>
  <c r="AU22" i="19" s="1"/>
  <c r="AI24" i="97"/>
  <c r="AN24" i="97"/>
  <c r="Z19" i="44"/>
  <c r="AL14" i="67"/>
  <c r="AU14" i="67" s="1"/>
  <c r="AT14" i="67"/>
  <c r="AG23" i="105"/>
  <c r="AP23" i="105" s="1"/>
  <c r="AE23" i="105"/>
  <c r="AF23" i="105"/>
  <c r="AO23" i="105" s="1"/>
  <c r="W24" i="105"/>
  <c r="AJ22" i="2"/>
  <c r="AK22" i="2"/>
  <c r="AT22" i="2" s="1"/>
  <c r="AJ16" i="2"/>
  <c r="AK16" i="2"/>
  <c r="AT16" i="2" s="1"/>
  <c r="AJ10" i="2"/>
  <c r="AK10" i="2"/>
  <c r="AT10" i="2" s="1"/>
  <c r="AJ3" i="2"/>
  <c r="AB4" i="2"/>
  <c r="AI10" i="42"/>
  <c r="AN10" i="42"/>
  <c r="AG21" i="46"/>
  <c r="AP21" i="46" s="1"/>
  <c r="AF21" i="46"/>
  <c r="AO21" i="46" s="1"/>
  <c r="W22" i="46"/>
  <c r="AE21" i="46"/>
  <c r="AJ4" i="67"/>
  <c r="AK4" i="67"/>
  <c r="AT4" i="67" s="1"/>
  <c r="AH22" i="15"/>
  <c r="AQ22" i="15" s="1"/>
  <c r="AS18" i="19"/>
  <c r="AL18" i="19"/>
  <c r="AU18" i="19" s="1"/>
  <c r="AJ19" i="33"/>
  <c r="AK19" i="33"/>
  <c r="AT19" i="33" s="1"/>
  <c r="AK13" i="33"/>
  <c r="AT13" i="33" s="1"/>
  <c r="AJ13" i="33"/>
  <c r="AK7" i="33"/>
  <c r="AT7" i="33" s="1"/>
  <c r="AJ7" i="33"/>
  <c r="AS19" i="19"/>
  <c r="AL19" i="19"/>
  <c r="AU19" i="19" s="1"/>
  <c r="Y18" i="96"/>
  <c r="Z18" i="96" s="1"/>
  <c r="X18" i="96"/>
  <c r="Z12" i="98"/>
  <c r="AN23" i="2"/>
  <c r="AN25" i="2" s="1"/>
  <c r="AI23" i="2"/>
  <c r="Y17" i="58"/>
  <c r="Z17" i="58" s="1"/>
  <c r="X17" i="58"/>
  <c r="AS6" i="67"/>
  <c r="AL6" i="67"/>
  <c r="AU6" i="67" s="1"/>
  <c r="AR21" i="101"/>
  <c r="AN23" i="79"/>
  <c r="AN25" i="79" s="1"/>
  <c r="AI23" i="79"/>
  <c r="Z15" i="55"/>
  <c r="AI13" i="41"/>
  <c r="AN13" i="41"/>
  <c r="AH21" i="93"/>
  <c r="AQ21" i="93" s="1"/>
  <c r="AH22" i="47"/>
  <c r="AQ22" i="47" s="1"/>
  <c r="AN9" i="85"/>
  <c r="AI9" i="85"/>
  <c r="AR21" i="15"/>
  <c r="AS10" i="19"/>
  <c r="AL10" i="19"/>
  <c r="AU10" i="19" s="1"/>
  <c r="AH22" i="101"/>
  <c r="AQ22" i="101" s="1"/>
  <c r="AJ21" i="2"/>
  <c r="AK21" i="2"/>
  <c r="AT21" i="2" s="1"/>
  <c r="AK15" i="2"/>
  <c r="AT15" i="2" s="1"/>
  <c r="AJ15" i="2"/>
  <c r="AJ9" i="2"/>
  <c r="AK9" i="2"/>
  <c r="AT9" i="2" s="1"/>
  <c r="AR10" i="10"/>
  <c r="AS17" i="19"/>
  <c r="AL17" i="19"/>
  <c r="AU17" i="19" s="1"/>
  <c r="Y18" i="88"/>
  <c r="X18" i="88"/>
  <c r="AX3" i="28"/>
  <c r="S3" i="28" s="1"/>
  <c r="AC3" i="28" s="1"/>
  <c r="AX23" i="28"/>
  <c r="S23" i="28" s="1"/>
  <c r="AC23" i="28" s="1"/>
  <c r="AJ23" i="28" s="1"/>
  <c r="AS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H10" i="90"/>
  <c r="AQ10" i="90" s="1"/>
  <c r="Z22" i="15"/>
  <c r="AS6" i="19"/>
  <c r="AL6" i="19"/>
  <c r="AU6" i="19" s="1"/>
  <c r="W15" i="43"/>
  <c r="AE14" i="43"/>
  <c r="AF14" i="43"/>
  <c r="AO14" i="43" s="1"/>
  <c r="AG14" i="43"/>
  <c r="AP14" i="43" s="1"/>
  <c r="AJ18" i="33"/>
  <c r="AS18" i="33" s="1"/>
  <c r="AK18" i="33"/>
  <c r="AK12" i="33"/>
  <c r="AT12" i="33" s="1"/>
  <c r="AJ12" i="33"/>
  <c r="AK6" i="33"/>
  <c r="AT6" i="33" s="1"/>
  <c r="AJ6" i="33"/>
  <c r="AS10" i="67"/>
  <c r="AL10" i="67"/>
  <c r="AU10" i="67" s="1"/>
  <c r="AR11" i="98"/>
  <c r="AH17" i="20"/>
  <c r="AQ17" i="20" s="1"/>
  <c r="Y15" i="83"/>
  <c r="Z15" i="83"/>
  <c r="X15" i="83"/>
  <c r="AS17" i="67"/>
  <c r="AL17" i="67"/>
  <c r="AU17" i="67" s="1"/>
  <c r="AI23" i="89"/>
  <c r="AN23" i="89"/>
  <c r="W19" i="96" l="1"/>
  <c r="AG18" i="96"/>
  <c r="AP18" i="96" s="1"/>
  <c r="AF18" i="96"/>
  <c r="AO18" i="96" s="1"/>
  <c r="AE18" i="96"/>
  <c r="AG17" i="58"/>
  <c r="AP17" i="58" s="1"/>
  <c r="AF17" i="58"/>
  <c r="AO17" i="58" s="1"/>
  <c r="W18" i="58"/>
  <c r="AE17" i="58"/>
  <c r="AG10" i="85"/>
  <c r="AP10" i="85" s="1"/>
  <c r="AE10" i="85"/>
  <c r="W11" i="85"/>
  <c r="AF10" i="85"/>
  <c r="AO10" i="85" s="1"/>
  <c r="AG11" i="102"/>
  <c r="AP11" i="102" s="1"/>
  <c r="AE11" i="102"/>
  <c r="AF11" i="102"/>
  <c r="AO11" i="102" s="1"/>
  <c r="W12" i="102"/>
  <c r="AE14" i="41"/>
  <c r="AF14" i="41"/>
  <c r="AO14" i="41" s="1"/>
  <c r="W15" i="41"/>
  <c r="AG14" i="41"/>
  <c r="AP14" i="41" s="1"/>
  <c r="AE23" i="32"/>
  <c r="AF23" i="32"/>
  <c r="AO23" i="32" s="1"/>
  <c r="AG23" i="32"/>
  <c r="AP23" i="32" s="1"/>
  <c r="W24" i="32"/>
  <c r="AK10" i="28"/>
  <c r="AT10" i="28" s="1"/>
  <c r="AJ10" i="28"/>
  <c r="AR23" i="2"/>
  <c r="AR25" i="2" s="1"/>
  <c r="AL23" i="2"/>
  <c r="AU23" i="2" s="1"/>
  <c r="AJ20" i="28"/>
  <c r="AK20" i="28"/>
  <c r="AT20" i="28" s="1"/>
  <c r="AJ14" i="28"/>
  <c r="AK14" i="28"/>
  <c r="AT14" i="28" s="1"/>
  <c r="AJ8" i="28"/>
  <c r="AK8" i="28"/>
  <c r="AT8" i="28" s="1"/>
  <c r="AH18" i="88"/>
  <c r="AQ18" i="88" s="1"/>
  <c r="AS21" i="2"/>
  <c r="AL21" i="2"/>
  <c r="AU21" i="2" s="1"/>
  <c r="W16" i="55"/>
  <c r="AE15" i="55"/>
  <c r="AF15" i="55"/>
  <c r="AO15" i="55" s="1"/>
  <c r="AG15" i="55"/>
  <c r="AP15" i="55" s="1"/>
  <c r="AF12" i="98"/>
  <c r="AO12" i="98" s="1"/>
  <c r="AE12" i="98"/>
  <c r="W13" i="98"/>
  <c r="AG12" i="98"/>
  <c r="AP12" i="98" s="1"/>
  <c r="AS7" i="33"/>
  <c r="AL7" i="33"/>
  <c r="AU7" i="33" s="1"/>
  <c r="AI13" i="103"/>
  <c r="AN13" i="103"/>
  <c r="Y19" i="84"/>
  <c r="Z19" i="84" s="1"/>
  <c r="X19" i="84"/>
  <c r="AR22" i="32"/>
  <c r="AR17" i="88"/>
  <c r="AS11" i="2"/>
  <c r="AL11" i="2"/>
  <c r="AU11" i="2" s="1"/>
  <c r="AI14" i="87"/>
  <c r="AN14" i="87"/>
  <c r="AI22" i="47"/>
  <c r="AN22" i="47"/>
  <c r="AE10" i="94"/>
  <c r="W11" i="94"/>
  <c r="AF10" i="94"/>
  <c r="AO10" i="94" s="1"/>
  <c r="AG10" i="94"/>
  <c r="AP10" i="94" s="1"/>
  <c r="Y11" i="50"/>
  <c r="Z11" i="50" s="1"/>
  <c r="X11" i="50"/>
  <c r="AH12" i="48"/>
  <c r="AQ12" i="48" s="1"/>
  <c r="AK4" i="33"/>
  <c r="AT4" i="33" s="1"/>
  <c r="AJ4" i="33"/>
  <c r="AF25" i="97"/>
  <c r="AO25" i="97" s="1"/>
  <c r="AE25" i="97"/>
  <c r="W26" i="97"/>
  <c r="AG25" i="97"/>
  <c r="AP25" i="97" s="1"/>
  <c r="Y19" i="92"/>
  <c r="X19" i="92"/>
  <c r="AH24" i="52"/>
  <c r="AQ24" i="52" s="1"/>
  <c r="AR14" i="83"/>
  <c r="AS11" i="33"/>
  <c r="AL11" i="33"/>
  <c r="AU11" i="33" s="1"/>
  <c r="AS14" i="2"/>
  <c r="AL14" i="2"/>
  <c r="AU14" i="2" s="1"/>
  <c r="Y23" i="101"/>
  <c r="X23" i="101"/>
  <c r="Z23" i="101" s="1"/>
  <c r="AJ18" i="79"/>
  <c r="AK18" i="79"/>
  <c r="AT18" i="79" s="1"/>
  <c r="AK12" i="79"/>
  <c r="AT12" i="79" s="1"/>
  <c r="AJ12" i="79"/>
  <c r="AK6" i="79"/>
  <c r="AT6" i="79" s="1"/>
  <c r="AJ6" i="79"/>
  <c r="AN10" i="82"/>
  <c r="AI10" i="82"/>
  <c r="W21" i="104"/>
  <c r="AE20" i="104"/>
  <c r="AG20" i="104"/>
  <c r="AP20" i="104" s="1"/>
  <c r="AF20" i="104"/>
  <c r="AO20" i="104" s="1"/>
  <c r="AS12" i="33"/>
  <c r="AL12" i="33"/>
  <c r="AU12" i="33" s="1"/>
  <c r="AR23" i="89"/>
  <c r="AI14" i="43"/>
  <c r="AN14" i="43"/>
  <c r="AL18" i="33"/>
  <c r="AU18" i="33" s="1"/>
  <c r="AT18" i="33"/>
  <c r="Y15" i="43"/>
  <c r="Z15" i="43"/>
  <c r="X15" i="43"/>
  <c r="AJ19" i="28"/>
  <c r="AK19" i="28"/>
  <c r="AT19" i="28" s="1"/>
  <c r="AK13" i="28"/>
  <c r="AT13" i="28" s="1"/>
  <c r="AJ13" i="28"/>
  <c r="AK7" i="28"/>
  <c r="AT7" i="28" s="1"/>
  <c r="AJ7" i="28"/>
  <c r="Z18" i="88"/>
  <c r="AR23" i="79"/>
  <c r="AR25" i="79" s="1"/>
  <c r="AH17" i="58"/>
  <c r="AQ17" i="58" s="1"/>
  <c r="AH18" i="96"/>
  <c r="AQ18" i="96" s="1"/>
  <c r="AT25" i="67"/>
  <c r="AS10" i="2"/>
  <c r="AL10" i="2"/>
  <c r="AU10" i="2" s="1"/>
  <c r="Y24" i="105"/>
  <c r="Z24" i="105" s="1"/>
  <c r="X24" i="105"/>
  <c r="AG19" i="44"/>
  <c r="AP19" i="44" s="1"/>
  <c r="W20" i="44"/>
  <c r="AE19" i="44"/>
  <c r="AF19" i="44"/>
  <c r="AO19" i="44" s="1"/>
  <c r="Y11" i="82"/>
  <c r="Z11" i="82" s="1"/>
  <c r="X11" i="82"/>
  <c r="AS17" i="2"/>
  <c r="AL17" i="2"/>
  <c r="AU17" i="2" s="1"/>
  <c r="AE11" i="10"/>
  <c r="W12" i="10"/>
  <c r="AG11" i="10"/>
  <c r="AP11" i="10" s="1"/>
  <c r="AF11" i="10"/>
  <c r="AO11" i="10" s="1"/>
  <c r="AS21" i="33"/>
  <c r="AL21" i="33"/>
  <c r="AU21" i="33" s="1"/>
  <c r="AH15" i="16"/>
  <c r="AQ15" i="16" s="1"/>
  <c r="AS12" i="2"/>
  <c r="AL12" i="2"/>
  <c r="AU12" i="2" s="1"/>
  <c r="AE18" i="100"/>
  <c r="AF18" i="100"/>
  <c r="AO18" i="100" s="1"/>
  <c r="AG18" i="100"/>
  <c r="AP18" i="100" s="1"/>
  <c r="W19" i="100"/>
  <c r="Z12" i="48"/>
  <c r="AS3" i="33"/>
  <c r="AL3" i="33"/>
  <c r="AU3" i="33" s="1"/>
  <c r="AS22" i="33"/>
  <c r="AL22" i="33"/>
  <c r="AU22" i="33" s="1"/>
  <c r="AS13" i="2"/>
  <c r="AL13" i="2"/>
  <c r="AU13" i="2" s="1"/>
  <c r="AI18" i="92"/>
  <c r="AN18" i="92"/>
  <c r="AE24" i="52"/>
  <c r="AF24" i="52"/>
  <c r="AO24" i="52" s="1"/>
  <c r="AG24" i="52"/>
  <c r="AP24" i="52" s="1"/>
  <c r="W25" i="52"/>
  <c r="AJ17" i="79"/>
  <c r="AS17" i="79" s="1"/>
  <c r="AK17" i="79"/>
  <c r="AJ11" i="79"/>
  <c r="AK11" i="79"/>
  <c r="AT11" i="79" s="1"/>
  <c r="AJ5" i="79"/>
  <c r="AK5" i="79"/>
  <c r="AT5" i="79" s="1"/>
  <c r="Y22" i="53"/>
  <c r="X22" i="53"/>
  <c r="AI15" i="49"/>
  <c r="AN15" i="49"/>
  <c r="Y11" i="90"/>
  <c r="X11" i="90"/>
  <c r="AJ18" i="28"/>
  <c r="AK18" i="28"/>
  <c r="AT18" i="28" s="1"/>
  <c r="AJ12" i="28"/>
  <c r="AK12" i="28"/>
  <c r="AT12" i="28" s="1"/>
  <c r="AK6" i="28"/>
  <c r="AT6" i="28" s="1"/>
  <c r="AJ6" i="28"/>
  <c r="AS9" i="2"/>
  <c r="AL9" i="2"/>
  <c r="AU9" i="2" s="1"/>
  <c r="AS13" i="33"/>
  <c r="AL13" i="33"/>
  <c r="AU13" i="33" s="1"/>
  <c r="AL4" i="67"/>
  <c r="AU4" i="67" s="1"/>
  <c r="AU25" i="67" s="1"/>
  <c r="C11" i="67" s="1"/>
  <c r="F11" i="57" s="1"/>
  <c r="AS4" i="67"/>
  <c r="AS25" i="67" s="1"/>
  <c r="AR23" i="52"/>
  <c r="AS14" i="33"/>
  <c r="AL14" i="33"/>
  <c r="AU14" i="33" s="1"/>
  <c r="AG18" i="45"/>
  <c r="AP18" i="45" s="1"/>
  <c r="AE18" i="45"/>
  <c r="AF18" i="45"/>
  <c r="AO18" i="45" s="1"/>
  <c r="W19" i="45"/>
  <c r="AH11" i="42"/>
  <c r="AQ11" i="42" s="1"/>
  <c r="AF15" i="16"/>
  <c r="AO15" i="16" s="1"/>
  <c r="AE15" i="16"/>
  <c r="AG15" i="16"/>
  <c r="AP15" i="16" s="1"/>
  <c r="W16" i="16"/>
  <c r="AN23" i="28"/>
  <c r="AN25" i="28" s="1"/>
  <c r="AI23" i="28"/>
  <c r="Y22" i="93"/>
  <c r="X22" i="93"/>
  <c r="AF18" i="54"/>
  <c r="AO18" i="54" s="1"/>
  <c r="AG18" i="54"/>
  <c r="AP18" i="54" s="1"/>
  <c r="AE18" i="54"/>
  <c r="W19" i="54"/>
  <c r="AH19" i="51"/>
  <c r="AQ19" i="51" s="1"/>
  <c r="AS17" i="33"/>
  <c r="AL17" i="33"/>
  <c r="AU17" i="33" s="1"/>
  <c r="AH23" i="32"/>
  <c r="AQ23" i="32" s="1"/>
  <c r="AS20" i="2"/>
  <c r="AL20" i="2"/>
  <c r="AU20" i="2" s="1"/>
  <c r="AJ22" i="79"/>
  <c r="AK22" i="79"/>
  <c r="AT22" i="79" s="1"/>
  <c r="AJ16" i="79"/>
  <c r="AK16" i="79"/>
  <c r="AT16" i="79" s="1"/>
  <c r="AK10" i="79"/>
  <c r="AT10" i="79" s="1"/>
  <c r="AJ10" i="79"/>
  <c r="Y16" i="49"/>
  <c r="X16" i="49"/>
  <c r="Z16" i="49" s="1"/>
  <c r="Y23" i="86"/>
  <c r="X23" i="86"/>
  <c r="AI12" i="18"/>
  <c r="AN12" i="18"/>
  <c r="W16" i="83"/>
  <c r="AF15" i="83"/>
  <c r="AO15" i="83" s="1"/>
  <c r="AE15" i="83"/>
  <c r="AG15" i="83"/>
  <c r="AP15" i="83" s="1"/>
  <c r="AJ22" i="28"/>
  <c r="AK22" i="28"/>
  <c r="AT22" i="28" s="1"/>
  <c r="AH15" i="83"/>
  <c r="AQ15" i="83" s="1"/>
  <c r="AS6" i="33"/>
  <c r="AL6" i="33"/>
  <c r="AU6" i="33" s="1"/>
  <c r="AJ17" i="28"/>
  <c r="AK17" i="28"/>
  <c r="AT17" i="28" s="1"/>
  <c r="AK11" i="28"/>
  <c r="AT11" i="28" s="1"/>
  <c r="AJ11" i="28"/>
  <c r="AK5" i="28"/>
  <c r="AT5" i="28" s="1"/>
  <c r="AJ5" i="28"/>
  <c r="AS15" i="2"/>
  <c r="AL15" i="2"/>
  <c r="AU15" i="2" s="1"/>
  <c r="AR10" i="42"/>
  <c r="AS16" i="2"/>
  <c r="AL16" i="2"/>
  <c r="AU16" i="2" s="1"/>
  <c r="AI23" i="105"/>
  <c r="AN23" i="105"/>
  <c r="AR24" i="97"/>
  <c r="Y21" i="13"/>
  <c r="X21" i="13"/>
  <c r="AL20" i="33"/>
  <c r="AU20" i="33" s="1"/>
  <c r="AT20" i="33"/>
  <c r="AS5" i="2"/>
  <c r="AL5" i="2"/>
  <c r="AU5" i="2" s="1"/>
  <c r="AI15" i="11"/>
  <c r="AN15" i="11"/>
  <c r="Y15" i="87"/>
  <c r="Z15" i="87"/>
  <c r="X15" i="87"/>
  <c r="AS9" i="33"/>
  <c r="AL9" i="33"/>
  <c r="AU9" i="33" s="1"/>
  <c r="AH17" i="95"/>
  <c r="AQ17" i="95" s="1"/>
  <c r="Z11" i="42"/>
  <c r="AS18" i="2"/>
  <c r="AL18" i="2"/>
  <c r="AU18" i="2" s="1"/>
  <c r="AI21" i="93"/>
  <c r="AN21" i="93"/>
  <c r="AH24" i="89"/>
  <c r="AQ24" i="89" s="1"/>
  <c r="AS10" i="33"/>
  <c r="AL10" i="33"/>
  <c r="AU10" i="33" s="1"/>
  <c r="AR14" i="16"/>
  <c r="AS19" i="2"/>
  <c r="AL19" i="2"/>
  <c r="AU19" i="2" s="1"/>
  <c r="Y15" i="91"/>
  <c r="Z15" i="91" s="1"/>
  <c r="X15" i="91"/>
  <c r="Z19" i="51"/>
  <c r="AR10" i="102"/>
  <c r="AS5" i="33"/>
  <c r="AL5" i="33"/>
  <c r="AU5" i="33" s="1"/>
  <c r="AJ21" i="79"/>
  <c r="AK21" i="79"/>
  <c r="AT21" i="79" s="1"/>
  <c r="AJ15" i="79"/>
  <c r="AK15" i="79"/>
  <c r="AT15" i="79" s="1"/>
  <c r="AJ9" i="79"/>
  <c r="AK9" i="79"/>
  <c r="AT9" i="79" s="1"/>
  <c r="AJ3" i="79"/>
  <c r="AB4" i="79"/>
  <c r="AI17" i="20"/>
  <c r="AN17" i="20"/>
  <c r="AI21" i="53"/>
  <c r="AN21" i="53"/>
  <c r="AN17" i="9"/>
  <c r="AI17" i="9"/>
  <c r="AN10" i="90"/>
  <c r="AI10" i="90"/>
  <c r="AE22" i="15"/>
  <c r="AF22" i="15"/>
  <c r="AO22" i="15" s="1"/>
  <c r="W23" i="15"/>
  <c r="AG22" i="15"/>
  <c r="AP22" i="15" s="1"/>
  <c r="AI21" i="46"/>
  <c r="AN21" i="46"/>
  <c r="AJ4" i="2"/>
  <c r="AK4" i="2"/>
  <c r="AT4" i="2" s="1"/>
  <c r="AT25" i="2" s="1"/>
  <c r="AI20" i="13"/>
  <c r="AN20" i="13"/>
  <c r="AS4" i="19"/>
  <c r="AS25" i="19" s="1"/>
  <c r="AL4" i="19"/>
  <c r="AU4" i="19" s="1"/>
  <c r="AU25" i="19" s="1"/>
  <c r="C11" i="19" s="1"/>
  <c r="AR18" i="51"/>
  <c r="AR17" i="96"/>
  <c r="AF17" i="95"/>
  <c r="AO17" i="95" s="1"/>
  <c r="AE17" i="95"/>
  <c r="W18" i="95"/>
  <c r="AG17" i="95"/>
  <c r="AP17" i="95" s="1"/>
  <c r="AS6" i="2"/>
  <c r="AL6" i="2"/>
  <c r="AU6" i="2" s="1"/>
  <c r="AN10" i="50"/>
  <c r="AI10" i="50"/>
  <c r="AR10" i="50" s="1"/>
  <c r="AI13" i="99"/>
  <c r="AN13" i="99"/>
  <c r="AG24" i="89"/>
  <c r="AP24" i="89" s="1"/>
  <c r="W25" i="89"/>
  <c r="AF24" i="89"/>
  <c r="AO24" i="89" s="1"/>
  <c r="AE24" i="89"/>
  <c r="AL16" i="33"/>
  <c r="AU16" i="33" s="1"/>
  <c r="AT16" i="33"/>
  <c r="AS7" i="2"/>
  <c r="AL7" i="2"/>
  <c r="AU7" i="2" s="1"/>
  <c r="AI14" i="91"/>
  <c r="AN14" i="91"/>
  <c r="AJ23" i="79"/>
  <c r="AS23" i="79" s="1"/>
  <c r="AK23" i="79"/>
  <c r="AT23" i="79" s="1"/>
  <c r="Y12" i="35"/>
  <c r="Z12" i="35" s="1"/>
  <c r="X12" i="35"/>
  <c r="AS8" i="2"/>
  <c r="AL8" i="2"/>
  <c r="AU8" i="2" s="1"/>
  <c r="AI22" i="101"/>
  <c r="AN22" i="101"/>
  <c r="AJ20" i="79"/>
  <c r="AS20" i="79" s="1"/>
  <c r="AK20" i="79"/>
  <c r="AJ14" i="79"/>
  <c r="AK14" i="79"/>
  <c r="AT14" i="79" s="1"/>
  <c r="AJ8" i="79"/>
  <c r="AK8" i="79"/>
  <c r="AT8" i="79" s="1"/>
  <c r="Y18" i="20"/>
  <c r="X18" i="20"/>
  <c r="Y18" i="9"/>
  <c r="X18" i="9"/>
  <c r="AI22" i="86"/>
  <c r="AN22" i="86"/>
  <c r="Y13" i="18"/>
  <c r="X13" i="18"/>
  <c r="AJ16" i="28"/>
  <c r="AK16" i="28"/>
  <c r="AT16" i="28" s="1"/>
  <c r="AR9" i="85"/>
  <c r="AJ21" i="28"/>
  <c r="AS21" i="28" s="1"/>
  <c r="AK21" i="28"/>
  <c r="AJ15" i="28"/>
  <c r="AK15" i="28"/>
  <c r="AT15" i="28" s="1"/>
  <c r="AK9" i="28"/>
  <c r="AT9" i="28" s="1"/>
  <c r="AJ9" i="28"/>
  <c r="AJ3" i="28"/>
  <c r="AB4" i="28"/>
  <c r="AR13" i="41"/>
  <c r="AS19" i="33"/>
  <c r="AL19" i="33"/>
  <c r="AU19" i="33" s="1"/>
  <c r="Y22" i="46"/>
  <c r="X22" i="46"/>
  <c r="Z22" i="46" s="1"/>
  <c r="AS3" i="2"/>
  <c r="AL3" i="2"/>
  <c r="AU3" i="2" s="1"/>
  <c r="AS22" i="2"/>
  <c r="AL22" i="2"/>
  <c r="AU22" i="2" s="1"/>
  <c r="Y14" i="103"/>
  <c r="X14" i="103"/>
  <c r="AH11" i="102"/>
  <c r="AQ11" i="102" s="1"/>
  <c r="AI18" i="84"/>
  <c r="AN18" i="84"/>
  <c r="AS8" i="33"/>
  <c r="AL8" i="33"/>
  <c r="AU8" i="33" s="1"/>
  <c r="Y16" i="11"/>
  <c r="X16" i="11"/>
  <c r="Z16" i="11" s="1"/>
  <c r="AH14" i="41"/>
  <c r="AQ14" i="41" s="1"/>
  <c r="Y23" i="47"/>
  <c r="X23" i="47"/>
  <c r="Z23" i="47" s="1"/>
  <c r="AS15" i="33"/>
  <c r="AL15" i="33"/>
  <c r="AU15" i="33" s="1"/>
  <c r="AH10" i="85"/>
  <c r="AQ10" i="85" s="1"/>
  <c r="Y14" i="99"/>
  <c r="X14" i="99"/>
  <c r="Z14" i="99" s="1"/>
  <c r="AH25" i="97"/>
  <c r="AQ25" i="97" s="1"/>
  <c r="AR11" i="48"/>
  <c r="AI11" i="35"/>
  <c r="AN11" i="35"/>
  <c r="AJ19" i="79"/>
  <c r="AS19" i="79" s="1"/>
  <c r="AK19" i="79"/>
  <c r="AJ13" i="79"/>
  <c r="AK13" i="79"/>
  <c r="AT13" i="79" s="1"/>
  <c r="AK7" i="79"/>
  <c r="AT7" i="79" s="1"/>
  <c r="AJ7" i="79"/>
  <c r="AK23" i="28"/>
  <c r="AT23" i="28" s="1"/>
  <c r="AG14" i="99" l="1"/>
  <c r="AP14" i="99" s="1"/>
  <c r="AF14" i="99"/>
  <c r="AO14" i="99" s="1"/>
  <c r="AE14" i="99"/>
  <c r="W15" i="99"/>
  <c r="W16" i="91"/>
  <c r="AG15" i="91"/>
  <c r="AP15" i="91" s="1"/>
  <c r="AF15" i="91"/>
  <c r="AO15" i="91" s="1"/>
  <c r="AE15" i="91"/>
  <c r="W12" i="82"/>
  <c r="AG11" i="82"/>
  <c r="AP11" i="82" s="1"/>
  <c r="AF11" i="82"/>
  <c r="AO11" i="82" s="1"/>
  <c r="AE11" i="82"/>
  <c r="W25" i="105"/>
  <c r="AG24" i="105"/>
  <c r="AP24" i="105" s="1"/>
  <c r="AE24" i="105"/>
  <c r="AF24" i="105"/>
  <c r="AO24" i="105" s="1"/>
  <c r="AG23" i="101"/>
  <c r="AP23" i="101" s="1"/>
  <c r="W24" i="101"/>
  <c r="AF23" i="101"/>
  <c r="AO23" i="101" s="1"/>
  <c r="AE23" i="101"/>
  <c r="W12" i="50"/>
  <c r="AE11" i="50"/>
  <c r="AG11" i="50"/>
  <c r="AP11" i="50" s="1"/>
  <c r="AF11" i="50"/>
  <c r="AO11" i="50" s="1"/>
  <c r="AF16" i="11"/>
  <c r="AO16" i="11" s="1"/>
  <c r="AE16" i="11"/>
  <c r="W17" i="11"/>
  <c r="AG16" i="11"/>
  <c r="AP16" i="11" s="1"/>
  <c r="AG19" i="84"/>
  <c r="AP19" i="84" s="1"/>
  <c r="AE19" i="84"/>
  <c r="W20" i="84"/>
  <c r="AF19" i="84"/>
  <c r="AO19" i="84" s="1"/>
  <c r="AE12" i="35"/>
  <c r="W13" i="35"/>
  <c r="AG12" i="35"/>
  <c r="AP12" i="35" s="1"/>
  <c r="AF12" i="35"/>
  <c r="AO12" i="35" s="1"/>
  <c r="AF22" i="46"/>
  <c r="AO22" i="46" s="1"/>
  <c r="AG22" i="46"/>
  <c r="AP22" i="46" s="1"/>
  <c r="W23" i="46"/>
  <c r="AE22" i="46"/>
  <c r="AG23" i="47"/>
  <c r="AP23" i="47" s="1"/>
  <c r="AF23" i="47"/>
  <c r="AO23" i="47" s="1"/>
  <c r="W24" i="47"/>
  <c r="AE23" i="47"/>
  <c r="AE16" i="49"/>
  <c r="AG16" i="49"/>
  <c r="AP16" i="49" s="1"/>
  <c r="AF16" i="49"/>
  <c r="AO16" i="49" s="1"/>
  <c r="W17" i="49"/>
  <c r="AS16" i="28"/>
  <c r="AL16" i="28"/>
  <c r="AU16" i="28" s="1"/>
  <c r="AS7" i="79"/>
  <c r="AL7" i="79"/>
  <c r="AU7" i="79" s="1"/>
  <c r="AI17" i="95"/>
  <c r="AN17" i="95"/>
  <c r="AI22" i="15"/>
  <c r="AN22" i="15"/>
  <c r="AR21" i="53"/>
  <c r="AS9" i="79"/>
  <c r="AL9" i="79"/>
  <c r="AU9" i="79" s="1"/>
  <c r="AH15" i="87"/>
  <c r="AQ15" i="87" s="1"/>
  <c r="AS11" i="28"/>
  <c r="AL11" i="28"/>
  <c r="AU11" i="28" s="1"/>
  <c r="AS22" i="28"/>
  <c r="AL22" i="28"/>
  <c r="AU22" i="28" s="1"/>
  <c r="AI18" i="54"/>
  <c r="AN18" i="54"/>
  <c r="AR23" i="28"/>
  <c r="AR25" i="28" s="1"/>
  <c r="AL23" i="28"/>
  <c r="AU23" i="28" s="1"/>
  <c r="Y19" i="45"/>
  <c r="Z19" i="45"/>
  <c r="X19" i="45"/>
  <c r="AR15" i="49"/>
  <c r="AI11" i="10"/>
  <c r="AN11" i="10"/>
  <c r="AH24" i="105"/>
  <c r="AQ24" i="105" s="1"/>
  <c r="AS13" i="28"/>
  <c r="AL13" i="28"/>
  <c r="AU13" i="28" s="1"/>
  <c r="AI20" i="104"/>
  <c r="AN20" i="104"/>
  <c r="X26" i="97"/>
  <c r="Y26" i="97"/>
  <c r="AS10" i="28"/>
  <c r="AL10" i="28"/>
  <c r="AU10" i="28" s="1"/>
  <c r="AI23" i="32"/>
  <c r="AN23" i="32"/>
  <c r="Y11" i="85"/>
  <c r="X11" i="85"/>
  <c r="AH16" i="11"/>
  <c r="AQ16" i="11" s="1"/>
  <c r="AR22" i="86"/>
  <c r="Y25" i="89"/>
  <c r="Z25" i="89" s="1"/>
  <c r="X25" i="89"/>
  <c r="AR21" i="46"/>
  <c r="AR10" i="90"/>
  <c r="AR21" i="93"/>
  <c r="W16" i="87"/>
  <c r="AE15" i="87"/>
  <c r="AF15" i="87"/>
  <c r="AO15" i="87" s="1"/>
  <c r="AG15" i="87"/>
  <c r="AP15" i="87" s="1"/>
  <c r="AR12" i="18"/>
  <c r="AS22" i="79"/>
  <c r="AL22" i="79"/>
  <c r="AU22" i="79" s="1"/>
  <c r="AS18" i="28"/>
  <c r="AL18" i="28"/>
  <c r="AU18" i="28" s="1"/>
  <c r="AH22" i="53"/>
  <c r="AQ22" i="53" s="1"/>
  <c r="AS11" i="79"/>
  <c r="AL11" i="79"/>
  <c r="AU11" i="79" s="1"/>
  <c r="Y19" i="100"/>
  <c r="Z19" i="100"/>
  <c r="X19" i="100"/>
  <c r="AL23" i="79"/>
  <c r="AU23" i="79" s="1"/>
  <c r="Y21" i="104"/>
  <c r="X21" i="104"/>
  <c r="AS12" i="79"/>
  <c r="AL12" i="79"/>
  <c r="AU12" i="79" s="1"/>
  <c r="AH19" i="92"/>
  <c r="AQ19" i="92" s="1"/>
  <c r="AI25" i="97"/>
  <c r="AN25" i="97"/>
  <c r="AR22" i="47"/>
  <c r="Y13" i="98"/>
  <c r="Z13" i="98"/>
  <c r="X13" i="98"/>
  <c r="AI15" i="55"/>
  <c r="AN15" i="55"/>
  <c r="AS14" i="28"/>
  <c r="AL14" i="28"/>
  <c r="AU14" i="28" s="1"/>
  <c r="Y12" i="102"/>
  <c r="X12" i="102"/>
  <c r="AI10" i="85"/>
  <c r="AN10" i="85"/>
  <c r="AH14" i="99"/>
  <c r="AQ14" i="99" s="1"/>
  <c r="AR18" i="84"/>
  <c r="AL19" i="79"/>
  <c r="AU19" i="79" s="1"/>
  <c r="AT19" i="79"/>
  <c r="Z18" i="9"/>
  <c r="AH18" i="9"/>
  <c r="AQ18" i="9" s="1"/>
  <c r="AS8" i="79"/>
  <c r="AL8" i="79"/>
  <c r="AU8" i="79" s="1"/>
  <c r="AR22" i="101"/>
  <c r="AR17" i="20"/>
  <c r="AS15" i="79"/>
  <c r="AL15" i="79"/>
  <c r="AU15" i="79" s="1"/>
  <c r="AH23" i="86"/>
  <c r="AQ23" i="86" s="1"/>
  <c r="AS10" i="79"/>
  <c r="AL10" i="79"/>
  <c r="AU10" i="79" s="1"/>
  <c r="AI18" i="45"/>
  <c r="AN18" i="45"/>
  <c r="AS6" i="28"/>
  <c r="AL6" i="28"/>
  <c r="AU6" i="28" s="1"/>
  <c r="AH11" i="90"/>
  <c r="AQ11" i="90" s="1"/>
  <c r="Z22" i="53"/>
  <c r="AL17" i="79"/>
  <c r="AU17" i="79" s="1"/>
  <c r="AT17" i="79"/>
  <c r="AI24" i="52"/>
  <c r="AN24" i="52"/>
  <c r="Z19" i="92"/>
  <c r="AR13" i="103"/>
  <c r="AI12" i="98"/>
  <c r="AN12" i="98"/>
  <c r="Y16" i="55"/>
  <c r="Z16" i="55" s="1"/>
  <c r="X16" i="55"/>
  <c r="AI18" i="96"/>
  <c r="AN18" i="96"/>
  <c r="AH14" i="103"/>
  <c r="AQ14" i="103" s="1"/>
  <c r="AK4" i="28"/>
  <c r="AT4" i="28" s="1"/>
  <c r="AT25" i="28" s="1"/>
  <c r="AJ4" i="28"/>
  <c r="AL21" i="28"/>
  <c r="AU21" i="28" s="1"/>
  <c r="AT21" i="28"/>
  <c r="AH13" i="18"/>
  <c r="AQ13" i="18" s="1"/>
  <c r="AR20" i="13"/>
  <c r="AR17" i="9"/>
  <c r="AJ4" i="79"/>
  <c r="AK4" i="79"/>
  <c r="AT4" i="79" s="1"/>
  <c r="AE19" i="51"/>
  <c r="AG19" i="51"/>
  <c r="AP19" i="51" s="1"/>
  <c r="AF19" i="51"/>
  <c r="AO19" i="51" s="1"/>
  <c r="W20" i="51"/>
  <c r="AH21" i="13"/>
  <c r="AQ21" i="13" s="1"/>
  <c r="AR23" i="105"/>
  <c r="AS17" i="28"/>
  <c r="AL17" i="28"/>
  <c r="AU17" i="28" s="1"/>
  <c r="AI15" i="83"/>
  <c r="AN15" i="83"/>
  <c r="Z23" i="86"/>
  <c r="AH22" i="93"/>
  <c r="AQ22" i="93" s="1"/>
  <c r="Y16" i="16"/>
  <c r="Z16" i="16"/>
  <c r="X16" i="16"/>
  <c r="Z11" i="90"/>
  <c r="AU25" i="33"/>
  <c r="C11" i="33" s="1"/>
  <c r="AH11" i="82"/>
  <c r="AQ11" i="82" s="1"/>
  <c r="AI19" i="44"/>
  <c r="AN19" i="44"/>
  <c r="W19" i="88"/>
  <c r="AE18" i="88"/>
  <c r="AN18" i="88" s="1"/>
  <c r="AF18" i="88"/>
  <c r="AO18" i="88" s="1"/>
  <c r="AG18" i="88"/>
  <c r="AS19" i="28"/>
  <c r="AL19" i="28"/>
  <c r="AU19" i="28" s="1"/>
  <c r="AR10" i="82"/>
  <c r="AS4" i="33"/>
  <c r="AS25" i="33" s="1"/>
  <c r="AL4" i="33"/>
  <c r="AU4" i="33" s="1"/>
  <c r="AR14" i="87"/>
  <c r="AS20" i="28"/>
  <c r="AL20" i="28"/>
  <c r="AU20" i="28" s="1"/>
  <c r="Y24" i="32"/>
  <c r="X24" i="32"/>
  <c r="Y15" i="41"/>
  <c r="X15" i="41"/>
  <c r="AN11" i="102"/>
  <c r="AI11" i="102"/>
  <c r="AN17" i="58"/>
  <c r="AI17" i="58"/>
  <c r="AR17" i="58" s="1"/>
  <c r="AS13" i="79"/>
  <c r="AL13" i="79"/>
  <c r="AU13" i="79" s="1"/>
  <c r="Z14" i="103"/>
  <c r="AS15" i="28"/>
  <c r="AL15" i="28"/>
  <c r="AU15" i="28" s="1"/>
  <c r="AS3" i="28"/>
  <c r="AL3" i="28"/>
  <c r="AU3" i="28" s="1"/>
  <c r="Z13" i="18"/>
  <c r="AH18" i="20"/>
  <c r="AQ18" i="20" s="1"/>
  <c r="AS14" i="79"/>
  <c r="AL14" i="79"/>
  <c r="AU14" i="79" s="1"/>
  <c r="AR13" i="99"/>
  <c r="Y23" i="15"/>
  <c r="Z23" i="15"/>
  <c r="X23" i="15"/>
  <c r="AL3" i="79"/>
  <c r="AU3" i="79" s="1"/>
  <c r="AS3" i="79"/>
  <c r="AS21" i="79"/>
  <c r="AL21" i="79"/>
  <c r="AU21" i="79" s="1"/>
  <c r="AH15" i="91"/>
  <c r="AQ15" i="91" s="1"/>
  <c r="AE11" i="42"/>
  <c r="AG11" i="42"/>
  <c r="AP11" i="42" s="1"/>
  <c r="AF11" i="42"/>
  <c r="AO11" i="42" s="1"/>
  <c r="W12" i="42"/>
  <c r="AR15" i="11"/>
  <c r="Z21" i="13"/>
  <c r="AS5" i="28"/>
  <c r="AL5" i="28"/>
  <c r="AU5" i="28" s="1"/>
  <c r="Z22" i="93"/>
  <c r="AR18" i="92"/>
  <c r="AI18" i="100"/>
  <c r="AN18" i="100"/>
  <c r="Y20" i="44"/>
  <c r="X20" i="44"/>
  <c r="AS7" i="28"/>
  <c r="AL7" i="28"/>
  <c r="AU7" i="28" s="1"/>
  <c r="AH15" i="43"/>
  <c r="AQ15" i="43" s="1"/>
  <c r="AR14" i="43"/>
  <c r="AS18" i="79"/>
  <c r="AL18" i="79"/>
  <c r="AU18" i="79" s="1"/>
  <c r="AT25" i="33"/>
  <c r="AH11" i="50"/>
  <c r="AQ11" i="50" s="1"/>
  <c r="Y11" i="94"/>
  <c r="Z11" i="94" s="1"/>
  <c r="X11" i="94"/>
  <c r="AH19" i="84"/>
  <c r="AQ19" i="84" s="1"/>
  <c r="Y18" i="58"/>
  <c r="X18" i="58"/>
  <c r="AH22" i="46"/>
  <c r="AQ22" i="46" s="1"/>
  <c r="AR11" i="35"/>
  <c r="AH23" i="47"/>
  <c r="AQ23" i="47" s="1"/>
  <c r="AS9" i="28"/>
  <c r="AL9" i="28"/>
  <c r="AU9" i="28" s="1"/>
  <c r="Z18" i="20"/>
  <c r="AL20" i="79"/>
  <c r="AU20" i="79" s="1"/>
  <c r="AT20" i="79"/>
  <c r="AH12" i="35"/>
  <c r="AQ12" i="35" s="1"/>
  <c r="AR14" i="91"/>
  <c r="AI24" i="89"/>
  <c r="AN24" i="89"/>
  <c r="Y18" i="95"/>
  <c r="Z18" i="95"/>
  <c r="X18" i="95"/>
  <c r="AL4" i="2"/>
  <c r="AU4" i="2" s="1"/>
  <c r="AU25" i="2" s="1"/>
  <c r="C11" i="2" s="1"/>
  <c r="AS4" i="2"/>
  <c r="AS25" i="2" s="1"/>
  <c r="Y16" i="83"/>
  <c r="X16" i="83"/>
  <c r="AH16" i="49"/>
  <c r="AQ16" i="49" s="1"/>
  <c r="AS16" i="79"/>
  <c r="AL16" i="79"/>
  <c r="AU16" i="79" s="1"/>
  <c r="Y19" i="54"/>
  <c r="Z19" i="54"/>
  <c r="X19" i="54"/>
  <c r="AI15" i="16"/>
  <c r="AN15" i="16"/>
  <c r="AS12" i="28"/>
  <c r="AL12" i="28"/>
  <c r="AU12" i="28" s="1"/>
  <c r="AS5" i="79"/>
  <c r="AL5" i="79"/>
  <c r="AU5" i="79" s="1"/>
  <c r="Y25" i="52"/>
  <c r="X25" i="52"/>
  <c r="W13" i="48"/>
  <c r="AG12" i="48"/>
  <c r="AP12" i="48" s="1"/>
  <c r="AF12" i="48"/>
  <c r="AO12" i="48" s="1"/>
  <c r="AE12" i="48"/>
  <c r="Y12" i="10"/>
  <c r="X12" i="10"/>
  <c r="AF15" i="43"/>
  <c r="AO15" i="43" s="1"/>
  <c r="AG15" i="43"/>
  <c r="AP15" i="43" s="1"/>
  <c r="W16" i="43"/>
  <c r="AE15" i="43"/>
  <c r="AS6" i="79"/>
  <c r="AL6" i="79"/>
  <c r="AU6" i="79" s="1"/>
  <c r="AH23" i="101"/>
  <c r="AQ23" i="101" s="1"/>
  <c r="AN10" i="94"/>
  <c r="AI10" i="94"/>
  <c r="AS8" i="28"/>
  <c r="AL8" i="28"/>
  <c r="AU8" i="28" s="1"/>
  <c r="AI14" i="41"/>
  <c r="AN14" i="41"/>
  <c r="Y19" i="96"/>
  <c r="X19" i="96"/>
  <c r="AF25" i="89" l="1"/>
  <c r="AO25" i="89" s="1"/>
  <c r="AG25" i="89"/>
  <c r="AP25" i="89" s="1"/>
  <c r="W26" i="89"/>
  <c r="AE25" i="89"/>
  <c r="AG16" i="55"/>
  <c r="AP16" i="55" s="1"/>
  <c r="W17" i="55"/>
  <c r="AF16" i="55"/>
  <c r="AO16" i="55" s="1"/>
  <c r="AE16" i="55"/>
  <c r="Y16" i="43"/>
  <c r="Z16" i="43" s="1"/>
  <c r="X16" i="43"/>
  <c r="AR10" i="94"/>
  <c r="AH19" i="54"/>
  <c r="AQ19" i="54" s="1"/>
  <c r="AR24" i="89"/>
  <c r="AH18" i="58"/>
  <c r="AQ18" i="58" s="1"/>
  <c r="AH23" i="15"/>
  <c r="AQ23" i="15" s="1"/>
  <c r="AE13" i="18"/>
  <c r="W14" i="18"/>
  <c r="AF13" i="18"/>
  <c r="AO13" i="18" s="1"/>
  <c r="AG13" i="18"/>
  <c r="AP13" i="18" s="1"/>
  <c r="AH15" i="41"/>
  <c r="AQ15" i="41" s="1"/>
  <c r="AF16" i="16"/>
  <c r="AO16" i="16" s="1"/>
  <c r="AG16" i="16"/>
  <c r="AP16" i="16" s="1"/>
  <c r="W17" i="16"/>
  <c r="AE16" i="16"/>
  <c r="AT25" i="79"/>
  <c r="AR10" i="85"/>
  <c r="AH26" i="97"/>
  <c r="AQ26" i="97" s="1"/>
  <c r="AI23" i="47"/>
  <c r="AN23" i="47"/>
  <c r="Y23" i="46"/>
  <c r="Z23" i="46"/>
  <c r="X23" i="46"/>
  <c r="Y13" i="35"/>
  <c r="Z13" i="35" s="1"/>
  <c r="X13" i="35"/>
  <c r="AI23" i="101"/>
  <c r="AN23" i="101"/>
  <c r="AI24" i="105"/>
  <c r="AN24" i="105"/>
  <c r="Y16" i="91"/>
  <c r="X16" i="91"/>
  <c r="Z16" i="91" s="1"/>
  <c r="AH25" i="52"/>
  <c r="AQ25" i="52" s="1"/>
  <c r="AE19" i="54"/>
  <c r="AF19" i="54"/>
  <c r="AO19" i="54" s="1"/>
  <c r="AG19" i="54"/>
  <c r="AP19" i="54" s="1"/>
  <c r="W20" i="54"/>
  <c r="Z18" i="58"/>
  <c r="AR18" i="100"/>
  <c r="W22" i="13"/>
  <c r="AF21" i="13"/>
  <c r="AO21" i="13" s="1"/>
  <c r="AG21" i="13"/>
  <c r="AP21" i="13" s="1"/>
  <c r="AE21" i="13"/>
  <c r="W24" i="15"/>
  <c r="AF23" i="15"/>
  <c r="AO23" i="15" s="1"/>
  <c r="AG23" i="15"/>
  <c r="AP23" i="15" s="1"/>
  <c r="AE23" i="15"/>
  <c r="Z15" i="41"/>
  <c r="W24" i="86"/>
  <c r="AF23" i="86"/>
  <c r="AO23" i="86" s="1"/>
  <c r="AE23" i="86"/>
  <c r="AG23" i="86"/>
  <c r="AP23" i="86" s="1"/>
  <c r="AS4" i="79"/>
  <c r="AS25" i="79" s="1"/>
  <c r="AL4" i="79"/>
  <c r="AU4" i="79" s="1"/>
  <c r="AL4" i="28"/>
  <c r="AU4" i="28" s="1"/>
  <c r="AU25" i="28" s="1"/>
  <c r="C11" i="28" s="1"/>
  <c r="AS4" i="28"/>
  <c r="AS25" i="28" s="1"/>
  <c r="AR24" i="52"/>
  <c r="AR18" i="45"/>
  <c r="W19" i="9"/>
  <c r="AF18" i="9"/>
  <c r="AO18" i="9" s="1"/>
  <c r="AG18" i="9"/>
  <c r="AP18" i="9" s="1"/>
  <c r="AE18" i="9"/>
  <c r="AH12" i="102"/>
  <c r="AQ12" i="102" s="1"/>
  <c r="AR15" i="55"/>
  <c r="AR23" i="32"/>
  <c r="AR17" i="95"/>
  <c r="Y17" i="49"/>
  <c r="X17" i="49"/>
  <c r="X24" i="47"/>
  <c r="Y24" i="47"/>
  <c r="Z24" i="47" s="1"/>
  <c r="AI12" i="35"/>
  <c r="AN12" i="35"/>
  <c r="Y12" i="82"/>
  <c r="X12" i="82"/>
  <c r="AH12" i="10"/>
  <c r="AQ12" i="10" s="1"/>
  <c r="AR14" i="41"/>
  <c r="Z12" i="10"/>
  <c r="Y13" i="48"/>
  <c r="X13" i="48"/>
  <c r="AH18" i="95"/>
  <c r="AQ18" i="95" s="1"/>
  <c r="AH11" i="94"/>
  <c r="AQ11" i="94" s="1"/>
  <c r="AI11" i="42"/>
  <c r="AN11" i="42"/>
  <c r="Y19" i="88"/>
  <c r="X19" i="88"/>
  <c r="Y20" i="51"/>
  <c r="X20" i="51"/>
  <c r="AR12" i="98"/>
  <c r="Z12" i="102"/>
  <c r="AH13" i="98"/>
  <c r="AQ13" i="98" s="1"/>
  <c r="AR25" i="97"/>
  <c r="AH19" i="100"/>
  <c r="AQ19" i="100" s="1"/>
  <c r="AR20" i="104"/>
  <c r="AH19" i="45"/>
  <c r="AQ19" i="45" s="1"/>
  <c r="AR18" i="54"/>
  <c r="Y24" i="101"/>
  <c r="Z24" i="101"/>
  <c r="X24" i="101"/>
  <c r="Y25" i="105"/>
  <c r="X25" i="105"/>
  <c r="Y15" i="99"/>
  <c r="Z15" i="99"/>
  <c r="X15" i="99"/>
  <c r="AH16" i="83"/>
  <c r="AQ16" i="83" s="1"/>
  <c r="AF18" i="95"/>
  <c r="AO18" i="95" s="1"/>
  <c r="W19" i="95"/>
  <c r="AG18" i="95"/>
  <c r="AP18" i="95" s="1"/>
  <c r="AE18" i="95"/>
  <c r="AF18" i="20"/>
  <c r="AO18" i="20" s="1"/>
  <c r="AG18" i="20"/>
  <c r="AP18" i="20" s="1"/>
  <c r="AE18" i="20"/>
  <c r="W19" i="20"/>
  <c r="W12" i="94"/>
  <c r="AG11" i="94"/>
  <c r="AP11" i="94" s="1"/>
  <c r="AF11" i="94"/>
  <c r="AO11" i="94" s="1"/>
  <c r="AE11" i="94"/>
  <c r="AH20" i="44"/>
  <c r="AQ20" i="44" s="1"/>
  <c r="AH24" i="32"/>
  <c r="AQ24" i="32" s="1"/>
  <c r="AR15" i="83"/>
  <c r="AR18" i="96"/>
  <c r="W14" i="98"/>
  <c r="AE13" i="98"/>
  <c r="AF13" i="98"/>
  <c r="AO13" i="98" s="1"/>
  <c r="AG13" i="98"/>
  <c r="AP13" i="98" s="1"/>
  <c r="W20" i="100"/>
  <c r="AE19" i="100"/>
  <c r="AF19" i="100"/>
  <c r="AO19" i="100" s="1"/>
  <c r="AG19" i="100"/>
  <c r="AP19" i="100" s="1"/>
  <c r="AI15" i="87"/>
  <c r="AN15" i="87"/>
  <c r="AH11" i="85"/>
  <c r="AQ11" i="85" s="1"/>
  <c r="AE19" i="45"/>
  <c r="AF19" i="45"/>
  <c r="AO19" i="45" s="1"/>
  <c r="AG19" i="45"/>
  <c r="AP19" i="45" s="1"/>
  <c r="W20" i="45"/>
  <c r="Y17" i="11"/>
  <c r="X17" i="11"/>
  <c r="AN11" i="50"/>
  <c r="AI11" i="50"/>
  <c r="AI15" i="91"/>
  <c r="AN15" i="91"/>
  <c r="AI14" i="99"/>
  <c r="AN14" i="99"/>
  <c r="Z25" i="52"/>
  <c r="Z16" i="83"/>
  <c r="Z20" i="44"/>
  <c r="AE22" i="93"/>
  <c r="AF22" i="93"/>
  <c r="AO22" i="93" s="1"/>
  <c r="W23" i="93"/>
  <c r="AG22" i="93"/>
  <c r="AP22" i="93" s="1"/>
  <c r="AR11" i="102"/>
  <c r="Z24" i="32"/>
  <c r="AR19" i="44"/>
  <c r="AF11" i="90"/>
  <c r="AO11" i="90" s="1"/>
  <c r="AG11" i="90"/>
  <c r="AP11" i="90" s="1"/>
  <c r="AE11" i="90"/>
  <c r="W12" i="90"/>
  <c r="AH16" i="55"/>
  <c r="AQ16" i="55" s="1"/>
  <c r="AE22" i="53"/>
  <c r="AF22" i="53"/>
  <c r="AO22" i="53" s="1"/>
  <c r="AG22" i="53"/>
  <c r="AP22" i="53" s="1"/>
  <c r="W23" i="53"/>
  <c r="AH21" i="104"/>
  <c r="AQ21" i="104" s="1"/>
  <c r="Y16" i="87"/>
  <c r="X16" i="87"/>
  <c r="Z11" i="85"/>
  <c r="Z26" i="97"/>
  <c r="AI16" i="49"/>
  <c r="AN16" i="49"/>
  <c r="Y20" i="84"/>
  <c r="X20" i="84"/>
  <c r="AI16" i="11"/>
  <c r="AN16" i="11"/>
  <c r="Y12" i="50"/>
  <c r="X12" i="50"/>
  <c r="AI11" i="82"/>
  <c r="AN11" i="82"/>
  <c r="AI15" i="43"/>
  <c r="AN15" i="43"/>
  <c r="AH19" i="96"/>
  <c r="AQ19" i="96" s="1"/>
  <c r="Z19" i="96"/>
  <c r="AN12" i="48"/>
  <c r="AI12" i="48"/>
  <c r="AR15" i="16"/>
  <c r="Y12" i="42"/>
  <c r="Z12" i="42" s="1"/>
  <c r="X12" i="42"/>
  <c r="AU25" i="79"/>
  <c r="C11" i="79" s="1"/>
  <c r="F23" i="57" s="1"/>
  <c r="AG14" i="103"/>
  <c r="AP14" i="103" s="1"/>
  <c r="AF14" i="103"/>
  <c r="AO14" i="103" s="1"/>
  <c r="AE14" i="103"/>
  <c r="W15" i="103"/>
  <c r="AI18" i="88"/>
  <c r="AP18" i="88"/>
  <c r="AH16" i="16"/>
  <c r="AQ16" i="16" s="1"/>
  <c r="AI19" i="51"/>
  <c r="AN19" i="51"/>
  <c r="W20" i="92"/>
  <c r="AG19" i="92"/>
  <c r="AP19" i="92" s="1"/>
  <c r="AF19" i="92"/>
  <c r="AO19" i="92" s="1"/>
  <c r="AE19" i="92"/>
  <c r="Z21" i="104"/>
  <c r="AH25" i="89"/>
  <c r="AQ25" i="89" s="1"/>
  <c r="AR11" i="10"/>
  <c r="AR22" i="15"/>
  <c r="AI22" i="46"/>
  <c r="AN22" i="46"/>
  <c r="AI19" i="84"/>
  <c r="AN19" i="84"/>
  <c r="AG16" i="91" l="1"/>
  <c r="AP16" i="91" s="1"/>
  <c r="AF16" i="91"/>
  <c r="AO16" i="91" s="1"/>
  <c r="AE16" i="91"/>
  <c r="W17" i="91"/>
  <c r="AG13" i="35"/>
  <c r="AP13" i="35" s="1"/>
  <c r="AF13" i="35"/>
  <c r="AO13" i="35" s="1"/>
  <c r="W14" i="35"/>
  <c r="AE13" i="35"/>
  <c r="AF16" i="43"/>
  <c r="AO16" i="43" s="1"/>
  <c r="W17" i="43"/>
  <c r="AG16" i="43"/>
  <c r="AP16" i="43" s="1"/>
  <c r="AE16" i="43"/>
  <c r="AE12" i="42"/>
  <c r="W13" i="42"/>
  <c r="AF12" i="42"/>
  <c r="AO12" i="42" s="1"/>
  <c r="AG12" i="42"/>
  <c r="AP12" i="42" s="1"/>
  <c r="AR19" i="84"/>
  <c r="AI19" i="92"/>
  <c r="AN19" i="92"/>
  <c r="Y15" i="103"/>
  <c r="X15" i="103"/>
  <c r="W20" i="96"/>
  <c r="AG19" i="96"/>
  <c r="AP19" i="96" s="1"/>
  <c r="AF19" i="96"/>
  <c r="AO19" i="96" s="1"/>
  <c r="AE19" i="96"/>
  <c r="AN11" i="90"/>
  <c r="AI11" i="90"/>
  <c r="AI22" i="93"/>
  <c r="AN22" i="93"/>
  <c r="AN11" i="94"/>
  <c r="AI11" i="94"/>
  <c r="AI18" i="20"/>
  <c r="AN18" i="20"/>
  <c r="Y19" i="95"/>
  <c r="Z19" i="95" s="1"/>
  <c r="X19" i="95"/>
  <c r="AE12" i="102"/>
  <c r="AG12" i="102"/>
  <c r="AP12" i="102" s="1"/>
  <c r="W13" i="102"/>
  <c r="AF12" i="102"/>
  <c r="AO12" i="102" s="1"/>
  <c r="AH19" i="88"/>
  <c r="AQ19" i="88" s="1"/>
  <c r="AF12" i="10"/>
  <c r="AO12" i="10" s="1"/>
  <c r="AE12" i="10"/>
  <c r="W13" i="10"/>
  <c r="AG12" i="10"/>
  <c r="AP12" i="10" s="1"/>
  <c r="AR12" i="35"/>
  <c r="AI21" i="13"/>
  <c r="AN21" i="13"/>
  <c r="AG18" i="58"/>
  <c r="AP18" i="58" s="1"/>
  <c r="AE18" i="58"/>
  <c r="AF18" i="58"/>
  <c r="AO18" i="58" s="1"/>
  <c r="W19" i="58"/>
  <c r="AH13" i="35"/>
  <c r="AQ13" i="35" s="1"/>
  <c r="Y17" i="16"/>
  <c r="X17" i="16"/>
  <c r="AI13" i="18"/>
  <c r="AN13" i="18"/>
  <c r="AI14" i="103"/>
  <c r="AN14" i="103"/>
  <c r="AR15" i="43"/>
  <c r="AR16" i="49"/>
  <c r="X23" i="53"/>
  <c r="Y23" i="53"/>
  <c r="AF20" i="44"/>
  <c r="AO20" i="44" s="1"/>
  <c r="AG20" i="44"/>
  <c r="AP20" i="44" s="1"/>
  <c r="W21" i="44"/>
  <c r="AE20" i="44"/>
  <c r="AR15" i="91"/>
  <c r="AH15" i="99"/>
  <c r="AQ15" i="99" s="1"/>
  <c r="AH24" i="101"/>
  <c r="AQ24" i="101" s="1"/>
  <c r="Z19" i="88"/>
  <c r="AF24" i="47"/>
  <c r="AO24" i="47" s="1"/>
  <c r="W25" i="47"/>
  <c r="AG24" i="47"/>
  <c r="AP24" i="47" s="1"/>
  <c r="AE24" i="47"/>
  <c r="AI23" i="86"/>
  <c r="AN23" i="86"/>
  <c r="AI23" i="15"/>
  <c r="AN23" i="15"/>
  <c r="AR23" i="47"/>
  <c r="AR16" i="11"/>
  <c r="AG26" i="97"/>
  <c r="AP26" i="97" s="1"/>
  <c r="AE26" i="97"/>
  <c r="AF26" i="97"/>
  <c r="AO26" i="97" s="1"/>
  <c r="W27" i="97"/>
  <c r="AG16" i="83"/>
  <c r="AP16" i="83" s="1"/>
  <c r="AE16" i="83"/>
  <c r="W17" i="83"/>
  <c r="AF16" i="83"/>
  <c r="AO16" i="83" s="1"/>
  <c r="AR11" i="50"/>
  <c r="Y20" i="45"/>
  <c r="X20" i="45"/>
  <c r="AN13" i="98"/>
  <c r="AI13" i="98"/>
  <c r="AG15" i="99"/>
  <c r="AP15" i="99" s="1"/>
  <c r="W16" i="99"/>
  <c r="AE15" i="99"/>
  <c r="AF15" i="99"/>
  <c r="AO15" i="99" s="1"/>
  <c r="AF24" i="101"/>
  <c r="AO24" i="101" s="1"/>
  <c r="AE24" i="101"/>
  <c r="AG24" i="101"/>
  <c r="AP24" i="101" s="1"/>
  <c r="W25" i="101"/>
  <c r="AH12" i="82"/>
  <c r="AQ12" i="82" s="1"/>
  <c r="AH24" i="47"/>
  <c r="AQ24" i="47" s="1"/>
  <c r="Y19" i="9"/>
  <c r="X19" i="9"/>
  <c r="Y20" i="54"/>
  <c r="Z20" i="54" s="1"/>
  <c r="X20" i="54"/>
  <c r="AI25" i="89"/>
  <c r="AN25" i="89"/>
  <c r="AR19" i="51"/>
  <c r="AR11" i="82"/>
  <c r="AH20" i="84"/>
  <c r="AQ20" i="84" s="1"/>
  <c r="AE11" i="85"/>
  <c r="W12" i="85"/>
  <c r="AF11" i="85"/>
  <c r="AO11" i="85" s="1"/>
  <c r="AG11" i="85"/>
  <c r="AP11" i="85" s="1"/>
  <c r="AF25" i="52"/>
  <c r="AO25" i="52" s="1"/>
  <c r="AE25" i="52"/>
  <c r="AG25" i="52"/>
  <c r="AP25" i="52" s="1"/>
  <c r="W26" i="52"/>
  <c r="AI19" i="100"/>
  <c r="AN19" i="100"/>
  <c r="Y14" i="98"/>
  <c r="Z14" i="98"/>
  <c r="X14" i="98"/>
  <c r="Y12" i="94"/>
  <c r="Z12" i="94"/>
  <c r="X12" i="94"/>
  <c r="AH20" i="51"/>
  <c r="AQ20" i="51" s="1"/>
  <c r="AH13" i="48"/>
  <c r="AQ13" i="48" s="1"/>
  <c r="Z12" i="82"/>
  <c r="AH17" i="49"/>
  <c r="AQ17" i="49" s="1"/>
  <c r="Y24" i="86"/>
  <c r="Z24" i="86" s="1"/>
  <c r="X24" i="86"/>
  <c r="Y22" i="13"/>
  <c r="Z22" i="13" s="1"/>
  <c r="X22" i="13"/>
  <c r="AR24" i="105"/>
  <c r="AH23" i="46"/>
  <c r="AQ23" i="46" s="1"/>
  <c r="AI16" i="55"/>
  <c r="AN16" i="55"/>
  <c r="Y26" i="89"/>
  <c r="Z26" i="89" s="1"/>
  <c r="X26" i="89"/>
  <c r="Y20" i="92"/>
  <c r="Z20" i="92" s="1"/>
  <c r="X20" i="92"/>
  <c r="AR22" i="46"/>
  <c r="AR18" i="88"/>
  <c r="AR12" i="48"/>
  <c r="AH12" i="50"/>
  <c r="AQ12" i="50" s="1"/>
  <c r="Z20" i="84"/>
  <c r="AH16" i="87"/>
  <c r="AQ16" i="87" s="1"/>
  <c r="AI22" i="53"/>
  <c r="AN22" i="53"/>
  <c r="X23" i="93"/>
  <c r="Z23" i="93" s="1"/>
  <c r="Y23" i="93"/>
  <c r="AH17" i="11"/>
  <c r="AQ17" i="11" s="1"/>
  <c r="Y20" i="100"/>
  <c r="Z20" i="100" s="1"/>
  <c r="X20" i="100"/>
  <c r="AI18" i="95"/>
  <c r="AN18" i="95"/>
  <c r="AH25" i="105"/>
  <c r="AQ25" i="105" s="1"/>
  <c r="Z20" i="51"/>
  <c r="AR11" i="42"/>
  <c r="Z13" i="48"/>
  <c r="Z17" i="49"/>
  <c r="AG15" i="41"/>
  <c r="AP15" i="41" s="1"/>
  <c r="AE15" i="41"/>
  <c r="AF15" i="41"/>
  <c r="AO15" i="41" s="1"/>
  <c r="W16" i="41"/>
  <c r="Y24" i="15"/>
  <c r="X24" i="15"/>
  <c r="AF23" i="46"/>
  <c r="AO23" i="46" s="1"/>
  <c r="AG23" i="46"/>
  <c r="AP23" i="46" s="1"/>
  <c r="W24" i="46"/>
  <c r="AE23" i="46"/>
  <c r="AF21" i="104"/>
  <c r="AO21" i="104" s="1"/>
  <c r="W22" i="104"/>
  <c r="AG21" i="104"/>
  <c r="AP21" i="104" s="1"/>
  <c r="AE21" i="104"/>
  <c r="AH12" i="42"/>
  <c r="AQ12" i="42" s="1"/>
  <c r="Z12" i="50"/>
  <c r="Z16" i="87"/>
  <c r="Y12" i="90"/>
  <c r="X12" i="90"/>
  <c r="AE24" i="32"/>
  <c r="AF24" i="32"/>
  <c r="AO24" i="32" s="1"/>
  <c r="AG24" i="32"/>
  <c r="AP24" i="32" s="1"/>
  <c r="W25" i="32"/>
  <c r="AR14" i="99"/>
  <c r="Z17" i="11"/>
  <c r="AI19" i="45"/>
  <c r="AR19" i="45" s="1"/>
  <c r="AN19" i="45"/>
  <c r="AR15" i="87"/>
  <c r="X19" i="20"/>
  <c r="Y19" i="20"/>
  <c r="Z25" i="105"/>
  <c r="AN18" i="9"/>
  <c r="AI18" i="9"/>
  <c r="AI19" i="54"/>
  <c r="AN19" i="54"/>
  <c r="AH16" i="91"/>
  <c r="AQ16" i="91" s="1"/>
  <c r="AR23" i="101"/>
  <c r="AI16" i="16"/>
  <c r="AN16" i="16"/>
  <c r="Y14" i="18"/>
  <c r="Z14" i="18"/>
  <c r="X14" i="18"/>
  <c r="AH16" i="43"/>
  <c r="AQ16" i="43" s="1"/>
  <c r="Y17" i="55"/>
  <c r="X17" i="55"/>
  <c r="AF20" i="54" l="1"/>
  <c r="AO20" i="54" s="1"/>
  <c r="AG20" i="54"/>
  <c r="AP20" i="54" s="1"/>
  <c r="AE20" i="54"/>
  <c r="W21" i="54"/>
  <c r="AG20" i="100"/>
  <c r="AP20" i="100" s="1"/>
  <c r="W21" i="100"/>
  <c r="AF20" i="100"/>
  <c r="AO20" i="100" s="1"/>
  <c r="AE20" i="100"/>
  <c r="AF19" i="95"/>
  <c r="AO19" i="95" s="1"/>
  <c r="AE19" i="95"/>
  <c r="W20" i="95"/>
  <c r="AG19" i="95"/>
  <c r="AP19" i="95" s="1"/>
  <c r="W21" i="92"/>
  <c r="AG20" i="92"/>
  <c r="AP20" i="92" s="1"/>
  <c r="AF20" i="92"/>
  <c r="AO20" i="92" s="1"/>
  <c r="AE20" i="92"/>
  <c r="AG26" i="89"/>
  <c r="AP26" i="89" s="1"/>
  <c r="AF26" i="89"/>
  <c r="AO26" i="89" s="1"/>
  <c r="AE26" i="89"/>
  <c r="W27" i="89"/>
  <c r="W24" i="93"/>
  <c r="AF23" i="93"/>
  <c r="AO23" i="93" s="1"/>
  <c r="AE23" i="93"/>
  <c r="AG23" i="93"/>
  <c r="AP23" i="93" s="1"/>
  <c r="AG22" i="13"/>
  <c r="AP22" i="13" s="1"/>
  <c r="AF22" i="13"/>
  <c r="AO22" i="13" s="1"/>
  <c r="AE22" i="13"/>
  <c r="W23" i="13"/>
  <c r="AF24" i="86"/>
  <c r="AO24" i="86" s="1"/>
  <c r="AG24" i="86"/>
  <c r="AP24" i="86" s="1"/>
  <c r="AE24" i="86"/>
  <c r="W25" i="86"/>
  <c r="AR18" i="9"/>
  <c r="AH12" i="90"/>
  <c r="AQ12" i="90" s="1"/>
  <c r="AH24" i="15"/>
  <c r="AQ24" i="15" s="1"/>
  <c r="AI15" i="41"/>
  <c r="AR15" i="41" s="1"/>
  <c r="AN15" i="41"/>
  <c r="AE20" i="51"/>
  <c r="W21" i="51"/>
  <c r="AG20" i="51"/>
  <c r="AP20" i="51" s="1"/>
  <c r="AF20" i="51"/>
  <c r="AO20" i="51" s="1"/>
  <c r="AH17" i="55"/>
  <c r="AQ17" i="55" s="1"/>
  <c r="AR16" i="16"/>
  <c r="W26" i="105"/>
  <c r="AF25" i="105"/>
  <c r="AO25" i="105" s="1"/>
  <c r="AE25" i="105"/>
  <c r="AN25" i="105" s="1"/>
  <c r="AG25" i="105"/>
  <c r="Z24" i="15"/>
  <c r="AH14" i="18"/>
  <c r="AQ14" i="18" s="1"/>
  <c r="AE17" i="11"/>
  <c r="W18" i="11"/>
  <c r="AG17" i="11"/>
  <c r="AP17" i="11" s="1"/>
  <c r="AF17" i="11"/>
  <c r="AO17" i="11" s="1"/>
  <c r="AG12" i="50"/>
  <c r="AP12" i="50" s="1"/>
  <c r="W13" i="50"/>
  <c r="AE12" i="50"/>
  <c r="AF12" i="50"/>
  <c r="AO12" i="50" s="1"/>
  <c r="AI21" i="104"/>
  <c r="AN21" i="104"/>
  <c r="Y24" i="46"/>
  <c r="X24" i="46"/>
  <c r="AF13" i="48"/>
  <c r="AO13" i="48" s="1"/>
  <c r="AG13" i="48"/>
  <c r="AP13" i="48" s="1"/>
  <c r="W14" i="48"/>
  <c r="AE13" i="48"/>
  <c r="AR16" i="55"/>
  <c r="AH12" i="94"/>
  <c r="AQ12" i="94" s="1"/>
  <c r="Y27" i="97"/>
  <c r="X27" i="97"/>
  <c r="Y19" i="58"/>
  <c r="X19" i="58"/>
  <c r="Z19" i="58" s="1"/>
  <c r="Y17" i="43"/>
  <c r="X17" i="43"/>
  <c r="AG14" i="18"/>
  <c r="AP14" i="18" s="1"/>
  <c r="AF14" i="18"/>
  <c r="AO14" i="18" s="1"/>
  <c r="AE14" i="18"/>
  <c r="W15" i="18"/>
  <c r="AR19" i="54"/>
  <c r="AH19" i="20"/>
  <c r="AQ19" i="20" s="1"/>
  <c r="AI24" i="32"/>
  <c r="AN24" i="32"/>
  <c r="Y16" i="41"/>
  <c r="X16" i="41"/>
  <c r="W13" i="82"/>
  <c r="AG12" i="82"/>
  <c r="AP12" i="82" s="1"/>
  <c r="AF12" i="82"/>
  <c r="AO12" i="82" s="1"/>
  <c r="AE12" i="82"/>
  <c r="AG12" i="94"/>
  <c r="AP12" i="94" s="1"/>
  <c r="AE12" i="94"/>
  <c r="AF12" i="94"/>
  <c r="AO12" i="94" s="1"/>
  <c r="W13" i="94"/>
  <c r="AR19" i="100"/>
  <c r="AH20" i="45"/>
  <c r="AQ20" i="45" s="1"/>
  <c r="AI24" i="47"/>
  <c r="AN24" i="47"/>
  <c r="AI20" i="44"/>
  <c r="AN20" i="44"/>
  <c r="AH23" i="53"/>
  <c r="AQ23" i="53" s="1"/>
  <c r="AR14" i="103"/>
  <c r="AR22" i="93"/>
  <c r="AR19" i="92"/>
  <c r="Y13" i="42"/>
  <c r="X13" i="42"/>
  <c r="Y22" i="104"/>
  <c r="X22" i="104"/>
  <c r="AH26" i="89"/>
  <c r="AQ26" i="89" s="1"/>
  <c r="AH22" i="13"/>
  <c r="AQ22" i="13" s="1"/>
  <c r="Z19" i="9"/>
  <c r="AH19" i="9"/>
  <c r="AQ19" i="9" s="1"/>
  <c r="Y25" i="101"/>
  <c r="X25" i="101"/>
  <c r="AI15" i="99"/>
  <c r="AN15" i="99"/>
  <c r="Z20" i="45"/>
  <c r="Y17" i="83"/>
  <c r="X17" i="83"/>
  <c r="AI26" i="97"/>
  <c r="AN26" i="97"/>
  <c r="Y21" i="44"/>
  <c r="X21" i="44"/>
  <c r="AI18" i="58"/>
  <c r="AN18" i="58"/>
  <c r="Y13" i="102"/>
  <c r="X13" i="102"/>
  <c r="Z13" i="102" s="1"/>
  <c r="AR11" i="90"/>
  <c r="Y20" i="96"/>
  <c r="Z20" i="96" s="1"/>
  <c r="X20" i="96"/>
  <c r="AI12" i="42"/>
  <c r="AN12" i="42"/>
  <c r="Y17" i="91"/>
  <c r="X17" i="91"/>
  <c r="Z12" i="90"/>
  <c r="AH23" i="93"/>
  <c r="AQ23" i="93" s="1"/>
  <c r="AH14" i="98"/>
  <c r="AQ14" i="98" s="1"/>
  <c r="Y26" i="52"/>
  <c r="X26" i="52"/>
  <c r="Y16" i="99"/>
  <c r="X16" i="99"/>
  <c r="AI16" i="83"/>
  <c r="AN16" i="83"/>
  <c r="AR23" i="15"/>
  <c r="Y25" i="47"/>
  <c r="X25" i="47"/>
  <c r="AR13" i="18"/>
  <c r="AR18" i="20"/>
  <c r="AH15" i="103"/>
  <c r="AQ15" i="103" s="1"/>
  <c r="AI13" i="35"/>
  <c r="AN13" i="35"/>
  <c r="AI16" i="91"/>
  <c r="AN16" i="91"/>
  <c r="Y25" i="32"/>
  <c r="X25" i="32"/>
  <c r="Z25" i="32" s="1"/>
  <c r="AR18" i="95"/>
  <c r="W15" i="98"/>
  <c r="AF14" i="98"/>
  <c r="AO14" i="98" s="1"/>
  <c r="AG14" i="98"/>
  <c r="AP14" i="98" s="1"/>
  <c r="AE14" i="98"/>
  <c r="Y12" i="85"/>
  <c r="X12" i="85"/>
  <c r="AR25" i="89"/>
  <c r="AI24" i="101"/>
  <c r="AN24" i="101"/>
  <c r="AH17" i="16"/>
  <c r="AQ17" i="16" s="1"/>
  <c r="Y13" i="10"/>
  <c r="X13" i="10"/>
  <c r="AI12" i="102"/>
  <c r="AN12" i="102"/>
  <c r="AR11" i="94"/>
  <c r="Z15" i="103"/>
  <c r="AI16" i="43"/>
  <c r="AN16" i="43"/>
  <c r="Y14" i="35"/>
  <c r="X14" i="35"/>
  <c r="Z17" i="55"/>
  <c r="Z19" i="20"/>
  <c r="W17" i="87"/>
  <c r="AG16" i="87"/>
  <c r="AP16" i="87" s="1"/>
  <c r="AF16" i="87"/>
  <c r="AO16" i="87" s="1"/>
  <c r="AE16" i="87"/>
  <c r="AI23" i="46"/>
  <c r="AN23" i="46"/>
  <c r="AF17" i="49"/>
  <c r="AO17" i="49" s="1"/>
  <c r="AE17" i="49"/>
  <c r="AG17" i="49"/>
  <c r="AP17" i="49" s="1"/>
  <c r="W18" i="49"/>
  <c r="AH20" i="100"/>
  <c r="AQ20" i="100" s="1"/>
  <c r="AR22" i="53"/>
  <c r="W21" i="84"/>
  <c r="AF20" i="84"/>
  <c r="AO20" i="84" s="1"/>
  <c r="AE20" i="84"/>
  <c r="AG20" i="84"/>
  <c r="AP20" i="84" s="1"/>
  <c r="AH20" i="92"/>
  <c r="AQ20" i="92" s="1"/>
  <c r="AH24" i="86"/>
  <c r="AQ24" i="86" s="1"/>
  <c r="AI25" i="52"/>
  <c r="AN25" i="52"/>
  <c r="AN11" i="85"/>
  <c r="AI11" i="85"/>
  <c r="AH20" i="54"/>
  <c r="AQ20" i="54" s="1"/>
  <c r="AR13" i="98"/>
  <c r="AR23" i="86"/>
  <c r="W20" i="88"/>
  <c r="AG19" i="88"/>
  <c r="AP19" i="88" s="1"/>
  <c r="AF19" i="88"/>
  <c r="AO19" i="88" s="1"/>
  <c r="AE19" i="88"/>
  <c r="Z23" i="53"/>
  <c r="Z17" i="16"/>
  <c r="AR21" i="13"/>
  <c r="AN12" i="10"/>
  <c r="AI12" i="10"/>
  <c r="AH19" i="95"/>
  <c r="AQ19" i="95" s="1"/>
  <c r="AI19" i="96"/>
  <c r="AN19" i="96"/>
  <c r="W21" i="96" l="1"/>
  <c r="AE20" i="96"/>
  <c r="AG20" i="96"/>
  <c r="AP20" i="96" s="1"/>
  <c r="AF20" i="96"/>
  <c r="AO20" i="96" s="1"/>
  <c r="AE19" i="58"/>
  <c r="AF19" i="58"/>
  <c r="AO19" i="58" s="1"/>
  <c r="W20" i="58"/>
  <c r="AG19" i="58"/>
  <c r="AP19" i="58" s="1"/>
  <c r="AE13" i="102"/>
  <c r="W14" i="102"/>
  <c r="AG13" i="102"/>
  <c r="AP13" i="102" s="1"/>
  <c r="AF13" i="102"/>
  <c r="AO13" i="102" s="1"/>
  <c r="AG25" i="32"/>
  <c r="AP25" i="32" s="1"/>
  <c r="W26" i="32"/>
  <c r="AF25" i="32"/>
  <c r="AO25" i="32" s="1"/>
  <c r="AE25" i="32"/>
  <c r="Y17" i="87"/>
  <c r="X17" i="87"/>
  <c r="AR12" i="102"/>
  <c r="AG12" i="90"/>
  <c r="AP12" i="90" s="1"/>
  <c r="AF12" i="90"/>
  <c r="AO12" i="90" s="1"/>
  <c r="W13" i="90"/>
  <c r="AE12" i="90"/>
  <c r="AH20" i="96"/>
  <c r="AQ20" i="96" s="1"/>
  <c r="W21" i="45"/>
  <c r="AE20" i="45"/>
  <c r="AF20" i="45"/>
  <c r="AO20" i="45" s="1"/>
  <c r="AG20" i="45"/>
  <c r="AP20" i="45" s="1"/>
  <c r="Y13" i="94"/>
  <c r="Z13" i="94"/>
  <c r="X13" i="94"/>
  <c r="AN13" i="48"/>
  <c r="AI13" i="48"/>
  <c r="Y13" i="50"/>
  <c r="X13" i="50"/>
  <c r="AI17" i="11"/>
  <c r="AN17" i="11"/>
  <c r="AF24" i="15"/>
  <c r="AO24" i="15" s="1"/>
  <c r="W25" i="15"/>
  <c r="AG24" i="15"/>
  <c r="AP24" i="15" s="1"/>
  <c r="AE24" i="15"/>
  <c r="Y27" i="89"/>
  <c r="Z27" i="89"/>
  <c r="X27" i="89"/>
  <c r="AI19" i="95"/>
  <c r="AN19" i="95"/>
  <c r="AG17" i="16"/>
  <c r="AP17" i="16" s="1"/>
  <c r="AF17" i="16"/>
  <c r="AO17" i="16" s="1"/>
  <c r="AE17" i="16"/>
  <c r="W18" i="16"/>
  <c r="AR23" i="46"/>
  <c r="W20" i="20"/>
  <c r="AG19" i="20"/>
  <c r="AP19" i="20" s="1"/>
  <c r="AE19" i="20"/>
  <c r="AF19" i="20"/>
  <c r="AO19" i="20" s="1"/>
  <c r="AR16" i="43"/>
  <c r="AH13" i="10"/>
  <c r="AQ13" i="10" s="1"/>
  <c r="AH12" i="85"/>
  <c r="AQ12" i="85" s="1"/>
  <c r="Z26" i="52"/>
  <c r="AH26" i="52"/>
  <c r="AQ26" i="52" s="1"/>
  <c r="AH17" i="91"/>
  <c r="AQ17" i="91" s="1"/>
  <c r="AH22" i="104"/>
  <c r="AQ22" i="104" s="1"/>
  <c r="AR20" i="44"/>
  <c r="AR24" i="32"/>
  <c r="Y14" i="48"/>
  <c r="X14" i="48"/>
  <c r="AI26" i="89"/>
  <c r="AN26" i="89"/>
  <c r="Y18" i="49"/>
  <c r="X18" i="49"/>
  <c r="AE17" i="55"/>
  <c r="W18" i="55"/>
  <c r="AG17" i="55"/>
  <c r="AP17" i="55" s="1"/>
  <c r="AF17" i="55"/>
  <c r="AO17" i="55" s="1"/>
  <c r="W16" i="103"/>
  <c r="AG15" i="103"/>
  <c r="AP15" i="103" s="1"/>
  <c r="AF15" i="103"/>
  <c r="AO15" i="103" s="1"/>
  <c r="AE15" i="103"/>
  <c r="Z13" i="10"/>
  <c r="Z12" i="85"/>
  <c r="Y15" i="98"/>
  <c r="Z15" i="98"/>
  <c r="X15" i="98"/>
  <c r="Z17" i="91"/>
  <c r="AR26" i="97"/>
  <c r="AR15" i="99"/>
  <c r="AE19" i="9"/>
  <c r="AG19" i="9"/>
  <c r="AP19" i="9" s="1"/>
  <c r="AF19" i="9"/>
  <c r="AO19" i="9" s="1"/>
  <c r="W20" i="9"/>
  <c r="Z22" i="104"/>
  <c r="AI12" i="94"/>
  <c r="AN12" i="94"/>
  <c r="Y13" i="82"/>
  <c r="Z13" i="82" s="1"/>
  <c r="X13" i="82"/>
  <c r="AH17" i="43"/>
  <c r="AQ17" i="43" s="1"/>
  <c r="AH27" i="97"/>
  <c r="AQ27" i="97" s="1"/>
  <c r="AR21" i="104"/>
  <c r="AI25" i="105"/>
  <c r="AP25" i="105"/>
  <c r="Y23" i="13"/>
  <c r="Z23" i="13"/>
  <c r="X23" i="13"/>
  <c r="AI23" i="93"/>
  <c r="AN23" i="93"/>
  <c r="Y21" i="92"/>
  <c r="X21" i="92"/>
  <c r="Y21" i="54"/>
  <c r="X21" i="54"/>
  <c r="Y20" i="88"/>
  <c r="X20" i="88"/>
  <c r="AG23" i="53"/>
  <c r="AP23" i="53" s="1"/>
  <c r="AF23" i="53"/>
  <c r="AO23" i="53" s="1"/>
  <c r="W24" i="53"/>
  <c r="AE23" i="53"/>
  <c r="AR12" i="10"/>
  <c r="AI16" i="87"/>
  <c r="AN16" i="87"/>
  <c r="AH14" i="35"/>
  <c r="AQ14" i="35" s="1"/>
  <c r="AR16" i="91"/>
  <c r="AH25" i="47"/>
  <c r="AQ25" i="47" s="1"/>
  <c r="AR16" i="83"/>
  <c r="AR18" i="58"/>
  <c r="AH17" i="83"/>
  <c r="AQ17" i="83" s="1"/>
  <c r="AH25" i="101"/>
  <c r="AQ25" i="101" s="1"/>
  <c r="AR24" i="47"/>
  <c r="AH16" i="41"/>
  <c r="AQ16" i="41" s="1"/>
  <c r="Z17" i="43"/>
  <c r="Z27" i="97"/>
  <c r="Y25" i="86"/>
  <c r="X25" i="86"/>
  <c r="AI22" i="13"/>
  <c r="AN22" i="13"/>
  <c r="AI20" i="100"/>
  <c r="AN20" i="100"/>
  <c r="AI20" i="54"/>
  <c r="AR20" i="54" s="1"/>
  <c r="AN20" i="54"/>
  <c r="AR25" i="52"/>
  <c r="AR19" i="96"/>
  <c r="AI19" i="88"/>
  <c r="AN19" i="88"/>
  <c r="AI17" i="49"/>
  <c r="AN17" i="49"/>
  <c r="Z14" i="35"/>
  <c r="AR24" i="101"/>
  <c r="Z25" i="47"/>
  <c r="AH16" i="99"/>
  <c r="AQ16" i="99" s="1"/>
  <c r="AH21" i="44"/>
  <c r="AQ21" i="44" s="1"/>
  <c r="Z17" i="83"/>
  <c r="Z25" i="101"/>
  <c r="AH13" i="42"/>
  <c r="AQ13" i="42" s="1"/>
  <c r="Z16" i="41"/>
  <c r="Y15" i="18"/>
  <c r="X15" i="18"/>
  <c r="Z15" i="18" s="1"/>
  <c r="AH24" i="46"/>
  <c r="AQ24" i="46" s="1"/>
  <c r="Y21" i="51"/>
  <c r="X21" i="51"/>
  <c r="AI24" i="86"/>
  <c r="AR24" i="86" s="1"/>
  <c r="AN24" i="86"/>
  <c r="Y24" i="93"/>
  <c r="X24" i="93"/>
  <c r="AI20" i="84"/>
  <c r="AN20" i="84"/>
  <c r="AR11" i="85"/>
  <c r="Y21" i="84"/>
  <c r="X21" i="84"/>
  <c r="AI14" i="98"/>
  <c r="AN14" i="98"/>
  <c r="AH25" i="32"/>
  <c r="AQ25" i="32" s="1"/>
  <c r="AR13" i="35"/>
  <c r="Z16" i="99"/>
  <c r="AR12" i="42"/>
  <c r="AH13" i="102"/>
  <c r="AQ13" i="102" s="1"/>
  <c r="Z21" i="44"/>
  <c r="Z13" i="42"/>
  <c r="AN12" i="82"/>
  <c r="AI12" i="82"/>
  <c r="AI14" i="18"/>
  <c r="AN14" i="18"/>
  <c r="AH19" i="58"/>
  <c r="AQ19" i="58" s="1"/>
  <c r="Z24" i="46"/>
  <c r="AN12" i="50"/>
  <c r="AI12" i="50"/>
  <c r="Y18" i="11"/>
  <c r="X18" i="11"/>
  <c r="Z18" i="11" s="1"/>
  <c r="Y26" i="105"/>
  <c r="Z26" i="105" s="1"/>
  <c r="X26" i="105"/>
  <c r="AI20" i="51"/>
  <c r="AN20" i="51"/>
  <c r="AI20" i="92"/>
  <c r="AN20" i="92"/>
  <c r="Y20" i="95"/>
  <c r="X20" i="95"/>
  <c r="Y21" i="100"/>
  <c r="X21" i="100"/>
  <c r="W27" i="105" l="1"/>
  <c r="AE26" i="105"/>
  <c r="AG26" i="105"/>
  <c r="AP26" i="105" s="1"/>
  <c r="AF26" i="105"/>
  <c r="AO26" i="105" s="1"/>
  <c r="W16" i="18"/>
  <c r="AE15" i="18"/>
  <c r="AG15" i="18"/>
  <c r="AP15" i="18" s="1"/>
  <c r="AF15" i="18"/>
  <c r="AO15" i="18" s="1"/>
  <c r="W19" i="11"/>
  <c r="AG18" i="11"/>
  <c r="AP18" i="11" s="1"/>
  <c r="AE18" i="11"/>
  <c r="AF18" i="11"/>
  <c r="AO18" i="11" s="1"/>
  <c r="AG13" i="82"/>
  <c r="AP13" i="82" s="1"/>
  <c r="W14" i="82"/>
  <c r="AF13" i="82"/>
  <c r="AO13" i="82" s="1"/>
  <c r="AE13" i="82"/>
  <c r="AR12" i="82"/>
  <c r="AE17" i="43"/>
  <c r="W18" i="43"/>
  <c r="AG17" i="43"/>
  <c r="AP17" i="43" s="1"/>
  <c r="AF17" i="43"/>
  <c r="AO17" i="43" s="1"/>
  <c r="AH23" i="13"/>
  <c r="AQ23" i="13" s="1"/>
  <c r="AG13" i="10"/>
  <c r="AP13" i="10" s="1"/>
  <c r="AF13" i="10"/>
  <c r="AO13" i="10" s="1"/>
  <c r="AE13" i="10"/>
  <c r="W14" i="10"/>
  <c r="AR17" i="11"/>
  <c r="AH13" i="94"/>
  <c r="AQ13" i="94" s="1"/>
  <c r="AI20" i="45"/>
  <c r="AN20" i="45"/>
  <c r="AI25" i="32"/>
  <c r="AN25" i="32"/>
  <c r="AN19" i="58"/>
  <c r="AI19" i="58"/>
  <c r="AR17" i="49"/>
  <c r="AR22" i="13"/>
  <c r="AH20" i="88"/>
  <c r="AQ20" i="88" s="1"/>
  <c r="AH21" i="92"/>
  <c r="AQ21" i="92" s="1"/>
  <c r="W24" i="13"/>
  <c r="AG23" i="13"/>
  <c r="AP23" i="13" s="1"/>
  <c r="AF23" i="13"/>
  <c r="AO23" i="13" s="1"/>
  <c r="AE23" i="13"/>
  <c r="W18" i="91"/>
  <c r="AG17" i="91"/>
  <c r="AP17" i="91" s="1"/>
  <c r="AF17" i="91"/>
  <c r="AO17" i="91" s="1"/>
  <c r="AE17" i="91"/>
  <c r="AG26" i="52"/>
  <c r="AP26" i="52" s="1"/>
  <c r="W27" i="52"/>
  <c r="AE26" i="52"/>
  <c r="AF26" i="52"/>
  <c r="AO26" i="52" s="1"/>
  <c r="AI24" i="15"/>
  <c r="AN24" i="15"/>
  <c r="AH13" i="50"/>
  <c r="AQ13" i="50" s="1"/>
  <c r="W14" i="94"/>
  <c r="AG13" i="94"/>
  <c r="AP13" i="94" s="1"/>
  <c r="AF13" i="94"/>
  <c r="AO13" i="94" s="1"/>
  <c r="AE13" i="94"/>
  <c r="Y21" i="45"/>
  <c r="Z21" i="45" s="1"/>
  <c r="X21" i="45"/>
  <c r="Y14" i="102"/>
  <c r="X14" i="102"/>
  <c r="AH21" i="100"/>
  <c r="AQ21" i="100" s="1"/>
  <c r="AR20" i="92"/>
  <c r="AH18" i="11"/>
  <c r="AQ18" i="11" s="1"/>
  <c r="W14" i="42"/>
  <c r="AF13" i="42"/>
  <c r="AO13" i="42" s="1"/>
  <c r="AG13" i="42"/>
  <c r="AP13" i="42" s="1"/>
  <c r="AE13" i="42"/>
  <c r="AR14" i="98"/>
  <c r="AE16" i="41"/>
  <c r="AF16" i="41"/>
  <c r="AO16" i="41" s="1"/>
  <c r="AG16" i="41"/>
  <c r="AP16" i="41" s="1"/>
  <c r="W17" i="41"/>
  <c r="AF25" i="101"/>
  <c r="AO25" i="101" s="1"/>
  <c r="AG25" i="101"/>
  <c r="AP25" i="101" s="1"/>
  <c r="AE25" i="101"/>
  <c r="W26" i="101"/>
  <c r="AF25" i="47"/>
  <c r="AO25" i="47" s="1"/>
  <c r="AG25" i="47"/>
  <c r="AP25" i="47" s="1"/>
  <c r="W26" i="47"/>
  <c r="AE25" i="47"/>
  <c r="AH25" i="86"/>
  <c r="AQ25" i="86" s="1"/>
  <c r="Z20" i="88"/>
  <c r="Z21" i="92"/>
  <c r="AN19" i="9"/>
  <c r="AI19" i="9"/>
  <c r="AR19" i="9" s="1"/>
  <c r="AH15" i="98"/>
  <c r="AQ15" i="98" s="1"/>
  <c r="AI15" i="103"/>
  <c r="AN15" i="103"/>
  <c r="Y18" i="55"/>
  <c r="X18" i="55"/>
  <c r="AR26" i="89"/>
  <c r="AR19" i="95"/>
  <c r="Z13" i="50"/>
  <c r="AN12" i="90"/>
  <c r="AI12" i="90"/>
  <c r="AH17" i="87"/>
  <c r="AQ17" i="87" s="1"/>
  <c r="Y26" i="32"/>
  <c r="Z26" i="32"/>
  <c r="X26" i="32"/>
  <c r="AN13" i="102"/>
  <c r="AI13" i="102"/>
  <c r="AH21" i="84"/>
  <c r="AQ21" i="84" s="1"/>
  <c r="AR20" i="84"/>
  <c r="AH21" i="51"/>
  <c r="AQ21" i="51" s="1"/>
  <c r="AG17" i="83"/>
  <c r="AP17" i="83" s="1"/>
  <c r="AF17" i="83"/>
  <c r="AO17" i="83" s="1"/>
  <c r="AE17" i="83"/>
  <c r="W18" i="83"/>
  <c r="AR19" i="88"/>
  <c r="Z25" i="86"/>
  <c r="AI23" i="53"/>
  <c r="AN23" i="53"/>
  <c r="AR12" i="94"/>
  <c r="W16" i="98"/>
  <c r="AG15" i="98"/>
  <c r="AP15" i="98" s="1"/>
  <c r="AF15" i="98"/>
  <c r="AO15" i="98" s="1"/>
  <c r="AE15" i="98"/>
  <c r="AI17" i="55"/>
  <c r="AN17" i="55"/>
  <c r="AH14" i="48"/>
  <c r="AQ14" i="48" s="1"/>
  <c r="AI19" i="20"/>
  <c r="AN19" i="20"/>
  <c r="Y18" i="16"/>
  <c r="X18" i="16"/>
  <c r="AH27" i="89"/>
  <c r="AQ27" i="89" s="1"/>
  <c r="Y25" i="15"/>
  <c r="Z25" i="15"/>
  <c r="X25" i="15"/>
  <c r="Y13" i="90"/>
  <c r="X13" i="90"/>
  <c r="Z17" i="87"/>
  <c r="AF24" i="46"/>
  <c r="AO24" i="46" s="1"/>
  <c r="AG24" i="46"/>
  <c r="AP24" i="46" s="1"/>
  <c r="W25" i="46"/>
  <c r="AE24" i="46"/>
  <c r="Z21" i="100"/>
  <c r="AH20" i="95"/>
  <c r="AQ20" i="95" s="1"/>
  <c r="AR20" i="51"/>
  <c r="Z21" i="84"/>
  <c r="AH24" i="93"/>
  <c r="AQ24" i="93" s="1"/>
  <c r="Z21" i="51"/>
  <c r="X24" i="53"/>
  <c r="Y24" i="53"/>
  <c r="Z24" i="53"/>
  <c r="AH21" i="54"/>
  <c r="AQ21" i="54" s="1"/>
  <c r="AR25" i="105"/>
  <c r="AG22" i="104"/>
  <c r="AP22" i="104" s="1"/>
  <c r="AF22" i="104"/>
  <c r="AO22" i="104" s="1"/>
  <c r="W23" i="104"/>
  <c r="AE22" i="104"/>
  <c r="AH18" i="49"/>
  <c r="AQ18" i="49" s="1"/>
  <c r="Z14" i="48"/>
  <c r="AI17" i="16"/>
  <c r="AN17" i="16"/>
  <c r="AF27" i="89"/>
  <c r="AO27" i="89" s="1"/>
  <c r="W28" i="89"/>
  <c r="AG27" i="89"/>
  <c r="AP27" i="89" s="1"/>
  <c r="AE27" i="89"/>
  <c r="AR13" i="48"/>
  <c r="Y20" i="58"/>
  <c r="X20" i="58"/>
  <c r="AI20" i="96"/>
  <c r="AN20" i="96"/>
  <c r="AF21" i="44"/>
  <c r="AO21" i="44" s="1"/>
  <c r="AG21" i="44"/>
  <c r="AP21" i="44" s="1"/>
  <c r="W22" i="44"/>
  <c r="AE21" i="44"/>
  <c r="Z20" i="95"/>
  <c r="AH26" i="105"/>
  <c r="AQ26" i="105" s="1"/>
  <c r="AR12" i="50"/>
  <c r="AR14" i="18"/>
  <c r="W17" i="99"/>
  <c r="AE16" i="99"/>
  <c r="AF16" i="99"/>
  <c r="AO16" i="99" s="1"/>
  <c r="AG16" i="99"/>
  <c r="AP16" i="99" s="1"/>
  <c r="Z24" i="93"/>
  <c r="AH15" i="18"/>
  <c r="AQ15" i="18" s="1"/>
  <c r="AE14" i="35"/>
  <c r="AF14" i="35"/>
  <c r="AO14" i="35" s="1"/>
  <c r="AG14" i="35"/>
  <c r="AP14" i="35" s="1"/>
  <c r="W15" i="35"/>
  <c r="AR20" i="100"/>
  <c r="AE27" i="97"/>
  <c r="AG27" i="97"/>
  <c r="AP27" i="97" s="1"/>
  <c r="W28" i="97"/>
  <c r="AF27" i="97"/>
  <c r="AO27" i="97" s="1"/>
  <c r="AR16" i="87"/>
  <c r="Z21" i="54"/>
  <c r="AR23" i="93"/>
  <c r="AH13" i="82"/>
  <c r="AQ13" i="82" s="1"/>
  <c r="X20" i="9"/>
  <c r="Y20" i="9"/>
  <c r="Z20" i="9"/>
  <c r="AF12" i="85"/>
  <c r="AO12" i="85" s="1"/>
  <c r="AE12" i="85"/>
  <c r="W13" i="85"/>
  <c r="AG12" i="85"/>
  <c r="AP12" i="85" s="1"/>
  <c r="Y16" i="103"/>
  <c r="X16" i="103"/>
  <c r="Z18" i="49"/>
  <c r="Y20" i="20"/>
  <c r="X20" i="20"/>
  <c r="Z20" i="20" s="1"/>
  <c r="Y21" i="96"/>
  <c r="X21" i="96"/>
  <c r="Z21" i="96" s="1"/>
  <c r="W21" i="20" l="1"/>
  <c r="AF20" i="20"/>
  <c r="AO20" i="20" s="1"/>
  <c r="AE20" i="20"/>
  <c r="AG20" i="20"/>
  <c r="AP20" i="20" s="1"/>
  <c r="AE21" i="45"/>
  <c r="AF21" i="45"/>
  <c r="AO21" i="45" s="1"/>
  <c r="AG21" i="45"/>
  <c r="AP21" i="45" s="1"/>
  <c r="W22" i="45"/>
  <c r="W22" i="96"/>
  <c r="AG21" i="96"/>
  <c r="AP21" i="96" s="1"/>
  <c r="AF21" i="96"/>
  <c r="AO21" i="96" s="1"/>
  <c r="AE21" i="96"/>
  <c r="AF18" i="49"/>
  <c r="AO18" i="49" s="1"/>
  <c r="AE18" i="49"/>
  <c r="AG18" i="49"/>
  <c r="AP18" i="49" s="1"/>
  <c r="W19" i="49"/>
  <c r="Y13" i="85"/>
  <c r="X13" i="85"/>
  <c r="AH16" i="103"/>
  <c r="AQ16" i="103" s="1"/>
  <c r="AN12" i="85"/>
  <c r="AI12" i="85"/>
  <c r="Y17" i="99"/>
  <c r="X17" i="99"/>
  <c r="AI21" i="44"/>
  <c r="AN21" i="44"/>
  <c r="AH20" i="58"/>
  <c r="AQ20" i="58" s="1"/>
  <c r="AI27" i="89"/>
  <c r="AN27" i="89"/>
  <c r="W15" i="48"/>
  <c r="AE14" i="48"/>
  <c r="AF14" i="48"/>
  <c r="AO14" i="48" s="1"/>
  <c r="AG14" i="48"/>
  <c r="AP14" i="48" s="1"/>
  <c r="AE24" i="53"/>
  <c r="AN24" i="53" s="1"/>
  <c r="AG24" i="53"/>
  <c r="AF24" i="53"/>
  <c r="AO24" i="53" s="1"/>
  <c r="W25" i="53"/>
  <c r="AH13" i="90"/>
  <c r="AQ13" i="90" s="1"/>
  <c r="AR23" i="53"/>
  <c r="AI17" i="83"/>
  <c r="AN17" i="83"/>
  <c r="W27" i="32"/>
  <c r="AE26" i="32"/>
  <c r="AF26" i="32"/>
  <c r="AO26" i="32" s="1"/>
  <c r="AG26" i="32"/>
  <c r="AP26" i="32" s="1"/>
  <c r="AR15" i="103"/>
  <c r="AH14" i="102"/>
  <c r="AQ14" i="102" s="1"/>
  <c r="AI17" i="91"/>
  <c r="AN17" i="91"/>
  <c r="Y14" i="10"/>
  <c r="X14" i="10"/>
  <c r="Y18" i="43"/>
  <c r="Z18" i="43" s="1"/>
  <c r="X18" i="43"/>
  <c r="Y16" i="18"/>
  <c r="X16" i="18"/>
  <c r="AI27" i="97"/>
  <c r="AN27" i="97"/>
  <c r="Z16" i="103"/>
  <c r="AI14" i="35"/>
  <c r="AN14" i="35"/>
  <c r="AG24" i="93"/>
  <c r="AP24" i="93" s="1"/>
  <c r="AF24" i="93"/>
  <c r="AO24" i="93" s="1"/>
  <c r="W25" i="93"/>
  <c r="AE24" i="93"/>
  <c r="Y22" i="44"/>
  <c r="Z22" i="44"/>
  <c r="X22" i="44"/>
  <c r="Z20" i="58"/>
  <c r="AI22" i="104"/>
  <c r="AN22" i="104"/>
  <c r="AI24" i="46"/>
  <c r="AN24" i="46"/>
  <c r="Z13" i="90"/>
  <c r="AF25" i="86"/>
  <c r="AO25" i="86" s="1"/>
  <c r="W26" i="86"/>
  <c r="AE25" i="86"/>
  <c r="AG25" i="86"/>
  <c r="AP25" i="86" s="1"/>
  <c r="AR12" i="90"/>
  <c r="AF21" i="92"/>
  <c r="AO21" i="92" s="1"/>
  <c r="AE21" i="92"/>
  <c r="AG21" i="92"/>
  <c r="AP21" i="92" s="1"/>
  <c r="W22" i="92"/>
  <c r="Y17" i="41"/>
  <c r="X17" i="41"/>
  <c r="Z17" i="41" s="1"/>
  <c r="Z14" i="102"/>
  <c r="AI13" i="94"/>
  <c r="AN13" i="94"/>
  <c r="AN13" i="10"/>
  <c r="AI13" i="10"/>
  <c r="AI17" i="43"/>
  <c r="AN17" i="43"/>
  <c r="Y14" i="82"/>
  <c r="Z14" i="82" s="1"/>
  <c r="X14" i="82"/>
  <c r="Y19" i="11"/>
  <c r="X19" i="11"/>
  <c r="AF20" i="9"/>
  <c r="AO20" i="9" s="1"/>
  <c r="W21" i="9"/>
  <c r="AE20" i="9"/>
  <c r="AG20" i="9"/>
  <c r="AP20" i="9" s="1"/>
  <c r="Y28" i="89"/>
  <c r="X28" i="89"/>
  <c r="Y23" i="104"/>
  <c r="Z23" i="104" s="1"/>
  <c r="X23" i="104"/>
  <c r="AH24" i="53"/>
  <c r="AQ24" i="53" s="1"/>
  <c r="Y25" i="46"/>
  <c r="X25" i="46"/>
  <c r="AR19" i="20"/>
  <c r="Y16" i="98"/>
  <c r="X16" i="98"/>
  <c r="Z16" i="98" s="1"/>
  <c r="AH18" i="55"/>
  <c r="AQ18" i="55" s="1"/>
  <c r="W21" i="88"/>
  <c r="AE20" i="88"/>
  <c r="AG20" i="88"/>
  <c r="AP20" i="88" s="1"/>
  <c r="AF20" i="88"/>
  <c r="AO20" i="88" s="1"/>
  <c r="Y26" i="101"/>
  <c r="X26" i="101"/>
  <c r="AN13" i="42"/>
  <c r="AI13" i="42"/>
  <c r="AI26" i="52"/>
  <c r="AN26" i="52"/>
  <c r="Y24" i="13"/>
  <c r="X24" i="13"/>
  <c r="Z24" i="13" s="1"/>
  <c r="AR25" i="32"/>
  <c r="W22" i="51"/>
  <c r="AF21" i="51"/>
  <c r="AO21" i="51" s="1"/>
  <c r="AG21" i="51"/>
  <c r="AP21" i="51" s="1"/>
  <c r="AE21" i="51"/>
  <c r="W22" i="84"/>
  <c r="AG21" i="84"/>
  <c r="AP21" i="84" s="1"/>
  <c r="AF21" i="84"/>
  <c r="AO21" i="84" s="1"/>
  <c r="AE21" i="84"/>
  <c r="AH25" i="15"/>
  <c r="AQ25" i="15" s="1"/>
  <c r="AR17" i="55"/>
  <c r="AR13" i="102"/>
  <c r="W14" i="50"/>
  <c r="AE13" i="50"/>
  <c r="AF13" i="50"/>
  <c r="AO13" i="50" s="1"/>
  <c r="AG13" i="50"/>
  <c r="AP13" i="50" s="1"/>
  <c r="Z18" i="55"/>
  <c r="AI25" i="47"/>
  <c r="AN25" i="47"/>
  <c r="AI25" i="101"/>
  <c r="AN25" i="101"/>
  <c r="AH21" i="45"/>
  <c r="AQ21" i="45" s="1"/>
  <c r="X27" i="52"/>
  <c r="Y27" i="52"/>
  <c r="Z27" i="52"/>
  <c r="Y18" i="91"/>
  <c r="X18" i="91"/>
  <c r="Z18" i="91" s="1"/>
  <c r="AH20" i="20"/>
  <c r="AQ20" i="20" s="1"/>
  <c r="AH20" i="9"/>
  <c r="AQ20" i="9" s="1"/>
  <c r="X28" i="97"/>
  <c r="Y28" i="97"/>
  <c r="Z28" i="97" s="1"/>
  <c r="Y15" i="35"/>
  <c r="X15" i="35"/>
  <c r="Z15" i="35" s="1"/>
  <c r="AG20" i="95"/>
  <c r="AP20" i="95" s="1"/>
  <c r="AF20" i="95"/>
  <c r="AO20" i="95" s="1"/>
  <c r="AE20" i="95"/>
  <c r="W21" i="95"/>
  <c r="W26" i="15"/>
  <c r="AE25" i="15"/>
  <c r="AG25" i="15"/>
  <c r="AP25" i="15" s="1"/>
  <c r="AF25" i="15"/>
  <c r="AO25" i="15" s="1"/>
  <c r="Y26" i="47"/>
  <c r="X26" i="47"/>
  <c r="AI16" i="41"/>
  <c r="AN16" i="41"/>
  <c r="Y14" i="94"/>
  <c r="X14" i="94"/>
  <c r="Z14" i="94" s="1"/>
  <c r="AR20" i="45"/>
  <c r="AI26" i="105"/>
  <c r="AN26" i="105"/>
  <c r="AH21" i="96"/>
  <c r="AQ21" i="96" s="1"/>
  <c r="W22" i="54"/>
  <c r="AF21" i="54"/>
  <c r="AO21" i="54" s="1"/>
  <c r="AE21" i="54"/>
  <c r="AG21" i="54"/>
  <c r="AP21" i="54" s="1"/>
  <c r="AI16" i="99"/>
  <c r="AN16" i="99"/>
  <c r="AR20" i="96"/>
  <c r="AR17" i="16"/>
  <c r="AG21" i="100"/>
  <c r="AP21" i="100" s="1"/>
  <c r="AE21" i="100"/>
  <c r="AN21" i="100" s="1"/>
  <c r="W22" i="100"/>
  <c r="AF21" i="100"/>
  <c r="W18" i="87"/>
  <c r="AF17" i="87"/>
  <c r="AO17" i="87" s="1"/>
  <c r="AG17" i="87"/>
  <c r="AP17" i="87" s="1"/>
  <c r="AE17" i="87"/>
  <c r="Z18" i="16"/>
  <c r="AH18" i="16"/>
  <c r="AQ18" i="16" s="1"/>
  <c r="AI15" i="98"/>
  <c r="AN15" i="98"/>
  <c r="Y18" i="83"/>
  <c r="Z18" i="83"/>
  <c r="X18" i="83"/>
  <c r="AH26" i="32"/>
  <c r="AQ26" i="32" s="1"/>
  <c r="Y14" i="42"/>
  <c r="X14" i="42"/>
  <c r="AR24" i="15"/>
  <c r="AI23" i="13"/>
  <c r="AN23" i="13"/>
  <c r="AR19" i="58"/>
  <c r="AN13" i="82"/>
  <c r="AI13" i="82"/>
  <c r="AI18" i="11"/>
  <c r="AN18" i="11"/>
  <c r="AI15" i="18"/>
  <c r="AN15" i="18"/>
  <c r="Y27" i="105"/>
  <c r="X27" i="105"/>
  <c r="AE16" i="98" l="1"/>
  <c r="AG16" i="98"/>
  <c r="AP16" i="98" s="1"/>
  <c r="W17" i="98"/>
  <c r="AF16" i="98"/>
  <c r="AO16" i="98" s="1"/>
  <c r="AF17" i="41"/>
  <c r="AO17" i="41" s="1"/>
  <c r="AE17" i="41"/>
  <c r="AG17" i="41"/>
  <c r="AP17" i="41" s="1"/>
  <c r="W18" i="41"/>
  <c r="AF18" i="43"/>
  <c r="AO18" i="43" s="1"/>
  <c r="W19" i="43"/>
  <c r="AG18" i="43"/>
  <c r="AP18" i="43" s="1"/>
  <c r="AE18" i="43"/>
  <c r="AF14" i="94"/>
  <c r="AO14" i="94" s="1"/>
  <c r="AE14" i="94"/>
  <c r="W15" i="94"/>
  <c r="AG14" i="94"/>
  <c r="AP14" i="94" s="1"/>
  <c r="AE18" i="91"/>
  <c r="AG18" i="91"/>
  <c r="AP18" i="91" s="1"/>
  <c r="W19" i="91"/>
  <c r="AF18" i="91"/>
  <c r="AO18" i="91" s="1"/>
  <c r="AF23" i="104"/>
  <c r="AO23" i="104" s="1"/>
  <c r="AE23" i="104"/>
  <c r="AG23" i="104"/>
  <c r="AP23" i="104" s="1"/>
  <c r="W24" i="104"/>
  <c r="AG15" i="35"/>
  <c r="AP15" i="35" s="1"/>
  <c r="AF15" i="35"/>
  <c r="AO15" i="35" s="1"/>
  <c r="W16" i="35"/>
  <c r="AE15" i="35"/>
  <c r="AF24" i="13"/>
  <c r="AO24" i="13" s="1"/>
  <c r="W25" i="13"/>
  <c r="AG24" i="13"/>
  <c r="AP24" i="13" s="1"/>
  <c r="AE24" i="13"/>
  <c r="AG14" i="82"/>
  <c r="AP14" i="82" s="1"/>
  <c r="AF14" i="82"/>
  <c r="AO14" i="82" s="1"/>
  <c r="W15" i="82"/>
  <c r="AE14" i="82"/>
  <c r="AE28" i="97"/>
  <c r="AG28" i="97"/>
  <c r="AP28" i="97" s="1"/>
  <c r="AF28" i="97"/>
  <c r="AO28" i="97" s="1"/>
  <c r="W29" i="97"/>
  <c r="AR16" i="41"/>
  <c r="AH28" i="97"/>
  <c r="AQ28" i="97" s="1"/>
  <c r="AH14" i="42"/>
  <c r="AQ14" i="42" s="1"/>
  <c r="W19" i="16"/>
  <c r="AE18" i="16"/>
  <c r="AF18" i="16"/>
  <c r="AO18" i="16" s="1"/>
  <c r="AG18" i="16"/>
  <c r="AP18" i="16" s="1"/>
  <c r="Z14" i="42"/>
  <c r="AH18" i="83"/>
  <c r="AQ18" i="83" s="1"/>
  <c r="AI17" i="87"/>
  <c r="AN17" i="87"/>
  <c r="Y22" i="100"/>
  <c r="Z22" i="100"/>
  <c r="X22" i="100"/>
  <c r="AN13" i="50"/>
  <c r="AI13" i="50"/>
  <c r="AI21" i="84"/>
  <c r="AN21" i="84"/>
  <c r="Z26" i="101"/>
  <c r="AH26" i="101"/>
  <c r="AQ26" i="101" s="1"/>
  <c r="Y21" i="88"/>
  <c r="X21" i="88"/>
  <c r="Z21" i="88" s="1"/>
  <c r="AH23" i="104"/>
  <c r="AQ23" i="104" s="1"/>
  <c r="AR13" i="10"/>
  <c r="Y26" i="86"/>
  <c r="X26" i="86"/>
  <c r="AR22" i="104"/>
  <c r="AI24" i="93"/>
  <c r="AN24" i="93"/>
  <c r="AG16" i="103"/>
  <c r="AP16" i="103" s="1"/>
  <c r="W17" i="103"/>
  <c r="AE16" i="103"/>
  <c r="AN16" i="103" s="1"/>
  <c r="AF16" i="103"/>
  <c r="AH18" i="43"/>
  <c r="AQ18" i="43" s="1"/>
  <c r="AI26" i="32"/>
  <c r="AR26" i="32" s="1"/>
  <c r="AN26" i="32"/>
  <c r="Y25" i="53"/>
  <c r="Z25" i="53"/>
  <c r="X25" i="53"/>
  <c r="AR12" i="85"/>
  <c r="AI21" i="45"/>
  <c r="AN21" i="45"/>
  <c r="AR23" i="13"/>
  <c r="Y22" i="54"/>
  <c r="X22" i="54"/>
  <c r="Y21" i="95"/>
  <c r="Z21" i="95"/>
  <c r="X21" i="95"/>
  <c r="AR25" i="47"/>
  <c r="Y14" i="50"/>
  <c r="X14" i="50"/>
  <c r="AI20" i="9"/>
  <c r="AN20" i="9"/>
  <c r="AH14" i="82"/>
  <c r="AQ14" i="82" s="1"/>
  <c r="W21" i="58"/>
  <c r="AG20" i="58"/>
  <c r="AP20" i="58" s="1"/>
  <c r="AF20" i="58"/>
  <c r="AO20" i="58" s="1"/>
  <c r="AE20" i="58"/>
  <c r="Y25" i="93"/>
  <c r="Z25" i="93"/>
  <c r="X25" i="93"/>
  <c r="AR17" i="91"/>
  <c r="Y27" i="32"/>
  <c r="Z27" i="32" s="1"/>
  <c r="X27" i="32"/>
  <c r="AI14" i="48"/>
  <c r="AN14" i="48"/>
  <c r="AH13" i="85"/>
  <c r="AQ13" i="85" s="1"/>
  <c r="AI18" i="49"/>
  <c r="AR18" i="49" s="1"/>
  <c r="AN18" i="49"/>
  <c r="Y22" i="96"/>
  <c r="X22" i="96"/>
  <c r="AE27" i="52"/>
  <c r="AG27" i="52"/>
  <c r="AP27" i="52" s="1"/>
  <c r="W28" i="52"/>
  <c r="AF27" i="52"/>
  <c r="AO27" i="52" s="1"/>
  <c r="AE18" i="55"/>
  <c r="AF18" i="55"/>
  <c r="AO18" i="55" s="1"/>
  <c r="AG18" i="55"/>
  <c r="AP18" i="55" s="1"/>
  <c r="W19" i="55"/>
  <c r="Y22" i="51"/>
  <c r="Z22" i="51"/>
  <c r="X22" i="51"/>
  <c r="Y21" i="9"/>
  <c r="X21" i="9"/>
  <c r="Z21" i="9" s="1"/>
  <c r="AF13" i="90"/>
  <c r="AO13" i="90" s="1"/>
  <c r="AE13" i="90"/>
  <c r="W14" i="90"/>
  <c r="AG13" i="90"/>
  <c r="AP13" i="90" s="1"/>
  <c r="AH22" i="44"/>
  <c r="AQ22" i="44" s="1"/>
  <c r="AR27" i="97"/>
  <c r="AI24" i="53"/>
  <c r="AP24" i="53"/>
  <c r="Y15" i="48"/>
  <c r="Z15" i="48"/>
  <c r="X15" i="48"/>
  <c r="AR21" i="44"/>
  <c r="Z13" i="85"/>
  <c r="AH27" i="105"/>
  <c r="AQ27" i="105" s="1"/>
  <c r="AR18" i="11"/>
  <c r="AF18" i="83"/>
  <c r="AO18" i="83" s="1"/>
  <c r="W19" i="83"/>
  <c r="AE18" i="83"/>
  <c r="AG18" i="83"/>
  <c r="AP18" i="83" s="1"/>
  <c r="AR13" i="82"/>
  <c r="AR16" i="99"/>
  <c r="AR26" i="105"/>
  <c r="AI20" i="95"/>
  <c r="AN20" i="95"/>
  <c r="Y22" i="84"/>
  <c r="Z22" i="84"/>
  <c r="X22" i="84"/>
  <c r="AR26" i="52"/>
  <c r="AH28" i="89"/>
  <c r="AQ28" i="89" s="1"/>
  <c r="AR13" i="94"/>
  <c r="Y22" i="92"/>
  <c r="Z22" i="92"/>
  <c r="X22" i="92"/>
  <c r="AG22" i="44"/>
  <c r="AP22" i="44" s="1"/>
  <c r="W23" i="44"/>
  <c r="AF22" i="44"/>
  <c r="AO22" i="44" s="1"/>
  <c r="AE22" i="44"/>
  <c r="AH16" i="18"/>
  <c r="AQ16" i="18" s="1"/>
  <c r="AH14" i="10"/>
  <c r="AQ14" i="10" s="1"/>
  <c r="AR17" i="83"/>
  <c r="AH17" i="99"/>
  <c r="AQ17" i="99" s="1"/>
  <c r="Y22" i="45"/>
  <c r="X22" i="45"/>
  <c r="AI20" i="20"/>
  <c r="AN20" i="20"/>
  <c r="Y18" i="87"/>
  <c r="Z18" i="87"/>
  <c r="X18" i="87"/>
  <c r="AH26" i="47"/>
  <c r="AQ26" i="47" s="1"/>
  <c r="AI25" i="15"/>
  <c r="AN25" i="15"/>
  <c r="AH27" i="52"/>
  <c r="AQ27" i="52" s="1"/>
  <c r="AR13" i="42"/>
  <c r="AH25" i="46"/>
  <c r="AQ25" i="46" s="1"/>
  <c r="Z28" i="89"/>
  <c r="AH19" i="11"/>
  <c r="AQ19" i="11" s="1"/>
  <c r="AE14" i="102"/>
  <c r="AF14" i="102"/>
  <c r="AO14" i="102" s="1"/>
  <c r="AG14" i="102"/>
  <c r="AP14" i="102" s="1"/>
  <c r="W15" i="102"/>
  <c r="AR24" i="46"/>
  <c r="Z16" i="18"/>
  <c r="Z14" i="10"/>
  <c r="AR27" i="89"/>
  <c r="Z17" i="99"/>
  <c r="AI21" i="96"/>
  <c r="AN21" i="96"/>
  <c r="Z27" i="105"/>
  <c r="AR15" i="98"/>
  <c r="AR15" i="18"/>
  <c r="AI21" i="100"/>
  <c r="AO21" i="100"/>
  <c r="AI21" i="54"/>
  <c r="AN21" i="54"/>
  <c r="AH14" i="94"/>
  <c r="AQ14" i="94" s="1"/>
  <c r="Z26" i="47"/>
  <c r="Y26" i="15"/>
  <c r="Z26" i="15" s="1"/>
  <c r="X26" i="15"/>
  <c r="AH15" i="35"/>
  <c r="AQ15" i="35" s="1"/>
  <c r="AH18" i="91"/>
  <c r="AQ18" i="91" s="1"/>
  <c r="AR25" i="101"/>
  <c r="AI21" i="51"/>
  <c r="AN21" i="51"/>
  <c r="AH24" i="13"/>
  <c r="AQ24" i="13" s="1"/>
  <c r="AI20" i="88"/>
  <c r="AN20" i="88"/>
  <c r="AH16" i="98"/>
  <c r="AQ16" i="98" s="1"/>
  <c r="Z25" i="46"/>
  <c r="Z19" i="11"/>
  <c r="AR17" i="43"/>
  <c r="AH17" i="41"/>
  <c r="AQ17" i="41" s="1"/>
  <c r="AI21" i="92"/>
  <c r="AN21" i="92"/>
  <c r="AI25" i="86"/>
  <c r="AN25" i="86"/>
  <c r="AR14" i="35"/>
  <c r="Y19" i="49"/>
  <c r="X19" i="49"/>
  <c r="Y21" i="20"/>
  <c r="X21" i="20"/>
  <c r="AE21" i="9" l="1"/>
  <c r="AF21" i="9"/>
  <c r="AO21" i="9" s="1"/>
  <c r="W22" i="9"/>
  <c r="AG21" i="9"/>
  <c r="AP21" i="9" s="1"/>
  <c r="AE21" i="88"/>
  <c r="AF21" i="88"/>
  <c r="AO21" i="88" s="1"/>
  <c r="W22" i="88"/>
  <c r="AG21" i="88"/>
  <c r="AP21" i="88" s="1"/>
  <c r="W27" i="15"/>
  <c r="AE26" i="15"/>
  <c r="AN26" i="15" s="1"/>
  <c r="AG26" i="15"/>
  <c r="AF26" i="15"/>
  <c r="AO26" i="15" s="1"/>
  <c r="AR20" i="88"/>
  <c r="AG27" i="105"/>
  <c r="AP27" i="105" s="1"/>
  <c r="AF27" i="105"/>
  <c r="AO27" i="105" s="1"/>
  <c r="W28" i="105"/>
  <c r="AE27" i="105"/>
  <c r="AF14" i="10"/>
  <c r="AO14" i="10" s="1"/>
  <c r="W15" i="10"/>
  <c r="AG14" i="10"/>
  <c r="AP14" i="10" s="1"/>
  <c r="AE14" i="10"/>
  <c r="AI22" i="44"/>
  <c r="AN22" i="44"/>
  <c r="Y19" i="83"/>
  <c r="Z19" i="83" s="1"/>
  <c r="X19" i="83"/>
  <c r="AH15" i="48"/>
  <c r="AQ15" i="48" s="1"/>
  <c r="Y19" i="55"/>
  <c r="X19" i="55"/>
  <c r="Y28" i="52"/>
  <c r="X28" i="52"/>
  <c r="AH25" i="93"/>
  <c r="AQ25" i="93" s="1"/>
  <c r="Y21" i="58"/>
  <c r="X21" i="58"/>
  <c r="AR20" i="9"/>
  <c r="AH21" i="95"/>
  <c r="AQ21" i="95" s="1"/>
  <c r="AH25" i="53"/>
  <c r="AQ25" i="53" s="1"/>
  <c r="AH22" i="100"/>
  <c r="AQ22" i="100" s="1"/>
  <c r="Y15" i="94"/>
  <c r="Z15" i="94"/>
  <c r="X15" i="94"/>
  <c r="Y19" i="43"/>
  <c r="Z19" i="43"/>
  <c r="X19" i="43"/>
  <c r="AH19" i="49"/>
  <c r="AQ19" i="49" s="1"/>
  <c r="AR25" i="86"/>
  <c r="AR21" i="51"/>
  <c r="AR21" i="100"/>
  <c r="W17" i="18"/>
  <c r="AE16" i="18"/>
  <c r="AF16" i="18"/>
  <c r="AO16" i="18" s="1"/>
  <c r="AG16" i="18"/>
  <c r="AP16" i="18" s="1"/>
  <c r="AG15" i="48"/>
  <c r="AP15" i="48" s="1"/>
  <c r="AE15" i="48"/>
  <c r="W16" i="48"/>
  <c r="AF15" i="48"/>
  <c r="AO15" i="48" s="1"/>
  <c r="AR14" i="48"/>
  <c r="W26" i="93"/>
  <c r="AG25" i="93"/>
  <c r="AP25" i="93" s="1"/>
  <c r="AF25" i="93"/>
  <c r="AO25" i="93" s="1"/>
  <c r="AE25" i="93"/>
  <c r="AH14" i="50"/>
  <c r="AQ14" i="50" s="1"/>
  <c r="AG21" i="95"/>
  <c r="AP21" i="95" s="1"/>
  <c r="AF21" i="95"/>
  <c r="AO21" i="95" s="1"/>
  <c r="AE21" i="95"/>
  <c r="W22" i="95"/>
  <c r="AG25" i="53"/>
  <c r="AP25" i="53" s="1"/>
  <c r="W26" i="53"/>
  <c r="AF25" i="53"/>
  <c r="AO25" i="53" s="1"/>
  <c r="AE25" i="53"/>
  <c r="Y17" i="103"/>
  <c r="Z17" i="103" s="1"/>
  <c r="X17" i="103"/>
  <c r="AH26" i="86"/>
  <c r="AQ26" i="86" s="1"/>
  <c r="AF26" i="101"/>
  <c r="AO26" i="101" s="1"/>
  <c r="AE26" i="101"/>
  <c r="AG26" i="101"/>
  <c r="AP26" i="101" s="1"/>
  <c r="W27" i="101"/>
  <c r="AE22" i="100"/>
  <c r="W23" i="100"/>
  <c r="AG22" i="100"/>
  <c r="AP22" i="100" s="1"/>
  <c r="AF22" i="100"/>
  <c r="AO22" i="100" s="1"/>
  <c r="Y24" i="104"/>
  <c r="Z24" i="104" s="1"/>
  <c r="X24" i="104"/>
  <c r="Y19" i="91"/>
  <c r="X19" i="91"/>
  <c r="AI14" i="94"/>
  <c r="AN14" i="94"/>
  <c r="Z19" i="49"/>
  <c r="AR21" i="92"/>
  <c r="AH26" i="15"/>
  <c r="AQ26" i="15" s="1"/>
  <c r="AR21" i="96"/>
  <c r="AI14" i="102"/>
  <c r="AN14" i="102"/>
  <c r="AE28" i="89"/>
  <c r="W29" i="89"/>
  <c r="AG28" i="89"/>
  <c r="AP28" i="89" s="1"/>
  <c r="AF28" i="89"/>
  <c r="AO28" i="89" s="1"/>
  <c r="AR20" i="20"/>
  <c r="Y23" i="44"/>
  <c r="X23" i="44"/>
  <c r="AR20" i="95"/>
  <c r="Y14" i="90"/>
  <c r="Z14" i="90" s="1"/>
  <c r="X14" i="90"/>
  <c r="AH22" i="51"/>
  <c r="AQ22" i="51" s="1"/>
  <c r="AI27" i="52"/>
  <c r="AN27" i="52"/>
  <c r="AH27" i="32"/>
  <c r="AQ27" i="32" s="1"/>
  <c r="Z14" i="50"/>
  <c r="Z26" i="86"/>
  <c r="AI18" i="16"/>
  <c r="AN18" i="16"/>
  <c r="AI28" i="97"/>
  <c r="AN28" i="97"/>
  <c r="AI15" i="35"/>
  <c r="AN15" i="35"/>
  <c r="AH21" i="20"/>
  <c r="AQ21" i="20" s="1"/>
  <c r="AF17" i="99"/>
  <c r="AO17" i="99" s="1"/>
  <c r="W18" i="99"/>
  <c r="AG17" i="99"/>
  <c r="AP17" i="99" s="1"/>
  <c r="AE17" i="99"/>
  <c r="AH22" i="45"/>
  <c r="AQ22" i="45" s="1"/>
  <c r="AG13" i="85"/>
  <c r="AP13" i="85" s="1"/>
  <c r="AF13" i="85"/>
  <c r="AO13" i="85" s="1"/>
  <c r="AE13" i="85"/>
  <c r="W14" i="85"/>
  <c r="AI13" i="90"/>
  <c r="AN13" i="90"/>
  <c r="AG22" i="51"/>
  <c r="AP22" i="51" s="1"/>
  <c r="AF22" i="51"/>
  <c r="AO22" i="51" s="1"/>
  <c r="W23" i="51"/>
  <c r="AE22" i="51"/>
  <c r="AI18" i="55"/>
  <c r="AN18" i="55"/>
  <c r="AH22" i="96"/>
  <c r="AQ22" i="96" s="1"/>
  <c r="AE27" i="32"/>
  <c r="AF27" i="32"/>
  <c r="AO27" i="32" s="1"/>
  <c r="W28" i="32"/>
  <c r="AG27" i="32"/>
  <c r="AP27" i="32" s="1"/>
  <c r="AN20" i="58"/>
  <c r="AI20" i="58"/>
  <c r="AH22" i="54"/>
  <c r="AQ22" i="54" s="1"/>
  <c r="AR21" i="45"/>
  <c r="AR21" i="84"/>
  <c r="Y19" i="16"/>
  <c r="Z19" i="16" s="1"/>
  <c r="X19" i="16"/>
  <c r="AI24" i="13"/>
  <c r="AN24" i="13"/>
  <c r="Y16" i="35"/>
  <c r="Z16" i="35" s="1"/>
  <c r="X16" i="35"/>
  <c r="AI23" i="104"/>
  <c r="AN23" i="104"/>
  <c r="AI18" i="91"/>
  <c r="AN18" i="91"/>
  <c r="X18" i="41"/>
  <c r="Y18" i="41"/>
  <c r="Y17" i="98"/>
  <c r="X17" i="98"/>
  <c r="Z21" i="20"/>
  <c r="AF19" i="11"/>
  <c r="AO19" i="11" s="1"/>
  <c r="AG19" i="11"/>
  <c r="AP19" i="11" s="1"/>
  <c r="AE19" i="11"/>
  <c r="W20" i="11"/>
  <c r="AR25" i="15"/>
  <c r="AH18" i="87"/>
  <c r="AQ18" i="87" s="1"/>
  <c r="Z22" i="45"/>
  <c r="AH22" i="92"/>
  <c r="AQ22" i="92" s="1"/>
  <c r="AH22" i="84"/>
  <c r="AQ22" i="84" s="1"/>
  <c r="AR24" i="53"/>
  <c r="Z22" i="96"/>
  <c r="Z22" i="54"/>
  <c r="AR24" i="93"/>
  <c r="AR13" i="50"/>
  <c r="AR17" i="87"/>
  <c r="AE14" i="42"/>
  <c r="W15" i="42"/>
  <c r="AF14" i="42"/>
  <c r="AO14" i="42" s="1"/>
  <c r="AG14" i="42"/>
  <c r="AP14" i="42" s="1"/>
  <c r="AI14" i="82"/>
  <c r="AN14" i="82"/>
  <c r="AI18" i="43"/>
  <c r="AN18" i="43"/>
  <c r="AF25" i="46"/>
  <c r="AO25" i="46" s="1"/>
  <c r="AE25" i="46"/>
  <c r="W26" i="46"/>
  <c r="AG25" i="46"/>
  <c r="AP25" i="46" s="1"/>
  <c r="AF26" i="47"/>
  <c r="AO26" i="47" s="1"/>
  <c r="AG26" i="47"/>
  <c r="AP26" i="47" s="1"/>
  <c r="AE26" i="47"/>
  <c r="W27" i="47"/>
  <c r="AR21" i="54"/>
  <c r="Y15" i="102"/>
  <c r="X15" i="102"/>
  <c r="W19" i="87"/>
  <c r="AF18" i="87"/>
  <c r="AO18" i="87" s="1"/>
  <c r="AE18" i="87"/>
  <c r="AG18" i="87"/>
  <c r="AP18" i="87" s="1"/>
  <c r="AF22" i="92"/>
  <c r="AO22" i="92" s="1"/>
  <c r="W23" i="92"/>
  <c r="AE22" i="92"/>
  <c r="AG22" i="92"/>
  <c r="AP22" i="92" s="1"/>
  <c r="AF22" i="84"/>
  <c r="AO22" i="84" s="1"/>
  <c r="AE22" i="84"/>
  <c r="W23" i="84"/>
  <c r="AG22" i="84"/>
  <c r="AP22" i="84" s="1"/>
  <c r="AI18" i="83"/>
  <c r="AN18" i="83"/>
  <c r="AH21" i="9"/>
  <c r="AQ21" i="9" s="1"/>
  <c r="AI16" i="103"/>
  <c r="AO16" i="103"/>
  <c r="AH21" i="88"/>
  <c r="AQ21" i="88" s="1"/>
  <c r="Y29" i="97"/>
  <c r="X29" i="97"/>
  <c r="Y15" i="82"/>
  <c r="X15" i="82"/>
  <c r="Y25" i="13"/>
  <c r="X25" i="13"/>
  <c r="AI17" i="41"/>
  <c r="AN17" i="41"/>
  <c r="AI16" i="98"/>
  <c r="AN16" i="98"/>
  <c r="AF19" i="83" l="1"/>
  <c r="AO19" i="83" s="1"/>
  <c r="W20" i="83"/>
  <c r="AG19" i="83"/>
  <c r="AP19" i="83" s="1"/>
  <c r="AE19" i="83"/>
  <c r="AE17" i="103"/>
  <c r="AN17" i="103" s="1"/>
  <c r="AF17" i="103"/>
  <c r="AO17" i="103" s="1"/>
  <c r="W18" i="103"/>
  <c r="AG17" i="103"/>
  <c r="AF19" i="16"/>
  <c r="AO19" i="16" s="1"/>
  <c r="AE19" i="16"/>
  <c r="AG19" i="16"/>
  <c r="AP19" i="16" s="1"/>
  <c r="W20" i="16"/>
  <c r="AG16" i="35"/>
  <c r="AP16" i="35" s="1"/>
  <c r="AE16" i="35"/>
  <c r="AF16" i="35"/>
  <c r="AO16" i="35" s="1"/>
  <c r="W17" i="35"/>
  <c r="W15" i="90"/>
  <c r="AG14" i="90"/>
  <c r="AP14" i="90" s="1"/>
  <c r="AF14" i="90"/>
  <c r="AO14" i="90" s="1"/>
  <c r="AE14" i="90"/>
  <c r="AE24" i="104"/>
  <c r="W25" i="104"/>
  <c r="AG24" i="104"/>
  <c r="AP24" i="104" s="1"/>
  <c r="AF24" i="104"/>
  <c r="AO24" i="104" s="1"/>
  <c r="AI18" i="87"/>
  <c r="AN18" i="87"/>
  <c r="AF21" i="20"/>
  <c r="AO21" i="20" s="1"/>
  <c r="AE21" i="20"/>
  <c r="W22" i="20"/>
  <c r="AG21" i="20"/>
  <c r="AP21" i="20" s="1"/>
  <c r="AH18" i="41"/>
  <c r="AQ18" i="41" s="1"/>
  <c r="AR13" i="90"/>
  <c r="AI17" i="99"/>
  <c r="AN17" i="99"/>
  <c r="AR28" i="97"/>
  <c r="Y29" i="89"/>
  <c r="X29" i="89"/>
  <c r="AI26" i="101"/>
  <c r="AN26" i="101"/>
  <c r="AF19" i="43"/>
  <c r="AO19" i="43" s="1"/>
  <c r="W20" i="43"/>
  <c r="AG19" i="43"/>
  <c r="AP19" i="43" s="1"/>
  <c r="AE19" i="43"/>
  <c r="AH28" i="52"/>
  <c r="AQ28" i="52" s="1"/>
  <c r="AI26" i="15"/>
  <c r="AP26" i="15"/>
  <c r="AH17" i="98"/>
  <c r="AQ17" i="98" s="1"/>
  <c r="AI22" i="51"/>
  <c r="AN22" i="51"/>
  <c r="AI28" i="89"/>
  <c r="AN28" i="89"/>
  <c r="AF19" i="49"/>
  <c r="AO19" i="49" s="1"/>
  <c r="AG19" i="49"/>
  <c r="AP19" i="49" s="1"/>
  <c r="W20" i="49"/>
  <c r="AE19" i="49"/>
  <c r="AH24" i="104"/>
  <c r="AQ24" i="104" s="1"/>
  <c r="Y23" i="100"/>
  <c r="X23" i="100"/>
  <c r="AH17" i="103"/>
  <c r="AQ17" i="103" s="1"/>
  <c r="Y26" i="53"/>
  <c r="Z26" i="53" s="1"/>
  <c r="X26" i="53"/>
  <c r="Z28" i="52"/>
  <c r="Y15" i="10"/>
  <c r="X15" i="10"/>
  <c r="AI21" i="88"/>
  <c r="AN21" i="88"/>
  <c r="AH15" i="82"/>
  <c r="AQ15" i="82" s="1"/>
  <c r="Z15" i="82"/>
  <c r="Y20" i="11"/>
  <c r="Z20" i="11"/>
  <c r="X20" i="11"/>
  <c r="AR18" i="91"/>
  <c r="Y28" i="32"/>
  <c r="X28" i="32"/>
  <c r="Z28" i="32" s="1"/>
  <c r="Y23" i="51"/>
  <c r="X23" i="51"/>
  <c r="Y14" i="85"/>
  <c r="X14" i="85"/>
  <c r="Z14" i="85" s="1"/>
  <c r="Y18" i="99"/>
  <c r="X18" i="99"/>
  <c r="AR18" i="16"/>
  <c r="AI22" i="100"/>
  <c r="AN22" i="100"/>
  <c r="AI25" i="93"/>
  <c r="AN25" i="93"/>
  <c r="AH15" i="94"/>
  <c r="AQ15" i="94" s="1"/>
  <c r="Y27" i="15"/>
  <c r="Z27" i="15" s="1"/>
  <c r="X27" i="15"/>
  <c r="Y23" i="84"/>
  <c r="Z23" i="84"/>
  <c r="X23" i="84"/>
  <c r="Y23" i="92"/>
  <c r="Z23" i="92" s="1"/>
  <c r="X23" i="92"/>
  <c r="Y19" i="87"/>
  <c r="Z19" i="87"/>
  <c r="X19" i="87"/>
  <c r="AI14" i="42"/>
  <c r="AN14" i="42"/>
  <c r="AH15" i="102"/>
  <c r="AQ15" i="102" s="1"/>
  <c r="AN13" i="85"/>
  <c r="AI13" i="85"/>
  <c r="W27" i="86"/>
  <c r="AF26" i="86"/>
  <c r="AO26" i="86" s="1"/>
  <c r="AE26" i="86"/>
  <c r="AG26" i="86"/>
  <c r="AP26" i="86" s="1"/>
  <c r="AR14" i="102"/>
  <c r="AR14" i="94"/>
  <c r="AG15" i="94"/>
  <c r="AP15" i="94" s="1"/>
  <c r="AF15" i="94"/>
  <c r="AO15" i="94" s="1"/>
  <c r="W16" i="94"/>
  <c r="AE15" i="94"/>
  <c r="AH19" i="55"/>
  <c r="AQ19" i="55" s="1"/>
  <c r="AR22" i="44"/>
  <c r="Y22" i="9"/>
  <c r="Z22" i="9"/>
  <c r="X22" i="9"/>
  <c r="AR16" i="98"/>
  <c r="AR16" i="103"/>
  <c r="AI22" i="92"/>
  <c r="AN22" i="92"/>
  <c r="Y15" i="42"/>
  <c r="X15" i="42"/>
  <c r="Z15" i="42" s="1"/>
  <c r="AI22" i="84"/>
  <c r="AN22" i="84"/>
  <c r="Z15" i="102"/>
  <c r="AI26" i="47"/>
  <c r="AN26" i="47"/>
  <c r="AI25" i="46"/>
  <c r="AN25" i="46"/>
  <c r="AF22" i="96"/>
  <c r="AO22" i="96" s="1"/>
  <c r="AE22" i="96"/>
  <c r="W23" i="96"/>
  <c r="AG22" i="96"/>
  <c r="AP22" i="96" s="1"/>
  <c r="Z18" i="41"/>
  <c r="AR23" i="104"/>
  <c r="AH19" i="16"/>
  <c r="AQ19" i="16" s="1"/>
  <c r="AR20" i="58"/>
  <c r="AI27" i="32"/>
  <c r="AR27" i="32" s="1"/>
  <c r="AN27" i="32"/>
  <c r="AR15" i="35"/>
  <c r="AE14" i="50"/>
  <c r="AF14" i="50"/>
  <c r="AO14" i="50" s="1"/>
  <c r="AG14" i="50"/>
  <c r="AP14" i="50" s="1"/>
  <c r="W15" i="50"/>
  <c r="AH23" i="44"/>
  <c r="AQ23" i="44" s="1"/>
  <c r="AH19" i="91"/>
  <c r="AQ19" i="91" s="1"/>
  <c r="Y27" i="101"/>
  <c r="Z27" i="101" s="1"/>
  <c r="X27" i="101"/>
  <c r="Y22" i="95"/>
  <c r="X22" i="95"/>
  <c r="Y16" i="48"/>
  <c r="Z16" i="48" s="1"/>
  <c r="X16" i="48"/>
  <c r="AI16" i="18"/>
  <c r="AN16" i="18"/>
  <c r="AH21" i="58"/>
  <c r="AQ21" i="58" s="1"/>
  <c r="Z19" i="55"/>
  <c r="AI27" i="105"/>
  <c r="AN27" i="105"/>
  <c r="AR18" i="43"/>
  <c r="Z17" i="98"/>
  <c r="AR17" i="41"/>
  <c r="Y27" i="47"/>
  <c r="X27" i="47"/>
  <c r="Y26" i="46"/>
  <c r="Z26" i="46" s="1"/>
  <c r="X26" i="46"/>
  <c r="AR14" i="82"/>
  <c r="AE22" i="54"/>
  <c r="W23" i="54"/>
  <c r="AG22" i="54"/>
  <c r="AP22" i="54" s="1"/>
  <c r="AF22" i="54"/>
  <c r="AO22" i="54" s="1"/>
  <c r="AI19" i="11"/>
  <c r="AN19" i="11"/>
  <c r="AR24" i="13"/>
  <c r="AH25" i="13"/>
  <c r="AQ25" i="13" s="1"/>
  <c r="AH29" i="97"/>
  <c r="AQ29" i="97" s="1"/>
  <c r="Z25" i="13"/>
  <c r="Z29" i="97"/>
  <c r="AR18" i="83"/>
  <c r="AF22" i="45"/>
  <c r="AO22" i="45" s="1"/>
  <c r="AG22" i="45"/>
  <c r="AP22" i="45" s="1"/>
  <c r="AE22" i="45"/>
  <c r="W23" i="45"/>
  <c r="AH16" i="35"/>
  <c r="AQ16" i="35" s="1"/>
  <c r="AR18" i="55"/>
  <c r="AR27" i="52"/>
  <c r="AH14" i="90"/>
  <c r="AQ14" i="90" s="1"/>
  <c r="Z23" i="44"/>
  <c r="Z19" i="91"/>
  <c r="AI25" i="53"/>
  <c r="AN25" i="53"/>
  <c r="AI21" i="95"/>
  <c r="AN21" i="95"/>
  <c r="Y26" i="93"/>
  <c r="Z26" i="93" s="1"/>
  <c r="X26" i="93"/>
  <c r="AI15" i="48"/>
  <c r="AN15" i="48"/>
  <c r="Y17" i="18"/>
  <c r="Z17" i="18"/>
  <c r="X17" i="18"/>
  <c r="AH19" i="43"/>
  <c r="AQ19" i="43" s="1"/>
  <c r="Z21" i="58"/>
  <c r="AH19" i="83"/>
  <c r="AQ19" i="83" s="1"/>
  <c r="AI14" i="10"/>
  <c r="AN14" i="10"/>
  <c r="Y28" i="105"/>
  <c r="X28" i="105"/>
  <c r="Y22" i="88"/>
  <c r="Z22" i="88" s="1"/>
  <c r="X22" i="88"/>
  <c r="AN21" i="9"/>
  <c r="AI21" i="9"/>
  <c r="W15" i="85" l="1"/>
  <c r="AG14" i="85"/>
  <c r="AP14" i="85" s="1"/>
  <c r="AF14" i="85"/>
  <c r="AO14" i="85" s="1"/>
  <c r="AE14" i="85"/>
  <c r="AE26" i="53"/>
  <c r="AF26" i="53"/>
  <c r="AO26" i="53" s="1"/>
  <c r="W27" i="53"/>
  <c r="AG26" i="53"/>
  <c r="AP26" i="53" s="1"/>
  <c r="AF27" i="15"/>
  <c r="AO27" i="15" s="1"/>
  <c r="AE27" i="15"/>
  <c r="W28" i="15"/>
  <c r="AG27" i="15"/>
  <c r="AP27" i="15" s="1"/>
  <c r="W23" i="88"/>
  <c r="AG22" i="88"/>
  <c r="AP22" i="88" s="1"/>
  <c r="AF22" i="88"/>
  <c r="AO22" i="88" s="1"/>
  <c r="AE22" i="88"/>
  <c r="W16" i="42"/>
  <c r="AE15" i="42"/>
  <c r="AF15" i="42"/>
  <c r="AO15" i="42" s="1"/>
  <c r="AG15" i="42"/>
  <c r="AP15" i="42" s="1"/>
  <c r="AF23" i="92"/>
  <c r="AO23" i="92" s="1"/>
  <c r="AE23" i="92"/>
  <c r="AG23" i="92"/>
  <c r="AP23" i="92" s="1"/>
  <c r="W24" i="92"/>
  <c r="AG28" i="32"/>
  <c r="AP28" i="32" s="1"/>
  <c r="AF28" i="32"/>
  <c r="AO28" i="32" s="1"/>
  <c r="AE28" i="32"/>
  <c r="W29" i="32"/>
  <c r="AF27" i="101"/>
  <c r="AO27" i="101" s="1"/>
  <c r="W28" i="101"/>
  <c r="AE27" i="101"/>
  <c r="AG27" i="101"/>
  <c r="AP27" i="101" s="1"/>
  <c r="AE26" i="46"/>
  <c r="AF26" i="46"/>
  <c r="AO26" i="46" s="1"/>
  <c r="W27" i="46"/>
  <c r="AG26" i="46"/>
  <c r="AP26" i="46" s="1"/>
  <c r="AE26" i="93"/>
  <c r="W27" i="93"/>
  <c r="AF26" i="93"/>
  <c r="AO26" i="93" s="1"/>
  <c r="AG26" i="93"/>
  <c r="AP26" i="93" s="1"/>
  <c r="AG16" i="48"/>
  <c r="AP16" i="48" s="1"/>
  <c r="W17" i="48"/>
  <c r="AE16" i="48"/>
  <c r="AF16" i="48"/>
  <c r="AO16" i="48" s="1"/>
  <c r="AI22" i="54"/>
  <c r="AN22" i="54"/>
  <c r="AH27" i="47"/>
  <c r="AQ27" i="47" s="1"/>
  <c r="AH22" i="95"/>
  <c r="AQ22" i="95" s="1"/>
  <c r="AI15" i="94"/>
  <c r="AN15" i="94"/>
  <c r="Y27" i="86"/>
  <c r="Z27" i="86"/>
  <c r="X27" i="86"/>
  <c r="AF28" i="52"/>
  <c r="AO28" i="52" s="1"/>
  <c r="AG28" i="52"/>
  <c r="AP28" i="52" s="1"/>
  <c r="W29" i="52"/>
  <c r="AE28" i="52"/>
  <c r="AI19" i="49"/>
  <c r="AN19" i="49"/>
  <c r="AI14" i="90"/>
  <c r="AN14" i="90"/>
  <c r="AI19" i="16"/>
  <c r="AN19" i="16"/>
  <c r="AE23" i="44"/>
  <c r="AF23" i="44"/>
  <c r="AO23" i="44" s="1"/>
  <c r="AG23" i="44"/>
  <c r="AP23" i="44" s="1"/>
  <c r="W24" i="44"/>
  <c r="AR19" i="11"/>
  <c r="Z27" i="47"/>
  <c r="Z22" i="95"/>
  <c r="Y23" i="96"/>
  <c r="X23" i="96"/>
  <c r="AR26" i="47"/>
  <c r="Y16" i="94"/>
  <c r="X16" i="94"/>
  <c r="AR13" i="85"/>
  <c r="AH23" i="92"/>
  <c r="AQ23" i="92" s="1"/>
  <c r="AH27" i="15"/>
  <c r="AQ27" i="15" s="1"/>
  <c r="W16" i="82"/>
  <c r="AG15" i="82"/>
  <c r="AP15" i="82" s="1"/>
  <c r="AF15" i="82"/>
  <c r="AO15" i="82" s="1"/>
  <c r="AE15" i="82"/>
  <c r="AH26" i="53"/>
  <c r="AQ26" i="53" s="1"/>
  <c r="Y20" i="49"/>
  <c r="X20" i="49"/>
  <c r="AR22" i="51"/>
  <c r="Y22" i="20"/>
  <c r="X22" i="20"/>
  <c r="AI16" i="35"/>
  <c r="AN16" i="35"/>
  <c r="AR21" i="95"/>
  <c r="AR16" i="18"/>
  <c r="AI14" i="50"/>
  <c r="AN14" i="50"/>
  <c r="AI22" i="96"/>
  <c r="AN22" i="96"/>
  <c r="AG15" i="102"/>
  <c r="AP15" i="102" s="1"/>
  <c r="AF15" i="102"/>
  <c r="AO15" i="102" s="1"/>
  <c r="W16" i="102"/>
  <c r="AE15" i="102"/>
  <c r="AH22" i="9"/>
  <c r="AQ22" i="9" s="1"/>
  <c r="AH18" i="99"/>
  <c r="AQ18" i="99" s="1"/>
  <c r="AH23" i="51"/>
  <c r="AQ23" i="51" s="1"/>
  <c r="AR21" i="88"/>
  <c r="AR26" i="15"/>
  <c r="AR26" i="101"/>
  <c r="AI21" i="20"/>
  <c r="AN21" i="20"/>
  <c r="AI19" i="83"/>
  <c r="AN19" i="83"/>
  <c r="AR15" i="48"/>
  <c r="AH26" i="46"/>
  <c r="AQ26" i="46" s="1"/>
  <c r="AR27" i="105"/>
  <c r="AH16" i="48"/>
  <c r="AQ16" i="48" s="1"/>
  <c r="AH27" i="101"/>
  <c r="AQ27" i="101" s="1"/>
  <c r="AR22" i="92"/>
  <c r="AF22" i="9"/>
  <c r="AO22" i="9" s="1"/>
  <c r="AG22" i="9"/>
  <c r="AP22" i="9" s="1"/>
  <c r="W23" i="9"/>
  <c r="AE22" i="9"/>
  <c r="AR14" i="42"/>
  <c r="AR25" i="93"/>
  <c r="Z18" i="99"/>
  <c r="Z23" i="51"/>
  <c r="AH15" i="10"/>
  <c r="AQ15" i="10" s="1"/>
  <c r="AH23" i="100"/>
  <c r="AQ23" i="100" s="1"/>
  <c r="AI19" i="43"/>
  <c r="AN19" i="43"/>
  <c r="AH29" i="89"/>
  <c r="AQ29" i="89" s="1"/>
  <c r="AR17" i="99"/>
  <c r="X25" i="104"/>
  <c r="Y25" i="104"/>
  <c r="Z25" i="104"/>
  <c r="Y15" i="90"/>
  <c r="Z15" i="90" s="1"/>
  <c r="X15" i="90"/>
  <c r="AI17" i="103"/>
  <c r="AP17" i="103"/>
  <c r="AE17" i="18"/>
  <c r="AF17" i="18"/>
  <c r="AO17" i="18" s="1"/>
  <c r="AG17" i="18"/>
  <c r="AP17" i="18" s="1"/>
  <c r="W18" i="18"/>
  <c r="AH28" i="105"/>
  <c r="AQ28" i="105" s="1"/>
  <c r="AR21" i="9"/>
  <c r="AH22" i="88"/>
  <c r="AQ22" i="88" s="1"/>
  <c r="AH26" i="93"/>
  <c r="AQ26" i="93" s="1"/>
  <c r="AR25" i="53"/>
  <c r="Y23" i="45"/>
  <c r="Z23" i="45"/>
  <c r="X23" i="45"/>
  <c r="AF29" i="97"/>
  <c r="AO29" i="97" s="1"/>
  <c r="AG29" i="97"/>
  <c r="AP29" i="97" s="1"/>
  <c r="W30" i="97"/>
  <c r="AE29" i="97"/>
  <c r="AF19" i="55"/>
  <c r="AO19" i="55" s="1"/>
  <c r="AG19" i="55"/>
  <c r="AP19" i="55" s="1"/>
  <c r="W20" i="55"/>
  <c r="AE19" i="55"/>
  <c r="AF18" i="41"/>
  <c r="AO18" i="41" s="1"/>
  <c r="W19" i="41"/>
  <c r="AG18" i="41"/>
  <c r="AP18" i="41" s="1"/>
  <c r="AE18" i="41"/>
  <c r="AR22" i="84"/>
  <c r="AI26" i="86"/>
  <c r="AN26" i="86"/>
  <c r="AH19" i="87"/>
  <c r="AQ19" i="87" s="1"/>
  <c r="AH23" i="84"/>
  <c r="AQ23" i="84" s="1"/>
  <c r="AH20" i="11"/>
  <c r="AQ20" i="11" s="1"/>
  <c r="Z15" i="10"/>
  <c r="Z23" i="100"/>
  <c r="Z29" i="89"/>
  <c r="AI24" i="104"/>
  <c r="AN24" i="104"/>
  <c r="Y20" i="16"/>
  <c r="Z20" i="16" s="1"/>
  <c r="X20" i="16"/>
  <c r="Y18" i="103"/>
  <c r="X18" i="103"/>
  <c r="Y20" i="83"/>
  <c r="Z20" i="83" s="1"/>
  <c r="X20" i="83"/>
  <c r="Z28" i="105"/>
  <c r="AR14" i="10"/>
  <c r="W22" i="58"/>
  <c r="AE21" i="58"/>
  <c r="AG21" i="58"/>
  <c r="AP21" i="58" s="1"/>
  <c r="AF21" i="58"/>
  <c r="AO21" i="58" s="1"/>
  <c r="AH17" i="18"/>
  <c r="AQ17" i="18" s="1"/>
  <c r="W20" i="91"/>
  <c r="AF19" i="91"/>
  <c r="AO19" i="91" s="1"/>
  <c r="AG19" i="91"/>
  <c r="AP19" i="91" s="1"/>
  <c r="AE19" i="91"/>
  <c r="AI22" i="45"/>
  <c r="AN22" i="45"/>
  <c r="W26" i="13"/>
  <c r="AF25" i="13"/>
  <c r="AO25" i="13" s="1"/>
  <c r="AG25" i="13"/>
  <c r="AP25" i="13" s="1"/>
  <c r="AE25" i="13"/>
  <c r="Y23" i="54"/>
  <c r="X23" i="54"/>
  <c r="W18" i="98"/>
  <c r="AG17" i="98"/>
  <c r="AP17" i="98" s="1"/>
  <c r="AF17" i="98"/>
  <c r="AO17" i="98" s="1"/>
  <c r="AE17" i="98"/>
  <c r="Y15" i="50"/>
  <c r="X15" i="50"/>
  <c r="AR25" i="46"/>
  <c r="AH15" i="42"/>
  <c r="AQ15" i="42" s="1"/>
  <c r="AG19" i="87"/>
  <c r="AP19" i="87" s="1"/>
  <c r="W20" i="87"/>
  <c r="AE19" i="87"/>
  <c r="AF19" i="87"/>
  <c r="AO19" i="87" s="1"/>
  <c r="W24" i="84"/>
  <c r="AG23" i="84"/>
  <c r="AP23" i="84" s="1"/>
  <c r="AF23" i="84"/>
  <c r="AO23" i="84" s="1"/>
  <c r="AE23" i="84"/>
  <c r="AR22" i="100"/>
  <c r="AH14" i="85"/>
  <c r="AQ14" i="85" s="1"/>
  <c r="AH28" i="32"/>
  <c r="AQ28" i="32" s="1"/>
  <c r="AE20" i="11"/>
  <c r="AG20" i="11"/>
  <c r="AP20" i="11" s="1"/>
  <c r="W21" i="11"/>
  <c r="AF20" i="11"/>
  <c r="AO20" i="11" s="1"/>
  <c r="AR28" i="89"/>
  <c r="Y20" i="43"/>
  <c r="Z20" i="43" s="1"/>
  <c r="X20" i="43"/>
  <c r="AR18" i="87"/>
  <c r="Y17" i="35"/>
  <c r="Z17" i="35"/>
  <c r="X17" i="35"/>
  <c r="AF20" i="43" l="1"/>
  <c r="AO20" i="43" s="1"/>
  <c r="AG20" i="43"/>
  <c r="AP20" i="43" s="1"/>
  <c r="W21" i="43"/>
  <c r="AE20" i="43"/>
  <c r="AF20" i="16"/>
  <c r="AO20" i="16" s="1"/>
  <c r="AG20" i="16"/>
  <c r="AP20" i="16" s="1"/>
  <c r="W21" i="16"/>
  <c r="AE20" i="16"/>
  <c r="AF15" i="90"/>
  <c r="AO15" i="90" s="1"/>
  <c r="AE15" i="90"/>
  <c r="W16" i="90"/>
  <c r="AG15" i="90"/>
  <c r="AP15" i="90" s="1"/>
  <c r="AF20" i="83"/>
  <c r="AO20" i="83" s="1"/>
  <c r="AE20" i="83"/>
  <c r="W21" i="83"/>
  <c r="AG20" i="83"/>
  <c r="AP20" i="83" s="1"/>
  <c r="AI25" i="13"/>
  <c r="AN25" i="13"/>
  <c r="AH17" i="35"/>
  <c r="AQ17" i="35" s="1"/>
  <c r="Y21" i="11"/>
  <c r="X21" i="11"/>
  <c r="Y24" i="84"/>
  <c r="X24" i="84"/>
  <c r="AR22" i="45"/>
  <c r="AH20" i="83"/>
  <c r="AQ20" i="83" s="1"/>
  <c r="AH20" i="16"/>
  <c r="AQ20" i="16" s="1"/>
  <c r="AE23" i="100"/>
  <c r="AG23" i="100"/>
  <c r="AP23" i="100" s="1"/>
  <c r="AF23" i="100"/>
  <c r="AO23" i="100" s="1"/>
  <c r="W24" i="100"/>
  <c r="AR26" i="86"/>
  <c r="Y19" i="41"/>
  <c r="X19" i="41"/>
  <c r="Z19" i="41" s="1"/>
  <c r="AH23" i="45"/>
  <c r="AQ23" i="45" s="1"/>
  <c r="AF23" i="51"/>
  <c r="AO23" i="51" s="1"/>
  <c r="AG23" i="51"/>
  <c r="AP23" i="51" s="1"/>
  <c r="W24" i="51"/>
  <c r="AE23" i="51"/>
  <c r="AI22" i="9"/>
  <c r="AN22" i="9"/>
  <c r="AI15" i="102"/>
  <c r="AN15" i="102"/>
  <c r="AI23" i="44"/>
  <c r="AN23" i="44"/>
  <c r="AR19" i="49"/>
  <c r="AH27" i="86"/>
  <c r="AQ27" i="86" s="1"/>
  <c r="AI27" i="15"/>
  <c r="AN27" i="15"/>
  <c r="AI26" i="53"/>
  <c r="AN26" i="53"/>
  <c r="AN21" i="58"/>
  <c r="AI21" i="58"/>
  <c r="W16" i="10"/>
  <c r="AE15" i="10"/>
  <c r="AG15" i="10"/>
  <c r="AP15" i="10" s="1"/>
  <c r="AF15" i="10"/>
  <c r="AO15" i="10" s="1"/>
  <c r="AF23" i="45"/>
  <c r="AO23" i="45" s="1"/>
  <c r="AG23" i="45"/>
  <c r="AP23" i="45" s="1"/>
  <c r="AE23" i="45"/>
  <c r="W24" i="45"/>
  <c r="AR19" i="43"/>
  <c r="W19" i="99"/>
  <c r="AG18" i="99"/>
  <c r="AP18" i="99" s="1"/>
  <c r="AF18" i="99"/>
  <c r="AO18" i="99" s="1"/>
  <c r="AE18" i="99"/>
  <c r="Y23" i="9"/>
  <c r="X23" i="9"/>
  <c r="Y16" i="102"/>
  <c r="X16" i="102"/>
  <c r="AR14" i="50"/>
  <c r="AR16" i="35"/>
  <c r="AH20" i="49"/>
  <c r="AQ20" i="49" s="1"/>
  <c r="Y16" i="82"/>
  <c r="X16" i="82"/>
  <c r="AH23" i="96"/>
  <c r="AQ23" i="96" s="1"/>
  <c r="AF27" i="86"/>
  <c r="AO27" i="86" s="1"/>
  <c r="AE27" i="86"/>
  <c r="AG27" i="86"/>
  <c r="AP27" i="86" s="1"/>
  <c r="W28" i="86"/>
  <c r="AI16" i="48"/>
  <c r="AN16" i="48"/>
  <c r="Y27" i="93"/>
  <c r="X27" i="93"/>
  <c r="AI26" i="46"/>
  <c r="AN26" i="46"/>
  <c r="Y24" i="92"/>
  <c r="Z24" i="92" s="1"/>
  <c r="X24" i="92"/>
  <c r="Y22" i="58"/>
  <c r="Z22" i="58"/>
  <c r="X22" i="58"/>
  <c r="AI29" i="97"/>
  <c r="AN29" i="97"/>
  <c r="AI17" i="18"/>
  <c r="AN17" i="18"/>
  <c r="AF25" i="104"/>
  <c r="AO25" i="104" s="1"/>
  <c r="AE25" i="104"/>
  <c r="W26" i="104"/>
  <c r="AG25" i="104"/>
  <c r="AP25" i="104" s="1"/>
  <c r="AR19" i="83"/>
  <c r="AH22" i="20"/>
  <c r="AQ22" i="20" s="1"/>
  <c r="Z20" i="49"/>
  <c r="AH16" i="94"/>
  <c r="AQ16" i="94" s="1"/>
  <c r="Z23" i="96"/>
  <c r="AR19" i="16"/>
  <c r="AI28" i="52"/>
  <c r="AN28" i="52"/>
  <c r="Y17" i="48"/>
  <c r="Z17" i="48"/>
  <c r="X17" i="48"/>
  <c r="AI26" i="93"/>
  <c r="AN26" i="93"/>
  <c r="Y29" i="32"/>
  <c r="X29" i="32"/>
  <c r="AI15" i="42"/>
  <c r="AN15" i="42"/>
  <c r="Y23" i="88"/>
  <c r="Z23" i="88" s="1"/>
  <c r="X23" i="88"/>
  <c r="AI14" i="85"/>
  <c r="AN14" i="85"/>
  <c r="AG17" i="35"/>
  <c r="AP17" i="35" s="1"/>
  <c r="W18" i="35"/>
  <c r="AE17" i="35"/>
  <c r="AF17" i="35"/>
  <c r="AO17" i="35" s="1"/>
  <c r="AH23" i="54"/>
  <c r="AQ23" i="54" s="1"/>
  <c r="AH18" i="103"/>
  <c r="AQ18" i="103" s="1"/>
  <c r="AI19" i="55"/>
  <c r="AN19" i="55"/>
  <c r="X30" i="97"/>
  <c r="Y30" i="97"/>
  <c r="Z30" i="97" s="1"/>
  <c r="Z22" i="20"/>
  <c r="Z16" i="94"/>
  <c r="Y24" i="44"/>
  <c r="Z24" i="44"/>
  <c r="X24" i="44"/>
  <c r="Y29" i="52"/>
  <c r="Z29" i="52" s="1"/>
  <c r="X29" i="52"/>
  <c r="AI28" i="32"/>
  <c r="AN28" i="32"/>
  <c r="AI23" i="92"/>
  <c r="AN23" i="92"/>
  <c r="Y16" i="42"/>
  <c r="Z16" i="42" s="1"/>
  <c r="X16" i="42"/>
  <c r="AH15" i="50"/>
  <c r="AQ15" i="50" s="1"/>
  <c r="AI20" i="11"/>
  <c r="AN20" i="11"/>
  <c r="Z15" i="50"/>
  <c r="Y18" i="98"/>
  <c r="Z18" i="98" s="1"/>
  <c r="X18" i="98"/>
  <c r="AI19" i="91"/>
  <c r="AN19" i="91"/>
  <c r="Y20" i="87"/>
  <c r="X20" i="87"/>
  <c r="Z23" i="54"/>
  <c r="Y26" i="13"/>
  <c r="Z26" i="13"/>
  <c r="X26" i="13"/>
  <c r="Z18" i="103"/>
  <c r="AR24" i="104"/>
  <c r="AI18" i="41"/>
  <c r="AN18" i="41"/>
  <c r="Y20" i="55"/>
  <c r="Z20" i="55"/>
  <c r="X20" i="55"/>
  <c r="AR17" i="103"/>
  <c r="AH25" i="104"/>
  <c r="AQ25" i="104" s="1"/>
  <c r="AR21" i="20"/>
  <c r="AI15" i="82"/>
  <c r="AN15" i="82"/>
  <c r="AF22" i="95"/>
  <c r="AO22" i="95" s="1"/>
  <c r="AE22" i="95"/>
  <c r="W23" i="95"/>
  <c r="AG22" i="95"/>
  <c r="AP22" i="95" s="1"/>
  <c r="AR14" i="90"/>
  <c r="AR15" i="94"/>
  <c r="AR22" i="54"/>
  <c r="AI27" i="101"/>
  <c r="AN27" i="101"/>
  <c r="Y27" i="53"/>
  <c r="X27" i="53"/>
  <c r="AI23" i="84"/>
  <c r="AN23" i="84"/>
  <c r="AI19" i="87"/>
  <c r="AN19" i="87"/>
  <c r="AH20" i="43"/>
  <c r="AQ20" i="43" s="1"/>
  <c r="AI17" i="98"/>
  <c r="AN17" i="98"/>
  <c r="Y20" i="91"/>
  <c r="X20" i="91"/>
  <c r="AG28" i="105"/>
  <c r="AP28" i="105" s="1"/>
  <c r="AF28" i="105"/>
  <c r="AO28" i="105" s="1"/>
  <c r="AE28" i="105"/>
  <c r="W29" i="105"/>
  <c r="AG29" i="89"/>
  <c r="AP29" i="89" s="1"/>
  <c r="W30" i="89"/>
  <c r="AE29" i="89"/>
  <c r="AF29" i="89"/>
  <c r="AO29" i="89" s="1"/>
  <c r="Y18" i="18"/>
  <c r="Z18" i="18"/>
  <c r="X18" i="18"/>
  <c r="AH15" i="90"/>
  <c r="AQ15" i="90" s="1"/>
  <c r="AR22" i="96"/>
  <c r="AE27" i="47"/>
  <c r="W28" i="47"/>
  <c r="AF27" i="47"/>
  <c r="AO27" i="47" s="1"/>
  <c r="AG27" i="47"/>
  <c r="AP27" i="47" s="1"/>
  <c r="Y27" i="46"/>
  <c r="X27" i="46"/>
  <c r="Y28" i="101"/>
  <c r="Z28" i="101"/>
  <c r="X28" i="101"/>
  <c r="AI22" i="88"/>
  <c r="AN22" i="88"/>
  <c r="Y28" i="15"/>
  <c r="X28" i="15"/>
  <c r="Y15" i="85"/>
  <c r="Z15" i="85" s="1"/>
  <c r="X15" i="85"/>
  <c r="W17" i="42" l="1"/>
  <c r="AF16" i="42"/>
  <c r="AO16" i="42" s="1"/>
  <c r="AG16" i="42"/>
  <c r="AP16" i="42" s="1"/>
  <c r="AE16" i="42"/>
  <c r="W20" i="41"/>
  <c r="AF19" i="41"/>
  <c r="AO19" i="41" s="1"/>
  <c r="AE19" i="41"/>
  <c r="AG19" i="41"/>
  <c r="AP19" i="41" s="1"/>
  <c r="AF18" i="98"/>
  <c r="AO18" i="98" s="1"/>
  <c r="AG18" i="98"/>
  <c r="AP18" i="98" s="1"/>
  <c r="W19" i="98"/>
  <c r="AE18" i="98"/>
  <c r="AF24" i="92"/>
  <c r="AO24" i="92" s="1"/>
  <c r="AE24" i="92"/>
  <c r="AG24" i="92"/>
  <c r="AP24" i="92" s="1"/>
  <c r="W25" i="92"/>
  <c r="AG15" i="85"/>
  <c r="AP15" i="85" s="1"/>
  <c r="W16" i="85"/>
  <c r="AE15" i="85"/>
  <c r="AF15" i="85"/>
  <c r="AO15" i="85" s="1"/>
  <c r="AE29" i="52"/>
  <c r="AG29" i="52"/>
  <c r="AP29" i="52" s="1"/>
  <c r="AF29" i="52"/>
  <c r="AO29" i="52" s="1"/>
  <c r="W30" i="52"/>
  <c r="W24" i="88"/>
  <c r="AG23" i="88"/>
  <c r="AP23" i="88" s="1"/>
  <c r="AF23" i="88"/>
  <c r="AO23" i="88" s="1"/>
  <c r="AE23" i="88"/>
  <c r="AR14" i="85"/>
  <c r="AH29" i="32"/>
  <c r="AQ29" i="32" s="1"/>
  <c r="W24" i="96"/>
  <c r="AF23" i="96"/>
  <c r="AO23" i="96" s="1"/>
  <c r="AG23" i="96"/>
  <c r="AP23" i="96" s="1"/>
  <c r="AE23" i="96"/>
  <c r="W23" i="58"/>
  <c r="AG22" i="58"/>
  <c r="AP22" i="58" s="1"/>
  <c r="AE22" i="58"/>
  <c r="AF22" i="58"/>
  <c r="AO22" i="58" s="1"/>
  <c r="AR26" i="46"/>
  <c r="Y28" i="86"/>
  <c r="X28" i="86"/>
  <c r="AH23" i="9"/>
  <c r="AQ23" i="9" s="1"/>
  <c r="AQ25" i="9" s="1"/>
  <c r="AZ3" i="9"/>
  <c r="AH15" i="85"/>
  <c r="AQ15" i="85" s="1"/>
  <c r="AR22" i="88"/>
  <c r="AI29" i="89"/>
  <c r="AR29" i="89" s="1"/>
  <c r="AN29" i="89"/>
  <c r="AR17" i="98"/>
  <c r="AI22" i="95"/>
  <c r="AN22" i="95"/>
  <c r="AE23" i="54"/>
  <c r="AG23" i="54"/>
  <c r="AP23" i="54" s="1"/>
  <c r="W24" i="54"/>
  <c r="AF23" i="54"/>
  <c r="AO23" i="54" s="1"/>
  <c r="AH18" i="98"/>
  <c r="AQ18" i="98" s="1"/>
  <c r="AH29" i="52"/>
  <c r="AQ29" i="52" s="1"/>
  <c r="AG16" i="94"/>
  <c r="AP16" i="94" s="1"/>
  <c r="AE16" i="94"/>
  <c r="AF16" i="94"/>
  <c r="AO16" i="94" s="1"/>
  <c r="W17" i="94"/>
  <c r="AI17" i="35"/>
  <c r="AN17" i="35"/>
  <c r="AR17" i="18"/>
  <c r="AH24" i="92"/>
  <c r="AQ24" i="92" s="1"/>
  <c r="AI27" i="86"/>
  <c r="AN27" i="86"/>
  <c r="AR21" i="58"/>
  <c r="AR22" i="9"/>
  <c r="AH21" i="11"/>
  <c r="AQ21" i="11" s="1"/>
  <c r="Y21" i="83"/>
  <c r="X21" i="83"/>
  <c r="Z21" i="83" s="1"/>
  <c r="AI15" i="90"/>
  <c r="AN15" i="90"/>
  <c r="AH28" i="101"/>
  <c r="AQ28" i="101" s="1"/>
  <c r="AH18" i="18"/>
  <c r="AQ18" i="18" s="1"/>
  <c r="Y30" i="89"/>
  <c r="X30" i="89"/>
  <c r="AR19" i="87"/>
  <c r="AH20" i="55"/>
  <c r="AQ20" i="55" s="1"/>
  <c r="AH20" i="87"/>
  <c r="AQ20" i="87" s="1"/>
  <c r="AE22" i="20"/>
  <c r="AF22" i="20"/>
  <c r="AO22" i="20" s="1"/>
  <c r="W23" i="20"/>
  <c r="AG22" i="20"/>
  <c r="AP22" i="20" s="1"/>
  <c r="Y18" i="35"/>
  <c r="Z18" i="35" s="1"/>
  <c r="X18" i="35"/>
  <c r="AR28" i="52"/>
  <c r="AH16" i="82"/>
  <c r="AQ16" i="82" s="1"/>
  <c r="AH16" i="102"/>
  <c r="AQ16" i="102" s="1"/>
  <c r="Z21" i="11"/>
  <c r="AI20" i="83"/>
  <c r="AN20" i="83"/>
  <c r="AH27" i="46"/>
  <c r="AQ27" i="46" s="1"/>
  <c r="AE20" i="55"/>
  <c r="W21" i="55"/>
  <c r="AF20" i="55"/>
  <c r="AO20" i="55" s="1"/>
  <c r="AG20" i="55"/>
  <c r="AP20" i="55" s="1"/>
  <c r="AF18" i="103"/>
  <c r="AO18" i="103" s="1"/>
  <c r="AE18" i="103"/>
  <c r="W19" i="103"/>
  <c r="AG18" i="103"/>
  <c r="AP18" i="103" s="1"/>
  <c r="Z20" i="87"/>
  <c r="AE30" i="97"/>
  <c r="AG30" i="97"/>
  <c r="AP30" i="97" s="1"/>
  <c r="W31" i="97"/>
  <c r="AF30" i="97"/>
  <c r="AO30" i="97" s="1"/>
  <c r="AR26" i="93"/>
  <c r="Y26" i="104"/>
  <c r="X26" i="104"/>
  <c r="AR29" i="97"/>
  <c r="AR16" i="48"/>
  <c r="Z16" i="82"/>
  <c r="Z16" i="102"/>
  <c r="AI18" i="99"/>
  <c r="AN18" i="99"/>
  <c r="AR23" i="44"/>
  <c r="AI23" i="51"/>
  <c r="AN23" i="51"/>
  <c r="AI23" i="100"/>
  <c r="AN23" i="100"/>
  <c r="AI20" i="43"/>
  <c r="AN20" i="43"/>
  <c r="AF28" i="101"/>
  <c r="AO28" i="101" s="1"/>
  <c r="AG28" i="101"/>
  <c r="AP28" i="101" s="1"/>
  <c r="W29" i="101"/>
  <c r="AE28" i="101"/>
  <c r="W19" i="18"/>
  <c r="AG18" i="18"/>
  <c r="AP18" i="18" s="1"/>
  <c r="AE18" i="18"/>
  <c r="AF18" i="18"/>
  <c r="AO18" i="18" s="1"/>
  <c r="AH20" i="91"/>
  <c r="AQ20" i="91" s="1"/>
  <c r="AR27" i="101"/>
  <c r="Z28" i="15"/>
  <c r="AH28" i="15"/>
  <c r="AQ28" i="15" s="1"/>
  <c r="Z20" i="91"/>
  <c r="AR23" i="84"/>
  <c r="AR15" i="82"/>
  <c r="AH26" i="13"/>
  <c r="AQ26" i="13" s="1"/>
  <c r="AG15" i="50"/>
  <c r="AP15" i="50" s="1"/>
  <c r="W16" i="50"/>
  <c r="AE15" i="50"/>
  <c r="AF15" i="50"/>
  <c r="AO15" i="50" s="1"/>
  <c r="AR23" i="92"/>
  <c r="AH24" i="44"/>
  <c r="AQ24" i="44" s="1"/>
  <c r="AH30" i="97"/>
  <c r="AQ30" i="97" s="1"/>
  <c r="AR15" i="42"/>
  <c r="AH17" i="48"/>
  <c r="AQ17" i="48" s="1"/>
  <c r="AI25" i="104"/>
  <c r="AN25" i="104"/>
  <c r="AH22" i="58"/>
  <c r="AQ22" i="58" s="1"/>
  <c r="Y24" i="45"/>
  <c r="Z24" i="45"/>
  <c r="X24" i="45"/>
  <c r="AR26" i="53"/>
  <c r="Y24" i="51"/>
  <c r="X24" i="51"/>
  <c r="AH24" i="84"/>
  <c r="AQ24" i="84" s="1"/>
  <c r="AR25" i="13"/>
  <c r="AI20" i="16"/>
  <c r="AN20" i="16"/>
  <c r="Y21" i="43"/>
  <c r="Z21" i="43"/>
  <c r="X21" i="43"/>
  <c r="AF26" i="13"/>
  <c r="AO26" i="13" s="1"/>
  <c r="W27" i="13"/>
  <c r="AE26" i="13"/>
  <c r="AG26" i="13"/>
  <c r="AP26" i="13" s="1"/>
  <c r="AE24" i="44"/>
  <c r="AF24" i="44"/>
  <c r="AO24" i="44" s="1"/>
  <c r="AG24" i="44"/>
  <c r="AP24" i="44" s="1"/>
  <c r="W25" i="44"/>
  <c r="Z24" i="84"/>
  <c r="Y21" i="16"/>
  <c r="X21" i="16"/>
  <c r="Z21" i="16" s="1"/>
  <c r="Y28" i="47"/>
  <c r="X28" i="47"/>
  <c r="Y29" i="105"/>
  <c r="Z29" i="105" s="1"/>
  <c r="X29" i="105"/>
  <c r="AH27" i="53"/>
  <c r="AQ27" i="53" s="1"/>
  <c r="AE17" i="48"/>
  <c r="W18" i="48"/>
  <c r="AG17" i="48"/>
  <c r="AP17" i="48" s="1"/>
  <c r="AF17" i="48"/>
  <c r="AO17" i="48" s="1"/>
  <c r="AE20" i="49"/>
  <c r="AF20" i="49"/>
  <c r="AO20" i="49" s="1"/>
  <c r="AG20" i="49"/>
  <c r="AP20" i="49" s="1"/>
  <c r="W21" i="49"/>
  <c r="AI23" i="45"/>
  <c r="AN23" i="45"/>
  <c r="AI15" i="10"/>
  <c r="AN15" i="10"/>
  <c r="AR15" i="102"/>
  <c r="Z27" i="46"/>
  <c r="AI27" i="47"/>
  <c r="AN27" i="47"/>
  <c r="AI28" i="105"/>
  <c r="AN28" i="105"/>
  <c r="Z27" i="53"/>
  <c r="Y23" i="95"/>
  <c r="Z23" i="95" s="1"/>
  <c r="X23" i="95"/>
  <c r="AR18" i="41"/>
  <c r="AR19" i="91"/>
  <c r="AR20" i="11"/>
  <c r="AH16" i="42"/>
  <c r="AQ16" i="42" s="1"/>
  <c r="AR28" i="32"/>
  <c r="AR19" i="55"/>
  <c r="AH23" i="88"/>
  <c r="AQ23" i="88" s="1"/>
  <c r="Z29" i="32"/>
  <c r="Z27" i="93"/>
  <c r="AH27" i="93"/>
  <c r="AQ27" i="93" s="1"/>
  <c r="Z23" i="9"/>
  <c r="Y19" i="99"/>
  <c r="X19" i="99"/>
  <c r="Z19" i="99" s="1"/>
  <c r="Y16" i="10"/>
  <c r="X16" i="10"/>
  <c r="Z16" i="10" s="1"/>
  <c r="AR27" i="15"/>
  <c r="AH19" i="41"/>
  <c r="AQ19" i="41" s="1"/>
  <c r="Y24" i="100"/>
  <c r="X24" i="100"/>
  <c r="Y16" i="90"/>
  <c r="X16" i="90"/>
  <c r="AE21" i="16" l="1"/>
  <c r="AF21" i="16"/>
  <c r="AO21" i="16" s="1"/>
  <c r="AG21" i="16"/>
  <c r="AP21" i="16" s="1"/>
  <c r="W22" i="16"/>
  <c r="AG21" i="83"/>
  <c r="AP21" i="83" s="1"/>
  <c r="W22" i="83"/>
  <c r="AF21" i="83"/>
  <c r="AO21" i="83" s="1"/>
  <c r="AE21" i="83"/>
  <c r="AF29" i="105"/>
  <c r="AO29" i="105" s="1"/>
  <c r="AE29" i="105"/>
  <c r="AG29" i="105"/>
  <c r="AP29" i="105" s="1"/>
  <c r="W30" i="105"/>
  <c r="AF16" i="10"/>
  <c r="AO16" i="10" s="1"/>
  <c r="AG16" i="10"/>
  <c r="AP16" i="10" s="1"/>
  <c r="AE16" i="10"/>
  <c r="W17" i="10"/>
  <c r="AE19" i="99"/>
  <c r="AF19" i="99"/>
  <c r="AO19" i="99" s="1"/>
  <c r="AG19" i="99"/>
  <c r="AP19" i="99" s="1"/>
  <c r="W20" i="99"/>
  <c r="W24" i="95"/>
  <c r="AF23" i="95"/>
  <c r="AO23" i="95" s="1"/>
  <c r="AE23" i="95"/>
  <c r="AG23" i="95"/>
  <c r="AP23" i="95" s="1"/>
  <c r="AG18" i="35"/>
  <c r="AP18" i="35" s="1"/>
  <c r="AF18" i="35"/>
  <c r="AO18" i="35" s="1"/>
  <c r="AE18" i="35"/>
  <c r="W19" i="35"/>
  <c r="W30" i="32"/>
  <c r="AE29" i="32"/>
  <c r="AF29" i="32"/>
  <c r="AO29" i="32" s="1"/>
  <c r="AG29" i="32"/>
  <c r="AP29" i="32" s="1"/>
  <c r="Z28" i="47"/>
  <c r="AH28" i="47"/>
  <c r="AQ28" i="47" s="1"/>
  <c r="AH24" i="100"/>
  <c r="AQ24" i="100" s="1"/>
  <c r="AH23" i="95"/>
  <c r="AQ23" i="95" s="1"/>
  <c r="AR15" i="10"/>
  <c r="AI17" i="48"/>
  <c r="AN17" i="48"/>
  <c r="AH29" i="105"/>
  <c r="AQ29" i="105" s="1"/>
  <c r="AH24" i="45"/>
  <c r="AQ24" i="45" s="1"/>
  <c r="AR25" i="104"/>
  <c r="AI28" i="101"/>
  <c r="AN28" i="101"/>
  <c r="AG20" i="87"/>
  <c r="AP20" i="87" s="1"/>
  <c r="AF20" i="87"/>
  <c r="AO20" i="87" s="1"/>
  <c r="AE20" i="87"/>
  <c r="W21" i="87"/>
  <c r="AG21" i="11"/>
  <c r="AP21" i="11" s="1"/>
  <c r="AF21" i="11"/>
  <c r="AO21" i="11" s="1"/>
  <c r="W22" i="11"/>
  <c r="AE21" i="11"/>
  <c r="Y23" i="20"/>
  <c r="Z23" i="20" s="1"/>
  <c r="X23" i="20"/>
  <c r="AR27" i="86"/>
  <c r="Y23" i="58"/>
  <c r="Z23" i="58"/>
  <c r="X23" i="58"/>
  <c r="Y20" i="41"/>
  <c r="X20" i="41"/>
  <c r="AR27" i="47"/>
  <c r="AI20" i="49"/>
  <c r="AN20" i="49"/>
  <c r="AI24" i="44"/>
  <c r="AN24" i="44"/>
  <c r="AH21" i="43"/>
  <c r="AQ21" i="43" s="1"/>
  <c r="AH24" i="51"/>
  <c r="AQ24" i="51" s="1"/>
  <c r="W25" i="45"/>
  <c r="AE24" i="45"/>
  <c r="AF24" i="45"/>
  <c r="AO24" i="45" s="1"/>
  <c r="AG24" i="45"/>
  <c r="AP24" i="45" s="1"/>
  <c r="Y29" i="101"/>
  <c r="Z29" i="101" s="1"/>
  <c r="X29" i="101"/>
  <c r="AR23" i="100"/>
  <c r="AR18" i="99"/>
  <c r="AH18" i="35"/>
  <c r="AQ18" i="35" s="1"/>
  <c r="AI16" i="94"/>
  <c r="AR16" i="94" s="1"/>
  <c r="AN16" i="94"/>
  <c r="AR22" i="95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Y30" i="52"/>
  <c r="X30" i="52"/>
  <c r="AI15" i="85"/>
  <c r="AN15" i="85"/>
  <c r="AI24" i="92"/>
  <c r="AN24" i="92"/>
  <c r="AH16" i="90"/>
  <c r="AQ16" i="90" s="1"/>
  <c r="AG23" i="9"/>
  <c r="AP23" i="9" s="1"/>
  <c r="AP25" i="9" s="1"/>
  <c r="AE23" i="9"/>
  <c r="AF23" i="9"/>
  <c r="AO23" i="9" s="1"/>
  <c r="AO25" i="9" s="1"/>
  <c r="W25" i="84"/>
  <c r="AG24" i="84"/>
  <c r="AP24" i="84" s="1"/>
  <c r="AF24" i="84"/>
  <c r="AO24" i="84" s="1"/>
  <c r="AE24" i="84"/>
  <c r="W22" i="43"/>
  <c r="AG21" i="43"/>
  <c r="AP21" i="43" s="1"/>
  <c r="AE21" i="43"/>
  <c r="AF21" i="43"/>
  <c r="AO21" i="43" s="1"/>
  <c r="Z24" i="51"/>
  <c r="AI18" i="18"/>
  <c r="AN18" i="18"/>
  <c r="AF16" i="102"/>
  <c r="AO16" i="102" s="1"/>
  <c r="AE16" i="102"/>
  <c r="AG16" i="102"/>
  <c r="AP16" i="102" s="1"/>
  <c r="W17" i="102"/>
  <c r="AH26" i="104"/>
  <c r="AQ26" i="104" s="1"/>
  <c r="AI22" i="20"/>
  <c r="AN22" i="20"/>
  <c r="AH30" i="89"/>
  <c r="AQ30" i="89" s="1"/>
  <c r="AX22" i="9"/>
  <c r="AI23" i="96"/>
  <c r="AN23" i="96"/>
  <c r="AI23" i="88"/>
  <c r="AN23" i="88"/>
  <c r="Y16" i="85"/>
  <c r="X16" i="85"/>
  <c r="AI16" i="42"/>
  <c r="AN16" i="42"/>
  <c r="W28" i="93"/>
  <c r="AG27" i="93"/>
  <c r="AP27" i="93" s="1"/>
  <c r="AF27" i="93"/>
  <c r="AO27" i="93" s="1"/>
  <c r="AE27" i="93"/>
  <c r="AR23" i="51"/>
  <c r="AF16" i="82"/>
  <c r="AO16" i="82" s="1"/>
  <c r="W17" i="82"/>
  <c r="AG16" i="82"/>
  <c r="AP16" i="82" s="1"/>
  <c r="AE16" i="82"/>
  <c r="Z26" i="104"/>
  <c r="X31" i="97"/>
  <c r="Y31" i="97"/>
  <c r="Z31" i="97"/>
  <c r="Y19" i="103"/>
  <c r="Z19" i="103"/>
  <c r="X19" i="103"/>
  <c r="Y21" i="55"/>
  <c r="X21" i="55"/>
  <c r="Z30" i="89"/>
  <c r="AR17" i="35"/>
  <c r="Y24" i="54"/>
  <c r="X24" i="54"/>
  <c r="AE27" i="53"/>
  <c r="AF27" i="53"/>
  <c r="AO27" i="53" s="1"/>
  <c r="AG27" i="53"/>
  <c r="AP27" i="53" s="1"/>
  <c r="W28" i="53"/>
  <c r="Y25" i="44"/>
  <c r="X25" i="44"/>
  <c r="AI26" i="13"/>
  <c r="AN26" i="13"/>
  <c r="AI15" i="50"/>
  <c r="AN15" i="50"/>
  <c r="AE20" i="91"/>
  <c r="AF20" i="91"/>
  <c r="AO20" i="91" s="1"/>
  <c r="AG20" i="91"/>
  <c r="AP20" i="91" s="1"/>
  <c r="W21" i="91"/>
  <c r="AG28" i="15"/>
  <c r="AP28" i="15" s="1"/>
  <c r="W29" i="15"/>
  <c r="AE28" i="15"/>
  <c r="AF28" i="15"/>
  <c r="AO28" i="15" s="1"/>
  <c r="Y19" i="18"/>
  <c r="X19" i="18"/>
  <c r="Z19" i="18" s="1"/>
  <c r="AI18" i="103"/>
  <c r="AN18" i="103"/>
  <c r="AI20" i="55"/>
  <c r="AN20" i="55"/>
  <c r="AR15" i="90"/>
  <c r="AH28" i="86"/>
  <c r="AQ28" i="86" s="1"/>
  <c r="AN22" i="58"/>
  <c r="AI22" i="58"/>
  <c r="AI29" i="52"/>
  <c r="AN29" i="52"/>
  <c r="AI18" i="98"/>
  <c r="AN18" i="98"/>
  <c r="AI19" i="41"/>
  <c r="AN19" i="41"/>
  <c r="Z16" i="90"/>
  <c r="AH16" i="10"/>
  <c r="AQ16" i="10" s="1"/>
  <c r="AF27" i="46"/>
  <c r="AO27" i="46" s="1"/>
  <c r="AE27" i="46"/>
  <c r="AG27" i="46"/>
  <c r="AP27" i="46" s="1"/>
  <c r="W28" i="46"/>
  <c r="AR23" i="45"/>
  <c r="Y21" i="49"/>
  <c r="Z21" i="49"/>
  <c r="X21" i="49"/>
  <c r="Z24" i="100"/>
  <c r="AH19" i="99"/>
  <c r="AQ19" i="99" s="1"/>
  <c r="AR28" i="105"/>
  <c r="Y18" i="48"/>
  <c r="X18" i="48"/>
  <c r="AH21" i="16"/>
  <c r="AQ21" i="16" s="1"/>
  <c r="Y27" i="13"/>
  <c r="X27" i="13"/>
  <c r="Z27" i="13" s="1"/>
  <c r="AR20" i="16"/>
  <c r="Y16" i="50"/>
  <c r="X16" i="50"/>
  <c r="AR20" i="43"/>
  <c r="AI30" i="97"/>
  <c r="AN30" i="97"/>
  <c r="AR20" i="83"/>
  <c r="AH21" i="83"/>
  <c r="AQ21" i="83" s="1"/>
  <c r="Y17" i="94"/>
  <c r="X17" i="94"/>
  <c r="AI23" i="54"/>
  <c r="AN23" i="54"/>
  <c r="Z28" i="86"/>
  <c r="Y24" i="96"/>
  <c r="X24" i="96"/>
  <c r="Z24" i="96" s="1"/>
  <c r="Y24" i="88"/>
  <c r="Z24" i="88" s="1"/>
  <c r="X24" i="88"/>
  <c r="Y25" i="92"/>
  <c r="X25" i="92"/>
  <c r="Y19" i="98"/>
  <c r="Z19" i="98" s="1"/>
  <c r="X19" i="98"/>
  <c r="Y17" i="42"/>
  <c r="X17" i="42"/>
  <c r="AF29" i="101" l="1"/>
  <c r="AO29" i="101" s="1"/>
  <c r="AE29" i="101"/>
  <c r="W30" i="101"/>
  <c r="AG29" i="101"/>
  <c r="AP29" i="101" s="1"/>
  <c r="AF23" i="20"/>
  <c r="AO23" i="20" s="1"/>
  <c r="AG23" i="20"/>
  <c r="AP23" i="20" s="1"/>
  <c r="AE23" i="20"/>
  <c r="W24" i="20"/>
  <c r="W25" i="88"/>
  <c r="AE24" i="88"/>
  <c r="AF24" i="88"/>
  <c r="AO24" i="88" s="1"/>
  <c r="AG24" i="88"/>
  <c r="AP24" i="88" s="1"/>
  <c r="AF24" i="96"/>
  <c r="AO24" i="96" s="1"/>
  <c r="AE24" i="96"/>
  <c r="AN24" i="96" s="1"/>
  <c r="AG24" i="96"/>
  <c r="W25" i="96"/>
  <c r="W20" i="98"/>
  <c r="AF19" i="98"/>
  <c r="AO19" i="98" s="1"/>
  <c r="AE19" i="98"/>
  <c r="AG19" i="98"/>
  <c r="AP19" i="98" s="1"/>
  <c r="AF19" i="18"/>
  <c r="AO19" i="18" s="1"/>
  <c r="AE19" i="18"/>
  <c r="AG19" i="18"/>
  <c r="AP19" i="18" s="1"/>
  <c r="W20" i="18"/>
  <c r="AG27" i="13"/>
  <c r="AP27" i="13" s="1"/>
  <c r="W28" i="13"/>
  <c r="AF27" i="13"/>
  <c r="AO27" i="13" s="1"/>
  <c r="AE27" i="13"/>
  <c r="AH21" i="49"/>
  <c r="AQ21" i="49" s="1"/>
  <c r="Y28" i="46"/>
  <c r="X28" i="46"/>
  <c r="Z28" i="46" s="1"/>
  <c r="AH24" i="54"/>
  <c r="AQ24" i="54" s="1"/>
  <c r="AH21" i="55"/>
  <c r="AQ21" i="55" s="1"/>
  <c r="AG31" i="97"/>
  <c r="AP31" i="97" s="1"/>
  <c r="AE31" i="97"/>
  <c r="W32" i="97"/>
  <c r="AF31" i="97"/>
  <c r="AO31" i="97" s="1"/>
  <c r="AI27" i="93"/>
  <c r="AN27" i="93"/>
  <c r="Z16" i="85"/>
  <c r="AH16" i="85"/>
  <c r="AQ16" i="85" s="1"/>
  <c r="S22" i="9"/>
  <c r="AC21" i="9"/>
  <c r="AB22" i="9" s="1"/>
  <c r="Y25" i="84"/>
  <c r="Z25" i="84"/>
  <c r="X25" i="84"/>
  <c r="AR15" i="85"/>
  <c r="AC18" i="9"/>
  <c r="AB19" i="9" s="1"/>
  <c r="S19" i="9"/>
  <c r="AC12" i="9"/>
  <c r="AB13" i="9" s="1"/>
  <c r="S13" i="9"/>
  <c r="AC6" i="9"/>
  <c r="AB7" i="9" s="1"/>
  <c r="S7" i="9"/>
  <c r="Y21" i="87"/>
  <c r="X21" i="87"/>
  <c r="Y30" i="32"/>
  <c r="Z30" i="32" s="1"/>
  <c r="X30" i="32"/>
  <c r="Y20" i="99"/>
  <c r="X20" i="99"/>
  <c r="AI16" i="10"/>
  <c r="AN16" i="10"/>
  <c r="AI29" i="105"/>
  <c r="AN29" i="105"/>
  <c r="AR23" i="54"/>
  <c r="W22" i="49"/>
  <c r="AG21" i="49"/>
  <c r="AP21" i="49" s="1"/>
  <c r="AF21" i="49"/>
  <c r="AO21" i="49" s="1"/>
  <c r="AE21" i="49"/>
  <c r="AR18" i="98"/>
  <c r="AR15" i="50"/>
  <c r="Z24" i="54"/>
  <c r="Z21" i="55"/>
  <c r="Y17" i="82"/>
  <c r="Z17" i="82" s="1"/>
  <c r="X17" i="82"/>
  <c r="AR22" i="20"/>
  <c r="AR18" i="18"/>
  <c r="Y22" i="43"/>
  <c r="Z22" i="43" s="1"/>
  <c r="X22" i="43"/>
  <c r="AH30" i="52"/>
  <c r="AQ30" i="52" s="1"/>
  <c r="AC17" i="9"/>
  <c r="AB18" i="9" s="1"/>
  <c r="S18" i="9"/>
  <c r="AC11" i="9"/>
  <c r="AB12" i="9" s="1"/>
  <c r="S12" i="9"/>
  <c r="S6" i="9"/>
  <c r="AC5" i="9"/>
  <c r="AB6" i="9" s="1"/>
  <c r="AH29" i="101"/>
  <c r="AQ29" i="101" s="1"/>
  <c r="AI24" i="45"/>
  <c r="AN24" i="45"/>
  <c r="AH20" i="41"/>
  <c r="AQ20" i="41" s="1"/>
  <c r="AI21" i="11"/>
  <c r="AN21" i="11"/>
  <c r="AI20" i="87"/>
  <c r="AN20" i="87"/>
  <c r="AR17" i="48"/>
  <c r="AF28" i="47"/>
  <c r="AO28" i="47" s="1"/>
  <c r="AE28" i="47"/>
  <c r="AG28" i="47"/>
  <c r="AP28" i="47" s="1"/>
  <c r="W29" i="47"/>
  <c r="AR30" i="97"/>
  <c r="AH25" i="92"/>
  <c r="AQ25" i="92" s="1"/>
  <c r="AH17" i="94"/>
  <c r="AQ17" i="94" s="1"/>
  <c r="Z25" i="92"/>
  <c r="AH16" i="50"/>
  <c r="AQ16" i="50" s="1"/>
  <c r="AH19" i="98"/>
  <c r="AQ19" i="98" s="1"/>
  <c r="AH24" i="88"/>
  <c r="AQ24" i="88" s="1"/>
  <c r="AG28" i="86"/>
  <c r="AP28" i="86" s="1"/>
  <c r="AF28" i="86"/>
  <c r="AO28" i="86" s="1"/>
  <c r="AE28" i="86"/>
  <c r="W29" i="86"/>
  <c r="Z16" i="50"/>
  <c r="Z18" i="48"/>
  <c r="AH18" i="48"/>
  <c r="AQ18" i="48" s="1"/>
  <c r="AI27" i="46"/>
  <c r="AN27" i="46"/>
  <c r="AR20" i="55"/>
  <c r="Y21" i="91"/>
  <c r="Z21" i="91"/>
  <c r="X21" i="91"/>
  <c r="Y28" i="53"/>
  <c r="Z28" i="53" s="1"/>
  <c r="X28" i="53"/>
  <c r="AH31" i="97"/>
  <c r="AQ31" i="97" s="1"/>
  <c r="Y17" i="102"/>
  <c r="X17" i="102"/>
  <c r="W25" i="51"/>
  <c r="AF24" i="51"/>
  <c r="AO24" i="51" s="1"/>
  <c r="AE24" i="51"/>
  <c r="AG24" i="51"/>
  <c r="AP24" i="51" s="1"/>
  <c r="AN23" i="9"/>
  <c r="AN25" i="9" s="1"/>
  <c r="AI23" i="9"/>
  <c r="Z30" i="52"/>
  <c r="AC16" i="9"/>
  <c r="AB17" i="9" s="1"/>
  <c r="S17" i="9"/>
  <c r="AC10" i="9"/>
  <c r="AB11" i="9" s="1"/>
  <c r="S11" i="9"/>
  <c r="AC4" i="9"/>
  <c r="AB5" i="9" s="1"/>
  <c r="S5" i="9"/>
  <c r="Y25" i="45"/>
  <c r="X25" i="45"/>
  <c r="Z25" i="45" s="1"/>
  <c r="AR24" i="44"/>
  <c r="Z20" i="41"/>
  <c r="Y22" i="11"/>
  <c r="X22" i="11"/>
  <c r="Z22" i="11" s="1"/>
  <c r="Y19" i="35"/>
  <c r="Z19" i="35" s="1"/>
  <c r="X19" i="35"/>
  <c r="AI23" i="95"/>
  <c r="AN23" i="95"/>
  <c r="Y22" i="16"/>
  <c r="Z22" i="16"/>
  <c r="X22" i="16"/>
  <c r="AH17" i="42"/>
  <c r="AQ17" i="42" s="1"/>
  <c r="AH24" i="96"/>
  <c r="AQ24" i="96" s="1"/>
  <c r="Z17" i="42"/>
  <c r="Z17" i="94"/>
  <c r="AH27" i="13"/>
  <c r="AQ27" i="13" s="1"/>
  <c r="AG16" i="90"/>
  <c r="AP16" i="90" s="1"/>
  <c r="AF16" i="90"/>
  <c r="AO16" i="90" s="1"/>
  <c r="AE16" i="90"/>
  <c r="W17" i="90"/>
  <c r="AR29" i="52"/>
  <c r="AR26" i="13"/>
  <c r="AH19" i="103"/>
  <c r="AQ19" i="103" s="1"/>
  <c r="W27" i="104"/>
  <c r="AG26" i="104"/>
  <c r="AP26" i="104" s="1"/>
  <c r="AE26" i="104"/>
  <c r="AF26" i="104"/>
  <c r="AO26" i="104" s="1"/>
  <c r="Y28" i="93"/>
  <c r="Z28" i="93" s="1"/>
  <c r="X28" i="93"/>
  <c r="AR23" i="88"/>
  <c r="AI24" i="84"/>
  <c r="AN24" i="84"/>
  <c r="S16" i="9"/>
  <c r="AC15" i="9"/>
  <c r="AB16" i="9" s="1"/>
  <c r="AC9" i="9"/>
  <c r="AB10" i="9" s="1"/>
  <c r="S10" i="9"/>
  <c r="AC3" i="9"/>
  <c r="S4" i="9"/>
  <c r="AH23" i="20"/>
  <c r="AQ23" i="20" s="1"/>
  <c r="AI18" i="35"/>
  <c r="AN18" i="35"/>
  <c r="AI19" i="99"/>
  <c r="AR19" i="99" s="1"/>
  <c r="AN19" i="99"/>
  <c r="AI21" i="83"/>
  <c r="AN21" i="83"/>
  <c r="AR22" i="58"/>
  <c r="AR18" i="103"/>
  <c r="AI28" i="15"/>
  <c r="AN28" i="15"/>
  <c r="AH25" i="44"/>
  <c r="AQ25" i="44" s="1"/>
  <c r="W20" i="103"/>
  <c r="AG19" i="103"/>
  <c r="AP19" i="103" s="1"/>
  <c r="AF19" i="103"/>
  <c r="AO19" i="103" s="1"/>
  <c r="AE19" i="103"/>
  <c r="AI16" i="102"/>
  <c r="AN16" i="102"/>
  <c r="AR24" i="92"/>
  <c r="AC20" i="9"/>
  <c r="AB21" i="9" s="1"/>
  <c r="S21" i="9"/>
  <c r="S15" i="9"/>
  <c r="AC14" i="9"/>
  <c r="AB15" i="9" s="1"/>
  <c r="S9" i="9"/>
  <c r="AC8" i="9"/>
  <c r="AB9" i="9" s="1"/>
  <c r="AR20" i="49"/>
  <c r="AH23" i="58"/>
  <c r="AQ23" i="58" s="1"/>
  <c r="AQ25" i="58" s="1"/>
  <c r="AZ3" i="58"/>
  <c r="Y24" i="95"/>
  <c r="Z24" i="95"/>
  <c r="X24" i="95"/>
  <c r="Y30" i="105"/>
  <c r="Z30" i="105"/>
  <c r="X30" i="105"/>
  <c r="W25" i="100"/>
  <c r="AG24" i="100"/>
  <c r="AP24" i="100" s="1"/>
  <c r="AF24" i="100"/>
  <c r="AO24" i="100" s="1"/>
  <c r="AE24" i="100"/>
  <c r="AR19" i="41"/>
  <c r="AH19" i="18"/>
  <c r="AQ19" i="18" s="1"/>
  <c r="Y29" i="15"/>
  <c r="Z29" i="15"/>
  <c r="X29" i="15"/>
  <c r="AI20" i="91"/>
  <c r="AN20" i="91"/>
  <c r="Z25" i="44"/>
  <c r="AI27" i="53"/>
  <c r="AR27" i="53" s="1"/>
  <c r="AN27" i="53"/>
  <c r="AF30" i="89"/>
  <c r="AO30" i="89" s="1"/>
  <c r="AE30" i="89"/>
  <c r="AG30" i="89"/>
  <c r="AP30" i="89" s="1"/>
  <c r="W31" i="89"/>
  <c r="AI16" i="82"/>
  <c r="AN16" i="82"/>
  <c r="AR16" i="42"/>
  <c r="AR23" i="96"/>
  <c r="AI21" i="43"/>
  <c r="AN21" i="43"/>
  <c r="AC19" i="9"/>
  <c r="AB20" i="9" s="1"/>
  <c r="S20" i="9"/>
  <c r="AC13" i="9"/>
  <c r="AB14" i="9" s="1"/>
  <c r="S14" i="9"/>
  <c r="AC7" i="9"/>
  <c r="AB8" i="9" s="1"/>
  <c r="S8" i="9"/>
  <c r="S23" i="9"/>
  <c r="AC22" i="9"/>
  <c r="AB23" i="9" s="1"/>
  <c r="AE23" i="58"/>
  <c r="AG23" i="58"/>
  <c r="AP23" i="58" s="1"/>
  <c r="AP25" i="58" s="1"/>
  <c r="AF23" i="58"/>
  <c r="AO23" i="58" s="1"/>
  <c r="AO25" i="58" s="1"/>
  <c r="AR28" i="101"/>
  <c r="AI29" i="32"/>
  <c r="AN29" i="32"/>
  <c r="X17" i="10"/>
  <c r="Z17" i="10" s="1"/>
  <c r="Y17" i="10"/>
  <c r="Y22" i="83"/>
  <c r="X22" i="83"/>
  <c r="AI21" i="16"/>
  <c r="AN21" i="16"/>
  <c r="AE28" i="53" l="1"/>
  <c r="AF28" i="53"/>
  <c r="AO28" i="53" s="1"/>
  <c r="AG28" i="53"/>
  <c r="AP28" i="53" s="1"/>
  <c r="W29" i="53"/>
  <c r="AE25" i="45"/>
  <c r="AF25" i="45"/>
  <c r="AO25" i="45" s="1"/>
  <c r="AG25" i="45"/>
  <c r="AP25" i="45" s="1"/>
  <c r="W26" i="45"/>
  <c r="AF22" i="43"/>
  <c r="AO22" i="43" s="1"/>
  <c r="AE22" i="43"/>
  <c r="AG22" i="43"/>
  <c r="AP22" i="43" s="1"/>
  <c r="W23" i="43"/>
  <c r="AE19" i="35"/>
  <c r="AF19" i="35"/>
  <c r="AO19" i="35" s="1"/>
  <c r="W20" i="35"/>
  <c r="AG19" i="35"/>
  <c r="AP19" i="35" s="1"/>
  <c r="W23" i="11"/>
  <c r="AG22" i="11"/>
  <c r="AP22" i="11" s="1"/>
  <c r="AE22" i="11"/>
  <c r="AF22" i="11"/>
  <c r="AO22" i="11" s="1"/>
  <c r="W18" i="10"/>
  <c r="AE17" i="10"/>
  <c r="AG17" i="10"/>
  <c r="AP17" i="10" s="1"/>
  <c r="AF17" i="10"/>
  <c r="AO17" i="10" s="1"/>
  <c r="AG30" i="32"/>
  <c r="AP30" i="32" s="1"/>
  <c r="W31" i="32"/>
  <c r="AE30" i="32"/>
  <c r="AF30" i="32"/>
  <c r="AO30" i="32" s="1"/>
  <c r="AE28" i="93"/>
  <c r="AF28" i="93"/>
  <c r="AO28" i="93" s="1"/>
  <c r="AG28" i="93"/>
  <c r="AP28" i="93" s="1"/>
  <c r="W29" i="93"/>
  <c r="AF17" i="82"/>
  <c r="AO17" i="82" s="1"/>
  <c r="W18" i="82"/>
  <c r="AE17" i="82"/>
  <c r="AG17" i="82"/>
  <c r="AP17" i="82" s="1"/>
  <c r="W29" i="46"/>
  <c r="AG28" i="46"/>
  <c r="AP28" i="46" s="1"/>
  <c r="AE28" i="46"/>
  <c r="AF28" i="46"/>
  <c r="AO28" i="46" s="1"/>
  <c r="W31" i="105"/>
  <c r="AG30" i="105"/>
  <c r="AP30" i="105" s="1"/>
  <c r="AE30" i="105"/>
  <c r="AF30" i="105"/>
  <c r="AO30" i="105" s="1"/>
  <c r="AR16" i="102"/>
  <c r="AR28" i="15"/>
  <c r="AR21" i="83"/>
  <c r="AJ20" i="9"/>
  <c r="AK20" i="9"/>
  <c r="AT20" i="9" s="1"/>
  <c r="AI24" i="100"/>
  <c r="AN24" i="100"/>
  <c r="AH29" i="15"/>
  <c r="AQ29" i="15" s="1"/>
  <c r="AH24" i="95"/>
  <c r="AQ24" i="95" s="1"/>
  <c r="AJ21" i="9"/>
  <c r="AK21" i="9"/>
  <c r="AT21" i="9" s="1"/>
  <c r="AI19" i="103"/>
  <c r="AN19" i="103"/>
  <c r="AJ16" i="9"/>
  <c r="AS16" i="9" s="1"/>
  <c r="AK16" i="9"/>
  <c r="AH28" i="93"/>
  <c r="AQ28" i="93" s="1"/>
  <c r="Y17" i="90"/>
  <c r="X17" i="90"/>
  <c r="AH28" i="53"/>
  <c r="AQ28" i="53" s="1"/>
  <c r="Y29" i="86"/>
  <c r="X29" i="86"/>
  <c r="Z29" i="86" s="1"/>
  <c r="AR21" i="11"/>
  <c r="AJ18" i="9"/>
  <c r="AK18" i="9"/>
  <c r="AT18" i="9" s="1"/>
  <c r="AH22" i="43"/>
  <c r="AQ22" i="43" s="1"/>
  <c r="AR29" i="105"/>
  <c r="AH30" i="32"/>
  <c r="AQ30" i="32" s="1"/>
  <c r="AE16" i="85"/>
  <c r="W17" i="85"/>
  <c r="AF16" i="85"/>
  <c r="AO16" i="85" s="1"/>
  <c r="AG16" i="85"/>
  <c r="AP16" i="85" s="1"/>
  <c r="AI31" i="97"/>
  <c r="AN31" i="97"/>
  <c r="AI24" i="96"/>
  <c r="AP24" i="96"/>
  <c r="AI24" i="88"/>
  <c r="AN24" i="88"/>
  <c r="AH22" i="83"/>
  <c r="AQ22" i="83" s="1"/>
  <c r="Y31" i="89"/>
  <c r="X31" i="89"/>
  <c r="AE25" i="44"/>
  <c r="W26" i="44"/>
  <c r="AF25" i="44"/>
  <c r="AO25" i="44" s="1"/>
  <c r="AG25" i="44"/>
  <c r="AP25" i="44" s="1"/>
  <c r="AR29" i="32"/>
  <c r="AJ23" i="9"/>
  <c r="AS23" i="9" s="1"/>
  <c r="AK23" i="9"/>
  <c r="AT23" i="9" s="1"/>
  <c r="AJ8" i="9"/>
  <c r="AK8" i="9"/>
  <c r="AT8" i="9" s="1"/>
  <c r="AR21" i="43"/>
  <c r="AR16" i="82"/>
  <c r="AG29" i="15"/>
  <c r="AP29" i="15" s="1"/>
  <c r="AF29" i="15"/>
  <c r="AO29" i="15" s="1"/>
  <c r="AE29" i="15"/>
  <c r="W30" i="15"/>
  <c r="AG24" i="95"/>
  <c r="AP24" i="95" s="1"/>
  <c r="W25" i="95"/>
  <c r="AF24" i="95"/>
  <c r="AO24" i="95" s="1"/>
  <c r="AE24" i="95"/>
  <c r="AJ9" i="9"/>
  <c r="AK9" i="9"/>
  <c r="AT9" i="9" s="1"/>
  <c r="Y27" i="104"/>
  <c r="Z27" i="104" s="1"/>
  <c r="X27" i="104"/>
  <c r="AI16" i="90"/>
  <c r="AN16" i="90"/>
  <c r="AR23" i="95"/>
  <c r="AJ17" i="9"/>
  <c r="AK17" i="9"/>
  <c r="AT17" i="9" s="1"/>
  <c r="AI24" i="51"/>
  <c r="AN24" i="51"/>
  <c r="AI28" i="86"/>
  <c r="AN28" i="86"/>
  <c r="AE25" i="92"/>
  <c r="AN25" i="92" s="1"/>
  <c r="W26" i="92"/>
  <c r="AF25" i="92"/>
  <c r="AO25" i="92" s="1"/>
  <c r="AG25" i="92"/>
  <c r="AR24" i="45"/>
  <c r="AJ6" i="9"/>
  <c r="AK6" i="9"/>
  <c r="AT6" i="9" s="1"/>
  <c r="AH17" i="82"/>
  <c r="AQ17" i="82" s="1"/>
  <c r="AJ7" i="9"/>
  <c r="AK7" i="9"/>
  <c r="AT7" i="9" s="1"/>
  <c r="Y20" i="18"/>
  <c r="Z20" i="18" s="1"/>
  <c r="X20" i="18"/>
  <c r="AI19" i="98"/>
  <c r="AN19" i="98"/>
  <c r="Y25" i="88"/>
  <c r="Z25" i="88"/>
  <c r="X25" i="88"/>
  <c r="AR21" i="16"/>
  <c r="AH17" i="10"/>
  <c r="AQ17" i="10" s="1"/>
  <c r="Y25" i="100"/>
  <c r="X25" i="100"/>
  <c r="AR18" i="35"/>
  <c r="AH19" i="35"/>
  <c r="AQ19" i="35" s="1"/>
  <c r="AF20" i="41"/>
  <c r="AO20" i="41" s="1"/>
  <c r="AE20" i="41"/>
  <c r="W21" i="41"/>
  <c r="AG20" i="41"/>
  <c r="AP20" i="41" s="1"/>
  <c r="AE30" i="52"/>
  <c r="AG30" i="52"/>
  <c r="AP30" i="52" s="1"/>
  <c r="W31" i="52"/>
  <c r="AF30" i="52"/>
  <c r="AO30" i="52" s="1"/>
  <c r="Y22" i="49"/>
  <c r="Z22" i="49"/>
  <c r="X22" i="49"/>
  <c r="AR16" i="10"/>
  <c r="AH25" i="84"/>
  <c r="AQ25" i="84" s="1"/>
  <c r="AR27" i="93"/>
  <c r="AI27" i="13"/>
  <c r="AN27" i="13"/>
  <c r="AJ14" i="9"/>
  <c r="AS14" i="9" s="1"/>
  <c r="AK14" i="9"/>
  <c r="AH30" i="105"/>
  <c r="AQ30" i="105" s="1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J15" i="9"/>
  <c r="AK15" i="9"/>
  <c r="AT15" i="9" s="1"/>
  <c r="Y20" i="103"/>
  <c r="Z20" i="103" s="1"/>
  <c r="X20" i="103"/>
  <c r="AB4" i="9"/>
  <c r="AJ3" i="9"/>
  <c r="AR24" i="84"/>
  <c r="AE17" i="94"/>
  <c r="AG17" i="94"/>
  <c r="AP17" i="94" s="1"/>
  <c r="AF17" i="94"/>
  <c r="AO17" i="94" s="1"/>
  <c r="W18" i="94"/>
  <c r="AH22" i="16"/>
  <c r="AQ22" i="16" s="1"/>
  <c r="AK5" i="9"/>
  <c r="AT5" i="9" s="1"/>
  <c r="AJ5" i="9"/>
  <c r="AR23" i="9"/>
  <c r="AR25" i="9" s="1"/>
  <c r="AL23" i="9"/>
  <c r="AU23" i="9" s="1"/>
  <c r="Y25" i="51"/>
  <c r="X25" i="51"/>
  <c r="AH21" i="91"/>
  <c r="AQ21" i="91" s="1"/>
  <c r="AR27" i="46"/>
  <c r="AG18" i="48"/>
  <c r="AP18" i="48" s="1"/>
  <c r="W19" i="48"/>
  <c r="AE18" i="48"/>
  <c r="AF18" i="48"/>
  <c r="AO18" i="48" s="1"/>
  <c r="Y29" i="47"/>
  <c r="Z29" i="47"/>
  <c r="X29" i="47"/>
  <c r="AH20" i="99"/>
  <c r="AQ20" i="99" s="1"/>
  <c r="AH21" i="87"/>
  <c r="AQ21" i="87" s="1"/>
  <c r="AK13" i="9"/>
  <c r="AT13" i="9" s="1"/>
  <c r="AJ13" i="9"/>
  <c r="AF25" i="84"/>
  <c r="AO25" i="84" s="1"/>
  <c r="W26" i="84"/>
  <c r="AG25" i="84"/>
  <c r="AP25" i="84" s="1"/>
  <c r="AE25" i="84"/>
  <c r="AI19" i="18"/>
  <c r="AN19" i="18"/>
  <c r="Y20" i="98"/>
  <c r="Z20" i="98" s="1"/>
  <c r="X20" i="98"/>
  <c r="Y24" i="20"/>
  <c r="X24" i="20"/>
  <c r="Z24" i="20" s="1"/>
  <c r="Y30" i="101"/>
  <c r="Z30" i="101" s="1"/>
  <c r="X30" i="101"/>
  <c r="AE17" i="42"/>
  <c r="AF17" i="42"/>
  <c r="AO17" i="42" s="1"/>
  <c r="AG17" i="42"/>
  <c r="AP17" i="42" s="1"/>
  <c r="W18" i="42"/>
  <c r="AE22" i="16"/>
  <c r="AF22" i="16"/>
  <c r="AO22" i="16" s="1"/>
  <c r="AG22" i="16"/>
  <c r="AP22" i="16" s="1"/>
  <c r="W23" i="16"/>
  <c r="AH17" i="102"/>
  <c r="AQ17" i="102" s="1"/>
  <c r="AG21" i="91"/>
  <c r="AP21" i="91" s="1"/>
  <c r="AF21" i="91"/>
  <c r="AO21" i="91" s="1"/>
  <c r="AE21" i="91"/>
  <c r="W22" i="91"/>
  <c r="W17" i="50"/>
  <c r="AE16" i="50"/>
  <c r="AF16" i="50"/>
  <c r="AO16" i="50" s="1"/>
  <c r="AG16" i="50"/>
  <c r="AP16" i="50" s="1"/>
  <c r="AR20" i="87"/>
  <c r="AK12" i="9"/>
  <c r="AT12" i="9" s="1"/>
  <c r="AJ12" i="9"/>
  <c r="AE21" i="55"/>
  <c r="AG21" i="55"/>
  <c r="AP21" i="55" s="1"/>
  <c r="AF21" i="55"/>
  <c r="AO21" i="55" s="1"/>
  <c r="W22" i="55"/>
  <c r="Z20" i="99"/>
  <c r="Z21" i="87"/>
  <c r="Y28" i="13"/>
  <c r="X28" i="13"/>
  <c r="Z28" i="13" s="1"/>
  <c r="AI23" i="20"/>
  <c r="AN23" i="20"/>
  <c r="AI29" i="101"/>
  <c r="AN29" i="101"/>
  <c r="AI23" i="58"/>
  <c r="AN23" i="58"/>
  <c r="AN25" i="58" s="1"/>
  <c r="Z22" i="83"/>
  <c r="AI30" i="89"/>
  <c r="AN30" i="89"/>
  <c r="AR20" i="91"/>
  <c r="AJ10" i="9"/>
  <c r="AK10" i="9"/>
  <c r="AT10" i="9" s="1"/>
  <c r="AI26" i="104"/>
  <c r="AN26" i="104"/>
  <c r="AH22" i="11"/>
  <c r="AQ22" i="11" s="1"/>
  <c r="AH25" i="45"/>
  <c r="AQ25" i="45" s="1"/>
  <c r="AK11" i="9"/>
  <c r="AT11" i="9" s="1"/>
  <c r="AJ11" i="9"/>
  <c r="Z17" i="102"/>
  <c r="AI28" i="47"/>
  <c r="AN28" i="47"/>
  <c r="AG24" i="54"/>
  <c r="AP24" i="54" s="1"/>
  <c r="AF24" i="54"/>
  <c r="AO24" i="54" s="1"/>
  <c r="AE24" i="54"/>
  <c r="W25" i="54"/>
  <c r="AI21" i="49"/>
  <c r="AN21" i="49"/>
  <c r="AJ19" i="9"/>
  <c r="AS19" i="9" s="1"/>
  <c r="AK19" i="9"/>
  <c r="AJ22" i="9"/>
  <c r="AK22" i="9"/>
  <c r="AT22" i="9" s="1"/>
  <c r="Y32" i="97"/>
  <c r="X32" i="97"/>
  <c r="Z32" i="97" s="1"/>
  <c r="AH28" i="46"/>
  <c r="AQ28" i="46" s="1"/>
  <c r="Y25" i="96"/>
  <c r="X25" i="96"/>
  <c r="AG30" i="101" l="1"/>
  <c r="AP30" i="101" s="1"/>
  <c r="AF30" i="101"/>
  <c r="AO30" i="101" s="1"/>
  <c r="AE30" i="101"/>
  <c r="W31" i="101"/>
  <c r="AG28" i="13"/>
  <c r="AP28" i="13" s="1"/>
  <c r="W29" i="13"/>
  <c r="AF28" i="13"/>
  <c r="AO28" i="13" s="1"/>
  <c r="AE28" i="13"/>
  <c r="AG32" i="97"/>
  <c r="AP32" i="97" s="1"/>
  <c r="AF32" i="97"/>
  <c r="AO32" i="97" s="1"/>
  <c r="AE32" i="97"/>
  <c r="W33" i="97"/>
  <c r="AF27" i="104"/>
  <c r="AO27" i="104" s="1"/>
  <c r="W28" i="104"/>
  <c r="AG27" i="104"/>
  <c r="AP27" i="104" s="1"/>
  <c r="AE27" i="104"/>
  <c r="AF29" i="86"/>
  <c r="AO29" i="86" s="1"/>
  <c r="AE29" i="86"/>
  <c r="W30" i="86"/>
  <c r="AG29" i="86"/>
  <c r="AP29" i="86" s="1"/>
  <c r="AE24" i="20"/>
  <c r="W25" i="20"/>
  <c r="AG24" i="20"/>
  <c r="AP24" i="20" s="1"/>
  <c r="AF24" i="20"/>
  <c r="AO24" i="20" s="1"/>
  <c r="AF20" i="103"/>
  <c r="AO20" i="103" s="1"/>
  <c r="W21" i="103"/>
  <c r="AG20" i="103"/>
  <c r="AP20" i="103" s="1"/>
  <c r="AE20" i="103"/>
  <c r="AE20" i="98"/>
  <c r="W21" i="98"/>
  <c r="AG20" i="98"/>
  <c r="AP20" i="98" s="1"/>
  <c r="AF20" i="98"/>
  <c r="AO20" i="98" s="1"/>
  <c r="AG20" i="18"/>
  <c r="AP20" i="18" s="1"/>
  <c r="AE20" i="18"/>
  <c r="W21" i="18"/>
  <c r="AF20" i="18"/>
  <c r="AO20" i="18" s="1"/>
  <c r="AR30" i="89"/>
  <c r="AR28" i="47"/>
  <c r="AR23" i="58"/>
  <c r="AR25" i="58" s="1"/>
  <c r="AR19" i="18"/>
  <c r="AS13" i="9"/>
  <c r="AL13" i="9"/>
  <c r="AU13" i="9" s="1"/>
  <c r="AH29" i="47"/>
  <c r="AQ29" i="47" s="1"/>
  <c r="Y19" i="48"/>
  <c r="X19" i="48"/>
  <c r="AH20" i="103"/>
  <c r="AQ20" i="103" s="1"/>
  <c r="AC19" i="58"/>
  <c r="AB20" i="58" s="1"/>
  <c r="S20" i="58"/>
  <c r="AC13" i="58"/>
  <c r="AB14" i="58" s="1"/>
  <c r="S14" i="58"/>
  <c r="AC7" i="58"/>
  <c r="AB8" i="58" s="1"/>
  <c r="S8" i="58"/>
  <c r="S23" i="58"/>
  <c r="AC22" i="58"/>
  <c r="AB23" i="58" s="1"/>
  <c r="Y21" i="41"/>
  <c r="Z21" i="41" s="1"/>
  <c r="X21" i="41"/>
  <c r="AR19" i="98"/>
  <c r="AS6" i="9"/>
  <c r="AL6" i="9"/>
  <c r="AU6" i="9" s="1"/>
  <c r="X26" i="92"/>
  <c r="Y26" i="92"/>
  <c r="AH27" i="104"/>
  <c r="AQ27" i="104" s="1"/>
  <c r="AI24" i="95"/>
  <c r="AN24" i="95"/>
  <c r="AI29" i="15"/>
  <c r="AN29" i="15"/>
  <c r="AH31" i="89"/>
  <c r="AQ31" i="89" s="1"/>
  <c r="AI16" i="85"/>
  <c r="AN16" i="85"/>
  <c r="AR19" i="103"/>
  <c r="AI28" i="46"/>
  <c r="AN28" i="46"/>
  <c r="Y18" i="82"/>
  <c r="Z18" i="82" s="1"/>
  <c r="X18" i="82"/>
  <c r="AI28" i="93"/>
  <c r="AN28" i="93"/>
  <c r="Y20" i="35"/>
  <c r="X20" i="35"/>
  <c r="AI22" i="43"/>
  <c r="AN22" i="43"/>
  <c r="AI25" i="45"/>
  <c r="AN25" i="45"/>
  <c r="AI16" i="50"/>
  <c r="AN16" i="50"/>
  <c r="Y25" i="54"/>
  <c r="Z25" i="54" s="1"/>
  <c r="X25" i="54"/>
  <c r="AI17" i="42"/>
  <c r="AN17" i="42"/>
  <c r="AG29" i="47"/>
  <c r="AP29" i="47" s="1"/>
  <c r="AE29" i="47"/>
  <c r="AF29" i="47"/>
  <c r="AO29" i="47" s="1"/>
  <c r="W30" i="47"/>
  <c r="AI17" i="94"/>
  <c r="AN17" i="94"/>
  <c r="AC18" i="58"/>
  <c r="AB19" i="58" s="1"/>
  <c r="S19" i="58"/>
  <c r="AC12" i="58"/>
  <c r="AB13" i="58" s="1"/>
  <c r="S13" i="58"/>
  <c r="AC6" i="58"/>
  <c r="AB7" i="58" s="1"/>
  <c r="S7" i="58"/>
  <c r="S22" i="58"/>
  <c r="AC21" i="58"/>
  <c r="AB22" i="58" s="1"/>
  <c r="AL14" i="9"/>
  <c r="AU14" i="9" s="1"/>
  <c r="AT14" i="9"/>
  <c r="Y31" i="52"/>
  <c r="Z31" i="52"/>
  <c r="X31" i="52"/>
  <c r="AI20" i="41"/>
  <c r="AN20" i="41"/>
  <c r="AH20" i="18"/>
  <c r="AQ20" i="18" s="1"/>
  <c r="AS17" i="9"/>
  <c r="AL17" i="9"/>
  <c r="AU17" i="9" s="1"/>
  <c r="Z31" i="89"/>
  <c r="AR31" i="97"/>
  <c r="AH17" i="90"/>
  <c r="AQ17" i="90" s="1"/>
  <c r="AI30" i="105"/>
  <c r="AN30" i="105"/>
  <c r="AI22" i="11"/>
  <c r="AN22" i="11"/>
  <c r="AR26" i="104"/>
  <c r="AF22" i="83"/>
  <c r="AO22" i="83" s="1"/>
  <c r="AG22" i="83"/>
  <c r="AP22" i="83" s="1"/>
  <c r="AE22" i="83"/>
  <c r="W23" i="83"/>
  <c r="AR23" i="20"/>
  <c r="AS22" i="9"/>
  <c r="AL22" i="9"/>
  <c r="AU22" i="9" s="1"/>
  <c r="AE17" i="102"/>
  <c r="W18" i="102"/>
  <c r="AG17" i="102"/>
  <c r="AP17" i="102" s="1"/>
  <c r="AF17" i="102"/>
  <c r="AO17" i="102" s="1"/>
  <c r="Y22" i="91"/>
  <c r="X22" i="91"/>
  <c r="Z25" i="96"/>
  <c r="AH25" i="96"/>
  <c r="AQ25" i="96" s="1"/>
  <c r="AL19" i="9"/>
  <c r="AU19" i="9" s="1"/>
  <c r="AT19" i="9"/>
  <c r="AI24" i="54"/>
  <c r="AN24" i="54"/>
  <c r="AS11" i="9"/>
  <c r="AL11" i="9"/>
  <c r="AU11" i="9" s="1"/>
  <c r="AR29" i="101"/>
  <c r="AE21" i="87"/>
  <c r="W22" i="87"/>
  <c r="AG21" i="87"/>
  <c r="AP21" i="87" s="1"/>
  <c r="AF21" i="87"/>
  <c r="AO21" i="87" s="1"/>
  <c r="AI21" i="55"/>
  <c r="AN21" i="55"/>
  <c r="AI21" i="91"/>
  <c r="AN21" i="91"/>
  <c r="AI22" i="16"/>
  <c r="AN22" i="16"/>
  <c r="AH30" i="101"/>
  <c r="AQ30" i="101" s="1"/>
  <c r="AH20" i="98"/>
  <c r="AQ20" i="98" s="1"/>
  <c r="AI25" i="84"/>
  <c r="AN25" i="84"/>
  <c r="AS5" i="9"/>
  <c r="AL5" i="9"/>
  <c r="AU5" i="9" s="1"/>
  <c r="AC17" i="58"/>
  <c r="AB18" i="58" s="1"/>
  <c r="S18" i="58"/>
  <c r="S12" i="58"/>
  <c r="AC11" i="58"/>
  <c r="AB12" i="58" s="1"/>
  <c r="AC5" i="58"/>
  <c r="AB6" i="58" s="1"/>
  <c r="S6" i="58"/>
  <c r="AH22" i="49"/>
  <c r="AQ22" i="49" s="1"/>
  <c r="AH25" i="88"/>
  <c r="AQ25" i="88" s="1"/>
  <c r="Y25" i="95"/>
  <c r="X25" i="95"/>
  <c r="AS8" i="9"/>
  <c r="AL8" i="9"/>
  <c r="AU8" i="9" s="1"/>
  <c r="AS18" i="9"/>
  <c r="AL18" i="9"/>
  <c r="AU18" i="9" s="1"/>
  <c r="Z17" i="90"/>
  <c r="AS21" i="9"/>
  <c r="AL21" i="9"/>
  <c r="AU21" i="9" s="1"/>
  <c r="AR24" i="100"/>
  <c r="Y29" i="46"/>
  <c r="X29" i="46"/>
  <c r="AI19" i="35"/>
  <c r="AN19" i="35"/>
  <c r="Y29" i="53"/>
  <c r="X29" i="53"/>
  <c r="AH32" i="97"/>
  <c r="AQ32" i="97" s="1"/>
  <c r="AF20" i="99"/>
  <c r="AO20" i="99" s="1"/>
  <c r="W21" i="99"/>
  <c r="AE20" i="99"/>
  <c r="AN20" i="99" s="1"/>
  <c r="AG20" i="99"/>
  <c r="AS12" i="9"/>
  <c r="AL12" i="9"/>
  <c r="AU12" i="9" s="1"/>
  <c r="AH25" i="51"/>
  <c r="AQ25" i="51" s="1"/>
  <c r="AC16" i="58"/>
  <c r="AB17" i="58" s="1"/>
  <c r="S17" i="58"/>
  <c r="S11" i="58"/>
  <c r="AC10" i="58"/>
  <c r="AB11" i="58" s="1"/>
  <c r="AC4" i="58"/>
  <c r="AB5" i="58" s="1"/>
  <c r="S5" i="58"/>
  <c r="AE22" i="49"/>
  <c r="W23" i="49"/>
  <c r="AG22" i="49"/>
  <c r="AP22" i="49" s="1"/>
  <c r="AF22" i="49"/>
  <c r="AO22" i="49" s="1"/>
  <c r="AI30" i="52"/>
  <c r="AN30" i="52"/>
  <c r="AE25" i="88"/>
  <c r="W26" i="88"/>
  <c r="AF25" i="88"/>
  <c r="AO25" i="88" s="1"/>
  <c r="AG25" i="88"/>
  <c r="AP25" i="88" s="1"/>
  <c r="AR28" i="86"/>
  <c r="AR24" i="88"/>
  <c r="AL16" i="9"/>
  <c r="AU16" i="9" s="1"/>
  <c r="AT16" i="9"/>
  <c r="Y31" i="105"/>
  <c r="X31" i="105"/>
  <c r="Y29" i="93"/>
  <c r="X29" i="93"/>
  <c r="AI30" i="32"/>
  <c r="AN30" i="32"/>
  <c r="AI17" i="10"/>
  <c r="AN17" i="10"/>
  <c r="Y23" i="11"/>
  <c r="Z23" i="11"/>
  <c r="X23" i="11"/>
  <c r="Y26" i="45"/>
  <c r="X26" i="45"/>
  <c r="Z25" i="51"/>
  <c r="Y18" i="94"/>
  <c r="Z18" i="94" s="1"/>
  <c r="X18" i="94"/>
  <c r="AS3" i="9"/>
  <c r="AL3" i="9"/>
  <c r="AU3" i="9" s="1"/>
  <c r="AS15" i="9"/>
  <c r="AL15" i="9"/>
  <c r="AU15" i="9" s="1"/>
  <c r="AC15" i="58"/>
  <c r="AB16" i="58" s="1"/>
  <c r="S16" i="58"/>
  <c r="AC9" i="58"/>
  <c r="AB10" i="58" s="1"/>
  <c r="S10" i="58"/>
  <c r="AC3" i="58"/>
  <c r="S4" i="58"/>
  <c r="AR27" i="13"/>
  <c r="AH25" i="100"/>
  <c r="AQ25" i="100" s="1"/>
  <c r="AI25" i="92"/>
  <c r="AP25" i="92"/>
  <c r="AS9" i="9"/>
  <c r="AL9" i="9"/>
  <c r="AU9" i="9" s="1"/>
  <c r="Y26" i="44"/>
  <c r="Z26" i="44" s="1"/>
  <c r="X26" i="44"/>
  <c r="AS20" i="9"/>
  <c r="AL20" i="9"/>
  <c r="AU20" i="9" s="1"/>
  <c r="Y31" i="32"/>
  <c r="Z31" i="32"/>
  <c r="X31" i="32"/>
  <c r="Y18" i="10"/>
  <c r="X18" i="10"/>
  <c r="Y23" i="43"/>
  <c r="Z23" i="43"/>
  <c r="X23" i="43"/>
  <c r="Y18" i="42"/>
  <c r="X18" i="42"/>
  <c r="Y26" i="84"/>
  <c r="Z26" i="84"/>
  <c r="X26" i="84"/>
  <c r="AR21" i="49"/>
  <c r="AS10" i="9"/>
  <c r="AL10" i="9"/>
  <c r="AU10" i="9" s="1"/>
  <c r="AH28" i="13"/>
  <c r="AQ28" i="13" s="1"/>
  <c r="Y22" i="55"/>
  <c r="Z22" i="55"/>
  <c r="X22" i="55"/>
  <c r="Y17" i="50"/>
  <c r="X17" i="50"/>
  <c r="Y23" i="16"/>
  <c r="Z23" i="16"/>
  <c r="X23" i="16"/>
  <c r="AH24" i="20"/>
  <c r="AQ24" i="20" s="1"/>
  <c r="AI18" i="48"/>
  <c r="AN18" i="48"/>
  <c r="AK4" i="9"/>
  <c r="AT4" i="9" s="1"/>
  <c r="AJ4" i="9"/>
  <c r="S21" i="58"/>
  <c r="AC20" i="58"/>
  <c r="AB21" i="58" s="1"/>
  <c r="AC14" i="58"/>
  <c r="AB15" i="58" s="1"/>
  <c r="S15" i="58"/>
  <c r="AC8" i="58"/>
  <c r="AB9" i="58" s="1"/>
  <c r="S9" i="58"/>
  <c r="Z25" i="100"/>
  <c r="AS7" i="9"/>
  <c r="AL7" i="9"/>
  <c r="AU7" i="9" s="1"/>
  <c r="AR24" i="51"/>
  <c r="AR16" i="90"/>
  <c r="Y30" i="15"/>
  <c r="X30" i="15"/>
  <c r="AI25" i="44"/>
  <c r="AN25" i="44"/>
  <c r="AR24" i="96"/>
  <c r="Y17" i="85"/>
  <c r="Z17" i="85" s="1"/>
  <c r="X17" i="85"/>
  <c r="AH29" i="86"/>
  <c r="AQ29" i="86" s="1"/>
  <c r="AI17" i="82"/>
  <c r="AN17" i="82"/>
  <c r="AI28" i="53"/>
  <c r="AN28" i="53"/>
  <c r="AE26" i="44" l="1"/>
  <c r="W27" i="44"/>
  <c r="AF26" i="44"/>
  <c r="AO26" i="44" s="1"/>
  <c r="AG26" i="44"/>
  <c r="AP26" i="44" s="1"/>
  <c r="AF18" i="94"/>
  <c r="AO18" i="94" s="1"/>
  <c r="AG18" i="94"/>
  <c r="AP18" i="94" s="1"/>
  <c r="AE18" i="94"/>
  <c r="W19" i="94"/>
  <c r="W18" i="85"/>
  <c r="AE17" i="85"/>
  <c r="AF17" i="85"/>
  <c r="AO17" i="85" s="1"/>
  <c r="AG17" i="85"/>
  <c r="AP17" i="85" s="1"/>
  <c r="AE25" i="54"/>
  <c r="AF25" i="54"/>
  <c r="AO25" i="54" s="1"/>
  <c r="AG25" i="54"/>
  <c r="AP25" i="54" s="1"/>
  <c r="W26" i="54"/>
  <c r="AG18" i="82"/>
  <c r="AP18" i="82" s="1"/>
  <c r="AE18" i="82"/>
  <c r="AF18" i="82"/>
  <c r="AO18" i="82" s="1"/>
  <c r="W19" i="82"/>
  <c r="AE21" i="41"/>
  <c r="AF21" i="41"/>
  <c r="AO21" i="41" s="1"/>
  <c r="AG21" i="41"/>
  <c r="AP21" i="41" s="1"/>
  <c r="W22" i="41"/>
  <c r="AG25" i="100"/>
  <c r="AP25" i="100" s="1"/>
  <c r="AE25" i="100"/>
  <c r="W26" i="100"/>
  <c r="AF25" i="100"/>
  <c r="AO25" i="100" s="1"/>
  <c r="AJ3" i="58"/>
  <c r="AB4" i="58"/>
  <c r="AR28" i="53"/>
  <c r="AH17" i="50"/>
  <c r="AQ17" i="50" s="1"/>
  <c r="Z30" i="15"/>
  <c r="AH30" i="15"/>
  <c r="AQ30" i="15" s="1"/>
  <c r="AJ15" i="58"/>
  <c r="AS15" i="58" s="1"/>
  <c r="AK15" i="58"/>
  <c r="AR18" i="48"/>
  <c r="AH23" i="16"/>
  <c r="AQ23" i="16" s="1"/>
  <c r="AH22" i="55"/>
  <c r="AQ22" i="55" s="1"/>
  <c r="AH26" i="84"/>
  <c r="AQ26" i="84" s="1"/>
  <c r="AH23" i="43"/>
  <c r="AQ23" i="43" s="1"/>
  <c r="AH31" i="32"/>
  <c r="AQ31" i="32" s="1"/>
  <c r="AJ16" i="58"/>
  <c r="AS16" i="58" s="1"/>
  <c r="AK16" i="58"/>
  <c r="AH23" i="11"/>
  <c r="AQ23" i="11" s="1"/>
  <c r="AR30" i="32"/>
  <c r="AI22" i="49"/>
  <c r="AN22" i="49"/>
  <c r="AJ17" i="58"/>
  <c r="AS17" i="58" s="1"/>
  <c r="AK17" i="58"/>
  <c r="Z29" i="53"/>
  <c r="AH29" i="53"/>
  <c r="AQ29" i="53" s="1"/>
  <c r="AJ6" i="58"/>
  <c r="AK6" i="58"/>
  <c r="AT6" i="58" s="1"/>
  <c r="AR21" i="55"/>
  <c r="AR30" i="105"/>
  <c r="AH31" i="52"/>
  <c r="AQ31" i="52" s="1"/>
  <c r="AJ19" i="58"/>
  <c r="AK19" i="58"/>
  <c r="AT19" i="58" s="1"/>
  <c r="AI29" i="47"/>
  <c r="AN29" i="47"/>
  <c r="AR22" i="43"/>
  <c r="AH26" i="92"/>
  <c r="AQ26" i="92" s="1"/>
  <c r="AI20" i="18"/>
  <c r="AN20" i="18"/>
  <c r="AI20" i="98"/>
  <c r="AN20" i="98"/>
  <c r="AG23" i="11"/>
  <c r="AP23" i="11" s="1"/>
  <c r="AF23" i="11"/>
  <c r="AO23" i="11" s="1"/>
  <c r="W24" i="11"/>
  <c r="AE23" i="11"/>
  <c r="AH29" i="93"/>
  <c r="AQ29" i="93" s="1"/>
  <c r="AR30" i="52"/>
  <c r="AJ12" i="58"/>
  <c r="AK12" i="58"/>
  <c r="AT12" i="58" s="1"/>
  <c r="AE25" i="96"/>
  <c r="AG25" i="96"/>
  <c r="AP25" i="96" s="1"/>
  <c r="W26" i="96"/>
  <c r="AF25" i="96"/>
  <c r="AO25" i="96" s="1"/>
  <c r="W32" i="52"/>
  <c r="AG31" i="52"/>
  <c r="AP31" i="52" s="1"/>
  <c r="AF31" i="52"/>
  <c r="AO31" i="52" s="1"/>
  <c r="AE31" i="52"/>
  <c r="Z20" i="35"/>
  <c r="AH20" i="35"/>
  <c r="AQ20" i="35" s="1"/>
  <c r="AR16" i="85"/>
  <c r="AJ14" i="58"/>
  <c r="AS14" i="58" s="1"/>
  <c r="AK14" i="58"/>
  <c r="Y30" i="86"/>
  <c r="X30" i="86"/>
  <c r="Y28" i="104"/>
  <c r="X28" i="104"/>
  <c r="AG22" i="55"/>
  <c r="AP22" i="55" s="1"/>
  <c r="AF22" i="55"/>
  <c r="AO22" i="55" s="1"/>
  <c r="W23" i="55"/>
  <c r="AE22" i="55"/>
  <c r="AF31" i="32"/>
  <c r="AO31" i="32" s="1"/>
  <c r="W32" i="32"/>
  <c r="AG31" i="32"/>
  <c r="AP31" i="32" s="1"/>
  <c r="AE31" i="32"/>
  <c r="AE25" i="51"/>
  <c r="AF25" i="51"/>
  <c r="AO25" i="51" s="1"/>
  <c r="AG25" i="51"/>
  <c r="AP25" i="51" s="1"/>
  <c r="W26" i="51"/>
  <c r="Z29" i="93"/>
  <c r="AK5" i="58"/>
  <c r="AT5" i="58" s="1"/>
  <c r="AJ5" i="58"/>
  <c r="AR25" i="84"/>
  <c r="AR22" i="16"/>
  <c r="AH22" i="91"/>
  <c r="AQ22" i="91" s="1"/>
  <c r="Y18" i="102"/>
  <c r="X18" i="102"/>
  <c r="AE31" i="89"/>
  <c r="AN31" i="89" s="1"/>
  <c r="AF31" i="89"/>
  <c r="AO31" i="89" s="1"/>
  <c r="W32" i="89"/>
  <c r="AG31" i="89"/>
  <c r="AJ7" i="58"/>
  <c r="AK7" i="58"/>
  <c r="AT7" i="58" s="1"/>
  <c r="AR17" i="94"/>
  <c r="AR16" i="50"/>
  <c r="AR29" i="15"/>
  <c r="AJ23" i="58"/>
  <c r="AK23" i="58"/>
  <c r="AT23" i="58" s="1"/>
  <c r="AI20" i="103"/>
  <c r="AN20" i="103"/>
  <c r="AI29" i="86"/>
  <c r="AN29" i="86"/>
  <c r="Y31" i="101"/>
  <c r="Z31" i="101"/>
  <c r="X31" i="101"/>
  <c r="W27" i="84"/>
  <c r="AG26" i="84"/>
  <c r="AP26" i="84" s="1"/>
  <c r="AF26" i="84"/>
  <c r="AO26" i="84" s="1"/>
  <c r="AE26" i="84"/>
  <c r="AH18" i="42"/>
  <c r="AQ18" i="42" s="1"/>
  <c r="AH18" i="10"/>
  <c r="AQ18" i="10" s="1"/>
  <c r="AH26" i="45"/>
  <c r="AQ26" i="45" s="1"/>
  <c r="AK11" i="58"/>
  <c r="AT11" i="58" s="1"/>
  <c r="AJ11" i="58"/>
  <c r="AI20" i="99"/>
  <c r="AP20" i="99"/>
  <c r="AR19" i="35"/>
  <c r="Z22" i="91"/>
  <c r="AI17" i="102"/>
  <c r="AN17" i="102"/>
  <c r="Y23" i="83"/>
  <c r="Z23" i="83" s="1"/>
  <c r="X23" i="83"/>
  <c r="AR17" i="42"/>
  <c r="AR28" i="46"/>
  <c r="AJ20" i="58"/>
  <c r="AK20" i="58"/>
  <c r="AT20" i="58" s="1"/>
  <c r="AH19" i="48"/>
  <c r="AQ19" i="48" s="1"/>
  <c r="Y25" i="20"/>
  <c r="X25" i="20"/>
  <c r="AI28" i="13"/>
  <c r="AN28" i="13"/>
  <c r="AI30" i="101"/>
  <c r="AN30" i="101"/>
  <c r="AJ21" i="58"/>
  <c r="AK21" i="58"/>
  <c r="AT21" i="58" s="1"/>
  <c r="AF23" i="43"/>
  <c r="AO23" i="43" s="1"/>
  <c r="AE23" i="43"/>
  <c r="W24" i="43"/>
  <c r="AG23" i="43"/>
  <c r="AP23" i="43" s="1"/>
  <c r="AS4" i="9"/>
  <c r="AL4" i="9"/>
  <c r="AU4" i="9" s="1"/>
  <c r="AU25" i="9" s="1"/>
  <c r="C11" i="9" s="1"/>
  <c r="AK9" i="58"/>
  <c r="AT9" i="58" s="1"/>
  <c r="AJ9" i="58"/>
  <c r="AT25" i="9"/>
  <c r="Z17" i="50"/>
  <c r="AS25" i="9"/>
  <c r="AH29" i="46"/>
  <c r="AQ29" i="46" s="1"/>
  <c r="AH25" i="95"/>
  <c r="AQ25" i="95" s="1"/>
  <c r="AJ18" i="58"/>
  <c r="AK18" i="58"/>
  <c r="AT18" i="58" s="1"/>
  <c r="AR21" i="91"/>
  <c r="Y22" i="87"/>
  <c r="Z22" i="87" s="1"/>
  <c r="X22" i="87"/>
  <c r="AI22" i="83"/>
  <c r="AN22" i="83"/>
  <c r="AR22" i="11"/>
  <c r="AJ13" i="58"/>
  <c r="AK13" i="58"/>
  <c r="AT13" i="58" s="1"/>
  <c r="Y30" i="47"/>
  <c r="X30" i="47"/>
  <c r="Z30" i="47" s="1"/>
  <c r="AH25" i="54"/>
  <c r="AQ25" i="54" s="1"/>
  <c r="AR25" i="45"/>
  <c r="AR28" i="93"/>
  <c r="AR24" i="95"/>
  <c r="Z26" i="92"/>
  <c r="Z19" i="48"/>
  <c r="Y21" i="103"/>
  <c r="X21" i="103"/>
  <c r="AI24" i="20"/>
  <c r="AN24" i="20"/>
  <c r="Y33" i="97"/>
  <c r="Z33" i="97" s="1"/>
  <c r="X33" i="97"/>
  <c r="AE23" i="16"/>
  <c r="AF23" i="16"/>
  <c r="AO23" i="16" s="1"/>
  <c r="AG23" i="16"/>
  <c r="AP23" i="16" s="1"/>
  <c r="W24" i="16"/>
  <c r="Z18" i="42"/>
  <c r="Z18" i="10"/>
  <c r="AJ10" i="58"/>
  <c r="AK10" i="58"/>
  <c r="AT10" i="58" s="1"/>
  <c r="Z26" i="45"/>
  <c r="AR17" i="10"/>
  <c r="AH31" i="105"/>
  <c r="AQ31" i="105" s="1"/>
  <c r="Y26" i="88"/>
  <c r="X26" i="88"/>
  <c r="AR17" i="82"/>
  <c r="AH17" i="85"/>
  <c r="AQ17" i="85" s="1"/>
  <c r="AR25" i="44"/>
  <c r="AH26" i="44"/>
  <c r="AQ26" i="44" s="1"/>
  <c r="AR25" i="92"/>
  <c r="AH18" i="94"/>
  <c r="AQ18" i="94" s="1"/>
  <c r="Z31" i="105"/>
  <c r="AI25" i="88"/>
  <c r="AN25" i="88"/>
  <c r="Y23" i="49"/>
  <c r="Z23" i="49" s="1"/>
  <c r="X23" i="49"/>
  <c r="Y21" i="99"/>
  <c r="X21" i="99"/>
  <c r="Z29" i="46"/>
  <c r="W18" i="90"/>
  <c r="AE17" i="90"/>
  <c r="AF17" i="90"/>
  <c r="AO17" i="90" s="1"/>
  <c r="AG17" i="90"/>
  <c r="AP17" i="90" s="1"/>
  <c r="Z25" i="95"/>
  <c r="AI21" i="87"/>
  <c r="AN21" i="87"/>
  <c r="AR24" i="54"/>
  <c r="AR20" i="41"/>
  <c r="AJ22" i="58"/>
  <c r="AK22" i="58"/>
  <c r="AT22" i="58" s="1"/>
  <c r="AH18" i="82"/>
  <c r="AQ18" i="82" s="1"/>
  <c r="AH21" i="41"/>
  <c r="AQ21" i="41" s="1"/>
  <c r="AJ8" i="58"/>
  <c r="AK8" i="58"/>
  <c r="AT8" i="58" s="1"/>
  <c r="Y21" i="18"/>
  <c r="X21" i="18"/>
  <c r="Y21" i="98"/>
  <c r="X21" i="98"/>
  <c r="AI27" i="104"/>
  <c r="AN27" i="104"/>
  <c r="AI32" i="97"/>
  <c r="AN32" i="97"/>
  <c r="Y29" i="13"/>
  <c r="Z29" i="13"/>
  <c r="X29" i="13"/>
  <c r="AG23" i="49" l="1"/>
  <c r="AP23" i="49" s="1"/>
  <c r="W24" i="49"/>
  <c r="AE23" i="49"/>
  <c r="AF23" i="49"/>
  <c r="AO23" i="49" s="1"/>
  <c r="W23" i="87"/>
  <c r="AG22" i="87"/>
  <c r="AE22" i="87"/>
  <c r="AN22" i="87" s="1"/>
  <c r="AF22" i="87"/>
  <c r="AO22" i="87" s="1"/>
  <c r="AE30" i="47"/>
  <c r="AN30" i="47" s="1"/>
  <c r="AG30" i="47"/>
  <c r="AF30" i="47"/>
  <c r="AO30" i="47" s="1"/>
  <c r="W31" i="47"/>
  <c r="W34" i="97"/>
  <c r="AE33" i="97"/>
  <c r="AG33" i="97"/>
  <c r="AP33" i="97" s="1"/>
  <c r="AF33" i="97"/>
  <c r="AO33" i="97" s="1"/>
  <c r="W24" i="83"/>
  <c r="AF23" i="83"/>
  <c r="AO23" i="83" s="1"/>
  <c r="AG23" i="83"/>
  <c r="AP23" i="83" s="1"/>
  <c r="AE23" i="83"/>
  <c r="AH26" i="88"/>
  <c r="AQ26" i="88" s="1"/>
  <c r="AS10" i="58"/>
  <c r="AL10" i="58"/>
  <c r="AU10" i="58" s="1"/>
  <c r="AR24" i="20"/>
  <c r="AR28" i="13"/>
  <c r="AR20" i="99"/>
  <c r="AH31" i="101"/>
  <c r="AQ31" i="101" s="1"/>
  <c r="AR20" i="103"/>
  <c r="AI31" i="89"/>
  <c r="AP31" i="89"/>
  <c r="W30" i="93"/>
  <c r="AF29" i="93"/>
  <c r="AO29" i="93" s="1"/>
  <c r="AE29" i="93"/>
  <c r="AG29" i="93"/>
  <c r="AP29" i="93" s="1"/>
  <c r="AI22" i="55"/>
  <c r="AN22" i="55"/>
  <c r="Y32" i="52"/>
  <c r="X32" i="52"/>
  <c r="AS3" i="58"/>
  <c r="AL3" i="58"/>
  <c r="AU3" i="58" s="1"/>
  <c r="Y19" i="82"/>
  <c r="Z19" i="82" s="1"/>
  <c r="X19" i="82"/>
  <c r="AI17" i="85"/>
  <c r="AN17" i="85"/>
  <c r="AH21" i="18"/>
  <c r="AQ21" i="18" s="1"/>
  <c r="AH21" i="99"/>
  <c r="AQ21" i="99" s="1"/>
  <c r="AR32" i="97"/>
  <c r="Z21" i="18"/>
  <c r="AR25" i="88"/>
  <c r="Z26" i="88"/>
  <c r="AE18" i="10"/>
  <c r="W19" i="10"/>
  <c r="AG18" i="10"/>
  <c r="AP18" i="10" s="1"/>
  <c r="AF18" i="10"/>
  <c r="AO18" i="10" s="1"/>
  <c r="AI23" i="16"/>
  <c r="AN23" i="16"/>
  <c r="AH21" i="103"/>
  <c r="AQ21" i="103" s="1"/>
  <c r="AR22" i="83"/>
  <c r="AH25" i="20"/>
  <c r="AQ25" i="20" s="1"/>
  <c r="AR17" i="102"/>
  <c r="AS11" i="58"/>
  <c r="AL11" i="58"/>
  <c r="AU11" i="58" s="1"/>
  <c r="AF31" i="101"/>
  <c r="AO31" i="101" s="1"/>
  <c r="W32" i="101"/>
  <c r="AG31" i="101"/>
  <c r="AP31" i="101" s="1"/>
  <c r="AE31" i="101"/>
  <c r="X32" i="89"/>
  <c r="Z32" i="89" s="1"/>
  <c r="Y32" i="89"/>
  <c r="AI31" i="32"/>
  <c r="AN31" i="32"/>
  <c r="Y23" i="55"/>
  <c r="Z23" i="55" s="1"/>
  <c r="X23" i="55"/>
  <c r="AH30" i="86"/>
  <c r="AQ30" i="86" s="1"/>
  <c r="AF20" i="35"/>
  <c r="AO20" i="35" s="1"/>
  <c r="W21" i="35"/>
  <c r="AG20" i="35"/>
  <c r="AP20" i="35" s="1"/>
  <c r="AE20" i="35"/>
  <c r="AS12" i="58"/>
  <c r="AL12" i="58"/>
  <c r="AU12" i="58" s="1"/>
  <c r="AR22" i="49"/>
  <c r="X22" i="41"/>
  <c r="Y22" i="41"/>
  <c r="Y18" i="85"/>
  <c r="X18" i="85"/>
  <c r="Z21" i="98"/>
  <c r="AH21" i="98"/>
  <c r="AQ21" i="98" s="1"/>
  <c r="Z21" i="99"/>
  <c r="W32" i="105"/>
  <c r="AF31" i="105"/>
  <c r="AO31" i="105" s="1"/>
  <c r="AG31" i="105"/>
  <c r="AP31" i="105" s="1"/>
  <c r="AE31" i="105"/>
  <c r="AF18" i="42"/>
  <c r="AO18" i="42" s="1"/>
  <c r="AG18" i="42"/>
  <c r="AP18" i="42" s="1"/>
  <c r="W19" i="42"/>
  <c r="AE18" i="42"/>
  <c r="AH33" i="97"/>
  <c r="AQ33" i="97" s="1"/>
  <c r="Z21" i="103"/>
  <c r="AH22" i="87"/>
  <c r="AQ22" i="87" s="1"/>
  <c r="AS18" i="58"/>
  <c r="AL18" i="58"/>
  <c r="AU18" i="58" s="1"/>
  <c r="AG17" i="50"/>
  <c r="AP17" i="50" s="1"/>
  <c r="W18" i="50"/>
  <c r="AF17" i="50"/>
  <c r="AO17" i="50" s="1"/>
  <c r="AE17" i="50"/>
  <c r="AS21" i="58"/>
  <c r="AL21" i="58"/>
  <c r="AU21" i="58" s="1"/>
  <c r="Z25" i="20"/>
  <c r="AF22" i="91"/>
  <c r="AO22" i="91" s="1"/>
  <c r="AG22" i="91"/>
  <c r="AP22" i="91" s="1"/>
  <c r="AE22" i="91"/>
  <c r="W23" i="91"/>
  <c r="AI26" i="84"/>
  <c r="AN26" i="84"/>
  <c r="AS23" i="58"/>
  <c r="AL23" i="58"/>
  <c r="AU23" i="58" s="1"/>
  <c r="Y26" i="51"/>
  <c r="Z26" i="51"/>
  <c r="X26" i="51"/>
  <c r="Z30" i="86"/>
  <c r="AR29" i="47"/>
  <c r="AL15" i="58"/>
  <c r="AU15" i="58" s="1"/>
  <c r="AT15" i="58"/>
  <c r="AI18" i="82"/>
  <c r="AN18" i="82"/>
  <c r="AI25" i="54"/>
  <c r="AN25" i="54"/>
  <c r="AF29" i="13"/>
  <c r="AO29" i="13" s="1"/>
  <c r="AE29" i="13"/>
  <c r="W30" i="13"/>
  <c r="AG29" i="13"/>
  <c r="AP29" i="13" s="1"/>
  <c r="AS8" i="58"/>
  <c r="AL8" i="58"/>
  <c r="AU8" i="58" s="1"/>
  <c r="AH29" i="13"/>
  <c r="AQ29" i="13" s="1"/>
  <c r="AR27" i="104"/>
  <c r="AI17" i="90"/>
  <c r="AN17" i="90"/>
  <c r="AH23" i="49"/>
  <c r="AQ23" i="49" s="1"/>
  <c r="AS13" i="58"/>
  <c r="AL13" i="58"/>
  <c r="AU13" i="58" s="1"/>
  <c r="AH23" i="83"/>
  <c r="AQ23" i="83" s="1"/>
  <c r="Y32" i="32"/>
  <c r="Z32" i="32"/>
  <c r="X32" i="32"/>
  <c r="AI31" i="52"/>
  <c r="AN31" i="52"/>
  <c r="Y26" i="96"/>
  <c r="X26" i="96"/>
  <c r="AR20" i="98"/>
  <c r="AS6" i="58"/>
  <c r="AL6" i="58"/>
  <c r="AU6" i="58" s="1"/>
  <c r="AE29" i="53"/>
  <c r="AF29" i="53"/>
  <c r="AO29" i="53" s="1"/>
  <c r="W30" i="53"/>
  <c r="AG29" i="53"/>
  <c r="AP29" i="53" s="1"/>
  <c r="AL16" i="58"/>
  <c r="AU16" i="58" s="1"/>
  <c r="AT16" i="58"/>
  <c r="AG30" i="15"/>
  <c r="AP30" i="15" s="1"/>
  <c r="AF30" i="15"/>
  <c r="AO30" i="15" s="1"/>
  <c r="AE30" i="15"/>
  <c r="W31" i="15"/>
  <c r="Y26" i="100"/>
  <c r="Z26" i="100"/>
  <c r="X26" i="100"/>
  <c r="Y19" i="94"/>
  <c r="Z19" i="94"/>
  <c r="X19" i="94"/>
  <c r="AS22" i="58"/>
  <c r="AL22" i="58"/>
  <c r="AU22" i="58" s="1"/>
  <c r="AR21" i="87"/>
  <c r="Y18" i="90"/>
  <c r="Z18" i="90" s="1"/>
  <c r="X18" i="90"/>
  <c r="AG26" i="45"/>
  <c r="AP26" i="45" s="1"/>
  <c r="W27" i="45"/>
  <c r="AF26" i="45"/>
  <c r="AO26" i="45" s="1"/>
  <c r="AE26" i="45"/>
  <c r="Y24" i="16"/>
  <c r="Z24" i="16"/>
  <c r="X24" i="16"/>
  <c r="W20" i="48"/>
  <c r="AG19" i="48"/>
  <c r="AP19" i="48" s="1"/>
  <c r="AE19" i="48"/>
  <c r="AF19" i="48"/>
  <c r="AO19" i="48" s="1"/>
  <c r="AS9" i="58"/>
  <c r="AL9" i="58"/>
  <c r="AU9" i="58" s="1"/>
  <c r="X24" i="43"/>
  <c r="Y24" i="43"/>
  <c r="AR30" i="101"/>
  <c r="AS20" i="58"/>
  <c r="AL20" i="58"/>
  <c r="AU20" i="58" s="1"/>
  <c r="AR29" i="86"/>
  <c r="AS7" i="58"/>
  <c r="AL7" i="58"/>
  <c r="AU7" i="58" s="1"/>
  <c r="AH18" i="102"/>
  <c r="AQ18" i="102" s="1"/>
  <c r="AS5" i="58"/>
  <c r="AL5" i="58"/>
  <c r="AU5" i="58" s="1"/>
  <c r="AH28" i="104"/>
  <c r="AQ28" i="104" s="1"/>
  <c r="AL14" i="58"/>
  <c r="AU14" i="58" s="1"/>
  <c r="AT14" i="58"/>
  <c r="AI23" i="11"/>
  <c r="AN23" i="11"/>
  <c r="AS19" i="58"/>
  <c r="AL19" i="58"/>
  <c r="AU19" i="58" s="1"/>
  <c r="AL17" i="58"/>
  <c r="AU17" i="58" s="1"/>
  <c r="AT17" i="58"/>
  <c r="AI25" i="100"/>
  <c r="AN25" i="100"/>
  <c r="AI21" i="41"/>
  <c r="AN21" i="41"/>
  <c r="AI18" i="94"/>
  <c r="AN18" i="94"/>
  <c r="Y27" i="44"/>
  <c r="X27" i="44"/>
  <c r="Z27" i="44" s="1"/>
  <c r="AG25" i="95"/>
  <c r="AP25" i="95" s="1"/>
  <c r="AF25" i="95"/>
  <c r="AO25" i="95" s="1"/>
  <c r="W26" i="95"/>
  <c r="AE25" i="95"/>
  <c r="AF29" i="46"/>
  <c r="AO29" i="46" s="1"/>
  <c r="AG29" i="46"/>
  <c r="AP29" i="46" s="1"/>
  <c r="W30" i="46"/>
  <c r="AE29" i="46"/>
  <c r="W27" i="92"/>
  <c r="AF26" i="92"/>
  <c r="AO26" i="92" s="1"/>
  <c r="AE26" i="92"/>
  <c r="AN26" i="92" s="1"/>
  <c r="AG26" i="92"/>
  <c r="AH30" i="47"/>
  <c r="AQ30" i="47" s="1"/>
  <c r="AI23" i="43"/>
  <c r="AN23" i="43"/>
  <c r="Y27" i="84"/>
  <c r="Z27" i="84"/>
  <c r="X27" i="84"/>
  <c r="Z18" i="102"/>
  <c r="AI25" i="51"/>
  <c r="AN25" i="51"/>
  <c r="Z28" i="104"/>
  <c r="AI25" i="96"/>
  <c r="AN25" i="96"/>
  <c r="X24" i="11"/>
  <c r="Y24" i="11"/>
  <c r="Z24" i="11" s="1"/>
  <c r="AR20" i="18"/>
  <c r="AK4" i="58"/>
  <c r="AT4" i="58" s="1"/>
  <c r="AJ4" i="58"/>
  <c r="Y26" i="54"/>
  <c r="X26" i="54"/>
  <c r="AI26" i="44"/>
  <c r="AN26" i="44"/>
  <c r="W25" i="11" l="1"/>
  <c r="AG24" i="11"/>
  <c r="AP24" i="11" s="1"/>
  <c r="AF24" i="11"/>
  <c r="AO24" i="11" s="1"/>
  <c r="AE24" i="11"/>
  <c r="AE23" i="55"/>
  <c r="AF23" i="55"/>
  <c r="AO23" i="55" s="1"/>
  <c r="AG23" i="55"/>
  <c r="AP23" i="55" s="1"/>
  <c r="W24" i="55"/>
  <c r="AF19" i="82"/>
  <c r="AO19" i="82" s="1"/>
  <c r="AE19" i="82"/>
  <c r="W20" i="82"/>
  <c r="AG19" i="82"/>
  <c r="AP19" i="82" s="1"/>
  <c r="AE27" i="44"/>
  <c r="AG27" i="44"/>
  <c r="AP27" i="44" s="1"/>
  <c r="W28" i="44"/>
  <c r="AF27" i="44"/>
  <c r="AO27" i="44" s="1"/>
  <c r="W19" i="90"/>
  <c r="AG18" i="90"/>
  <c r="AP18" i="90" s="1"/>
  <c r="AF18" i="90"/>
  <c r="AO18" i="90" s="1"/>
  <c r="AE18" i="90"/>
  <c r="AE32" i="89"/>
  <c r="AG32" i="89"/>
  <c r="AP32" i="89" s="1"/>
  <c r="W33" i="89"/>
  <c r="AF32" i="89"/>
  <c r="AO32" i="89" s="1"/>
  <c r="AH26" i="54"/>
  <c r="AQ26" i="54" s="1"/>
  <c r="Z26" i="54"/>
  <c r="AR25" i="51"/>
  <c r="AR23" i="43"/>
  <c r="AH24" i="43"/>
  <c r="AQ24" i="43" s="1"/>
  <c r="AR17" i="90"/>
  <c r="Y30" i="13"/>
  <c r="X30" i="13"/>
  <c r="AR18" i="82"/>
  <c r="AH26" i="51"/>
  <c r="AQ26" i="51" s="1"/>
  <c r="AR26" i="84"/>
  <c r="AG25" i="20"/>
  <c r="AP25" i="20" s="1"/>
  <c r="AE25" i="20"/>
  <c r="AF25" i="20"/>
  <c r="AO25" i="20" s="1"/>
  <c r="W26" i="20"/>
  <c r="Y18" i="50"/>
  <c r="Z18" i="50" s="1"/>
  <c r="X18" i="50"/>
  <c r="Y32" i="105"/>
  <c r="Z32" i="105"/>
  <c r="X32" i="105"/>
  <c r="Y30" i="93"/>
  <c r="X30" i="93"/>
  <c r="Z30" i="93" s="1"/>
  <c r="AI23" i="83"/>
  <c r="AN23" i="83"/>
  <c r="AI30" i="47"/>
  <c r="AP30" i="47"/>
  <c r="Y23" i="87"/>
  <c r="X23" i="87"/>
  <c r="AF28" i="104"/>
  <c r="AO28" i="104" s="1"/>
  <c r="AE28" i="104"/>
  <c r="AG28" i="104"/>
  <c r="AP28" i="104" s="1"/>
  <c r="W29" i="104"/>
  <c r="AI26" i="45"/>
  <c r="AN26" i="45"/>
  <c r="X30" i="46"/>
  <c r="Z30" i="46" s="1"/>
  <c r="Y30" i="46"/>
  <c r="AR18" i="94"/>
  <c r="Y20" i="48"/>
  <c r="Z20" i="48" s="1"/>
  <c r="X20" i="48"/>
  <c r="AI30" i="15"/>
  <c r="AN30" i="15"/>
  <c r="AR31" i="52"/>
  <c r="AI29" i="13"/>
  <c r="AN29" i="13"/>
  <c r="AE26" i="51"/>
  <c r="W27" i="51"/>
  <c r="AF26" i="51"/>
  <c r="AO26" i="51" s="1"/>
  <c r="AG26" i="51"/>
  <c r="AP26" i="51" s="1"/>
  <c r="W22" i="99"/>
  <c r="AG21" i="99"/>
  <c r="AP21" i="99" s="1"/>
  <c r="AF21" i="99"/>
  <c r="AO21" i="99" s="1"/>
  <c r="AE21" i="99"/>
  <c r="W22" i="98"/>
  <c r="AF21" i="98"/>
  <c r="AO21" i="98" s="1"/>
  <c r="AE21" i="98"/>
  <c r="AG21" i="98"/>
  <c r="AP21" i="98" s="1"/>
  <c r="AH22" i="41"/>
  <c r="AQ22" i="41" s="1"/>
  <c r="AI20" i="35"/>
  <c r="AN20" i="35"/>
  <c r="AI31" i="101"/>
  <c r="AN31" i="101"/>
  <c r="AG21" i="18"/>
  <c r="AP21" i="18" s="1"/>
  <c r="AE21" i="18"/>
  <c r="W22" i="18"/>
  <c r="AF21" i="18"/>
  <c r="AO21" i="18" s="1"/>
  <c r="AR22" i="55"/>
  <c r="AI33" i="97"/>
  <c r="AN33" i="97"/>
  <c r="AR26" i="44"/>
  <c r="AE27" i="84"/>
  <c r="W28" i="84"/>
  <c r="AG27" i="84"/>
  <c r="AP27" i="84" s="1"/>
  <c r="AF27" i="84"/>
  <c r="AO27" i="84" s="1"/>
  <c r="AI29" i="46"/>
  <c r="AN29" i="46"/>
  <c r="Y26" i="95"/>
  <c r="X26" i="95"/>
  <c r="W20" i="94"/>
  <c r="AG19" i="94"/>
  <c r="AP19" i="94" s="1"/>
  <c r="AF19" i="94"/>
  <c r="AO19" i="94" s="1"/>
  <c r="AE19" i="94"/>
  <c r="Y31" i="15"/>
  <c r="X31" i="15"/>
  <c r="AL4" i="58"/>
  <c r="AU4" i="58" s="1"/>
  <c r="AU25" i="58" s="1"/>
  <c r="C11" i="58" s="1"/>
  <c r="F2" i="57" s="1"/>
  <c r="AS4" i="58"/>
  <c r="AS25" i="58" s="1"/>
  <c r="AH24" i="11"/>
  <c r="AQ24" i="11" s="1"/>
  <c r="AE18" i="102"/>
  <c r="AF18" i="102"/>
  <c r="AO18" i="102" s="1"/>
  <c r="AG18" i="102"/>
  <c r="AP18" i="102" s="1"/>
  <c r="W19" i="102"/>
  <c r="AI26" i="92"/>
  <c r="AP26" i="92"/>
  <c r="AT25" i="58"/>
  <c r="AH27" i="84"/>
  <c r="AQ27" i="84" s="1"/>
  <c r="AH24" i="16"/>
  <c r="AQ24" i="16" s="1"/>
  <c r="Y27" i="45"/>
  <c r="X27" i="45"/>
  <c r="AH26" i="100"/>
  <c r="AQ26" i="100" s="1"/>
  <c r="Y30" i="53"/>
  <c r="X30" i="53"/>
  <c r="AH32" i="32"/>
  <c r="AQ32" i="32" s="1"/>
  <c r="Y23" i="91"/>
  <c r="Z23" i="91" s="1"/>
  <c r="X23" i="91"/>
  <c r="AH18" i="85"/>
  <c r="AQ18" i="85" s="1"/>
  <c r="AR31" i="32"/>
  <c r="Y19" i="10"/>
  <c r="X19" i="10"/>
  <c r="AR31" i="89"/>
  <c r="Y34" i="97"/>
  <c r="Z34" i="97"/>
  <c r="X34" i="97"/>
  <c r="AR21" i="41"/>
  <c r="AE24" i="16"/>
  <c r="AF24" i="16"/>
  <c r="AO24" i="16" s="1"/>
  <c r="AG24" i="16"/>
  <c r="AP24" i="16" s="1"/>
  <c r="W25" i="16"/>
  <c r="W27" i="100"/>
  <c r="AG26" i="100"/>
  <c r="AP26" i="100" s="1"/>
  <c r="AE26" i="100"/>
  <c r="AF26" i="100"/>
  <c r="AO26" i="100" s="1"/>
  <c r="AH26" i="96"/>
  <c r="AQ26" i="96" s="1"/>
  <c r="W33" i="32"/>
  <c r="AF32" i="32"/>
  <c r="AO32" i="32" s="1"/>
  <c r="AG32" i="32"/>
  <c r="AP32" i="32" s="1"/>
  <c r="AE32" i="32"/>
  <c r="AI22" i="91"/>
  <c r="AN22" i="91"/>
  <c r="AG21" i="103"/>
  <c r="AP21" i="103" s="1"/>
  <c r="AE21" i="103"/>
  <c r="W22" i="103"/>
  <c r="AF21" i="103"/>
  <c r="AO21" i="103" s="1"/>
  <c r="AI31" i="105"/>
  <c r="AN31" i="105"/>
  <c r="Z18" i="85"/>
  <c r="Y21" i="35"/>
  <c r="X21" i="35"/>
  <c r="Y32" i="101"/>
  <c r="Z32" i="101"/>
  <c r="X32" i="101"/>
  <c r="AI18" i="10"/>
  <c r="AN18" i="10"/>
  <c r="AR17" i="85"/>
  <c r="AH32" i="52"/>
  <c r="AQ32" i="52" s="1"/>
  <c r="Y24" i="83"/>
  <c r="Z24" i="83"/>
  <c r="X24" i="83"/>
  <c r="AI23" i="49"/>
  <c r="AN23" i="49"/>
  <c r="Y27" i="92"/>
  <c r="X27" i="92"/>
  <c r="Z24" i="43"/>
  <c r="AH18" i="90"/>
  <c r="AQ18" i="90" s="1"/>
  <c r="AI29" i="53"/>
  <c r="AN29" i="53"/>
  <c r="Z26" i="96"/>
  <c r="AR25" i="54"/>
  <c r="AI17" i="50"/>
  <c r="AN17" i="50"/>
  <c r="AI18" i="42"/>
  <c r="AN18" i="42"/>
  <c r="AH23" i="55"/>
  <c r="AQ23" i="55" s="1"/>
  <c r="AR23" i="16"/>
  <c r="W27" i="88"/>
  <c r="AF26" i="88"/>
  <c r="AO26" i="88" s="1"/>
  <c r="AG26" i="88"/>
  <c r="AP26" i="88" s="1"/>
  <c r="AE26" i="88"/>
  <c r="AH19" i="82"/>
  <c r="AQ19" i="82" s="1"/>
  <c r="Z32" i="52"/>
  <c r="AI29" i="93"/>
  <c r="AN29" i="93"/>
  <c r="Y31" i="47"/>
  <c r="X31" i="47"/>
  <c r="Y24" i="49"/>
  <c r="X24" i="49"/>
  <c r="AR25" i="96"/>
  <c r="AH27" i="44"/>
  <c r="AQ27" i="44" s="1"/>
  <c r="AI25" i="95"/>
  <c r="AN25" i="95"/>
  <c r="AR25" i="100"/>
  <c r="AR23" i="11"/>
  <c r="AI19" i="48"/>
  <c r="AN19" i="48"/>
  <c r="AH19" i="94"/>
  <c r="AQ19" i="94" s="1"/>
  <c r="AF30" i="86"/>
  <c r="AO30" i="86" s="1"/>
  <c r="AE30" i="86"/>
  <c r="AG30" i="86"/>
  <c r="AP30" i="86" s="1"/>
  <c r="W31" i="86"/>
  <c r="Y19" i="42"/>
  <c r="Z19" i="42" s="1"/>
  <c r="X19" i="42"/>
  <c r="Z22" i="41"/>
  <c r="AH32" i="89"/>
  <c r="AQ32" i="89" s="1"/>
  <c r="AI22" i="87"/>
  <c r="AP22" i="87"/>
  <c r="AG23" i="91" l="1"/>
  <c r="AP23" i="91" s="1"/>
  <c r="AF23" i="91"/>
  <c r="AO23" i="91" s="1"/>
  <c r="W24" i="91"/>
  <c r="AE23" i="91"/>
  <c r="AG30" i="46"/>
  <c r="AP30" i="46" s="1"/>
  <c r="AE30" i="46"/>
  <c r="AF30" i="46"/>
  <c r="AO30" i="46" s="1"/>
  <c r="W31" i="46"/>
  <c r="AG30" i="93"/>
  <c r="AP30" i="93" s="1"/>
  <c r="W31" i="93"/>
  <c r="AF30" i="93"/>
  <c r="AO30" i="93" s="1"/>
  <c r="AE30" i="93"/>
  <c r="AG18" i="50"/>
  <c r="AP18" i="50" s="1"/>
  <c r="AE18" i="50"/>
  <c r="AF18" i="50"/>
  <c r="AO18" i="50" s="1"/>
  <c r="W19" i="50"/>
  <c r="AE20" i="48"/>
  <c r="AG20" i="48"/>
  <c r="AP20" i="48" s="1"/>
  <c r="W21" i="48"/>
  <c r="AF20" i="48"/>
  <c r="AO20" i="48" s="1"/>
  <c r="W20" i="42"/>
  <c r="AE19" i="42"/>
  <c r="AF19" i="42"/>
  <c r="AO19" i="42" s="1"/>
  <c r="AG19" i="42"/>
  <c r="AP19" i="42" s="1"/>
  <c r="AH24" i="49"/>
  <c r="AQ24" i="49" s="1"/>
  <c r="AH19" i="42"/>
  <c r="AQ19" i="42" s="1"/>
  <c r="AI30" i="86"/>
  <c r="AN30" i="86"/>
  <c r="AI26" i="88"/>
  <c r="AN26" i="88"/>
  <c r="AR18" i="42"/>
  <c r="AR23" i="49"/>
  <c r="AR18" i="10"/>
  <c r="Y22" i="103"/>
  <c r="Z22" i="103"/>
  <c r="X22" i="103"/>
  <c r="AI32" i="32"/>
  <c r="AN32" i="32"/>
  <c r="AI24" i="16"/>
  <c r="AN24" i="16"/>
  <c r="AH23" i="91"/>
  <c r="AQ23" i="91" s="1"/>
  <c r="AI18" i="102"/>
  <c r="AN18" i="102"/>
  <c r="AI27" i="84"/>
  <c r="AN27" i="84"/>
  <c r="AI21" i="98"/>
  <c r="AN21" i="98"/>
  <c r="AI26" i="51"/>
  <c r="AN26" i="51"/>
  <c r="AR30" i="15"/>
  <c r="Y29" i="104"/>
  <c r="Z29" i="104"/>
  <c r="X29" i="104"/>
  <c r="AE26" i="54"/>
  <c r="W27" i="54"/>
  <c r="AF26" i="54"/>
  <c r="AO26" i="54" s="1"/>
  <c r="AG26" i="54"/>
  <c r="AP26" i="54" s="1"/>
  <c r="AI18" i="90"/>
  <c r="AN18" i="90"/>
  <c r="Y28" i="44"/>
  <c r="X28" i="44"/>
  <c r="Z28" i="44" s="1"/>
  <c r="AI19" i="82"/>
  <c r="AN19" i="82"/>
  <c r="AI23" i="55"/>
  <c r="AR23" i="55" s="1"/>
  <c r="AN23" i="55"/>
  <c r="Z31" i="47"/>
  <c r="AH31" i="47"/>
  <c r="AQ31" i="47" s="1"/>
  <c r="AR29" i="53"/>
  <c r="AE24" i="43"/>
  <c r="AF24" i="43"/>
  <c r="AO24" i="43" s="1"/>
  <c r="W25" i="43"/>
  <c r="AG24" i="43"/>
  <c r="AP24" i="43" s="1"/>
  <c r="AH24" i="83"/>
  <c r="AQ24" i="83" s="1"/>
  <c r="AH32" i="101"/>
  <c r="AQ32" i="101" s="1"/>
  <c r="W19" i="85"/>
  <c r="AG18" i="85"/>
  <c r="AP18" i="85" s="1"/>
  <c r="AE18" i="85"/>
  <c r="AF18" i="85"/>
  <c r="AO18" i="85" s="1"/>
  <c r="AI21" i="103"/>
  <c r="AN21" i="103"/>
  <c r="Y27" i="100"/>
  <c r="X27" i="100"/>
  <c r="AR26" i="92"/>
  <c r="AR29" i="46"/>
  <c r="Y22" i="99"/>
  <c r="Z22" i="99"/>
  <c r="X22" i="99"/>
  <c r="AH20" i="48"/>
  <c r="AQ20" i="48" s="1"/>
  <c r="AR25" i="95"/>
  <c r="AR17" i="50"/>
  <c r="AH27" i="92"/>
  <c r="AQ27" i="92" s="1"/>
  <c r="W25" i="83"/>
  <c r="AE24" i="83"/>
  <c r="AF24" i="83"/>
  <c r="AO24" i="83" s="1"/>
  <c r="AG24" i="83"/>
  <c r="AP24" i="83" s="1"/>
  <c r="AG32" i="101"/>
  <c r="AP32" i="101" s="1"/>
  <c r="AF32" i="101"/>
  <c r="AO32" i="101" s="1"/>
  <c r="AE32" i="101"/>
  <c r="W33" i="101"/>
  <c r="AH19" i="10"/>
  <c r="AQ19" i="10" s="1"/>
  <c r="AH30" i="53"/>
  <c r="AQ30" i="53" s="1"/>
  <c r="Z31" i="15"/>
  <c r="AH31" i="15"/>
  <c r="AQ31" i="15" s="1"/>
  <c r="Y20" i="94"/>
  <c r="X20" i="94"/>
  <c r="AR31" i="101"/>
  <c r="Y22" i="98"/>
  <c r="Z22" i="98"/>
  <c r="X22" i="98"/>
  <c r="AR29" i="13"/>
  <c r="AH30" i="46"/>
  <c r="AQ30" i="46" s="1"/>
  <c r="AI28" i="104"/>
  <c r="AN28" i="104"/>
  <c r="AR30" i="47"/>
  <c r="AH32" i="105"/>
  <c r="AQ32" i="105" s="1"/>
  <c r="X33" i="89"/>
  <c r="Z33" i="89" s="1"/>
  <c r="Y33" i="89"/>
  <c r="AI27" i="44"/>
  <c r="AN27" i="44"/>
  <c r="AI24" i="11"/>
  <c r="AN24" i="11"/>
  <c r="Y27" i="88"/>
  <c r="Z27" i="88"/>
  <c r="X27" i="88"/>
  <c r="Z27" i="92"/>
  <c r="AR31" i="105"/>
  <c r="Y33" i="32"/>
  <c r="X33" i="32"/>
  <c r="Y25" i="16"/>
  <c r="Z25" i="16" s="1"/>
  <c r="X25" i="16"/>
  <c r="AH34" i="97"/>
  <c r="AQ34" i="97" s="1"/>
  <c r="Z19" i="10"/>
  <c r="Z30" i="53"/>
  <c r="Y19" i="102"/>
  <c r="Z19" i="102"/>
  <c r="X19" i="102"/>
  <c r="AH26" i="95"/>
  <c r="AQ26" i="95" s="1"/>
  <c r="AE32" i="105"/>
  <c r="AF32" i="105"/>
  <c r="AO32" i="105" s="1"/>
  <c r="W33" i="105"/>
  <c r="AG32" i="105"/>
  <c r="AP32" i="105" s="1"/>
  <c r="Y26" i="20"/>
  <c r="Z26" i="20" s="1"/>
  <c r="X26" i="20"/>
  <c r="Y19" i="90"/>
  <c r="Z19" i="90"/>
  <c r="X19" i="90"/>
  <c r="Y24" i="55"/>
  <c r="Z24" i="55" s="1"/>
  <c r="X24" i="55"/>
  <c r="AR19" i="48"/>
  <c r="Y31" i="86"/>
  <c r="Z31" i="86"/>
  <c r="X31" i="86"/>
  <c r="AR29" i="93"/>
  <c r="AH21" i="35"/>
  <c r="AQ21" i="35" s="1"/>
  <c r="AR22" i="91"/>
  <c r="AF34" i="97"/>
  <c r="AO34" i="97" s="1"/>
  <c r="AG34" i="97"/>
  <c r="AP34" i="97" s="1"/>
  <c r="W35" i="97"/>
  <c r="AE34" i="97"/>
  <c r="AH27" i="45"/>
  <c r="AQ27" i="45" s="1"/>
  <c r="Z26" i="95"/>
  <c r="AR33" i="97"/>
  <c r="Y22" i="18"/>
  <c r="Z22" i="18" s="1"/>
  <c r="X22" i="18"/>
  <c r="AR20" i="35"/>
  <c r="AI21" i="99"/>
  <c r="AN21" i="99"/>
  <c r="AR26" i="45"/>
  <c r="AH23" i="87"/>
  <c r="AQ23" i="87" s="1"/>
  <c r="AR23" i="83"/>
  <c r="AH30" i="13"/>
  <c r="AQ30" i="13" s="1"/>
  <c r="AI32" i="89"/>
  <c r="AN32" i="89"/>
  <c r="AR22" i="87"/>
  <c r="W23" i="41"/>
  <c r="AE22" i="41"/>
  <c r="AF22" i="41"/>
  <c r="AO22" i="41" s="1"/>
  <c r="AG22" i="41"/>
  <c r="AP22" i="41" s="1"/>
  <c r="Z24" i="49"/>
  <c r="AE32" i="52"/>
  <c r="AG32" i="52"/>
  <c r="AP32" i="52" s="1"/>
  <c r="W33" i="52"/>
  <c r="AF32" i="52"/>
  <c r="AO32" i="52" s="1"/>
  <c r="W27" i="96"/>
  <c r="AG26" i="96"/>
  <c r="AP26" i="96" s="1"/>
  <c r="AE26" i="96"/>
  <c r="AF26" i="96"/>
  <c r="AO26" i="96" s="1"/>
  <c r="Z21" i="35"/>
  <c r="AI26" i="100"/>
  <c r="AN26" i="100"/>
  <c r="Z27" i="45"/>
  <c r="AI19" i="94"/>
  <c r="AN19" i="94"/>
  <c r="Y28" i="84"/>
  <c r="Z28" i="84"/>
  <c r="X28" i="84"/>
  <c r="AI21" i="18"/>
  <c r="AN21" i="18"/>
  <c r="Y27" i="51"/>
  <c r="X27" i="51"/>
  <c r="Z23" i="87"/>
  <c r="AH30" i="93"/>
  <c r="AQ30" i="93" s="1"/>
  <c r="AH18" i="50"/>
  <c r="AQ18" i="50" s="1"/>
  <c r="AI25" i="20"/>
  <c r="AN25" i="20"/>
  <c r="Z30" i="13"/>
  <c r="Y20" i="82"/>
  <c r="Z20" i="82"/>
  <c r="X20" i="82"/>
  <c r="Y25" i="11"/>
  <c r="X25" i="11"/>
  <c r="AE26" i="20" l="1"/>
  <c r="W27" i="20"/>
  <c r="AF26" i="20"/>
  <c r="AO26" i="20" s="1"/>
  <c r="AG26" i="20"/>
  <c r="AP26" i="20" s="1"/>
  <c r="AE25" i="16"/>
  <c r="AF25" i="16"/>
  <c r="AO25" i="16" s="1"/>
  <c r="AG25" i="16"/>
  <c r="AP25" i="16" s="1"/>
  <c r="W26" i="16"/>
  <c r="AE33" i="89"/>
  <c r="AG33" i="89"/>
  <c r="AP33" i="89" s="1"/>
  <c r="W34" i="89"/>
  <c r="AF33" i="89"/>
  <c r="AO33" i="89" s="1"/>
  <c r="AE24" i="55"/>
  <c r="AF24" i="55"/>
  <c r="AO24" i="55" s="1"/>
  <c r="AG24" i="55"/>
  <c r="AP24" i="55" s="1"/>
  <c r="W25" i="55"/>
  <c r="AF22" i="18"/>
  <c r="AO22" i="18" s="1"/>
  <c r="AG22" i="18"/>
  <c r="AP22" i="18" s="1"/>
  <c r="AE22" i="18"/>
  <c r="W23" i="18"/>
  <c r="W29" i="44"/>
  <c r="AF28" i="44"/>
  <c r="AO28" i="44" s="1"/>
  <c r="AG28" i="44"/>
  <c r="AP28" i="44" s="1"/>
  <c r="AE28" i="44"/>
  <c r="W21" i="82"/>
  <c r="AE20" i="82"/>
  <c r="AG20" i="82"/>
  <c r="AP20" i="82" s="1"/>
  <c r="AF20" i="82"/>
  <c r="AO20" i="82" s="1"/>
  <c r="AH22" i="18"/>
  <c r="AQ22" i="18" s="1"/>
  <c r="AI34" i="97"/>
  <c r="AN34" i="97"/>
  <c r="AH24" i="55"/>
  <c r="AQ24" i="55" s="1"/>
  <c r="AH26" i="20"/>
  <c r="AQ26" i="20" s="1"/>
  <c r="AE27" i="92"/>
  <c r="W28" i="92"/>
  <c r="AF27" i="92"/>
  <c r="AO27" i="92" s="1"/>
  <c r="AG27" i="92"/>
  <c r="AP27" i="92" s="1"/>
  <c r="Y25" i="83"/>
  <c r="Z25" i="83" s="1"/>
  <c r="X25" i="83"/>
  <c r="AG31" i="47"/>
  <c r="AP31" i="47" s="1"/>
  <c r="AE31" i="47"/>
  <c r="AF31" i="47"/>
  <c r="AO31" i="47" s="1"/>
  <c r="W32" i="47"/>
  <c r="AR32" i="32"/>
  <c r="Y31" i="93"/>
  <c r="Z31" i="93"/>
  <c r="X31" i="93"/>
  <c r="AH25" i="11"/>
  <c r="AQ25" i="11" s="1"/>
  <c r="AE30" i="13"/>
  <c r="W31" i="13"/>
  <c r="AF30" i="13"/>
  <c r="AO30" i="13" s="1"/>
  <c r="AG30" i="13"/>
  <c r="AP30" i="13" s="1"/>
  <c r="AR21" i="18"/>
  <c r="W28" i="45"/>
  <c r="AG27" i="45"/>
  <c r="AP27" i="45" s="1"/>
  <c r="AE27" i="45"/>
  <c r="AF27" i="45"/>
  <c r="AO27" i="45" s="1"/>
  <c r="AI26" i="96"/>
  <c r="AN26" i="96"/>
  <c r="AI22" i="41"/>
  <c r="AN22" i="41"/>
  <c r="Z25" i="11"/>
  <c r="W24" i="87"/>
  <c r="AG23" i="87"/>
  <c r="AP23" i="87" s="1"/>
  <c r="AF23" i="87"/>
  <c r="AO23" i="87" s="1"/>
  <c r="AE23" i="87"/>
  <c r="AH28" i="84"/>
  <c r="AQ28" i="84" s="1"/>
  <c r="AI32" i="52"/>
  <c r="AN32" i="52"/>
  <c r="Y23" i="41"/>
  <c r="X23" i="41"/>
  <c r="Y35" i="97"/>
  <c r="X35" i="97"/>
  <c r="AH31" i="86"/>
  <c r="AQ31" i="86" s="1"/>
  <c r="AI32" i="105"/>
  <c r="AR32" i="105" s="1"/>
  <c r="AN32" i="105"/>
  <c r="AH19" i="102"/>
  <c r="AQ19" i="102" s="1"/>
  <c r="AH27" i="88"/>
  <c r="AQ27" i="88" s="1"/>
  <c r="AR27" i="44"/>
  <c r="AR28" i="104"/>
  <c r="Y19" i="85"/>
  <c r="Z19" i="85"/>
  <c r="X19" i="85"/>
  <c r="Y27" i="54"/>
  <c r="X27" i="54"/>
  <c r="AR27" i="84"/>
  <c r="AH22" i="103"/>
  <c r="AQ22" i="103" s="1"/>
  <c r="AR30" i="86"/>
  <c r="Y21" i="48"/>
  <c r="X21" i="48"/>
  <c r="AI18" i="50"/>
  <c r="AN18" i="50"/>
  <c r="AR25" i="20"/>
  <c r="AH27" i="51"/>
  <c r="AQ27" i="51" s="1"/>
  <c r="AR26" i="100"/>
  <c r="W25" i="49"/>
  <c r="AE24" i="49"/>
  <c r="AF24" i="49"/>
  <c r="AO24" i="49" s="1"/>
  <c r="AG24" i="49"/>
  <c r="AP24" i="49" s="1"/>
  <c r="AG31" i="86"/>
  <c r="AP31" i="86" s="1"/>
  <c r="W32" i="86"/>
  <c r="AF31" i="86"/>
  <c r="AO31" i="86" s="1"/>
  <c r="AE31" i="86"/>
  <c r="W20" i="102"/>
  <c r="AF19" i="102"/>
  <c r="AO19" i="102" s="1"/>
  <c r="AG19" i="102"/>
  <c r="AP19" i="102" s="1"/>
  <c r="AE19" i="102"/>
  <c r="AH33" i="32"/>
  <c r="AQ33" i="32" s="1"/>
  <c r="AE27" i="88"/>
  <c r="W28" i="88"/>
  <c r="AG27" i="88"/>
  <c r="AP27" i="88" s="1"/>
  <c r="AF27" i="88"/>
  <c r="AO27" i="88" s="1"/>
  <c r="AH20" i="94"/>
  <c r="AQ20" i="94" s="1"/>
  <c r="AR21" i="103"/>
  <c r="Y25" i="43"/>
  <c r="X25" i="43"/>
  <c r="AI26" i="54"/>
  <c r="AN26" i="54"/>
  <c r="AG22" i="103"/>
  <c r="AP22" i="103" s="1"/>
  <c r="AE22" i="103"/>
  <c r="AF22" i="103"/>
  <c r="AO22" i="103" s="1"/>
  <c r="W23" i="103"/>
  <c r="AI23" i="91"/>
  <c r="AN23" i="91"/>
  <c r="AG28" i="84"/>
  <c r="AP28" i="84" s="1"/>
  <c r="AE28" i="84"/>
  <c r="AF28" i="84"/>
  <c r="AO28" i="84" s="1"/>
  <c r="W29" i="84"/>
  <c r="Y27" i="96"/>
  <c r="Z27" i="96" s="1"/>
  <c r="X27" i="96"/>
  <c r="AH20" i="82"/>
  <c r="AQ20" i="82" s="1"/>
  <c r="Z27" i="51"/>
  <c r="W22" i="35"/>
  <c r="AF21" i="35"/>
  <c r="AO21" i="35" s="1"/>
  <c r="AG21" i="35"/>
  <c r="AP21" i="35" s="1"/>
  <c r="AE21" i="35"/>
  <c r="AR21" i="99"/>
  <c r="AH19" i="90"/>
  <c r="AQ19" i="90" s="1"/>
  <c r="Z33" i="32"/>
  <c r="AH22" i="98"/>
  <c r="AQ22" i="98" s="1"/>
  <c r="Z20" i="94"/>
  <c r="AH22" i="99"/>
  <c r="AQ22" i="99" s="1"/>
  <c r="AR18" i="90"/>
  <c r="AH29" i="104"/>
  <c r="AQ29" i="104" s="1"/>
  <c r="AR26" i="51"/>
  <c r="AR18" i="102"/>
  <c r="AI19" i="42"/>
  <c r="AN19" i="42"/>
  <c r="AI20" i="48"/>
  <c r="AN20" i="48"/>
  <c r="Y31" i="46"/>
  <c r="X31" i="46"/>
  <c r="Y24" i="91"/>
  <c r="X24" i="91"/>
  <c r="AE19" i="90"/>
  <c r="AG19" i="90"/>
  <c r="AP19" i="90" s="1"/>
  <c r="AF19" i="90"/>
  <c r="AO19" i="90" s="1"/>
  <c r="W20" i="90"/>
  <c r="W23" i="98"/>
  <c r="AF22" i="98"/>
  <c r="AO22" i="98" s="1"/>
  <c r="AG22" i="98"/>
  <c r="AP22" i="98" s="1"/>
  <c r="AE22" i="98"/>
  <c r="AR19" i="82"/>
  <c r="W30" i="104"/>
  <c r="AF29" i="104"/>
  <c r="AO29" i="104" s="1"/>
  <c r="AG29" i="104"/>
  <c r="AP29" i="104" s="1"/>
  <c r="AE29" i="104"/>
  <c r="AR24" i="16"/>
  <c r="Y20" i="42"/>
  <c r="Z20" i="42"/>
  <c r="X20" i="42"/>
  <c r="AI30" i="93"/>
  <c r="AN30" i="93"/>
  <c r="W31" i="53"/>
  <c r="AF30" i="53"/>
  <c r="AO30" i="53" s="1"/>
  <c r="AE30" i="53"/>
  <c r="AG30" i="53"/>
  <c r="AP30" i="53" s="1"/>
  <c r="AH33" i="89"/>
  <c r="AQ33" i="89" s="1"/>
  <c r="AE31" i="15"/>
  <c r="AG31" i="15"/>
  <c r="AP31" i="15" s="1"/>
  <c r="AF31" i="15"/>
  <c r="AO31" i="15" s="1"/>
  <c r="W32" i="15"/>
  <c r="Y33" i="101"/>
  <c r="Z33" i="101" s="1"/>
  <c r="X33" i="101"/>
  <c r="W23" i="99"/>
  <c r="AF22" i="99"/>
  <c r="AO22" i="99" s="1"/>
  <c r="AG22" i="99"/>
  <c r="AP22" i="99" s="1"/>
  <c r="AE22" i="99"/>
  <c r="AH27" i="100"/>
  <c r="AQ27" i="100" s="1"/>
  <c r="AI24" i="43"/>
  <c r="AN24" i="43"/>
  <c r="AR19" i="94"/>
  <c r="Y33" i="52"/>
  <c r="Z33" i="52" s="1"/>
  <c r="X33" i="52"/>
  <c r="AR32" i="89"/>
  <c r="AE26" i="95"/>
  <c r="AN26" i="95" s="1"/>
  <c r="AF26" i="95"/>
  <c r="AO26" i="95" s="1"/>
  <c r="AG26" i="95"/>
  <c r="W27" i="95"/>
  <c r="Y33" i="105"/>
  <c r="X33" i="105"/>
  <c r="Z33" i="105" s="1"/>
  <c r="AF19" i="10"/>
  <c r="AO19" i="10" s="1"/>
  <c r="AG19" i="10"/>
  <c r="AP19" i="10" s="1"/>
  <c r="AE19" i="10"/>
  <c r="W20" i="10"/>
  <c r="AH25" i="16"/>
  <c r="AQ25" i="16" s="1"/>
  <c r="AR24" i="11"/>
  <c r="AI32" i="101"/>
  <c r="AN32" i="101"/>
  <c r="AI24" i="83"/>
  <c r="AN24" i="83"/>
  <c r="Z27" i="100"/>
  <c r="AI18" i="85"/>
  <c r="AN18" i="85"/>
  <c r="AH28" i="44"/>
  <c r="AQ28" i="44" s="1"/>
  <c r="AR21" i="98"/>
  <c r="AR26" i="88"/>
  <c r="Y19" i="50"/>
  <c r="Z19" i="50"/>
  <c r="X19" i="50"/>
  <c r="AI30" i="46"/>
  <c r="AN30" i="46"/>
  <c r="AF33" i="101" l="1"/>
  <c r="AO33" i="101" s="1"/>
  <c r="AE33" i="101"/>
  <c r="AG33" i="101"/>
  <c r="AP33" i="101" s="1"/>
  <c r="W34" i="101"/>
  <c r="AF25" i="83"/>
  <c r="AO25" i="83" s="1"/>
  <c r="W26" i="83"/>
  <c r="AE25" i="83"/>
  <c r="AG25" i="83"/>
  <c r="AP25" i="83" s="1"/>
  <c r="W34" i="105"/>
  <c r="AG33" i="105"/>
  <c r="AP33" i="105" s="1"/>
  <c r="AF33" i="105"/>
  <c r="AO33" i="105" s="1"/>
  <c r="AE33" i="105"/>
  <c r="AG27" i="96"/>
  <c r="AP27" i="96" s="1"/>
  <c r="W28" i="96"/>
  <c r="AF27" i="96"/>
  <c r="AO27" i="96" s="1"/>
  <c r="AE27" i="96"/>
  <c r="AF33" i="52"/>
  <c r="AO33" i="52" s="1"/>
  <c r="AG33" i="52"/>
  <c r="AP33" i="52" s="1"/>
  <c r="AE33" i="52"/>
  <c r="W34" i="52"/>
  <c r="Y32" i="15"/>
  <c r="X32" i="15"/>
  <c r="AI21" i="35"/>
  <c r="AN21" i="35"/>
  <c r="AI19" i="102"/>
  <c r="AN19" i="102"/>
  <c r="AI24" i="49"/>
  <c r="AN24" i="49"/>
  <c r="AR18" i="50"/>
  <c r="AI23" i="87"/>
  <c r="AN23" i="87"/>
  <c r="AR22" i="41"/>
  <c r="AH25" i="83"/>
  <c r="AQ25" i="83" s="1"/>
  <c r="Y28" i="92"/>
  <c r="Z28" i="92"/>
  <c r="X28" i="92"/>
  <c r="Y23" i="18"/>
  <c r="X23" i="18"/>
  <c r="AI25" i="16"/>
  <c r="AN25" i="16"/>
  <c r="AH19" i="50"/>
  <c r="AQ19" i="50" s="1"/>
  <c r="Y31" i="53"/>
  <c r="X31" i="53"/>
  <c r="Z31" i="53" s="1"/>
  <c r="Y30" i="104"/>
  <c r="X30" i="104"/>
  <c r="AI19" i="90"/>
  <c r="AN19" i="90"/>
  <c r="AR23" i="91"/>
  <c r="Y32" i="86"/>
  <c r="Z32" i="86" s="1"/>
  <c r="X32" i="86"/>
  <c r="Y25" i="49"/>
  <c r="X25" i="49"/>
  <c r="AH21" i="48"/>
  <c r="AQ21" i="48" s="1"/>
  <c r="AH27" i="54"/>
  <c r="AQ27" i="54" s="1"/>
  <c r="AH23" i="41"/>
  <c r="AQ23" i="41" s="1"/>
  <c r="Y28" i="45"/>
  <c r="X28" i="45"/>
  <c r="Y31" i="13"/>
  <c r="X31" i="13"/>
  <c r="AI27" i="92"/>
  <c r="AN27" i="92"/>
  <c r="AR34" i="97"/>
  <c r="AI28" i="44"/>
  <c r="AN28" i="44"/>
  <c r="AI22" i="18"/>
  <c r="AN22" i="18"/>
  <c r="AI33" i="89"/>
  <c r="AN33" i="89"/>
  <c r="AF27" i="100"/>
  <c r="AO27" i="100" s="1"/>
  <c r="AE27" i="100"/>
  <c r="AG27" i="100"/>
  <c r="AP27" i="100" s="1"/>
  <c r="W28" i="100"/>
  <c r="Y20" i="10"/>
  <c r="Z20" i="10"/>
  <c r="X20" i="10"/>
  <c r="Y23" i="99"/>
  <c r="X23" i="99"/>
  <c r="AR24" i="83"/>
  <c r="AI19" i="10"/>
  <c r="AN19" i="10"/>
  <c r="AH33" i="101"/>
  <c r="AQ33" i="101" s="1"/>
  <c r="Y23" i="98"/>
  <c r="X23" i="98"/>
  <c r="AH24" i="91"/>
  <c r="AQ24" i="91" s="1"/>
  <c r="AR20" i="48"/>
  <c r="X29" i="84"/>
  <c r="Z29" i="84" s="1"/>
  <c r="Y29" i="84"/>
  <c r="AR26" i="54"/>
  <c r="Z21" i="48"/>
  <c r="Z27" i="54"/>
  <c r="Z23" i="41"/>
  <c r="AR26" i="96"/>
  <c r="AI30" i="13"/>
  <c r="AN30" i="13"/>
  <c r="AH31" i="93"/>
  <c r="AQ31" i="93" s="1"/>
  <c r="X32" i="47"/>
  <c r="Y32" i="47"/>
  <c r="Z32" i="47"/>
  <c r="AI24" i="55"/>
  <c r="AN24" i="55"/>
  <c r="AR30" i="46"/>
  <c r="Y27" i="95"/>
  <c r="X27" i="95"/>
  <c r="AH33" i="52"/>
  <c r="AQ33" i="52" s="1"/>
  <c r="AR24" i="43"/>
  <c r="AI31" i="15"/>
  <c r="AN31" i="15"/>
  <c r="AR30" i="93"/>
  <c r="Z24" i="91"/>
  <c r="AF20" i="94"/>
  <c r="AO20" i="94" s="1"/>
  <c r="W21" i="94"/>
  <c r="AG20" i="94"/>
  <c r="AP20" i="94" s="1"/>
  <c r="AE20" i="94"/>
  <c r="AE33" i="32"/>
  <c r="AG33" i="32"/>
  <c r="AP33" i="32" s="1"/>
  <c r="W34" i="32"/>
  <c r="AF33" i="32"/>
  <c r="AO33" i="32" s="1"/>
  <c r="Y22" i="35"/>
  <c r="Z22" i="35" s="1"/>
  <c r="X22" i="35"/>
  <c r="Y23" i="103"/>
  <c r="X23" i="103"/>
  <c r="AH25" i="43"/>
  <c r="AQ25" i="43" s="1"/>
  <c r="Y20" i="102"/>
  <c r="Z20" i="102"/>
  <c r="X20" i="102"/>
  <c r="Y24" i="87"/>
  <c r="Z24" i="87"/>
  <c r="X24" i="87"/>
  <c r="W32" i="93"/>
  <c r="AG31" i="93"/>
  <c r="AP31" i="93" s="1"/>
  <c r="AF31" i="93"/>
  <c r="AO31" i="93" s="1"/>
  <c r="AE31" i="93"/>
  <c r="Y26" i="16"/>
  <c r="X26" i="16"/>
  <c r="AR32" i="101"/>
  <c r="AI26" i="95"/>
  <c r="AP26" i="95"/>
  <c r="AI22" i="99"/>
  <c r="AN22" i="99"/>
  <c r="AH20" i="42"/>
  <c r="AQ20" i="42" s="1"/>
  <c r="AI29" i="104"/>
  <c r="AR29" i="104" s="1"/>
  <c r="AN29" i="104"/>
  <c r="Y20" i="90"/>
  <c r="Z20" i="90"/>
  <c r="X20" i="90"/>
  <c r="AR19" i="42"/>
  <c r="AE27" i="51"/>
  <c r="W28" i="51"/>
  <c r="AG27" i="51"/>
  <c r="AP27" i="51" s="1"/>
  <c r="AF27" i="51"/>
  <c r="AO27" i="51" s="1"/>
  <c r="AH27" i="96"/>
  <c r="AQ27" i="96" s="1"/>
  <c r="AI28" i="84"/>
  <c r="AN28" i="84"/>
  <c r="Z25" i="43"/>
  <c r="Y28" i="88"/>
  <c r="Z28" i="88"/>
  <c r="X28" i="88"/>
  <c r="AH19" i="85"/>
  <c r="AQ19" i="85" s="1"/>
  <c r="AH35" i="97"/>
  <c r="AQ35" i="97" s="1"/>
  <c r="AF25" i="11"/>
  <c r="AO25" i="11" s="1"/>
  <c r="AG25" i="11"/>
  <c r="AP25" i="11" s="1"/>
  <c r="AE25" i="11"/>
  <c r="W26" i="11"/>
  <c r="AI31" i="47"/>
  <c r="AN31" i="47"/>
  <c r="AI20" i="82"/>
  <c r="AN20" i="82"/>
  <c r="Y29" i="44"/>
  <c r="Z29" i="44" s="1"/>
  <c r="X29" i="44"/>
  <c r="Y27" i="20"/>
  <c r="X27" i="20"/>
  <c r="AE19" i="50"/>
  <c r="AG19" i="50"/>
  <c r="AP19" i="50" s="1"/>
  <c r="W20" i="50"/>
  <c r="AF19" i="50"/>
  <c r="AO19" i="50" s="1"/>
  <c r="AR18" i="85"/>
  <c r="AH33" i="105"/>
  <c r="AQ33" i="105" s="1"/>
  <c r="AI30" i="53"/>
  <c r="AN30" i="53"/>
  <c r="AE20" i="42"/>
  <c r="AG20" i="42"/>
  <c r="AP20" i="42" s="1"/>
  <c r="W21" i="42"/>
  <c r="AF20" i="42"/>
  <c r="AO20" i="42" s="1"/>
  <c r="AI22" i="98"/>
  <c r="AN22" i="98"/>
  <c r="Z31" i="46"/>
  <c r="AH31" i="46"/>
  <c r="AQ31" i="46" s="1"/>
  <c r="AI22" i="103"/>
  <c r="AR22" i="103" s="1"/>
  <c r="AN22" i="103"/>
  <c r="AI27" i="88"/>
  <c r="AN27" i="88"/>
  <c r="AI31" i="86"/>
  <c r="AN31" i="86"/>
  <c r="W20" i="85"/>
  <c r="AG19" i="85"/>
  <c r="AP19" i="85" s="1"/>
  <c r="AF19" i="85"/>
  <c r="AO19" i="85" s="1"/>
  <c r="AE19" i="85"/>
  <c r="Z35" i="97"/>
  <c r="AR32" i="52"/>
  <c r="AI27" i="45"/>
  <c r="AN27" i="45"/>
  <c r="Y21" i="82"/>
  <c r="X21" i="82"/>
  <c r="Y25" i="55"/>
  <c r="X25" i="55"/>
  <c r="Y34" i="89"/>
  <c r="X34" i="89"/>
  <c r="Z34" i="89" s="1"/>
  <c r="AI26" i="20"/>
  <c r="AN26" i="20"/>
  <c r="W30" i="44" l="1"/>
  <c r="AF29" i="44"/>
  <c r="AO29" i="44" s="1"/>
  <c r="AE29" i="44"/>
  <c r="AG29" i="44"/>
  <c r="AP29" i="44" s="1"/>
  <c r="AF22" i="35"/>
  <c r="AO22" i="35" s="1"/>
  <c r="AE22" i="35"/>
  <c r="AN22" i="35" s="1"/>
  <c r="W23" i="35"/>
  <c r="AG22" i="35"/>
  <c r="AE34" i="89"/>
  <c r="AG34" i="89"/>
  <c r="AP34" i="89" s="1"/>
  <c r="W35" i="89"/>
  <c r="AF34" i="89"/>
  <c r="AO34" i="89" s="1"/>
  <c r="AG29" i="84"/>
  <c r="AP29" i="84" s="1"/>
  <c r="W30" i="84"/>
  <c r="AF29" i="84"/>
  <c r="AO29" i="84" s="1"/>
  <c r="AE29" i="84"/>
  <c r="AF32" i="86"/>
  <c r="AO32" i="86" s="1"/>
  <c r="AE32" i="86"/>
  <c r="AG32" i="86"/>
  <c r="AP32" i="86" s="1"/>
  <c r="W33" i="86"/>
  <c r="W32" i="53"/>
  <c r="AG31" i="53"/>
  <c r="AP31" i="53" s="1"/>
  <c r="AE31" i="53"/>
  <c r="AF31" i="53"/>
  <c r="AO31" i="53" s="1"/>
  <c r="AR31" i="86"/>
  <c r="AR22" i="98"/>
  <c r="W26" i="43"/>
  <c r="AG25" i="43"/>
  <c r="AP25" i="43" s="1"/>
  <c r="AE25" i="43"/>
  <c r="AF25" i="43"/>
  <c r="AO25" i="43" s="1"/>
  <c r="AI27" i="51"/>
  <c r="AN27" i="51"/>
  <c r="AH20" i="102"/>
  <c r="AQ20" i="102" s="1"/>
  <c r="AI33" i="32"/>
  <c r="AN33" i="32"/>
  <c r="W25" i="91"/>
  <c r="AG24" i="91"/>
  <c r="AP24" i="91" s="1"/>
  <c r="AF24" i="91"/>
  <c r="AO24" i="91" s="1"/>
  <c r="AE24" i="91"/>
  <c r="AH27" i="95"/>
  <c r="AQ27" i="95" s="1"/>
  <c r="AR24" i="55"/>
  <c r="AR22" i="18"/>
  <c r="AR27" i="92"/>
  <c r="AH28" i="92"/>
  <c r="AQ28" i="92" s="1"/>
  <c r="Y34" i="52"/>
  <c r="Z34" i="52"/>
  <c r="X34" i="52"/>
  <c r="AH21" i="82"/>
  <c r="AQ21" i="82" s="1"/>
  <c r="Y20" i="85"/>
  <c r="X20" i="85"/>
  <c r="AE31" i="46"/>
  <c r="W32" i="46"/>
  <c r="AG31" i="46"/>
  <c r="AP31" i="46" s="1"/>
  <c r="AF31" i="46"/>
  <c r="AO31" i="46" s="1"/>
  <c r="W21" i="90"/>
  <c r="AG20" i="90"/>
  <c r="AP20" i="90" s="1"/>
  <c r="AF20" i="90"/>
  <c r="AO20" i="90" s="1"/>
  <c r="AE20" i="90"/>
  <c r="AR26" i="95"/>
  <c r="AH25" i="55"/>
  <c r="AQ25" i="55" s="1"/>
  <c r="AI19" i="85"/>
  <c r="AN19" i="85"/>
  <c r="AR30" i="53"/>
  <c r="AI19" i="50"/>
  <c r="AN19" i="50"/>
  <c r="Y26" i="11"/>
  <c r="X26" i="11"/>
  <c r="AH26" i="16"/>
  <c r="AQ26" i="16" s="1"/>
  <c r="W21" i="102"/>
  <c r="AF20" i="102"/>
  <c r="AO20" i="102" s="1"/>
  <c r="AE20" i="102"/>
  <c r="AG20" i="102"/>
  <c r="AP20" i="102" s="1"/>
  <c r="Z27" i="95"/>
  <c r="AE32" i="47"/>
  <c r="W33" i="47"/>
  <c r="AF32" i="47"/>
  <c r="AO32" i="47" s="1"/>
  <c r="AG32" i="47"/>
  <c r="AP32" i="47" s="1"/>
  <c r="AE23" i="41"/>
  <c r="AG23" i="41"/>
  <c r="AP23" i="41" s="1"/>
  <c r="AF23" i="41"/>
  <c r="AO23" i="41" s="1"/>
  <c r="W24" i="41"/>
  <c r="AR19" i="10"/>
  <c r="AH20" i="10"/>
  <c r="AQ20" i="10" s="1"/>
  <c r="AI27" i="100"/>
  <c r="AN27" i="100"/>
  <c r="AH31" i="13"/>
  <c r="AQ31" i="13" s="1"/>
  <c r="AH32" i="86"/>
  <c r="AQ32" i="86" s="1"/>
  <c r="AR19" i="90"/>
  <c r="AF28" i="92"/>
  <c r="AO28" i="92" s="1"/>
  <c r="AE28" i="92"/>
  <c r="W29" i="92"/>
  <c r="AG28" i="92"/>
  <c r="AP28" i="92" s="1"/>
  <c r="AR21" i="35"/>
  <c r="AI33" i="52"/>
  <c r="AN33" i="52"/>
  <c r="Y28" i="96"/>
  <c r="Z28" i="96" s="1"/>
  <c r="X28" i="96"/>
  <c r="Y34" i="105"/>
  <c r="X34" i="105"/>
  <c r="Z34" i="105" s="1"/>
  <c r="AE28" i="88"/>
  <c r="AG28" i="88"/>
  <c r="AP28" i="88" s="1"/>
  <c r="AF28" i="88"/>
  <c r="AO28" i="88" s="1"/>
  <c r="W29" i="88"/>
  <c r="W25" i="87"/>
  <c r="AG24" i="87"/>
  <c r="AP24" i="87" s="1"/>
  <c r="AF24" i="87"/>
  <c r="AO24" i="87" s="1"/>
  <c r="AE24" i="87"/>
  <c r="AH27" i="20"/>
  <c r="AQ27" i="20" s="1"/>
  <c r="AI25" i="11"/>
  <c r="AN25" i="11"/>
  <c r="AR28" i="84"/>
  <c r="AR22" i="99"/>
  <c r="Z26" i="16"/>
  <c r="Y32" i="93"/>
  <c r="X32" i="93"/>
  <c r="AH23" i="103"/>
  <c r="AQ23" i="103" s="1"/>
  <c r="AI20" i="94"/>
  <c r="AN20" i="94"/>
  <c r="AE27" i="54"/>
  <c r="AF27" i="54"/>
  <c r="AO27" i="54" s="1"/>
  <c r="AG27" i="54"/>
  <c r="AP27" i="54" s="1"/>
  <c r="W28" i="54"/>
  <c r="AH29" i="84"/>
  <c r="AQ29" i="84" s="1"/>
  <c r="W21" i="10"/>
  <c r="AG20" i="10"/>
  <c r="AP20" i="10" s="1"/>
  <c r="AE20" i="10"/>
  <c r="AF20" i="10"/>
  <c r="AO20" i="10" s="1"/>
  <c r="AR28" i="44"/>
  <c r="Z31" i="13"/>
  <c r="AH30" i="104"/>
  <c r="AQ30" i="104" s="1"/>
  <c r="AR25" i="16"/>
  <c r="AH32" i="15"/>
  <c r="AQ32" i="15" s="1"/>
  <c r="Y34" i="101"/>
  <c r="Z34" i="101"/>
  <c r="X34" i="101"/>
  <c r="AH34" i="89"/>
  <c r="AQ34" i="89" s="1"/>
  <c r="Z21" i="82"/>
  <c r="Z25" i="55"/>
  <c r="AR27" i="45"/>
  <c r="AR27" i="88"/>
  <c r="AR26" i="20"/>
  <c r="Y21" i="42"/>
  <c r="Z21" i="42" s="1"/>
  <c r="X21" i="42"/>
  <c r="Z27" i="20"/>
  <c r="AR20" i="82"/>
  <c r="AH28" i="88"/>
  <c r="AQ28" i="88" s="1"/>
  <c r="AH20" i="90"/>
  <c r="AQ20" i="90" s="1"/>
  <c r="AH24" i="87"/>
  <c r="AQ24" i="87" s="1"/>
  <c r="Z23" i="103"/>
  <c r="AH32" i="47"/>
  <c r="AQ32" i="47" s="1"/>
  <c r="AE21" i="48"/>
  <c r="W22" i="48"/>
  <c r="AF21" i="48"/>
  <c r="AO21" i="48" s="1"/>
  <c r="AG21" i="48"/>
  <c r="AP21" i="48" s="1"/>
  <c r="Z30" i="104"/>
  <c r="AH23" i="18"/>
  <c r="AQ23" i="18" s="1"/>
  <c r="AR24" i="49"/>
  <c r="Z32" i="15"/>
  <c r="Y34" i="32"/>
  <c r="Z34" i="32"/>
  <c r="X34" i="32"/>
  <c r="Y21" i="94"/>
  <c r="Z21" i="94"/>
  <c r="X21" i="94"/>
  <c r="AR31" i="15"/>
  <c r="AR30" i="13"/>
  <c r="AH23" i="98"/>
  <c r="AQ23" i="98" s="1"/>
  <c r="AH23" i="99"/>
  <c r="AQ23" i="99" s="1"/>
  <c r="AR33" i="89"/>
  <c r="AH28" i="45"/>
  <c r="AQ28" i="45" s="1"/>
  <c r="AH25" i="49"/>
  <c r="AQ25" i="49" s="1"/>
  <c r="Z23" i="18"/>
  <c r="AI33" i="105"/>
  <c r="AN33" i="105"/>
  <c r="AI25" i="83"/>
  <c r="AN25" i="83"/>
  <c r="AI33" i="101"/>
  <c r="AN33" i="101"/>
  <c r="AF35" i="97"/>
  <c r="AO35" i="97" s="1"/>
  <c r="AE35" i="97"/>
  <c r="W36" i="97"/>
  <c r="AG35" i="97"/>
  <c r="AP35" i="97" s="1"/>
  <c r="AI20" i="42"/>
  <c r="AN20" i="42"/>
  <c r="Y20" i="50"/>
  <c r="X20" i="50"/>
  <c r="Z20" i="50" s="1"/>
  <c r="AH29" i="44"/>
  <c r="AQ29" i="44" s="1"/>
  <c r="AR31" i="47"/>
  <c r="Y28" i="51"/>
  <c r="X28" i="51"/>
  <c r="AI31" i="93"/>
  <c r="AN31" i="93"/>
  <c r="AH22" i="35"/>
  <c r="AQ22" i="35" s="1"/>
  <c r="Z23" i="98"/>
  <c r="Z23" i="99"/>
  <c r="Y28" i="100"/>
  <c r="X28" i="100"/>
  <c r="Z28" i="45"/>
  <c r="Z25" i="49"/>
  <c r="AH31" i="53"/>
  <c r="AQ31" i="53" s="1"/>
  <c r="AR23" i="87"/>
  <c r="AR19" i="102"/>
  <c r="AI27" i="96"/>
  <c r="AR27" i="96" s="1"/>
  <c r="AN27" i="96"/>
  <c r="Y26" i="83"/>
  <c r="X26" i="83"/>
  <c r="AE20" i="50" l="1"/>
  <c r="W21" i="50"/>
  <c r="AG20" i="50"/>
  <c r="AP20" i="50" s="1"/>
  <c r="AF20" i="50"/>
  <c r="AO20" i="50" s="1"/>
  <c r="W29" i="96"/>
  <c r="AG28" i="96"/>
  <c r="AP28" i="96" s="1"/>
  <c r="AE28" i="96"/>
  <c r="AF28" i="96"/>
  <c r="AO28" i="96" s="1"/>
  <c r="AF21" i="42"/>
  <c r="AO21" i="42" s="1"/>
  <c r="AG21" i="42"/>
  <c r="AP21" i="42" s="1"/>
  <c r="AE21" i="42"/>
  <c r="W22" i="42"/>
  <c r="W35" i="105"/>
  <c r="AF34" i="105"/>
  <c r="AO34" i="105" s="1"/>
  <c r="AE34" i="105"/>
  <c r="AG34" i="105"/>
  <c r="AP34" i="105" s="1"/>
  <c r="Y36" i="97"/>
  <c r="X36" i="97"/>
  <c r="AR25" i="83"/>
  <c r="AH21" i="94"/>
  <c r="AQ21" i="94" s="1"/>
  <c r="W33" i="15"/>
  <c r="AE32" i="15"/>
  <c r="AG32" i="15"/>
  <c r="AP32" i="15" s="1"/>
  <c r="AF32" i="15"/>
  <c r="AO32" i="15" s="1"/>
  <c r="Y22" i="48"/>
  <c r="X22" i="48"/>
  <c r="AE21" i="82"/>
  <c r="AG21" i="82"/>
  <c r="AP21" i="82" s="1"/>
  <c r="AF21" i="82"/>
  <c r="AO21" i="82" s="1"/>
  <c r="W22" i="82"/>
  <c r="AH34" i="101"/>
  <c r="AQ34" i="101" s="1"/>
  <c r="AR33" i="52"/>
  <c r="AI28" i="92"/>
  <c r="AN28" i="92"/>
  <c r="Y24" i="41"/>
  <c r="Z24" i="41" s="1"/>
  <c r="X24" i="41"/>
  <c r="AI20" i="102"/>
  <c r="AN20" i="102"/>
  <c r="AR19" i="50"/>
  <c r="AH34" i="52"/>
  <c r="AQ34" i="52" s="1"/>
  <c r="Y33" i="86"/>
  <c r="Z33" i="86" s="1"/>
  <c r="X33" i="86"/>
  <c r="AF28" i="45"/>
  <c r="AO28" i="45" s="1"/>
  <c r="W29" i="45"/>
  <c r="AG28" i="45"/>
  <c r="AP28" i="45" s="1"/>
  <c r="AE28" i="45"/>
  <c r="AH28" i="100"/>
  <c r="AQ28" i="100" s="1"/>
  <c r="AI35" i="97"/>
  <c r="AN35" i="97"/>
  <c r="W22" i="94"/>
  <c r="AG21" i="94"/>
  <c r="AP21" i="94" s="1"/>
  <c r="AE21" i="94"/>
  <c r="AF21" i="94"/>
  <c r="AO21" i="94" s="1"/>
  <c r="AI21" i="48"/>
  <c r="AN21" i="48"/>
  <c r="AF23" i="103"/>
  <c r="AO23" i="103" s="1"/>
  <c r="AE23" i="103"/>
  <c r="W24" i="103"/>
  <c r="AG23" i="103"/>
  <c r="AP23" i="103" s="1"/>
  <c r="AG27" i="20"/>
  <c r="AP27" i="20" s="1"/>
  <c r="W28" i="20"/>
  <c r="AF27" i="20"/>
  <c r="AO27" i="20" s="1"/>
  <c r="AE27" i="20"/>
  <c r="AF34" i="101"/>
  <c r="AO34" i="101" s="1"/>
  <c r="AE34" i="101"/>
  <c r="W35" i="101"/>
  <c r="AG34" i="101"/>
  <c r="AP34" i="101" s="1"/>
  <c r="AE26" i="16"/>
  <c r="W27" i="16"/>
  <c r="AF26" i="16"/>
  <c r="AO26" i="16" s="1"/>
  <c r="AG26" i="16"/>
  <c r="AP26" i="16" s="1"/>
  <c r="AR25" i="11"/>
  <c r="Y29" i="88"/>
  <c r="Z29" i="88"/>
  <c r="X29" i="88"/>
  <c r="X33" i="47"/>
  <c r="Z33" i="47" s="1"/>
  <c r="Y33" i="47"/>
  <c r="AI20" i="90"/>
  <c r="AN20" i="90"/>
  <c r="AF34" i="52"/>
  <c r="AO34" i="52" s="1"/>
  <c r="AG34" i="52"/>
  <c r="AP34" i="52" s="1"/>
  <c r="W35" i="52"/>
  <c r="AE34" i="52"/>
  <c r="AR33" i="32"/>
  <c r="Y26" i="43"/>
  <c r="X26" i="43"/>
  <c r="Y30" i="84"/>
  <c r="Z30" i="84"/>
  <c r="X30" i="84"/>
  <c r="AI34" i="89"/>
  <c r="AN34" i="89"/>
  <c r="AR31" i="93"/>
  <c r="AH28" i="51"/>
  <c r="AQ28" i="51" s="1"/>
  <c r="Z28" i="100"/>
  <c r="Z28" i="51"/>
  <c r="AR33" i="105"/>
  <c r="AE30" i="104"/>
  <c r="AF30" i="104"/>
  <c r="AO30" i="104" s="1"/>
  <c r="W31" i="104"/>
  <c r="AG30" i="104"/>
  <c r="AP30" i="104" s="1"/>
  <c r="AH21" i="42"/>
  <c r="AQ21" i="42" s="1"/>
  <c r="AI20" i="10"/>
  <c r="AN20" i="10"/>
  <c r="AI27" i="54"/>
  <c r="AN27" i="54"/>
  <c r="AI24" i="87"/>
  <c r="AN24" i="87"/>
  <c r="AH28" i="96"/>
  <c r="AQ28" i="96" s="1"/>
  <c r="AI32" i="47"/>
  <c r="AN32" i="47"/>
  <c r="Y21" i="102"/>
  <c r="X21" i="102"/>
  <c r="AH26" i="11"/>
  <c r="AQ26" i="11" s="1"/>
  <c r="Y32" i="46"/>
  <c r="X32" i="46"/>
  <c r="AI24" i="91"/>
  <c r="AN24" i="91"/>
  <c r="AR27" i="51"/>
  <c r="AI31" i="53"/>
  <c r="AN31" i="53"/>
  <c r="AI32" i="86"/>
  <c r="AN32" i="86"/>
  <c r="AH26" i="83"/>
  <c r="AQ26" i="83" s="1"/>
  <c r="AR20" i="42"/>
  <c r="AG23" i="18"/>
  <c r="AP23" i="18" s="1"/>
  <c r="AE23" i="18"/>
  <c r="W24" i="18"/>
  <c r="AF23" i="18"/>
  <c r="AO23" i="18" s="1"/>
  <c r="AH34" i="32"/>
  <c r="AQ34" i="32" s="1"/>
  <c r="AF31" i="13"/>
  <c r="AO31" i="13" s="1"/>
  <c r="AE31" i="13"/>
  <c r="W32" i="13"/>
  <c r="AG31" i="13"/>
  <c r="AP31" i="13" s="1"/>
  <c r="AR27" i="100"/>
  <c r="AI23" i="41"/>
  <c r="AN23" i="41"/>
  <c r="AF27" i="95"/>
  <c r="AO27" i="95" s="1"/>
  <c r="W28" i="95"/>
  <c r="AG27" i="95"/>
  <c r="AP27" i="95" s="1"/>
  <c r="AE27" i="95"/>
  <c r="Z26" i="11"/>
  <c r="AI31" i="46"/>
  <c r="AN31" i="46"/>
  <c r="AI22" i="35"/>
  <c r="AP22" i="35"/>
  <c r="AI29" i="44"/>
  <c r="AN29" i="44"/>
  <c r="AR33" i="101"/>
  <c r="W35" i="32"/>
  <c r="AG34" i="32"/>
  <c r="AP34" i="32" s="1"/>
  <c r="AE34" i="32"/>
  <c r="AF34" i="32"/>
  <c r="AO34" i="32" s="1"/>
  <c r="Y21" i="10"/>
  <c r="X21" i="10"/>
  <c r="AR20" i="94"/>
  <c r="AH32" i="93"/>
  <c r="AQ32" i="93" s="1"/>
  <c r="AI28" i="88"/>
  <c r="AN28" i="88"/>
  <c r="AR19" i="85"/>
  <c r="Y21" i="90"/>
  <c r="X21" i="90"/>
  <c r="AH20" i="85"/>
  <c r="AQ20" i="85" s="1"/>
  <c r="Y32" i="53"/>
  <c r="X32" i="53"/>
  <c r="X23" i="35"/>
  <c r="Z23" i="35" s="1"/>
  <c r="Y23" i="35"/>
  <c r="Z26" i="83"/>
  <c r="W24" i="99"/>
  <c r="AE23" i="99"/>
  <c r="AF23" i="99"/>
  <c r="AO23" i="99" s="1"/>
  <c r="AG23" i="99"/>
  <c r="AP23" i="99" s="1"/>
  <c r="AF25" i="49"/>
  <c r="AO25" i="49" s="1"/>
  <c r="W26" i="49"/>
  <c r="AG25" i="49"/>
  <c r="AP25" i="49" s="1"/>
  <c r="AE25" i="49"/>
  <c r="AE23" i="98"/>
  <c r="W24" i="98"/>
  <c r="AG23" i="98"/>
  <c r="AP23" i="98" s="1"/>
  <c r="AF23" i="98"/>
  <c r="AO23" i="98" s="1"/>
  <c r="AH20" i="50"/>
  <c r="AQ20" i="50" s="1"/>
  <c r="AG25" i="55"/>
  <c r="AP25" i="55" s="1"/>
  <c r="AE25" i="55"/>
  <c r="AF25" i="55"/>
  <c r="AO25" i="55" s="1"/>
  <c r="W26" i="55"/>
  <c r="Y28" i="54"/>
  <c r="X28" i="54"/>
  <c r="Z32" i="93"/>
  <c r="Y25" i="87"/>
  <c r="X25" i="87"/>
  <c r="AH34" i="105"/>
  <c r="AQ34" i="105" s="1"/>
  <c r="Y29" i="92"/>
  <c r="X29" i="92"/>
  <c r="Z20" i="85"/>
  <c r="Y25" i="91"/>
  <c r="X25" i="91"/>
  <c r="AI25" i="43"/>
  <c r="AN25" i="43"/>
  <c r="AI29" i="84"/>
  <c r="AN29" i="84"/>
  <c r="Y35" i="89"/>
  <c r="Z35" i="89"/>
  <c r="X35" i="89"/>
  <c r="Y30" i="44"/>
  <c r="X30" i="44"/>
  <c r="AF33" i="86" l="1"/>
  <c r="AO33" i="86" s="1"/>
  <c r="AE33" i="86"/>
  <c r="W34" i="86"/>
  <c r="AG33" i="86"/>
  <c r="AP33" i="86" s="1"/>
  <c r="AF24" i="41"/>
  <c r="AO24" i="41" s="1"/>
  <c r="AE24" i="41"/>
  <c r="W25" i="41"/>
  <c r="AG24" i="41"/>
  <c r="AP24" i="41" s="1"/>
  <c r="W24" i="35"/>
  <c r="AF23" i="35"/>
  <c r="AO23" i="35" s="1"/>
  <c r="AG23" i="35"/>
  <c r="AP23" i="35" s="1"/>
  <c r="AE23" i="35"/>
  <c r="AF33" i="47"/>
  <c r="AO33" i="47" s="1"/>
  <c r="AE33" i="47"/>
  <c r="W34" i="47"/>
  <c r="AG33" i="47"/>
  <c r="AP33" i="47" s="1"/>
  <c r="AF35" i="89"/>
  <c r="AO35" i="89" s="1"/>
  <c r="W36" i="89"/>
  <c r="AE35" i="89"/>
  <c r="AN35" i="89" s="1"/>
  <c r="AG35" i="89"/>
  <c r="AH25" i="87"/>
  <c r="AQ25" i="87" s="1"/>
  <c r="Y26" i="55"/>
  <c r="X26" i="55"/>
  <c r="Y24" i="98"/>
  <c r="Z24" i="98"/>
  <c r="X24" i="98"/>
  <c r="AE26" i="83"/>
  <c r="W27" i="83"/>
  <c r="AG26" i="83"/>
  <c r="AP26" i="83" s="1"/>
  <c r="AF26" i="83"/>
  <c r="AO26" i="83" s="1"/>
  <c r="AH21" i="90"/>
  <c r="AQ21" i="90" s="1"/>
  <c r="AR28" i="88"/>
  <c r="AG26" i="11"/>
  <c r="AP26" i="11" s="1"/>
  <c r="W27" i="11"/>
  <c r="AF26" i="11"/>
  <c r="AO26" i="11" s="1"/>
  <c r="AE26" i="11"/>
  <c r="Y32" i="13"/>
  <c r="X32" i="13"/>
  <c r="AH21" i="102"/>
  <c r="AQ21" i="102" s="1"/>
  <c r="AH26" i="43"/>
  <c r="AQ26" i="43" s="1"/>
  <c r="AI34" i="52"/>
  <c r="AN34" i="52"/>
  <c r="AI26" i="16"/>
  <c r="AN26" i="16"/>
  <c r="AR35" i="97"/>
  <c r="Y22" i="82"/>
  <c r="X22" i="82"/>
  <c r="AI34" i="105"/>
  <c r="AN34" i="105"/>
  <c r="Y29" i="96"/>
  <c r="Z29" i="96" s="1"/>
  <c r="X29" i="96"/>
  <c r="AI23" i="99"/>
  <c r="AN23" i="99"/>
  <c r="AH32" i="53"/>
  <c r="AQ32" i="53" s="1"/>
  <c r="Y24" i="18"/>
  <c r="X24" i="18"/>
  <c r="AH30" i="44"/>
  <c r="AQ30" i="44" s="1"/>
  <c r="Z30" i="44"/>
  <c r="AR29" i="84"/>
  <c r="AG20" i="85"/>
  <c r="AP20" i="85" s="1"/>
  <c r="W21" i="85"/>
  <c r="AF20" i="85"/>
  <c r="AO20" i="85" s="1"/>
  <c r="AE20" i="85"/>
  <c r="AG32" i="93"/>
  <c r="AP32" i="93" s="1"/>
  <c r="AF32" i="93"/>
  <c r="AO32" i="93" s="1"/>
  <c r="AE32" i="93"/>
  <c r="W33" i="93"/>
  <c r="AI23" i="98"/>
  <c r="AN23" i="98"/>
  <c r="Z21" i="90"/>
  <c r="AI34" i="32"/>
  <c r="AN34" i="32"/>
  <c r="AR29" i="44"/>
  <c r="AR23" i="41"/>
  <c r="AI31" i="13"/>
  <c r="AN31" i="13"/>
  <c r="Z21" i="102"/>
  <c r="AR27" i="54"/>
  <c r="AI30" i="104"/>
  <c r="AN30" i="104"/>
  <c r="Z26" i="43"/>
  <c r="Y35" i="52"/>
  <c r="X35" i="52"/>
  <c r="Z35" i="52" s="1"/>
  <c r="AI27" i="20"/>
  <c r="AN27" i="20"/>
  <c r="Y24" i="103"/>
  <c r="Z24" i="103" s="1"/>
  <c r="X24" i="103"/>
  <c r="AI28" i="45"/>
  <c r="AN28" i="45"/>
  <c r="AH36" i="97"/>
  <c r="AQ36" i="97" s="1"/>
  <c r="AH29" i="92"/>
  <c r="AQ29" i="92" s="1"/>
  <c r="AH28" i="54"/>
  <c r="AQ28" i="54" s="1"/>
  <c r="AI25" i="55"/>
  <c r="AN25" i="55"/>
  <c r="AR34" i="89"/>
  <c r="AH33" i="47"/>
  <c r="AQ33" i="47" s="1"/>
  <c r="AI23" i="103"/>
  <c r="AN23" i="103"/>
  <c r="AI21" i="94"/>
  <c r="AN21" i="94"/>
  <c r="Z36" i="97"/>
  <c r="Y35" i="105"/>
  <c r="Z35" i="105"/>
  <c r="X35" i="105"/>
  <c r="AH25" i="91"/>
  <c r="AQ25" i="91" s="1"/>
  <c r="AH21" i="10"/>
  <c r="AQ21" i="10" s="1"/>
  <c r="AI27" i="95"/>
  <c r="AN27" i="95"/>
  <c r="AH35" i="89"/>
  <c r="AQ35" i="89" s="1"/>
  <c r="AR25" i="43"/>
  <c r="Z29" i="92"/>
  <c r="Z28" i="54"/>
  <c r="AI25" i="49"/>
  <c r="AN25" i="49"/>
  <c r="AH23" i="35"/>
  <c r="AQ23" i="35" s="1"/>
  <c r="Z21" i="10"/>
  <c r="Y35" i="32"/>
  <c r="Z35" i="32"/>
  <c r="X35" i="32"/>
  <c r="AR22" i="35"/>
  <c r="AR32" i="86"/>
  <c r="AR24" i="91"/>
  <c r="AR20" i="10"/>
  <c r="AH30" i="84"/>
  <c r="AQ30" i="84" s="1"/>
  <c r="AH29" i="88"/>
  <c r="AQ29" i="88" s="1"/>
  <c r="Y35" i="101"/>
  <c r="X35" i="101"/>
  <c r="Y28" i="20"/>
  <c r="X28" i="20"/>
  <c r="Y29" i="45"/>
  <c r="X29" i="45"/>
  <c r="AR28" i="92"/>
  <c r="AI21" i="82"/>
  <c r="AN21" i="82"/>
  <c r="Y28" i="95"/>
  <c r="X28" i="95"/>
  <c r="AR32" i="47"/>
  <c r="AG28" i="51"/>
  <c r="AP28" i="51" s="1"/>
  <c r="AF28" i="51"/>
  <c r="AO28" i="51" s="1"/>
  <c r="AE28" i="51"/>
  <c r="W29" i="51"/>
  <c r="AR20" i="102"/>
  <c r="AH22" i="48"/>
  <c r="AQ22" i="48" s="1"/>
  <c r="AI32" i="15"/>
  <c r="AN32" i="15"/>
  <c r="Y22" i="42"/>
  <c r="X22" i="42"/>
  <c r="AI28" i="96"/>
  <c r="AN28" i="96"/>
  <c r="X21" i="50"/>
  <c r="Y21" i="50"/>
  <c r="Z21" i="50"/>
  <c r="AH32" i="46"/>
  <c r="AQ32" i="46" s="1"/>
  <c r="W31" i="84"/>
  <c r="AG30" i="84"/>
  <c r="AP30" i="84" s="1"/>
  <c r="AF30" i="84"/>
  <c r="AO30" i="84" s="1"/>
  <c r="AE30" i="84"/>
  <c r="AG29" i="88"/>
  <c r="AP29" i="88" s="1"/>
  <c r="AF29" i="88"/>
  <c r="AO29" i="88" s="1"/>
  <c r="W30" i="88"/>
  <c r="AE29" i="88"/>
  <c r="AI34" i="101"/>
  <c r="AN34" i="101"/>
  <c r="Y22" i="94"/>
  <c r="X22" i="94"/>
  <c r="Z25" i="91"/>
  <c r="Z25" i="87"/>
  <c r="Y26" i="49"/>
  <c r="X26" i="49"/>
  <c r="Y24" i="99"/>
  <c r="Z24" i="99" s="1"/>
  <c r="X24" i="99"/>
  <c r="Z32" i="53"/>
  <c r="AR31" i="46"/>
  <c r="AI23" i="18"/>
  <c r="AN23" i="18"/>
  <c r="AR31" i="53"/>
  <c r="Z32" i="46"/>
  <c r="AR24" i="87"/>
  <c r="X31" i="104"/>
  <c r="Y31" i="104"/>
  <c r="W29" i="100"/>
  <c r="AG28" i="100"/>
  <c r="AP28" i="100" s="1"/>
  <c r="AE28" i="100"/>
  <c r="AF28" i="100"/>
  <c r="AO28" i="100" s="1"/>
  <c r="AR20" i="90"/>
  <c r="Y27" i="16"/>
  <c r="Z27" i="16"/>
  <c r="X27" i="16"/>
  <c r="AR21" i="48"/>
  <c r="AH33" i="86"/>
  <c r="AQ33" i="86" s="1"/>
  <c r="AH24" i="41"/>
  <c r="AQ24" i="41" s="1"/>
  <c r="Z22" i="48"/>
  <c r="Y33" i="15"/>
  <c r="X33" i="15"/>
  <c r="AI21" i="42"/>
  <c r="AN21" i="42"/>
  <c r="AI20" i="50"/>
  <c r="AN20" i="50"/>
  <c r="AE35" i="52" l="1"/>
  <c r="AG35" i="52"/>
  <c r="AP35" i="52" s="1"/>
  <c r="AF35" i="52"/>
  <c r="AO35" i="52" s="1"/>
  <c r="W36" i="52"/>
  <c r="AE24" i="103"/>
  <c r="W25" i="103"/>
  <c r="AG24" i="103"/>
  <c r="AP24" i="103" s="1"/>
  <c r="AF24" i="103"/>
  <c r="AO24" i="103" s="1"/>
  <c r="AE29" i="96"/>
  <c r="AF29" i="96"/>
  <c r="AO29" i="96" s="1"/>
  <c r="AG29" i="96"/>
  <c r="AP29" i="96" s="1"/>
  <c r="W30" i="96"/>
  <c r="AF24" i="99"/>
  <c r="AO24" i="99" s="1"/>
  <c r="AE24" i="99"/>
  <c r="W25" i="99"/>
  <c r="AG24" i="99"/>
  <c r="AP24" i="99" s="1"/>
  <c r="AH27" i="16"/>
  <c r="AQ27" i="16" s="1"/>
  <c r="AH31" i="104"/>
  <c r="AQ31" i="104" s="1"/>
  <c r="AE25" i="91"/>
  <c r="AG25" i="91"/>
  <c r="AP25" i="91" s="1"/>
  <c r="W26" i="91"/>
  <c r="AF25" i="91"/>
  <c r="AO25" i="91" s="1"/>
  <c r="AI30" i="84"/>
  <c r="AN30" i="84"/>
  <c r="AR32" i="15"/>
  <c r="AR21" i="82"/>
  <c r="AH28" i="20"/>
  <c r="AQ28" i="20" s="1"/>
  <c r="AH35" i="32"/>
  <c r="AQ35" i="32" s="1"/>
  <c r="AG29" i="92"/>
  <c r="AP29" i="92" s="1"/>
  <c r="AF29" i="92"/>
  <c r="AO29" i="92" s="1"/>
  <c r="AE29" i="92"/>
  <c r="W30" i="92"/>
  <c r="AR25" i="55"/>
  <c r="AH24" i="103"/>
  <c r="AQ24" i="103" s="1"/>
  <c r="AR23" i="98"/>
  <c r="AR34" i="52"/>
  <c r="AH24" i="98"/>
  <c r="AQ24" i="98" s="1"/>
  <c r="AI35" i="89"/>
  <c r="AP35" i="89"/>
  <c r="X34" i="47"/>
  <c r="Y34" i="47"/>
  <c r="Z34" i="47"/>
  <c r="AR20" i="50"/>
  <c r="AR21" i="42"/>
  <c r="AG27" i="16"/>
  <c r="AP27" i="16" s="1"/>
  <c r="AE27" i="16"/>
  <c r="AF27" i="16"/>
  <c r="AO27" i="16" s="1"/>
  <c r="W28" i="16"/>
  <c r="AI28" i="100"/>
  <c r="AN28" i="100"/>
  <c r="AR23" i="18"/>
  <c r="AH22" i="94"/>
  <c r="AQ22" i="94" s="1"/>
  <c r="AI29" i="88"/>
  <c r="AN29" i="88"/>
  <c r="AR28" i="96"/>
  <c r="Z28" i="20"/>
  <c r="AE35" i="32"/>
  <c r="W36" i="32"/>
  <c r="AG35" i="32"/>
  <c r="AP35" i="32" s="1"/>
  <c r="AF35" i="32"/>
  <c r="AO35" i="32" s="1"/>
  <c r="AR21" i="94"/>
  <c r="W22" i="102"/>
  <c r="AG21" i="102"/>
  <c r="AP21" i="102" s="1"/>
  <c r="AF21" i="102"/>
  <c r="AO21" i="102" s="1"/>
  <c r="AE21" i="102"/>
  <c r="AI20" i="85"/>
  <c r="AN20" i="85"/>
  <c r="W31" i="44"/>
  <c r="AE30" i="44"/>
  <c r="AF30" i="44"/>
  <c r="AO30" i="44" s="1"/>
  <c r="AG30" i="44"/>
  <c r="AP30" i="44" s="1"/>
  <c r="AH24" i="18"/>
  <c r="AQ24" i="18" s="1"/>
  <c r="AE24" i="98"/>
  <c r="W25" i="98"/>
  <c r="AF24" i="98"/>
  <c r="AO24" i="98" s="1"/>
  <c r="AG24" i="98"/>
  <c r="AP24" i="98" s="1"/>
  <c r="AI33" i="47"/>
  <c r="AN33" i="47"/>
  <c r="Y24" i="35"/>
  <c r="X24" i="35"/>
  <c r="AH26" i="49"/>
  <c r="AQ26" i="49" s="1"/>
  <c r="Z22" i="94"/>
  <c r="Y30" i="88"/>
  <c r="X30" i="88"/>
  <c r="AH22" i="42"/>
  <c r="AQ22" i="42" s="1"/>
  <c r="AH35" i="105"/>
  <c r="AQ35" i="105" s="1"/>
  <c r="AG26" i="43"/>
  <c r="AP26" i="43" s="1"/>
  <c r="AE26" i="43"/>
  <c r="W27" i="43"/>
  <c r="AF26" i="43"/>
  <c r="AO26" i="43" s="1"/>
  <c r="Y33" i="93"/>
  <c r="Z33" i="93"/>
  <c r="X33" i="93"/>
  <c r="Z24" i="18"/>
  <c r="AI26" i="11"/>
  <c r="AN26" i="11"/>
  <c r="Y36" i="89"/>
  <c r="Z36" i="89"/>
  <c r="X36" i="89"/>
  <c r="AH33" i="15"/>
  <c r="AQ33" i="15" s="1"/>
  <c r="AG32" i="46"/>
  <c r="AP32" i="46" s="1"/>
  <c r="W33" i="46"/>
  <c r="AE32" i="46"/>
  <c r="AF32" i="46"/>
  <c r="AO32" i="46" s="1"/>
  <c r="Z26" i="49"/>
  <c r="Y31" i="84"/>
  <c r="X31" i="84"/>
  <c r="Z31" i="84" s="1"/>
  <c r="AE21" i="50"/>
  <c r="AF21" i="50"/>
  <c r="AO21" i="50" s="1"/>
  <c r="W22" i="50"/>
  <c r="AG21" i="50"/>
  <c r="AP21" i="50" s="1"/>
  <c r="Z22" i="42"/>
  <c r="Y29" i="51"/>
  <c r="Z29" i="51"/>
  <c r="X29" i="51"/>
  <c r="Z28" i="95"/>
  <c r="AH28" i="95"/>
  <c r="AQ28" i="95" s="1"/>
  <c r="AH29" i="45"/>
  <c r="AQ29" i="45" s="1"/>
  <c r="AH35" i="101"/>
  <c r="AQ35" i="101" s="1"/>
  <c r="W22" i="10"/>
  <c r="AG21" i="10"/>
  <c r="AP21" i="10" s="1"/>
  <c r="AF21" i="10"/>
  <c r="AO21" i="10" s="1"/>
  <c r="AE21" i="10"/>
  <c r="AR27" i="95"/>
  <c r="W36" i="105"/>
  <c r="AE35" i="105"/>
  <c r="AF35" i="105"/>
  <c r="AO35" i="105" s="1"/>
  <c r="AG35" i="105"/>
  <c r="AP35" i="105" s="1"/>
  <c r="AR23" i="103"/>
  <c r="AR31" i="13"/>
  <c r="AR34" i="32"/>
  <c r="AI32" i="93"/>
  <c r="AN32" i="93"/>
  <c r="Y21" i="85"/>
  <c r="X21" i="85"/>
  <c r="Z21" i="85" s="1"/>
  <c r="AR34" i="105"/>
  <c r="AH26" i="55"/>
  <c r="AQ26" i="55" s="1"/>
  <c r="Y34" i="86"/>
  <c r="X34" i="86"/>
  <c r="Z33" i="15"/>
  <c r="Y29" i="100"/>
  <c r="X29" i="100"/>
  <c r="Z31" i="104"/>
  <c r="AG32" i="53"/>
  <c r="AP32" i="53" s="1"/>
  <c r="AE32" i="53"/>
  <c r="W33" i="53"/>
  <c r="AF32" i="53"/>
  <c r="AO32" i="53" s="1"/>
  <c r="AI28" i="51"/>
  <c r="AN28" i="51"/>
  <c r="Z29" i="45"/>
  <c r="Z35" i="101"/>
  <c r="AR25" i="49"/>
  <c r="AR27" i="20"/>
  <c r="AR30" i="104"/>
  <c r="W22" i="90"/>
  <c r="AF21" i="90"/>
  <c r="AO21" i="90" s="1"/>
  <c r="AE21" i="90"/>
  <c r="AG21" i="90"/>
  <c r="AP21" i="90" s="1"/>
  <c r="AR23" i="99"/>
  <c r="AH22" i="82"/>
  <c r="AQ22" i="82" s="1"/>
  <c r="AR26" i="16"/>
  <c r="Y27" i="11"/>
  <c r="Z27" i="11" s="1"/>
  <c r="X27" i="11"/>
  <c r="Y27" i="83"/>
  <c r="X27" i="83"/>
  <c r="Z26" i="55"/>
  <c r="AI23" i="35"/>
  <c r="AN23" i="35"/>
  <c r="Y25" i="41"/>
  <c r="Z25" i="41" s="1"/>
  <c r="X25" i="41"/>
  <c r="AI33" i="86"/>
  <c r="AN33" i="86"/>
  <c r="AG22" i="48"/>
  <c r="AP22" i="48" s="1"/>
  <c r="W23" i="48"/>
  <c r="AE22" i="48"/>
  <c r="AF22" i="48"/>
  <c r="AO22" i="48" s="1"/>
  <c r="AH24" i="99"/>
  <c r="AQ24" i="99" s="1"/>
  <c r="W26" i="87"/>
  <c r="AE25" i="87"/>
  <c r="AG25" i="87"/>
  <c r="AP25" i="87" s="1"/>
  <c r="AF25" i="87"/>
  <c r="AO25" i="87" s="1"/>
  <c r="AR34" i="101"/>
  <c r="AH21" i="50"/>
  <c r="AQ21" i="50" s="1"/>
  <c r="AE28" i="54"/>
  <c r="AG28" i="54"/>
  <c r="AP28" i="54" s="1"/>
  <c r="AF28" i="54"/>
  <c r="AO28" i="54" s="1"/>
  <c r="W29" i="54"/>
  <c r="AG36" i="97"/>
  <c r="AP36" i="97" s="1"/>
  <c r="W37" i="97"/>
  <c r="AF36" i="97"/>
  <c r="AO36" i="97" s="1"/>
  <c r="AE36" i="97"/>
  <c r="AR28" i="45"/>
  <c r="AH35" i="52"/>
  <c r="AQ35" i="52" s="1"/>
  <c r="AH29" i="96"/>
  <c r="AQ29" i="96" s="1"/>
  <c r="Z22" i="82"/>
  <c r="Z32" i="13"/>
  <c r="AH32" i="13"/>
  <c r="AQ32" i="13" s="1"/>
  <c r="AI26" i="83"/>
  <c r="AN26" i="83"/>
  <c r="AI24" i="41"/>
  <c r="AN24" i="41"/>
  <c r="AG27" i="11" l="1"/>
  <c r="AP27" i="11" s="1"/>
  <c r="AF27" i="11"/>
  <c r="AO27" i="11" s="1"/>
  <c r="AE27" i="11"/>
  <c r="W28" i="11"/>
  <c r="AF21" i="85"/>
  <c r="AO21" i="85" s="1"/>
  <c r="AE21" i="85"/>
  <c r="W22" i="85"/>
  <c r="AG21" i="85"/>
  <c r="AP21" i="85" s="1"/>
  <c r="W32" i="84"/>
  <c r="AG31" i="84"/>
  <c r="AP31" i="84" s="1"/>
  <c r="AF31" i="84"/>
  <c r="AO31" i="84" s="1"/>
  <c r="AE31" i="84"/>
  <c r="AF25" i="41"/>
  <c r="AO25" i="41" s="1"/>
  <c r="W26" i="41"/>
  <c r="AE25" i="41"/>
  <c r="AN25" i="41" s="1"/>
  <c r="AG25" i="41"/>
  <c r="Y29" i="54"/>
  <c r="X29" i="54"/>
  <c r="Y23" i="48"/>
  <c r="X23" i="48"/>
  <c r="AH27" i="11"/>
  <c r="AQ27" i="11" s="1"/>
  <c r="AF29" i="45"/>
  <c r="AO29" i="45" s="1"/>
  <c r="AG29" i="45"/>
  <c r="AP29" i="45" s="1"/>
  <c r="W30" i="45"/>
  <c r="AE29" i="45"/>
  <c r="AI32" i="53"/>
  <c r="AN32" i="53"/>
  <c r="AE33" i="15"/>
  <c r="AG33" i="15"/>
  <c r="AP33" i="15" s="1"/>
  <c r="W34" i="15"/>
  <c r="AF33" i="15"/>
  <c r="AO33" i="15" s="1"/>
  <c r="AI21" i="10"/>
  <c r="AR21" i="10" s="1"/>
  <c r="AN21" i="10"/>
  <c r="Y33" i="46"/>
  <c r="Z33" i="46" s="1"/>
  <c r="X33" i="46"/>
  <c r="AG24" i="18"/>
  <c r="AP24" i="18" s="1"/>
  <c r="AE24" i="18"/>
  <c r="W25" i="18"/>
  <c r="AF24" i="18"/>
  <c r="AO24" i="18" s="1"/>
  <c r="Y27" i="43"/>
  <c r="Z27" i="43" s="1"/>
  <c r="X27" i="43"/>
  <c r="Y25" i="98"/>
  <c r="X25" i="98"/>
  <c r="Y22" i="102"/>
  <c r="Z22" i="102" s="1"/>
  <c r="X22" i="102"/>
  <c r="Y36" i="32"/>
  <c r="X36" i="32"/>
  <c r="AR29" i="88"/>
  <c r="AI29" i="92"/>
  <c r="AN29" i="92"/>
  <c r="AR30" i="84"/>
  <c r="Y25" i="99"/>
  <c r="Z25" i="99" s="1"/>
  <c r="X25" i="99"/>
  <c r="AI24" i="103"/>
  <c r="AN24" i="103"/>
  <c r="AH34" i="86"/>
  <c r="AQ34" i="86" s="1"/>
  <c r="AI35" i="105"/>
  <c r="AN35" i="105"/>
  <c r="AF28" i="95"/>
  <c r="AO28" i="95" s="1"/>
  <c r="AE28" i="95"/>
  <c r="AG28" i="95"/>
  <c r="AP28" i="95" s="1"/>
  <c r="W29" i="95"/>
  <c r="AH36" i="89"/>
  <c r="AQ36" i="89" s="1"/>
  <c r="AH33" i="93"/>
  <c r="AQ33" i="93" s="1"/>
  <c r="AI26" i="43"/>
  <c r="AN26" i="43"/>
  <c r="AH30" i="88"/>
  <c r="AQ30" i="88" s="1"/>
  <c r="AI24" i="98"/>
  <c r="AN24" i="98"/>
  <c r="AR20" i="85"/>
  <c r="AI35" i="32"/>
  <c r="AN35" i="32"/>
  <c r="AI27" i="16"/>
  <c r="AN27" i="16"/>
  <c r="AG34" i="47"/>
  <c r="AP34" i="47" s="1"/>
  <c r="AE34" i="47"/>
  <c r="W35" i="47"/>
  <c r="AF34" i="47"/>
  <c r="AO34" i="47" s="1"/>
  <c r="AI24" i="99"/>
  <c r="AN24" i="99"/>
  <c r="AI29" i="96"/>
  <c r="AN29" i="96"/>
  <c r="AI25" i="87"/>
  <c r="AN25" i="87"/>
  <c r="AR23" i="35"/>
  <c r="AI21" i="90"/>
  <c r="AN21" i="90"/>
  <c r="AR28" i="51"/>
  <c r="AE31" i="104"/>
  <c r="W32" i="104"/>
  <c r="AF31" i="104"/>
  <c r="AO31" i="104" s="1"/>
  <c r="AG31" i="104"/>
  <c r="AP31" i="104" s="1"/>
  <c r="Z34" i="86"/>
  <c r="Y36" i="105"/>
  <c r="Z36" i="105"/>
  <c r="X36" i="105"/>
  <c r="AH29" i="51"/>
  <c r="AQ29" i="51" s="1"/>
  <c r="Y22" i="50"/>
  <c r="X22" i="50"/>
  <c r="AG26" i="49"/>
  <c r="AP26" i="49" s="1"/>
  <c r="AE26" i="49"/>
  <c r="W27" i="49"/>
  <c r="AF26" i="49"/>
  <c r="AO26" i="49" s="1"/>
  <c r="AF36" i="89"/>
  <c r="AO36" i="89" s="1"/>
  <c r="W37" i="89"/>
  <c r="AE36" i="89"/>
  <c r="AG36" i="89"/>
  <c r="AP36" i="89" s="1"/>
  <c r="AE33" i="93"/>
  <c r="W34" i="93"/>
  <c r="AG33" i="93"/>
  <c r="AP33" i="93" s="1"/>
  <c r="AF33" i="93"/>
  <c r="AO33" i="93" s="1"/>
  <c r="Z30" i="88"/>
  <c r="AR33" i="47"/>
  <c r="AF28" i="20"/>
  <c r="AO28" i="20" s="1"/>
  <c r="W29" i="20"/>
  <c r="AG28" i="20"/>
  <c r="AP28" i="20" s="1"/>
  <c r="AE28" i="20"/>
  <c r="Y36" i="52"/>
  <c r="Z36" i="52" s="1"/>
  <c r="X36" i="52"/>
  <c r="AI36" i="97"/>
  <c r="AN36" i="97"/>
  <c r="AR24" i="41"/>
  <c r="AR33" i="86"/>
  <c r="W27" i="55"/>
  <c r="AE26" i="55"/>
  <c r="AF26" i="55"/>
  <c r="AO26" i="55" s="1"/>
  <c r="AG26" i="55"/>
  <c r="AP26" i="55" s="1"/>
  <c r="AH29" i="100"/>
  <c r="AQ29" i="100" s="1"/>
  <c r="AR32" i="93"/>
  <c r="Y22" i="10"/>
  <c r="X22" i="10"/>
  <c r="AG29" i="51"/>
  <c r="AP29" i="51" s="1"/>
  <c r="AF29" i="51"/>
  <c r="AO29" i="51" s="1"/>
  <c r="W30" i="51"/>
  <c r="AE29" i="51"/>
  <c r="AI21" i="102"/>
  <c r="AN21" i="102"/>
  <c r="AR28" i="100"/>
  <c r="AH34" i="47"/>
  <c r="AQ34" i="47" s="1"/>
  <c r="Y26" i="91"/>
  <c r="X26" i="91"/>
  <c r="Z26" i="91" s="1"/>
  <c r="AE22" i="82"/>
  <c r="AG22" i="82"/>
  <c r="AP22" i="82" s="1"/>
  <c r="AF22" i="82"/>
  <c r="AO22" i="82" s="1"/>
  <c r="W23" i="82"/>
  <c r="Y37" i="97"/>
  <c r="X37" i="97"/>
  <c r="AI28" i="54"/>
  <c r="AN28" i="54"/>
  <c r="Y26" i="87"/>
  <c r="X26" i="87"/>
  <c r="AR26" i="83"/>
  <c r="AG32" i="13"/>
  <c r="AP32" i="13" s="1"/>
  <c r="W33" i="13"/>
  <c r="AF32" i="13"/>
  <c r="AO32" i="13" s="1"/>
  <c r="AE32" i="13"/>
  <c r="AH25" i="41"/>
  <c r="AQ25" i="41" s="1"/>
  <c r="Z27" i="83"/>
  <c r="AH27" i="83"/>
  <c r="AQ27" i="83" s="1"/>
  <c r="Y22" i="90"/>
  <c r="X22" i="90"/>
  <c r="Z29" i="100"/>
  <c r="AI21" i="50"/>
  <c r="AN21" i="50"/>
  <c r="AF22" i="94"/>
  <c r="AO22" i="94" s="1"/>
  <c r="AG22" i="94"/>
  <c r="AP22" i="94" s="1"/>
  <c r="AE22" i="94"/>
  <c r="W23" i="94"/>
  <c r="AH24" i="35"/>
  <c r="AQ24" i="35" s="1"/>
  <c r="AI30" i="44"/>
  <c r="AN30" i="44"/>
  <c r="Y30" i="96"/>
  <c r="X30" i="96"/>
  <c r="AI22" i="48"/>
  <c r="AN22" i="48"/>
  <c r="W36" i="101"/>
  <c r="AF35" i="101"/>
  <c r="AO35" i="101" s="1"/>
  <c r="AG35" i="101"/>
  <c r="AP35" i="101" s="1"/>
  <c r="AE35" i="101"/>
  <c r="X33" i="53"/>
  <c r="Z33" i="53" s="1"/>
  <c r="Y33" i="53"/>
  <c r="AH21" i="85"/>
  <c r="AQ21" i="85" s="1"/>
  <c r="AG22" i="42"/>
  <c r="AP22" i="42" s="1"/>
  <c r="W23" i="42"/>
  <c r="AE22" i="42"/>
  <c r="AF22" i="42"/>
  <c r="AO22" i="42" s="1"/>
  <c r="AH31" i="84"/>
  <c r="AQ31" i="84" s="1"/>
  <c r="AI32" i="46"/>
  <c r="AN32" i="46"/>
  <c r="AR26" i="11"/>
  <c r="Z24" i="35"/>
  <c r="Y31" i="44"/>
  <c r="Z31" i="44"/>
  <c r="X31" i="44"/>
  <c r="Y28" i="16"/>
  <c r="X28" i="16"/>
  <c r="AR35" i="89"/>
  <c r="Y30" i="92"/>
  <c r="Z30" i="92"/>
  <c r="X30" i="92"/>
  <c r="AI25" i="91"/>
  <c r="AN25" i="91"/>
  <c r="Y25" i="103"/>
  <c r="X25" i="103"/>
  <c r="AI35" i="52"/>
  <c r="AN35" i="52"/>
  <c r="AF33" i="53" l="1"/>
  <c r="AO33" i="53" s="1"/>
  <c r="AG33" i="53"/>
  <c r="AP33" i="53" s="1"/>
  <c r="W34" i="53"/>
  <c r="AE33" i="53"/>
  <c r="AG27" i="43"/>
  <c r="AP27" i="43" s="1"/>
  <c r="AE27" i="43"/>
  <c r="W28" i="43"/>
  <c r="AF27" i="43"/>
  <c r="AO27" i="43" s="1"/>
  <c r="AF33" i="46"/>
  <c r="AO33" i="46" s="1"/>
  <c r="AG33" i="46"/>
  <c r="AP33" i="46" s="1"/>
  <c r="AE33" i="46"/>
  <c r="W34" i="46"/>
  <c r="AF25" i="99"/>
  <c r="AO25" i="99" s="1"/>
  <c r="AE25" i="99"/>
  <c r="W26" i="99"/>
  <c r="AG25" i="99"/>
  <c r="AP25" i="99" s="1"/>
  <c r="AF22" i="102"/>
  <c r="AO22" i="102" s="1"/>
  <c r="W23" i="102"/>
  <c r="AE22" i="102"/>
  <c r="AG22" i="102"/>
  <c r="AP22" i="102" s="1"/>
  <c r="AE36" i="52"/>
  <c r="W37" i="52"/>
  <c r="AF36" i="52"/>
  <c r="AO36" i="52" s="1"/>
  <c r="AG36" i="52"/>
  <c r="AP36" i="52" s="1"/>
  <c r="AE26" i="91"/>
  <c r="AF26" i="91"/>
  <c r="AO26" i="91" s="1"/>
  <c r="W27" i="91"/>
  <c r="AG26" i="91"/>
  <c r="AP26" i="91" s="1"/>
  <c r="AR22" i="48"/>
  <c r="Y23" i="94"/>
  <c r="X23" i="94"/>
  <c r="AF29" i="100"/>
  <c r="AO29" i="100" s="1"/>
  <c r="W30" i="100"/>
  <c r="AE29" i="100"/>
  <c r="AG29" i="100"/>
  <c r="AP29" i="100" s="1"/>
  <c r="Y33" i="13"/>
  <c r="Z33" i="13"/>
  <c r="X33" i="13"/>
  <c r="AI29" i="51"/>
  <c r="AN29" i="51"/>
  <c r="Y27" i="55"/>
  <c r="X27" i="55"/>
  <c r="AR36" i="97"/>
  <c r="Y27" i="49"/>
  <c r="Z27" i="49"/>
  <c r="X27" i="49"/>
  <c r="W37" i="105"/>
  <c r="AG36" i="105"/>
  <c r="AP36" i="105" s="1"/>
  <c r="AE36" i="105"/>
  <c r="AF36" i="105"/>
  <c r="AO36" i="105" s="1"/>
  <c r="X32" i="104"/>
  <c r="Z32" i="104" s="1"/>
  <c r="Y32" i="104"/>
  <c r="AH33" i="46"/>
  <c r="AQ33" i="46" s="1"/>
  <c r="AR25" i="91"/>
  <c r="AH28" i="16"/>
  <c r="AQ28" i="16" s="1"/>
  <c r="AG24" i="35"/>
  <c r="AP24" i="35" s="1"/>
  <c r="AF24" i="35"/>
  <c r="AO24" i="35" s="1"/>
  <c r="W25" i="35"/>
  <c r="AE24" i="35"/>
  <c r="AI22" i="42"/>
  <c r="AN22" i="42"/>
  <c r="AI35" i="101"/>
  <c r="AN35" i="101"/>
  <c r="AH30" i="96"/>
  <c r="AQ30" i="96" s="1"/>
  <c r="AI22" i="94"/>
  <c r="AN22" i="94"/>
  <c r="AH22" i="90"/>
  <c r="AQ22" i="90" s="1"/>
  <c r="Y23" i="82"/>
  <c r="Z23" i="82"/>
  <c r="X23" i="82"/>
  <c r="Y30" i="51"/>
  <c r="X30" i="51"/>
  <c r="AH36" i="52"/>
  <c r="AQ36" i="52" s="1"/>
  <c r="Y29" i="20"/>
  <c r="X29" i="20"/>
  <c r="AI36" i="89"/>
  <c r="AN36" i="89"/>
  <c r="AI26" i="49"/>
  <c r="AN26" i="49"/>
  <c r="AI31" i="104"/>
  <c r="AN31" i="104"/>
  <c r="AR24" i="99"/>
  <c r="AH36" i="32"/>
  <c r="AQ36" i="32" s="1"/>
  <c r="AH25" i="98"/>
  <c r="AQ25" i="98" s="1"/>
  <c r="Y34" i="15"/>
  <c r="X34" i="15"/>
  <c r="AI29" i="45"/>
  <c r="AN29" i="45"/>
  <c r="AH29" i="54"/>
  <c r="AQ29" i="54" s="1"/>
  <c r="Y26" i="41"/>
  <c r="X26" i="41"/>
  <c r="Y32" i="84"/>
  <c r="X32" i="84"/>
  <c r="AR35" i="52"/>
  <c r="AH30" i="92"/>
  <c r="AQ30" i="92" s="1"/>
  <c r="Z28" i="16"/>
  <c r="Y23" i="42"/>
  <c r="Z23" i="42" s="1"/>
  <c r="X23" i="42"/>
  <c r="Z30" i="96"/>
  <c r="Z22" i="90"/>
  <c r="AR28" i="54"/>
  <c r="Y37" i="89"/>
  <c r="X37" i="89"/>
  <c r="AF34" i="86"/>
  <c r="AO34" i="86" s="1"/>
  <c r="AG34" i="86"/>
  <c r="AP34" i="86" s="1"/>
  <c r="AE34" i="86"/>
  <c r="W35" i="86"/>
  <c r="AR27" i="16"/>
  <c r="AR24" i="98"/>
  <c r="AR35" i="105"/>
  <c r="Z36" i="32"/>
  <c r="Z25" i="98"/>
  <c r="Y30" i="45"/>
  <c r="X30" i="45"/>
  <c r="Z29" i="54"/>
  <c r="Y28" i="11"/>
  <c r="X28" i="11"/>
  <c r="AR32" i="46"/>
  <c r="AE30" i="92"/>
  <c r="W31" i="92"/>
  <c r="AG30" i="92"/>
  <c r="AP30" i="92" s="1"/>
  <c r="AF30" i="92"/>
  <c r="AO30" i="92" s="1"/>
  <c r="AG27" i="83"/>
  <c r="AP27" i="83" s="1"/>
  <c r="AF27" i="83"/>
  <c r="AO27" i="83" s="1"/>
  <c r="AE27" i="83"/>
  <c r="W28" i="83"/>
  <c r="AH37" i="97"/>
  <c r="AQ37" i="97" s="1"/>
  <c r="Y34" i="93"/>
  <c r="X34" i="93"/>
  <c r="AH22" i="50"/>
  <c r="AQ22" i="50" s="1"/>
  <c r="AR25" i="87"/>
  <c r="AR26" i="43"/>
  <c r="Y29" i="95"/>
  <c r="X29" i="95"/>
  <c r="AR24" i="103"/>
  <c r="Y25" i="18"/>
  <c r="Z25" i="18"/>
  <c r="X25" i="18"/>
  <c r="AI33" i="15"/>
  <c r="AN33" i="15"/>
  <c r="AI27" i="11"/>
  <c r="AN27" i="11"/>
  <c r="AG31" i="44"/>
  <c r="AP31" i="44" s="1"/>
  <c r="W32" i="44"/>
  <c r="AE31" i="44"/>
  <c r="AF31" i="44"/>
  <c r="AO31" i="44" s="1"/>
  <c r="AH25" i="103"/>
  <c r="AQ25" i="103" s="1"/>
  <c r="Z25" i="103"/>
  <c r="AH31" i="44"/>
  <c r="AQ31" i="44" s="1"/>
  <c r="Y36" i="101"/>
  <c r="X36" i="101"/>
  <c r="AI32" i="13"/>
  <c r="AN32" i="13"/>
  <c r="AH26" i="87"/>
  <c r="AQ26" i="87" s="1"/>
  <c r="Z37" i="97"/>
  <c r="AI22" i="82"/>
  <c r="AN22" i="82"/>
  <c r="AR21" i="102"/>
  <c r="AH22" i="10"/>
  <c r="AQ22" i="10" s="1"/>
  <c r="AI33" i="93"/>
  <c r="AN33" i="93"/>
  <c r="Z22" i="50"/>
  <c r="Y35" i="47"/>
  <c r="X35" i="47"/>
  <c r="AR35" i="32"/>
  <c r="AH25" i="99"/>
  <c r="AQ25" i="99" s="1"/>
  <c r="AR29" i="92"/>
  <c r="AH22" i="102"/>
  <c r="AQ22" i="102" s="1"/>
  <c r="AH27" i="43"/>
  <c r="AQ27" i="43" s="1"/>
  <c r="AI24" i="18"/>
  <c r="AN24" i="18"/>
  <c r="AH23" i="48"/>
  <c r="AQ23" i="48" s="1"/>
  <c r="AI31" i="84"/>
  <c r="AN31" i="84"/>
  <c r="Y22" i="85"/>
  <c r="X22" i="85"/>
  <c r="AH33" i="53"/>
  <c r="AQ33" i="53" s="1"/>
  <c r="AR30" i="44"/>
  <c r="AR21" i="50"/>
  <c r="Z26" i="87"/>
  <c r="AH26" i="91"/>
  <c r="AQ26" i="91" s="1"/>
  <c r="Z22" i="10"/>
  <c r="AI26" i="55"/>
  <c r="AN26" i="55"/>
  <c r="AI28" i="20"/>
  <c r="AN28" i="20"/>
  <c r="W31" i="88"/>
  <c r="AG30" i="88"/>
  <c r="AP30" i="88" s="1"/>
  <c r="AF30" i="88"/>
  <c r="AO30" i="88" s="1"/>
  <c r="AE30" i="88"/>
  <c r="AH36" i="105"/>
  <c r="AQ36" i="105" s="1"/>
  <c r="AR21" i="90"/>
  <c r="AR29" i="96"/>
  <c r="AI34" i="47"/>
  <c r="AN34" i="47"/>
  <c r="AI28" i="95"/>
  <c r="AN28" i="95"/>
  <c r="AR32" i="53"/>
  <c r="Z23" i="48"/>
  <c r="AI25" i="41"/>
  <c r="AP25" i="41"/>
  <c r="AI21" i="85"/>
  <c r="AN21" i="85"/>
  <c r="AF32" i="104" l="1"/>
  <c r="AO32" i="104" s="1"/>
  <c r="AE32" i="104"/>
  <c r="AG32" i="104"/>
  <c r="AP32" i="104" s="1"/>
  <c r="W33" i="104"/>
  <c r="W24" i="42"/>
  <c r="AF23" i="42"/>
  <c r="AO23" i="42" s="1"/>
  <c r="AG23" i="42"/>
  <c r="AP23" i="42" s="1"/>
  <c r="AE23" i="42"/>
  <c r="AR28" i="20"/>
  <c r="AR25" i="41"/>
  <c r="AE22" i="10"/>
  <c r="W23" i="10"/>
  <c r="AG22" i="10"/>
  <c r="AP22" i="10" s="1"/>
  <c r="AF22" i="10"/>
  <c r="AO22" i="10" s="1"/>
  <c r="AE26" i="87"/>
  <c r="W27" i="87"/>
  <c r="AG26" i="87"/>
  <c r="AP26" i="87" s="1"/>
  <c r="AF26" i="87"/>
  <c r="AO26" i="87" s="1"/>
  <c r="AR22" i="82"/>
  <c r="AI30" i="92"/>
  <c r="AN30" i="92"/>
  <c r="AG29" i="54"/>
  <c r="AP29" i="54" s="1"/>
  <c r="AF29" i="54"/>
  <c r="AO29" i="54" s="1"/>
  <c r="W30" i="54"/>
  <c r="AE29" i="54"/>
  <c r="AR36" i="89"/>
  <c r="AH23" i="82"/>
  <c r="AQ23" i="82" s="1"/>
  <c r="AR22" i="42"/>
  <c r="AH33" i="13"/>
  <c r="AQ33" i="13" s="1"/>
  <c r="Y30" i="100"/>
  <c r="X30" i="100"/>
  <c r="Y26" i="99"/>
  <c r="Z26" i="99" s="1"/>
  <c r="X26" i="99"/>
  <c r="AR21" i="85"/>
  <c r="AR28" i="95"/>
  <c r="Y31" i="88"/>
  <c r="Z31" i="88" s="1"/>
  <c r="X31" i="88"/>
  <c r="AR31" i="84"/>
  <c r="AE22" i="50"/>
  <c r="AF22" i="50"/>
  <c r="AO22" i="50" s="1"/>
  <c r="AG22" i="50"/>
  <c r="AP22" i="50" s="1"/>
  <c r="W23" i="50"/>
  <c r="AE37" i="97"/>
  <c r="AF37" i="97"/>
  <c r="AO37" i="97" s="1"/>
  <c r="W38" i="97"/>
  <c r="AG37" i="97"/>
  <c r="AP37" i="97" s="1"/>
  <c r="AI31" i="44"/>
  <c r="AN31" i="44"/>
  <c r="AR33" i="15"/>
  <c r="AH29" i="95"/>
  <c r="AQ29" i="95" s="1"/>
  <c r="AH34" i="93"/>
  <c r="AQ34" i="93" s="1"/>
  <c r="AH30" i="45"/>
  <c r="AQ30" i="45" s="1"/>
  <c r="Y35" i="86"/>
  <c r="X35" i="86"/>
  <c r="Z26" i="41"/>
  <c r="AH26" i="41"/>
  <c r="AQ26" i="41" s="1"/>
  <c r="AH29" i="20"/>
  <c r="AQ29" i="20" s="1"/>
  <c r="W24" i="82"/>
  <c r="AG23" i="82"/>
  <c r="AP23" i="82" s="1"/>
  <c r="AE23" i="82"/>
  <c r="AF23" i="82"/>
  <c r="AO23" i="82" s="1"/>
  <c r="Y37" i="105"/>
  <c r="Z37" i="105" s="1"/>
  <c r="X37" i="105"/>
  <c r="AH27" i="55"/>
  <c r="AQ27" i="55" s="1"/>
  <c r="AE33" i="13"/>
  <c r="W34" i="13"/>
  <c r="AG33" i="13"/>
  <c r="AP33" i="13" s="1"/>
  <c r="AF33" i="13"/>
  <c r="AO33" i="13" s="1"/>
  <c r="AI22" i="102"/>
  <c r="AN22" i="102"/>
  <c r="AI25" i="99"/>
  <c r="AN25" i="99"/>
  <c r="AR24" i="18"/>
  <c r="AR32" i="13"/>
  <c r="Y32" i="44"/>
  <c r="X32" i="44"/>
  <c r="AH25" i="18"/>
  <c r="AQ25" i="18" s="1"/>
  <c r="Z29" i="95"/>
  <c r="Z34" i="93"/>
  <c r="Z30" i="45"/>
  <c r="AI34" i="86"/>
  <c r="AN34" i="86"/>
  <c r="AF28" i="16"/>
  <c r="AO28" i="16" s="1"/>
  <c r="AG28" i="16"/>
  <c r="AP28" i="16" s="1"/>
  <c r="AE28" i="16"/>
  <c r="W29" i="16"/>
  <c r="AR31" i="104"/>
  <c r="Z29" i="20"/>
  <c r="AI24" i="35"/>
  <c r="AN24" i="35"/>
  <c r="AH32" i="104"/>
  <c r="AQ32" i="104" s="1"/>
  <c r="AH27" i="49"/>
  <c r="AQ27" i="49" s="1"/>
  <c r="Z27" i="55"/>
  <c r="AH23" i="94"/>
  <c r="AQ23" i="94" s="1"/>
  <c r="Y23" i="102"/>
  <c r="Z23" i="102"/>
  <c r="X23" i="102"/>
  <c r="AI33" i="53"/>
  <c r="AN33" i="53"/>
  <c r="AR33" i="93"/>
  <c r="AH36" i="101"/>
  <c r="AQ36" i="101" s="1"/>
  <c r="AF25" i="18"/>
  <c r="AO25" i="18" s="1"/>
  <c r="W26" i="18"/>
  <c r="AG25" i="18"/>
  <c r="AP25" i="18" s="1"/>
  <c r="AE25" i="18"/>
  <c r="AH28" i="11"/>
  <c r="AQ28" i="11" s="1"/>
  <c r="AE22" i="90"/>
  <c r="W23" i="90"/>
  <c r="AG22" i="90"/>
  <c r="AP22" i="90" s="1"/>
  <c r="AF22" i="90"/>
  <c r="AO22" i="90" s="1"/>
  <c r="AR29" i="45"/>
  <c r="AH30" i="51"/>
  <c r="AQ30" i="51" s="1"/>
  <c r="AR22" i="94"/>
  <c r="Y25" i="35"/>
  <c r="Z25" i="35"/>
  <c r="X25" i="35"/>
  <c r="AE27" i="49"/>
  <c r="AF27" i="49"/>
  <c r="AO27" i="49" s="1"/>
  <c r="AG27" i="49"/>
  <c r="AP27" i="49" s="1"/>
  <c r="W28" i="49"/>
  <c r="Z23" i="94"/>
  <c r="Y27" i="91"/>
  <c r="X27" i="91"/>
  <c r="Y37" i="52"/>
  <c r="Z37" i="52"/>
  <c r="X37" i="52"/>
  <c r="Y34" i="53"/>
  <c r="X34" i="53"/>
  <c r="Z22" i="85"/>
  <c r="AH22" i="85"/>
  <c r="AQ22" i="85" s="1"/>
  <c r="AH35" i="47"/>
  <c r="AQ35" i="47" s="1"/>
  <c r="Z36" i="101"/>
  <c r="Y28" i="83"/>
  <c r="X28" i="83"/>
  <c r="Z28" i="11"/>
  <c r="AF25" i="98"/>
  <c r="AO25" i="98" s="1"/>
  <c r="AG25" i="98"/>
  <c r="W26" i="98"/>
  <c r="AE25" i="98"/>
  <c r="AN25" i="98" s="1"/>
  <c r="AG30" i="96"/>
  <c r="AP30" i="96" s="1"/>
  <c r="AE30" i="96"/>
  <c r="AF30" i="96"/>
  <c r="AO30" i="96" s="1"/>
  <c r="W31" i="96"/>
  <c r="AH32" i="84"/>
  <c r="AQ32" i="84" s="1"/>
  <c r="AH34" i="15"/>
  <c r="AQ34" i="15" s="1"/>
  <c r="AR26" i="49"/>
  <c r="Z30" i="51"/>
  <c r="AR35" i="101"/>
  <c r="AI36" i="52"/>
  <c r="AN36" i="52"/>
  <c r="Y34" i="46"/>
  <c r="X34" i="46"/>
  <c r="Z34" i="46" s="1"/>
  <c r="Y28" i="43"/>
  <c r="Z28" i="43"/>
  <c r="X28" i="43"/>
  <c r="AI30" i="88"/>
  <c r="AN30" i="88"/>
  <c r="AF23" i="48"/>
  <c r="AO23" i="48" s="1"/>
  <c r="AG23" i="48"/>
  <c r="AP23" i="48" s="1"/>
  <c r="W24" i="48"/>
  <c r="AE23" i="48"/>
  <c r="AR34" i="47"/>
  <c r="AR26" i="55"/>
  <c r="Z35" i="47"/>
  <c r="AE25" i="103"/>
  <c r="W26" i="103"/>
  <c r="AG25" i="103"/>
  <c r="AP25" i="103" s="1"/>
  <c r="AF25" i="103"/>
  <c r="AO25" i="103" s="1"/>
  <c r="AR27" i="11"/>
  <c r="AI27" i="83"/>
  <c r="AN27" i="83"/>
  <c r="Y31" i="92"/>
  <c r="Z31" i="92"/>
  <c r="X31" i="92"/>
  <c r="AF36" i="32"/>
  <c r="AO36" i="32" s="1"/>
  <c r="AG36" i="32"/>
  <c r="AP36" i="32" s="1"/>
  <c r="W37" i="32"/>
  <c r="AE36" i="32"/>
  <c r="Z37" i="89"/>
  <c r="AH37" i="89"/>
  <c r="AQ37" i="89" s="1"/>
  <c r="AH23" i="42"/>
  <c r="AQ23" i="42" s="1"/>
  <c r="Z32" i="84"/>
  <c r="Z34" i="15"/>
  <c r="AI36" i="105"/>
  <c r="AN36" i="105"/>
  <c r="AR29" i="51"/>
  <c r="AI29" i="100"/>
  <c r="AN29" i="100"/>
  <c r="AI26" i="91"/>
  <c r="AN26" i="91"/>
  <c r="AI33" i="46"/>
  <c r="AN33" i="46"/>
  <c r="AI27" i="43"/>
  <c r="AN27" i="43"/>
  <c r="AE31" i="88" l="1"/>
  <c r="W32" i="88"/>
  <c r="AG31" i="88"/>
  <c r="AP31" i="88" s="1"/>
  <c r="AF31" i="88"/>
  <c r="AO31" i="88" s="1"/>
  <c r="W38" i="105"/>
  <c r="AG37" i="105"/>
  <c r="AP37" i="105" s="1"/>
  <c r="AF37" i="105"/>
  <c r="AO37" i="105" s="1"/>
  <c r="AE37" i="105"/>
  <c r="W27" i="99"/>
  <c r="AG26" i="99"/>
  <c r="AP26" i="99" s="1"/>
  <c r="AF26" i="99"/>
  <c r="AO26" i="99" s="1"/>
  <c r="AE26" i="99"/>
  <c r="AG34" i="46"/>
  <c r="AP34" i="46" s="1"/>
  <c r="W35" i="46"/>
  <c r="AE34" i="46"/>
  <c r="AF34" i="46"/>
  <c r="AO34" i="46" s="1"/>
  <c r="AR29" i="100"/>
  <c r="AF29" i="95"/>
  <c r="AO29" i="95" s="1"/>
  <c r="AG29" i="95"/>
  <c r="AP29" i="95" s="1"/>
  <c r="AE29" i="95"/>
  <c r="W30" i="95"/>
  <c r="AI27" i="49"/>
  <c r="AN27" i="49"/>
  <c r="AI25" i="18"/>
  <c r="AN25" i="18"/>
  <c r="AR33" i="53"/>
  <c r="AR25" i="99"/>
  <c r="Y34" i="13"/>
  <c r="X34" i="13"/>
  <c r="AI23" i="82"/>
  <c r="AN23" i="82"/>
  <c r="Y23" i="50"/>
  <c r="Z23" i="50" s="1"/>
  <c r="X23" i="50"/>
  <c r="AH31" i="88"/>
  <c r="AQ31" i="88" s="1"/>
  <c r="Y24" i="42"/>
  <c r="X24" i="42"/>
  <c r="W33" i="84"/>
  <c r="AG32" i="84"/>
  <c r="AP32" i="84" s="1"/>
  <c r="AF32" i="84"/>
  <c r="AO32" i="84" s="1"/>
  <c r="AE32" i="84"/>
  <c r="AH27" i="91"/>
  <c r="AQ27" i="91" s="1"/>
  <c r="Y23" i="90"/>
  <c r="X23" i="90"/>
  <c r="Y37" i="32"/>
  <c r="Z37" i="32" s="1"/>
  <c r="X37" i="32"/>
  <c r="AR27" i="83"/>
  <c r="Y26" i="103"/>
  <c r="Z26" i="103" s="1"/>
  <c r="X26" i="103"/>
  <c r="W31" i="51"/>
  <c r="AE30" i="51"/>
  <c r="AF30" i="51"/>
  <c r="AO30" i="51" s="1"/>
  <c r="AG30" i="51"/>
  <c r="AP30" i="51" s="1"/>
  <c r="AH28" i="83"/>
  <c r="AQ28" i="83" s="1"/>
  <c r="AH37" i="52"/>
  <c r="AQ37" i="52" s="1"/>
  <c r="AF23" i="94"/>
  <c r="AO23" i="94" s="1"/>
  <c r="AE23" i="94"/>
  <c r="AG23" i="94"/>
  <c r="AP23" i="94" s="1"/>
  <c r="W24" i="94"/>
  <c r="AH25" i="35"/>
  <c r="AQ25" i="35" s="1"/>
  <c r="AH23" i="102"/>
  <c r="AQ23" i="102" s="1"/>
  <c r="AR34" i="86"/>
  <c r="AI33" i="13"/>
  <c r="AN33" i="13"/>
  <c r="AH37" i="105"/>
  <c r="AQ37" i="105" s="1"/>
  <c r="AE26" i="41"/>
  <c r="W27" i="41"/>
  <c r="AF26" i="41"/>
  <c r="AO26" i="41" s="1"/>
  <c r="AG26" i="41"/>
  <c r="AP26" i="41" s="1"/>
  <c r="AH26" i="99"/>
  <c r="AQ26" i="99" s="1"/>
  <c r="AF28" i="43"/>
  <c r="AO28" i="43" s="1"/>
  <c r="W29" i="43"/>
  <c r="AE28" i="43"/>
  <c r="AG28" i="43"/>
  <c r="AP28" i="43" s="1"/>
  <c r="AR36" i="52"/>
  <c r="AI25" i="98"/>
  <c r="AP25" i="98"/>
  <c r="AH32" i="44"/>
  <c r="AQ32" i="44" s="1"/>
  <c r="AR30" i="88"/>
  <c r="W38" i="52"/>
  <c r="AE37" i="52"/>
  <c r="AF37" i="52"/>
  <c r="AO37" i="52" s="1"/>
  <c r="AG37" i="52"/>
  <c r="AP37" i="52" s="1"/>
  <c r="AE25" i="35"/>
  <c r="AF25" i="35"/>
  <c r="AO25" i="35" s="1"/>
  <c r="AG25" i="35"/>
  <c r="AP25" i="35" s="1"/>
  <c r="W26" i="35"/>
  <c r="Y26" i="18"/>
  <c r="X26" i="18"/>
  <c r="W24" i="102"/>
  <c r="AG23" i="102"/>
  <c r="AP23" i="102" s="1"/>
  <c r="AF23" i="102"/>
  <c r="AO23" i="102" s="1"/>
  <c r="AE23" i="102"/>
  <c r="X29" i="16"/>
  <c r="Y29" i="16"/>
  <c r="AE30" i="45"/>
  <c r="AF30" i="45"/>
  <c r="AO30" i="45" s="1"/>
  <c r="W31" i="45"/>
  <c r="AG30" i="45"/>
  <c r="AP30" i="45" s="1"/>
  <c r="AR22" i="102"/>
  <c r="Y24" i="82"/>
  <c r="X24" i="82"/>
  <c r="AH35" i="86"/>
  <c r="AQ35" i="86" s="1"/>
  <c r="Y38" i="97"/>
  <c r="X38" i="97"/>
  <c r="Y23" i="10"/>
  <c r="Z23" i="10" s="1"/>
  <c r="X23" i="10"/>
  <c r="Y33" i="104"/>
  <c r="X33" i="104"/>
  <c r="AI36" i="32"/>
  <c r="AN36" i="32"/>
  <c r="AR33" i="46"/>
  <c r="AH34" i="46"/>
  <c r="AQ34" i="46" s="1"/>
  <c r="W29" i="11"/>
  <c r="AG28" i="11"/>
  <c r="AP28" i="11" s="1"/>
  <c r="AF28" i="11"/>
  <c r="AO28" i="11" s="1"/>
  <c r="AE28" i="11"/>
  <c r="AR26" i="91"/>
  <c r="AR36" i="105"/>
  <c r="AI25" i="103"/>
  <c r="AN25" i="103"/>
  <c r="Z28" i="83"/>
  <c r="W35" i="15"/>
  <c r="AG34" i="15"/>
  <c r="AP34" i="15" s="1"/>
  <c r="AF34" i="15"/>
  <c r="AO34" i="15" s="1"/>
  <c r="AE34" i="15"/>
  <c r="AE37" i="89"/>
  <c r="W38" i="89"/>
  <c r="AF37" i="89"/>
  <c r="AO37" i="89" s="1"/>
  <c r="AG37" i="89"/>
  <c r="AP37" i="89" s="1"/>
  <c r="AH31" i="92"/>
  <c r="AQ31" i="92" s="1"/>
  <c r="AF35" i="47"/>
  <c r="AO35" i="47" s="1"/>
  <c r="AE35" i="47"/>
  <c r="AG35" i="47"/>
  <c r="AP35" i="47" s="1"/>
  <c r="W36" i="47"/>
  <c r="AI23" i="48"/>
  <c r="AN23" i="48"/>
  <c r="AH28" i="43"/>
  <c r="AQ28" i="43" s="1"/>
  <c r="Y31" i="96"/>
  <c r="X31" i="96"/>
  <c r="Y26" i="98"/>
  <c r="X26" i="98"/>
  <c r="W23" i="85"/>
  <c r="AG22" i="85"/>
  <c r="AP22" i="85" s="1"/>
  <c r="AF22" i="85"/>
  <c r="AO22" i="85" s="1"/>
  <c r="AE22" i="85"/>
  <c r="Y28" i="49"/>
  <c r="X28" i="49"/>
  <c r="AF27" i="55"/>
  <c r="AO27" i="55" s="1"/>
  <c r="AE27" i="55"/>
  <c r="AG27" i="55"/>
  <c r="AP27" i="55" s="1"/>
  <c r="W28" i="55"/>
  <c r="AR24" i="35"/>
  <c r="AI28" i="16"/>
  <c r="AN28" i="16"/>
  <c r="AF34" i="93"/>
  <c r="AO34" i="93" s="1"/>
  <c r="AG34" i="93"/>
  <c r="AP34" i="93" s="1"/>
  <c r="AE34" i="93"/>
  <c r="W35" i="93"/>
  <c r="Z35" i="86"/>
  <c r="AI22" i="50"/>
  <c r="AN22" i="50"/>
  <c r="AR30" i="92"/>
  <c r="Y27" i="87"/>
  <c r="Z27" i="87"/>
  <c r="X27" i="87"/>
  <c r="AI22" i="10"/>
  <c r="AN22" i="10"/>
  <c r="AI23" i="42"/>
  <c r="AN23" i="42"/>
  <c r="AR27" i="43"/>
  <c r="AF31" i="92"/>
  <c r="AO31" i="92" s="1"/>
  <c r="AE31" i="92"/>
  <c r="AG31" i="92"/>
  <c r="AP31" i="92" s="1"/>
  <c r="W32" i="92"/>
  <c r="Y24" i="48"/>
  <c r="Z24" i="48"/>
  <c r="X24" i="48"/>
  <c r="AI37" i="97"/>
  <c r="AR37" i="97" s="1"/>
  <c r="AN37" i="97"/>
  <c r="AH30" i="100"/>
  <c r="AQ30" i="100" s="1"/>
  <c r="AI29" i="54"/>
  <c r="AN29" i="54"/>
  <c r="AI26" i="87"/>
  <c r="AN26" i="87"/>
  <c r="AI32" i="104"/>
  <c r="AN32" i="104"/>
  <c r="AE36" i="101"/>
  <c r="W37" i="101"/>
  <c r="AF36" i="101"/>
  <c r="AO36" i="101" s="1"/>
  <c r="AG36" i="101"/>
  <c r="AP36" i="101" s="1"/>
  <c r="AH34" i="53"/>
  <c r="AQ34" i="53" s="1"/>
  <c r="AF29" i="20"/>
  <c r="AO29" i="20" s="1"/>
  <c r="AE29" i="20"/>
  <c r="W30" i="20"/>
  <c r="AG29" i="20"/>
  <c r="AP29" i="20" s="1"/>
  <c r="AI30" i="96"/>
  <c r="AN30" i="96"/>
  <c r="Z34" i="53"/>
  <c r="Z27" i="91"/>
  <c r="AI22" i="90"/>
  <c r="AN22" i="90"/>
  <c r="Z32" i="44"/>
  <c r="AR31" i="44"/>
  <c r="Z30" i="100"/>
  <c r="Y30" i="54"/>
  <c r="X30" i="54"/>
  <c r="AF26" i="103" l="1"/>
  <c r="AO26" i="103" s="1"/>
  <c r="W27" i="103"/>
  <c r="AG26" i="103"/>
  <c r="AP26" i="103" s="1"/>
  <c r="AE26" i="103"/>
  <c r="AE37" i="32"/>
  <c r="AG37" i="32"/>
  <c r="AP37" i="32" s="1"/>
  <c r="AF37" i="32"/>
  <c r="AO37" i="32" s="1"/>
  <c r="W38" i="32"/>
  <c r="AE23" i="50"/>
  <c r="AF23" i="50"/>
  <c r="AO23" i="50" s="1"/>
  <c r="W24" i="50"/>
  <c r="AG23" i="50"/>
  <c r="AP23" i="50" s="1"/>
  <c r="AF23" i="10"/>
  <c r="AO23" i="10" s="1"/>
  <c r="AG23" i="10"/>
  <c r="AP23" i="10" s="1"/>
  <c r="AE23" i="10"/>
  <c r="W24" i="10"/>
  <c r="AH30" i="54"/>
  <c r="AQ30" i="54" s="1"/>
  <c r="AR30" i="96"/>
  <c r="AR22" i="90"/>
  <c r="AE30" i="100"/>
  <c r="AG30" i="100"/>
  <c r="AP30" i="100" s="1"/>
  <c r="AF30" i="100"/>
  <c r="AO30" i="100" s="1"/>
  <c r="W31" i="100"/>
  <c r="AF27" i="91"/>
  <c r="AO27" i="91" s="1"/>
  <c r="AG27" i="91"/>
  <c r="AP27" i="91" s="1"/>
  <c r="AE27" i="91"/>
  <c r="W28" i="91"/>
  <c r="Y30" i="20"/>
  <c r="Z30" i="20" s="1"/>
  <c r="X30" i="20"/>
  <c r="AI36" i="101"/>
  <c r="AR36" i="101" s="1"/>
  <c r="AN36" i="101"/>
  <c r="AR29" i="54"/>
  <c r="Y32" i="92"/>
  <c r="Z32" i="92" s="1"/>
  <c r="X32" i="92"/>
  <c r="AR28" i="16"/>
  <c r="AI27" i="55"/>
  <c r="AN27" i="55"/>
  <c r="AI22" i="85"/>
  <c r="AN22" i="85"/>
  <c r="Y36" i="47"/>
  <c r="X36" i="47"/>
  <c r="X38" i="89"/>
  <c r="Y38" i="89"/>
  <c r="Y35" i="15"/>
  <c r="X35" i="15"/>
  <c r="Y29" i="11"/>
  <c r="Z29" i="11" s="1"/>
  <c r="X29" i="11"/>
  <c r="AH24" i="82"/>
  <c r="AQ24" i="82" s="1"/>
  <c r="AH29" i="16"/>
  <c r="AQ29" i="16" s="1"/>
  <c r="AH26" i="18"/>
  <c r="AQ26" i="18" s="1"/>
  <c r="Y38" i="52"/>
  <c r="Z38" i="52" s="1"/>
  <c r="X38" i="52"/>
  <c r="AH26" i="103"/>
  <c r="AQ26" i="103" s="1"/>
  <c r="AR25" i="18"/>
  <c r="AI34" i="46"/>
  <c r="AN34" i="46"/>
  <c r="Y38" i="105"/>
  <c r="Z38" i="105" s="1"/>
  <c r="X38" i="105"/>
  <c r="AI29" i="20"/>
  <c r="AN29" i="20"/>
  <c r="AR23" i="42"/>
  <c r="Y35" i="93"/>
  <c r="X35" i="93"/>
  <c r="AH31" i="96"/>
  <c r="AQ31" i="96" s="1"/>
  <c r="AI37" i="89"/>
  <c r="AN37" i="89"/>
  <c r="AE28" i="83"/>
  <c r="AG28" i="83"/>
  <c r="AP28" i="83" s="1"/>
  <c r="W29" i="83"/>
  <c r="AF28" i="83"/>
  <c r="AO28" i="83" s="1"/>
  <c r="AH23" i="10"/>
  <c r="AQ23" i="10" s="1"/>
  <c r="Z24" i="82"/>
  <c r="Y31" i="45"/>
  <c r="Z31" i="45"/>
  <c r="X31" i="45"/>
  <c r="Z26" i="18"/>
  <c r="AI25" i="35"/>
  <c r="AN25" i="35"/>
  <c r="Y27" i="41"/>
  <c r="Z27" i="41"/>
  <c r="X27" i="41"/>
  <c r="AI23" i="94"/>
  <c r="AN23" i="94"/>
  <c r="Y35" i="46"/>
  <c r="X35" i="46"/>
  <c r="Y27" i="99"/>
  <c r="Z27" i="99" s="1"/>
  <c r="X27" i="99"/>
  <c r="AR32" i="104"/>
  <c r="AH24" i="48"/>
  <c r="AQ24" i="48" s="1"/>
  <c r="AI31" i="92"/>
  <c r="AN31" i="92"/>
  <c r="AI34" i="93"/>
  <c r="AN34" i="93"/>
  <c r="AH28" i="49"/>
  <c r="AQ28" i="49" s="1"/>
  <c r="Z31" i="96"/>
  <c r="AI35" i="47"/>
  <c r="AN35" i="47"/>
  <c r="AI23" i="102"/>
  <c r="AN23" i="102"/>
  <c r="AI28" i="43"/>
  <c r="AN28" i="43"/>
  <c r="AI26" i="41"/>
  <c r="AN26" i="41"/>
  <c r="AH23" i="90"/>
  <c r="AQ23" i="90" s="1"/>
  <c r="Y33" i="84"/>
  <c r="X33" i="84"/>
  <c r="AR27" i="49"/>
  <c r="Z28" i="49"/>
  <c r="Y23" i="85"/>
  <c r="X23" i="85"/>
  <c r="AI34" i="15"/>
  <c r="AN34" i="15"/>
  <c r="AR25" i="103"/>
  <c r="AI28" i="11"/>
  <c r="AN28" i="11"/>
  <c r="AR36" i="32"/>
  <c r="AI30" i="45"/>
  <c r="AN30" i="45"/>
  <c r="AR25" i="98"/>
  <c r="Y29" i="43"/>
  <c r="Z29" i="43" s="1"/>
  <c r="X29" i="43"/>
  <c r="AR33" i="13"/>
  <c r="Z23" i="90"/>
  <c r="AH24" i="42"/>
  <c r="AQ24" i="42" s="1"/>
  <c r="AR23" i="82"/>
  <c r="AI37" i="105"/>
  <c r="AN37" i="105"/>
  <c r="AE34" i="53"/>
  <c r="AF34" i="53"/>
  <c r="AO34" i="53" s="1"/>
  <c r="AG34" i="53"/>
  <c r="AP34" i="53" s="1"/>
  <c r="W35" i="53"/>
  <c r="W33" i="44"/>
  <c r="AE32" i="44"/>
  <c r="AF32" i="44"/>
  <c r="AO32" i="44" s="1"/>
  <c r="AG32" i="44"/>
  <c r="AP32" i="44" s="1"/>
  <c r="Z30" i="54"/>
  <c r="AR26" i="87"/>
  <c r="AH27" i="87"/>
  <c r="AQ27" i="87" s="1"/>
  <c r="AR22" i="50"/>
  <c r="Y28" i="55"/>
  <c r="Z28" i="55"/>
  <c r="X28" i="55"/>
  <c r="AH26" i="98"/>
  <c r="AQ26" i="98" s="1"/>
  <c r="AR23" i="48"/>
  <c r="AH33" i="104"/>
  <c r="AQ33" i="104" s="1"/>
  <c r="AH38" i="97"/>
  <c r="AQ38" i="97" s="1"/>
  <c r="Z29" i="16"/>
  <c r="Y26" i="35"/>
  <c r="X26" i="35"/>
  <c r="AI30" i="51"/>
  <c r="AN30" i="51"/>
  <c r="Z24" i="42"/>
  <c r="AH34" i="13"/>
  <c r="AQ34" i="13" s="1"/>
  <c r="Y30" i="95"/>
  <c r="X30" i="95"/>
  <c r="AI26" i="99"/>
  <c r="AN26" i="99"/>
  <c r="Y32" i="88"/>
  <c r="Z32" i="88" s="1"/>
  <c r="X32" i="88"/>
  <c r="W25" i="48"/>
  <c r="AF24" i="48"/>
  <c r="AO24" i="48" s="1"/>
  <c r="AG24" i="48"/>
  <c r="AP24" i="48" s="1"/>
  <c r="AE24" i="48"/>
  <c r="AR22" i="10"/>
  <c r="Y37" i="101"/>
  <c r="X37" i="101"/>
  <c r="Z37" i="101" s="1"/>
  <c r="AE27" i="87"/>
  <c r="W28" i="87"/>
  <c r="AF27" i="87"/>
  <c r="AO27" i="87" s="1"/>
  <c r="AG27" i="87"/>
  <c r="AP27" i="87" s="1"/>
  <c r="AF35" i="86"/>
  <c r="AO35" i="86" s="1"/>
  <c r="W36" i="86"/>
  <c r="AG35" i="86"/>
  <c r="AP35" i="86" s="1"/>
  <c r="AE35" i="86"/>
  <c r="Z26" i="98"/>
  <c r="Z33" i="104"/>
  <c r="Z38" i="97"/>
  <c r="Y24" i="102"/>
  <c r="X24" i="102"/>
  <c r="AI37" i="52"/>
  <c r="AN37" i="52"/>
  <c r="Y24" i="94"/>
  <c r="X24" i="94"/>
  <c r="Y31" i="51"/>
  <c r="X31" i="51"/>
  <c r="AH37" i="32"/>
  <c r="AQ37" i="32" s="1"/>
  <c r="AI32" i="84"/>
  <c r="AN32" i="84"/>
  <c r="AH23" i="50"/>
  <c r="AQ23" i="50" s="1"/>
  <c r="Z34" i="13"/>
  <c r="AI29" i="95"/>
  <c r="AN29" i="95"/>
  <c r="AI31" i="88"/>
  <c r="AN31" i="88"/>
  <c r="AG29" i="43" l="1"/>
  <c r="AP29" i="43" s="1"/>
  <c r="AE29" i="43"/>
  <c r="AF29" i="43"/>
  <c r="AO29" i="43" s="1"/>
  <c r="W30" i="43"/>
  <c r="W30" i="11"/>
  <c r="AE29" i="11"/>
  <c r="AF29" i="11"/>
  <c r="AO29" i="11" s="1"/>
  <c r="AG29" i="11"/>
  <c r="AP29" i="11" s="1"/>
  <c r="AF30" i="20"/>
  <c r="AO30" i="20" s="1"/>
  <c r="AE30" i="20"/>
  <c r="W31" i="20"/>
  <c r="AG30" i="20"/>
  <c r="AP30" i="20" s="1"/>
  <c r="AF32" i="92"/>
  <c r="AO32" i="92" s="1"/>
  <c r="AE32" i="92"/>
  <c r="W33" i="92"/>
  <c r="AG32" i="92"/>
  <c r="AP32" i="92" s="1"/>
  <c r="AG38" i="52"/>
  <c r="AP38" i="52" s="1"/>
  <c r="W39" i="52"/>
  <c r="AE38" i="52"/>
  <c r="AF38" i="52"/>
  <c r="AO38" i="52" s="1"/>
  <c r="W28" i="99"/>
  <c r="AG27" i="99"/>
  <c r="AP27" i="99" s="1"/>
  <c r="AF27" i="99"/>
  <c r="AO27" i="99" s="1"/>
  <c r="AE27" i="99"/>
  <c r="W38" i="101"/>
  <c r="AF37" i="101"/>
  <c r="AO37" i="101" s="1"/>
  <c r="AG37" i="101"/>
  <c r="AP37" i="101" s="1"/>
  <c r="AE37" i="101"/>
  <c r="AG38" i="105"/>
  <c r="AP38" i="105" s="1"/>
  <c r="W39" i="105"/>
  <c r="AE38" i="105"/>
  <c r="AF38" i="105"/>
  <c r="AO38" i="105" s="1"/>
  <c r="AF32" i="88"/>
  <c r="AO32" i="88" s="1"/>
  <c r="AE32" i="88"/>
  <c r="W33" i="88"/>
  <c r="AG32" i="88"/>
  <c r="AP32" i="88" s="1"/>
  <c r="AR30" i="51"/>
  <c r="AR31" i="88"/>
  <c r="AG34" i="13"/>
  <c r="AP34" i="13" s="1"/>
  <c r="AF34" i="13"/>
  <c r="AO34" i="13" s="1"/>
  <c r="AE34" i="13"/>
  <c r="W35" i="13"/>
  <c r="AE38" i="97"/>
  <c r="W39" i="97"/>
  <c r="AF38" i="97"/>
  <c r="AO38" i="97" s="1"/>
  <c r="AG38" i="97"/>
  <c r="AP38" i="97" s="1"/>
  <c r="Y36" i="86"/>
  <c r="Z36" i="86" s="1"/>
  <c r="X36" i="86"/>
  <c r="AI27" i="87"/>
  <c r="AN27" i="87"/>
  <c r="AE24" i="42"/>
  <c r="AF24" i="42"/>
  <c r="AO24" i="42" s="1"/>
  <c r="AG24" i="42"/>
  <c r="AP24" i="42" s="1"/>
  <c r="W25" i="42"/>
  <c r="AG29" i="16"/>
  <c r="AP29" i="16" s="1"/>
  <c r="AF29" i="16"/>
  <c r="AO29" i="16" s="1"/>
  <c r="W30" i="16"/>
  <c r="AE29" i="16"/>
  <c r="AH28" i="55"/>
  <c r="AQ28" i="55" s="1"/>
  <c r="W31" i="54"/>
  <c r="AF30" i="54"/>
  <c r="AO30" i="54" s="1"/>
  <c r="AG30" i="54"/>
  <c r="AP30" i="54" s="1"/>
  <c r="AE30" i="54"/>
  <c r="AR37" i="105"/>
  <c r="AG31" i="96"/>
  <c r="AP31" i="96" s="1"/>
  <c r="W32" i="96"/>
  <c r="AF31" i="96"/>
  <c r="AO31" i="96" s="1"/>
  <c r="AE31" i="96"/>
  <c r="AR23" i="94"/>
  <c r="AG26" i="18"/>
  <c r="AP26" i="18" s="1"/>
  <c r="W27" i="18"/>
  <c r="AE26" i="18"/>
  <c r="AF26" i="18"/>
  <c r="AO26" i="18" s="1"/>
  <c r="Y29" i="83"/>
  <c r="X29" i="83"/>
  <c r="AR22" i="85"/>
  <c r="AH30" i="20"/>
  <c r="AQ30" i="20" s="1"/>
  <c r="AI30" i="100"/>
  <c r="AN30" i="100"/>
  <c r="AI23" i="10"/>
  <c r="AN23" i="10"/>
  <c r="AI37" i="32"/>
  <c r="AN37" i="32"/>
  <c r="W34" i="104"/>
  <c r="AG33" i="104"/>
  <c r="AP33" i="104" s="1"/>
  <c r="AE33" i="104"/>
  <c r="AF33" i="104"/>
  <c r="AO33" i="104" s="1"/>
  <c r="AG28" i="55"/>
  <c r="AP28" i="55" s="1"/>
  <c r="AE28" i="55"/>
  <c r="W29" i="55"/>
  <c r="AF28" i="55"/>
  <c r="AO28" i="55" s="1"/>
  <c r="Y35" i="53"/>
  <c r="Z35" i="53" s="1"/>
  <c r="X35" i="53"/>
  <c r="AR34" i="15"/>
  <c r="AR28" i="43"/>
  <c r="AR34" i="93"/>
  <c r="AH27" i="41"/>
  <c r="AQ27" i="41" s="1"/>
  <c r="AH31" i="45"/>
  <c r="AQ31" i="45" s="1"/>
  <c r="AH38" i="89"/>
  <c r="AQ38" i="89" s="1"/>
  <c r="AI23" i="50"/>
  <c r="AN23" i="50"/>
  <c r="AG23" i="90"/>
  <c r="AP23" i="90" s="1"/>
  <c r="AF23" i="90"/>
  <c r="AO23" i="90" s="1"/>
  <c r="AE23" i="90"/>
  <c r="W24" i="90"/>
  <c r="AH23" i="85"/>
  <c r="AQ23" i="85" s="1"/>
  <c r="AH33" i="84"/>
  <c r="AQ33" i="84" s="1"/>
  <c r="AH35" i="46"/>
  <c r="AQ35" i="46" s="1"/>
  <c r="W28" i="41"/>
  <c r="AF27" i="41"/>
  <c r="AO27" i="41" s="1"/>
  <c r="AG27" i="41"/>
  <c r="AP27" i="41" s="1"/>
  <c r="AE27" i="41"/>
  <c r="AF31" i="45"/>
  <c r="AO31" i="45" s="1"/>
  <c r="W32" i="45"/>
  <c r="AG31" i="45"/>
  <c r="AP31" i="45" s="1"/>
  <c r="AE31" i="45"/>
  <c r="AI28" i="83"/>
  <c r="AN28" i="83"/>
  <c r="AH35" i="15"/>
  <c r="AQ35" i="15" s="1"/>
  <c r="AH36" i="47"/>
  <c r="AQ36" i="47" s="1"/>
  <c r="AR27" i="55"/>
  <c r="AI26" i="103"/>
  <c r="AN26" i="103"/>
  <c r="AH26" i="35"/>
  <c r="AQ26" i="35" s="1"/>
  <c r="AR28" i="11"/>
  <c r="Z23" i="85"/>
  <c r="Z33" i="84"/>
  <c r="AR23" i="102"/>
  <c r="AR31" i="92"/>
  <c r="Z35" i="46"/>
  <c r="AR34" i="46"/>
  <c r="Z35" i="15"/>
  <c r="Z36" i="47"/>
  <c r="Y31" i="100"/>
  <c r="Z31" i="100" s="1"/>
  <c r="X31" i="100"/>
  <c r="Y38" i="32"/>
  <c r="X38" i="32"/>
  <c r="AH31" i="51"/>
  <c r="AQ31" i="51" s="1"/>
  <c r="AH24" i="102"/>
  <c r="AQ24" i="102" s="1"/>
  <c r="AR26" i="99"/>
  <c r="AI32" i="44"/>
  <c r="AN32" i="44"/>
  <c r="AI34" i="53"/>
  <c r="AN34" i="53"/>
  <c r="W25" i="82"/>
  <c r="AE24" i="82"/>
  <c r="AG24" i="82"/>
  <c r="AP24" i="82" s="1"/>
  <c r="AF24" i="82"/>
  <c r="AO24" i="82" s="1"/>
  <c r="AR37" i="89"/>
  <c r="AH35" i="93"/>
  <c r="AQ35" i="93" s="1"/>
  <c r="AR29" i="20"/>
  <c r="X28" i="91"/>
  <c r="Y28" i="91"/>
  <c r="Z28" i="91"/>
  <c r="Y27" i="103"/>
  <c r="X27" i="103"/>
  <c r="AR32" i="84"/>
  <c r="AH37" i="101"/>
  <c r="AQ37" i="101" s="1"/>
  <c r="AI24" i="48"/>
  <c r="AN24" i="48"/>
  <c r="Z31" i="51"/>
  <c r="AR37" i="52"/>
  <c r="AG26" i="98"/>
  <c r="AP26" i="98" s="1"/>
  <c r="W27" i="98"/>
  <c r="AE26" i="98"/>
  <c r="AF26" i="98"/>
  <c r="AO26" i="98" s="1"/>
  <c r="AH24" i="94"/>
  <c r="AQ24" i="94" s="1"/>
  <c r="Z24" i="102"/>
  <c r="AI35" i="86"/>
  <c r="AN35" i="86"/>
  <c r="Y25" i="48"/>
  <c r="Z25" i="48" s="1"/>
  <c r="X25" i="48"/>
  <c r="AH30" i="95"/>
  <c r="AQ30" i="95" s="1"/>
  <c r="Z26" i="35"/>
  <c r="AR29" i="95"/>
  <c r="Z24" i="94"/>
  <c r="Y28" i="87"/>
  <c r="Z28" i="87"/>
  <c r="X28" i="87"/>
  <c r="AH32" i="88"/>
  <c r="AQ32" i="88" s="1"/>
  <c r="Z30" i="95"/>
  <c r="Y33" i="44"/>
  <c r="X33" i="44"/>
  <c r="AH29" i="43"/>
  <c r="AQ29" i="43" s="1"/>
  <c r="AR30" i="45"/>
  <c r="AF28" i="49"/>
  <c r="AO28" i="49" s="1"/>
  <c r="AG28" i="49"/>
  <c r="AP28" i="49" s="1"/>
  <c r="AE28" i="49"/>
  <c r="W29" i="49"/>
  <c r="AR26" i="41"/>
  <c r="AR35" i="47"/>
  <c r="AH27" i="99"/>
  <c r="AQ27" i="99" s="1"/>
  <c r="AR25" i="35"/>
  <c r="Z35" i="93"/>
  <c r="AH38" i="105"/>
  <c r="AQ38" i="105" s="1"/>
  <c r="AH38" i="52"/>
  <c r="AQ38" i="52" s="1"/>
  <c r="AH29" i="11"/>
  <c r="AQ29" i="11" s="1"/>
  <c r="Z38" i="89"/>
  <c r="AH32" i="92"/>
  <c r="AQ32" i="92" s="1"/>
  <c r="AI27" i="91"/>
  <c r="AR27" i="91" s="1"/>
  <c r="AN27" i="91"/>
  <c r="Y24" i="10"/>
  <c r="X24" i="10"/>
  <c r="Y24" i="50"/>
  <c r="X24" i="50"/>
  <c r="AF36" i="86" l="1"/>
  <c r="AO36" i="86" s="1"/>
  <c r="W37" i="86"/>
  <c r="AG36" i="86"/>
  <c r="AP36" i="86" s="1"/>
  <c r="AE36" i="86"/>
  <c r="AF35" i="53"/>
  <c r="AO35" i="53" s="1"/>
  <c r="AG35" i="53"/>
  <c r="AP35" i="53" s="1"/>
  <c r="W36" i="53"/>
  <c r="AE35" i="53"/>
  <c r="AG25" i="48"/>
  <c r="AP25" i="48" s="1"/>
  <c r="AE25" i="48"/>
  <c r="W26" i="48"/>
  <c r="AF25" i="48"/>
  <c r="AO25" i="48" s="1"/>
  <c r="AF31" i="100"/>
  <c r="AO31" i="100" s="1"/>
  <c r="AG31" i="100"/>
  <c r="AP31" i="100" s="1"/>
  <c r="W32" i="100"/>
  <c r="AE31" i="100"/>
  <c r="W29" i="87"/>
  <c r="AG28" i="87"/>
  <c r="AP28" i="87" s="1"/>
  <c r="AF28" i="87"/>
  <c r="AO28" i="87" s="1"/>
  <c r="AE28" i="87"/>
  <c r="AI26" i="98"/>
  <c r="AN26" i="98"/>
  <c r="AE28" i="91"/>
  <c r="AF28" i="91"/>
  <c r="AO28" i="91" s="1"/>
  <c r="W29" i="91"/>
  <c r="AG28" i="91"/>
  <c r="AP28" i="91" s="1"/>
  <c r="AR34" i="53"/>
  <c r="AE35" i="46"/>
  <c r="W36" i="46"/>
  <c r="AF35" i="46"/>
  <c r="AO35" i="46" s="1"/>
  <c r="AG35" i="46"/>
  <c r="AP35" i="46" s="1"/>
  <c r="AF23" i="85"/>
  <c r="AO23" i="85" s="1"/>
  <c r="AE23" i="85"/>
  <c r="W24" i="85"/>
  <c r="AG23" i="85"/>
  <c r="AP23" i="85" s="1"/>
  <c r="AI27" i="41"/>
  <c r="AN27" i="41"/>
  <c r="AI26" i="18"/>
  <c r="AN26" i="18"/>
  <c r="AI31" i="96"/>
  <c r="AN31" i="96"/>
  <c r="Y30" i="16"/>
  <c r="X30" i="16"/>
  <c r="AI32" i="88"/>
  <c r="AN32" i="88"/>
  <c r="Y33" i="92"/>
  <c r="Z33" i="92" s="1"/>
  <c r="X33" i="92"/>
  <c r="AI30" i="20"/>
  <c r="AN30" i="20"/>
  <c r="Y30" i="11"/>
  <c r="Z30" i="11"/>
  <c r="X30" i="11"/>
  <c r="Y27" i="98"/>
  <c r="Z27" i="98"/>
  <c r="X27" i="98"/>
  <c r="AR24" i="48"/>
  <c r="AI31" i="45"/>
  <c r="AN31" i="45"/>
  <c r="AR23" i="50"/>
  <c r="AR37" i="32"/>
  <c r="AH29" i="83"/>
  <c r="AQ29" i="83" s="1"/>
  <c r="Y27" i="18"/>
  <c r="Z27" i="18" s="1"/>
  <c r="X27" i="18"/>
  <c r="AI30" i="54"/>
  <c r="AN30" i="54"/>
  <c r="AI24" i="42"/>
  <c r="AR24" i="42" s="1"/>
  <c r="AN24" i="42"/>
  <c r="Y35" i="13"/>
  <c r="X35" i="13"/>
  <c r="AI27" i="99"/>
  <c r="AN27" i="99"/>
  <c r="AI38" i="52"/>
  <c r="AN38" i="52"/>
  <c r="AI32" i="92"/>
  <c r="AN32" i="92"/>
  <c r="AH33" i="44"/>
  <c r="AQ33" i="44" s="1"/>
  <c r="W25" i="94"/>
  <c r="AF24" i="94"/>
  <c r="AO24" i="94" s="1"/>
  <c r="AE24" i="94"/>
  <c r="AN24" i="94" s="1"/>
  <c r="AG24" i="94"/>
  <c r="AH28" i="91"/>
  <c r="AQ28" i="91" s="1"/>
  <c r="AR32" i="44"/>
  <c r="AG36" i="47"/>
  <c r="AP36" i="47" s="1"/>
  <c r="AF36" i="47"/>
  <c r="AO36" i="47" s="1"/>
  <c r="AE36" i="47"/>
  <c r="W37" i="47"/>
  <c r="Y24" i="90"/>
  <c r="Z24" i="90"/>
  <c r="X24" i="90"/>
  <c r="Z29" i="83"/>
  <c r="Y32" i="96"/>
  <c r="Z32" i="96"/>
  <c r="X32" i="96"/>
  <c r="AI34" i="13"/>
  <c r="AN34" i="13"/>
  <c r="AI37" i="101"/>
  <c r="AN37" i="101"/>
  <c r="Y39" i="52"/>
  <c r="X39" i="52"/>
  <c r="Y30" i="43"/>
  <c r="X30" i="43"/>
  <c r="W36" i="93"/>
  <c r="AG35" i="93"/>
  <c r="AP35" i="93" s="1"/>
  <c r="AF35" i="93"/>
  <c r="AO35" i="93" s="1"/>
  <c r="AE35" i="93"/>
  <c r="AH24" i="50"/>
  <c r="AQ24" i="50" s="1"/>
  <c r="Y29" i="49"/>
  <c r="X29" i="49"/>
  <c r="AR35" i="86"/>
  <c r="AH27" i="103"/>
  <c r="AQ27" i="103" s="1"/>
  <c r="AI24" i="82"/>
  <c r="AN24" i="82"/>
  <c r="AH38" i="32"/>
  <c r="AQ38" i="32" s="1"/>
  <c r="AG35" i="15"/>
  <c r="AP35" i="15" s="1"/>
  <c r="W36" i="15"/>
  <c r="AE35" i="15"/>
  <c r="AF35" i="15"/>
  <c r="AO35" i="15" s="1"/>
  <c r="AR26" i="103"/>
  <c r="Y32" i="45"/>
  <c r="X32" i="45"/>
  <c r="Y28" i="41"/>
  <c r="Z28" i="41" s="1"/>
  <c r="X28" i="41"/>
  <c r="AI23" i="90"/>
  <c r="AN23" i="90"/>
  <c r="AI33" i="104"/>
  <c r="AN33" i="104"/>
  <c r="AR23" i="10"/>
  <c r="AR27" i="87"/>
  <c r="AH24" i="10"/>
  <c r="AQ24" i="10" s="1"/>
  <c r="Z24" i="10"/>
  <c r="Z33" i="44"/>
  <c r="Z24" i="50"/>
  <c r="AG38" i="89"/>
  <c r="AP38" i="89" s="1"/>
  <c r="AF38" i="89"/>
  <c r="AO38" i="89" s="1"/>
  <c r="AE38" i="89"/>
  <c r="W39" i="89"/>
  <c r="AI28" i="49"/>
  <c r="AN28" i="49"/>
  <c r="W25" i="102"/>
  <c r="AG24" i="102"/>
  <c r="AP24" i="102" s="1"/>
  <c r="AF24" i="102"/>
  <c r="AO24" i="102" s="1"/>
  <c r="AE24" i="102"/>
  <c r="Z27" i="103"/>
  <c r="Y25" i="82"/>
  <c r="X25" i="82"/>
  <c r="Z38" i="32"/>
  <c r="Y29" i="55"/>
  <c r="Z29" i="55" s="1"/>
  <c r="X29" i="55"/>
  <c r="Y31" i="54"/>
  <c r="X31" i="54"/>
  <c r="Y25" i="42"/>
  <c r="Z25" i="42" s="1"/>
  <c r="X25" i="42"/>
  <c r="AH36" i="86"/>
  <c r="AQ36" i="86" s="1"/>
  <c r="Y39" i="97"/>
  <c r="X39" i="97"/>
  <c r="AI38" i="105"/>
  <c r="AN38" i="105"/>
  <c r="Y28" i="99"/>
  <c r="X28" i="99"/>
  <c r="Z28" i="99" s="1"/>
  <c r="AI29" i="43"/>
  <c r="AN29" i="43"/>
  <c r="W31" i="95"/>
  <c r="AG30" i="95"/>
  <c r="AP30" i="95" s="1"/>
  <c r="AF30" i="95"/>
  <c r="AO30" i="95" s="1"/>
  <c r="AE30" i="95"/>
  <c r="AH28" i="87"/>
  <c r="AQ28" i="87" s="1"/>
  <c r="AF26" i="35"/>
  <c r="AO26" i="35" s="1"/>
  <c r="AG26" i="35"/>
  <c r="AP26" i="35" s="1"/>
  <c r="AE26" i="35"/>
  <c r="W27" i="35"/>
  <c r="AH25" i="48"/>
  <c r="AQ25" i="48" s="1"/>
  <c r="AE31" i="51"/>
  <c r="AG31" i="51"/>
  <c r="AP31" i="51" s="1"/>
  <c r="W32" i="51"/>
  <c r="AF31" i="51"/>
  <c r="AO31" i="51" s="1"/>
  <c r="AH31" i="100"/>
  <c r="AQ31" i="100" s="1"/>
  <c r="W34" i="84"/>
  <c r="AG33" i="84"/>
  <c r="AP33" i="84" s="1"/>
  <c r="AF33" i="84"/>
  <c r="AO33" i="84" s="1"/>
  <c r="AE33" i="84"/>
  <c r="AR28" i="83"/>
  <c r="AH35" i="53"/>
  <c r="AQ35" i="53" s="1"/>
  <c r="AI28" i="55"/>
  <c r="AN28" i="55"/>
  <c r="Y34" i="104"/>
  <c r="X34" i="104"/>
  <c r="AR30" i="100"/>
  <c r="AI29" i="16"/>
  <c r="AN29" i="16"/>
  <c r="AI38" i="97"/>
  <c r="AN38" i="97"/>
  <c r="Y33" i="88"/>
  <c r="Z33" i="88"/>
  <c r="X33" i="88"/>
  <c r="Y39" i="105"/>
  <c r="X39" i="105"/>
  <c r="Y38" i="101"/>
  <c r="X38" i="101"/>
  <c r="Y31" i="20"/>
  <c r="X31" i="20"/>
  <c r="AI29" i="11"/>
  <c r="AN29" i="11"/>
  <c r="AE33" i="92" l="1"/>
  <c r="AF33" i="92"/>
  <c r="AO33" i="92" s="1"/>
  <c r="AG33" i="92"/>
  <c r="AP33" i="92" s="1"/>
  <c r="W34" i="92"/>
  <c r="AG28" i="99"/>
  <c r="AP28" i="99" s="1"/>
  <c r="AF28" i="99"/>
  <c r="AO28" i="99" s="1"/>
  <c r="AE28" i="99"/>
  <c r="W29" i="99"/>
  <c r="W28" i="18"/>
  <c r="AF27" i="18"/>
  <c r="AO27" i="18" s="1"/>
  <c r="AG27" i="18"/>
  <c r="AP27" i="18" s="1"/>
  <c r="AE27" i="18"/>
  <c r="AG29" i="55"/>
  <c r="AP29" i="55" s="1"/>
  <c r="AE29" i="55"/>
  <c r="AF29" i="55"/>
  <c r="AO29" i="55" s="1"/>
  <c r="W30" i="55"/>
  <c r="AE25" i="42"/>
  <c r="W26" i="42"/>
  <c r="AF25" i="42"/>
  <c r="AO25" i="42" s="1"/>
  <c r="AG25" i="42"/>
  <c r="AP25" i="42" s="1"/>
  <c r="AE28" i="41"/>
  <c r="AG28" i="41"/>
  <c r="AP28" i="41" s="1"/>
  <c r="AF28" i="41"/>
  <c r="AO28" i="41" s="1"/>
  <c r="W29" i="41"/>
  <c r="AH38" i="101"/>
  <c r="AQ38" i="101" s="1"/>
  <c r="Z38" i="101"/>
  <c r="AR28" i="55"/>
  <c r="Y34" i="84"/>
  <c r="X34" i="84"/>
  <c r="AR29" i="11"/>
  <c r="AH31" i="20"/>
  <c r="AQ31" i="20" s="1"/>
  <c r="AH39" i="105"/>
  <c r="AQ39" i="105" s="1"/>
  <c r="AH34" i="104"/>
  <c r="AQ34" i="104" s="1"/>
  <c r="Y32" i="51"/>
  <c r="Z32" i="51" s="1"/>
  <c r="X32" i="51"/>
  <c r="AI31" i="51"/>
  <c r="AN31" i="51"/>
  <c r="AH25" i="42"/>
  <c r="AQ25" i="42" s="1"/>
  <c r="AH29" i="55"/>
  <c r="AQ29" i="55" s="1"/>
  <c r="Y25" i="102"/>
  <c r="X25" i="102"/>
  <c r="AH28" i="41"/>
  <c r="AQ28" i="41" s="1"/>
  <c r="AI35" i="93"/>
  <c r="AN35" i="93"/>
  <c r="AH24" i="90"/>
  <c r="AQ24" i="90" s="1"/>
  <c r="AR27" i="99"/>
  <c r="AH27" i="98"/>
  <c r="AQ27" i="98" s="1"/>
  <c r="AR32" i="88"/>
  <c r="Y24" i="85"/>
  <c r="Z24" i="85" s="1"/>
  <c r="X24" i="85"/>
  <c r="Y36" i="46"/>
  <c r="X36" i="46"/>
  <c r="Z36" i="46" s="1"/>
  <c r="Y29" i="91"/>
  <c r="Z29" i="91" s="1"/>
  <c r="X29" i="91"/>
  <c r="AI28" i="87"/>
  <c r="AN28" i="87"/>
  <c r="Y32" i="100"/>
  <c r="Z32" i="100"/>
  <c r="X32" i="100"/>
  <c r="AI25" i="48"/>
  <c r="AR25" i="48" s="1"/>
  <c r="AN25" i="48"/>
  <c r="AR29" i="16"/>
  <c r="Y27" i="35"/>
  <c r="X27" i="35"/>
  <c r="W28" i="103"/>
  <c r="AF27" i="103"/>
  <c r="AO27" i="103" s="1"/>
  <c r="AG27" i="103"/>
  <c r="AP27" i="103" s="1"/>
  <c r="AE27" i="103"/>
  <c r="AR24" i="82"/>
  <c r="AH39" i="52"/>
  <c r="AQ39" i="52" s="1"/>
  <c r="AR34" i="13"/>
  <c r="W25" i="90"/>
  <c r="AE24" i="90"/>
  <c r="AF24" i="90"/>
  <c r="AO24" i="90" s="1"/>
  <c r="AG24" i="90"/>
  <c r="AP24" i="90" s="1"/>
  <c r="Y25" i="94"/>
  <c r="X25" i="94"/>
  <c r="AH35" i="13"/>
  <c r="AQ35" i="13" s="1"/>
  <c r="AR30" i="54"/>
  <c r="W28" i="98"/>
  <c r="AF27" i="98"/>
  <c r="AO27" i="98" s="1"/>
  <c r="AE27" i="98"/>
  <c r="AG27" i="98"/>
  <c r="AP27" i="98" s="1"/>
  <c r="AR30" i="20"/>
  <c r="AH30" i="16"/>
  <c r="AQ30" i="16" s="1"/>
  <c r="AR26" i="18"/>
  <c r="AI23" i="85"/>
  <c r="AN23" i="85"/>
  <c r="AI35" i="46"/>
  <c r="AN35" i="46"/>
  <c r="W34" i="88"/>
  <c r="AG33" i="88"/>
  <c r="AP33" i="88" s="1"/>
  <c r="AE33" i="88"/>
  <c r="AF33" i="88"/>
  <c r="AO33" i="88" s="1"/>
  <c r="AI26" i="35"/>
  <c r="AN26" i="35"/>
  <c r="Y31" i="95"/>
  <c r="X31" i="95"/>
  <c r="Z31" i="95" s="1"/>
  <c r="AR28" i="49"/>
  <c r="AE24" i="50"/>
  <c r="AF24" i="50"/>
  <c r="AO24" i="50" s="1"/>
  <c r="AG24" i="50"/>
  <c r="AP24" i="50" s="1"/>
  <c r="W25" i="50"/>
  <c r="Z39" i="52"/>
  <c r="AH32" i="96"/>
  <c r="AQ32" i="96" s="1"/>
  <c r="AR32" i="92"/>
  <c r="Z35" i="13"/>
  <c r="AH27" i="18"/>
  <c r="AQ27" i="18" s="1"/>
  <c r="AH33" i="92"/>
  <c r="AQ33" i="92" s="1"/>
  <c r="Z30" i="16"/>
  <c r="AI28" i="91"/>
  <c r="AN28" i="91"/>
  <c r="AI36" i="86"/>
  <c r="AN36" i="86"/>
  <c r="AR38" i="105"/>
  <c r="AH31" i="54"/>
  <c r="AQ31" i="54" s="1"/>
  <c r="W39" i="32"/>
  <c r="AF38" i="32"/>
  <c r="AO38" i="32" s="1"/>
  <c r="AE38" i="32"/>
  <c r="AG38" i="32"/>
  <c r="AP38" i="32" s="1"/>
  <c r="AI24" i="102"/>
  <c r="AN24" i="102"/>
  <c r="AF33" i="44"/>
  <c r="AO33" i="44" s="1"/>
  <c r="AG33" i="44"/>
  <c r="AP33" i="44" s="1"/>
  <c r="W34" i="44"/>
  <c r="AE33" i="44"/>
  <c r="AR33" i="104"/>
  <c r="AH32" i="45"/>
  <c r="AQ32" i="45" s="1"/>
  <c r="AH29" i="49"/>
  <c r="AQ29" i="49" s="1"/>
  <c r="Y36" i="93"/>
  <c r="X36" i="93"/>
  <c r="AF32" i="96"/>
  <c r="AO32" i="96" s="1"/>
  <c r="AE32" i="96"/>
  <c r="W33" i="96"/>
  <c r="AG32" i="96"/>
  <c r="AP32" i="96" s="1"/>
  <c r="AR31" i="45"/>
  <c r="AH30" i="11"/>
  <c r="AQ30" i="11" s="1"/>
  <c r="AR27" i="41"/>
  <c r="Y29" i="87"/>
  <c r="Z29" i="87" s="1"/>
  <c r="X29" i="87"/>
  <c r="AI35" i="53"/>
  <c r="AN35" i="53"/>
  <c r="AR29" i="43"/>
  <c r="AH39" i="97"/>
  <c r="AQ39" i="97" s="1"/>
  <c r="Z31" i="54"/>
  <c r="AH25" i="82"/>
  <c r="AQ25" i="82" s="1"/>
  <c r="Y39" i="89"/>
  <c r="Z39" i="89" s="1"/>
  <c r="X39" i="89"/>
  <c r="AE24" i="10"/>
  <c r="AN24" i="10" s="1"/>
  <c r="AF24" i="10"/>
  <c r="AO24" i="10" s="1"/>
  <c r="AG24" i="10"/>
  <c r="W25" i="10"/>
  <c r="Z32" i="45"/>
  <c r="AI35" i="15"/>
  <c r="AN35" i="15"/>
  <c r="Z29" i="49"/>
  <c r="AH30" i="43"/>
  <c r="AQ30" i="43" s="1"/>
  <c r="Y37" i="47"/>
  <c r="X37" i="47"/>
  <c r="AI24" i="94"/>
  <c r="AP24" i="94"/>
  <c r="AR38" i="52"/>
  <c r="AF30" i="11"/>
  <c r="AO30" i="11" s="1"/>
  <c r="W31" i="11"/>
  <c r="AG30" i="11"/>
  <c r="AP30" i="11" s="1"/>
  <c r="AE30" i="11"/>
  <c r="AR26" i="98"/>
  <c r="Y36" i="53"/>
  <c r="Z36" i="53"/>
  <c r="X36" i="53"/>
  <c r="X37" i="86"/>
  <c r="Y37" i="86"/>
  <c r="AH33" i="88"/>
  <c r="AQ33" i="88" s="1"/>
  <c r="Z31" i="20"/>
  <c r="Z39" i="105"/>
  <c r="AR38" i="97"/>
  <c r="Z34" i="104"/>
  <c r="AI33" i="84"/>
  <c r="AN33" i="84"/>
  <c r="AI30" i="95"/>
  <c r="AN30" i="95"/>
  <c r="AH28" i="99"/>
  <c r="AQ28" i="99" s="1"/>
  <c r="Z39" i="97"/>
  <c r="Z25" i="82"/>
  <c r="AI38" i="89"/>
  <c r="AN38" i="89"/>
  <c r="AR23" i="90"/>
  <c r="Y36" i="15"/>
  <c r="X36" i="15"/>
  <c r="Z36" i="15" s="1"/>
  <c r="Z30" i="43"/>
  <c r="AR37" i="101"/>
  <c r="AE29" i="83"/>
  <c r="AF29" i="83"/>
  <c r="AO29" i="83" s="1"/>
  <c r="W30" i="83"/>
  <c r="AG29" i="83"/>
  <c r="AP29" i="83" s="1"/>
  <c r="AI36" i="47"/>
  <c r="AN36" i="47"/>
  <c r="AR31" i="96"/>
  <c r="AI31" i="100"/>
  <c r="AN31" i="100"/>
  <c r="Y26" i="48"/>
  <c r="X26" i="48"/>
  <c r="W30" i="91" l="1"/>
  <c r="AE29" i="91"/>
  <c r="AG29" i="91"/>
  <c r="AP29" i="91" s="1"/>
  <c r="AF29" i="91"/>
  <c r="AO29" i="91" s="1"/>
  <c r="W37" i="46"/>
  <c r="AF36" i="46"/>
  <c r="AO36" i="46" s="1"/>
  <c r="AE36" i="46"/>
  <c r="AG36" i="46"/>
  <c r="AP36" i="46" s="1"/>
  <c r="AE32" i="51"/>
  <c r="AF32" i="51"/>
  <c r="AO32" i="51" s="1"/>
  <c r="AG32" i="51"/>
  <c r="AP32" i="51" s="1"/>
  <c r="W33" i="51"/>
  <c r="AG36" i="15"/>
  <c r="AP36" i="15" s="1"/>
  <c r="W37" i="15"/>
  <c r="AF36" i="15"/>
  <c r="AO36" i="15" s="1"/>
  <c r="AE36" i="15"/>
  <c r="W32" i="95"/>
  <c r="AG31" i="95"/>
  <c r="AP31" i="95" s="1"/>
  <c r="AF31" i="95"/>
  <c r="AO31" i="95" s="1"/>
  <c r="AE31" i="95"/>
  <c r="AE39" i="89"/>
  <c r="AN39" i="89" s="1"/>
  <c r="AG39" i="89"/>
  <c r="W40" i="89"/>
  <c r="AF39" i="89"/>
  <c r="AO39" i="89" s="1"/>
  <c r="W30" i="87"/>
  <c r="AG29" i="87"/>
  <c r="AP29" i="87" s="1"/>
  <c r="AF29" i="87"/>
  <c r="AO29" i="87" s="1"/>
  <c r="AE29" i="87"/>
  <c r="W25" i="85"/>
  <c r="AE24" i="85"/>
  <c r="AF24" i="85"/>
  <c r="AO24" i="85" s="1"/>
  <c r="AG24" i="85"/>
  <c r="AP24" i="85" s="1"/>
  <c r="AI24" i="90"/>
  <c r="AN24" i="90"/>
  <c r="AR31" i="100"/>
  <c r="AH37" i="86"/>
  <c r="AQ37" i="86" s="1"/>
  <c r="AR35" i="15"/>
  <c r="AR35" i="53"/>
  <c r="AH36" i="93"/>
  <c r="AQ36" i="93" s="1"/>
  <c r="AI38" i="32"/>
  <c r="AN38" i="32"/>
  <c r="AI33" i="88"/>
  <c r="AN33" i="88"/>
  <c r="AR23" i="85"/>
  <c r="AI27" i="98"/>
  <c r="AN27" i="98"/>
  <c r="AF38" i="101"/>
  <c r="AO38" i="101" s="1"/>
  <c r="W39" i="101"/>
  <c r="AE38" i="101"/>
  <c r="AG38" i="101"/>
  <c r="AP38" i="101" s="1"/>
  <c r="AI24" i="10"/>
  <c r="AP24" i="10"/>
  <c r="W31" i="43"/>
  <c r="AG30" i="43"/>
  <c r="AF30" i="43"/>
  <c r="AO30" i="43" s="1"/>
  <c r="AE30" i="43"/>
  <c r="AN30" i="43" s="1"/>
  <c r="AG34" i="104"/>
  <c r="AP34" i="104" s="1"/>
  <c r="W35" i="104"/>
  <c r="AF34" i="104"/>
  <c r="AO34" i="104" s="1"/>
  <c r="AE34" i="104"/>
  <c r="AH36" i="53"/>
  <c r="AQ36" i="53" s="1"/>
  <c r="AI30" i="11"/>
  <c r="AN30" i="11"/>
  <c r="AF32" i="45"/>
  <c r="AO32" i="45" s="1"/>
  <c r="W33" i="45"/>
  <c r="AG32" i="45"/>
  <c r="AP32" i="45" s="1"/>
  <c r="AE32" i="45"/>
  <c r="AH39" i="89"/>
  <c r="AQ39" i="89" s="1"/>
  <c r="AH29" i="87"/>
  <c r="AQ29" i="87" s="1"/>
  <c r="Z36" i="93"/>
  <c r="AR28" i="91"/>
  <c r="AE35" i="13"/>
  <c r="AF35" i="13"/>
  <c r="AO35" i="13" s="1"/>
  <c r="W36" i="13"/>
  <c r="AG35" i="13"/>
  <c r="AP35" i="13" s="1"/>
  <c r="Y28" i="103"/>
  <c r="Z28" i="103"/>
  <c r="X28" i="103"/>
  <c r="AR28" i="87"/>
  <c r="AH34" i="84"/>
  <c r="AQ34" i="84" s="1"/>
  <c r="X29" i="41"/>
  <c r="Z29" i="41" s="1"/>
  <c r="Y29" i="41"/>
  <c r="AI29" i="55"/>
  <c r="AN29" i="55"/>
  <c r="Y28" i="18"/>
  <c r="X28" i="18"/>
  <c r="AH26" i="48"/>
  <c r="AQ26" i="48" s="1"/>
  <c r="AE25" i="82"/>
  <c r="W26" i="82"/>
  <c r="AF25" i="82"/>
  <c r="AO25" i="82" s="1"/>
  <c r="AG25" i="82"/>
  <c r="AP25" i="82" s="1"/>
  <c r="AE36" i="53"/>
  <c r="W37" i="53"/>
  <c r="AG36" i="53"/>
  <c r="AP36" i="53" s="1"/>
  <c r="AF36" i="53"/>
  <c r="AO36" i="53" s="1"/>
  <c r="AR24" i="94"/>
  <c r="Y39" i="32"/>
  <c r="X39" i="32"/>
  <c r="Z39" i="32" s="1"/>
  <c r="AF30" i="16"/>
  <c r="AO30" i="16" s="1"/>
  <c r="AE30" i="16"/>
  <c r="AG30" i="16"/>
  <c r="AP30" i="16" s="1"/>
  <c r="W31" i="16"/>
  <c r="AI24" i="50"/>
  <c r="AN24" i="50"/>
  <c r="Y34" i="88"/>
  <c r="Z34" i="88" s="1"/>
  <c r="X34" i="88"/>
  <c r="Y28" i="98"/>
  <c r="X28" i="98"/>
  <c r="AH27" i="35"/>
  <c r="AQ27" i="35" s="1"/>
  <c r="AH29" i="91"/>
  <c r="AQ29" i="91" s="1"/>
  <c r="AH24" i="85"/>
  <c r="AQ24" i="85" s="1"/>
  <c r="AR35" i="93"/>
  <c r="AH25" i="102"/>
  <c r="AQ25" i="102" s="1"/>
  <c r="Z34" i="84"/>
  <c r="Y26" i="42"/>
  <c r="X26" i="42"/>
  <c r="Y34" i="92"/>
  <c r="Z34" i="92" s="1"/>
  <c r="X34" i="92"/>
  <c r="AI32" i="96"/>
  <c r="AN32" i="96"/>
  <c r="AR35" i="46"/>
  <c r="AH25" i="94"/>
  <c r="AQ25" i="94" s="1"/>
  <c r="AR33" i="84"/>
  <c r="Y30" i="83"/>
  <c r="X30" i="83"/>
  <c r="AH36" i="15"/>
  <c r="AQ36" i="15" s="1"/>
  <c r="AR38" i="89"/>
  <c r="Z26" i="48"/>
  <c r="AI29" i="83"/>
  <c r="AN29" i="83"/>
  <c r="AG39" i="97"/>
  <c r="AP39" i="97" s="1"/>
  <c r="AF39" i="97"/>
  <c r="AO39" i="97" s="1"/>
  <c r="AE39" i="97"/>
  <c r="W40" i="97"/>
  <c r="Y31" i="11"/>
  <c r="Z31" i="11" s="1"/>
  <c r="X31" i="11"/>
  <c r="Z37" i="47"/>
  <c r="AH37" i="47"/>
  <c r="AQ37" i="47" s="1"/>
  <c r="Y25" i="10"/>
  <c r="X25" i="10"/>
  <c r="AE31" i="54"/>
  <c r="AF31" i="54"/>
  <c r="AO31" i="54" s="1"/>
  <c r="AG31" i="54"/>
  <c r="AP31" i="54" s="1"/>
  <c r="W32" i="54"/>
  <c r="Y33" i="96"/>
  <c r="Z33" i="96" s="1"/>
  <c r="X33" i="96"/>
  <c r="AR24" i="102"/>
  <c r="AF39" i="52"/>
  <c r="AO39" i="52" s="1"/>
  <c r="AG39" i="52"/>
  <c r="AP39" i="52" s="1"/>
  <c r="W40" i="52"/>
  <c r="AE39" i="52"/>
  <c r="AR26" i="35"/>
  <c r="Z27" i="35"/>
  <c r="AH32" i="100"/>
  <c r="AQ32" i="100" s="1"/>
  <c r="Z25" i="102"/>
  <c r="AI25" i="42"/>
  <c r="AN25" i="42"/>
  <c r="Y29" i="99"/>
  <c r="X29" i="99"/>
  <c r="W40" i="105"/>
  <c r="AG39" i="105"/>
  <c r="AP39" i="105" s="1"/>
  <c r="AF39" i="105"/>
  <c r="AO39" i="105" s="1"/>
  <c r="AE39" i="105"/>
  <c r="AE29" i="49"/>
  <c r="W30" i="49"/>
  <c r="AG29" i="49"/>
  <c r="AP29" i="49" s="1"/>
  <c r="AF29" i="49"/>
  <c r="AO29" i="49" s="1"/>
  <c r="AR31" i="51"/>
  <c r="AI28" i="41"/>
  <c r="AN28" i="41"/>
  <c r="AI27" i="18"/>
  <c r="AN27" i="18"/>
  <c r="AI28" i="99"/>
  <c r="AR28" i="99" s="1"/>
  <c r="AN28" i="99"/>
  <c r="AR36" i="47"/>
  <c r="AR30" i="95"/>
  <c r="AI33" i="44"/>
  <c r="AN33" i="44"/>
  <c r="AI27" i="103"/>
  <c r="AN27" i="103"/>
  <c r="AG32" i="100"/>
  <c r="AP32" i="100" s="1"/>
  <c r="AF32" i="100"/>
  <c r="AO32" i="100" s="1"/>
  <c r="AE32" i="100"/>
  <c r="W33" i="100"/>
  <c r="AE31" i="20"/>
  <c r="AF31" i="20"/>
  <c r="AO31" i="20" s="1"/>
  <c r="W32" i="20"/>
  <c r="AG31" i="20"/>
  <c r="AP31" i="20" s="1"/>
  <c r="Z37" i="86"/>
  <c r="Y34" i="44"/>
  <c r="X34" i="44"/>
  <c r="AR36" i="86"/>
  <c r="Y25" i="50"/>
  <c r="Z25" i="50" s="1"/>
  <c r="X25" i="50"/>
  <c r="AH31" i="95"/>
  <c r="AQ31" i="95" s="1"/>
  <c r="Z25" i="94"/>
  <c r="Y25" i="90"/>
  <c r="X25" i="90"/>
  <c r="Z25" i="90" s="1"/>
  <c r="AH36" i="46"/>
  <c r="AQ36" i="46" s="1"/>
  <c r="AH32" i="51"/>
  <c r="AQ32" i="51" s="1"/>
  <c r="Y30" i="55"/>
  <c r="X30" i="55"/>
  <c r="AI33" i="92"/>
  <c r="AN33" i="92"/>
  <c r="W26" i="90" l="1"/>
  <c r="AG25" i="90"/>
  <c r="AP25" i="90" s="1"/>
  <c r="AF25" i="90"/>
  <c r="AO25" i="90" s="1"/>
  <c r="AE25" i="90"/>
  <c r="AG31" i="11"/>
  <c r="AP31" i="11" s="1"/>
  <c r="W32" i="11"/>
  <c r="AE31" i="11"/>
  <c r="AF31" i="11"/>
  <c r="AO31" i="11" s="1"/>
  <c r="AF34" i="88"/>
  <c r="AO34" i="88" s="1"/>
  <c r="W35" i="88"/>
  <c r="AG34" i="88"/>
  <c r="AP34" i="88" s="1"/>
  <c r="AE34" i="88"/>
  <c r="AG39" i="32"/>
  <c r="AP39" i="32" s="1"/>
  <c r="W40" i="32"/>
  <c r="AF39" i="32"/>
  <c r="AO39" i="32" s="1"/>
  <c r="AE39" i="32"/>
  <c r="W35" i="92"/>
  <c r="AF34" i="92"/>
  <c r="AO34" i="92" s="1"/>
  <c r="AE34" i="92"/>
  <c r="AG34" i="92"/>
  <c r="AP34" i="92" s="1"/>
  <c r="AF29" i="41"/>
  <c r="AO29" i="41" s="1"/>
  <c r="AE29" i="41"/>
  <c r="AG29" i="41"/>
  <c r="AP29" i="41" s="1"/>
  <c r="W30" i="41"/>
  <c r="AF25" i="50"/>
  <c r="AO25" i="50" s="1"/>
  <c r="AG25" i="50"/>
  <c r="AP25" i="50" s="1"/>
  <c r="AE25" i="50"/>
  <c r="W26" i="50"/>
  <c r="AF33" i="96"/>
  <c r="AO33" i="96" s="1"/>
  <c r="AE33" i="96"/>
  <c r="W34" i="96"/>
  <c r="AG33" i="96"/>
  <c r="AP33" i="96" s="1"/>
  <c r="AI29" i="49"/>
  <c r="AN29" i="49"/>
  <c r="AR33" i="92"/>
  <c r="AI31" i="20"/>
  <c r="AN31" i="20"/>
  <c r="AR25" i="42"/>
  <c r="Y40" i="52"/>
  <c r="X40" i="52"/>
  <c r="AI31" i="54"/>
  <c r="AN31" i="54"/>
  <c r="Y26" i="82"/>
  <c r="X26" i="82"/>
  <c r="AR24" i="10"/>
  <c r="Y25" i="85"/>
  <c r="Z25" i="85" s="1"/>
  <c r="X25" i="85"/>
  <c r="AI31" i="95"/>
  <c r="AN31" i="95"/>
  <c r="Y37" i="46"/>
  <c r="Z37" i="46"/>
  <c r="X37" i="46"/>
  <c r="AF37" i="86"/>
  <c r="AO37" i="86" s="1"/>
  <c r="W38" i="86"/>
  <c r="AE37" i="86"/>
  <c r="AG37" i="86"/>
  <c r="AP37" i="86" s="1"/>
  <c r="AR27" i="103"/>
  <c r="AR28" i="41"/>
  <c r="X30" i="49"/>
  <c r="Z30" i="49" s="1"/>
  <c r="Y30" i="49"/>
  <c r="Y40" i="105"/>
  <c r="X40" i="105"/>
  <c r="AF25" i="102"/>
  <c r="AO25" i="102" s="1"/>
  <c r="W26" i="102"/>
  <c r="AE25" i="102"/>
  <c r="AG25" i="102"/>
  <c r="AP25" i="102" s="1"/>
  <c r="AG27" i="35"/>
  <c r="AP27" i="35" s="1"/>
  <c r="AE27" i="35"/>
  <c r="AF27" i="35"/>
  <c r="AO27" i="35" s="1"/>
  <c r="W28" i="35"/>
  <c r="AH25" i="10"/>
  <c r="AQ25" i="10" s="1"/>
  <c r="AR29" i="83"/>
  <c r="AH34" i="88"/>
  <c r="AQ34" i="88" s="1"/>
  <c r="Y31" i="16"/>
  <c r="X31" i="16"/>
  <c r="Y37" i="53"/>
  <c r="Z37" i="53" s="1"/>
  <c r="X37" i="53"/>
  <c r="AI25" i="82"/>
  <c r="AN25" i="82"/>
  <c r="AH28" i="18"/>
  <c r="AQ28" i="18" s="1"/>
  <c r="AR30" i="11"/>
  <c r="AR27" i="98"/>
  <c r="AR38" i="32"/>
  <c r="AR24" i="90"/>
  <c r="Y37" i="15"/>
  <c r="Z37" i="15"/>
  <c r="X37" i="15"/>
  <c r="AI32" i="51"/>
  <c r="AN32" i="51"/>
  <c r="AH30" i="55"/>
  <c r="AQ30" i="55" s="1"/>
  <c r="Z30" i="55"/>
  <c r="AH25" i="90"/>
  <c r="AQ25" i="90" s="1"/>
  <c r="AH29" i="99"/>
  <c r="AQ29" i="99" s="1"/>
  <c r="Z25" i="10"/>
  <c r="X40" i="97"/>
  <c r="Y40" i="97"/>
  <c r="Z40" i="97" s="1"/>
  <c r="AE26" i="48"/>
  <c r="AF26" i="48"/>
  <c r="AO26" i="48" s="1"/>
  <c r="AG26" i="48"/>
  <c r="AP26" i="48" s="1"/>
  <c r="W27" i="48"/>
  <c r="AH26" i="42"/>
  <c r="AQ26" i="42" s="1"/>
  <c r="AI36" i="53"/>
  <c r="AN36" i="53"/>
  <c r="Z28" i="18"/>
  <c r="AH29" i="41"/>
  <c r="AQ29" i="41" s="1"/>
  <c r="W37" i="93"/>
  <c r="AF36" i="93"/>
  <c r="AO36" i="93" s="1"/>
  <c r="AE36" i="93"/>
  <c r="AG36" i="93"/>
  <c r="AP36" i="93" s="1"/>
  <c r="AI32" i="45"/>
  <c r="AN32" i="45"/>
  <c r="AI34" i="104"/>
  <c r="AN34" i="104"/>
  <c r="AI29" i="87"/>
  <c r="AN29" i="87"/>
  <c r="X40" i="89"/>
  <c r="Y40" i="89"/>
  <c r="Z40" i="89"/>
  <c r="Z29" i="99"/>
  <c r="Y32" i="54"/>
  <c r="X32" i="54"/>
  <c r="AG37" i="47"/>
  <c r="AP37" i="47" s="1"/>
  <c r="W38" i="47"/>
  <c r="AF37" i="47"/>
  <c r="AO37" i="47" s="1"/>
  <c r="AE37" i="47"/>
  <c r="AI39" i="97"/>
  <c r="AN39" i="97"/>
  <c r="Z26" i="42"/>
  <c r="AI30" i="16"/>
  <c r="AN30" i="16"/>
  <c r="Y36" i="13"/>
  <c r="X36" i="13"/>
  <c r="AI30" i="43"/>
  <c r="AP30" i="43"/>
  <c r="AI38" i="101"/>
  <c r="AN38" i="101"/>
  <c r="AI39" i="89"/>
  <c r="AP39" i="89"/>
  <c r="Y32" i="95"/>
  <c r="Z32" i="95" s="1"/>
  <c r="X32" i="95"/>
  <c r="AI32" i="100"/>
  <c r="AN32" i="100"/>
  <c r="AR33" i="44"/>
  <c r="AH34" i="44"/>
  <c r="AQ34" i="44" s="1"/>
  <c r="Y32" i="20"/>
  <c r="X32" i="20"/>
  <c r="Z32" i="20" s="1"/>
  <c r="AI39" i="105"/>
  <c r="AN39" i="105"/>
  <c r="AH31" i="11"/>
  <c r="AQ31" i="11" s="1"/>
  <c r="Z30" i="83"/>
  <c r="AH30" i="83"/>
  <c r="AQ30" i="83" s="1"/>
  <c r="AR32" i="96"/>
  <c r="AH28" i="98"/>
  <c r="AQ28" i="98" s="1"/>
  <c r="AH28" i="103"/>
  <c r="AQ28" i="103" s="1"/>
  <c r="Y33" i="45"/>
  <c r="X33" i="45"/>
  <c r="Y35" i="104"/>
  <c r="Z35" i="104" s="1"/>
  <c r="X35" i="104"/>
  <c r="Y31" i="43"/>
  <c r="X31" i="43"/>
  <c r="Y39" i="101"/>
  <c r="Z39" i="101" s="1"/>
  <c r="X39" i="101"/>
  <c r="Y33" i="51"/>
  <c r="X33" i="51"/>
  <c r="AI36" i="46"/>
  <c r="AN36" i="46"/>
  <c r="AI29" i="91"/>
  <c r="AN29" i="91"/>
  <c r="Y33" i="100"/>
  <c r="X33" i="100"/>
  <c r="AE25" i="94"/>
  <c r="AG25" i="94"/>
  <c r="AP25" i="94" s="1"/>
  <c r="AF25" i="94"/>
  <c r="AO25" i="94" s="1"/>
  <c r="W26" i="94"/>
  <c r="AH25" i="50"/>
  <c r="AQ25" i="50" s="1"/>
  <c r="Z34" i="44"/>
  <c r="AR27" i="18"/>
  <c r="AI39" i="52"/>
  <c r="AN39" i="52"/>
  <c r="AH33" i="96"/>
  <c r="AQ33" i="96" s="1"/>
  <c r="AH34" i="92"/>
  <c r="AQ34" i="92" s="1"/>
  <c r="AE34" i="84"/>
  <c r="W35" i="84"/>
  <c r="AG34" i="84"/>
  <c r="AP34" i="84" s="1"/>
  <c r="AF34" i="84"/>
  <c r="AO34" i="84" s="1"/>
  <c r="Z28" i="98"/>
  <c r="AR24" i="50"/>
  <c r="AH39" i="32"/>
  <c r="AQ39" i="32" s="1"/>
  <c r="AR29" i="55"/>
  <c r="AE28" i="103"/>
  <c r="W29" i="103"/>
  <c r="AG28" i="103"/>
  <c r="AP28" i="103" s="1"/>
  <c r="AF28" i="103"/>
  <c r="AO28" i="103" s="1"/>
  <c r="AI35" i="13"/>
  <c r="AN35" i="13"/>
  <c r="AR33" i="88"/>
  <c r="AI24" i="85"/>
  <c r="AN24" i="85"/>
  <c r="Y30" i="87"/>
  <c r="X30" i="87"/>
  <c r="AI36" i="15"/>
  <c r="AN36" i="15"/>
  <c r="Y30" i="91"/>
  <c r="X30" i="91"/>
  <c r="AF39" i="101" l="1"/>
  <c r="AO39" i="101" s="1"/>
  <c r="AE39" i="101"/>
  <c r="W40" i="101"/>
  <c r="AG39" i="101"/>
  <c r="AP39" i="101" s="1"/>
  <c r="AF30" i="49"/>
  <c r="AO30" i="49" s="1"/>
  <c r="AE30" i="49"/>
  <c r="AN30" i="49" s="1"/>
  <c r="AG30" i="49"/>
  <c r="W31" i="49"/>
  <c r="AF25" i="85"/>
  <c r="AO25" i="85" s="1"/>
  <c r="AE25" i="85"/>
  <c r="AG25" i="85"/>
  <c r="AP25" i="85" s="1"/>
  <c r="W26" i="85"/>
  <c r="W33" i="20"/>
  <c r="AE32" i="20"/>
  <c r="AG32" i="20"/>
  <c r="AP32" i="20" s="1"/>
  <c r="AF32" i="20"/>
  <c r="AO32" i="20" s="1"/>
  <c r="AE35" i="104"/>
  <c r="AF35" i="104"/>
  <c r="AO35" i="104" s="1"/>
  <c r="AG35" i="104"/>
  <c r="AP35" i="104" s="1"/>
  <c r="W36" i="104"/>
  <c r="AF32" i="95"/>
  <c r="AO32" i="95" s="1"/>
  <c r="AE32" i="95"/>
  <c r="W33" i="95"/>
  <c r="AG32" i="95"/>
  <c r="AP32" i="95" s="1"/>
  <c r="AF28" i="98"/>
  <c r="AO28" i="98" s="1"/>
  <c r="AE28" i="98"/>
  <c r="W29" i="98"/>
  <c r="AG28" i="98"/>
  <c r="AP28" i="98" s="1"/>
  <c r="AH30" i="87"/>
  <c r="AQ30" i="87" s="1"/>
  <c r="Y29" i="103"/>
  <c r="Z29" i="103" s="1"/>
  <c r="X29" i="103"/>
  <c r="AH33" i="100"/>
  <c r="AQ33" i="100" s="1"/>
  <c r="AR36" i="46"/>
  <c r="AR30" i="16"/>
  <c r="W30" i="99"/>
  <c r="AG29" i="99"/>
  <c r="AP29" i="99" s="1"/>
  <c r="AF29" i="99"/>
  <c r="AO29" i="99" s="1"/>
  <c r="AE29" i="99"/>
  <c r="AI36" i="93"/>
  <c r="AN36" i="93"/>
  <c r="AH37" i="15"/>
  <c r="AQ37" i="15" s="1"/>
  <c r="AH37" i="53"/>
  <c r="AQ37" i="53" s="1"/>
  <c r="Y28" i="35"/>
  <c r="Z28" i="35" s="1"/>
  <c r="X28" i="35"/>
  <c r="AI25" i="102"/>
  <c r="AN25" i="102"/>
  <c r="AH37" i="46"/>
  <c r="AQ37" i="46" s="1"/>
  <c r="Y35" i="88"/>
  <c r="X35" i="88"/>
  <c r="Z33" i="100"/>
  <c r="AH33" i="51"/>
  <c r="AQ33" i="51" s="1"/>
  <c r="AH31" i="43"/>
  <c r="AQ31" i="43" s="1"/>
  <c r="AH33" i="45"/>
  <c r="AQ33" i="45" s="1"/>
  <c r="AR30" i="43"/>
  <c r="AG26" i="42"/>
  <c r="AP26" i="42" s="1"/>
  <c r="AE26" i="42"/>
  <c r="AF26" i="42"/>
  <c r="AO26" i="42" s="1"/>
  <c r="W27" i="42"/>
  <c r="Y38" i="47"/>
  <c r="Z38" i="47" s="1"/>
  <c r="X38" i="47"/>
  <c r="W41" i="89"/>
  <c r="AE40" i="89"/>
  <c r="AF40" i="89"/>
  <c r="AO40" i="89" s="1"/>
  <c r="AG40" i="89"/>
  <c r="AP40" i="89" s="1"/>
  <c r="AR34" i="104"/>
  <c r="AE37" i="15"/>
  <c r="W38" i="15"/>
  <c r="AG37" i="15"/>
  <c r="AP37" i="15" s="1"/>
  <c r="AF37" i="15"/>
  <c r="AO37" i="15" s="1"/>
  <c r="AF37" i="53"/>
  <c r="AO37" i="53" s="1"/>
  <c r="AG37" i="53"/>
  <c r="AP37" i="53" s="1"/>
  <c r="W38" i="53"/>
  <c r="AE37" i="53"/>
  <c r="Y26" i="102"/>
  <c r="Z26" i="102" s="1"/>
  <c r="X26" i="102"/>
  <c r="AF37" i="46"/>
  <c r="AO37" i="46" s="1"/>
  <c r="AG37" i="46"/>
  <c r="AP37" i="46" s="1"/>
  <c r="W38" i="46"/>
  <c r="AE37" i="46"/>
  <c r="AR29" i="49"/>
  <c r="Y30" i="41"/>
  <c r="Z30" i="41"/>
  <c r="X30" i="41"/>
  <c r="AI34" i="92"/>
  <c r="AN34" i="92"/>
  <c r="Y40" i="32"/>
  <c r="X40" i="32"/>
  <c r="AR36" i="15"/>
  <c r="Y26" i="94"/>
  <c r="Z26" i="94"/>
  <c r="X26" i="94"/>
  <c r="Z33" i="51"/>
  <c r="Z31" i="43"/>
  <c r="Z33" i="45"/>
  <c r="AH36" i="13"/>
  <c r="AQ36" i="13" s="1"/>
  <c r="Y37" i="93"/>
  <c r="X37" i="93"/>
  <c r="AE28" i="18"/>
  <c r="AF28" i="18"/>
  <c r="AO28" i="18" s="1"/>
  <c r="AG28" i="18"/>
  <c r="AP28" i="18" s="1"/>
  <c r="W29" i="18"/>
  <c r="AI26" i="48"/>
  <c r="AN26" i="48"/>
  <c r="AH31" i="16"/>
  <c r="AQ31" i="16" s="1"/>
  <c r="AI27" i="35"/>
  <c r="AN27" i="35"/>
  <c r="AH30" i="49"/>
  <c r="AQ30" i="49" s="1"/>
  <c r="AR31" i="54"/>
  <c r="Y26" i="50"/>
  <c r="X26" i="50"/>
  <c r="AI25" i="90"/>
  <c r="AN25" i="90"/>
  <c r="AH30" i="91"/>
  <c r="AQ30" i="91" s="1"/>
  <c r="Z30" i="87"/>
  <c r="AI28" i="103"/>
  <c r="AN28" i="103"/>
  <c r="AG34" i="44"/>
  <c r="AP34" i="44" s="1"/>
  <c r="AE34" i="44"/>
  <c r="AF34" i="44"/>
  <c r="AO34" i="44" s="1"/>
  <c r="W35" i="44"/>
  <c r="Z30" i="91"/>
  <c r="AR35" i="13"/>
  <c r="Y35" i="84"/>
  <c r="X35" i="84"/>
  <c r="AG30" i="83"/>
  <c r="AP30" i="83" s="1"/>
  <c r="AE30" i="83"/>
  <c r="AN30" i="83" s="1"/>
  <c r="W31" i="83"/>
  <c r="AF30" i="83"/>
  <c r="AR39" i="89"/>
  <c r="Z36" i="13"/>
  <c r="AR39" i="97"/>
  <c r="AH32" i="54"/>
  <c r="AQ32" i="54" s="1"/>
  <c r="AH40" i="89"/>
  <c r="AQ40" i="89" s="1"/>
  <c r="AR32" i="45"/>
  <c r="W41" i="97"/>
  <c r="AF40" i="97"/>
  <c r="AO40" i="97" s="1"/>
  <c r="AG40" i="97"/>
  <c r="AP40" i="97" s="1"/>
  <c r="AE40" i="97"/>
  <c r="Z31" i="16"/>
  <c r="AH40" i="105"/>
  <c r="AQ40" i="105" s="1"/>
  <c r="AI37" i="86"/>
  <c r="AN37" i="86"/>
  <c r="AH40" i="52"/>
  <c r="AQ40" i="52" s="1"/>
  <c r="AR31" i="20"/>
  <c r="AI25" i="50"/>
  <c r="AN25" i="50"/>
  <c r="AI29" i="41"/>
  <c r="AN29" i="41"/>
  <c r="Y35" i="92"/>
  <c r="X35" i="92"/>
  <c r="Z35" i="92" s="1"/>
  <c r="AR24" i="85"/>
  <c r="AI34" i="84"/>
  <c r="AN34" i="84"/>
  <c r="AR39" i="52"/>
  <c r="AR29" i="91"/>
  <c r="AH39" i="101"/>
  <c r="AQ39" i="101" s="1"/>
  <c r="AH35" i="104"/>
  <c r="AQ35" i="104" s="1"/>
  <c r="AR39" i="105"/>
  <c r="AR32" i="100"/>
  <c r="Z32" i="54"/>
  <c r="AR36" i="53"/>
  <c r="AH40" i="97"/>
  <c r="AQ40" i="97" s="1"/>
  <c r="AE30" i="55"/>
  <c r="W31" i="55"/>
  <c r="AF30" i="55"/>
  <c r="AO30" i="55" s="1"/>
  <c r="AG30" i="55"/>
  <c r="AP30" i="55" s="1"/>
  <c r="Z40" i="105"/>
  <c r="Y38" i="86"/>
  <c r="Z38" i="86"/>
  <c r="X38" i="86"/>
  <c r="AR31" i="95"/>
  <c r="AH26" i="82"/>
  <c r="AQ26" i="82" s="1"/>
  <c r="Z40" i="52"/>
  <c r="Y34" i="96"/>
  <c r="Z34" i="96"/>
  <c r="X34" i="96"/>
  <c r="AI34" i="88"/>
  <c r="AN34" i="88"/>
  <c r="AI31" i="11"/>
  <c r="AN31" i="11"/>
  <c r="AI25" i="94"/>
  <c r="AN25" i="94"/>
  <c r="AH32" i="20"/>
  <c r="AQ32" i="20" s="1"/>
  <c r="AH32" i="95"/>
  <c r="AQ32" i="95" s="1"/>
  <c r="AR38" i="101"/>
  <c r="AI37" i="47"/>
  <c r="AN37" i="47"/>
  <c r="AR29" i="87"/>
  <c r="Y27" i="48"/>
  <c r="X27" i="48"/>
  <c r="AE25" i="10"/>
  <c r="W26" i="10"/>
  <c r="AF25" i="10"/>
  <c r="AO25" i="10" s="1"/>
  <c r="AG25" i="10"/>
  <c r="AP25" i="10" s="1"/>
  <c r="AR32" i="51"/>
  <c r="AR25" i="82"/>
  <c r="AH25" i="85"/>
  <c r="AQ25" i="85" s="1"/>
  <c r="Z26" i="82"/>
  <c r="AI33" i="96"/>
  <c r="AN33" i="96"/>
  <c r="AI39" i="32"/>
  <c r="AN39" i="32"/>
  <c r="Y32" i="11"/>
  <c r="X32" i="11"/>
  <c r="Z32" i="11" s="1"/>
  <c r="Y26" i="90"/>
  <c r="X26" i="90"/>
  <c r="W36" i="92" l="1"/>
  <c r="AG35" i="92"/>
  <c r="AP35" i="92" s="1"/>
  <c r="AE35" i="92"/>
  <c r="AF35" i="92"/>
  <c r="AO35" i="92" s="1"/>
  <c r="AF29" i="103"/>
  <c r="AO29" i="103" s="1"/>
  <c r="W30" i="103"/>
  <c r="AE29" i="103"/>
  <c r="AG29" i="103"/>
  <c r="AP29" i="103" s="1"/>
  <c r="W39" i="47"/>
  <c r="AE38" i="47"/>
  <c r="AF38" i="47"/>
  <c r="AO38" i="47" s="1"/>
  <c r="AG38" i="47"/>
  <c r="AP38" i="47" s="1"/>
  <c r="AF32" i="11"/>
  <c r="AO32" i="11" s="1"/>
  <c r="W33" i="11"/>
  <c r="AG32" i="11"/>
  <c r="AP32" i="11" s="1"/>
  <c r="AE32" i="11"/>
  <c r="AF26" i="102"/>
  <c r="AO26" i="102" s="1"/>
  <c r="AE26" i="102"/>
  <c r="W27" i="102"/>
  <c r="AG26" i="102"/>
  <c r="AP26" i="102" s="1"/>
  <c r="AE28" i="35"/>
  <c r="AF28" i="35"/>
  <c r="AO28" i="35" s="1"/>
  <c r="AG28" i="35"/>
  <c r="AP28" i="35" s="1"/>
  <c r="W29" i="35"/>
  <c r="AR31" i="11"/>
  <c r="AE40" i="52"/>
  <c r="AG40" i="52"/>
  <c r="AP40" i="52" s="1"/>
  <c r="AF40" i="52"/>
  <c r="AO40" i="52" s="1"/>
  <c r="W41" i="52"/>
  <c r="AE32" i="54"/>
  <c r="AF32" i="54"/>
  <c r="AO32" i="54" s="1"/>
  <c r="AG32" i="54"/>
  <c r="AP32" i="54" s="1"/>
  <c r="W33" i="54"/>
  <c r="AH35" i="84"/>
  <c r="AQ35" i="84" s="1"/>
  <c r="AR28" i="103"/>
  <c r="AE31" i="43"/>
  <c r="AG31" i="43"/>
  <c r="AP31" i="43" s="1"/>
  <c r="W32" i="43"/>
  <c r="AF31" i="43"/>
  <c r="AO31" i="43" s="1"/>
  <c r="AH30" i="41"/>
  <c r="AQ30" i="41" s="1"/>
  <c r="AI37" i="46"/>
  <c r="AN37" i="46"/>
  <c r="AH38" i="47"/>
  <c r="AQ38" i="47" s="1"/>
  <c r="AI26" i="42"/>
  <c r="AN26" i="42"/>
  <c r="AH28" i="35"/>
  <c r="AQ28" i="35" s="1"/>
  <c r="Y36" i="104"/>
  <c r="X36" i="104"/>
  <c r="AI25" i="85"/>
  <c r="AN25" i="85"/>
  <c r="AR33" i="96"/>
  <c r="Y26" i="10"/>
  <c r="X26" i="10"/>
  <c r="Y41" i="97"/>
  <c r="X41" i="97"/>
  <c r="Z35" i="84"/>
  <c r="Y35" i="44"/>
  <c r="X35" i="44"/>
  <c r="AG30" i="87"/>
  <c r="AP30" i="87" s="1"/>
  <c r="W31" i="87"/>
  <c r="AF30" i="87"/>
  <c r="AO30" i="87" s="1"/>
  <c r="AE30" i="87"/>
  <c r="AE33" i="51"/>
  <c r="AF33" i="51"/>
  <c r="AO33" i="51" s="1"/>
  <c r="AG33" i="51"/>
  <c r="AP33" i="51" s="1"/>
  <c r="W34" i="51"/>
  <c r="AH40" i="32"/>
  <c r="AQ40" i="32" s="1"/>
  <c r="AE30" i="41"/>
  <c r="AF30" i="41"/>
  <c r="AO30" i="41" s="1"/>
  <c r="AG30" i="41"/>
  <c r="AP30" i="41" s="1"/>
  <c r="W31" i="41"/>
  <c r="Y38" i="46"/>
  <c r="Z38" i="46"/>
  <c r="X38" i="46"/>
  <c r="AE33" i="100"/>
  <c r="AG33" i="100"/>
  <c r="AP33" i="100" s="1"/>
  <c r="AF33" i="100"/>
  <c r="AO33" i="100" s="1"/>
  <c r="W34" i="100"/>
  <c r="Y30" i="99"/>
  <c r="Z30" i="99" s="1"/>
  <c r="X30" i="99"/>
  <c r="AI32" i="20"/>
  <c r="AN32" i="20"/>
  <c r="AH26" i="90"/>
  <c r="AQ26" i="90" s="1"/>
  <c r="AI25" i="10"/>
  <c r="AN25" i="10"/>
  <c r="AR37" i="47"/>
  <c r="AR34" i="88"/>
  <c r="AH38" i="86"/>
  <c r="AQ38" i="86" s="1"/>
  <c r="AR34" i="84"/>
  <c r="AR37" i="86"/>
  <c r="W32" i="16"/>
  <c r="AF31" i="16"/>
  <c r="AO31" i="16" s="1"/>
  <c r="AG31" i="16"/>
  <c r="AP31" i="16" s="1"/>
  <c r="AE31" i="16"/>
  <c r="AI30" i="83"/>
  <c r="AO30" i="83"/>
  <c r="AR25" i="90"/>
  <c r="AR27" i="35"/>
  <c r="AI28" i="18"/>
  <c r="AN28" i="18"/>
  <c r="AH26" i="94"/>
  <c r="AQ26" i="94" s="1"/>
  <c r="Z40" i="32"/>
  <c r="AI37" i="53"/>
  <c r="AN37" i="53"/>
  <c r="AH35" i="88"/>
  <c r="AQ35" i="88" s="1"/>
  <c r="AR36" i="93"/>
  <c r="Y33" i="95"/>
  <c r="Z33" i="95"/>
  <c r="X33" i="95"/>
  <c r="Y33" i="20"/>
  <c r="X33" i="20"/>
  <c r="AH32" i="11"/>
  <c r="AQ32" i="11" s="1"/>
  <c r="W27" i="82"/>
  <c r="AG26" i="82"/>
  <c r="AP26" i="82" s="1"/>
  <c r="AF26" i="82"/>
  <c r="AO26" i="82" s="1"/>
  <c r="AE26" i="82"/>
  <c r="Z26" i="90"/>
  <c r="AR39" i="32"/>
  <c r="Z27" i="48"/>
  <c r="AH27" i="48"/>
  <c r="AQ27" i="48" s="1"/>
  <c r="AH34" i="96"/>
  <c r="AQ34" i="96" s="1"/>
  <c r="AE38" i="86"/>
  <c r="AN38" i="86" s="1"/>
  <c r="AF38" i="86"/>
  <c r="AO38" i="86" s="1"/>
  <c r="W39" i="86"/>
  <c r="AG38" i="86"/>
  <c r="Y31" i="55"/>
  <c r="X31" i="55"/>
  <c r="AR29" i="41"/>
  <c r="Y31" i="83"/>
  <c r="Z31" i="83"/>
  <c r="X31" i="83"/>
  <c r="AI34" i="44"/>
  <c r="AN34" i="44"/>
  <c r="AH26" i="50"/>
  <c r="AQ26" i="50" s="1"/>
  <c r="AR26" i="48"/>
  <c r="AH37" i="93"/>
  <c r="AQ37" i="93" s="1"/>
  <c r="AE26" i="94"/>
  <c r="AG26" i="94"/>
  <c r="AP26" i="94" s="1"/>
  <c r="W27" i="94"/>
  <c r="AF26" i="94"/>
  <c r="AO26" i="94" s="1"/>
  <c r="Y38" i="53"/>
  <c r="X38" i="53"/>
  <c r="Z38" i="53" s="1"/>
  <c r="Y38" i="15"/>
  <c r="X38" i="15"/>
  <c r="Z35" i="88"/>
  <c r="Y29" i="98"/>
  <c r="X29" i="98"/>
  <c r="AI32" i="95"/>
  <c r="AN32" i="95"/>
  <c r="AI35" i="104"/>
  <c r="AN35" i="104"/>
  <c r="Y31" i="49"/>
  <c r="X31" i="49"/>
  <c r="Y40" i="101"/>
  <c r="Z40" i="101" s="1"/>
  <c r="X40" i="101"/>
  <c r="AR25" i="94"/>
  <c r="W35" i="96"/>
  <c r="AE34" i="96"/>
  <c r="AG34" i="96"/>
  <c r="AP34" i="96" s="1"/>
  <c r="AF34" i="96"/>
  <c r="AO34" i="96" s="1"/>
  <c r="AI30" i="55"/>
  <c r="AN30" i="55"/>
  <c r="AI40" i="97"/>
  <c r="AN40" i="97"/>
  <c r="AF36" i="13"/>
  <c r="AO36" i="13" s="1"/>
  <c r="W37" i="13"/>
  <c r="AG36" i="13"/>
  <c r="AP36" i="13" s="1"/>
  <c r="AE36" i="13"/>
  <c r="Z26" i="50"/>
  <c r="Z37" i="93"/>
  <c r="AH26" i="102"/>
  <c r="AQ26" i="102" s="1"/>
  <c r="AI37" i="15"/>
  <c r="AN37" i="15"/>
  <c r="AI40" i="89"/>
  <c r="AN40" i="89"/>
  <c r="Y27" i="42"/>
  <c r="Z27" i="42" s="1"/>
  <c r="X27" i="42"/>
  <c r="AI29" i="99"/>
  <c r="AR29" i="99" s="1"/>
  <c r="AN29" i="99"/>
  <c r="AI28" i="98"/>
  <c r="AN28" i="98"/>
  <c r="X26" i="85"/>
  <c r="Y26" i="85"/>
  <c r="AI30" i="49"/>
  <c r="AP30" i="49"/>
  <c r="AI39" i="101"/>
  <c r="AN39" i="101"/>
  <c r="AF40" i="105"/>
  <c r="AO40" i="105" s="1"/>
  <c r="W41" i="105"/>
  <c r="AE40" i="105"/>
  <c r="AG40" i="105"/>
  <c r="AP40" i="105" s="1"/>
  <c r="AH35" i="92"/>
  <c r="AQ35" i="92" s="1"/>
  <c r="AR25" i="50"/>
  <c r="W31" i="91"/>
  <c r="AG30" i="91"/>
  <c r="AP30" i="91" s="1"/>
  <c r="AF30" i="91"/>
  <c r="AO30" i="91" s="1"/>
  <c r="AE30" i="91"/>
  <c r="Y29" i="18"/>
  <c r="X29" i="18"/>
  <c r="Z29" i="18" s="1"/>
  <c r="AE33" i="45"/>
  <c r="AF33" i="45"/>
  <c r="AO33" i="45" s="1"/>
  <c r="AG33" i="45"/>
  <c r="AP33" i="45" s="1"/>
  <c r="W34" i="45"/>
  <c r="AR34" i="92"/>
  <c r="Y41" i="89"/>
  <c r="X41" i="89"/>
  <c r="AR25" i="102"/>
  <c r="AH29" i="103"/>
  <c r="AQ29" i="103" s="1"/>
  <c r="AF40" i="101" l="1"/>
  <c r="AO40" i="101" s="1"/>
  <c r="AE40" i="101"/>
  <c r="AN40" i="101" s="1"/>
  <c r="W41" i="101"/>
  <c r="AG40" i="101"/>
  <c r="W28" i="42"/>
  <c r="AG27" i="42"/>
  <c r="AP27" i="42" s="1"/>
  <c r="AF27" i="42"/>
  <c r="AO27" i="42" s="1"/>
  <c r="AE27" i="42"/>
  <c r="AE38" i="53"/>
  <c r="AF38" i="53"/>
  <c r="AO38" i="53" s="1"/>
  <c r="AG38" i="53"/>
  <c r="AP38" i="53" s="1"/>
  <c r="W39" i="53"/>
  <c r="AF29" i="18"/>
  <c r="AO29" i="18" s="1"/>
  <c r="AG29" i="18"/>
  <c r="AP29" i="18" s="1"/>
  <c r="AE29" i="18"/>
  <c r="W30" i="18"/>
  <c r="AF30" i="99"/>
  <c r="AO30" i="99" s="1"/>
  <c r="AE30" i="99"/>
  <c r="AG30" i="99"/>
  <c r="AP30" i="99" s="1"/>
  <c r="W31" i="99"/>
  <c r="AR39" i="101"/>
  <c r="AR28" i="98"/>
  <c r="AI33" i="45"/>
  <c r="AN33" i="45"/>
  <c r="Y31" i="91"/>
  <c r="X31" i="91"/>
  <c r="AH27" i="42"/>
  <c r="AQ27" i="42" s="1"/>
  <c r="AR37" i="15"/>
  <c r="W38" i="93"/>
  <c r="AG37" i="93"/>
  <c r="AP37" i="93" s="1"/>
  <c r="AF37" i="93"/>
  <c r="AO37" i="93" s="1"/>
  <c r="AE37" i="93"/>
  <c r="AH40" i="101"/>
  <c r="AQ40" i="101" s="1"/>
  <c r="AI26" i="94"/>
  <c r="AN26" i="94"/>
  <c r="Y39" i="86"/>
  <c r="X39" i="86"/>
  <c r="AI26" i="82"/>
  <c r="AN26" i="82"/>
  <c r="AH33" i="95"/>
  <c r="AQ33" i="95" s="1"/>
  <c r="AE40" i="32"/>
  <c r="AN40" i="32" s="1"/>
  <c r="AF40" i="32"/>
  <c r="AO40" i="32" s="1"/>
  <c r="W41" i="32"/>
  <c r="AG40" i="32"/>
  <c r="Y32" i="16"/>
  <c r="Z32" i="16" s="1"/>
  <c r="X32" i="16"/>
  <c r="AI33" i="100"/>
  <c r="AN33" i="100"/>
  <c r="AI33" i="51"/>
  <c r="AN33" i="51"/>
  <c r="AH35" i="44"/>
  <c r="AQ35" i="44" s="1"/>
  <c r="AR37" i="46"/>
  <c r="Y41" i="52"/>
  <c r="X41" i="52"/>
  <c r="Z41" i="52" s="1"/>
  <c r="AI38" i="47"/>
  <c r="AN38" i="47"/>
  <c r="AH41" i="89"/>
  <c r="AQ41" i="89" s="1"/>
  <c r="Y34" i="45"/>
  <c r="X34" i="45"/>
  <c r="AH26" i="85"/>
  <c r="AQ26" i="85" s="1"/>
  <c r="AE26" i="50"/>
  <c r="AF26" i="50"/>
  <c r="AO26" i="50" s="1"/>
  <c r="W27" i="50"/>
  <c r="AG26" i="50"/>
  <c r="AP26" i="50" s="1"/>
  <c r="AR35" i="104"/>
  <c r="AG35" i="88"/>
  <c r="AP35" i="88" s="1"/>
  <c r="AF35" i="88"/>
  <c r="AO35" i="88" s="1"/>
  <c r="AE35" i="88"/>
  <c r="W36" i="88"/>
  <c r="W28" i="48"/>
  <c r="AF27" i="48"/>
  <c r="AO27" i="48" s="1"/>
  <c r="AG27" i="48"/>
  <c r="AP27" i="48" s="1"/>
  <c r="AE27" i="48"/>
  <c r="AF33" i="95"/>
  <c r="AO33" i="95" s="1"/>
  <c r="AE33" i="95"/>
  <c r="W34" i="95"/>
  <c r="AG33" i="95"/>
  <c r="AP33" i="95" s="1"/>
  <c r="AR28" i="18"/>
  <c r="AR30" i="83"/>
  <c r="AH38" i="46"/>
  <c r="AQ38" i="46" s="1"/>
  <c r="Z35" i="44"/>
  <c r="AH26" i="10"/>
  <c r="AQ26" i="10" s="1"/>
  <c r="AR25" i="85"/>
  <c r="Y33" i="54"/>
  <c r="Z33" i="54" s="1"/>
  <c r="X33" i="54"/>
  <c r="Y29" i="35"/>
  <c r="X29" i="35"/>
  <c r="Z29" i="35" s="1"/>
  <c r="Y27" i="102"/>
  <c r="Z27" i="102" s="1"/>
  <c r="X27" i="102"/>
  <c r="X33" i="11"/>
  <c r="Y33" i="11"/>
  <c r="Y39" i="47"/>
  <c r="Z39" i="47"/>
  <c r="X39" i="47"/>
  <c r="AR40" i="97"/>
  <c r="AI34" i="96"/>
  <c r="AN34" i="96"/>
  <c r="AH38" i="15"/>
  <c r="AQ38" i="15" s="1"/>
  <c r="AR34" i="44"/>
  <c r="Z31" i="55"/>
  <c r="AH31" i="55"/>
  <c r="AQ31" i="55" s="1"/>
  <c r="AG38" i="46"/>
  <c r="AP38" i="46" s="1"/>
  <c r="W39" i="46"/>
  <c r="AE38" i="46"/>
  <c r="AF38" i="46"/>
  <c r="AO38" i="46" s="1"/>
  <c r="AI30" i="41"/>
  <c r="AN30" i="41"/>
  <c r="AI30" i="87"/>
  <c r="AN30" i="87"/>
  <c r="Z26" i="10"/>
  <c r="AH36" i="104"/>
  <c r="AQ36" i="104" s="1"/>
  <c r="Y32" i="43"/>
  <c r="X32" i="43"/>
  <c r="AI26" i="102"/>
  <c r="AN26" i="102"/>
  <c r="AI36" i="13"/>
  <c r="AN36" i="13"/>
  <c r="Y35" i="96"/>
  <c r="Z35" i="96"/>
  <c r="X35" i="96"/>
  <c r="AH31" i="49"/>
  <c r="AQ31" i="49" s="1"/>
  <c r="AR32" i="95"/>
  <c r="Z38" i="15"/>
  <c r="AH31" i="83"/>
  <c r="AQ31" i="83" s="1"/>
  <c r="Y27" i="82"/>
  <c r="X27" i="82"/>
  <c r="Z27" i="82" s="1"/>
  <c r="AH33" i="20"/>
  <c r="AQ33" i="20" s="1"/>
  <c r="AI31" i="16"/>
  <c r="AN31" i="16"/>
  <c r="AR25" i="10"/>
  <c r="Y34" i="100"/>
  <c r="Z34" i="100"/>
  <c r="X34" i="100"/>
  <c r="Y34" i="51"/>
  <c r="X34" i="51"/>
  <c r="AF35" i="84"/>
  <c r="AO35" i="84" s="1"/>
  <c r="AE35" i="84"/>
  <c r="AG35" i="84"/>
  <c r="AP35" i="84" s="1"/>
  <c r="W36" i="84"/>
  <c r="Z36" i="104"/>
  <c r="AI40" i="52"/>
  <c r="AN40" i="52"/>
  <c r="AI35" i="92"/>
  <c r="AN35" i="92"/>
  <c r="AI30" i="91"/>
  <c r="AN30" i="91"/>
  <c r="AI40" i="105"/>
  <c r="AN40" i="105"/>
  <c r="AR30" i="49"/>
  <c r="AR40" i="89"/>
  <c r="AR30" i="55"/>
  <c r="Z31" i="49"/>
  <c r="AH29" i="98"/>
  <c r="AQ29" i="98" s="1"/>
  <c r="Y27" i="94"/>
  <c r="Z27" i="94"/>
  <c r="X27" i="94"/>
  <c r="W32" i="83"/>
  <c r="AE31" i="83"/>
  <c r="AF31" i="83"/>
  <c r="AO31" i="83" s="1"/>
  <c r="AG31" i="83"/>
  <c r="AP31" i="83" s="1"/>
  <c r="W27" i="90"/>
  <c r="AE26" i="90"/>
  <c r="AN26" i="90" s="1"/>
  <c r="AG26" i="90"/>
  <c r="AF26" i="90"/>
  <c r="AO26" i="90" s="1"/>
  <c r="Z33" i="20"/>
  <c r="AR32" i="20"/>
  <c r="Y31" i="87"/>
  <c r="Z31" i="87"/>
  <c r="X31" i="87"/>
  <c r="AH41" i="97"/>
  <c r="AQ41" i="97" s="1"/>
  <c r="AI31" i="43"/>
  <c r="AN31" i="43"/>
  <c r="AI32" i="54"/>
  <c r="AN32" i="54"/>
  <c r="AI28" i="35"/>
  <c r="AN28" i="35"/>
  <c r="AI29" i="103"/>
  <c r="AN29" i="103"/>
  <c r="Z41" i="89"/>
  <c r="AH29" i="18"/>
  <c r="AQ29" i="18" s="1"/>
  <c r="Y41" i="105"/>
  <c r="X41" i="105"/>
  <c r="Z26" i="85"/>
  <c r="Y37" i="13"/>
  <c r="Z37" i="13"/>
  <c r="X37" i="13"/>
  <c r="Z29" i="98"/>
  <c r="AH38" i="53"/>
  <c r="AQ38" i="53" s="1"/>
  <c r="AI38" i="86"/>
  <c r="AP38" i="86"/>
  <c r="AR37" i="53"/>
  <c r="AH30" i="99"/>
  <c r="AQ30" i="99" s="1"/>
  <c r="Y31" i="41"/>
  <c r="Z31" i="41"/>
  <c r="X31" i="41"/>
  <c r="Z41" i="97"/>
  <c r="AR26" i="42"/>
  <c r="AI32" i="11"/>
  <c r="AN32" i="11"/>
  <c r="Y30" i="103"/>
  <c r="X30" i="103"/>
  <c r="Y36" i="92"/>
  <c r="X36" i="92"/>
  <c r="AE33" i="54" l="1"/>
  <c r="AF33" i="54"/>
  <c r="AO33" i="54" s="1"/>
  <c r="W34" i="54"/>
  <c r="AG33" i="54"/>
  <c r="AP33" i="54" s="1"/>
  <c r="W42" i="52"/>
  <c r="AF41" i="52"/>
  <c r="AO41" i="52" s="1"/>
  <c r="AE41" i="52"/>
  <c r="AG41" i="52"/>
  <c r="AP41" i="52" s="1"/>
  <c r="AE29" i="35"/>
  <c r="AF29" i="35"/>
  <c r="AO29" i="35" s="1"/>
  <c r="W30" i="35"/>
  <c r="AG29" i="35"/>
  <c r="AP29" i="35" s="1"/>
  <c r="W28" i="82"/>
  <c r="AG27" i="82"/>
  <c r="AP27" i="82" s="1"/>
  <c r="AF27" i="82"/>
  <c r="AO27" i="82" s="1"/>
  <c r="AE27" i="82"/>
  <c r="W28" i="102"/>
  <c r="AG27" i="102"/>
  <c r="AP27" i="102" s="1"/>
  <c r="AF27" i="102"/>
  <c r="AO27" i="102" s="1"/>
  <c r="AE27" i="102"/>
  <c r="AE32" i="16"/>
  <c r="AG32" i="16"/>
  <c r="AP32" i="16" s="1"/>
  <c r="W33" i="16"/>
  <c r="AF32" i="16"/>
  <c r="AO32" i="16" s="1"/>
  <c r="AH36" i="92"/>
  <c r="AQ36" i="92" s="1"/>
  <c r="AG31" i="87"/>
  <c r="AP31" i="87" s="1"/>
  <c r="AE31" i="87"/>
  <c r="AF31" i="87"/>
  <c r="AO31" i="87" s="1"/>
  <c r="W32" i="87"/>
  <c r="AI35" i="84"/>
  <c r="AN35" i="84"/>
  <c r="W35" i="100"/>
  <c r="AE34" i="100"/>
  <c r="AG34" i="100"/>
  <c r="AP34" i="100" s="1"/>
  <c r="AF34" i="100"/>
  <c r="AO34" i="100" s="1"/>
  <c r="W27" i="10"/>
  <c r="AG26" i="10"/>
  <c r="AP26" i="10" s="1"/>
  <c r="AF26" i="10"/>
  <c r="AO26" i="10" s="1"/>
  <c r="AE26" i="10"/>
  <c r="AR34" i="96"/>
  <c r="Z33" i="11"/>
  <c r="AE35" i="44"/>
  <c r="AF35" i="44"/>
  <c r="AO35" i="44" s="1"/>
  <c r="W36" i="44"/>
  <c r="AG35" i="44"/>
  <c r="AP35" i="44" s="1"/>
  <c r="Y34" i="95"/>
  <c r="X34" i="95"/>
  <c r="AR33" i="100"/>
  <c r="Y41" i="32"/>
  <c r="X41" i="32"/>
  <c r="Y38" i="93"/>
  <c r="Z38" i="93"/>
  <c r="X38" i="93"/>
  <c r="AR33" i="45"/>
  <c r="Y31" i="99"/>
  <c r="X31" i="99"/>
  <c r="AI29" i="18"/>
  <c r="AN29" i="18"/>
  <c r="Y28" i="42"/>
  <c r="X28" i="42"/>
  <c r="AG33" i="20"/>
  <c r="AP33" i="20" s="1"/>
  <c r="AF33" i="20"/>
  <c r="AO33" i="20" s="1"/>
  <c r="AE33" i="20"/>
  <c r="W34" i="20"/>
  <c r="W36" i="96"/>
  <c r="AF35" i="96"/>
  <c r="AO35" i="96" s="1"/>
  <c r="AG35" i="96"/>
  <c r="AP35" i="96" s="1"/>
  <c r="AE35" i="96"/>
  <c r="AH30" i="103"/>
  <c r="AQ30" i="103" s="1"/>
  <c r="AH41" i="105"/>
  <c r="AQ41" i="105" s="1"/>
  <c r="AR28" i="35"/>
  <c r="AI26" i="90"/>
  <c r="AP26" i="90"/>
  <c r="AI31" i="83"/>
  <c r="AN31" i="83"/>
  <c r="AR40" i="105"/>
  <c r="AR40" i="52"/>
  <c r="W39" i="15"/>
  <c r="AF38" i="15"/>
  <c r="AO38" i="15" s="1"/>
  <c r="AG38" i="15"/>
  <c r="AP38" i="15" s="1"/>
  <c r="AE38" i="15"/>
  <c r="AR36" i="13"/>
  <c r="AI38" i="46"/>
  <c r="AN38" i="46"/>
  <c r="AH33" i="11"/>
  <c r="AQ33" i="11" s="1"/>
  <c r="AI33" i="95"/>
  <c r="AR33" i="95" s="1"/>
  <c r="AN33" i="95"/>
  <c r="Y28" i="48"/>
  <c r="X28" i="48"/>
  <c r="AI26" i="50"/>
  <c r="AN26" i="50"/>
  <c r="AH34" i="45"/>
  <c r="AQ34" i="45" s="1"/>
  <c r="AH32" i="16"/>
  <c r="AQ32" i="16" s="1"/>
  <c r="AI38" i="53"/>
  <c r="AN38" i="53"/>
  <c r="AH32" i="43"/>
  <c r="AQ32" i="43" s="1"/>
  <c r="AR30" i="41"/>
  <c r="W40" i="47"/>
  <c r="AF39" i="47"/>
  <c r="AO39" i="47" s="1"/>
  <c r="AG39" i="47"/>
  <c r="AP39" i="47" s="1"/>
  <c r="AE39" i="47"/>
  <c r="AF26" i="85"/>
  <c r="AO26" i="85" s="1"/>
  <c r="AE26" i="85"/>
  <c r="W27" i="85"/>
  <c r="AG26" i="85"/>
  <c r="AP26" i="85" s="1"/>
  <c r="Z30" i="103"/>
  <c r="AG41" i="97"/>
  <c r="AP41" i="97" s="1"/>
  <c r="AE41" i="97"/>
  <c r="W42" i="97"/>
  <c r="AF41" i="97"/>
  <c r="AO41" i="97" s="1"/>
  <c r="AR38" i="86"/>
  <c r="W30" i="98"/>
  <c r="AG29" i="98"/>
  <c r="AP29" i="98" s="1"/>
  <c r="AF29" i="98"/>
  <c r="AO29" i="98" s="1"/>
  <c r="AE29" i="98"/>
  <c r="Z41" i="105"/>
  <c r="Y32" i="83"/>
  <c r="X32" i="83"/>
  <c r="W37" i="104"/>
  <c r="AF36" i="104"/>
  <c r="AO36" i="104" s="1"/>
  <c r="AG36" i="104"/>
  <c r="AP36" i="104" s="1"/>
  <c r="AE36" i="104"/>
  <c r="AH34" i="51"/>
  <c r="AQ34" i="51" s="1"/>
  <c r="AR30" i="87"/>
  <c r="Y39" i="46"/>
  <c r="Z39" i="46" s="1"/>
  <c r="X39" i="46"/>
  <c r="AH27" i="102"/>
  <c r="AQ27" i="102" s="1"/>
  <c r="AH33" i="54"/>
  <c r="AQ33" i="54" s="1"/>
  <c r="Z34" i="45"/>
  <c r="AR26" i="94"/>
  <c r="AH31" i="91"/>
  <c r="AQ31" i="91" s="1"/>
  <c r="AI30" i="99"/>
  <c r="AN30" i="99"/>
  <c r="AI40" i="101"/>
  <c r="AP40" i="101"/>
  <c r="AE31" i="41"/>
  <c r="W32" i="41"/>
  <c r="AF31" i="41"/>
  <c r="AO31" i="41" s="1"/>
  <c r="AG31" i="41"/>
  <c r="AP31" i="41" s="1"/>
  <c r="AG37" i="13"/>
  <c r="AP37" i="13" s="1"/>
  <c r="W38" i="13"/>
  <c r="AE37" i="13"/>
  <c r="AF37" i="13"/>
  <c r="AO37" i="13" s="1"/>
  <c r="AF27" i="94"/>
  <c r="AO27" i="94" s="1"/>
  <c r="W28" i="94"/>
  <c r="AE27" i="94"/>
  <c r="AG27" i="94"/>
  <c r="AP27" i="94" s="1"/>
  <c r="AI27" i="48"/>
  <c r="AN27" i="48"/>
  <c r="AH31" i="41"/>
  <c r="AQ31" i="41" s="1"/>
  <c r="AH37" i="13"/>
  <c r="AQ37" i="13" s="1"/>
  <c r="AF41" i="89"/>
  <c r="AO41" i="89" s="1"/>
  <c r="AE41" i="89"/>
  <c r="AG41" i="89"/>
  <c r="AP41" i="89" s="1"/>
  <c r="W42" i="89"/>
  <c r="AR32" i="54"/>
  <c r="Y27" i="90"/>
  <c r="Z27" i="90"/>
  <c r="X27" i="90"/>
  <c r="AH27" i="94"/>
  <c r="AQ27" i="94" s="1"/>
  <c r="AR30" i="91"/>
  <c r="Z34" i="51"/>
  <c r="AH35" i="96"/>
  <c r="AQ35" i="96" s="1"/>
  <c r="AR26" i="102"/>
  <c r="AE31" i="55"/>
  <c r="W32" i="55"/>
  <c r="AF31" i="55"/>
  <c r="AO31" i="55" s="1"/>
  <c r="AG31" i="55"/>
  <c r="AP31" i="55" s="1"/>
  <c r="AH39" i="47"/>
  <c r="AQ39" i="47" s="1"/>
  <c r="Y36" i="88"/>
  <c r="X36" i="88"/>
  <c r="AR26" i="82"/>
  <c r="AI37" i="93"/>
  <c r="AN37" i="93"/>
  <c r="Z31" i="91"/>
  <c r="AI27" i="42"/>
  <c r="AN27" i="42"/>
  <c r="X41" i="101"/>
  <c r="Y41" i="101"/>
  <c r="Z41" i="101"/>
  <c r="AR33" i="51"/>
  <c r="AH39" i="86"/>
  <c r="AQ39" i="86" s="1"/>
  <c r="Y39" i="53"/>
  <c r="Z39" i="53"/>
  <c r="X39" i="53"/>
  <c r="Y36" i="84"/>
  <c r="X36" i="84"/>
  <c r="AI35" i="88"/>
  <c r="AN35" i="88"/>
  <c r="AR38" i="47"/>
  <c r="Z36" i="92"/>
  <c r="AR32" i="11"/>
  <c r="AR29" i="103"/>
  <c r="AR31" i="43"/>
  <c r="AH31" i="87"/>
  <c r="AQ31" i="87" s="1"/>
  <c r="AG31" i="49"/>
  <c r="AP31" i="49" s="1"/>
  <c r="AE31" i="49"/>
  <c r="W32" i="49"/>
  <c r="AF31" i="49"/>
  <c r="AO31" i="49" s="1"/>
  <c r="AR35" i="92"/>
  <c r="AH34" i="100"/>
  <c r="AQ34" i="100" s="1"/>
  <c r="AR31" i="16"/>
  <c r="AH27" i="82"/>
  <c r="AQ27" i="82" s="1"/>
  <c r="Z32" i="43"/>
  <c r="AH29" i="35"/>
  <c r="AQ29" i="35" s="1"/>
  <c r="Y27" i="50"/>
  <c r="X27" i="50"/>
  <c r="AH41" i="52"/>
  <c r="AQ41" i="52" s="1"/>
  <c r="AI40" i="32"/>
  <c r="AP40" i="32"/>
  <c r="Z39" i="86"/>
  <c r="X30" i="18"/>
  <c r="Y30" i="18"/>
  <c r="Z30" i="18" s="1"/>
  <c r="W40" i="46" l="1"/>
  <c r="AE39" i="46"/>
  <c r="AG39" i="46"/>
  <c r="AP39" i="46" s="1"/>
  <c r="AF39" i="46"/>
  <c r="AO39" i="46" s="1"/>
  <c r="W31" i="18"/>
  <c r="AE30" i="18"/>
  <c r="AF30" i="18"/>
  <c r="AO30" i="18" s="1"/>
  <c r="AG30" i="18"/>
  <c r="AP30" i="18" s="1"/>
  <c r="AE39" i="86"/>
  <c r="AG39" i="86"/>
  <c r="AP39" i="86" s="1"/>
  <c r="W40" i="86"/>
  <c r="AF39" i="86"/>
  <c r="AO39" i="86" s="1"/>
  <c r="AH39" i="53"/>
  <c r="AQ39" i="53" s="1"/>
  <c r="AH41" i="101"/>
  <c r="AQ41" i="101" s="1"/>
  <c r="AH27" i="90"/>
  <c r="AQ27" i="90" s="1"/>
  <c r="Y42" i="89"/>
  <c r="X42" i="89"/>
  <c r="AI27" i="94"/>
  <c r="AN27" i="94"/>
  <c r="X38" i="13"/>
  <c r="Y38" i="13"/>
  <c r="AI31" i="41"/>
  <c r="AN31" i="41"/>
  <c r="W35" i="45"/>
  <c r="AE34" i="45"/>
  <c r="AF34" i="45"/>
  <c r="AO34" i="45" s="1"/>
  <c r="AG34" i="45"/>
  <c r="AP34" i="45" s="1"/>
  <c r="W31" i="103"/>
  <c r="AF30" i="103"/>
  <c r="AO30" i="103" s="1"/>
  <c r="AE30" i="103"/>
  <c r="AG30" i="103"/>
  <c r="AP30" i="103" s="1"/>
  <c r="AI35" i="96"/>
  <c r="AN35" i="96"/>
  <c r="AI33" i="20"/>
  <c r="AN33" i="20"/>
  <c r="Y27" i="10"/>
  <c r="X27" i="10"/>
  <c r="AI27" i="102"/>
  <c r="AN27" i="102"/>
  <c r="Y42" i="52"/>
  <c r="Z42" i="52" s="1"/>
  <c r="X42" i="52"/>
  <c r="W40" i="53"/>
  <c r="AG39" i="53"/>
  <c r="AP39" i="53" s="1"/>
  <c r="AF39" i="53"/>
  <c r="AO39" i="53" s="1"/>
  <c r="AE39" i="53"/>
  <c r="Y32" i="55"/>
  <c r="X32" i="55"/>
  <c r="AF27" i="90"/>
  <c r="AO27" i="90" s="1"/>
  <c r="AE27" i="90"/>
  <c r="W28" i="90"/>
  <c r="AG27" i="90"/>
  <c r="AP27" i="90" s="1"/>
  <c r="Y28" i="94"/>
  <c r="X28" i="94"/>
  <c r="Y37" i="104"/>
  <c r="Z37" i="104" s="1"/>
  <c r="X37" i="104"/>
  <c r="AI29" i="98"/>
  <c r="AN29" i="98"/>
  <c r="AI39" i="47"/>
  <c r="AN39" i="47"/>
  <c r="AR38" i="53"/>
  <c r="AR26" i="50"/>
  <c r="AR38" i="46"/>
  <c r="AR29" i="18"/>
  <c r="AH38" i="93"/>
  <c r="AQ38" i="93" s="1"/>
  <c r="AR35" i="84"/>
  <c r="AI29" i="35"/>
  <c r="AN29" i="35"/>
  <c r="AR35" i="88"/>
  <c r="AR27" i="42"/>
  <c r="AH36" i="88"/>
  <c r="AQ36" i="88" s="1"/>
  <c r="AI31" i="55"/>
  <c r="AN31" i="55"/>
  <c r="AI41" i="89"/>
  <c r="AN41" i="89"/>
  <c r="AR40" i="101"/>
  <c r="AH32" i="83"/>
  <c r="AQ32" i="83" s="1"/>
  <c r="AH28" i="48"/>
  <c r="AQ28" i="48" s="1"/>
  <c r="Y39" i="15"/>
  <c r="X39" i="15"/>
  <c r="AR31" i="83"/>
  <c r="AH31" i="99"/>
  <c r="AQ31" i="99" s="1"/>
  <c r="AE38" i="93"/>
  <c r="AG38" i="93"/>
  <c r="AP38" i="93" s="1"/>
  <c r="AF38" i="93"/>
  <c r="AO38" i="93" s="1"/>
  <c r="W39" i="93"/>
  <c r="Y36" i="44"/>
  <c r="Z36" i="44"/>
  <c r="X36" i="44"/>
  <c r="Y33" i="16"/>
  <c r="X33" i="16"/>
  <c r="Y28" i="82"/>
  <c r="Z28" i="82"/>
  <c r="X28" i="82"/>
  <c r="Y32" i="49"/>
  <c r="X32" i="49"/>
  <c r="AI31" i="49"/>
  <c r="AN31" i="49"/>
  <c r="AH36" i="84"/>
  <c r="AQ36" i="84" s="1"/>
  <c r="W32" i="91"/>
  <c r="AG31" i="91"/>
  <c r="AP31" i="91" s="1"/>
  <c r="AF31" i="91"/>
  <c r="AO31" i="91" s="1"/>
  <c r="AE31" i="91"/>
  <c r="Z36" i="88"/>
  <c r="AR27" i="48"/>
  <c r="Z32" i="83"/>
  <c r="Y42" i="97"/>
  <c r="Z42" i="97"/>
  <c r="X42" i="97"/>
  <c r="Y27" i="85"/>
  <c r="Z27" i="85" s="1"/>
  <c r="X27" i="85"/>
  <c r="Z28" i="48"/>
  <c r="Y36" i="96"/>
  <c r="Z36" i="96" s="1"/>
  <c r="X36" i="96"/>
  <c r="AH28" i="42"/>
  <c r="AQ28" i="42" s="1"/>
  <c r="Z31" i="99"/>
  <c r="AH34" i="95"/>
  <c r="AQ34" i="95" s="1"/>
  <c r="AI26" i="10"/>
  <c r="AN26" i="10"/>
  <c r="Y32" i="87"/>
  <c r="X32" i="87"/>
  <c r="Y28" i="102"/>
  <c r="Z28" i="102" s="1"/>
  <c r="X28" i="102"/>
  <c r="Y34" i="54"/>
  <c r="X34" i="54"/>
  <c r="AR40" i="32"/>
  <c r="AH27" i="50"/>
  <c r="AQ27" i="50" s="1"/>
  <c r="W37" i="92"/>
  <c r="AF36" i="92"/>
  <c r="AO36" i="92" s="1"/>
  <c r="AE36" i="92"/>
  <c r="AG36" i="92"/>
  <c r="AP36" i="92" s="1"/>
  <c r="Z36" i="84"/>
  <c r="AF41" i="101"/>
  <c r="AO41" i="101" s="1"/>
  <c r="AE41" i="101"/>
  <c r="AG41" i="101"/>
  <c r="AP41" i="101" s="1"/>
  <c r="W42" i="101"/>
  <c r="W35" i="51"/>
  <c r="AE34" i="51"/>
  <c r="AF34" i="51"/>
  <c r="AO34" i="51" s="1"/>
  <c r="AG34" i="51"/>
  <c r="AP34" i="51" s="1"/>
  <c r="AR30" i="99"/>
  <c r="AI36" i="104"/>
  <c r="AN36" i="104"/>
  <c r="Y30" i="98"/>
  <c r="X30" i="98"/>
  <c r="AI41" i="97"/>
  <c r="AN41" i="97"/>
  <c r="AI26" i="85"/>
  <c r="AN26" i="85"/>
  <c r="Y40" i="47"/>
  <c r="Z40" i="47"/>
  <c r="X40" i="47"/>
  <c r="AR26" i="90"/>
  <c r="Z28" i="42"/>
  <c r="AH41" i="32"/>
  <c r="AQ41" i="32" s="1"/>
  <c r="Z34" i="95"/>
  <c r="AI35" i="44"/>
  <c r="AN35" i="44"/>
  <c r="AI34" i="100"/>
  <c r="AN34" i="100"/>
  <c r="AI32" i="16"/>
  <c r="AN32" i="16"/>
  <c r="AI41" i="52"/>
  <c r="AN41" i="52"/>
  <c r="Z27" i="50"/>
  <c r="AE32" i="43"/>
  <c r="AF32" i="43"/>
  <c r="AO32" i="43" s="1"/>
  <c r="W33" i="43"/>
  <c r="AG32" i="43"/>
  <c r="AP32" i="43" s="1"/>
  <c r="AH30" i="18"/>
  <c r="AQ30" i="18" s="1"/>
  <c r="AR37" i="93"/>
  <c r="AI37" i="13"/>
  <c r="AN37" i="13"/>
  <c r="Y32" i="41"/>
  <c r="X32" i="41"/>
  <c r="AH39" i="46"/>
  <c r="AQ39" i="46" s="1"/>
  <c r="AF41" i="105"/>
  <c r="AO41" i="105" s="1"/>
  <c r="W42" i="105"/>
  <c r="AE41" i="105"/>
  <c r="AG41" i="105"/>
  <c r="AP41" i="105" s="1"/>
  <c r="AI38" i="15"/>
  <c r="AN38" i="15"/>
  <c r="Y34" i="20"/>
  <c r="Z34" i="20" s="1"/>
  <c r="X34" i="20"/>
  <c r="Z41" i="32"/>
  <c r="AF33" i="11"/>
  <c r="AO33" i="11" s="1"/>
  <c r="AE33" i="11"/>
  <c r="AG33" i="11"/>
  <c r="AP33" i="11" s="1"/>
  <c r="W34" i="11"/>
  <c r="Y35" i="100"/>
  <c r="X35" i="100"/>
  <c r="Z35" i="100" s="1"/>
  <c r="AI31" i="87"/>
  <c r="AN31" i="87"/>
  <c r="AI27" i="82"/>
  <c r="AN27" i="82"/>
  <c r="Y30" i="35"/>
  <c r="X30" i="35"/>
  <c r="Z30" i="35" s="1"/>
  <c r="AI33" i="54"/>
  <c r="AN33" i="54"/>
  <c r="AF37" i="104" l="1"/>
  <c r="AO37" i="104" s="1"/>
  <c r="AE37" i="104"/>
  <c r="W38" i="104"/>
  <c r="AG37" i="104"/>
  <c r="AP37" i="104" s="1"/>
  <c r="AE30" i="35"/>
  <c r="AF30" i="35"/>
  <c r="AO30" i="35" s="1"/>
  <c r="W31" i="35"/>
  <c r="AG30" i="35"/>
  <c r="AP30" i="35" s="1"/>
  <c r="W43" i="52"/>
  <c r="AF42" i="52"/>
  <c r="AO42" i="52" s="1"/>
  <c r="AG42" i="52"/>
  <c r="AP42" i="52" s="1"/>
  <c r="AE42" i="52"/>
  <c r="AE36" i="96"/>
  <c r="W37" i="96"/>
  <c r="AG36" i="96"/>
  <c r="AP36" i="96" s="1"/>
  <c r="AF36" i="96"/>
  <c r="AO36" i="96" s="1"/>
  <c r="AE34" i="20"/>
  <c r="W35" i="20"/>
  <c r="AF34" i="20"/>
  <c r="AO34" i="20" s="1"/>
  <c r="AG34" i="20"/>
  <c r="AP34" i="20" s="1"/>
  <c r="W36" i="100"/>
  <c r="AG35" i="100"/>
  <c r="AP35" i="100" s="1"/>
  <c r="AF35" i="100"/>
  <c r="AO35" i="100" s="1"/>
  <c r="AE35" i="100"/>
  <c r="AG28" i="102"/>
  <c r="AP28" i="102" s="1"/>
  <c r="AF28" i="102"/>
  <c r="AO28" i="102" s="1"/>
  <c r="W29" i="102"/>
  <c r="AE28" i="102"/>
  <c r="W28" i="85"/>
  <c r="AE27" i="85"/>
  <c r="AG27" i="85"/>
  <c r="AP27" i="85" s="1"/>
  <c r="AF27" i="85"/>
  <c r="AO27" i="85" s="1"/>
  <c r="AR31" i="87"/>
  <c r="AG40" i="47"/>
  <c r="AP40" i="47" s="1"/>
  <c r="AF40" i="47"/>
  <c r="AO40" i="47" s="1"/>
  <c r="AE40" i="47"/>
  <c r="W41" i="47"/>
  <c r="AR38" i="15"/>
  <c r="AE41" i="32"/>
  <c r="AF41" i="32"/>
  <c r="AO41" i="32" s="1"/>
  <c r="AG41" i="32"/>
  <c r="AP41" i="32" s="1"/>
  <c r="W42" i="32"/>
  <c r="AH34" i="20"/>
  <c r="AQ34" i="20" s="1"/>
  <c r="AR32" i="16"/>
  <c r="AR26" i="85"/>
  <c r="AI41" i="101"/>
  <c r="AN41" i="101"/>
  <c r="AH28" i="102"/>
  <c r="AQ28" i="102" s="1"/>
  <c r="AH28" i="82"/>
  <c r="AQ28" i="82" s="1"/>
  <c r="AH36" i="44"/>
  <c r="AQ36" i="44" s="1"/>
  <c r="Y28" i="90"/>
  <c r="X28" i="90"/>
  <c r="AI39" i="53"/>
  <c r="AN39" i="53"/>
  <c r="AI30" i="103"/>
  <c r="AN30" i="103"/>
  <c r="AI34" i="45"/>
  <c r="AN34" i="45"/>
  <c r="AH38" i="13"/>
  <c r="AQ38" i="13" s="1"/>
  <c r="Y31" i="18"/>
  <c r="X31" i="18"/>
  <c r="Z31" i="18" s="1"/>
  <c r="AI33" i="11"/>
  <c r="AN33" i="11"/>
  <c r="AH32" i="41"/>
  <c r="AQ32" i="41" s="1"/>
  <c r="AH30" i="98"/>
  <c r="AQ30" i="98" s="1"/>
  <c r="AR27" i="82"/>
  <c r="AR33" i="54"/>
  <c r="X34" i="11"/>
  <c r="Y34" i="11"/>
  <c r="AI41" i="105"/>
  <c r="AN41" i="105"/>
  <c r="AR37" i="13"/>
  <c r="AI32" i="43"/>
  <c r="AN32" i="43"/>
  <c r="AR36" i="104"/>
  <c r="AI34" i="51"/>
  <c r="AN34" i="51"/>
  <c r="Y37" i="92"/>
  <c r="X37" i="92"/>
  <c r="AR26" i="10"/>
  <c r="AE31" i="99"/>
  <c r="W32" i="99"/>
  <c r="AG31" i="99"/>
  <c r="AP31" i="99" s="1"/>
  <c r="AF31" i="99"/>
  <c r="AO31" i="99" s="1"/>
  <c r="AH36" i="96"/>
  <c r="AQ36" i="96" s="1"/>
  <c r="Y32" i="91"/>
  <c r="Z32" i="91" s="1"/>
  <c r="X32" i="91"/>
  <c r="AE28" i="82"/>
  <c r="W29" i="82"/>
  <c r="AG28" i="82"/>
  <c r="AP28" i="82" s="1"/>
  <c r="AF28" i="82"/>
  <c r="AO28" i="82" s="1"/>
  <c r="AF36" i="44"/>
  <c r="AO36" i="44" s="1"/>
  <c r="AE36" i="44"/>
  <c r="AG36" i="44"/>
  <c r="AP36" i="44" s="1"/>
  <c r="W37" i="44"/>
  <c r="AI38" i="93"/>
  <c r="AN38" i="93"/>
  <c r="AR41" i="89"/>
  <c r="AR39" i="47"/>
  <c r="AH28" i="94"/>
  <c r="AQ28" i="94" s="1"/>
  <c r="AI27" i="90"/>
  <c r="AN27" i="90"/>
  <c r="AR33" i="20"/>
  <c r="Y35" i="45"/>
  <c r="X35" i="45"/>
  <c r="AI39" i="86"/>
  <c r="AN39" i="86"/>
  <c r="AH30" i="35"/>
  <c r="AQ30" i="35" s="1"/>
  <c r="Y42" i="105"/>
  <c r="X42" i="105"/>
  <c r="AG27" i="50"/>
  <c r="AP27" i="50" s="1"/>
  <c r="AE27" i="50"/>
  <c r="AF27" i="50"/>
  <c r="AO27" i="50" s="1"/>
  <c r="W28" i="50"/>
  <c r="AR34" i="100"/>
  <c r="AH40" i="47"/>
  <c r="AQ40" i="47" s="1"/>
  <c r="AR41" i="97"/>
  <c r="Y35" i="51"/>
  <c r="X35" i="51"/>
  <c r="Z35" i="51" s="1"/>
  <c r="W37" i="84"/>
  <c r="AG36" i="84"/>
  <c r="AP36" i="84" s="1"/>
  <c r="AF36" i="84"/>
  <c r="AO36" i="84" s="1"/>
  <c r="AE36" i="84"/>
  <c r="AH42" i="97"/>
  <c r="AQ42" i="97" s="1"/>
  <c r="AG36" i="88"/>
  <c r="AP36" i="88" s="1"/>
  <c r="AF36" i="88"/>
  <c r="AO36" i="88" s="1"/>
  <c r="AE36" i="88"/>
  <c r="W37" i="88"/>
  <c r="AR31" i="49"/>
  <c r="AR29" i="35"/>
  <c r="Z28" i="94"/>
  <c r="AR27" i="102"/>
  <c r="Y31" i="103"/>
  <c r="X31" i="103"/>
  <c r="AR27" i="94"/>
  <c r="AH34" i="54"/>
  <c r="AQ34" i="54" s="1"/>
  <c r="AH32" i="87"/>
  <c r="AQ32" i="87" s="1"/>
  <c r="W43" i="97"/>
  <c r="AG42" i="97"/>
  <c r="AP42" i="97" s="1"/>
  <c r="AF42" i="97"/>
  <c r="AO42" i="97" s="1"/>
  <c r="AE42" i="97"/>
  <c r="AH32" i="49"/>
  <c r="AQ32" i="49" s="1"/>
  <c r="AH33" i="16"/>
  <c r="AQ33" i="16" s="1"/>
  <c r="AH39" i="15"/>
  <c r="AQ39" i="15" s="1"/>
  <c r="AR31" i="55"/>
  <c r="AR29" i="98"/>
  <c r="Z32" i="55"/>
  <c r="AH32" i="55"/>
  <c r="AQ32" i="55" s="1"/>
  <c r="Y40" i="53"/>
  <c r="X40" i="53"/>
  <c r="AH27" i="10"/>
  <c r="AQ27" i="10" s="1"/>
  <c r="AR35" i="96"/>
  <c r="AR31" i="41"/>
  <c r="AH42" i="89"/>
  <c r="AQ42" i="89" s="1"/>
  <c r="AH35" i="100"/>
  <c r="AQ35" i="100" s="1"/>
  <c r="Z32" i="41"/>
  <c r="AR41" i="52"/>
  <c r="AR35" i="44"/>
  <c r="Z30" i="98"/>
  <c r="Y42" i="101"/>
  <c r="X42" i="101"/>
  <c r="Z34" i="54"/>
  <c r="Z32" i="87"/>
  <c r="AG28" i="48"/>
  <c r="AP28" i="48" s="1"/>
  <c r="AE28" i="48"/>
  <c r="W29" i="48"/>
  <c r="AF28" i="48"/>
  <c r="AO28" i="48" s="1"/>
  <c r="AI31" i="91"/>
  <c r="AN31" i="91"/>
  <c r="Z32" i="49"/>
  <c r="Z33" i="16"/>
  <c r="Y39" i="93"/>
  <c r="Z39" i="93"/>
  <c r="X39" i="93"/>
  <c r="Z39" i="15"/>
  <c r="AH37" i="104"/>
  <c r="AQ37" i="104" s="1"/>
  <c r="AH42" i="52"/>
  <c r="AQ42" i="52" s="1"/>
  <c r="Z27" i="10"/>
  <c r="Z38" i="13"/>
  <c r="Z42" i="89"/>
  <c r="AI39" i="46"/>
  <c r="AN39" i="46"/>
  <c r="Y33" i="43"/>
  <c r="Z33" i="43" s="1"/>
  <c r="X33" i="43"/>
  <c r="AG34" i="95"/>
  <c r="AP34" i="95" s="1"/>
  <c r="W35" i="95"/>
  <c r="AF34" i="95"/>
  <c r="AO34" i="95" s="1"/>
  <c r="AE34" i="95"/>
  <c r="AG28" i="42"/>
  <c r="AP28" i="42" s="1"/>
  <c r="AF28" i="42"/>
  <c r="AO28" i="42" s="1"/>
  <c r="AE28" i="42"/>
  <c r="W29" i="42"/>
  <c r="AI36" i="92"/>
  <c r="AN36" i="92"/>
  <c r="AH27" i="85"/>
  <c r="AQ27" i="85" s="1"/>
  <c r="AE32" i="83"/>
  <c r="AG32" i="83"/>
  <c r="AP32" i="83" s="1"/>
  <c r="W33" i="83"/>
  <c r="AF32" i="83"/>
  <c r="AO32" i="83" s="1"/>
  <c r="Y40" i="86"/>
  <c r="X40" i="86"/>
  <c r="AI30" i="18"/>
  <c r="AN30" i="18"/>
  <c r="Y40" i="46"/>
  <c r="Z40" i="46"/>
  <c r="X40" i="46"/>
  <c r="AE35" i="51" l="1"/>
  <c r="W36" i="51"/>
  <c r="AF35" i="51"/>
  <c r="AO35" i="51" s="1"/>
  <c r="AG35" i="51"/>
  <c r="AP35" i="51" s="1"/>
  <c r="AG32" i="91"/>
  <c r="AP32" i="91" s="1"/>
  <c r="W33" i="91"/>
  <c r="AF32" i="91"/>
  <c r="AE32" i="91"/>
  <c r="AN32" i="91" s="1"/>
  <c r="W34" i="43"/>
  <c r="AF33" i="43"/>
  <c r="AO33" i="43" s="1"/>
  <c r="AG33" i="43"/>
  <c r="AP33" i="43" s="1"/>
  <c r="AE33" i="43"/>
  <c r="AG31" i="18"/>
  <c r="AP31" i="18" s="1"/>
  <c r="AE31" i="18"/>
  <c r="W32" i="18"/>
  <c r="AF31" i="18"/>
  <c r="AO31" i="18" s="1"/>
  <c r="AI34" i="95"/>
  <c r="AN34" i="95"/>
  <c r="AF39" i="93"/>
  <c r="AO39" i="93" s="1"/>
  <c r="AG39" i="93"/>
  <c r="AP39" i="93" s="1"/>
  <c r="AE39" i="93"/>
  <c r="W40" i="93"/>
  <c r="AR30" i="18"/>
  <c r="Y33" i="83"/>
  <c r="X33" i="83"/>
  <c r="AH40" i="86"/>
  <c r="AQ40" i="86" s="1"/>
  <c r="AH40" i="46"/>
  <c r="AQ40" i="46" s="1"/>
  <c r="Z40" i="86"/>
  <c r="AI32" i="83"/>
  <c r="AN32" i="83"/>
  <c r="AH33" i="43"/>
  <c r="AQ33" i="43" s="1"/>
  <c r="W39" i="13"/>
  <c r="AF38" i="13"/>
  <c r="AO38" i="13" s="1"/>
  <c r="AG38" i="13"/>
  <c r="AP38" i="13" s="1"/>
  <c r="AE38" i="13"/>
  <c r="AE39" i="15"/>
  <c r="AF39" i="15"/>
  <c r="AO39" i="15" s="1"/>
  <c r="W40" i="15"/>
  <c r="AG39" i="15"/>
  <c r="AP39" i="15" s="1"/>
  <c r="AE30" i="98"/>
  <c r="AF30" i="98"/>
  <c r="AO30" i="98" s="1"/>
  <c r="AG30" i="98"/>
  <c r="AP30" i="98" s="1"/>
  <c r="W31" i="98"/>
  <c r="AI42" i="97"/>
  <c r="AN42" i="97"/>
  <c r="Y28" i="50"/>
  <c r="X28" i="50"/>
  <c r="AH32" i="91"/>
  <c r="AQ32" i="91" s="1"/>
  <c r="AI31" i="99"/>
  <c r="AN31" i="99"/>
  <c r="AH34" i="11"/>
  <c r="AQ34" i="11" s="1"/>
  <c r="AR39" i="53"/>
  <c r="Y28" i="85"/>
  <c r="X28" i="85"/>
  <c r="AI30" i="35"/>
  <c r="AN30" i="35"/>
  <c r="AR36" i="92"/>
  <c r="AF27" i="10"/>
  <c r="AO27" i="10" s="1"/>
  <c r="AG27" i="10"/>
  <c r="AP27" i="10" s="1"/>
  <c r="AE27" i="10"/>
  <c r="W28" i="10"/>
  <c r="AH39" i="93"/>
  <c r="AQ39" i="93" s="1"/>
  <c r="AR31" i="91"/>
  <c r="W33" i="87"/>
  <c r="AG32" i="87"/>
  <c r="AP32" i="87" s="1"/>
  <c r="AF32" i="87"/>
  <c r="AO32" i="87" s="1"/>
  <c r="AE32" i="87"/>
  <c r="AH40" i="53"/>
  <c r="AQ40" i="53" s="1"/>
  <c r="AI36" i="84"/>
  <c r="AN36" i="84"/>
  <c r="AR39" i="86"/>
  <c r="AR38" i="93"/>
  <c r="AR34" i="51"/>
  <c r="AH28" i="90"/>
  <c r="AQ28" i="90" s="1"/>
  <c r="Y42" i="32"/>
  <c r="X42" i="32"/>
  <c r="AI35" i="100"/>
  <c r="AR35" i="100" s="1"/>
  <c r="AN35" i="100"/>
  <c r="Y37" i="96"/>
  <c r="X37" i="96"/>
  <c r="Y43" i="52"/>
  <c r="Z43" i="52"/>
  <c r="X43" i="52"/>
  <c r="AF34" i="54"/>
  <c r="AO34" i="54" s="1"/>
  <c r="AG34" i="54"/>
  <c r="AP34" i="54" s="1"/>
  <c r="W35" i="54"/>
  <c r="AE34" i="54"/>
  <c r="Z40" i="53"/>
  <c r="AI27" i="50"/>
  <c r="AN27" i="50"/>
  <c r="AH35" i="45"/>
  <c r="AQ35" i="45" s="1"/>
  <c r="AR27" i="90"/>
  <c r="AR34" i="45"/>
  <c r="Z28" i="90"/>
  <c r="AR41" i="101"/>
  <c r="Y41" i="47"/>
  <c r="X41" i="47"/>
  <c r="AI28" i="102"/>
  <c r="AN28" i="102"/>
  <c r="Y35" i="20"/>
  <c r="X35" i="20"/>
  <c r="AI36" i="96"/>
  <c r="AN36" i="96"/>
  <c r="AG40" i="46"/>
  <c r="AP40" i="46" s="1"/>
  <c r="W41" i="46"/>
  <c r="AE40" i="46"/>
  <c r="AF40" i="46"/>
  <c r="AO40" i="46" s="1"/>
  <c r="Y29" i="42"/>
  <c r="Z29" i="42" s="1"/>
  <c r="X29" i="42"/>
  <c r="AH42" i="101"/>
  <c r="AQ42" i="101" s="1"/>
  <c r="AE32" i="55"/>
  <c r="AF32" i="55"/>
  <c r="AO32" i="55" s="1"/>
  <c r="AG32" i="55"/>
  <c r="AP32" i="55" s="1"/>
  <c r="W33" i="55"/>
  <c r="Y43" i="97"/>
  <c r="X43" i="97"/>
  <c r="AF28" i="94"/>
  <c r="AO28" i="94" s="1"/>
  <c r="W29" i="94"/>
  <c r="AG28" i="94"/>
  <c r="AE28" i="94"/>
  <c r="AN28" i="94" s="1"/>
  <c r="Y37" i="88"/>
  <c r="X37" i="88"/>
  <c r="Z35" i="45"/>
  <c r="Y37" i="44"/>
  <c r="X37" i="44"/>
  <c r="AH37" i="92"/>
  <c r="AQ37" i="92" s="1"/>
  <c r="AR41" i="105"/>
  <c r="AI40" i="47"/>
  <c r="AN40" i="47"/>
  <c r="Y29" i="102"/>
  <c r="Z29" i="102" s="1"/>
  <c r="X29" i="102"/>
  <c r="AI34" i="20"/>
  <c r="AN34" i="20"/>
  <c r="Y38" i="104"/>
  <c r="Z38" i="104" s="1"/>
  <c r="X38" i="104"/>
  <c r="AI28" i="42"/>
  <c r="AN28" i="42"/>
  <c r="Y35" i="95"/>
  <c r="Z35" i="95"/>
  <c r="X35" i="95"/>
  <c r="AR39" i="46"/>
  <c r="AE33" i="16"/>
  <c r="AF33" i="16"/>
  <c r="AO33" i="16" s="1"/>
  <c r="W34" i="16"/>
  <c r="AG33" i="16"/>
  <c r="AP33" i="16" s="1"/>
  <c r="Y29" i="48"/>
  <c r="X29" i="48"/>
  <c r="Z29" i="48" s="1"/>
  <c r="Z42" i="101"/>
  <c r="AH31" i="103"/>
  <c r="AQ31" i="103" s="1"/>
  <c r="AI36" i="88"/>
  <c r="AN36" i="88"/>
  <c r="Y37" i="84"/>
  <c r="X37" i="84"/>
  <c r="AH42" i="105"/>
  <c r="AQ42" i="105" s="1"/>
  <c r="Y29" i="82"/>
  <c r="X29" i="82"/>
  <c r="Z37" i="92"/>
  <c r="Z34" i="11"/>
  <c r="AR33" i="11"/>
  <c r="AR30" i="103"/>
  <c r="AI41" i="32"/>
  <c r="AN41" i="32"/>
  <c r="Y36" i="100"/>
  <c r="X36" i="100"/>
  <c r="AI42" i="52"/>
  <c r="AN42" i="52"/>
  <c r="Y31" i="35"/>
  <c r="X31" i="35"/>
  <c r="AI37" i="104"/>
  <c r="AN37" i="104"/>
  <c r="AE42" i="89"/>
  <c r="AG42" i="89"/>
  <c r="AP42" i="89" s="1"/>
  <c r="AF42" i="89"/>
  <c r="AO42" i="89" s="1"/>
  <c r="W43" i="89"/>
  <c r="AF32" i="49"/>
  <c r="AO32" i="49" s="1"/>
  <c r="AE32" i="49"/>
  <c r="AG32" i="49"/>
  <c r="AP32" i="49" s="1"/>
  <c r="W33" i="49"/>
  <c r="AI28" i="48"/>
  <c r="AN28" i="48"/>
  <c r="W33" i="41"/>
  <c r="AE32" i="41"/>
  <c r="AG32" i="41"/>
  <c r="AP32" i="41" s="1"/>
  <c r="AF32" i="41"/>
  <c r="AO32" i="41" s="1"/>
  <c r="Z31" i="103"/>
  <c r="AH35" i="51"/>
  <c r="AQ35" i="51" s="1"/>
  <c r="Z42" i="105"/>
  <c r="AI36" i="44"/>
  <c r="AN36" i="44"/>
  <c r="AI28" i="82"/>
  <c r="AN28" i="82"/>
  <c r="Y32" i="99"/>
  <c r="Z32" i="99"/>
  <c r="X32" i="99"/>
  <c r="AR32" i="43"/>
  <c r="AH31" i="18"/>
  <c r="AQ31" i="18" s="1"/>
  <c r="AI27" i="85"/>
  <c r="AN27" i="85"/>
  <c r="AG29" i="42" l="1"/>
  <c r="AP29" i="42" s="1"/>
  <c r="W30" i="42"/>
  <c r="AE29" i="42"/>
  <c r="AF29" i="42"/>
  <c r="AO29" i="42" s="1"/>
  <c r="W30" i="102"/>
  <c r="AG29" i="102"/>
  <c r="AP29" i="102" s="1"/>
  <c r="AF29" i="102"/>
  <c r="AO29" i="102" s="1"/>
  <c r="AE29" i="102"/>
  <c r="W39" i="104"/>
  <c r="AG38" i="104"/>
  <c r="AP38" i="104" s="1"/>
  <c r="AF38" i="104"/>
  <c r="AO38" i="104" s="1"/>
  <c r="AE38" i="104"/>
  <c r="AE29" i="48"/>
  <c r="AF29" i="48"/>
  <c r="AO29" i="48" s="1"/>
  <c r="AG29" i="48"/>
  <c r="AP29" i="48" s="1"/>
  <c r="W30" i="48"/>
  <c r="AG31" i="103"/>
  <c r="AP31" i="103" s="1"/>
  <c r="W32" i="103"/>
  <c r="AF31" i="103"/>
  <c r="AO31" i="103" s="1"/>
  <c r="AE31" i="103"/>
  <c r="AH29" i="82"/>
  <c r="AQ29" i="82" s="1"/>
  <c r="AR37" i="104"/>
  <c r="AH32" i="99"/>
  <c r="AQ32" i="99" s="1"/>
  <c r="AR36" i="44"/>
  <c r="Y33" i="41"/>
  <c r="Z33" i="41"/>
  <c r="X33" i="41"/>
  <c r="AI32" i="49"/>
  <c r="AN32" i="49"/>
  <c r="AI42" i="89"/>
  <c r="AN42" i="89"/>
  <c r="AR41" i="32"/>
  <c r="AE37" i="92"/>
  <c r="AG37" i="92"/>
  <c r="AP37" i="92" s="1"/>
  <c r="W38" i="92"/>
  <c r="AF37" i="92"/>
  <c r="AO37" i="92" s="1"/>
  <c r="AH35" i="95"/>
  <c r="AQ35" i="95" s="1"/>
  <c r="AR27" i="50"/>
  <c r="AR36" i="84"/>
  <c r="AR42" i="97"/>
  <c r="AI38" i="13"/>
  <c r="AN38" i="13"/>
  <c r="Y32" i="18"/>
  <c r="X32" i="18"/>
  <c r="AR36" i="88"/>
  <c r="AG42" i="101"/>
  <c r="AP42" i="101" s="1"/>
  <c r="AF42" i="101"/>
  <c r="AO42" i="101" s="1"/>
  <c r="W43" i="101"/>
  <c r="AE42" i="101"/>
  <c r="Y34" i="16"/>
  <c r="X34" i="16"/>
  <c r="Z34" i="16" s="1"/>
  <c r="AG35" i="95"/>
  <c r="AP35" i="95" s="1"/>
  <c r="AE35" i="95"/>
  <c r="AN35" i="95" s="1"/>
  <c r="AF35" i="95"/>
  <c r="W36" i="95"/>
  <c r="AG35" i="45"/>
  <c r="AP35" i="45" s="1"/>
  <c r="AF35" i="45"/>
  <c r="AO35" i="45" s="1"/>
  <c r="AE35" i="45"/>
  <c r="W36" i="45"/>
  <c r="AI28" i="94"/>
  <c r="AP28" i="94"/>
  <c r="AR28" i="102"/>
  <c r="AG28" i="90"/>
  <c r="AP28" i="90" s="1"/>
  <c r="AE28" i="90"/>
  <c r="W29" i="90"/>
  <c r="AF28" i="90"/>
  <c r="AO28" i="90" s="1"/>
  <c r="AE40" i="53"/>
  <c r="AF40" i="53"/>
  <c r="AO40" i="53" s="1"/>
  <c r="AG40" i="53"/>
  <c r="AP40" i="53" s="1"/>
  <c r="W41" i="53"/>
  <c r="AH43" i="52"/>
  <c r="AQ43" i="52" s="1"/>
  <c r="AI32" i="87"/>
  <c r="AN32" i="87"/>
  <c r="Y28" i="10"/>
  <c r="X28" i="10"/>
  <c r="AI31" i="18"/>
  <c r="AN31" i="18"/>
  <c r="Y34" i="43"/>
  <c r="X34" i="43"/>
  <c r="AG32" i="99"/>
  <c r="AP32" i="99" s="1"/>
  <c r="AE32" i="99"/>
  <c r="AF32" i="99"/>
  <c r="AO32" i="99" s="1"/>
  <c r="W33" i="99"/>
  <c r="Z29" i="82"/>
  <c r="AH37" i="88"/>
  <c r="AQ37" i="88" s="1"/>
  <c r="Y29" i="94"/>
  <c r="Z29" i="94"/>
  <c r="X29" i="94"/>
  <c r="Y33" i="55"/>
  <c r="X33" i="55"/>
  <c r="AR36" i="96"/>
  <c r="AH41" i="47"/>
  <c r="AQ41" i="47" s="1"/>
  <c r="AG43" i="52"/>
  <c r="AP43" i="52" s="1"/>
  <c r="AF43" i="52"/>
  <c r="AE43" i="52"/>
  <c r="AN43" i="52" s="1"/>
  <c r="W44" i="52"/>
  <c r="AI27" i="10"/>
  <c r="AN27" i="10"/>
  <c r="AR30" i="35"/>
  <c r="AR31" i="99"/>
  <c r="AH28" i="50"/>
  <c r="AQ28" i="50" s="1"/>
  <c r="Y31" i="98"/>
  <c r="X31" i="98"/>
  <c r="Y40" i="15"/>
  <c r="X40" i="15"/>
  <c r="Z40" i="15" s="1"/>
  <c r="AH31" i="35"/>
  <c r="AQ31" i="35" s="1"/>
  <c r="AH37" i="84"/>
  <c r="AQ37" i="84" s="1"/>
  <c r="Z37" i="88"/>
  <c r="AH35" i="20"/>
  <c r="AQ35" i="20" s="1"/>
  <c r="Z41" i="47"/>
  <c r="AI34" i="54"/>
  <c r="AN34" i="54"/>
  <c r="AH42" i="32"/>
  <c r="AQ42" i="32" s="1"/>
  <c r="AH28" i="85"/>
  <c r="AQ28" i="85" s="1"/>
  <c r="Z28" i="50"/>
  <c r="Y39" i="13"/>
  <c r="X39" i="13"/>
  <c r="AR34" i="95"/>
  <c r="AF42" i="105"/>
  <c r="AO42" i="105" s="1"/>
  <c r="W43" i="105"/>
  <c r="AG42" i="105"/>
  <c r="AP42" i="105" s="1"/>
  <c r="AE42" i="105"/>
  <c r="AR42" i="52"/>
  <c r="AR28" i="48"/>
  <c r="AH36" i="100"/>
  <c r="AQ36" i="100" s="1"/>
  <c r="AH29" i="48"/>
  <c r="AQ29" i="48" s="1"/>
  <c r="AR40" i="47"/>
  <c r="Y43" i="89"/>
  <c r="Z43" i="89"/>
  <c r="X43" i="89"/>
  <c r="Z36" i="100"/>
  <c r="AI33" i="16"/>
  <c r="AN33" i="16"/>
  <c r="AR34" i="20"/>
  <c r="AR27" i="85"/>
  <c r="AR28" i="82"/>
  <c r="X33" i="49"/>
  <c r="Z33" i="49" s="1"/>
  <c r="Y33" i="49"/>
  <c r="Z31" i="35"/>
  <c r="Z37" i="84"/>
  <c r="AR28" i="42"/>
  <c r="AH29" i="102"/>
  <c r="AQ29" i="102" s="1"/>
  <c r="AH37" i="44"/>
  <c r="AQ37" i="44" s="1"/>
  <c r="AH43" i="97"/>
  <c r="AQ43" i="97" s="1"/>
  <c r="AI40" i="46"/>
  <c r="AN40" i="46"/>
  <c r="Z35" i="20"/>
  <c r="Y35" i="54"/>
  <c r="Z35" i="54" s="1"/>
  <c r="X35" i="54"/>
  <c r="AH37" i="96"/>
  <c r="AQ37" i="96" s="1"/>
  <c r="Z42" i="32"/>
  <c r="Y33" i="87"/>
  <c r="X33" i="87"/>
  <c r="Z28" i="85"/>
  <c r="AI39" i="15"/>
  <c r="AN39" i="15"/>
  <c r="AR32" i="83"/>
  <c r="AH33" i="83"/>
  <c r="AQ33" i="83" s="1"/>
  <c r="Y40" i="93"/>
  <c r="X40" i="93"/>
  <c r="AI33" i="43"/>
  <c r="AN33" i="43"/>
  <c r="AI32" i="91"/>
  <c r="AO32" i="91"/>
  <c r="Y36" i="51"/>
  <c r="Z36" i="51"/>
  <c r="X36" i="51"/>
  <c r="AI32" i="41"/>
  <c r="AN32" i="41"/>
  <c r="AG34" i="11"/>
  <c r="AP34" i="11" s="1"/>
  <c r="W35" i="11"/>
  <c r="AE34" i="11"/>
  <c r="AF34" i="11"/>
  <c r="AO34" i="11" s="1"/>
  <c r="AH38" i="104"/>
  <c r="AQ38" i="104" s="1"/>
  <c r="Z37" i="44"/>
  <c r="Z43" i="97"/>
  <c r="AI32" i="55"/>
  <c r="AN32" i="55"/>
  <c r="AH29" i="42"/>
  <c r="AQ29" i="42" s="1"/>
  <c r="Y41" i="46"/>
  <c r="Z41" i="46"/>
  <c r="X41" i="46"/>
  <c r="Z37" i="96"/>
  <c r="AI30" i="98"/>
  <c r="AN30" i="98"/>
  <c r="AE40" i="86"/>
  <c r="AG40" i="86"/>
  <c r="AP40" i="86" s="1"/>
  <c r="W41" i="86"/>
  <c r="AF40" i="86"/>
  <c r="AO40" i="86" s="1"/>
  <c r="Z33" i="83"/>
  <c r="AI39" i="93"/>
  <c r="AN39" i="93"/>
  <c r="Y33" i="91"/>
  <c r="X33" i="91"/>
  <c r="AI35" i="51"/>
  <c r="AN35" i="51"/>
  <c r="AE35" i="54" l="1"/>
  <c r="AF35" i="54"/>
  <c r="AO35" i="54" s="1"/>
  <c r="W36" i="54"/>
  <c r="AG35" i="54"/>
  <c r="AP35" i="54" s="1"/>
  <c r="AE40" i="15"/>
  <c r="W41" i="15"/>
  <c r="AF40" i="15"/>
  <c r="AO40" i="15" s="1"/>
  <c r="AG40" i="15"/>
  <c r="AP40" i="15" s="1"/>
  <c r="W35" i="16"/>
  <c r="AF34" i="16"/>
  <c r="AO34" i="16" s="1"/>
  <c r="AG34" i="16"/>
  <c r="AP34" i="16" s="1"/>
  <c r="AE34" i="16"/>
  <c r="W34" i="49"/>
  <c r="AG33" i="49"/>
  <c r="AP33" i="49" s="1"/>
  <c r="AF33" i="49"/>
  <c r="AO33" i="49" s="1"/>
  <c r="AE33" i="49"/>
  <c r="Y41" i="86"/>
  <c r="X41" i="86"/>
  <c r="AH41" i="46"/>
  <c r="AQ41" i="46" s="1"/>
  <c r="AH36" i="51"/>
  <c r="AQ36" i="51" s="1"/>
  <c r="AR33" i="43"/>
  <c r="AR39" i="15"/>
  <c r="AH43" i="89"/>
  <c r="AQ43" i="89" s="1"/>
  <c r="AG41" i="47"/>
  <c r="AP41" i="47" s="1"/>
  <c r="AE41" i="47"/>
  <c r="W42" i="47"/>
  <c r="AF41" i="47"/>
  <c r="AO41" i="47" s="1"/>
  <c r="AF37" i="88"/>
  <c r="AO37" i="88" s="1"/>
  <c r="W38" i="88"/>
  <c r="AG37" i="88"/>
  <c r="AP37" i="88" s="1"/>
  <c r="AE37" i="88"/>
  <c r="AI43" i="52"/>
  <c r="AO43" i="52"/>
  <c r="AH29" i="94"/>
  <c r="AQ29" i="94" s="1"/>
  <c r="AI32" i="99"/>
  <c r="AN32" i="99"/>
  <c r="AR31" i="18"/>
  <c r="Y41" i="53"/>
  <c r="Z41" i="53" s="1"/>
  <c r="X41" i="53"/>
  <c r="Y29" i="90"/>
  <c r="Z29" i="90"/>
  <c r="X29" i="90"/>
  <c r="AR28" i="94"/>
  <c r="AH33" i="41"/>
  <c r="AQ33" i="41" s="1"/>
  <c r="AI31" i="103"/>
  <c r="AN31" i="103"/>
  <c r="Y30" i="102"/>
  <c r="Z30" i="102"/>
  <c r="X30" i="102"/>
  <c r="AI34" i="11"/>
  <c r="AN34" i="11"/>
  <c r="W37" i="51"/>
  <c r="AG36" i="51"/>
  <c r="AP36" i="51" s="1"/>
  <c r="AE36" i="51"/>
  <c r="AF36" i="51"/>
  <c r="AO36" i="51" s="1"/>
  <c r="AH40" i="93"/>
  <c r="AQ40" i="93" s="1"/>
  <c r="W29" i="85"/>
  <c r="AG28" i="85"/>
  <c r="AP28" i="85" s="1"/>
  <c r="AF28" i="85"/>
  <c r="AO28" i="85" s="1"/>
  <c r="AE28" i="85"/>
  <c r="W44" i="89"/>
  <c r="AF43" i="89"/>
  <c r="AO43" i="89" s="1"/>
  <c r="AE43" i="89"/>
  <c r="AG43" i="89"/>
  <c r="AP43" i="89" s="1"/>
  <c r="AF29" i="94"/>
  <c r="AO29" i="94" s="1"/>
  <c r="W30" i="94"/>
  <c r="AG29" i="94"/>
  <c r="AP29" i="94" s="1"/>
  <c r="AE29" i="94"/>
  <c r="AH28" i="10"/>
  <c r="AQ28" i="10" s="1"/>
  <c r="AI28" i="90"/>
  <c r="AN28" i="90"/>
  <c r="X36" i="95"/>
  <c r="Z36" i="95" s="1"/>
  <c r="Y36" i="95"/>
  <c r="AR38" i="13"/>
  <c r="AE33" i="41"/>
  <c r="W34" i="41"/>
  <c r="AF33" i="41"/>
  <c r="AO33" i="41" s="1"/>
  <c r="AG33" i="41"/>
  <c r="AP33" i="41" s="1"/>
  <c r="Y39" i="104"/>
  <c r="X39" i="104"/>
  <c r="AH33" i="87"/>
  <c r="AQ33" i="87" s="1"/>
  <c r="W36" i="20"/>
  <c r="AE35" i="20"/>
  <c r="AF35" i="20"/>
  <c r="AO35" i="20" s="1"/>
  <c r="AG35" i="20"/>
  <c r="AP35" i="20" s="1"/>
  <c r="AH33" i="49"/>
  <c r="AQ33" i="49" s="1"/>
  <c r="AI42" i="105"/>
  <c r="AN42" i="105"/>
  <c r="AH39" i="13"/>
  <c r="AQ39" i="13" s="1"/>
  <c r="Z31" i="98"/>
  <c r="AH31" i="98"/>
  <c r="AQ31" i="98" s="1"/>
  <c r="AR27" i="10"/>
  <c r="AE29" i="82"/>
  <c r="AF29" i="82"/>
  <c r="AO29" i="82" s="1"/>
  <c r="W30" i="82"/>
  <c r="AG29" i="82"/>
  <c r="AP29" i="82" s="1"/>
  <c r="AH34" i="43"/>
  <c r="AQ34" i="43" s="1"/>
  <c r="Z28" i="10"/>
  <c r="Y36" i="45"/>
  <c r="X36" i="45"/>
  <c r="AI35" i="95"/>
  <c r="AO35" i="95"/>
  <c r="Y32" i="103"/>
  <c r="X32" i="103"/>
  <c r="AI29" i="48"/>
  <c r="AN29" i="48"/>
  <c r="AH33" i="91"/>
  <c r="AQ33" i="91" s="1"/>
  <c r="AG43" i="97"/>
  <c r="AP43" i="97" s="1"/>
  <c r="AE43" i="97"/>
  <c r="AF43" i="97"/>
  <c r="AO43" i="97" s="1"/>
  <c r="W44" i="97"/>
  <c r="AR32" i="91"/>
  <c r="AG41" i="46"/>
  <c r="AP41" i="46" s="1"/>
  <c r="W42" i="46"/>
  <c r="AF41" i="46"/>
  <c r="AO41" i="46" s="1"/>
  <c r="AE41" i="46"/>
  <c r="AR39" i="93"/>
  <c r="AI40" i="86"/>
  <c r="AN40" i="86"/>
  <c r="Y35" i="11"/>
  <c r="Z35" i="11"/>
  <c r="X35" i="11"/>
  <c r="Z40" i="93"/>
  <c r="AR35" i="51"/>
  <c r="AF33" i="83"/>
  <c r="AO33" i="83" s="1"/>
  <c r="AE33" i="83"/>
  <c r="W34" i="83"/>
  <c r="AG33" i="83"/>
  <c r="AP33" i="83" s="1"/>
  <c r="AR32" i="55"/>
  <c r="Z33" i="87"/>
  <c r="Z39" i="13"/>
  <c r="AH33" i="55"/>
  <c r="AQ33" i="55" s="1"/>
  <c r="Z34" i="43"/>
  <c r="AI40" i="53"/>
  <c r="AR40" i="53" s="1"/>
  <c r="AN40" i="53"/>
  <c r="AI35" i="45"/>
  <c r="AN35" i="45"/>
  <c r="AI42" i="101"/>
  <c r="AN42" i="101"/>
  <c r="AH32" i="18"/>
  <c r="AQ32" i="18" s="1"/>
  <c r="Y38" i="92"/>
  <c r="X38" i="92"/>
  <c r="AR42" i="89"/>
  <c r="AI29" i="102"/>
  <c r="AN29" i="102"/>
  <c r="AI29" i="42"/>
  <c r="AN29" i="42"/>
  <c r="W38" i="84"/>
  <c r="AG37" i="84"/>
  <c r="AP37" i="84" s="1"/>
  <c r="AF37" i="84"/>
  <c r="AO37" i="84" s="1"/>
  <c r="AE37" i="84"/>
  <c r="AR33" i="16"/>
  <c r="Y43" i="105"/>
  <c r="Z43" i="105"/>
  <c r="X43" i="105"/>
  <c r="Y44" i="52"/>
  <c r="Z44" i="52" s="1"/>
  <c r="X44" i="52"/>
  <c r="Z33" i="55"/>
  <c r="Y33" i="99"/>
  <c r="X33" i="99"/>
  <c r="Y43" i="101"/>
  <c r="X43" i="101"/>
  <c r="Z32" i="18"/>
  <c r="AI38" i="104"/>
  <c r="AN38" i="104"/>
  <c r="Y30" i="42"/>
  <c r="X30" i="42"/>
  <c r="AR30" i="98"/>
  <c r="AR40" i="46"/>
  <c r="Z33" i="91"/>
  <c r="W38" i="96"/>
  <c r="AG37" i="96"/>
  <c r="AP37" i="96" s="1"/>
  <c r="AF37" i="96"/>
  <c r="AO37" i="96" s="1"/>
  <c r="AE37" i="96"/>
  <c r="W38" i="44"/>
  <c r="AE37" i="44"/>
  <c r="AF37" i="44"/>
  <c r="AO37" i="44" s="1"/>
  <c r="AG37" i="44"/>
  <c r="AP37" i="44" s="1"/>
  <c r="AR32" i="41"/>
  <c r="AE42" i="32"/>
  <c r="AF42" i="32"/>
  <c r="AO42" i="32" s="1"/>
  <c r="W43" i="32"/>
  <c r="AG42" i="32"/>
  <c r="AP42" i="32" s="1"/>
  <c r="AH35" i="54"/>
  <c r="AQ35" i="54" s="1"/>
  <c r="AE31" i="35"/>
  <c r="AF31" i="35"/>
  <c r="AO31" i="35" s="1"/>
  <c r="AG31" i="35"/>
  <c r="AP31" i="35" s="1"/>
  <c r="W32" i="35"/>
  <c r="AE36" i="100"/>
  <c r="W37" i="100"/>
  <c r="AF36" i="100"/>
  <c r="AO36" i="100" s="1"/>
  <c r="AG36" i="100"/>
  <c r="AP36" i="100" s="1"/>
  <c r="AF28" i="50"/>
  <c r="AO28" i="50" s="1"/>
  <c r="AG28" i="50"/>
  <c r="AP28" i="50" s="1"/>
  <c r="W29" i="50"/>
  <c r="AE28" i="50"/>
  <c r="AR34" i="54"/>
  <c r="AH40" i="15"/>
  <c r="AQ40" i="15" s="1"/>
  <c r="AR32" i="87"/>
  <c r="AH34" i="16"/>
  <c r="AQ34" i="16" s="1"/>
  <c r="AI37" i="92"/>
  <c r="AN37" i="92"/>
  <c r="AR32" i="49"/>
  <c r="Y30" i="48"/>
  <c r="Z30" i="48" s="1"/>
  <c r="X30" i="48"/>
  <c r="AE44" i="52" l="1"/>
  <c r="AF44" i="52"/>
  <c r="AO44" i="52" s="1"/>
  <c r="AG44" i="52"/>
  <c r="AP44" i="52" s="1"/>
  <c r="W45" i="52"/>
  <c r="AE36" i="95"/>
  <c r="AG36" i="95"/>
  <c r="AP36" i="95" s="1"/>
  <c r="AF36" i="95"/>
  <c r="AO36" i="95" s="1"/>
  <c r="W37" i="95"/>
  <c r="AE41" i="53"/>
  <c r="AF41" i="53"/>
  <c r="AO41" i="53" s="1"/>
  <c r="AG41" i="53"/>
  <c r="AP41" i="53" s="1"/>
  <c r="W42" i="53"/>
  <c r="AG30" i="48"/>
  <c r="AP30" i="48" s="1"/>
  <c r="AF30" i="48"/>
  <c r="AO30" i="48" s="1"/>
  <c r="AE30" i="48"/>
  <c r="W31" i="48"/>
  <c r="Y29" i="50"/>
  <c r="X29" i="50"/>
  <c r="Y37" i="100"/>
  <c r="X37" i="100"/>
  <c r="AI31" i="35"/>
  <c r="AN31" i="35"/>
  <c r="AH38" i="92"/>
  <c r="AQ38" i="92" s="1"/>
  <c r="AR40" i="86"/>
  <c r="Y42" i="46"/>
  <c r="X42" i="46"/>
  <c r="AR42" i="105"/>
  <c r="AR28" i="90"/>
  <c r="Y37" i="51"/>
  <c r="Z37" i="51"/>
  <c r="X37" i="51"/>
  <c r="AH41" i="53"/>
  <c r="AQ41" i="53" s="1"/>
  <c r="AR32" i="99"/>
  <c r="AI40" i="15"/>
  <c r="AN40" i="15"/>
  <c r="AH30" i="48"/>
  <c r="AQ30" i="48" s="1"/>
  <c r="AR37" i="92"/>
  <c r="AI36" i="100"/>
  <c r="AN36" i="100"/>
  <c r="AI37" i="96"/>
  <c r="AN37" i="96"/>
  <c r="AH33" i="99"/>
  <c r="AQ33" i="99" s="1"/>
  <c r="AR29" i="42"/>
  <c r="Z38" i="92"/>
  <c r="W41" i="93"/>
  <c r="AF40" i="93"/>
  <c r="AO40" i="93" s="1"/>
  <c r="AG40" i="93"/>
  <c r="AP40" i="93" s="1"/>
  <c r="AE40" i="93"/>
  <c r="AI43" i="97"/>
  <c r="AN43" i="97"/>
  <c r="Y30" i="82"/>
  <c r="Z30" i="82"/>
  <c r="X30" i="82"/>
  <c r="AI29" i="94"/>
  <c r="AN29" i="94"/>
  <c r="AI43" i="89"/>
  <c r="AN43" i="89"/>
  <c r="AR31" i="103"/>
  <c r="AR43" i="52"/>
  <c r="AH41" i="86"/>
  <c r="AQ41" i="86" s="1"/>
  <c r="Y35" i="16"/>
  <c r="X35" i="16"/>
  <c r="Y43" i="32"/>
  <c r="Z43" i="32" s="1"/>
  <c r="X43" i="32"/>
  <c r="AR38" i="104"/>
  <c r="Z33" i="99"/>
  <c r="AH43" i="105"/>
  <c r="AQ43" i="105" s="1"/>
  <c r="AI37" i="84"/>
  <c r="AN37" i="84"/>
  <c r="W35" i="43"/>
  <c r="AG34" i="43"/>
  <c r="AP34" i="43" s="1"/>
  <c r="AE34" i="43"/>
  <c r="AF34" i="43"/>
  <c r="AO34" i="43" s="1"/>
  <c r="W40" i="13"/>
  <c r="AG39" i="13"/>
  <c r="AP39" i="13" s="1"/>
  <c r="AF39" i="13"/>
  <c r="AO39" i="13" s="1"/>
  <c r="AE39" i="13"/>
  <c r="Y34" i="83"/>
  <c r="X34" i="83"/>
  <c r="AH35" i="11"/>
  <c r="AQ35" i="11" s="1"/>
  <c r="AR35" i="95"/>
  <c r="Y29" i="85"/>
  <c r="X29" i="85"/>
  <c r="AR34" i="11"/>
  <c r="Z41" i="86"/>
  <c r="Y34" i="49"/>
  <c r="X34" i="49"/>
  <c r="AR29" i="102"/>
  <c r="W34" i="87"/>
  <c r="AG33" i="87"/>
  <c r="AP33" i="87" s="1"/>
  <c r="AF33" i="87"/>
  <c r="AO33" i="87" s="1"/>
  <c r="AE33" i="87"/>
  <c r="AI33" i="83"/>
  <c r="AN33" i="83"/>
  <c r="AG35" i="11"/>
  <c r="AP35" i="11" s="1"/>
  <c r="W36" i="11"/>
  <c r="AF35" i="11"/>
  <c r="AO35" i="11" s="1"/>
  <c r="AE35" i="11"/>
  <c r="AR29" i="48"/>
  <c r="Z36" i="45"/>
  <c r="AH36" i="45"/>
  <c r="AQ36" i="45" s="1"/>
  <c r="AI29" i="82"/>
  <c r="AN29" i="82"/>
  <c r="AI35" i="20"/>
  <c r="AN35" i="20"/>
  <c r="Y30" i="94"/>
  <c r="X30" i="94"/>
  <c r="Y44" i="89"/>
  <c r="Z44" i="89"/>
  <c r="X44" i="89"/>
  <c r="AH30" i="102"/>
  <c r="AQ30" i="102" s="1"/>
  <c r="AH29" i="90"/>
  <c r="AQ29" i="90" s="1"/>
  <c r="AI37" i="88"/>
  <c r="AN37" i="88"/>
  <c r="Y42" i="47"/>
  <c r="X42" i="47"/>
  <c r="Y36" i="54"/>
  <c r="Z36" i="54" s="1"/>
  <c r="X36" i="54"/>
  <c r="Y32" i="35"/>
  <c r="X32" i="35"/>
  <c r="AG32" i="18"/>
  <c r="AP32" i="18" s="1"/>
  <c r="W33" i="18"/>
  <c r="AF32" i="18"/>
  <c r="AO32" i="18" s="1"/>
  <c r="AE32" i="18"/>
  <c r="AF43" i="105"/>
  <c r="AO43" i="105" s="1"/>
  <c r="AG43" i="105"/>
  <c r="AP43" i="105" s="1"/>
  <c r="W44" i="105"/>
  <c r="AE43" i="105"/>
  <c r="AR42" i="101"/>
  <c r="AI42" i="32"/>
  <c r="AN42" i="32"/>
  <c r="AI37" i="44"/>
  <c r="AN37" i="44"/>
  <c r="Y38" i="96"/>
  <c r="X38" i="96"/>
  <c r="AH30" i="42"/>
  <c r="AQ30" i="42" s="1"/>
  <c r="AH43" i="101"/>
  <c r="AQ43" i="101" s="1"/>
  <c r="AG33" i="55"/>
  <c r="AP33" i="55" s="1"/>
  <c r="W34" i="55"/>
  <c r="AE33" i="55"/>
  <c r="AF33" i="55"/>
  <c r="AO33" i="55" s="1"/>
  <c r="AI41" i="46"/>
  <c r="AN41" i="46"/>
  <c r="AH32" i="103"/>
  <c r="AQ32" i="103" s="1"/>
  <c r="Y36" i="20"/>
  <c r="X36" i="20"/>
  <c r="AH39" i="104"/>
  <c r="AQ39" i="104" s="1"/>
  <c r="Y34" i="41"/>
  <c r="Z34" i="41"/>
  <c r="X34" i="41"/>
  <c r="AH36" i="95"/>
  <c r="AQ36" i="95" s="1"/>
  <c r="AI36" i="51"/>
  <c r="AN36" i="51"/>
  <c r="W31" i="102"/>
  <c r="AG30" i="102"/>
  <c r="AP30" i="102" s="1"/>
  <c r="AF30" i="102"/>
  <c r="AO30" i="102" s="1"/>
  <c r="AE30" i="102"/>
  <c r="AG29" i="90"/>
  <c r="AP29" i="90" s="1"/>
  <c r="AE29" i="90"/>
  <c r="W30" i="90"/>
  <c r="AF29" i="90"/>
  <c r="AO29" i="90" s="1"/>
  <c r="AI41" i="47"/>
  <c r="AN41" i="47"/>
  <c r="AI34" i="16"/>
  <c r="AN34" i="16"/>
  <c r="AI28" i="50"/>
  <c r="AN28" i="50"/>
  <c r="Y38" i="44"/>
  <c r="X38" i="44"/>
  <c r="AG33" i="91"/>
  <c r="AP33" i="91" s="1"/>
  <c r="AE33" i="91"/>
  <c r="W34" i="91"/>
  <c r="AF33" i="91"/>
  <c r="AO33" i="91" s="1"/>
  <c r="Z30" i="42"/>
  <c r="Z43" i="101"/>
  <c r="AH44" i="52"/>
  <c r="AQ44" i="52" s="1"/>
  <c r="Y38" i="84"/>
  <c r="X38" i="84"/>
  <c r="AR35" i="45"/>
  <c r="X44" i="97"/>
  <c r="Z44" i="97" s="1"/>
  <c r="Y44" i="97"/>
  <c r="Z32" i="103"/>
  <c r="AE28" i="10"/>
  <c r="AG28" i="10"/>
  <c r="AP28" i="10" s="1"/>
  <c r="W29" i="10"/>
  <c r="AF28" i="10"/>
  <c r="AO28" i="10" s="1"/>
  <c r="W32" i="98"/>
  <c r="AG31" i="98"/>
  <c r="AP31" i="98" s="1"/>
  <c r="AF31" i="98"/>
  <c r="AO31" i="98" s="1"/>
  <c r="AE31" i="98"/>
  <c r="Z39" i="104"/>
  <c r="AI33" i="41"/>
  <c r="AN33" i="41"/>
  <c r="AI28" i="85"/>
  <c r="AN28" i="85"/>
  <c r="Y38" i="88"/>
  <c r="X38" i="88"/>
  <c r="AI33" i="49"/>
  <c r="AN33" i="49"/>
  <c r="X41" i="15"/>
  <c r="Y41" i="15"/>
  <c r="Z41" i="15"/>
  <c r="AI35" i="54"/>
  <c r="AN35" i="54"/>
  <c r="AE44" i="97" l="1"/>
  <c r="W45" i="97"/>
  <c r="AG44" i="97"/>
  <c r="AP44" i="97" s="1"/>
  <c r="AF44" i="97"/>
  <c r="AO44" i="97" s="1"/>
  <c r="AE36" i="54"/>
  <c r="W37" i="54"/>
  <c r="AF36" i="54"/>
  <c r="AO36" i="54" s="1"/>
  <c r="AG36" i="54"/>
  <c r="AP36" i="54" s="1"/>
  <c r="W44" i="32"/>
  <c r="AE43" i="32"/>
  <c r="AG43" i="32"/>
  <c r="AP43" i="32" s="1"/>
  <c r="AF43" i="32"/>
  <c r="AO43" i="32" s="1"/>
  <c r="AR35" i="54"/>
  <c r="AH38" i="84"/>
  <c r="AQ38" i="84" s="1"/>
  <c r="AR33" i="49"/>
  <c r="AI28" i="10"/>
  <c r="AN28" i="10"/>
  <c r="AR41" i="47"/>
  <c r="AR36" i="51"/>
  <c r="AH34" i="41"/>
  <c r="AQ34" i="41" s="1"/>
  <c r="AI32" i="18"/>
  <c r="AN32" i="18"/>
  <c r="Y34" i="87"/>
  <c r="Z34" i="87"/>
  <c r="X34" i="87"/>
  <c r="AF41" i="86"/>
  <c r="AO41" i="86" s="1"/>
  <c r="AE41" i="86"/>
  <c r="AG41" i="86"/>
  <c r="AP41" i="86" s="1"/>
  <c r="W42" i="86"/>
  <c r="AH43" i="32"/>
  <c r="AQ43" i="32" s="1"/>
  <c r="AR29" i="94"/>
  <c r="AI30" i="48"/>
  <c r="AN30" i="48"/>
  <c r="AI36" i="95"/>
  <c r="AN36" i="95"/>
  <c r="Y34" i="91"/>
  <c r="X34" i="91"/>
  <c r="AI30" i="102"/>
  <c r="AN30" i="102"/>
  <c r="AE34" i="41"/>
  <c r="AF34" i="41"/>
  <c r="AO34" i="41" s="1"/>
  <c r="W35" i="41"/>
  <c r="AG34" i="41"/>
  <c r="AP34" i="41" s="1"/>
  <c r="AR37" i="44"/>
  <c r="AI43" i="105"/>
  <c r="AN43" i="105"/>
  <c r="AH36" i="54"/>
  <c r="AQ36" i="54" s="1"/>
  <c r="AH44" i="89"/>
  <c r="AQ44" i="89" s="1"/>
  <c r="AR33" i="83"/>
  <c r="AH34" i="83"/>
  <c r="AQ34" i="83" s="1"/>
  <c r="Y35" i="43"/>
  <c r="X35" i="43"/>
  <c r="AH30" i="82"/>
  <c r="AQ30" i="82" s="1"/>
  <c r="AI40" i="93"/>
  <c r="AN40" i="93"/>
  <c r="AR40" i="15"/>
  <c r="AH29" i="50"/>
  <c r="AQ29" i="50" s="1"/>
  <c r="AI41" i="53"/>
  <c r="AN41" i="53"/>
  <c r="Z38" i="84"/>
  <c r="AI33" i="91"/>
  <c r="AN33" i="91"/>
  <c r="AR28" i="50"/>
  <c r="AH36" i="20"/>
  <c r="AQ36" i="20" s="1"/>
  <c r="AI33" i="55"/>
  <c r="AN33" i="55"/>
  <c r="Y44" i="105"/>
  <c r="Z44" i="105" s="1"/>
  <c r="X44" i="105"/>
  <c r="Y33" i="18"/>
  <c r="Z33" i="18" s="1"/>
  <c r="X33" i="18"/>
  <c r="AR37" i="88"/>
  <c r="AF44" i="89"/>
  <c r="AO44" i="89" s="1"/>
  <c r="AE44" i="89"/>
  <c r="AG44" i="89"/>
  <c r="AP44" i="89" s="1"/>
  <c r="W45" i="89"/>
  <c r="AR35" i="20"/>
  <c r="AI35" i="11"/>
  <c r="AN35" i="11"/>
  <c r="Z34" i="83"/>
  <c r="Y40" i="13"/>
  <c r="X40" i="13"/>
  <c r="Z40" i="13" s="1"/>
  <c r="AE30" i="82"/>
  <c r="AN30" i="82" s="1"/>
  <c r="AG30" i="82"/>
  <c r="AP30" i="82" s="1"/>
  <c r="W31" i="82"/>
  <c r="AF30" i="82"/>
  <c r="AR37" i="96"/>
  <c r="Z29" i="50"/>
  <c r="Y45" i="52"/>
  <c r="Z45" i="52"/>
  <c r="X45" i="52"/>
  <c r="AR33" i="41"/>
  <c r="AF43" i="101"/>
  <c r="AO43" i="101" s="1"/>
  <c r="AE43" i="101"/>
  <c r="AG43" i="101"/>
  <c r="AP43" i="101" s="1"/>
  <c r="W44" i="101"/>
  <c r="X30" i="90"/>
  <c r="Z30" i="90" s="1"/>
  <c r="Y30" i="90"/>
  <c r="Z36" i="20"/>
  <c r="Y34" i="55"/>
  <c r="Z34" i="55" s="1"/>
  <c r="X34" i="55"/>
  <c r="AH38" i="96"/>
  <c r="AQ38" i="96" s="1"/>
  <c r="AR42" i="32"/>
  <c r="AI33" i="87"/>
  <c r="AN33" i="87"/>
  <c r="AH34" i="49"/>
  <c r="AQ34" i="49" s="1"/>
  <c r="AH29" i="85"/>
  <c r="AQ29" i="85" s="1"/>
  <c r="AR37" i="84"/>
  <c r="AE33" i="99"/>
  <c r="W34" i="99"/>
  <c r="AG33" i="99"/>
  <c r="AP33" i="99" s="1"/>
  <c r="AF33" i="99"/>
  <c r="AO33" i="99" s="1"/>
  <c r="AH35" i="16"/>
  <c r="AQ35" i="16" s="1"/>
  <c r="AH37" i="51"/>
  <c r="AQ37" i="51" s="1"/>
  <c r="AR31" i="35"/>
  <c r="Y37" i="95"/>
  <c r="X37" i="95"/>
  <c r="Z37" i="95" s="1"/>
  <c r="W33" i="103"/>
  <c r="AE32" i="103"/>
  <c r="AG32" i="103"/>
  <c r="AP32" i="103" s="1"/>
  <c r="AF32" i="103"/>
  <c r="AO32" i="103" s="1"/>
  <c r="AF39" i="104"/>
  <c r="AO39" i="104" s="1"/>
  <c r="AG39" i="104"/>
  <c r="W40" i="104"/>
  <c r="AE39" i="104"/>
  <c r="AN39" i="104" s="1"/>
  <c r="AH41" i="15"/>
  <c r="AQ41" i="15" s="1"/>
  <c r="AI31" i="98"/>
  <c r="AR31" i="98" s="1"/>
  <c r="AN31" i="98"/>
  <c r="Y29" i="10"/>
  <c r="Z29" i="10" s="1"/>
  <c r="X29" i="10"/>
  <c r="AH44" i="97"/>
  <c r="AQ44" i="97" s="1"/>
  <c r="W31" i="42"/>
  <c r="AF30" i="42"/>
  <c r="AO30" i="42" s="1"/>
  <c r="AG30" i="42"/>
  <c r="AP30" i="42" s="1"/>
  <c r="AE30" i="42"/>
  <c r="AH38" i="44"/>
  <c r="AQ38" i="44" s="1"/>
  <c r="AR34" i="16"/>
  <c r="AI29" i="90"/>
  <c r="AN29" i="90"/>
  <c r="Y31" i="102"/>
  <c r="Z31" i="102"/>
  <c r="X31" i="102"/>
  <c r="Z38" i="96"/>
  <c r="AH32" i="35"/>
  <c r="AQ32" i="35" s="1"/>
  <c r="AH42" i="47"/>
  <c r="AQ42" i="47" s="1"/>
  <c r="AH30" i="94"/>
  <c r="AQ30" i="94" s="1"/>
  <c r="AR29" i="82"/>
  <c r="AF36" i="45"/>
  <c r="AO36" i="45" s="1"/>
  <c r="W37" i="45"/>
  <c r="AE36" i="45"/>
  <c r="AG36" i="45"/>
  <c r="AP36" i="45" s="1"/>
  <c r="Y36" i="11"/>
  <c r="Z36" i="11" s="1"/>
  <c r="X36" i="11"/>
  <c r="Z34" i="49"/>
  <c r="Z29" i="85"/>
  <c r="Z35" i="16"/>
  <c r="AR43" i="89"/>
  <c r="Y41" i="93"/>
  <c r="X41" i="93"/>
  <c r="AR36" i="100"/>
  <c r="W38" i="51"/>
  <c r="AF37" i="51"/>
  <c r="AO37" i="51" s="1"/>
  <c r="AG37" i="51"/>
  <c r="AP37" i="51" s="1"/>
  <c r="AE37" i="51"/>
  <c r="AH42" i="46"/>
  <c r="AQ42" i="46" s="1"/>
  <c r="AH37" i="100"/>
  <c r="AQ37" i="100" s="1"/>
  <c r="Y42" i="53"/>
  <c r="Z42" i="53"/>
  <c r="X42" i="53"/>
  <c r="AH38" i="88"/>
  <c r="AQ38" i="88" s="1"/>
  <c r="X32" i="98"/>
  <c r="Y32" i="98"/>
  <c r="Z32" i="98"/>
  <c r="AF41" i="15"/>
  <c r="AO41" i="15" s="1"/>
  <c r="AE41" i="15"/>
  <c r="AG41" i="15"/>
  <c r="AP41" i="15" s="1"/>
  <c r="W42" i="15"/>
  <c r="Z38" i="88"/>
  <c r="AR28" i="85"/>
  <c r="Z38" i="44"/>
  <c r="AR41" i="46"/>
  <c r="Z32" i="35"/>
  <c r="Z42" i="47"/>
  <c r="Z30" i="94"/>
  <c r="AI39" i="13"/>
  <c r="AN39" i="13"/>
  <c r="AI34" i="43"/>
  <c r="AN34" i="43"/>
  <c r="AR43" i="97"/>
  <c r="W39" i="92"/>
  <c r="AE38" i="92"/>
  <c r="AG38" i="92"/>
  <c r="AP38" i="92" s="1"/>
  <c r="AF38" i="92"/>
  <c r="AO38" i="92" s="1"/>
  <c r="Z42" i="46"/>
  <c r="Z37" i="100"/>
  <c r="X31" i="48"/>
  <c r="Y31" i="48"/>
  <c r="Z31" i="48" s="1"/>
  <c r="AI44" i="52"/>
  <c r="AN44" i="52"/>
  <c r="W31" i="90" l="1"/>
  <c r="AG30" i="90"/>
  <c r="AP30" i="90" s="1"/>
  <c r="AF30" i="90"/>
  <c r="AO30" i="90" s="1"/>
  <c r="AE30" i="90"/>
  <c r="AG33" i="18"/>
  <c r="AP33" i="18" s="1"/>
  <c r="W34" i="18"/>
  <c r="AF33" i="18"/>
  <c r="AO33" i="18" s="1"/>
  <c r="AE33" i="18"/>
  <c r="AE34" i="55"/>
  <c r="AF34" i="55"/>
  <c r="AO34" i="55" s="1"/>
  <c r="W35" i="55"/>
  <c r="AG34" i="55"/>
  <c r="AP34" i="55" s="1"/>
  <c r="W30" i="10"/>
  <c r="AE29" i="10"/>
  <c r="AG29" i="10"/>
  <c r="AP29" i="10" s="1"/>
  <c r="AF29" i="10"/>
  <c r="AO29" i="10" s="1"/>
  <c r="AF37" i="95"/>
  <c r="AO37" i="95" s="1"/>
  <c r="AE37" i="95"/>
  <c r="W38" i="95"/>
  <c r="AG37" i="95"/>
  <c r="AP37" i="95" s="1"/>
  <c r="W41" i="13"/>
  <c r="AG40" i="13"/>
  <c r="AP40" i="13" s="1"/>
  <c r="AE40" i="13"/>
  <c r="AF40" i="13"/>
  <c r="AO40" i="13" s="1"/>
  <c r="W37" i="11"/>
  <c r="AE36" i="11"/>
  <c r="AF36" i="11"/>
  <c r="AO36" i="11" s="1"/>
  <c r="AG36" i="11"/>
  <c r="AP36" i="11" s="1"/>
  <c r="AF44" i="105"/>
  <c r="AO44" i="105" s="1"/>
  <c r="AE44" i="105"/>
  <c r="W45" i="105"/>
  <c r="AG44" i="105"/>
  <c r="AP44" i="105" s="1"/>
  <c r="Y39" i="92"/>
  <c r="Z39" i="92" s="1"/>
  <c r="X39" i="92"/>
  <c r="W36" i="16"/>
  <c r="AF35" i="16"/>
  <c r="AO35" i="16" s="1"/>
  <c r="AE35" i="16"/>
  <c r="AG35" i="16"/>
  <c r="AP35" i="16" s="1"/>
  <c r="AG31" i="102"/>
  <c r="AP31" i="102" s="1"/>
  <c r="AF31" i="102"/>
  <c r="AO31" i="102" s="1"/>
  <c r="AE31" i="102"/>
  <c r="W32" i="102"/>
  <c r="AI30" i="42"/>
  <c r="AN30" i="42"/>
  <c r="AI33" i="99"/>
  <c r="AN33" i="99"/>
  <c r="Y44" i="101"/>
  <c r="Z44" i="101"/>
  <c r="X44" i="101"/>
  <c r="AH45" i="52"/>
  <c r="AQ45" i="52" s="1"/>
  <c r="AR33" i="91"/>
  <c r="AR40" i="93"/>
  <c r="AH35" i="43"/>
  <c r="AQ35" i="43" s="1"/>
  <c r="AR30" i="102"/>
  <c r="AI41" i="86"/>
  <c r="AN41" i="86"/>
  <c r="AR32" i="18"/>
  <c r="AI43" i="32"/>
  <c r="AN43" i="32"/>
  <c r="AI36" i="54"/>
  <c r="AN36" i="54"/>
  <c r="AE38" i="44"/>
  <c r="AG38" i="44"/>
  <c r="AP38" i="44" s="1"/>
  <c r="AF38" i="44"/>
  <c r="AO38" i="44" s="1"/>
  <c r="W39" i="44"/>
  <c r="W43" i="46"/>
  <c r="AE42" i="46"/>
  <c r="AG42" i="46"/>
  <c r="AP42" i="46" s="1"/>
  <c r="AF42" i="46"/>
  <c r="AO42" i="46" s="1"/>
  <c r="AE30" i="94"/>
  <c r="W31" i="94"/>
  <c r="AF30" i="94"/>
  <c r="AO30" i="94" s="1"/>
  <c r="AG30" i="94"/>
  <c r="AP30" i="94" s="1"/>
  <c r="AI41" i="15"/>
  <c r="AR41" i="15" s="1"/>
  <c r="AN41" i="15"/>
  <c r="AI37" i="51"/>
  <c r="AN37" i="51"/>
  <c r="AH41" i="93"/>
  <c r="AQ41" i="93" s="1"/>
  <c r="AE29" i="85"/>
  <c r="AN29" i="85" s="1"/>
  <c r="AF29" i="85"/>
  <c r="AO29" i="85" s="1"/>
  <c r="AG29" i="85"/>
  <c r="W30" i="85"/>
  <c r="AF36" i="20"/>
  <c r="AO36" i="20" s="1"/>
  <c r="AE36" i="20"/>
  <c r="W37" i="20"/>
  <c r="AG36" i="20"/>
  <c r="AP36" i="20" s="1"/>
  <c r="AG45" i="52"/>
  <c r="AP45" i="52" s="1"/>
  <c r="W46" i="52"/>
  <c r="AE45" i="52"/>
  <c r="AF45" i="52"/>
  <c r="AO45" i="52" s="1"/>
  <c r="AI30" i="82"/>
  <c r="AO30" i="82"/>
  <c r="W39" i="84"/>
  <c r="AG38" i="84"/>
  <c r="AP38" i="84" s="1"/>
  <c r="AE38" i="84"/>
  <c r="AF38" i="84"/>
  <c r="AO38" i="84" s="1"/>
  <c r="Z35" i="43"/>
  <c r="AH34" i="91"/>
  <c r="AQ34" i="91" s="1"/>
  <c r="AR30" i="48"/>
  <c r="Y44" i="32"/>
  <c r="X44" i="32"/>
  <c r="AG42" i="47"/>
  <c r="AP42" i="47" s="1"/>
  <c r="AE42" i="47"/>
  <c r="W43" i="47"/>
  <c r="AF42" i="47"/>
  <c r="AO42" i="47" s="1"/>
  <c r="Z41" i="93"/>
  <c r="W35" i="49"/>
  <c r="AG34" i="49"/>
  <c r="AP34" i="49" s="1"/>
  <c r="AF34" i="49"/>
  <c r="AO34" i="49" s="1"/>
  <c r="AE34" i="49"/>
  <c r="AI36" i="45"/>
  <c r="AN36" i="45"/>
  <c r="AR33" i="87"/>
  <c r="AI43" i="101"/>
  <c r="AN43" i="101"/>
  <c r="X31" i="82"/>
  <c r="Y31" i="82"/>
  <c r="Z31" i="82"/>
  <c r="W35" i="83"/>
  <c r="AE34" i="83"/>
  <c r="AF34" i="83"/>
  <c r="AO34" i="83" s="1"/>
  <c r="AG34" i="83"/>
  <c r="AP34" i="83" s="1"/>
  <c r="Y45" i="89"/>
  <c r="X45" i="89"/>
  <c r="Z45" i="89" s="1"/>
  <c r="AH33" i="18"/>
  <c r="AQ33" i="18" s="1"/>
  <c r="Y35" i="41"/>
  <c r="X35" i="41"/>
  <c r="Z34" i="91"/>
  <c r="AH34" i="87"/>
  <c r="AQ34" i="87" s="1"/>
  <c r="AG37" i="100"/>
  <c r="AP37" i="100" s="1"/>
  <c r="W38" i="100"/>
  <c r="AF37" i="100"/>
  <c r="AO37" i="100" s="1"/>
  <c r="AE37" i="100"/>
  <c r="AR39" i="13"/>
  <c r="AR44" i="52"/>
  <c r="W39" i="88"/>
  <c r="AF38" i="88"/>
  <c r="AO38" i="88" s="1"/>
  <c r="AG38" i="88"/>
  <c r="AP38" i="88" s="1"/>
  <c r="AE38" i="88"/>
  <c r="AE32" i="98"/>
  <c r="AG32" i="98"/>
  <c r="AP32" i="98" s="1"/>
  <c r="AF32" i="98"/>
  <c r="AO32" i="98" s="1"/>
  <c r="W33" i="98"/>
  <c r="AH36" i="11"/>
  <c r="AQ36" i="11" s="1"/>
  <c r="Y37" i="45"/>
  <c r="X37" i="45"/>
  <c r="AR29" i="90"/>
  <c r="Y31" i="42"/>
  <c r="X31" i="42"/>
  <c r="AH29" i="10"/>
  <c r="AQ29" i="10" s="1"/>
  <c r="Y40" i="104"/>
  <c r="Z40" i="104" s="1"/>
  <c r="X40" i="104"/>
  <c r="AI32" i="103"/>
  <c r="AN32" i="103"/>
  <c r="AE29" i="50"/>
  <c r="AG29" i="50"/>
  <c r="AP29" i="50" s="1"/>
  <c r="W30" i="50"/>
  <c r="AF29" i="50"/>
  <c r="AO29" i="50" s="1"/>
  <c r="AR33" i="55"/>
  <c r="AR41" i="53"/>
  <c r="AR43" i="105"/>
  <c r="AF34" i="87"/>
  <c r="AO34" i="87" s="1"/>
  <c r="W35" i="87"/>
  <c r="AG34" i="87"/>
  <c r="AP34" i="87" s="1"/>
  <c r="AE34" i="87"/>
  <c r="AE42" i="53"/>
  <c r="AF42" i="53"/>
  <c r="AO42" i="53" s="1"/>
  <c r="AG42" i="53"/>
  <c r="AP42" i="53" s="1"/>
  <c r="W43" i="53"/>
  <c r="Y38" i="51"/>
  <c r="X38" i="51"/>
  <c r="W39" i="96"/>
  <c r="AG38" i="96"/>
  <c r="AP38" i="96" s="1"/>
  <c r="AE38" i="96"/>
  <c r="AF38" i="96"/>
  <c r="AO38" i="96" s="1"/>
  <c r="AI39" i="104"/>
  <c r="AP39" i="104"/>
  <c r="Y33" i="103"/>
  <c r="Z33" i="103"/>
  <c r="X33" i="103"/>
  <c r="AH34" i="55"/>
  <c r="AQ34" i="55" s="1"/>
  <c r="AH30" i="90"/>
  <c r="AQ30" i="90" s="1"/>
  <c r="AR35" i="11"/>
  <c r="AI44" i="89"/>
  <c r="AN44" i="89"/>
  <c r="AI34" i="41"/>
  <c r="AR34" i="41" s="1"/>
  <c r="AN34" i="41"/>
  <c r="Y42" i="86"/>
  <c r="X42" i="86"/>
  <c r="Z42" i="86" s="1"/>
  <c r="Y45" i="97"/>
  <c r="X45" i="97"/>
  <c r="W33" i="35"/>
  <c r="AE32" i="35"/>
  <c r="AF32" i="35"/>
  <c r="AO32" i="35" s="1"/>
  <c r="AG32" i="35"/>
  <c r="AP32" i="35" s="1"/>
  <c r="AF31" i="48"/>
  <c r="AO31" i="48" s="1"/>
  <c r="AG31" i="48"/>
  <c r="AP31" i="48" s="1"/>
  <c r="W32" i="48"/>
  <c r="AE31" i="48"/>
  <c r="AR34" i="43"/>
  <c r="AH31" i="48"/>
  <c r="AQ31" i="48" s="1"/>
  <c r="AI38" i="92"/>
  <c r="AN38" i="92"/>
  <c r="Y42" i="15"/>
  <c r="X42" i="15"/>
  <c r="AH32" i="98"/>
  <c r="AQ32" i="98" s="1"/>
  <c r="AH42" i="53"/>
  <c r="AQ42" i="53" s="1"/>
  <c r="AH31" i="102"/>
  <c r="AQ31" i="102" s="1"/>
  <c r="AH37" i="95"/>
  <c r="AQ37" i="95" s="1"/>
  <c r="Y34" i="99"/>
  <c r="X34" i="99"/>
  <c r="Z34" i="99" s="1"/>
  <c r="AH40" i="13"/>
  <c r="AQ40" i="13" s="1"/>
  <c r="AH44" i="105"/>
  <c r="AQ44" i="105" s="1"/>
  <c r="AR36" i="95"/>
  <c r="AR28" i="10"/>
  <c r="Y37" i="54"/>
  <c r="Z37" i="54"/>
  <c r="X37" i="54"/>
  <c r="AI44" i="97"/>
  <c r="AN44" i="97"/>
  <c r="AG39" i="92" l="1"/>
  <c r="AP39" i="92" s="1"/>
  <c r="W40" i="92"/>
  <c r="AE39" i="92"/>
  <c r="AF39" i="92"/>
  <c r="AO39" i="92" s="1"/>
  <c r="AF42" i="86"/>
  <c r="AO42" i="86" s="1"/>
  <c r="AG42" i="86"/>
  <c r="AP42" i="86" s="1"/>
  <c r="W43" i="86"/>
  <c r="AE42" i="86"/>
  <c r="AG45" i="89"/>
  <c r="AP45" i="89" s="1"/>
  <c r="W46" i="89"/>
  <c r="AE45" i="89"/>
  <c r="AF45" i="89"/>
  <c r="AO45" i="89" s="1"/>
  <c r="AE34" i="99"/>
  <c r="W35" i="99"/>
  <c r="AG34" i="99"/>
  <c r="AP34" i="99" s="1"/>
  <c r="AF34" i="99"/>
  <c r="AO34" i="99" s="1"/>
  <c r="AF40" i="104"/>
  <c r="AO40" i="104" s="1"/>
  <c r="AG40" i="104"/>
  <c r="AP40" i="104" s="1"/>
  <c r="AE40" i="104"/>
  <c r="W41" i="104"/>
  <c r="AH37" i="54"/>
  <c r="AQ37" i="54" s="1"/>
  <c r="Y32" i="48"/>
  <c r="X32" i="48"/>
  <c r="AI32" i="35"/>
  <c r="AN32" i="35"/>
  <c r="AH33" i="103"/>
  <c r="AQ33" i="103" s="1"/>
  <c r="AH40" i="104"/>
  <c r="AQ40" i="104" s="1"/>
  <c r="AI32" i="98"/>
  <c r="AN32" i="98"/>
  <c r="Y35" i="83"/>
  <c r="X35" i="83"/>
  <c r="Y43" i="47"/>
  <c r="Z43" i="47" s="1"/>
  <c r="X43" i="47"/>
  <c r="Y39" i="84"/>
  <c r="X39" i="84"/>
  <c r="Y46" i="52"/>
  <c r="Z46" i="52" s="1"/>
  <c r="X46" i="52"/>
  <c r="AR37" i="51"/>
  <c r="Y31" i="94"/>
  <c r="Z31" i="94"/>
  <c r="X31" i="94"/>
  <c r="Y43" i="46"/>
  <c r="Z43" i="46"/>
  <c r="X43" i="46"/>
  <c r="AH44" i="101"/>
  <c r="AQ44" i="101" s="1"/>
  <c r="AR30" i="42"/>
  <c r="Y33" i="35"/>
  <c r="X33" i="35"/>
  <c r="W34" i="103"/>
  <c r="AE33" i="103"/>
  <c r="AF33" i="103"/>
  <c r="AO33" i="103" s="1"/>
  <c r="AG33" i="103"/>
  <c r="AP33" i="103" s="1"/>
  <c r="AI38" i="96"/>
  <c r="AN38" i="96"/>
  <c r="AI34" i="87"/>
  <c r="AN34" i="87"/>
  <c r="Y30" i="50"/>
  <c r="Z30" i="50" s="1"/>
  <c r="X30" i="50"/>
  <c r="Z37" i="45"/>
  <c r="AH37" i="45"/>
  <c r="AQ37" i="45" s="1"/>
  <c r="Y38" i="100"/>
  <c r="X38" i="100"/>
  <c r="AF31" i="82"/>
  <c r="AO31" i="82" s="1"/>
  <c r="AE31" i="82"/>
  <c r="W32" i="82"/>
  <c r="AG31" i="82"/>
  <c r="AP31" i="82" s="1"/>
  <c r="AI42" i="47"/>
  <c r="AN42" i="47"/>
  <c r="AG35" i="43"/>
  <c r="AP35" i="43" s="1"/>
  <c r="AE35" i="43"/>
  <c r="W36" i="43"/>
  <c r="AF35" i="43"/>
  <c r="AO35" i="43" s="1"/>
  <c r="AI30" i="94"/>
  <c r="AN30" i="94"/>
  <c r="AR36" i="54"/>
  <c r="AR41" i="86"/>
  <c r="AF44" i="101"/>
  <c r="AO44" i="101" s="1"/>
  <c r="AG44" i="101"/>
  <c r="AP44" i="101" s="1"/>
  <c r="W45" i="101"/>
  <c r="AE44" i="101"/>
  <c r="Y38" i="95"/>
  <c r="Z38" i="95"/>
  <c r="X38" i="95"/>
  <c r="AI29" i="10"/>
  <c r="AN29" i="10"/>
  <c r="AI34" i="55"/>
  <c r="AN34" i="55"/>
  <c r="AR38" i="92"/>
  <c r="AH45" i="97"/>
  <c r="AQ45" i="97" s="1"/>
  <c r="Y43" i="53"/>
  <c r="Z43" i="53"/>
  <c r="X43" i="53"/>
  <c r="AH31" i="42"/>
  <c r="AQ31" i="42" s="1"/>
  <c r="AI38" i="88"/>
  <c r="AN38" i="88"/>
  <c r="AF34" i="91"/>
  <c r="AO34" i="91" s="1"/>
  <c r="W35" i="91"/>
  <c r="AE34" i="91"/>
  <c r="AG34" i="91"/>
  <c r="AP34" i="91" s="1"/>
  <c r="Y35" i="49"/>
  <c r="X35" i="49"/>
  <c r="AR30" i="82"/>
  <c r="Y30" i="85"/>
  <c r="X30" i="85"/>
  <c r="Y39" i="44"/>
  <c r="X39" i="44"/>
  <c r="Y32" i="102"/>
  <c r="X32" i="102"/>
  <c r="AI35" i="16"/>
  <c r="AN35" i="16"/>
  <c r="AI40" i="13"/>
  <c r="AN40" i="13"/>
  <c r="AI37" i="95"/>
  <c r="AN37" i="95"/>
  <c r="Y30" i="10"/>
  <c r="X30" i="10"/>
  <c r="AI30" i="90"/>
  <c r="AN30" i="90"/>
  <c r="Z45" i="97"/>
  <c r="Y39" i="96"/>
  <c r="X39" i="96"/>
  <c r="Y35" i="87"/>
  <c r="X35" i="87"/>
  <c r="AI29" i="50"/>
  <c r="AN29" i="50"/>
  <c r="Z31" i="42"/>
  <c r="Y33" i="98"/>
  <c r="X33" i="98"/>
  <c r="AH35" i="41"/>
  <c r="AQ35" i="41" s="1"/>
  <c r="AH31" i="82"/>
  <c r="AQ31" i="82" s="1"/>
  <c r="AR36" i="45"/>
  <c r="AG41" i="93"/>
  <c r="AP41" i="93" s="1"/>
  <c r="AF41" i="93"/>
  <c r="AO41" i="93" s="1"/>
  <c r="AE41" i="93"/>
  <c r="W42" i="93"/>
  <c r="AH44" i="32"/>
  <c r="AQ44" i="32" s="1"/>
  <c r="AI29" i="85"/>
  <c r="AP29" i="85"/>
  <c r="AR43" i="32"/>
  <c r="AI31" i="102"/>
  <c r="AN31" i="102"/>
  <c r="AI33" i="18"/>
  <c r="AN33" i="18"/>
  <c r="AH42" i="15"/>
  <c r="AQ42" i="15" s="1"/>
  <c r="AR39" i="104"/>
  <c r="AH38" i="51"/>
  <c r="AQ38" i="51" s="1"/>
  <c r="Z35" i="41"/>
  <c r="Z44" i="32"/>
  <c r="AI38" i="84"/>
  <c r="AN38" i="84"/>
  <c r="Y37" i="20"/>
  <c r="X37" i="20"/>
  <c r="AR33" i="99"/>
  <c r="Y36" i="16"/>
  <c r="Z36" i="16" s="1"/>
  <c r="X36" i="16"/>
  <c r="Y45" i="105"/>
  <c r="X45" i="105"/>
  <c r="Z45" i="105" s="1"/>
  <c r="AI36" i="11"/>
  <c r="AR36" i="11" s="1"/>
  <c r="AN36" i="11"/>
  <c r="Y41" i="13"/>
  <c r="X41" i="13"/>
  <c r="Z41" i="13" s="1"/>
  <c r="AG37" i="54"/>
  <c r="AP37" i="54" s="1"/>
  <c r="W38" i="54"/>
  <c r="AE37" i="54"/>
  <c r="AF37" i="54"/>
  <c r="AO37" i="54" s="1"/>
  <c r="AR44" i="97"/>
  <c r="AH34" i="99"/>
  <c r="AQ34" i="99" s="1"/>
  <c r="Z42" i="15"/>
  <c r="AI31" i="48"/>
  <c r="AN31" i="48"/>
  <c r="AH42" i="86"/>
  <c r="AQ42" i="86" s="1"/>
  <c r="AR44" i="89"/>
  <c r="Z38" i="51"/>
  <c r="AI42" i="53"/>
  <c r="AN42" i="53"/>
  <c r="AR32" i="103"/>
  <c r="Y39" i="88"/>
  <c r="X39" i="88"/>
  <c r="AI37" i="100"/>
  <c r="AN37" i="100"/>
  <c r="AH45" i="89"/>
  <c r="AQ45" i="89" s="1"/>
  <c r="AI34" i="83"/>
  <c r="AR34" i="83" s="1"/>
  <c r="AN34" i="83"/>
  <c r="AR43" i="101"/>
  <c r="AI34" i="49"/>
  <c r="AN34" i="49"/>
  <c r="AI45" i="52"/>
  <c r="AN45" i="52"/>
  <c r="AI36" i="20"/>
  <c r="AN36" i="20"/>
  <c r="AI42" i="46"/>
  <c r="AN42" i="46"/>
  <c r="AI38" i="44"/>
  <c r="AN38" i="44"/>
  <c r="AH39" i="92"/>
  <c r="AQ39" i="92" s="1"/>
  <c r="AI44" i="105"/>
  <c r="AN44" i="105"/>
  <c r="Y37" i="11"/>
  <c r="X37" i="11"/>
  <c r="Z37" i="11" s="1"/>
  <c r="Y35" i="55"/>
  <c r="Z35" i="55" s="1"/>
  <c r="X35" i="55"/>
  <c r="Y34" i="18"/>
  <c r="X34" i="18"/>
  <c r="Y31" i="90"/>
  <c r="Z31" i="90" s="1"/>
  <c r="X31" i="90"/>
  <c r="AE41" i="13" l="1"/>
  <c r="AG41" i="13"/>
  <c r="AP41" i="13" s="1"/>
  <c r="AF41" i="13"/>
  <c r="AO41" i="13" s="1"/>
  <c r="W42" i="13"/>
  <c r="AG31" i="90"/>
  <c r="AP31" i="90" s="1"/>
  <c r="W32" i="90"/>
  <c r="AE31" i="90"/>
  <c r="AF31" i="90"/>
  <c r="AO31" i="90" s="1"/>
  <c r="AE46" i="52"/>
  <c r="AF46" i="52"/>
  <c r="AO46" i="52" s="1"/>
  <c r="W47" i="52"/>
  <c r="AG46" i="52"/>
  <c r="AP46" i="52" s="1"/>
  <c r="AG30" i="50"/>
  <c r="AP30" i="50" s="1"/>
  <c r="AE30" i="50"/>
  <c r="AF30" i="50"/>
  <c r="AO30" i="50" s="1"/>
  <c r="W31" i="50"/>
  <c r="W37" i="16"/>
  <c r="AE36" i="16"/>
  <c r="AG36" i="16"/>
  <c r="AP36" i="16" s="1"/>
  <c r="AF36" i="16"/>
  <c r="AO36" i="16" s="1"/>
  <c r="AG35" i="55"/>
  <c r="AP35" i="55" s="1"/>
  <c r="AE35" i="55"/>
  <c r="W36" i="55"/>
  <c r="AF35" i="55"/>
  <c r="AO35" i="55" s="1"/>
  <c r="W44" i="47"/>
  <c r="AG43" i="47"/>
  <c r="AP43" i="47" s="1"/>
  <c r="AE43" i="47"/>
  <c r="AF43" i="47"/>
  <c r="AO43" i="47" s="1"/>
  <c r="AG37" i="11"/>
  <c r="AP37" i="11" s="1"/>
  <c r="AF37" i="11"/>
  <c r="AO37" i="11" s="1"/>
  <c r="W38" i="11"/>
  <c r="AE37" i="11"/>
  <c r="AG45" i="105"/>
  <c r="AP45" i="105" s="1"/>
  <c r="AE45" i="105"/>
  <c r="W46" i="105"/>
  <c r="AF45" i="105"/>
  <c r="AO45" i="105" s="1"/>
  <c r="AR45" i="52"/>
  <c r="AR38" i="84"/>
  <c r="AH39" i="88"/>
  <c r="AQ39" i="88" s="1"/>
  <c r="AR42" i="53"/>
  <c r="AR44" i="105"/>
  <c r="AI37" i="54"/>
  <c r="AN37" i="54"/>
  <c r="AR33" i="18"/>
  <c r="AR29" i="85"/>
  <c r="AR30" i="90"/>
  <c r="AR38" i="88"/>
  <c r="AH43" i="53"/>
  <c r="AQ43" i="53" s="1"/>
  <c r="AI44" i="101"/>
  <c r="AN44" i="101"/>
  <c r="Y36" i="43"/>
  <c r="Z36" i="43"/>
  <c r="X36" i="43"/>
  <c r="AG37" i="45"/>
  <c r="AP37" i="45" s="1"/>
  <c r="AE37" i="45"/>
  <c r="AF37" i="45"/>
  <c r="AO37" i="45" s="1"/>
  <c r="W38" i="45"/>
  <c r="Y34" i="103"/>
  <c r="X34" i="103"/>
  <c r="W44" i="46"/>
  <c r="AG43" i="46"/>
  <c r="AP43" i="46" s="1"/>
  <c r="AE43" i="46"/>
  <c r="AF43" i="46"/>
  <c r="AO43" i="46" s="1"/>
  <c r="Y41" i="104"/>
  <c r="Z41" i="104"/>
  <c r="X41" i="104"/>
  <c r="Y46" i="89"/>
  <c r="Z46" i="89" s="1"/>
  <c r="X46" i="89"/>
  <c r="AR31" i="48"/>
  <c r="Y42" i="93"/>
  <c r="Z42" i="93"/>
  <c r="X42" i="93"/>
  <c r="AE31" i="42"/>
  <c r="AF31" i="42"/>
  <c r="AO31" i="42" s="1"/>
  <c r="W32" i="42"/>
  <c r="AG31" i="42"/>
  <c r="AP31" i="42" s="1"/>
  <c r="AH39" i="96"/>
  <c r="AQ39" i="96" s="1"/>
  <c r="AH30" i="10"/>
  <c r="AQ30" i="10" s="1"/>
  <c r="AR40" i="13"/>
  <c r="AH39" i="44"/>
  <c r="AQ39" i="44" s="1"/>
  <c r="AG43" i="53"/>
  <c r="AP43" i="53" s="1"/>
  <c r="W44" i="53"/>
  <c r="AE43" i="53"/>
  <c r="AF43" i="53"/>
  <c r="AO43" i="53" s="1"/>
  <c r="AR29" i="10"/>
  <c r="Y45" i="101"/>
  <c r="X45" i="101"/>
  <c r="AI35" i="43"/>
  <c r="AN35" i="43"/>
  <c r="Y32" i="82"/>
  <c r="Z32" i="82" s="1"/>
  <c r="X32" i="82"/>
  <c r="AH30" i="50"/>
  <c r="AQ30" i="50" s="1"/>
  <c r="AR38" i="96"/>
  <c r="AH33" i="35"/>
  <c r="AQ33" i="35" s="1"/>
  <c r="AH46" i="52"/>
  <c r="AQ46" i="52" s="1"/>
  <c r="AH43" i="47"/>
  <c r="AQ43" i="47" s="1"/>
  <c r="AI40" i="104"/>
  <c r="AN40" i="104"/>
  <c r="Y35" i="99"/>
  <c r="Z35" i="99"/>
  <c r="X35" i="99"/>
  <c r="AR31" i="102"/>
  <c r="AI41" i="93"/>
  <c r="AR41" i="93" s="1"/>
  <c r="AN41" i="93"/>
  <c r="Z39" i="96"/>
  <c r="Z30" i="10"/>
  <c r="Z39" i="44"/>
  <c r="AI34" i="91"/>
  <c r="AN34" i="91"/>
  <c r="AH38" i="95"/>
  <c r="AQ38" i="95" s="1"/>
  <c r="AI31" i="82"/>
  <c r="AN31" i="82"/>
  <c r="Z33" i="35"/>
  <c r="AH31" i="94"/>
  <c r="AQ31" i="94" s="1"/>
  <c r="AR32" i="98"/>
  <c r="AR32" i="35"/>
  <c r="AI34" i="99"/>
  <c r="AN34" i="99"/>
  <c r="AR29" i="50"/>
  <c r="AR35" i="16"/>
  <c r="AH35" i="49"/>
  <c r="AQ35" i="49" s="1"/>
  <c r="X35" i="91"/>
  <c r="Y35" i="91"/>
  <c r="AE38" i="95"/>
  <c r="AG38" i="95"/>
  <c r="AP38" i="95" s="1"/>
  <c r="AF38" i="95"/>
  <c r="AO38" i="95" s="1"/>
  <c r="W39" i="95"/>
  <c r="AR30" i="94"/>
  <c r="AE31" i="94"/>
  <c r="W32" i="94"/>
  <c r="AF31" i="94"/>
  <c r="AO31" i="94" s="1"/>
  <c r="AG31" i="94"/>
  <c r="AP31" i="94" s="1"/>
  <c r="AH32" i="48"/>
  <c r="AQ32" i="48" s="1"/>
  <c r="AI42" i="86"/>
  <c r="AN42" i="86"/>
  <c r="AI39" i="92"/>
  <c r="AN39" i="92"/>
  <c r="Y38" i="54"/>
  <c r="Z38" i="54" s="1"/>
  <c r="X38" i="54"/>
  <c r="AH34" i="18"/>
  <c r="AQ34" i="18" s="1"/>
  <c r="AH37" i="11"/>
  <c r="AQ37" i="11" s="1"/>
  <c r="AR37" i="100"/>
  <c r="AR34" i="49"/>
  <c r="Z39" i="88"/>
  <c r="AE38" i="51"/>
  <c r="W39" i="51"/>
  <c r="AG38" i="51"/>
  <c r="AP38" i="51" s="1"/>
  <c r="AF38" i="51"/>
  <c r="AO38" i="51" s="1"/>
  <c r="AH37" i="20"/>
  <c r="AQ37" i="20" s="1"/>
  <c r="AH35" i="87"/>
  <c r="AQ35" i="87" s="1"/>
  <c r="AG45" i="97"/>
  <c r="AP45" i="97" s="1"/>
  <c r="W46" i="97"/>
  <c r="AF45" i="97"/>
  <c r="AE45" i="97"/>
  <c r="AN45" i="97" s="1"/>
  <c r="AH32" i="102"/>
  <c r="AQ32" i="102" s="1"/>
  <c r="AH30" i="85"/>
  <c r="AQ30" i="85" s="1"/>
  <c r="Z35" i="49"/>
  <c r="AR42" i="47"/>
  <c r="AH38" i="100"/>
  <c r="AQ38" i="100" s="1"/>
  <c r="AH39" i="84"/>
  <c r="AQ39" i="84" s="1"/>
  <c r="AH35" i="83"/>
  <c r="AQ35" i="83" s="1"/>
  <c r="Z32" i="48"/>
  <c r="Y43" i="86"/>
  <c r="X43" i="86"/>
  <c r="Y40" i="92"/>
  <c r="X40" i="92"/>
  <c r="Z40" i="92" s="1"/>
  <c r="AR38" i="44"/>
  <c r="W43" i="15"/>
  <c r="AE42" i="15"/>
  <c r="AG42" i="15"/>
  <c r="AP42" i="15" s="1"/>
  <c r="AF42" i="15"/>
  <c r="AO42" i="15" s="1"/>
  <c r="AH45" i="105"/>
  <c r="AQ45" i="105" s="1"/>
  <c r="Z34" i="18"/>
  <c r="AR42" i="46"/>
  <c r="AH41" i="13"/>
  <c r="AQ41" i="13" s="1"/>
  <c r="AG44" i="32"/>
  <c r="AP44" i="32" s="1"/>
  <c r="AF44" i="32"/>
  <c r="AO44" i="32" s="1"/>
  <c r="AE44" i="32"/>
  <c r="W45" i="32"/>
  <c r="W36" i="41"/>
  <c r="AE35" i="41"/>
  <c r="AF35" i="41"/>
  <c r="AO35" i="41" s="1"/>
  <c r="AG35" i="41"/>
  <c r="AP35" i="41" s="1"/>
  <c r="AH31" i="90"/>
  <c r="AQ31" i="90" s="1"/>
  <c r="AH35" i="55"/>
  <c r="AQ35" i="55" s="1"/>
  <c r="AR36" i="20"/>
  <c r="AH36" i="16"/>
  <c r="AQ36" i="16" s="1"/>
  <c r="Z37" i="20"/>
  <c r="Z33" i="98"/>
  <c r="AH33" i="98"/>
  <c r="AQ33" i="98" s="1"/>
  <c r="Z35" i="87"/>
  <c r="AR37" i="95"/>
  <c r="Z32" i="102"/>
  <c r="Z30" i="85"/>
  <c r="AR34" i="55"/>
  <c r="Z38" i="100"/>
  <c r="AR34" i="87"/>
  <c r="AI33" i="103"/>
  <c r="AN33" i="103"/>
  <c r="AH43" i="46"/>
  <c r="AQ43" i="46" s="1"/>
  <c r="Z39" i="84"/>
  <c r="Z35" i="83"/>
  <c r="AI45" i="89"/>
  <c r="AN45" i="89"/>
  <c r="AF38" i="54" l="1"/>
  <c r="AO38" i="54" s="1"/>
  <c r="W39" i="54"/>
  <c r="AG38" i="54"/>
  <c r="AP38" i="54" s="1"/>
  <c r="AE38" i="54"/>
  <c r="AF32" i="82"/>
  <c r="AO32" i="82" s="1"/>
  <c r="W33" i="82"/>
  <c r="AE32" i="82"/>
  <c r="AG32" i="82"/>
  <c r="AP32" i="82" s="1"/>
  <c r="AG40" i="92"/>
  <c r="AP40" i="92" s="1"/>
  <c r="AE40" i="92"/>
  <c r="W41" i="92"/>
  <c r="AF40" i="92"/>
  <c r="AO40" i="92" s="1"/>
  <c r="AF46" i="89"/>
  <c r="AO46" i="89" s="1"/>
  <c r="AE46" i="89"/>
  <c r="W47" i="89"/>
  <c r="AG46" i="89"/>
  <c r="AP46" i="89" s="1"/>
  <c r="AG35" i="83"/>
  <c r="AP35" i="83" s="1"/>
  <c r="AE35" i="83"/>
  <c r="W36" i="83"/>
  <c r="AF35" i="83"/>
  <c r="AO35" i="83" s="1"/>
  <c r="W36" i="87"/>
  <c r="AG35" i="87"/>
  <c r="AP35" i="87" s="1"/>
  <c r="AF35" i="87"/>
  <c r="AO35" i="87" s="1"/>
  <c r="AE35" i="87"/>
  <c r="W34" i="98"/>
  <c r="AF33" i="98"/>
  <c r="AO33" i="98" s="1"/>
  <c r="AG33" i="98"/>
  <c r="AP33" i="98" s="1"/>
  <c r="AE33" i="98"/>
  <c r="AF34" i="18"/>
  <c r="AO34" i="18" s="1"/>
  <c r="AG34" i="18"/>
  <c r="AP34" i="18" s="1"/>
  <c r="AE34" i="18"/>
  <c r="W35" i="18"/>
  <c r="Y39" i="51"/>
  <c r="Z39" i="51" s="1"/>
  <c r="X39" i="51"/>
  <c r="AH35" i="91"/>
  <c r="AQ35" i="91" s="1"/>
  <c r="AR34" i="91"/>
  <c r="AR40" i="104"/>
  <c r="Y44" i="53"/>
  <c r="Z44" i="53" s="1"/>
  <c r="X44" i="53"/>
  <c r="AH42" i="93"/>
  <c r="AQ42" i="93" s="1"/>
  <c r="AH36" i="43"/>
  <c r="AQ36" i="43" s="1"/>
  <c r="AI45" i="105"/>
  <c r="AN45" i="105"/>
  <c r="AG37" i="20"/>
  <c r="AP37" i="20" s="1"/>
  <c r="AE37" i="20"/>
  <c r="AF37" i="20"/>
  <c r="AO37" i="20" s="1"/>
  <c r="W38" i="20"/>
  <c r="Y45" i="32"/>
  <c r="X45" i="32"/>
  <c r="AE39" i="44"/>
  <c r="AF39" i="44"/>
  <c r="AO39" i="44" s="1"/>
  <c r="AG39" i="44"/>
  <c r="AP39" i="44" s="1"/>
  <c r="W40" i="44"/>
  <c r="AG42" i="93"/>
  <c r="AP42" i="93" s="1"/>
  <c r="AF42" i="93"/>
  <c r="AO42" i="93" s="1"/>
  <c r="AE42" i="93"/>
  <c r="W43" i="93"/>
  <c r="AI43" i="46"/>
  <c r="AN43" i="46"/>
  <c r="W37" i="43"/>
  <c r="AF36" i="43"/>
  <c r="AO36" i="43" s="1"/>
  <c r="AE36" i="43"/>
  <c r="AG36" i="43"/>
  <c r="AP36" i="43" s="1"/>
  <c r="AR37" i="54"/>
  <c r="AI30" i="50"/>
  <c r="AN30" i="50"/>
  <c r="AI46" i="52"/>
  <c r="AN46" i="52"/>
  <c r="Y39" i="95"/>
  <c r="X39" i="95"/>
  <c r="AR33" i="103"/>
  <c r="W31" i="85"/>
  <c r="AG30" i="85"/>
  <c r="AP30" i="85" s="1"/>
  <c r="AE30" i="85"/>
  <c r="AF30" i="85"/>
  <c r="AO30" i="85" s="1"/>
  <c r="AI44" i="32"/>
  <c r="AN44" i="32"/>
  <c r="AI45" i="97"/>
  <c r="AO45" i="97"/>
  <c r="AG39" i="88"/>
  <c r="AP39" i="88" s="1"/>
  <c r="AF39" i="88"/>
  <c r="AO39" i="88" s="1"/>
  <c r="W40" i="88"/>
  <c r="AE39" i="88"/>
  <c r="X32" i="94"/>
  <c r="Y32" i="94"/>
  <c r="Z32" i="94" s="1"/>
  <c r="AE30" i="10"/>
  <c r="AG30" i="10"/>
  <c r="AP30" i="10" s="1"/>
  <c r="W31" i="10"/>
  <c r="AF30" i="10"/>
  <c r="AO30" i="10" s="1"/>
  <c r="AH35" i="99"/>
  <c r="AQ35" i="99" s="1"/>
  <c r="AH41" i="104"/>
  <c r="AQ41" i="104" s="1"/>
  <c r="Y38" i="45"/>
  <c r="Z38" i="45" s="1"/>
  <c r="X38" i="45"/>
  <c r="Y36" i="55"/>
  <c r="X36" i="55"/>
  <c r="AI36" i="16"/>
  <c r="AN36" i="16"/>
  <c r="Y42" i="13"/>
  <c r="X42" i="13"/>
  <c r="Y46" i="97"/>
  <c r="Z46" i="97" s="1"/>
  <c r="X46" i="97"/>
  <c r="AR39" i="92"/>
  <c r="AI31" i="94"/>
  <c r="AN31" i="94"/>
  <c r="W34" i="35"/>
  <c r="AG33" i="35"/>
  <c r="AP33" i="35" s="1"/>
  <c r="AF33" i="35"/>
  <c r="AO33" i="35" s="1"/>
  <c r="AE33" i="35"/>
  <c r="AF39" i="96"/>
  <c r="AO39" i="96" s="1"/>
  <c r="W40" i="96"/>
  <c r="AE39" i="96"/>
  <c r="AG39" i="96"/>
  <c r="AP39" i="96" s="1"/>
  <c r="W36" i="99"/>
  <c r="AG35" i="99"/>
  <c r="AP35" i="99" s="1"/>
  <c r="AF35" i="99"/>
  <c r="AO35" i="99" s="1"/>
  <c r="AE35" i="99"/>
  <c r="AR35" i="43"/>
  <c r="Y32" i="42"/>
  <c r="Z32" i="42" s="1"/>
  <c r="X32" i="42"/>
  <c r="AF41" i="104"/>
  <c r="AO41" i="104" s="1"/>
  <c r="AE41" i="104"/>
  <c r="W42" i="104"/>
  <c r="AG41" i="104"/>
  <c r="AP41" i="104" s="1"/>
  <c r="Y44" i="46"/>
  <c r="Z44" i="46"/>
  <c r="X44" i="46"/>
  <c r="AI37" i="11"/>
  <c r="AN37" i="11"/>
  <c r="AI43" i="47"/>
  <c r="AN43" i="47"/>
  <c r="AI35" i="55"/>
  <c r="AN35" i="55"/>
  <c r="Y37" i="16"/>
  <c r="Z37" i="16"/>
  <c r="X37" i="16"/>
  <c r="W33" i="102"/>
  <c r="AG32" i="102"/>
  <c r="AP32" i="102" s="1"/>
  <c r="AF32" i="102"/>
  <c r="AO32" i="102" s="1"/>
  <c r="AE32" i="102"/>
  <c r="AI42" i="15"/>
  <c r="AN42" i="15"/>
  <c r="AI35" i="41"/>
  <c r="AN35" i="41"/>
  <c r="Y43" i="15"/>
  <c r="Z43" i="15"/>
  <c r="X43" i="15"/>
  <c r="AH43" i="86"/>
  <c r="AQ43" i="86" s="1"/>
  <c r="AI38" i="95"/>
  <c r="AN38" i="95"/>
  <c r="AH45" i="101"/>
  <c r="AQ45" i="101" s="1"/>
  <c r="AH34" i="103"/>
  <c r="AQ34" i="103" s="1"/>
  <c r="AI37" i="45"/>
  <c r="AN37" i="45"/>
  <c r="AR44" i="101"/>
  <c r="X38" i="11"/>
  <c r="Y38" i="11"/>
  <c r="Z38" i="11" s="1"/>
  <c r="AI31" i="90"/>
  <c r="AN31" i="90"/>
  <c r="W40" i="84"/>
  <c r="AF39" i="84"/>
  <c r="AO39" i="84" s="1"/>
  <c r="AG39" i="84"/>
  <c r="AP39" i="84" s="1"/>
  <c r="AE39" i="84"/>
  <c r="AH40" i="92"/>
  <c r="AQ40" i="92" s="1"/>
  <c r="AE32" i="48"/>
  <c r="W33" i="48"/>
  <c r="AG32" i="48"/>
  <c r="AP32" i="48" s="1"/>
  <c r="AF32" i="48"/>
  <c r="AO32" i="48" s="1"/>
  <c r="W36" i="49"/>
  <c r="AG35" i="49"/>
  <c r="AP35" i="49" s="1"/>
  <c r="AF35" i="49"/>
  <c r="AO35" i="49" s="1"/>
  <c r="AE35" i="49"/>
  <c r="AI38" i="51"/>
  <c r="AN38" i="51"/>
  <c r="AR45" i="89"/>
  <c r="AG38" i="100"/>
  <c r="AP38" i="100" s="1"/>
  <c r="AF38" i="100"/>
  <c r="AO38" i="100" s="1"/>
  <c r="W39" i="100"/>
  <c r="AE38" i="100"/>
  <c r="Y36" i="41"/>
  <c r="X36" i="41"/>
  <c r="Z43" i="86"/>
  <c r="AH38" i="54"/>
  <c r="AQ38" i="54" s="1"/>
  <c r="AR42" i="86"/>
  <c r="Z35" i="91"/>
  <c r="AR34" i="99"/>
  <c r="AR31" i="82"/>
  <c r="AH32" i="82"/>
  <c r="AQ32" i="82" s="1"/>
  <c r="Z45" i="101"/>
  <c r="AI43" i="53"/>
  <c r="AN43" i="53"/>
  <c r="AI31" i="42"/>
  <c r="AN31" i="42"/>
  <c r="AH46" i="89"/>
  <c r="AQ46" i="89" s="1"/>
  <c r="Z34" i="103"/>
  <c r="X46" i="105"/>
  <c r="Z46" i="105" s="1"/>
  <c r="Y46" i="105"/>
  <c r="Y44" i="47"/>
  <c r="Z44" i="47"/>
  <c r="X44" i="47"/>
  <c r="Y31" i="50"/>
  <c r="Z31" i="50"/>
  <c r="X31" i="50"/>
  <c r="Y47" i="52"/>
  <c r="X47" i="52"/>
  <c r="Y32" i="90"/>
  <c r="X32" i="90"/>
  <c r="AI41" i="13"/>
  <c r="AN41" i="13"/>
  <c r="AG38" i="11" l="1"/>
  <c r="AP38" i="11" s="1"/>
  <c r="AF38" i="11"/>
  <c r="AO38" i="11" s="1"/>
  <c r="W39" i="11"/>
  <c r="AE38" i="11"/>
  <c r="AE32" i="42"/>
  <c r="W33" i="42"/>
  <c r="AF32" i="42"/>
  <c r="AO32" i="42" s="1"/>
  <c r="AG32" i="42"/>
  <c r="AP32" i="42" s="1"/>
  <c r="AE39" i="51"/>
  <c r="W40" i="51"/>
  <c r="AG39" i="51"/>
  <c r="AP39" i="51" s="1"/>
  <c r="AF39" i="51"/>
  <c r="AO39" i="51" s="1"/>
  <c r="AG46" i="105"/>
  <c r="AP46" i="105" s="1"/>
  <c r="AF46" i="105"/>
  <c r="AO46" i="105" s="1"/>
  <c r="AE46" i="105"/>
  <c r="W47" i="105"/>
  <c r="AE38" i="45"/>
  <c r="AG38" i="45"/>
  <c r="AP38" i="45" s="1"/>
  <c r="W39" i="45"/>
  <c r="AF38" i="45"/>
  <c r="AO38" i="45" s="1"/>
  <c r="AE44" i="53"/>
  <c r="AF44" i="53"/>
  <c r="AO44" i="53" s="1"/>
  <c r="AG44" i="53"/>
  <c r="AP44" i="53" s="1"/>
  <c r="W45" i="53"/>
  <c r="AG46" i="97"/>
  <c r="AP46" i="97" s="1"/>
  <c r="W47" i="97"/>
  <c r="AE46" i="97"/>
  <c r="AF46" i="97"/>
  <c r="AO46" i="97" s="1"/>
  <c r="W33" i="94"/>
  <c r="AG32" i="94"/>
  <c r="AP32" i="94" s="1"/>
  <c r="AE32" i="94"/>
  <c r="AF32" i="94"/>
  <c r="AO32" i="94" s="1"/>
  <c r="AH32" i="90"/>
  <c r="AQ32" i="90" s="1"/>
  <c r="AR31" i="42"/>
  <c r="Y33" i="48"/>
  <c r="Z33" i="48" s="1"/>
  <c r="X33" i="48"/>
  <c r="AR35" i="41"/>
  <c r="AR35" i="55"/>
  <c r="W45" i="46"/>
  <c r="AF44" i="46"/>
  <c r="AO44" i="46" s="1"/>
  <c r="AG44" i="46"/>
  <c r="AP44" i="46" s="1"/>
  <c r="AE44" i="46"/>
  <c r="AH38" i="45"/>
  <c r="AQ38" i="45" s="1"/>
  <c r="AI36" i="43"/>
  <c r="AN36" i="43"/>
  <c r="Y43" i="93"/>
  <c r="X43" i="93"/>
  <c r="AR45" i="105"/>
  <c r="Y47" i="89"/>
  <c r="X47" i="89"/>
  <c r="AI40" i="92"/>
  <c r="AN40" i="92"/>
  <c r="AF45" i="101"/>
  <c r="AO45" i="101" s="1"/>
  <c r="AG45" i="101"/>
  <c r="AP45" i="101" s="1"/>
  <c r="AE45" i="101"/>
  <c r="W46" i="101"/>
  <c r="AR38" i="51"/>
  <c r="AG35" i="91"/>
  <c r="AP35" i="91" s="1"/>
  <c r="AE35" i="91"/>
  <c r="AF35" i="91"/>
  <c r="AO35" i="91" s="1"/>
  <c r="W36" i="91"/>
  <c r="AI32" i="48"/>
  <c r="AN32" i="48"/>
  <c r="AR31" i="90"/>
  <c r="Y33" i="102"/>
  <c r="Z33" i="102"/>
  <c r="X33" i="102"/>
  <c r="AH32" i="42"/>
  <c r="AQ32" i="42" s="1"/>
  <c r="AI35" i="99"/>
  <c r="AN35" i="99"/>
  <c r="AI39" i="96"/>
  <c r="AN39" i="96"/>
  <c r="AH46" i="97"/>
  <c r="AQ46" i="97" s="1"/>
  <c r="AH39" i="95"/>
  <c r="AQ39" i="95" s="1"/>
  <c r="AR30" i="50"/>
  <c r="AI42" i="93"/>
  <c r="AN42" i="93"/>
  <c r="Y38" i="20"/>
  <c r="Z38" i="20" s="1"/>
  <c r="X38" i="20"/>
  <c r="AI35" i="87"/>
  <c r="AN35" i="87"/>
  <c r="Y36" i="83"/>
  <c r="Z36" i="83" s="1"/>
  <c r="X36" i="83"/>
  <c r="AI46" i="89"/>
  <c r="AN46" i="89"/>
  <c r="AG31" i="50"/>
  <c r="AP31" i="50" s="1"/>
  <c r="AF31" i="50"/>
  <c r="AO31" i="50" s="1"/>
  <c r="AE31" i="50"/>
  <c r="W32" i="50"/>
  <c r="Y39" i="100"/>
  <c r="X39" i="100"/>
  <c r="Z47" i="52"/>
  <c r="AH47" i="52"/>
  <c r="AQ47" i="52" s="1"/>
  <c r="AG44" i="47"/>
  <c r="AP44" i="47" s="1"/>
  <c r="AE44" i="47"/>
  <c r="AF44" i="47"/>
  <c r="AO44" i="47" s="1"/>
  <c r="W45" i="47"/>
  <c r="AR41" i="13"/>
  <c r="AH31" i="50"/>
  <c r="AQ31" i="50" s="1"/>
  <c r="AR43" i="53"/>
  <c r="AI38" i="100"/>
  <c r="AN38" i="100"/>
  <c r="Y36" i="49"/>
  <c r="Z36" i="49"/>
  <c r="X36" i="49"/>
  <c r="AI39" i="84"/>
  <c r="AN39" i="84"/>
  <c r="AR37" i="45"/>
  <c r="AR38" i="95"/>
  <c r="AH43" i="15"/>
  <c r="AQ43" i="15" s="1"/>
  <c r="AR42" i="15"/>
  <c r="AH37" i="16"/>
  <c r="AQ37" i="16" s="1"/>
  <c r="AR43" i="47"/>
  <c r="Y40" i="96"/>
  <c r="X40" i="96"/>
  <c r="Y34" i="35"/>
  <c r="X34" i="35"/>
  <c r="Z34" i="35" s="1"/>
  <c r="AR36" i="16"/>
  <c r="AH32" i="94"/>
  <c r="AQ32" i="94" s="1"/>
  <c r="AI30" i="85"/>
  <c r="AN30" i="85"/>
  <c r="Z39" i="95"/>
  <c r="Y37" i="43"/>
  <c r="Z37" i="43"/>
  <c r="X37" i="43"/>
  <c r="AI39" i="44"/>
  <c r="AN39" i="44"/>
  <c r="AI33" i="98"/>
  <c r="AN33" i="98"/>
  <c r="AI35" i="83"/>
  <c r="AN35" i="83"/>
  <c r="AI38" i="54"/>
  <c r="AN38" i="54"/>
  <c r="AE43" i="86"/>
  <c r="W44" i="86"/>
  <c r="AG43" i="86"/>
  <c r="AP43" i="86" s="1"/>
  <c r="AF43" i="86"/>
  <c r="AO43" i="86" s="1"/>
  <c r="W44" i="15"/>
  <c r="AG43" i="15"/>
  <c r="AP43" i="15" s="1"/>
  <c r="AF43" i="15"/>
  <c r="AO43" i="15" s="1"/>
  <c r="AE43" i="15"/>
  <c r="AF37" i="16"/>
  <c r="AO37" i="16" s="1"/>
  <c r="W38" i="16"/>
  <c r="AE37" i="16"/>
  <c r="AG37" i="16"/>
  <c r="AP37" i="16" s="1"/>
  <c r="AH36" i="55"/>
  <c r="AQ36" i="55" s="1"/>
  <c r="Y31" i="10"/>
  <c r="X31" i="10"/>
  <c r="AR45" i="97"/>
  <c r="AH45" i="32"/>
  <c r="AQ45" i="32" s="1"/>
  <c r="AI37" i="20"/>
  <c r="AN37" i="20"/>
  <c r="X35" i="18"/>
  <c r="Y35" i="18"/>
  <c r="AH36" i="41"/>
  <c r="AQ36" i="41" s="1"/>
  <c r="AH38" i="11"/>
  <c r="AQ38" i="11" s="1"/>
  <c r="AI32" i="102"/>
  <c r="AN32" i="102"/>
  <c r="AR37" i="11"/>
  <c r="Y42" i="104"/>
  <c r="X42" i="104"/>
  <c r="Z42" i="104" s="1"/>
  <c r="Y36" i="99"/>
  <c r="X36" i="99"/>
  <c r="AR31" i="94"/>
  <c r="AH42" i="13"/>
  <c r="AQ42" i="13" s="1"/>
  <c r="Z36" i="55"/>
  <c r="AI39" i="88"/>
  <c r="AN39" i="88"/>
  <c r="Y31" i="85"/>
  <c r="Z31" i="85"/>
  <c r="X31" i="85"/>
  <c r="AR43" i="46"/>
  <c r="Z45" i="32"/>
  <c r="AI34" i="18"/>
  <c r="AN34" i="18"/>
  <c r="Y36" i="87"/>
  <c r="X36" i="87"/>
  <c r="Z36" i="87" s="1"/>
  <c r="AI32" i="82"/>
  <c r="AN32" i="82"/>
  <c r="Y39" i="54"/>
  <c r="Z39" i="54" s="1"/>
  <c r="X39" i="54"/>
  <c r="Z32" i="90"/>
  <c r="AH46" i="105"/>
  <c r="AQ46" i="105" s="1"/>
  <c r="AH44" i="47"/>
  <c r="AQ44" i="47" s="1"/>
  <c r="W35" i="103"/>
  <c r="AE34" i="103"/>
  <c r="AG34" i="103"/>
  <c r="AP34" i="103" s="1"/>
  <c r="AF34" i="103"/>
  <c r="AO34" i="103" s="1"/>
  <c r="Z36" i="41"/>
  <c r="AI35" i="49"/>
  <c r="AN35" i="49"/>
  <c r="Y40" i="84"/>
  <c r="X40" i="84"/>
  <c r="Z40" i="84" s="1"/>
  <c r="AH44" i="46"/>
  <c r="AQ44" i="46" s="1"/>
  <c r="AI41" i="104"/>
  <c r="AN41" i="104"/>
  <c r="AI33" i="35"/>
  <c r="AN33" i="35"/>
  <c r="Z42" i="13"/>
  <c r="AI30" i="10"/>
  <c r="AN30" i="10"/>
  <c r="Y40" i="88"/>
  <c r="X40" i="88"/>
  <c r="Z40" i="88" s="1"/>
  <c r="AR44" i="32"/>
  <c r="AR46" i="52"/>
  <c r="Y40" i="44"/>
  <c r="X40" i="44"/>
  <c r="AH44" i="53"/>
  <c r="AQ44" i="53" s="1"/>
  <c r="AH39" i="51"/>
  <c r="AQ39" i="51" s="1"/>
  <c r="X34" i="98"/>
  <c r="Y34" i="98"/>
  <c r="Z34" i="98" s="1"/>
  <c r="Y41" i="92"/>
  <c r="X41" i="92"/>
  <c r="Z41" i="92" s="1"/>
  <c r="Y33" i="82"/>
  <c r="X33" i="82"/>
  <c r="W40" i="54" l="1"/>
  <c r="AE39" i="54"/>
  <c r="AF39" i="54"/>
  <c r="AO39" i="54" s="1"/>
  <c r="AG39" i="54"/>
  <c r="AP39" i="54" s="1"/>
  <c r="W39" i="20"/>
  <c r="AE38" i="20"/>
  <c r="AG38" i="20"/>
  <c r="AP38" i="20" s="1"/>
  <c r="AF38" i="20"/>
  <c r="AO38" i="20" s="1"/>
  <c r="AG33" i="48"/>
  <c r="AP33" i="48" s="1"/>
  <c r="W34" i="48"/>
  <c r="AE33" i="48"/>
  <c r="AF33" i="48"/>
  <c r="AO33" i="48" s="1"/>
  <c r="AF36" i="83"/>
  <c r="AO36" i="83" s="1"/>
  <c r="AE36" i="83"/>
  <c r="AG36" i="83"/>
  <c r="AP36" i="83" s="1"/>
  <c r="W37" i="83"/>
  <c r="AF42" i="104"/>
  <c r="AO42" i="104" s="1"/>
  <c r="W43" i="104"/>
  <c r="AG42" i="104"/>
  <c r="AP42" i="104" s="1"/>
  <c r="AE42" i="104"/>
  <c r="AE34" i="35"/>
  <c r="W35" i="35"/>
  <c r="AF34" i="35"/>
  <c r="AO34" i="35" s="1"/>
  <c r="AG34" i="35"/>
  <c r="AP34" i="35" s="1"/>
  <c r="AE40" i="88"/>
  <c r="AG40" i="88"/>
  <c r="AP40" i="88" s="1"/>
  <c r="AF40" i="88"/>
  <c r="AO40" i="88" s="1"/>
  <c r="W41" i="88"/>
  <c r="AG41" i="92"/>
  <c r="AP41" i="92" s="1"/>
  <c r="W42" i="92"/>
  <c r="AF41" i="92"/>
  <c r="AO41" i="92" s="1"/>
  <c r="AE41" i="92"/>
  <c r="AG36" i="87"/>
  <c r="AP36" i="87" s="1"/>
  <c r="AE36" i="87"/>
  <c r="AF36" i="87"/>
  <c r="AO36" i="87" s="1"/>
  <c r="W37" i="87"/>
  <c r="W41" i="84"/>
  <c r="AG40" i="84"/>
  <c r="AP40" i="84" s="1"/>
  <c r="AF40" i="84"/>
  <c r="AO40" i="84" s="1"/>
  <c r="AE40" i="84"/>
  <c r="AR33" i="35"/>
  <c r="AR35" i="49"/>
  <c r="Y35" i="103"/>
  <c r="X35" i="103"/>
  <c r="AH39" i="54"/>
  <c r="AQ39" i="54" s="1"/>
  <c r="W37" i="55"/>
  <c r="AF36" i="55"/>
  <c r="AO36" i="55" s="1"/>
  <c r="AE36" i="55"/>
  <c r="AG36" i="55"/>
  <c r="AP36" i="55" s="1"/>
  <c r="Y44" i="86"/>
  <c r="Z44" i="86"/>
  <c r="X44" i="86"/>
  <c r="AR39" i="84"/>
  <c r="AI44" i="47"/>
  <c r="AN44" i="47"/>
  <c r="Y32" i="50"/>
  <c r="X32" i="50"/>
  <c r="AH36" i="83"/>
  <c r="AQ36" i="83" s="1"/>
  <c r="Y33" i="94"/>
  <c r="X33" i="94"/>
  <c r="Z33" i="94" s="1"/>
  <c r="AI46" i="105"/>
  <c r="AN46" i="105"/>
  <c r="Y40" i="51"/>
  <c r="Z40" i="51"/>
  <c r="X40" i="51"/>
  <c r="AI32" i="42"/>
  <c r="AN32" i="42"/>
  <c r="AE36" i="41"/>
  <c r="AG36" i="41"/>
  <c r="AP36" i="41" s="1"/>
  <c r="AF36" i="41"/>
  <c r="AO36" i="41" s="1"/>
  <c r="W37" i="41"/>
  <c r="AH31" i="85"/>
  <c r="AQ31" i="85" s="1"/>
  <c r="AR37" i="20"/>
  <c r="AI37" i="16"/>
  <c r="AN37" i="16"/>
  <c r="AI43" i="86"/>
  <c r="AN43" i="86"/>
  <c r="AR33" i="98"/>
  <c r="AF39" i="95"/>
  <c r="AO39" i="95" s="1"/>
  <c r="AG39" i="95"/>
  <c r="AP39" i="95" s="1"/>
  <c r="AE39" i="95"/>
  <c r="W40" i="95"/>
  <c r="AH36" i="49"/>
  <c r="AQ36" i="49" s="1"/>
  <c r="W48" i="52"/>
  <c r="AE47" i="52"/>
  <c r="AG47" i="52"/>
  <c r="AP47" i="52" s="1"/>
  <c r="AF47" i="52"/>
  <c r="AO47" i="52" s="1"/>
  <c r="AI31" i="50"/>
  <c r="AN31" i="50"/>
  <c r="AR35" i="99"/>
  <c r="AH33" i="102"/>
  <c r="AQ33" i="102" s="1"/>
  <c r="AR32" i="48"/>
  <c r="AR36" i="43"/>
  <c r="Y45" i="53"/>
  <c r="X45" i="53"/>
  <c r="Y39" i="45"/>
  <c r="Z39" i="45"/>
  <c r="X39" i="45"/>
  <c r="AI39" i="51"/>
  <c r="AN39" i="51"/>
  <c r="AH36" i="99"/>
  <c r="AQ36" i="99" s="1"/>
  <c r="Y38" i="16"/>
  <c r="X38" i="16"/>
  <c r="Y44" i="15"/>
  <c r="Z44" i="15" s="1"/>
  <c r="X44" i="15"/>
  <c r="AH40" i="96"/>
  <c r="AQ40" i="96" s="1"/>
  <c r="AE36" i="49"/>
  <c r="AF36" i="49"/>
  <c r="AO36" i="49" s="1"/>
  <c r="W37" i="49"/>
  <c r="AG36" i="49"/>
  <c r="AP36" i="49" s="1"/>
  <c r="AH39" i="100"/>
  <c r="AQ39" i="100" s="1"/>
  <c r="AF33" i="102"/>
  <c r="AO33" i="102" s="1"/>
  <c r="W34" i="102"/>
  <c r="AE33" i="102"/>
  <c r="AG33" i="102"/>
  <c r="AP33" i="102" s="1"/>
  <c r="AI44" i="46"/>
  <c r="AN44" i="46"/>
  <c r="AI38" i="11"/>
  <c r="AR38" i="11" s="1"/>
  <c r="AN38" i="11"/>
  <c r="AR41" i="104"/>
  <c r="Z36" i="99"/>
  <c r="AH31" i="10"/>
  <c r="AQ31" i="10" s="1"/>
  <c r="AR38" i="54"/>
  <c r="AR39" i="44"/>
  <c r="AR30" i="85"/>
  <c r="Z40" i="96"/>
  <c r="Z39" i="100"/>
  <c r="AR42" i="93"/>
  <c r="Y36" i="91"/>
  <c r="Z36" i="91"/>
  <c r="X36" i="91"/>
  <c r="AR40" i="92"/>
  <c r="AH43" i="93"/>
  <c r="AQ43" i="93" s="1"/>
  <c r="AI46" i="97"/>
  <c r="AN46" i="97"/>
  <c r="AI38" i="45"/>
  <c r="AN38" i="45"/>
  <c r="Y39" i="11"/>
  <c r="Z39" i="11"/>
  <c r="X39" i="11"/>
  <c r="AH41" i="92"/>
  <c r="AQ41" i="92" s="1"/>
  <c r="W32" i="85"/>
  <c r="AG31" i="85"/>
  <c r="AP31" i="85" s="1"/>
  <c r="AF31" i="85"/>
  <c r="AO31" i="85" s="1"/>
  <c r="AE31" i="85"/>
  <c r="AR30" i="10"/>
  <c r="W35" i="98"/>
  <c r="AG34" i="98"/>
  <c r="AP34" i="98" s="1"/>
  <c r="AE34" i="98"/>
  <c r="AF34" i="98"/>
  <c r="AO34" i="98" s="1"/>
  <c r="AH40" i="44"/>
  <c r="AQ40" i="44" s="1"/>
  <c r="AE42" i="13"/>
  <c r="AG42" i="13"/>
  <c r="AP42" i="13" s="1"/>
  <c r="AF42" i="13"/>
  <c r="AO42" i="13" s="1"/>
  <c r="W43" i="13"/>
  <c r="AR32" i="82"/>
  <c r="AE45" i="32"/>
  <c r="AF45" i="32"/>
  <c r="AO45" i="32" s="1"/>
  <c r="W46" i="32"/>
  <c r="AG45" i="32"/>
  <c r="AP45" i="32" s="1"/>
  <c r="Z35" i="18"/>
  <c r="Z31" i="10"/>
  <c r="AH37" i="43"/>
  <c r="AQ37" i="43" s="1"/>
  <c r="Y45" i="47"/>
  <c r="X45" i="47"/>
  <c r="AR35" i="87"/>
  <c r="Y46" i="101"/>
  <c r="X46" i="101"/>
  <c r="Z46" i="101" s="1"/>
  <c r="AH47" i="89"/>
  <c r="AQ47" i="89" s="1"/>
  <c r="Z43" i="93"/>
  <c r="AH33" i="48"/>
  <c r="AQ33" i="48" s="1"/>
  <c r="AI32" i="94"/>
  <c r="AN32" i="94"/>
  <c r="Y47" i="97"/>
  <c r="X47" i="97"/>
  <c r="AI44" i="53"/>
  <c r="AN44" i="53"/>
  <c r="AH40" i="84"/>
  <c r="AQ40" i="84" s="1"/>
  <c r="AR34" i="18"/>
  <c r="AH33" i="82"/>
  <c r="AQ33" i="82" s="1"/>
  <c r="Z33" i="82"/>
  <c r="AH34" i="98"/>
  <c r="AQ34" i="98" s="1"/>
  <c r="Z40" i="44"/>
  <c r="AH40" i="88"/>
  <c r="AQ40" i="88" s="1"/>
  <c r="AI34" i="103"/>
  <c r="AN34" i="103"/>
  <c r="AG32" i="90"/>
  <c r="AP32" i="90" s="1"/>
  <c r="AF32" i="90"/>
  <c r="AO32" i="90" s="1"/>
  <c r="AE32" i="90"/>
  <c r="W33" i="90"/>
  <c r="AH36" i="87"/>
  <c r="AQ36" i="87" s="1"/>
  <c r="AR39" i="88"/>
  <c r="AH42" i="104"/>
  <c r="AQ42" i="104" s="1"/>
  <c r="AR32" i="102"/>
  <c r="AH35" i="18"/>
  <c r="AQ35" i="18" s="1"/>
  <c r="AI43" i="15"/>
  <c r="AN43" i="15"/>
  <c r="AR35" i="83"/>
  <c r="AF37" i="43"/>
  <c r="AO37" i="43" s="1"/>
  <c r="W38" i="43"/>
  <c r="AE37" i="43"/>
  <c r="AG37" i="43"/>
  <c r="AP37" i="43" s="1"/>
  <c r="AH34" i="35"/>
  <c r="AQ34" i="35" s="1"/>
  <c r="AR38" i="100"/>
  <c r="AR46" i="89"/>
  <c r="AH38" i="20"/>
  <c r="AQ38" i="20" s="1"/>
  <c r="AR39" i="96"/>
  <c r="AI35" i="91"/>
  <c r="AN35" i="91"/>
  <c r="AI45" i="101"/>
  <c r="AN45" i="101"/>
  <c r="Z47" i="89"/>
  <c r="Y45" i="46"/>
  <c r="Z45" i="46"/>
  <c r="X45" i="46"/>
  <c r="Y47" i="105"/>
  <c r="X47" i="105"/>
  <c r="Z47" i="105" s="1"/>
  <c r="X33" i="42"/>
  <c r="Y33" i="42"/>
  <c r="Z33" i="42" s="1"/>
  <c r="AE46" i="101" l="1"/>
  <c r="W47" i="101"/>
  <c r="AG46" i="101"/>
  <c r="AP46" i="101" s="1"/>
  <c r="AF46" i="101"/>
  <c r="AO46" i="101" s="1"/>
  <c r="AF33" i="94"/>
  <c r="AO33" i="94" s="1"/>
  <c r="AE33" i="94"/>
  <c r="W34" i="94"/>
  <c r="AG33" i="94"/>
  <c r="AP33" i="94" s="1"/>
  <c r="AE33" i="42"/>
  <c r="AG33" i="42"/>
  <c r="AP33" i="42" s="1"/>
  <c r="W34" i="42"/>
  <c r="AF33" i="42"/>
  <c r="AO33" i="42" s="1"/>
  <c r="W45" i="15"/>
  <c r="AE44" i="15"/>
  <c r="AG44" i="15"/>
  <c r="AP44" i="15" s="1"/>
  <c r="AF44" i="15"/>
  <c r="AO44" i="15" s="1"/>
  <c r="AE47" i="105"/>
  <c r="W48" i="105"/>
  <c r="AF47" i="105"/>
  <c r="AO47" i="105" s="1"/>
  <c r="AG47" i="105"/>
  <c r="AP47" i="105" s="1"/>
  <c r="AH45" i="46"/>
  <c r="AQ45" i="46" s="1"/>
  <c r="AI32" i="90"/>
  <c r="AN32" i="90"/>
  <c r="AR44" i="53"/>
  <c r="AE31" i="10"/>
  <c r="W32" i="10"/>
  <c r="AF31" i="10"/>
  <c r="AO31" i="10" s="1"/>
  <c r="AG31" i="10"/>
  <c r="AP31" i="10" s="1"/>
  <c r="AI45" i="32"/>
  <c r="AN45" i="32"/>
  <c r="Y32" i="85"/>
  <c r="X32" i="85"/>
  <c r="AH39" i="11"/>
  <c r="AQ39" i="11" s="1"/>
  <c r="AR46" i="97"/>
  <c r="Y34" i="102"/>
  <c r="Z34" i="102" s="1"/>
  <c r="X34" i="102"/>
  <c r="AH39" i="45"/>
  <c r="AQ39" i="45" s="1"/>
  <c r="AR31" i="50"/>
  <c r="Y40" i="95"/>
  <c r="Z40" i="95"/>
  <c r="X40" i="95"/>
  <c r="Y37" i="41"/>
  <c r="Z37" i="41" s="1"/>
  <c r="X37" i="41"/>
  <c r="AH40" i="51"/>
  <c r="AQ40" i="51" s="1"/>
  <c r="AI36" i="87"/>
  <c r="AN36" i="87"/>
  <c r="AI42" i="104"/>
  <c r="AN42" i="104"/>
  <c r="Y34" i="48"/>
  <c r="Z34" i="48" s="1"/>
  <c r="X34" i="48"/>
  <c r="Y39" i="20"/>
  <c r="Z39" i="20"/>
  <c r="X39" i="20"/>
  <c r="AH47" i="97"/>
  <c r="AQ47" i="97" s="1"/>
  <c r="AF35" i="18"/>
  <c r="AO35" i="18" s="1"/>
  <c r="AG35" i="18"/>
  <c r="AP35" i="18" s="1"/>
  <c r="AE35" i="18"/>
  <c r="W36" i="18"/>
  <c r="AI42" i="13"/>
  <c r="AN42" i="13"/>
  <c r="W40" i="11"/>
  <c r="AF39" i="11"/>
  <c r="AO39" i="11" s="1"/>
  <c r="AG39" i="11"/>
  <c r="AP39" i="11" s="1"/>
  <c r="AE39" i="11"/>
  <c r="AE39" i="100"/>
  <c r="W40" i="100"/>
  <c r="AF39" i="100"/>
  <c r="AO39" i="100" s="1"/>
  <c r="AG39" i="100"/>
  <c r="AP39" i="100" s="1"/>
  <c r="AE39" i="45"/>
  <c r="AF39" i="45"/>
  <c r="AO39" i="45" s="1"/>
  <c r="W40" i="45"/>
  <c r="AG39" i="45"/>
  <c r="AP39" i="45" s="1"/>
  <c r="AI39" i="95"/>
  <c r="AN39" i="95"/>
  <c r="AR43" i="86"/>
  <c r="W41" i="51"/>
  <c r="AE40" i="51"/>
  <c r="AF40" i="51"/>
  <c r="AO40" i="51" s="1"/>
  <c r="AG40" i="51"/>
  <c r="AP40" i="51" s="1"/>
  <c r="AH32" i="50"/>
  <c r="AQ32" i="50" s="1"/>
  <c r="AI36" i="55"/>
  <c r="AN36" i="55"/>
  <c r="AI36" i="83"/>
  <c r="AN36" i="83"/>
  <c r="AE45" i="46"/>
  <c r="W46" i="46"/>
  <c r="AG45" i="46"/>
  <c r="AP45" i="46" s="1"/>
  <c r="AF45" i="46"/>
  <c r="AO45" i="46" s="1"/>
  <c r="Z47" i="97"/>
  <c r="AH36" i="91"/>
  <c r="AQ36" i="91" s="1"/>
  <c r="AF40" i="96"/>
  <c r="AO40" i="96" s="1"/>
  <c r="AE40" i="96"/>
  <c r="W41" i="96"/>
  <c r="AG40" i="96"/>
  <c r="AP40" i="96" s="1"/>
  <c r="AF36" i="99"/>
  <c r="AO36" i="99" s="1"/>
  <c r="AE36" i="99"/>
  <c r="W37" i="99"/>
  <c r="AG36" i="99"/>
  <c r="AP36" i="99" s="1"/>
  <c r="AR44" i="46"/>
  <c r="AH38" i="16"/>
  <c r="AQ38" i="16" s="1"/>
  <c r="Z32" i="50"/>
  <c r="AH44" i="86"/>
  <c r="AQ44" i="86" s="1"/>
  <c r="Y41" i="84"/>
  <c r="X41" i="84"/>
  <c r="Y41" i="88"/>
  <c r="X41" i="88"/>
  <c r="Y43" i="104"/>
  <c r="Z43" i="104" s="1"/>
  <c r="X43" i="104"/>
  <c r="AI34" i="98"/>
  <c r="AN34" i="98"/>
  <c r="AI31" i="85"/>
  <c r="AN31" i="85"/>
  <c r="AE36" i="91"/>
  <c r="W37" i="91"/>
  <c r="AG36" i="91"/>
  <c r="AP36" i="91" s="1"/>
  <c r="AF36" i="91"/>
  <c r="AO36" i="91" s="1"/>
  <c r="Y37" i="49"/>
  <c r="Z37" i="49" s="1"/>
  <c r="X37" i="49"/>
  <c r="Z38" i="16"/>
  <c r="AH45" i="53"/>
  <c r="AQ45" i="53" s="1"/>
  <c r="AR37" i="16"/>
  <c r="AI36" i="41"/>
  <c r="AN36" i="41"/>
  <c r="AG44" i="86"/>
  <c r="AP44" i="86" s="1"/>
  <c r="AE44" i="86"/>
  <c r="AF44" i="86"/>
  <c r="AO44" i="86" s="1"/>
  <c r="W45" i="86"/>
  <c r="Y37" i="55"/>
  <c r="Z37" i="55" s="1"/>
  <c r="X37" i="55"/>
  <c r="AH35" i="103"/>
  <c r="AQ35" i="103" s="1"/>
  <c r="AI41" i="92"/>
  <c r="AN41" i="92"/>
  <c r="Y35" i="35"/>
  <c r="Z35" i="35"/>
  <c r="X35" i="35"/>
  <c r="W48" i="89"/>
  <c r="AE47" i="89"/>
  <c r="AG47" i="89"/>
  <c r="AP47" i="89" s="1"/>
  <c r="AF47" i="89"/>
  <c r="AO47" i="89" s="1"/>
  <c r="AR34" i="103"/>
  <c r="AF40" i="44"/>
  <c r="AO40" i="44" s="1"/>
  <c r="W41" i="44"/>
  <c r="AG40" i="44"/>
  <c r="AP40" i="44" s="1"/>
  <c r="AE40" i="44"/>
  <c r="AE33" i="82"/>
  <c r="AG33" i="82"/>
  <c r="AP33" i="82" s="1"/>
  <c r="W34" i="82"/>
  <c r="AF33" i="82"/>
  <c r="AO33" i="82" s="1"/>
  <c r="AH45" i="47"/>
  <c r="AQ45" i="47" s="1"/>
  <c r="X46" i="32"/>
  <c r="Z46" i="32"/>
  <c r="Y46" i="32"/>
  <c r="Y43" i="13"/>
  <c r="X43" i="13"/>
  <c r="AR38" i="45"/>
  <c r="Z45" i="53"/>
  <c r="AI47" i="52"/>
  <c r="AN47" i="52"/>
  <c r="AR46" i="105"/>
  <c r="Z35" i="103"/>
  <c r="Y37" i="87"/>
  <c r="X37" i="87"/>
  <c r="AI34" i="35"/>
  <c r="AN34" i="35"/>
  <c r="AI39" i="54"/>
  <c r="AN39" i="54"/>
  <c r="AR35" i="91"/>
  <c r="AH33" i="42"/>
  <c r="AQ33" i="42" s="1"/>
  <c r="AI37" i="43"/>
  <c r="AN37" i="43"/>
  <c r="AR43" i="15"/>
  <c r="AH47" i="105"/>
  <c r="AQ47" i="105" s="1"/>
  <c r="Y38" i="43"/>
  <c r="Z38" i="43" s="1"/>
  <c r="X38" i="43"/>
  <c r="AR45" i="101"/>
  <c r="Y33" i="90"/>
  <c r="Z33" i="90"/>
  <c r="X33" i="90"/>
  <c r="AR32" i="94"/>
  <c r="W44" i="93"/>
  <c r="AE43" i="93"/>
  <c r="AF43" i="93"/>
  <c r="AO43" i="93" s="1"/>
  <c r="AG43" i="93"/>
  <c r="AP43" i="93" s="1"/>
  <c r="AH46" i="101"/>
  <c r="AQ46" i="101" s="1"/>
  <c r="Z45" i="47"/>
  <c r="Y35" i="98"/>
  <c r="X35" i="98"/>
  <c r="AI33" i="102"/>
  <c r="AN33" i="102"/>
  <c r="AI36" i="49"/>
  <c r="AN36" i="49"/>
  <c r="AH44" i="15"/>
  <c r="AQ44" i="15" s="1"/>
  <c r="AR39" i="51"/>
  <c r="Y48" i="52"/>
  <c r="Z48" i="52"/>
  <c r="X48" i="52"/>
  <c r="AR32" i="42"/>
  <c r="AH33" i="94"/>
  <c r="AQ33" i="94" s="1"/>
  <c r="AR44" i="47"/>
  <c r="AI40" i="84"/>
  <c r="AN40" i="84"/>
  <c r="Y42" i="92"/>
  <c r="Z42" i="92" s="1"/>
  <c r="X42" i="92"/>
  <c r="AI40" i="88"/>
  <c r="AN40" i="88"/>
  <c r="Y37" i="83"/>
  <c r="Z37" i="83" s="1"/>
  <c r="X37" i="83"/>
  <c r="AI33" i="48"/>
  <c r="AN33" i="48"/>
  <c r="AI38" i="20"/>
  <c r="AN38" i="20"/>
  <c r="Y40" i="54"/>
  <c r="Z40" i="54" s="1"/>
  <c r="X40" i="54"/>
  <c r="AG37" i="41" l="1"/>
  <c r="AP37" i="41" s="1"/>
  <c r="AE37" i="41"/>
  <c r="W38" i="41"/>
  <c r="AF37" i="41"/>
  <c r="AO37" i="41" s="1"/>
  <c r="W35" i="102"/>
  <c r="AG34" i="102"/>
  <c r="AP34" i="102" s="1"/>
  <c r="AE34" i="102"/>
  <c r="AF34" i="102"/>
  <c r="AO34" i="102" s="1"/>
  <c r="W44" i="104"/>
  <c r="AF43" i="104"/>
  <c r="AO43" i="104" s="1"/>
  <c r="AE43" i="104"/>
  <c r="AG43" i="104"/>
  <c r="AP43" i="104" s="1"/>
  <c r="AG37" i="49"/>
  <c r="AP37" i="49" s="1"/>
  <c r="W38" i="49"/>
  <c r="AE37" i="49"/>
  <c r="AF37" i="49"/>
  <c r="AO37" i="49" s="1"/>
  <c r="AG40" i="54"/>
  <c r="AP40" i="54" s="1"/>
  <c r="W41" i="54"/>
  <c r="AF40" i="54"/>
  <c r="AO40" i="54" s="1"/>
  <c r="AE40" i="54"/>
  <c r="AE37" i="55"/>
  <c r="W38" i="55"/>
  <c r="AF37" i="55"/>
  <c r="AO37" i="55" s="1"/>
  <c r="AG37" i="55"/>
  <c r="AP37" i="55" s="1"/>
  <c r="AF38" i="43"/>
  <c r="AO38" i="43" s="1"/>
  <c r="W39" i="43"/>
  <c r="AE38" i="43"/>
  <c r="AG38" i="43"/>
  <c r="AP38" i="43" s="1"/>
  <c r="AF42" i="92"/>
  <c r="AO42" i="92" s="1"/>
  <c r="AE42" i="92"/>
  <c r="AG42" i="92"/>
  <c r="AP42" i="92" s="1"/>
  <c r="W43" i="92"/>
  <c r="AF37" i="83"/>
  <c r="AO37" i="83" s="1"/>
  <c r="AG37" i="83"/>
  <c r="AP37" i="83" s="1"/>
  <c r="AE37" i="83"/>
  <c r="W38" i="83"/>
  <c r="AG34" i="48"/>
  <c r="AP34" i="48" s="1"/>
  <c r="W35" i="48"/>
  <c r="AF34" i="48"/>
  <c r="AO34" i="48" s="1"/>
  <c r="AE34" i="48"/>
  <c r="AF33" i="90"/>
  <c r="AO33" i="90" s="1"/>
  <c r="AE33" i="90"/>
  <c r="W34" i="90"/>
  <c r="AG33" i="90"/>
  <c r="AP33" i="90" s="1"/>
  <c r="AH48" i="52"/>
  <c r="AQ48" i="52" s="1"/>
  <c r="AH33" i="90"/>
  <c r="AQ33" i="90" s="1"/>
  <c r="AE45" i="53"/>
  <c r="AF45" i="53"/>
  <c r="AO45" i="53" s="1"/>
  <c r="AG45" i="53"/>
  <c r="AP45" i="53" s="1"/>
  <c r="W46" i="53"/>
  <c r="AI33" i="82"/>
  <c r="AN33" i="82"/>
  <c r="Y48" i="89"/>
  <c r="Z48" i="89"/>
  <c r="X48" i="89"/>
  <c r="AI36" i="91"/>
  <c r="AN36" i="91"/>
  <c r="AE32" i="50"/>
  <c r="AF32" i="50"/>
  <c r="AO32" i="50" s="1"/>
  <c r="AG32" i="50"/>
  <c r="AP32" i="50" s="1"/>
  <c r="W33" i="50"/>
  <c r="AR36" i="83"/>
  <c r="Y41" i="51"/>
  <c r="Z41" i="51"/>
  <c r="X41" i="51"/>
  <c r="AI35" i="18"/>
  <c r="AN35" i="18"/>
  <c r="AH34" i="102"/>
  <c r="AQ34" i="102" s="1"/>
  <c r="Y32" i="10"/>
  <c r="Z32" i="10" s="1"/>
  <c r="X32" i="10"/>
  <c r="AR39" i="54"/>
  <c r="W36" i="103"/>
  <c r="AF35" i="103"/>
  <c r="AO35" i="103" s="1"/>
  <c r="AG35" i="103"/>
  <c r="AP35" i="103" s="1"/>
  <c r="AE35" i="103"/>
  <c r="W47" i="32"/>
  <c r="AE46" i="32"/>
  <c r="AF46" i="32"/>
  <c r="AO46" i="32" s="1"/>
  <c r="AG46" i="32"/>
  <c r="AP46" i="32" s="1"/>
  <c r="AH35" i="35"/>
  <c r="AQ35" i="35" s="1"/>
  <c r="Y40" i="45"/>
  <c r="Z40" i="45"/>
  <c r="X40" i="45"/>
  <c r="Y40" i="100"/>
  <c r="Z40" i="100" s="1"/>
  <c r="X40" i="100"/>
  <c r="Y40" i="11"/>
  <c r="Z40" i="11"/>
  <c r="X40" i="11"/>
  <c r="AI31" i="10"/>
  <c r="AN31" i="10"/>
  <c r="AI44" i="15"/>
  <c r="AN44" i="15"/>
  <c r="AI33" i="42"/>
  <c r="AR33" i="42" s="1"/>
  <c r="AN33" i="42"/>
  <c r="AR36" i="41"/>
  <c r="AR31" i="85"/>
  <c r="Z41" i="88"/>
  <c r="AH41" i="88"/>
  <c r="AQ41" i="88" s="1"/>
  <c r="AR36" i="55"/>
  <c r="AI39" i="100"/>
  <c r="AN39" i="100"/>
  <c r="AH39" i="20"/>
  <c r="AQ39" i="20" s="1"/>
  <c r="AH40" i="95"/>
  <c r="AQ40" i="95" s="1"/>
  <c r="AR45" i="32"/>
  <c r="Y48" i="105"/>
  <c r="X48" i="105"/>
  <c r="Y45" i="15"/>
  <c r="Z45" i="15"/>
  <c r="X45" i="15"/>
  <c r="AH35" i="98"/>
  <c r="AQ35" i="98" s="1"/>
  <c r="AI40" i="44"/>
  <c r="AN40" i="44"/>
  <c r="Z35" i="98"/>
  <c r="Y44" i="93"/>
  <c r="X44" i="93"/>
  <c r="AH43" i="13"/>
  <c r="AQ43" i="13" s="1"/>
  <c r="Y41" i="96"/>
  <c r="X41" i="96"/>
  <c r="Y46" i="46"/>
  <c r="Z46" i="46"/>
  <c r="X46" i="46"/>
  <c r="AI39" i="45"/>
  <c r="AN39" i="45"/>
  <c r="AR42" i="13"/>
  <c r="W40" i="20"/>
  <c r="AG39" i="20"/>
  <c r="AP39" i="20" s="1"/>
  <c r="AF39" i="20"/>
  <c r="AO39" i="20" s="1"/>
  <c r="AE39" i="20"/>
  <c r="AR42" i="104"/>
  <c r="AF40" i="95"/>
  <c r="AO40" i="95" s="1"/>
  <c r="AG40" i="95"/>
  <c r="AP40" i="95" s="1"/>
  <c r="AE40" i="95"/>
  <c r="W41" i="95"/>
  <c r="AI47" i="105"/>
  <c r="AN47" i="105"/>
  <c r="AR38" i="20"/>
  <c r="AI43" i="93"/>
  <c r="AN43" i="93"/>
  <c r="AR34" i="35"/>
  <c r="Y45" i="86"/>
  <c r="X45" i="86"/>
  <c r="Z45" i="86" s="1"/>
  <c r="AH40" i="54"/>
  <c r="AQ40" i="54" s="1"/>
  <c r="AR33" i="48"/>
  <c r="AH42" i="92"/>
  <c r="AQ42" i="92" s="1"/>
  <c r="AR37" i="43"/>
  <c r="AH37" i="87"/>
  <c r="AQ37" i="87" s="1"/>
  <c r="Z43" i="13"/>
  <c r="Y34" i="82"/>
  <c r="Z34" i="82"/>
  <c r="X34" i="82"/>
  <c r="Y41" i="44"/>
  <c r="X41" i="44"/>
  <c r="AG38" i="16"/>
  <c r="AP38" i="16" s="1"/>
  <c r="W39" i="16"/>
  <c r="AF38" i="16"/>
  <c r="AO38" i="16" s="1"/>
  <c r="AE38" i="16"/>
  <c r="AR34" i="98"/>
  <c r="AH41" i="84"/>
  <c r="AQ41" i="84" s="1"/>
  <c r="Y37" i="99"/>
  <c r="Z37" i="99"/>
  <c r="X37" i="99"/>
  <c r="AI40" i="96"/>
  <c r="AN40" i="96"/>
  <c r="AI45" i="46"/>
  <c r="AN45" i="46"/>
  <c r="AR39" i="95"/>
  <c r="AI39" i="11"/>
  <c r="AN39" i="11"/>
  <c r="AH32" i="85"/>
  <c r="AQ32" i="85" s="1"/>
  <c r="Y34" i="94"/>
  <c r="Z34" i="94"/>
  <c r="X34" i="94"/>
  <c r="Y47" i="101"/>
  <c r="X47" i="101"/>
  <c r="Z47" i="101" s="1"/>
  <c r="AE48" i="52"/>
  <c r="W49" i="52"/>
  <c r="AG48" i="52"/>
  <c r="AP48" i="52" s="1"/>
  <c r="AF48" i="52"/>
  <c r="AO48" i="52" s="1"/>
  <c r="AR33" i="102"/>
  <c r="AR40" i="84"/>
  <c r="AH46" i="32"/>
  <c r="AQ46" i="32" s="1"/>
  <c r="AE35" i="35"/>
  <c r="AN35" i="35" s="1"/>
  <c r="AF35" i="35"/>
  <c r="AO35" i="35" s="1"/>
  <c r="AG35" i="35"/>
  <c r="W36" i="35"/>
  <c r="AR40" i="88"/>
  <c r="AH37" i="83"/>
  <c r="AQ37" i="83" s="1"/>
  <c r="AR36" i="49"/>
  <c r="AE45" i="47"/>
  <c r="AF45" i="47"/>
  <c r="AO45" i="47" s="1"/>
  <c r="AG45" i="47"/>
  <c r="AP45" i="47" s="1"/>
  <c r="W46" i="47"/>
  <c r="AH38" i="43"/>
  <c r="AQ38" i="43" s="1"/>
  <c r="Z37" i="87"/>
  <c r="AR47" i="52"/>
  <c r="AI47" i="89"/>
  <c r="AN47" i="89"/>
  <c r="AR41" i="92"/>
  <c r="AH37" i="55"/>
  <c r="AQ37" i="55" s="1"/>
  <c r="AI44" i="86"/>
  <c r="AN44" i="86"/>
  <c r="AH37" i="49"/>
  <c r="AQ37" i="49" s="1"/>
  <c r="Y37" i="91"/>
  <c r="X37" i="91"/>
  <c r="Z37" i="91" s="1"/>
  <c r="AH43" i="104"/>
  <c r="AQ43" i="104" s="1"/>
  <c r="Z41" i="84"/>
  <c r="AI36" i="99"/>
  <c r="AN36" i="99"/>
  <c r="W48" i="97"/>
  <c r="AE47" i="97"/>
  <c r="AF47" i="97"/>
  <c r="AO47" i="97" s="1"/>
  <c r="AG47" i="97"/>
  <c r="AP47" i="97" s="1"/>
  <c r="AI40" i="51"/>
  <c r="AN40" i="51"/>
  <c r="Y36" i="18"/>
  <c r="X36" i="18"/>
  <c r="Z36" i="18" s="1"/>
  <c r="AH34" i="48"/>
  <c r="AQ34" i="48" s="1"/>
  <c r="AR36" i="87"/>
  <c r="AH37" i="41"/>
  <c r="AQ37" i="41" s="1"/>
  <c r="Z32" i="85"/>
  <c r="AR32" i="90"/>
  <c r="Y34" i="42"/>
  <c r="X34" i="42"/>
  <c r="AI33" i="94"/>
  <c r="AN33" i="94"/>
  <c r="AI46" i="101"/>
  <c r="AN46" i="101"/>
  <c r="W38" i="91" l="1"/>
  <c r="AG37" i="91"/>
  <c r="AP37" i="91" s="1"/>
  <c r="AF37" i="91"/>
  <c r="AO37" i="91" s="1"/>
  <c r="AE37" i="91"/>
  <c r="AG47" i="101"/>
  <c r="AP47" i="101" s="1"/>
  <c r="AF47" i="101"/>
  <c r="AO47" i="101" s="1"/>
  <c r="AE47" i="101"/>
  <c r="W48" i="101"/>
  <c r="W41" i="100"/>
  <c r="AE40" i="100"/>
  <c r="AG40" i="100"/>
  <c r="AP40" i="100" s="1"/>
  <c r="AF40" i="100"/>
  <c r="AO40" i="100" s="1"/>
  <c r="AE36" i="18"/>
  <c r="W37" i="18"/>
  <c r="AG36" i="18"/>
  <c r="AP36" i="18" s="1"/>
  <c r="AF36" i="18"/>
  <c r="AO36" i="18" s="1"/>
  <c r="AE45" i="86"/>
  <c r="AF45" i="86"/>
  <c r="AO45" i="86" s="1"/>
  <c r="W46" i="86"/>
  <c r="AG45" i="86"/>
  <c r="AP45" i="86" s="1"/>
  <c r="AG32" i="10"/>
  <c r="AP32" i="10" s="1"/>
  <c r="AF32" i="10"/>
  <c r="AO32" i="10" s="1"/>
  <c r="AE32" i="10"/>
  <c r="W33" i="10"/>
  <c r="W42" i="84"/>
  <c r="AF41" i="84"/>
  <c r="AO41" i="84" s="1"/>
  <c r="AG41" i="84"/>
  <c r="AP41" i="84" s="1"/>
  <c r="AE41" i="84"/>
  <c r="AR44" i="15"/>
  <c r="AH40" i="100"/>
  <c r="AQ40" i="100" s="1"/>
  <c r="AI32" i="50"/>
  <c r="AN32" i="50"/>
  <c r="AI45" i="53"/>
  <c r="AN45" i="53"/>
  <c r="AI40" i="54"/>
  <c r="AN40" i="54"/>
  <c r="AI37" i="49"/>
  <c r="AN37" i="49"/>
  <c r="Y35" i="102"/>
  <c r="X35" i="102"/>
  <c r="AR40" i="51"/>
  <c r="Y49" i="52"/>
  <c r="X49" i="52"/>
  <c r="AH34" i="42"/>
  <c r="AQ34" i="42" s="1"/>
  <c r="Y36" i="35"/>
  <c r="Z36" i="35"/>
  <c r="X36" i="35"/>
  <c r="AI38" i="16"/>
  <c r="AN38" i="16"/>
  <c r="AH41" i="96"/>
  <c r="AQ41" i="96" s="1"/>
  <c r="Z34" i="42"/>
  <c r="AI45" i="47"/>
  <c r="AR45" i="47" s="1"/>
  <c r="AN45" i="47"/>
  <c r="AI35" i="35"/>
  <c r="AP35" i="35"/>
  <c r="AH37" i="99"/>
  <c r="AQ37" i="99" s="1"/>
  <c r="AH34" i="82"/>
  <c r="AQ34" i="82" s="1"/>
  <c r="AI40" i="95"/>
  <c r="AN40" i="95"/>
  <c r="AI39" i="20"/>
  <c r="AN39" i="20"/>
  <c r="Z41" i="96"/>
  <c r="AR40" i="44"/>
  <c r="AH45" i="15"/>
  <c r="AQ45" i="15" s="1"/>
  <c r="AR33" i="82"/>
  <c r="Y34" i="90"/>
  <c r="X34" i="90"/>
  <c r="Y35" i="48"/>
  <c r="Z35" i="48" s="1"/>
  <c r="X35" i="48"/>
  <c r="Y38" i="49"/>
  <c r="X38" i="49"/>
  <c r="Y44" i="104"/>
  <c r="Z44" i="104" s="1"/>
  <c r="X44" i="104"/>
  <c r="AR47" i="89"/>
  <c r="AH47" i="101"/>
  <c r="AQ47" i="101" s="1"/>
  <c r="W38" i="99"/>
  <c r="AG37" i="99"/>
  <c r="AP37" i="99" s="1"/>
  <c r="AF37" i="99"/>
  <c r="AO37" i="99" s="1"/>
  <c r="AE37" i="99"/>
  <c r="Y39" i="16"/>
  <c r="X39" i="16"/>
  <c r="AF34" i="82"/>
  <c r="AO34" i="82" s="1"/>
  <c r="W35" i="82"/>
  <c r="AE34" i="82"/>
  <c r="AG34" i="82"/>
  <c r="AP34" i="82" s="1"/>
  <c r="AR39" i="45"/>
  <c r="AH44" i="93"/>
  <c r="AQ44" i="93" s="1"/>
  <c r="AG45" i="15"/>
  <c r="AP45" i="15" s="1"/>
  <c r="AE45" i="15"/>
  <c r="AN45" i="15" s="1"/>
  <c r="W46" i="15"/>
  <c r="AF45" i="15"/>
  <c r="AR39" i="100"/>
  <c r="AR31" i="10"/>
  <c r="AI46" i="32"/>
  <c r="AN46" i="32"/>
  <c r="Y36" i="103"/>
  <c r="X36" i="103"/>
  <c r="AR35" i="18"/>
  <c r="AR36" i="91"/>
  <c r="AI33" i="90"/>
  <c r="AN33" i="90"/>
  <c r="Y41" i="54"/>
  <c r="X41" i="54"/>
  <c r="Y46" i="47"/>
  <c r="X46" i="47"/>
  <c r="W35" i="94"/>
  <c r="AE34" i="94"/>
  <c r="AG34" i="94"/>
  <c r="AP34" i="94" s="1"/>
  <c r="AF34" i="94"/>
  <c r="AO34" i="94" s="1"/>
  <c r="AH36" i="18"/>
  <c r="AQ36" i="18" s="1"/>
  <c r="AH37" i="91"/>
  <c r="AQ37" i="91" s="1"/>
  <c r="AR39" i="11"/>
  <c r="AR40" i="96"/>
  <c r="AH45" i="86"/>
  <c r="AQ45" i="86" s="1"/>
  <c r="AR43" i="93"/>
  <c r="Y41" i="95"/>
  <c r="X41" i="95"/>
  <c r="AI47" i="97"/>
  <c r="AN47" i="97"/>
  <c r="AR46" i="101"/>
  <c r="Y48" i="97"/>
  <c r="X48" i="97"/>
  <c r="AR44" i="86"/>
  <c r="AF37" i="87"/>
  <c r="AO37" i="87" s="1"/>
  <c r="W38" i="87"/>
  <c r="AG37" i="87"/>
  <c r="AP37" i="87" s="1"/>
  <c r="AE37" i="87"/>
  <c r="AH34" i="94"/>
  <c r="AQ34" i="94" s="1"/>
  <c r="AH46" i="46"/>
  <c r="AQ46" i="46" s="1"/>
  <c r="Z44" i="93"/>
  <c r="AH40" i="11"/>
  <c r="AQ40" i="11" s="1"/>
  <c r="AH40" i="45"/>
  <c r="AQ40" i="45" s="1"/>
  <c r="Y47" i="32"/>
  <c r="X47" i="32"/>
  <c r="AH41" i="51"/>
  <c r="AQ41" i="51" s="1"/>
  <c r="Y33" i="50"/>
  <c r="X33" i="50"/>
  <c r="AH48" i="89"/>
  <c r="AQ48" i="89" s="1"/>
  <c r="Y46" i="53"/>
  <c r="Z46" i="53" s="1"/>
  <c r="X46" i="53"/>
  <c r="Y43" i="92"/>
  <c r="X43" i="92"/>
  <c r="Z43" i="92" s="1"/>
  <c r="AI38" i="43"/>
  <c r="AN38" i="43"/>
  <c r="Y38" i="55"/>
  <c r="X38" i="55"/>
  <c r="Y38" i="41"/>
  <c r="Z38" i="41"/>
  <c r="X38" i="41"/>
  <c r="AH41" i="44"/>
  <c r="AQ41" i="44" s="1"/>
  <c r="W44" i="13"/>
  <c r="AG43" i="13"/>
  <c r="AP43" i="13" s="1"/>
  <c r="AF43" i="13"/>
  <c r="AO43" i="13" s="1"/>
  <c r="AE43" i="13"/>
  <c r="Y40" i="20"/>
  <c r="Z40" i="20" s="1"/>
  <c r="X40" i="20"/>
  <c r="AF40" i="11"/>
  <c r="AO40" i="11" s="1"/>
  <c r="AE40" i="11"/>
  <c r="W41" i="11"/>
  <c r="AG40" i="11"/>
  <c r="AP40" i="11" s="1"/>
  <c r="W41" i="45"/>
  <c r="AE40" i="45"/>
  <c r="AF40" i="45"/>
  <c r="AO40" i="45" s="1"/>
  <c r="AG40" i="45"/>
  <c r="AP40" i="45" s="1"/>
  <c r="AE41" i="51"/>
  <c r="AF41" i="51"/>
  <c r="AO41" i="51" s="1"/>
  <c r="AG41" i="51"/>
  <c r="AP41" i="51" s="1"/>
  <c r="W42" i="51"/>
  <c r="W49" i="89"/>
  <c r="AF48" i="89"/>
  <c r="AO48" i="89" s="1"/>
  <c r="AE48" i="89"/>
  <c r="AN48" i="89" s="1"/>
  <c r="AG48" i="89"/>
  <c r="Y38" i="83"/>
  <c r="Z38" i="83"/>
  <c r="X38" i="83"/>
  <c r="Y39" i="43"/>
  <c r="X39" i="43"/>
  <c r="AI37" i="55"/>
  <c r="AN37" i="55"/>
  <c r="AI34" i="102"/>
  <c r="AN34" i="102"/>
  <c r="AI37" i="41"/>
  <c r="AR37" i="41" s="1"/>
  <c r="AN37" i="41"/>
  <c r="AR45" i="46"/>
  <c r="AR47" i="105"/>
  <c r="AF46" i="46"/>
  <c r="AO46" i="46" s="1"/>
  <c r="AE46" i="46"/>
  <c r="AN46" i="46" s="1"/>
  <c r="AG46" i="46"/>
  <c r="W47" i="46"/>
  <c r="AH48" i="105"/>
  <c r="AQ48" i="105" s="1"/>
  <c r="AF41" i="88"/>
  <c r="AO41" i="88" s="1"/>
  <c r="AG41" i="88"/>
  <c r="AP41" i="88" s="1"/>
  <c r="W42" i="88"/>
  <c r="AE41" i="88"/>
  <c r="AR33" i="94"/>
  <c r="AE32" i="85"/>
  <c r="W33" i="85"/>
  <c r="AG32" i="85"/>
  <c r="AP32" i="85" s="1"/>
  <c r="AF32" i="85"/>
  <c r="AO32" i="85" s="1"/>
  <c r="AR36" i="99"/>
  <c r="AI48" i="52"/>
  <c r="AN48" i="52"/>
  <c r="Z41" i="44"/>
  <c r="AE35" i="98"/>
  <c r="AG35" i="98"/>
  <c r="AP35" i="98" s="1"/>
  <c r="W36" i="98"/>
  <c r="AF35" i="98"/>
  <c r="AO35" i="98" s="1"/>
  <c r="Z48" i="105"/>
  <c r="AI35" i="103"/>
  <c r="AR35" i="103" s="1"/>
  <c r="AN35" i="103"/>
  <c r="AH32" i="10"/>
  <c r="AQ32" i="10" s="1"/>
  <c r="AI34" i="48"/>
  <c r="AN34" i="48"/>
  <c r="AI37" i="83"/>
  <c r="AR37" i="83" s="1"/>
  <c r="AN37" i="83"/>
  <c r="AI42" i="92"/>
  <c r="AN42" i="92"/>
  <c r="AI43" i="104"/>
  <c r="AN43" i="104"/>
  <c r="AF44" i="104" l="1"/>
  <c r="AO44" i="104" s="1"/>
  <c r="AG44" i="104"/>
  <c r="AP44" i="104" s="1"/>
  <c r="AE44" i="104"/>
  <c r="W45" i="104"/>
  <c r="AF43" i="92"/>
  <c r="AO43" i="92" s="1"/>
  <c r="AE43" i="92"/>
  <c r="AG43" i="92"/>
  <c r="AP43" i="92" s="1"/>
  <c r="W44" i="92"/>
  <c r="AG35" i="48"/>
  <c r="AP35" i="48" s="1"/>
  <c r="AE35" i="48"/>
  <c r="W36" i="48"/>
  <c r="AF35" i="48"/>
  <c r="AO35" i="48" s="1"/>
  <c r="AE40" i="20"/>
  <c r="AF40" i="20"/>
  <c r="AO40" i="20" s="1"/>
  <c r="AG40" i="20"/>
  <c r="AP40" i="20" s="1"/>
  <c r="W41" i="20"/>
  <c r="AF46" i="53"/>
  <c r="AO46" i="53" s="1"/>
  <c r="W47" i="53"/>
  <c r="AG46" i="53"/>
  <c r="AP46" i="53" s="1"/>
  <c r="AE46" i="53"/>
  <c r="Y47" i="46"/>
  <c r="Z47" i="46"/>
  <c r="X47" i="46"/>
  <c r="AR42" i="92"/>
  <c r="AE41" i="44"/>
  <c r="AG41" i="44"/>
  <c r="AP41" i="44" s="1"/>
  <c r="AF41" i="44"/>
  <c r="AO41" i="44" s="1"/>
  <c r="W42" i="44"/>
  <c r="AH39" i="43"/>
  <c r="AQ39" i="43" s="1"/>
  <c r="Y42" i="51"/>
  <c r="X42" i="51"/>
  <c r="Z42" i="51" s="1"/>
  <c r="AI40" i="11"/>
  <c r="AN40" i="11"/>
  <c r="AI43" i="13"/>
  <c r="AN43" i="13"/>
  <c r="AH38" i="55"/>
  <c r="AQ38" i="55" s="1"/>
  <c r="AH47" i="32"/>
  <c r="AQ47" i="32" s="1"/>
  <c r="Y35" i="94"/>
  <c r="Z35" i="94" s="1"/>
  <c r="X35" i="94"/>
  <c r="Y46" i="15"/>
  <c r="X46" i="15"/>
  <c r="AI34" i="82"/>
  <c r="AN34" i="82"/>
  <c r="AH44" i="104"/>
  <c r="AQ44" i="104" s="1"/>
  <c r="AH35" i="48"/>
  <c r="AQ35" i="48" s="1"/>
  <c r="AH36" i="35"/>
  <c r="AQ36" i="35" s="1"/>
  <c r="AI40" i="100"/>
  <c r="AN40" i="100"/>
  <c r="Y49" i="89"/>
  <c r="X49" i="89"/>
  <c r="Z49" i="89" s="1"/>
  <c r="W49" i="105"/>
  <c r="AG48" i="105"/>
  <c r="AP48" i="105" s="1"/>
  <c r="AF48" i="105"/>
  <c r="AO48" i="105" s="1"/>
  <c r="AE48" i="105"/>
  <c r="AR48" i="52"/>
  <c r="Z39" i="43"/>
  <c r="AI48" i="89"/>
  <c r="AP48" i="89"/>
  <c r="AI40" i="45"/>
  <c r="AN40" i="45"/>
  <c r="Z38" i="55"/>
  <c r="Z47" i="32"/>
  <c r="AE44" i="93"/>
  <c r="AG44" i="93"/>
  <c r="AP44" i="93" s="1"/>
  <c r="AF44" i="93"/>
  <c r="AO44" i="93" s="1"/>
  <c r="W45" i="93"/>
  <c r="AI37" i="87"/>
  <c r="AN37" i="87"/>
  <c r="AH48" i="97"/>
  <c r="AQ48" i="97" s="1"/>
  <c r="AR47" i="97"/>
  <c r="AH46" i="47"/>
  <c r="AQ46" i="47" s="1"/>
  <c r="AH36" i="103"/>
  <c r="AQ36" i="103" s="1"/>
  <c r="Y35" i="82"/>
  <c r="X35" i="82"/>
  <c r="AI37" i="99"/>
  <c r="AN37" i="99"/>
  <c r="AR40" i="95"/>
  <c r="AR35" i="35"/>
  <c r="W37" i="35"/>
  <c r="AG36" i="35"/>
  <c r="AP36" i="35" s="1"/>
  <c r="AF36" i="35"/>
  <c r="AE36" i="35"/>
  <c r="AN36" i="35" s="1"/>
  <c r="AH35" i="102"/>
  <c r="AQ35" i="102" s="1"/>
  <c r="AR40" i="54"/>
  <c r="Y33" i="10"/>
  <c r="Z33" i="10"/>
  <c r="X33" i="10"/>
  <c r="Y46" i="86"/>
  <c r="Z46" i="86" s="1"/>
  <c r="X46" i="86"/>
  <c r="Y37" i="18"/>
  <c r="Z37" i="18"/>
  <c r="X37" i="18"/>
  <c r="Y41" i="100"/>
  <c r="Z41" i="100" s="1"/>
  <c r="X41" i="100"/>
  <c r="AI35" i="98"/>
  <c r="AN35" i="98"/>
  <c r="AI41" i="88"/>
  <c r="AN41" i="88"/>
  <c r="Y33" i="85"/>
  <c r="X33" i="85"/>
  <c r="Y42" i="88"/>
  <c r="X42" i="88"/>
  <c r="Y36" i="98"/>
  <c r="X36" i="98"/>
  <c r="AI32" i="85"/>
  <c r="AN32" i="85"/>
  <c r="Y41" i="45"/>
  <c r="Z41" i="45" s="1"/>
  <c r="X41" i="45"/>
  <c r="AH40" i="20"/>
  <c r="AQ40" i="20" s="1"/>
  <c r="AH46" i="53"/>
  <c r="AQ46" i="53" s="1"/>
  <c r="Z48" i="97"/>
  <c r="AH41" i="95"/>
  <c r="AQ41" i="95" s="1"/>
  <c r="Z46" i="47"/>
  <c r="AR33" i="90"/>
  <c r="Z36" i="103"/>
  <c r="AH49" i="52"/>
  <c r="AQ49" i="52" s="1"/>
  <c r="Z35" i="102"/>
  <c r="AI41" i="84"/>
  <c r="AN41" i="84"/>
  <c r="AI32" i="10"/>
  <c r="AN32" i="10"/>
  <c r="AI36" i="18"/>
  <c r="AN36" i="18"/>
  <c r="AI37" i="91"/>
  <c r="AN37" i="91"/>
  <c r="AR43" i="104"/>
  <c r="AR34" i="48"/>
  <c r="AR34" i="102"/>
  <c r="AH38" i="83"/>
  <c r="AQ38" i="83" s="1"/>
  <c r="AI41" i="51"/>
  <c r="AN41" i="51"/>
  <c r="Y44" i="13"/>
  <c r="Z44" i="13"/>
  <c r="X44" i="13"/>
  <c r="AH38" i="41"/>
  <c r="AQ38" i="41" s="1"/>
  <c r="Y38" i="87"/>
  <c r="X38" i="87"/>
  <c r="Z41" i="95"/>
  <c r="AH39" i="16"/>
  <c r="AQ39" i="16" s="1"/>
  <c r="AH38" i="49"/>
  <c r="AQ38" i="49" s="1"/>
  <c r="AH34" i="90"/>
  <c r="AQ34" i="90" s="1"/>
  <c r="AE41" i="96"/>
  <c r="W42" i="96"/>
  <c r="AG41" i="96"/>
  <c r="AP41" i="96" s="1"/>
  <c r="AF41" i="96"/>
  <c r="AO41" i="96" s="1"/>
  <c r="Z49" i="52"/>
  <c r="AR45" i="53"/>
  <c r="AI45" i="86"/>
  <c r="AN45" i="86"/>
  <c r="Y48" i="101"/>
  <c r="Z48" i="101"/>
  <c r="X48" i="101"/>
  <c r="AF38" i="83"/>
  <c r="AO38" i="83" s="1"/>
  <c r="W39" i="83"/>
  <c r="AG38" i="83"/>
  <c r="AP38" i="83" s="1"/>
  <c r="AE38" i="83"/>
  <c r="AG38" i="41"/>
  <c r="AP38" i="41" s="1"/>
  <c r="AF38" i="41"/>
  <c r="AO38" i="41" s="1"/>
  <c r="W39" i="41"/>
  <c r="AE38" i="41"/>
  <c r="AR38" i="43"/>
  <c r="AH33" i="50"/>
  <c r="AQ33" i="50" s="1"/>
  <c r="AH41" i="54"/>
  <c r="AQ41" i="54" s="1"/>
  <c r="Z39" i="16"/>
  <c r="Y38" i="99"/>
  <c r="Z38" i="99"/>
  <c r="X38" i="99"/>
  <c r="Z38" i="49"/>
  <c r="Z34" i="90"/>
  <c r="W35" i="42"/>
  <c r="AF34" i="42"/>
  <c r="AO34" i="42" s="1"/>
  <c r="AE34" i="42"/>
  <c r="AG34" i="42"/>
  <c r="AP34" i="42" s="1"/>
  <c r="AI47" i="101"/>
  <c r="AN47" i="101"/>
  <c r="AI46" i="46"/>
  <c r="AR46" i="46" s="1"/>
  <c r="AP46" i="46"/>
  <c r="AR37" i="55"/>
  <c r="Y41" i="11"/>
  <c r="Z41" i="11"/>
  <c r="X41" i="11"/>
  <c r="AH43" i="92"/>
  <c r="AQ43" i="92" s="1"/>
  <c r="Z33" i="50"/>
  <c r="AI34" i="94"/>
  <c r="AN34" i="94"/>
  <c r="Z41" i="54"/>
  <c r="AR46" i="32"/>
  <c r="AI45" i="15"/>
  <c r="AO45" i="15"/>
  <c r="AR39" i="20"/>
  <c r="AR38" i="16"/>
  <c r="AR37" i="49"/>
  <c r="AR32" i="50"/>
  <c r="Y42" i="84"/>
  <c r="Z42" i="84"/>
  <c r="X42" i="84"/>
  <c r="Y38" i="91"/>
  <c r="X38" i="91"/>
  <c r="AF46" i="86" l="1"/>
  <c r="AO46" i="86" s="1"/>
  <c r="AG46" i="86"/>
  <c r="W47" i="86"/>
  <c r="AE46" i="86"/>
  <c r="AN46" i="86" s="1"/>
  <c r="AF49" i="89"/>
  <c r="AO49" i="89" s="1"/>
  <c r="AE49" i="89"/>
  <c r="W50" i="89"/>
  <c r="AG49" i="89"/>
  <c r="AP49" i="89" s="1"/>
  <c r="W36" i="94"/>
  <c r="AE35" i="94"/>
  <c r="AF35" i="94"/>
  <c r="AO35" i="94" s="1"/>
  <c r="AG35" i="94"/>
  <c r="AP35" i="94" s="1"/>
  <c r="AE41" i="45"/>
  <c r="W42" i="45"/>
  <c r="AF41" i="45"/>
  <c r="AO41" i="45" s="1"/>
  <c r="AG41" i="45"/>
  <c r="AP41" i="45" s="1"/>
  <c r="AE41" i="100"/>
  <c r="AG41" i="100"/>
  <c r="AP41" i="100" s="1"/>
  <c r="W42" i="100"/>
  <c r="AF41" i="100"/>
  <c r="AO41" i="100" s="1"/>
  <c r="AG42" i="51"/>
  <c r="AP42" i="51" s="1"/>
  <c r="W43" i="51"/>
  <c r="AF42" i="51"/>
  <c r="AO42" i="51" s="1"/>
  <c r="AE42" i="51"/>
  <c r="AE44" i="13"/>
  <c r="AN44" i="13" s="1"/>
  <c r="AF44" i="13"/>
  <c r="AO44" i="13" s="1"/>
  <c r="W45" i="13"/>
  <c r="AG44" i="13"/>
  <c r="AR36" i="18"/>
  <c r="AH36" i="98"/>
  <c r="AQ36" i="98" s="1"/>
  <c r="AH33" i="85"/>
  <c r="AQ33" i="85" s="1"/>
  <c r="AR35" i="98"/>
  <c r="Y37" i="35"/>
  <c r="X37" i="35"/>
  <c r="AR37" i="99"/>
  <c r="AR40" i="45"/>
  <c r="AH35" i="94"/>
  <c r="AQ35" i="94" s="1"/>
  <c r="AI46" i="53"/>
  <c r="AN46" i="53"/>
  <c r="AI35" i="48"/>
  <c r="AN35" i="48"/>
  <c r="AF41" i="11"/>
  <c r="AO41" i="11" s="1"/>
  <c r="AE41" i="11"/>
  <c r="AG41" i="11"/>
  <c r="AP41" i="11" s="1"/>
  <c r="W42" i="11"/>
  <c r="AE39" i="16"/>
  <c r="AN39" i="16" s="1"/>
  <c r="AG39" i="16"/>
  <c r="AP39" i="16" s="1"/>
  <c r="W40" i="16"/>
  <c r="AF39" i="16"/>
  <c r="AR47" i="101"/>
  <c r="AF34" i="90"/>
  <c r="AO34" i="90" s="1"/>
  <c r="AE34" i="90"/>
  <c r="W35" i="90"/>
  <c r="AG34" i="90"/>
  <c r="AP34" i="90" s="1"/>
  <c r="AI38" i="83"/>
  <c r="AN38" i="83"/>
  <c r="AG38" i="49"/>
  <c r="AP38" i="49" s="1"/>
  <c r="W39" i="49"/>
  <c r="AE38" i="49"/>
  <c r="AF38" i="49"/>
  <c r="AO38" i="49" s="1"/>
  <c r="AI38" i="41"/>
  <c r="AN38" i="41"/>
  <c r="AH41" i="45"/>
  <c r="AQ41" i="45" s="1"/>
  <c r="Z36" i="98"/>
  <c r="Z33" i="85"/>
  <c r="AH41" i="100"/>
  <c r="AQ41" i="100" s="1"/>
  <c r="AH46" i="86"/>
  <c r="AQ46" i="86" s="1"/>
  <c r="Z35" i="82"/>
  <c r="AH35" i="82"/>
  <c r="AQ35" i="82" s="1"/>
  <c r="AI48" i="105"/>
  <c r="AN48" i="105"/>
  <c r="Y35" i="42"/>
  <c r="X35" i="42"/>
  <c r="AH38" i="91"/>
  <c r="AQ38" i="91" s="1"/>
  <c r="AE41" i="54"/>
  <c r="AF41" i="54"/>
  <c r="AO41" i="54" s="1"/>
  <c r="W42" i="54"/>
  <c r="AG41" i="54"/>
  <c r="AP41" i="54" s="1"/>
  <c r="Z38" i="91"/>
  <c r="AH38" i="99"/>
  <c r="AQ38" i="99" s="1"/>
  <c r="Y39" i="41"/>
  <c r="X39" i="41"/>
  <c r="Y39" i="83"/>
  <c r="X39" i="83"/>
  <c r="AR45" i="86"/>
  <c r="AE41" i="95"/>
  <c r="AG41" i="95"/>
  <c r="AP41" i="95" s="1"/>
  <c r="W42" i="95"/>
  <c r="AF41" i="95"/>
  <c r="AO41" i="95" s="1"/>
  <c r="AR32" i="10"/>
  <c r="AG46" i="47"/>
  <c r="AP46" i="47" s="1"/>
  <c r="AF46" i="47"/>
  <c r="AO46" i="47" s="1"/>
  <c r="W47" i="47"/>
  <c r="AE46" i="47"/>
  <c r="W49" i="97"/>
  <c r="AE48" i="97"/>
  <c r="AF48" i="97"/>
  <c r="AO48" i="97" s="1"/>
  <c r="AG48" i="97"/>
  <c r="AP48" i="97" s="1"/>
  <c r="AI44" i="93"/>
  <c r="AN44" i="93"/>
  <c r="AR48" i="89"/>
  <c r="AR34" i="82"/>
  <c r="AR43" i="13"/>
  <c r="Y42" i="44"/>
  <c r="X42" i="44"/>
  <c r="AH47" i="46"/>
  <c r="AQ47" i="46" s="1"/>
  <c r="Y47" i="53"/>
  <c r="Z47" i="53"/>
  <c r="X47" i="53"/>
  <c r="AI40" i="20"/>
  <c r="AN40" i="20"/>
  <c r="Y45" i="104"/>
  <c r="X45" i="104"/>
  <c r="AR34" i="94"/>
  <c r="AG38" i="99"/>
  <c r="AP38" i="99" s="1"/>
  <c r="AF38" i="99"/>
  <c r="AO38" i="99" s="1"/>
  <c r="AE38" i="99"/>
  <c r="W39" i="99"/>
  <c r="Y42" i="96"/>
  <c r="X42" i="96"/>
  <c r="AH38" i="87"/>
  <c r="AQ38" i="87" s="1"/>
  <c r="AR41" i="51"/>
  <c r="AH42" i="88"/>
  <c r="AQ42" i="88" s="1"/>
  <c r="AR37" i="87"/>
  <c r="W48" i="32"/>
  <c r="AE47" i="32"/>
  <c r="AN47" i="32" s="1"/>
  <c r="AF47" i="32"/>
  <c r="AG47" i="32"/>
  <c r="AP47" i="32" s="1"/>
  <c r="W40" i="43"/>
  <c r="AE39" i="43"/>
  <c r="AG39" i="43"/>
  <c r="AP39" i="43" s="1"/>
  <c r="AF39" i="43"/>
  <c r="AO39" i="43" s="1"/>
  <c r="AR40" i="100"/>
  <c r="AH46" i="15"/>
  <c r="AQ46" i="15" s="1"/>
  <c r="AF47" i="46"/>
  <c r="AO47" i="46" s="1"/>
  <c r="AG47" i="46"/>
  <c r="AP47" i="46" s="1"/>
  <c r="W48" i="46"/>
  <c r="AE47" i="46"/>
  <c r="Y44" i="92"/>
  <c r="X44" i="92"/>
  <c r="AI44" i="104"/>
  <c r="AN44" i="104"/>
  <c r="AG42" i="84"/>
  <c r="AP42" i="84" s="1"/>
  <c r="AF42" i="84"/>
  <c r="AO42" i="84" s="1"/>
  <c r="AE42" i="84"/>
  <c r="W43" i="84"/>
  <c r="AI34" i="42"/>
  <c r="AN34" i="42"/>
  <c r="AH42" i="84"/>
  <c r="AQ42" i="84" s="1"/>
  <c r="AR45" i="15"/>
  <c r="W34" i="50"/>
  <c r="AE33" i="50"/>
  <c r="AF33" i="50"/>
  <c r="AO33" i="50" s="1"/>
  <c r="AG33" i="50"/>
  <c r="AP33" i="50" s="1"/>
  <c r="AH41" i="11"/>
  <c r="AQ41" i="11" s="1"/>
  <c r="AH48" i="101"/>
  <c r="AQ48" i="101" s="1"/>
  <c r="AI41" i="96"/>
  <c r="AN41" i="96"/>
  <c r="Z38" i="87"/>
  <c r="AR37" i="91"/>
  <c r="AR41" i="84"/>
  <c r="Z42" i="88"/>
  <c r="AR41" i="88"/>
  <c r="AH37" i="18"/>
  <c r="AQ37" i="18" s="1"/>
  <c r="AH33" i="10"/>
  <c r="AQ33" i="10" s="1"/>
  <c r="AI36" i="35"/>
  <c r="AO36" i="35"/>
  <c r="AE38" i="55"/>
  <c r="AF38" i="55"/>
  <c r="AO38" i="55" s="1"/>
  <c r="AG38" i="55"/>
  <c r="AP38" i="55" s="1"/>
  <c r="W39" i="55"/>
  <c r="Y49" i="105"/>
  <c r="Z49" i="105"/>
  <c r="X49" i="105"/>
  <c r="Z46" i="15"/>
  <c r="AR40" i="11"/>
  <c r="AF48" i="101"/>
  <c r="AO48" i="101" s="1"/>
  <c r="AE48" i="101"/>
  <c r="W49" i="101"/>
  <c r="AG48" i="101"/>
  <c r="AP48" i="101" s="1"/>
  <c r="W50" i="52"/>
  <c r="AF49" i="52"/>
  <c r="AO49" i="52" s="1"/>
  <c r="AG49" i="52"/>
  <c r="AE49" i="52"/>
  <c r="AN49" i="52" s="1"/>
  <c r="AH44" i="13"/>
  <c r="AQ44" i="13" s="1"/>
  <c r="AF35" i="102"/>
  <c r="AO35" i="102" s="1"/>
  <c r="AE35" i="102"/>
  <c r="W36" i="102"/>
  <c r="AG35" i="102"/>
  <c r="AP35" i="102" s="1"/>
  <c r="AF36" i="103"/>
  <c r="AO36" i="103" s="1"/>
  <c r="W37" i="103"/>
  <c r="AG36" i="103"/>
  <c r="AP36" i="103" s="1"/>
  <c r="AE36" i="103"/>
  <c r="AR32" i="85"/>
  <c r="AF37" i="18"/>
  <c r="AO37" i="18" s="1"/>
  <c r="AG37" i="18"/>
  <c r="AP37" i="18" s="1"/>
  <c r="AE37" i="18"/>
  <c r="W38" i="18"/>
  <c r="AE33" i="10"/>
  <c r="W34" i="10"/>
  <c r="AG33" i="10"/>
  <c r="AP33" i="10" s="1"/>
  <c r="AF33" i="10"/>
  <c r="AO33" i="10" s="1"/>
  <c r="X45" i="93"/>
  <c r="Y45" i="93"/>
  <c r="AH49" i="89"/>
  <c r="AQ49" i="89" s="1"/>
  <c r="AH42" i="51"/>
  <c r="AQ42" i="51" s="1"/>
  <c r="AI41" i="44"/>
  <c r="AN41" i="44"/>
  <c r="Y41" i="20"/>
  <c r="X41" i="20"/>
  <c r="Y36" i="48"/>
  <c r="Z36" i="48"/>
  <c r="X36" i="48"/>
  <c r="AI43" i="92"/>
  <c r="AN43" i="92"/>
  <c r="AI33" i="10" l="1"/>
  <c r="AN33" i="10"/>
  <c r="Y49" i="101"/>
  <c r="X49" i="101"/>
  <c r="AH49" i="105"/>
  <c r="AQ49" i="105" s="1"/>
  <c r="AR44" i="104"/>
  <c r="Y48" i="46"/>
  <c r="X48" i="46"/>
  <c r="AR40" i="20"/>
  <c r="Y49" i="97"/>
  <c r="Z49" i="97" s="1"/>
  <c r="X49" i="97"/>
  <c r="AI41" i="95"/>
  <c r="AN41" i="95"/>
  <c r="AH39" i="41"/>
  <c r="AQ39" i="41" s="1"/>
  <c r="AR38" i="41"/>
  <c r="AI35" i="94"/>
  <c r="AN35" i="94"/>
  <c r="AH45" i="93"/>
  <c r="AQ45" i="93" s="1"/>
  <c r="AI49" i="52"/>
  <c r="AP49" i="52"/>
  <c r="AI48" i="101"/>
  <c r="AN48" i="101"/>
  <c r="AF49" i="105"/>
  <c r="AO49" i="105" s="1"/>
  <c r="AE49" i="105"/>
  <c r="W50" i="105"/>
  <c r="AG49" i="105"/>
  <c r="AP49" i="105" s="1"/>
  <c r="AI38" i="55"/>
  <c r="AR38" i="55" s="1"/>
  <c r="AN38" i="55"/>
  <c r="AI33" i="50"/>
  <c r="AN33" i="50"/>
  <c r="Y43" i="84"/>
  <c r="Z43" i="84"/>
  <c r="X43" i="84"/>
  <c r="AH44" i="92"/>
  <c r="AQ44" i="92" s="1"/>
  <c r="AI39" i="43"/>
  <c r="AN39" i="43"/>
  <c r="Y48" i="32"/>
  <c r="Z48" i="32" s="1"/>
  <c r="X48" i="32"/>
  <c r="AH47" i="53"/>
  <c r="AQ47" i="53" s="1"/>
  <c r="AR44" i="93"/>
  <c r="Z39" i="41"/>
  <c r="AI41" i="54"/>
  <c r="AN41" i="54"/>
  <c r="AH35" i="42"/>
  <c r="AQ35" i="42" s="1"/>
  <c r="AR38" i="83"/>
  <c r="AI42" i="51"/>
  <c r="AN42" i="51"/>
  <c r="Y42" i="100"/>
  <c r="Z42" i="100" s="1"/>
  <c r="X42" i="100"/>
  <c r="Y42" i="45"/>
  <c r="X42" i="45"/>
  <c r="Y36" i="94"/>
  <c r="Z36" i="94"/>
  <c r="X36" i="94"/>
  <c r="W37" i="48"/>
  <c r="AE36" i="48"/>
  <c r="AF36" i="48"/>
  <c r="AO36" i="48" s="1"/>
  <c r="AG36" i="48"/>
  <c r="AP36" i="48" s="1"/>
  <c r="Y34" i="50"/>
  <c r="X34" i="50"/>
  <c r="AI42" i="84"/>
  <c r="AN42" i="84"/>
  <c r="Z44" i="92"/>
  <c r="Y40" i="43"/>
  <c r="X40" i="43"/>
  <c r="Y39" i="99"/>
  <c r="X39" i="99"/>
  <c r="AH45" i="104"/>
  <c r="AQ45" i="104" s="1"/>
  <c r="AG47" i="53"/>
  <c r="AP47" i="53" s="1"/>
  <c r="W48" i="53"/>
  <c r="AF47" i="53"/>
  <c r="AO47" i="53" s="1"/>
  <c r="AE47" i="53"/>
  <c r="AI46" i="47"/>
  <c r="AN46" i="47"/>
  <c r="AG38" i="91"/>
  <c r="AP38" i="91" s="1"/>
  <c r="AE38" i="91"/>
  <c r="W39" i="91"/>
  <c r="AF38" i="91"/>
  <c r="AO38" i="91" s="1"/>
  <c r="Z35" i="42"/>
  <c r="AR35" i="48"/>
  <c r="AH37" i="35"/>
  <c r="AQ37" i="35" s="1"/>
  <c r="AI44" i="13"/>
  <c r="AP44" i="13"/>
  <c r="AI41" i="45"/>
  <c r="AN41" i="45"/>
  <c r="AR41" i="44"/>
  <c r="AI37" i="18"/>
  <c r="AN37" i="18"/>
  <c r="Y36" i="102"/>
  <c r="Z36" i="102"/>
  <c r="X36" i="102"/>
  <c r="AG38" i="87"/>
  <c r="AP38" i="87" s="1"/>
  <c r="W39" i="87"/>
  <c r="AE38" i="87"/>
  <c r="AF38" i="87"/>
  <c r="AO38" i="87" s="1"/>
  <c r="AI38" i="99"/>
  <c r="AN38" i="99"/>
  <c r="Z45" i="104"/>
  <c r="AH42" i="44"/>
  <c r="AQ42" i="44" s="1"/>
  <c r="Y47" i="47"/>
  <c r="X47" i="47"/>
  <c r="AH39" i="83"/>
  <c r="AQ39" i="83" s="1"/>
  <c r="AI38" i="49"/>
  <c r="AN38" i="49"/>
  <c r="Y42" i="11"/>
  <c r="X42" i="11"/>
  <c r="Z37" i="35"/>
  <c r="Y45" i="13"/>
  <c r="X45" i="13"/>
  <c r="Y43" i="51"/>
  <c r="Z43" i="51" s="1"/>
  <c r="X43" i="51"/>
  <c r="AI41" i="100"/>
  <c r="AN41" i="100"/>
  <c r="Y47" i="86"/>
  <c r="Z47" i="86"/>
  <c r="X47" i="86"/>
  <c r="AH41" i="20"/>
  <c r="AQ41" i="20" s="1"/>
  <c r="AI36" i="103"/>
  <c r="AN36" i="103"/>
  <c r="Y50" i="52"/>
  <c r="X50" i="52"/>
  <c r="AR36" i="35"/>
  <c r="AI35" i="102"/>
  <c r="AN35" i="102"/>
  <c r="Y39" i="55"/>
  <c r="X39" i="55"/>
  <c r="AE42" i="88"/>
  <c r="W43" i="88"/>
  <c r="AG42" i="88"/>
  <c r="AP42" i="88" s="1"/>
  <c r="AF42" i="88"/>
  <c r="AO42" i="88" s="1"/>
  <c r="AH42" i="96"/>
  <c r="AQ42" i="96" s="1"/>
  <c r="Z42" i="44"/>
  <c r="Y42" i="95"/>
  <c r="Z42" i="95" s="1"/>
  <c r="X42" i="95"/>
  <c r="Z39" i="83"/>
  <c r="AE33" i="85"/>
  <c r="W34" i="85"/>
  <c r="AG33" i="85"/>
  <c r="AP33" i="85" s="1"/>
  <c r="AF33" i="85"/>
  <c r="AO33" i="85" s="1"/>
  <c r="Y39" i="49"/>
  <c r="X39" i="49"/>
  <c r="Y35" i="90"/>
  <c r="Z35" i="90" s="1"/>
  <c r="X35" i="90"/>
  <c r="AI39" i="16"/>
  <c r="AO39" i="16"/>
  <c r="AR46" i="53"/>
  <c r="Y50" i="89"/>
  <c r="Z50" i="89" s="1"/>
  <c r="X50" i="89"/>
  <c r="AI46" i="86"/>
  <c r="AP46" i="86"/>
  <c r="Y38" i="18"/>
  <c r="Z38" i="18" s="1"/>
  <c r="X38" i="18"/>
  <c r="Z41" i="20"/>
  <c r="AR43" i="92"/>
  <c r="AH36" i="48"/>
  <c r="AQ36" i="48" s="1"/>
  <c r="Z45" i="93"/>
  <c r="Y34" i="10"/>
  <c r="Z34" i="10" s="1"/>
  <c r="X34" i="10"/>
  <c r="Y37" i="103"/>
  <c r="X37" i="103"/>
  <c r="W47" i="15"/>
  <c r="AE46" i="15"/>
  <c r="AG46" i="15"/>
  <c r="AP46" i="15" s="1"/>
  <c r="AF46" i="15"/>
  <c r="AO46" i="15" s="1"/>
  <c r="AR41" i="96"/>
  <c r="AR34" i="42"/>
  <c r="AI47" i="46"/>
  <c r="AN47" i="46"/>
  <c r="AI47" i="32"/>
  <c r="AO47" i="32"/>
  <c r="Z42" i="96"/>
  <c r="AI48" i="97"/>
  <c r="AN48" i="97"/>
  <c r="Y42" i="54"/>
  <c r="Z42" i="54"/>
  <c r="X42" i="54"/>
  <c r="AR48" i="105"/>
  <c r="AE35" i="82"/>
  <c r="W36" i="82"/>
  <c r="AG35" i="82"/>
  <c r="AP35" i="82" s="1"/>
  <c r="AF35" i="82"/>
  <c r="AO35" i="82" s="1"/>
  <c r="AF36" i="98"/>
  <c r="AO36" i="98" s="1"/>
  <c r="AE36" i="98"/>
  <c r="AG36" i="98"/>
  <c r="AP36" i="98" s="1"/>
  <c r="W37" i="98"/>
  <c r="AI34" i="90"/>
  <c r="AN34" i="90"/>
  <c r="Y40" i="16"/>
  <c r="X40" i="16"/>
  <c r="AI41" i="11"/>
  <c r="AN41" i="11"/>
  <c r="AI49" i="89"/>
  <c r="AN49" i="89"/>
  <c r="AE42" i="100" l="1"/>
  <c r="W43" i="100"/>
  <c r="AG42" i="100"/>
  <c r="AP42" i="100" s="1"/>
  <c r="AF42" i="100"/>
  <c r="AO42" i="100" s="1"/>
  <c r="AF49" i="97"/>
  <c r="AO49" i="97" s="1"/>
  <c r="AE49" i="97"/>
  <c r="AG49" i="97"/>
  <c r="AP49" i="97" s="1"/>
  <c r="W50" i="97"/>
  <c r="AE50" i="89"/>
  <c r="AF50" i="89"/>
  <c r="AO50" i="89" s="1"/>
  <c r="AG50" i="89"/>
  <c r="AP50" i="89" s="1"/>
  <c r="W51" i="89"/>
  <c r="AF43" i="51"/>
  <c r="AO43" i="51" s="1"/>
  <c r="W44" i="51"/>
  <c r="AG43" i="51"/>
  <c r="AP43" i="51" s="1"/>
  <c r="AE43" i="51"/>
  <c r="AG35" i="90"/>
  <c r="AP35" i="90" s="1"/>
  <c r="AF35" i="90"/>
  <c r="AO35" i="90" s="1"/>
  <c r="AE35" i="90"/>
  <c r="W36" i="90"/>
  <c r="AE34" i="10"/>
  <c r="AF34" i="10"/>
  <c r="AO34" i="10" s="1"/>
  <c r="W35" i="10"/>
  <c r="AG34" i="10"/>
  <c r="AP34" i="10" s="1"/>
  <c r="AF38" i="18"/>
  <c r="AO38" i="18" s="1"/>
  <c r="W39" i="18"/>
  <c r="AE38" i="18"/>
  <c r="AG38" i="18"/>
  <c r="AP38" i="18" s="1"/>
  <c r="AE42" i="95"/>
  <c r="AG42" i="95"/>
  <c r="AP42" i="95" s="1"/>
  <c r="W43" i="95"/>
  <c r="AF42" i="95"/>
  <c r="AO42" i="95" s="1"/>
  <c r="AG48" i="32"/>
  <c r="AP48" i="32" s="1"/>
  <c r="W49" i="32"/>
  <c r="AF48" i="32"/>
  <c r="AO48" i="32" s="1"/>
  <c r="AE48" i="32"/>
  <c r="AR34" i="90"/>
  <c r="AE42" i="96"/>
  <c r="W43" i="96"/>
  <c r="AG42" i="96"/>
  <c r="AP42" i="96" s="1"/>
  <c r="AF42" i="96"/>
  <c r="AO42" i="96" s="1"/>
  <c r="AI46" i="15"/>
  <c r="AN46" i="15"/>
  <c r="AI42" i="88"/>
  <c r="AN42" i="88"/>
  <c r="AR36" i="103"/>
  <c r="AH47" i="86"/>
  <c r="AQ47" i="86" s="1"/>
  <c r="Z42" i="11"/>
  <c r="AH42" i="11"/>
  <c r="AQ42" i="11" s="1"/>
  <c r="Y48" i="53"/>
  <c r="X48" i="53"/>
  <c r="AH36" i="94"/>
  <c r="AQ36" i="94" s="1"/>
  <c r="AH42" i="100"/>
  <c r="AQ42" i="100" s="1"/>
  <c r="AR33" i="50"/>
  <c r="AI49" i="105"/>
  <c r="AN49" i="105"/>
  <c r="AR35" i="94"/>
  <c r="AH42" i="54"/>
  <c r="AQ42" i="54" s="1"/>
  <c r="Y47" i="15"/>
  <c r="Z47" i="15" s="1"/>
  <c r="X47" i="15"/>
  <c r="AH39" i="55"/>
  <c r="AQ39" i="55" s="1"/>
  <c r="AF47" i="86"/>
  <c r="AO47" i="86" s="1"/>
  <c r="AE47" i="86"/>
  <c r="W48" i="86"/>
  <c r="AG47" i="86"/>
  <c r="AP47" i="86" s="1"/>
  <c r="AR38" i="99"/>
  <c r="AH36" i="102"/>
  <c r="AQ36" i="102" s="1"/>
  <c r="AE35" i="42"/>
  <c r="AF35" i="42"/>
  <c r="AO35" i="42" s="1"/>
  <c r="AG35" i="42"/>
  <c r="AP35" i="42" s="1"/>
  <c r="W36" i="42"/>
  <c r="AH39" i="99"/>
  <c r="AQ39" i="99" s="1"/>
  <c r="AF44" i="92"/>
  <c r="AO44" i="92" s="1"/>
  <c r="W45" i="92"/>
  <c r="AG44" i="92"/>
  <c r="AP44" i="92" s="1"/>
  <c r="AE44" i="92"/>
  <c r="W37" i="94"/>
  <c r="AE36" i="94"/>
  <c r="AG36" i="94"/>
  <c r="AP36" i="94" s="1"/>
  <c r="AF36" i="94"/>
  <c r="AO36" i="94" s="1"/>
  <c r="AR41" i="54"/>
  <c r="AH49" i="101"/>
  <c r="AQ49" i="101" s="1"/>
  <c r="AF42" i="54"/>
  <c r="AO42" i="54" s="1"/>
  <c r="AG42" i="54"/>
  <c r="AP42" i="54" s="1"/>
  <c r="AE42" i="54"/>
  <c r="W43" i="54"/>
  <c r="Z39" i="55"/>
  <c r="AH50" i="52"/>
  <c r="AQ50" i="52" s="1"/>
  <c r="AH45" i="13"/>
  <c r="AQ45" i="13" s="1"/>
  <c r="AG36" i="102"/>
  <c r="AP36" i="102" s="1"/>
  <c r="W37" i="102"/>
  <c r="AF36" i="102"/>
  <c r="AO36" i="102" s="1"/>
  <c r="AE36" i="102"/>
  <c r="AR46" i="47"/>
  <c r="Z39" i="99"/>
  <c r="AE39" i="41"/>
  <c r="AF39" i="41"/>
  <c r="AO39" i="41" s="1"/>
  <c r="W40" i="41"/>
  <c r="AG39" i="41"/>
  <c r="AP39" i="41" s="1"/>
  <c r="AR39" i="43"/>
  <c r="AH43" i="84"/>
  <c r="AQ43" i="84" s="1"/>
  <c r="Z49" i="101"/>
  <c r="Z50" i="52"/>
  <c r="Z45" i="13"/>
  <c r="AR38" i="49"/>
  <c r="AH47" i="47"/>
  <c r="AQ47" i="47" s="1"/>
  <c r="AR41" i="45"/>
  <c r="AR42" i="84"/>
  <c r="AH42" i="45"/>
  <c r="AQ42" i="45" s="1"/>
  <c r="W44" i="84"/>
  <c r="AE43" i="84"/>
  <c r="AF43" i="84"/>
  <c r="AO43" i="84" s="1"/>
  <c r="AG43" i="84"/>
  <c r="AP43" i="84" s="1"/>
  <c r="AR48" i="101"/>
  <c r="AR41" i="95"/>
  <c r="AH48" i="46"/>
  <c r="AQ48" i="46" s="1"/>
  <c r="AR41" i="11"/>
  <c r="Y37" i="98"/>
  <c r="X37" i="98"/>
  <c r="AH37" i="103"/>
  <c r="AQ37" i="103" s="1"/>
  <c r="AE42" i="44"/>
  <c r="AF42" i="44"/>
  <c r="AO42" i="44" s="1"/>
  <c r="AG42" i="44"/>
  <c r="AP42" i="44" s="1"/>
  <c r="W43" i="44"/>
  <c r="Y36" i="82"/>
  <c r="Z36" i="82"/>
  <c r="X36" i="82"/>
  <c r="Z37" i="103"/>
  <c r="AI36" i="98"/>
  <c r="AN36" i="98"/>
  <c r="AI35" i="82"/>
  <c r="AN35" i="82"/>
  <c r="AR47" i="46"/>
  <c r="AE41" i="20"/>
  <c r="W42" i="20"/>
  <c r="AF41" i="20"/>
  <c r="AO41" i="20" s="1"/>
  <c r="AG41" i="20"/>
  <c r="AP41" i="20" s="1"/>
  <c r="AH50" i="89"/>
  <c r="AQ50" i="89" s="1"/>
  <c r="AR39" i="16"/>
  <c r="W40" i="83"/>
  <c r="AE39" i="83"/>
  <c r="AG39" i="83"/>
  <c r="AP39" i="83" s="1"/>
  <c r="AF39" i="83"/>
  <c r="AO39" i="83" s="1"/>
  <c r="AR41" i="100"/>
  <c r="Z47" i="47"/>
  <c r="AI38" i="87"/>
  <c r="AN38" i="87"/>
  <c r="Y39" i="91"/>
  <c r="Z39" i="91" s="1"/>
  <c r="X39" i="91"/>
  <c r="AI47" i="53"/>
  <c r="AN47" i="53"/>
  <c r="AH40" i="43"/>
  <c r="AQ40" i="43" s="1"/>
  <c r="AH34" i="50"/>
  <c r="AQ34" i="50" s="1"/>
  <c r="AI36" i="48"/>
  <c r="AN36" i="48"/>
  <c r="Z42" i="45"/>
  <c r="AR42" i="51"/>
  <c r="AH48" i="32"/>
  <c r="AQ48" i="32" s="1"/>
  <c r="AH49" i="97"/>
  <c r="AQ49" i="97" s="1"/>
  <c r="Z48" i="46"/>
  <c r="AH40" i="16"/>
  <c r="AQ40" i="16" s="1"/>
  <c r="AR47" i="32"/>
  <c r="AG45" i="93"/>
  <c r="AP45" i="93" s="1"/>
  <c r="W46" i="93"/>
  <c r="AE45" i="93"/>
  <c r="AF45" i="93"/>
  <c r="AO45" i="93" s="1"/>
  <c r="AH39" i="49"/>
  <c r="AQ39" i="49" s="1"/>
  <c r="Y34" i="85"/>
  <c r="X34" i="85"/>
  <c r="Z34" i="85" s="1"/>
  <c r="Z40" i="16"/>
  <c r="AR46" i="86"/>
  <c r="Z39" i="49"/>
  <c r="AI33" i="85"/>
  <c r="AN33" i="85"/>
  <c r="AR49" i="89"/>
  <c r="AR48" i="97"/>
  <c r="AH34" i="10"/>
  <c r="AQ34" i="10" s="1"/>
  <c r="AH38" i="18"/>
  <c r="AQ38" i="18" s="1"/>
  <c r="AH35" i="90"/>
  <c r="AQ35" i="90" s="1"/>
  <c r="AH42" i="95"/>
  <c r="AQ42" i="95" s="1"/>
  <c r="Y43" i="88"/>
  <c r="X43" i="88"/>
  <c r="AR35" i="102"/>
  <c r="AH43" i="51"/>
  <c r="AQ43" i="51" s="1"/>
  <c r="AG37" i="35"/>
  <c r="AP37" i="35" s="1"/>
  <c r="W38" i="35"/>
  <c r="AE37" i="35"/>
  <c r="AF37" i="35"/>
  <c r="AO37" i="35" s="1"/>
  <c r="AG45" i="104"/>
  <c r="AP45" i="104" s="1"/>
  <c r="AE45" i="104"/>
  <c r="W46" i="104"/>
  <c r="AF45" i="104"/>
  <c r="AO45" i="104" s="1"/>
  <c r="Y39" i="87"/>
  <c r="Z39" i="87" s="1"/>
  <c r="X39" i="87"/>
  <c r="AR37" i="18"/>
  <c r="AR44" i="13"/>
  <c r="AI38" i="91"/>
  <c r="AN38" i="91"/>
  <c r="Z40" i="43"/>
  <c r="Z34" i="50"/>
  <c r="Y37" i="48"/>
  <c r="Z37" i="48"/>
  <c r="X37" i="48"/>
  <c r="Y50" i="105"/>
  <c r="X50" i="105"/>
  <c r="AR49" i="52"/>
  <c r="AR33" i="10"/>
  <c r="W48" i="15" l="1"/>
  <c r="AG47" i="15"/>
  <c r="AP47" i="15" s="1"/>
  <c r="AE47" i="15"/>
  <c r="AF47" i="15"/>
  <c r="AO47" i="15" s="1"/>
  <c r="W40" i="91"/>
  <c r="AG39" i="91"/>
  <c r="AP39" i="91" s="1"/>
  <c r="AE39" i="91"/>
  <c r="AF39" i="91"/>
  <c r="AO39" i="91" s="1"/>
  <c r="AF39" i="87"/>
  <c r="AO39" i="87" s="1"/>
  <c r="AE39" i="87"/>
  <c r="W40" i="87"/>
  <c r="AG39" i="87"/>
  <c r="AP39" i="87" s="1"/>
  <c r="AF34" i="85"/>
  <c r="AO34" i="85" s="1"/>
  <c r="W35" i="85"/>
  <c r="AE34" i="85"/>
  <c r="AG34" i="85"/>
  <c r="AP34" i="85" s="1"/>
  <c r="AG40" i="43"/>
  <c r="AP40" i="43" s="1"/>
  <c r="W41" i="43"/>
  <c r="AE40" i="43"/>
  <c r="AF40" i="43"/>
  <c r="AO40" i="43" s="1"/>
  <c r="Y46" i="104"/>
  <c r="X46" i="104"/>
  <c r="AH39" i="87"/>
  <c r="AQ39" i="87" s="1"/>
  <c r="AI45" i="104"/>
  <c r="AN45" i="104"/>
  <c r="AR33" i="85"/>
  <c r="AE37" i="103"/>
  <c r="W38" i="103"/>
  <c r="AG37" i="103"/>
  <c r="AP37" i="103" s="1"/>
  <c r="AF37" i="103"/>
  <c r="AO37" i="103" s="1"/>
  <c r="Y43" i="54"/>
  <c r="Z43" i="54"/>
  <c r="X43" i="54"/>
  <c r="AI35" i="42"/>
  <c r="AN35" i="42"/>
  <c r="AH47" i="15"/>
  <c r="AQ47" i="15" s="1"/>
  <c r="AH48" i="53"/>
  <c r="AQ48" i="53" s="1"/>
  <c r="AI42" i="96"/>
  <c r="AN42" i="96"/>
  <c r="Y49" i="32"/>
  <c r="X49" i="32"/>
  <c r="AI42" i="95"/>
  <c r="AN42" i="95"/>
  <c r="Y36" i="90"/>
  <c r="Z36" i="90"/>
  <c r="X36" i="90"/>
  <c r="AG39" i="99"/>
  <c r="AP39" i="99" s="1"/>
  <c r="AF39" i="99"/>
  <c r="AO39" i="99" s="1"/>
  <c r="AE39" i="99"/>
  <c r="W40" i="99"/>
  <c r="X37" i="102"/>
  <c r="Y37" i="102"/>
  <c r="Z37" i="102" s="1"/>
  <c r="AH37" i="48"/>
  <c r="AQ37" i="48" s="1"/>
  <c r="AR38" i="91"/>
  <c r="AF39" i="49"/>
  <c r="AO39" i="49" s="1"/>
  <c r="AG39" i="49"/>
  <c r="AP39" i="49" s="1"/>
  <c r="AE39" i="49"/>
  <c r="W40" i="49"/>
  <c r="AF48" i="46"/>
  <c r="AO48" i="46" s="1"/>
  <c r="AG48" i="46"/>
  <c r="AP48" i="46" s="1"/>
  <c r="AE48" i="46"/>
  <c r="W49" i="46"/>
  <c r="AH36" i="82"/>
  <c r="AQ36" i="82" s="1"/>
  <c r="AI43" i="84"/>
  <c r="AN43" i="84"/>
  <c r="AE45" i="13"/>
  <c r="AF45" i="13"/>
  <c r="AO45" i="13" s="1"/>
  <c r="W46" i="13"/>
  <c r="AG45" i="13"/>
  <c r="AP45" i="13" s="1"/>
  <c r="Y40" i="41"/>
  <c r="X40" i="41"/>
  <c r="AI42" i="54"/>
  <c r="AN42" i="54"/>
  <c r="Y45" i="92"/>
  <c r="X45" i="92"/>
  <c r="Z48" i="53"/>
  <c r="AR46" i="15"/>
  <c r="AI35" i="90"/>
  <c r="AN35" i="90"/>
  <c r="Y44" i="51"/>
  <c r="Z44" i="51"/>
  <c r="X44" i="51"/>
  <c r="AI50" i="89"/>
  <c r="AN50" i="89"/>
  <c r="AI37" i="35"/>
  <c r="AN37" i="35"/>
  <c r="W38" i="48"/>
  <c r="AE37" i="48"/>
  <c r="AF37" i="48"/>
  <c r="AO37" i="48" s="1"/>
  <c r="AG37" i="48"/>
  <c r="AP37" i="48" s="1"/>
  <c r="W43" i="45"/>
  <c r="AE42" i="45"/>
  <c r="AF42" i="45"/>
  <c r="AO42" i="45" s="1"/>
  <c r="AG42" i="45"/>
  <c r="AP42" i="45" s="1"/>
  <c r="AE36" i="82"/>
  <c r="W37" i="82"/>
  <c r="AG36" i="82"/>
  <c r="AP36" i="82" s="1"/>
  <c r="AF36" i="82"/>
  <c r="AO36" i="82" s="1"/>
  <c r="AI42" i="44"/>
  <c r="AN42" i="44"/>
  <c r="AH37" i="98"/>
  <c r="AQ37" i="98" s="1"/>
  <c r="Y44" i="84"/>
  <c r="X44" i="84"/>
  <c r="AE50" i="52"/>
  <c r="AF50" i="52"/>
  <c r="AO50" i="52" s="1"/>
  <c r="AG50" i="52"/>
  <c r="AP50" i="52" s="1"/>
  <c r="W51" i="52"/>
  <c r="AI36" i="102"/>
  <c r="AN36" i="102"/>
  <c r="AI36" i="94"/>
  <c r="AN36" i="94"/>
  <c r="W43" i="11"/>
  <c r="AG42" i="11"/>
  <c r="AP42" i="11" s="1"/>
  <c r="AF42" i="11"/>
  <c r="AO42" i="11" s="1"/>
  <c r="AE42" i="11"/>
  <c r="Y35" i="10"/>
  <c r="X35" i="10"/>
  <c r="AH50" i="105"/>
  <c r="AQ50" i="105" s="1"/>
  <c r="AG40" i="16"/>
  <c r="AP40" i="16" s="1"/>
  <c r="W41" i="16"/>
  <c r="AE40" i="16"/>
  <c r="AF40" i="16"/>
  <c r="AO40" i="16" s="1"/>
  <c r="AR36" i="48"/>
  <c r="AR47" i="53"/>
  <c r="AH43" i="88"/>
  <c r="AQ43" i="88" s="1"/>
  <c r="Z43" i="88"/>
  <c r="AI45" i="93"/>
  <c r="AN45" i="93"/>
  <c r="AR38" i="87"/>
  <c r="AR35" i="82"/>
  <c r="Z37" i="98"/>
  <c r="AE49" i="101"/>
  <c r="AG49" i="101"/>
  <c r="AP49" i="101" s="1"/>
  <c r="AF49" i="101"/>
  <c r="AO49" i="101" s="1"/>
  <c r="W50" i="101"/>
  <c r="AI39" i="41"/>
  <c r="AN39" i="41"/>
  <c r="Y37" i="94"/>
  <c r="Z37" i="94"/>
  <c r="X37" i="94"/>
  <c r="Y36" i="42"/>
  <c r="X36" i="42"/>
  <c r="Z36" i="42" s="1"/>
  <c r="AI38" i="18"/>
  <c r="AR38" i="18" s="1"/>
  <c r="AN38" i="18"/>
  <c r="Y50" i="97"/>
  <c r="X50" i="97"/>
  <c r="AE34" i="50"/>
  <c r="AF34" i="50"/>
  <c r="AO34" i="50" s="1"/>
  <c r="W35" i="50"/>
  <c r="AG34" i="50"/>
  <c r="AP34" i="50" s="1"/>
  <c r="Y46" i="93"/>
  <c r="Z46" i="93" s="1"/>
  <c r="X46" i="93"/>
  <c r="Y48" i="86"/>
  <c r="X48" i="86"/>
  <c r="AI48" i="32"/>
  <c r="AN48" i="32"/>
  <c r="Y43" i="95"/>
  <c r="Z43" i="95"/>
  <c r="X43" i="95"/>
  <c r="Y39" i="18"/>
  <c r="X39" i="18"/>
  <c r="Z39" i="18" s="1"/>
  <c r="AI34" i="10"/>
  <c r="AN34" i="10"/>
  <c r="Y51" i="89"/>
  <c r="X51" i="89"/>
  <c r="Y43" i="100"/>
  <c r="X43" i="100"/>
  <c r="AE47" i="47"/>
  <c r="AG47" i="47"/>
  <c r="AP47" i="47" s="1"/>
  <c r="W48" i="47"/>
  <c r="AF47" i="47"/>
  <c r="AO47" i="47" s="1"/>
  <c r="AI39" i="83"/>
  <c r="AN39" i="83"/>
  <c r="Y42" i="20"/>
  <c r="X42" i="20"/>
  <c r="Z42" i="20" s="1"/>
  <c r="W40" i="55"/>
  <c r="AF39" i="55"/>
  <c r="AO39" i="55" s="1"/>
  <c r="AG39" i="55"/>
  <c r="AP39" i="55" s="1"/>
  <c r="AE39" i="55"/>
  <c r="Z50" i="105"/>
  <c r="Y38" i="35"/>
  <c r="X38" i="35"/>
  <c r="AH34" i="85"/>
  <c r="AQ34" i="85" s="1"/>
  <c r="AH39" i="91"/>
  <c r="AQ39" i="91" s="1"/>
  <c r="Y40" i="83"/>
  <c r="X40" i="83"/>
  <c r="AI41" i="20"/>
  <c r="AN41" i="20"/>
  <c r="AR36" i="98"/>
  <c r="Y43" i="44"/>
  <c r="X43" i="44"/>
  <c r="AI44" i="92"/>
  <c r="AN44" i="92"/>
  <c r="AI47" i="86"/>
  <c r="AN47" i="86"/>
  <c r="AR49" i="105"/>
  <c r="AR42" i="88"/>
  <c r="Y43" i="96"/>
  <c r="X43" i="96"/>
  <c r="AI43" i="51"/>
  <c r="AN43" i="51"/>
  <c r="AI49" i="97"/>
  <c r="AN49" i="97"/>
  <c r="AI42" i="100"/>
  <c r="AN42" i="100"/>
  <c r="W40" i="18" l="1"/>
  <c r="AF39" i="18"/>
  <c r="AO39" i="18" s="1"/>
  <c r="AG39" i="18"/>
  <c r="AP39" i="18" s="1"/>
  <c r="AE39" i="18"/>
  <c r="AE36" i="42"/>
  <c r="AF36" i="42"/>
  <c r="AO36" i="42" s="1"/>
  <c r="W37" i="42"/>
  <c r="AG36" i="42"/>
  <c r="AP36" i="42" s="1"/>
  <c r="AG42" i="20"/>
  <c r="AP42" i="20" s="1"/>
  <c r="AF42" i="20"/>
  <c r="AO42" i="20" s="1"/>
  <c r="AE42" i="20"/>
  <c r="W43" i="20"/>
  <c r="W47" i="93"/>
  <c r="AG46" i="93"/>
  <c r="AP46" i="93" s="1"/>
  <c r="AF46" i="93"/>
  <c r="AO46" i="93" s="1"/>
  <c r="AE46" i="93"/>
  <c r="Y48" i="47"/>
  <c r="Z48" i="47"/>
  <c r="X48" i="47"/>
  <c r="AH51" i="89"/>
  <c r="AQ51" i="89" s="1"/>
  <c r="AR48" i="32"/>
  <c r="AH50" i="97"/>
  <c r="AQ50" i="97" s="1"/>
  <c r="AR39" i="41"/>
  <c r="AF37" i="98"/>
  <c r="AO37" i="98" s="1"/>
  <c r="AE37" i="98"/>
  <c r="W38" i="98"/>
  <c r="AG37" i="98"/>
  <c r="AP37" i="98" s="1"/>
  <c r="AR45" i="93"/>
  <c r="AR36" i="94"/>
  <c r="AR50" i="89"/>
  <c r="Y49" i="46"/>
  <c r="X49" i="46"/>
  <c r="AI39" i="49"/>
  <c r="AN39" i="49"/>
  <c r="AG36" i="90"/>
  <c r="AP36" i="90" s="1"/>
  <c r="AE36" i="90"/>
  <c r="AF36" i="90"/>
  <c r="AO36" i="90" s="1"/>
  <c r="W37" i="90"/>
  <c r="AI34" i="85"/>
  <c r="AN34" i="85"/>
  <c r="AI39" i="87"/>
  <c r="AN39" i="87"/>
  <c r="Y40" i="91"/>
  <c r="Z40" i="91"/>
  <c r="X40" i="91"/>
  <c r="AR49" i="97"/>
  <c r="AI39" i="55"/>
  <c r="AR39" i="55" s="1"/>
  <c r="AN39" i="55"/>
  <c r="Z51" i="89"/>
  <c r="AH48" i="86"/>
  <c r="AQ48" i="86" s="1"/>
  <c r="Z50" i="97"/>
  <c r="W44" i="88"/>
  <c r="AF43" i="88"/>
  <c r="AO43" i="88" s="1"/>
  <c r="AG43" i="88"/>
  <c r="AP43" i="88" s="1"/>
  <c r="AE43" i="88"/>
  <c r="AI40" i="16"/>
  <c r="AN40" i="16"/>
  <c r="AI42" i="11"/>
  <c r="AN42" i="11"/>
  <c r="AI50" i="52"/>
  <c r="AN50" i="52"/>
  <c r="AI37" i="48"/>
  <c r="AN37" i="48"/>
  <c r="AH44" i="51"/>
  <c r="AQ44" i="51" s="1"/>
  <c r="AR42" i="54"/>
  <c r="Y46" i="13"/>
  <c r="X46" i="13"/>
  <c r="AI48" i="46"/>
  <c r="AN48" i="46"/>
  <c r="Y40" i="99"/>
  <c r="X40" i="99"/>
  <c r="AI40" i="43"/>
  <c r="AN40" i="43"/>
  <c r="Y35" i="85"/>
  <c r="X35" i="85"/>
  <c r="Z35" i="85" s="1"/>
  <c r="AR43" i="51"/>
  <c r="AH43" i="44"/>
  <c r="AQ43" i="44" s="1"/>
  <c r="AR41" i="20"/>
  <c r="AH43" i="96"/>
  <c r="AQ43" i="96" s="1"/>
  <c r="Z43" i="44"/>
  <c r="AH40" i="83"/>
  <c r="AQ40" i="83" s="1"/>
  <c r="AR42" i="100"/>
  <c r="Z43" i="96"/>
  <c r="Z40" i="83"/>
  <c r="AH38" i="35"/>
  <c r="AQ38" i="35" s="1"/>
  <c r="AI47" i="47"/>
  <c r="AN47" i="47"/>
  <c r="AH43" i="95"/>
  <c r="AQ43" i="95" s="1"/>
  <c r="Z48" i="86"/>
  <c r="AH37" i="94"/>
  <c r="AQ37" i="94" s="1"/>
  <c r="Y50" i="101"/>
  <c r="X50" i="101"/>
  <c r="Y41" i="16"/>
  <c r="Z41" i="16"/>
  <c r="X41" i="16"/>
  <c r="AR36" i="102"/>
  <c r="AH44" i="84"/>
  <c r="AQ44" i="84" s="1"/>
  <c r="AI42" i="45"/>
  <c r="AN42" i="45"/>
  <c r="Y38" i="48"/>
  <c r="Z38" i="48" s="1"/>
  <c r="X38" i="48"/>
  <c r="W45" i="51"/>
  <c r="AE44" i="51"/>
  <c r="AN44" i="51" s="1"/>
  <c r="AF44" i="51"/>
  <c r="AO44" i="51" s="1"/>
  <c r="AG44" i="51"/>
  <c r="AF48" i="53"/>
  <c r="AO48" i="53" s="1"/>
  <c r="AE48" i="53"/>
  <c r="AG48" i="53"/>
  <c r="AP48" i="53" s="1"/>
  <c r="W49" i="53"/>
  <c r="AH40" i="41"/>
  <c r="AQ40" i="41" s="1"/>
  <c r="AI39" i="99"/>
  <c r="AN39" i="99"/>
  <c r="AR42" i="96"/>
  <c r="AR35" i="42"/>
  <c r="AR45" i="104"/>
  <c r="AH46" i="104"/>
  <c r="AQ46" i="104" s="1"/>
  <c r="Y41" i="43"/>
  <c r="Z41" i="43" s="1"/>
  <c r="X41" i="43"/>
  <c r="AR44" i="92"/>
  <c r="AR47" i="86"/>
  <c r="Z38" i="35"/>
  <c r="AR39" i="83"/>
  <c r="AH43" i="100"/>
  <c r="AQ43" i="100" s="1"/>
  <c r="AE43" i="95"/>
  <c r="AG43" i="95"/>
  <c r="AP43" i="95" s="1"/>
  <c r="W44" i="95"/>
  <c r="AF43" i="95"/>
  <c r="AO43" i="95" s="1"/>
  <c r="Y35" i="50"/>
  <c r="X35" i="50"/>
  <c r="AE37" i="94"/>
  <c r="W38" i="94"/>
  <c r="AF37" i="94"/>
  <c r="AO37" i="94" s="1"/>
  <c r="AG37" i="94"/>
  <c r="AP37" i="94" s="1"/>
  <c r="AH35" i="10"/>
  <c r="AQ35" i="10" s="1"/>
  <c r="Z44" i="84"/>
  <c r="Y37" i="82"/>
  <c r="Z37" i="82"/>
  <c r="X37" i="82"/>
  <c r="Y43" i="45"/>
  <c r="X43" i="45"/>
  <c r="AH45" i="92"/>
  <c r="AQ45" i="92" s="1"/>
  <c r="Z40" i="41"/>
  <c r="AI45" i="13"/>
  <c r="AN45" i="13"/>
  <c r="AR42" i="95"/>
  <c r="AH43" i="54"/>
  <c r="AQ43" i="54" s="1"/>
  <c r="Y38" i="103"/>
  <c r="X38" i="103"/>
  <c r="Z46" i="104"/>
  <c r="AI47" i="15"/>
  <c r="AN47" i="15"/>
  <c r="Y40" i="55"/>
  <c r="X40" i="55"/>
  <c r="Z43" i="100"/>
  <c r="AR34" i="10"/>
  <c r="AH46" i="93"/>
  <c r="AQ46" i="93" s="1"/>
  <c r="Z35" i="10"/>
  <c r="Y43" i="11"/>
  <c r="X43" i="11"/>
  <c r="Y51" i="52"/>
  <c r="X51" i="52"/>
  <c r="AI36" i="82"/>
  <c r="AN36" i="82"/>
  <c r="AR37" i="35"/>
  <c r="Z45" i="92"/>
  <c r="AF37" i="102"/>
  <c r="AO37" i="102" s="1"/>
  <c r="W38" i="102"/>
  <c r="AG37" i="102"/>
  <c r="AP37" i="102" s="1"/>
  <c r="AE37" i="102"/>
  <c r="AH49" i="32"/>
  <c r="AQ49" i="32" s="1"/>
  <c r="AE43" i="54"/>
  <c r="W44" i="54"/>
  <c r="AG43" i="54"/>
  <c r="AP43" i="54" s="1"/>
  <c r="AF43" i="54"/>
  <c r="AO43" i="54" s="1"/>
  <c r="AI37" i="103"/>
  <c r="AN37" i="103"/>
  <c r="AI39" i="91"/>
  <c r="AN39" i="91"/>
  <c r="AF50" i="105"/>
  <c r="AO50" i="105" s="1"/>
  <c r="AE50" i="105"/>
  <c r="W51" i="105"/>
  <c r="AG50" i="105"/>
  <c r="AP50" i="105" s="1"/>
  <c r="AH42" i="20"/>
  <c r="AQ42" i="20" s="1"/>
  <c r="AH39" i="18"/>
  <c r="AQ39" i="18" s="1"/>
  <c r="AI34" i="50"/>
  <c r="AN34" i="50"/>
  <c r="AH36" i="42"/>
  <c r="AQ36" i="42" s="1"/>
  <c r="AI49" i="101"/>
  <c r="AN49" i="101"/>
  <c r="AR42" i="44"/>
  <c r="AR35" i="90"/>
  <c r="AR43" i="84"/>
  <c r="Y40" i="49"/>
  <c r="Z40" i="49" s="1"/>
  <c r="X40" i="49"/>
  <c r="AH37" i="102"/>
  <c r="AQ37" i="102" s="1"/>
  <c r="AH36" i="90"/>
  <c r="AQ36" i="90" s="1"/>
  <c r="Z49" i="32"/>
  <c r="Y40" i="87"/>
  <c r="Z40" i="87"/>
  <c r="X40" i="87"/>
  <c r="Y48" i="15"/>
  <c r="Z48" i="15"/>
  <c r="X48" i="15"/>
  <c r="W36" i="85" l="1"/>
  <c r="AE35" i="85"/>
  <c r="AG35" i="85"/>
  <c r="AP35" i="85" s="1"/>
  <c r="AF35" i="85"/>
  <c r="AO35" i="85" s="1"/>
  <c r="AE38" i="48"/>
  <c r="W39" i="48"/>
  <c r="AF38" i="48"/>
  <c r="AO38" i="48" s="1"/>
  <c r="AG38" i="48"/>
  <c r="AP38" i="48" s="1"/>
  <c r="W42" i="43"/>
  <c r="AG41" i="43"/>
  <c r="AP41" i="43" s="1"/>
  <c r="AE41" i="43"/>
  <c r="AF41" i="43"/>
  <c r="AO41" i="43" s="1"/>
  <c r="W41" i="49"/>
  <c r="AE40" i="49"/>
  <c r="AF40" i="49"/>
  <c r="AO40" i="49" s="1"/>
  <c r="AG40" i="49"/>
  <c r="AP40" i="49" s="1"/>
  <c r="Y38" i="102"/>
  <c r="Z38" i="102"/>
  <c r="X38" i="102"/>
  <c r="AR36" i="82"/>
  <c r="W36" i="10"/>
  <c r="AE35" i="10"/>
  <c r="AF35" i="10"/>
  <c r="AO35" i="10" s="1"/>
  <c r="AG35" i="10"/>
  <c r="AP35" i="10" s="1"/>
  <c r="AH37" i="82"/>
  <c r="AQ37" i="82" s="1"/>
  <c r="Y38" i="94"/>
  <c r="X38" i="94"/>
  <c r="AF41" i="16"/>
  <c r="AO41" i="16" s="1"/>
  <c r="AE41" i="16"/>
  <c r="W42" i="16"/>
  <c r="AG41" i="16"/>
  <c r="AP41" i="16" s="1"/>
  <c r="W44" i="96"/>
  <c r="AG43" i="96"/>
  <c r="AP43" i="96" s="1"/>
  <c r="AF43" i="96"/>
  <c r="AO43" i="96" s="1"/>
  <c r="AE43" i="96"/>
  <c r="AR42" i="11"/>
  <c r="AI36" i="42"/>
  <c r="AR36" i="42" s="1"/>
  <c r="AN36" i="42"/>
  <c r="AH51" i="52"/>
  <c r="AQ51" i="52" s="1"/>
  <c r="AR47" i="15"/>
  <c r="AF37" i="82"/>
  <c r="AO37" i="82" s="1"/>
  <c r="W38" i="82"/>
  <c r="AG37" i="82"/>
  <c r="AP37" i="82" s="1"/>
  <c r="AE37" i="82"/>
  <c r="AI37" i="94"/>
  <c r="AN37" i="94"/>
  <c r="Y44" i="95"/>
  <c r="Z44" i="95"/>
  <c r="X44" i="95"/>
  <c r="AR39" i="99"/>
  <c r="AI44" i="51"/>
  <c r="AP44" i="51"/>
  <c r="Y44" i="88"/>
  <c r="X44" i="88"/>
  <c r="AH40" i="91"/>
  <c r="AQ40" i="91" s="1"/>
  <c r="AR34" i="85"/>
  <c r="AH48" i="47"/>
  <c r="AQ48" i="47" s="1"/>
  <c r="AH40" i="87"/>
  <c r="AQ40" i="87" s="1"/>
  <c r="AR49" i="101"/>
  <c r="AR39" i="91"/>
  <c r="Y44" i="54"/>
  <c r="Z44" i="54"/>
  <c r="X44" i="54"/>
  <c r="AE45" i="92"/>
  <c r="AN45" i="92" s="1"/>
  <c r="W46" i="92"/>
  <c r="AG45" i="92"/>
  <c r="AF45" i="92"/>
  <c r="AO45" i="92" s="1"/>
  <c r="Z51" i="52"/>
  <c r="AG43" i="100"/>
  <c r="AP43" i="100" s="1"/>
  <c r="AE43" i="100"/>
  <c r="AF43" i="100"/>
  <c r="AO43" i="100" s="1"/>
  <c r="W44" i="100"/>
  <c r="AF46" i="104"/>
  <c r="AO46" i="104" s="1"/>
  <c r="AG46" i="104"/>
  <c r="AP46" i="104" s="1"/>
  <c r="AE46" i="104"/>
  <c r="W47" i="104"/>
  <c r="AR45" i="13"/>
  <c r="AH35" i="50"/>
  <c r="AQ35" i="50" s="1"/>
  <c r="Y49" i="53"/>
  <c r="X49" i="53"/>
  <c r="AH50" i="101"/>
  <c r="AQ50" i="101" s="1"/>
  <c r="AE43" i="44"/>
  <c r="AF43" i="44"/>
  <c r="AO43" i="44" s="1"/>
  <c r="AG43" i="44"/>
  <c r="AP43" i="44" s="1"/>
  <c r="W44" i="44"/>
  <c r="AR48" i="46"/>
  <c r="AR37" i="48"/>
  <c r="AR40" i="16"/>
  <c r="W51" i="97"/>
  <c r="AF50" i="97"/>
  <c r="AO50" i="97" s="1"/>
  <c r="AG50" i="97"/>
  <c r="AP50" i="97" s="1"/>
  <c r="AE50" i="97"/>
  <c r="AF51" i="89"/>
  <c r="AO51" i="89" s="1"/>
  <c r="AG51" i="89"/>
  <c r="AP51" i="89" s="1"/>
  <c r="AE51" i="89"/>
  <c r="W52" i="89"/>
  <c r="W41" i="91"/>
  <c r="AF40" i="91"/>
  <c r="AO40" i="91" s="1"/>
  <c r="AG40" i="91"/>
  <c r="AP40" i="91" s="1"/>
  <c r="AE40" i="91"/>
  <c r="AR39" i="49"/>
  <c r="Y38" i="98"/>
  <c r="X38" i="98"/>
  <c r="W49" i="47"/>
  <c r="AE48" i="47"/>
  <c r="AF48" i="47"/>
  <c r="AO48" i="47" s="1"/>
  <c r="AG48" i="47"/>
  <c r="AP48" i="47" s="1"/>
  <c r="Y47" i="93"/>
  <c r="X47" i="93"/>
  <c r="AI39" i="18"/>
  <c r="AN39" i="18"/>
  <c r="W41" i="87"/>
  <c r="AE40" i="87"/>
  <c r="AF40" i="87"/>
  <c r="AO40" i="87" s="1"/>
  <c r="AG40" i="87"/>
  <c r="AP40" i="87" s="1"/>
  <c r="AR34" i="50"/>
  <c r="AI43" i="54"/>
  <c r="AN43" i="54"/>
  <c r="AH40" i="55"/>
  <c r="AQ40" i="55" s="1"/>
  <c r="AH38" i="103"/>
  <c r="AQ38" i="103" s="1"/>
  <c r="W41" i="41"/>
  <c r="AF40" i="41"/>
  <c r="AO40" i="41" s="1"/>
  <c r="AG40" i="41"/>
  <c r="AP40" i="41" s="1"/>
  <c r="AE40" i="41"/>
  <c r="AH43" i="45"/>
  <c r="AQ43" i="45" s="1"/>
  <c r="AF44" i="84"/>
  <c r="AO44" i="84" s="1"/>
  <c r="AG44" i="84"/>
  <c r="AP44" i="84" s="1"/>
  <c r="AE44" i="84"/>
  <c r="W45" i="84"/>
  <c r="Z35" i="50"/>
  <c r="AI43" i="95"/>
  <c r="AN43" i="95"/>
  <c r="AR42" i="45"/>
  <c r="Z50" i="101"/>
  <c r="AR40" i="43"/>
  <c r="AH46" i="13"/>
  <c r="AQ46" i="13" s="1"/>
  <c r="X37" i="90"/>
  <c r="Z37" i="90" s="1"/>
  <c r="Y37" i="90"/>
  <c r="AH49" i="46"/>
  <c r="AQ49" i="46" s="1"/>
  <c r="AI37" i="98"/>
  <c r="AN37" i="98"/>
  <c r="AH40" i="49"/>
  <c r="AQ40" i="49" s="1"/>
  <c r="Y51" i="105"/>
  <c r="X51" i="105"/>
  <c r="AR37" i="103"/>
  <c r="AI37" i="102"/>
  <c r="AN37" i="102"/>
  <c r="Z43" i="11"/>
  <c r="AH43" i="11"/>
  <c r="AQ43" i="11" s="1"/>
  <c r="Z40" i="55"/>
  <c r="Z38" i="103"/>
  <c r="Z43" i="45"/>
  <c r="AH41" i="43"/>
  <c r="AQ41" i="43" s="1"/>
  <c r="AI48" i="53"/>
  <c r="AN48" i="53"/>
  <c r="Y45" i="51"/>
  <c r="X45" i="51"/>
  <c r="W49" i="86"/>
  <c r="AG48" i="86"/>
  <c r="AP48" i="86" s="1"/>
  <c r="AF48" i="86"/>
  <c r="AO48" i="86" s="1"/>
  <c r="AE48" i="86"/>
  <c r="AH40" i="99"/>
  <c r="AQ40" i="99" s="1"/>
  <c r="Z46" i="13"/>
  <c r="AR50" i="52"/>
  <c r="AI43" i="88"/>
  <c r="AN43" i="88"/>
  <c r="Z49" i="46"/>
  <c r="Y43" i="20"/>
  <c r="X43" i="20"/>
  <c r="Y37" i="42"/>
  <c r="Z37" i="42"/>
  <c r="X37" i="42"/>
  <c r="AE48" i="15"/>
  <c r="AG48" i="15"/>
  <c r="AP48" i="15" s="1"/>
  <c r="AF48" i="15"/>
  <c r="AO48" i="15" s="1"/>
  <c r="W49" i="15"/>
  <c r="AH48" i="15"/>
  <c r="AQ48" i="15" s="1"/>
  <c r="AG49" i="32"/>
  <c r="AP49" i="32" s="1"/>
  <c r="W50" i="32"/>
  <c r="AE49" i="32"/>
  <c r="AF49" i="32"/>
  <c r="AO49" i="32" s="1"/>
  <c r="AI50" i="105"/>
  <c r="AN50" i="105"/>
  <c r="AE38" i="35"/>
  <c r="W39" i="35"/>
  <c r="AF38" i="35"/>
  <c r="AO38" i="35" s="1"/>
  <c r="AG38" i="35"/>
  <c r="AP38" i="35" s="1"/>
  <c r="AH38" i="48"/>
  <c r="AQ38" i="48" s="1"/>
  <c r="AH41" i="16"/>
  <c r="AQ41" i="16" s="1"/>
  <c r="AR47" i="47"/>
  <c r="AG40" i="83"/>
  <c r="AP40" i="83" s="1"/>
  <c r="AE40" i="83"/>
  <c r="AF40" i="83"/>
  <c r="AO40" i="83" s="1"/>
  <c r="W41" i="83"/>
  <c r="AH35" i="85"/>
  <c r="AQ35" i="85" s="1"/>
  <c r="Z40" i="99"/>
  <c r="AR39" i="87"/>
  <c r="AI36" i="90"/>
  <c r="AN36" i="90"/>
  <c r="AI46" i="93"/>
  <c r="AN46" i="93"/>
  <c r="AI42" i="20"/>
  <c r="AN42" i="20"/>
  <c r="Y40" i="18"/>
  <c r="X40" i="18"/>
  <c r="AF37" i="90" l="1"/>
  <c r="AO37" i="90" s="1"/>
  <c r="AE37" i="90"/>
  <c r="W38" i="90"/>
  <c r="AG37" i="90"/>
  <c r="AP37" i="90" s="1"/>
  <c r="AH43" i="20"/>
  <c r="AQ43" i="20" s="1"/>
  <c r="AR46" i="93"/>
  <c r="Y41" i="83"/>
  <c r="X41" i="83"/>
  <c r="AR36" i="90"/>
  <c r="AI40" i="83"/>
  <c r="AN40" i="83"/>
  <c r="AI38" i="35"/>
  <c r="AN38" i="35"/>
  <c r="Y50" i="32"/>
  <c r="Z50" i="32"/>
  <c r="X50" i="32"/>
  <c r="AH37" i="42"/>
  <c r="AQ37" i="42" s="1"/>
  <c r="AF49" i="46"/>
  <c r="AO49" i="46" s="1"/>
  <c r="AE49" i="46"/>
  <c r="W50" i="46"/>
  <c r="AG49" i="46"/>
  <c r="AP49" i="46" s="1"/>
  <c r="AI48" i="86"/>
  <c r="AN48" i="86"/>
  <c r="AR37" i="102"/>
  <c r="AR37" i="98"/>
  <c r="AI44" i="84"/>
  <c r="AN44" i="84"/>
  <c r="Y41" i="41"/>
  <c r="X41" i="41"/>
  <c r="AR43" i="54"/>
  <c r="AI40" i="87"/>
  <c r="AN40" i="87"/>
  <c r="AH38" i="98"/>
  <c r="AQ38" i="98" s="1"/>
  <c r="AI40" i="91"/>
  <c r="AR40" i="91" s="1"/>
  <c r="AN40" i="91"/>
  <c r="AI51" i="89"/>
  <c r="AN51" i="89"/>
  <c r="AI43" i="44"/>
  <c r="AN43" i="44"/>
  <c r="AH49" i="53"/>
  <c r="AQ49" i="53" s="1"/>
  <c r="AI46" i="104"/>
  <c r="AN46" i="104"/>
  <c r="AI43" i="100"/>
  <c r="AN43" i="100"/>
  <c r="Y46" i="92"/>
  <c r="Z46" i="92" s="1"/>
  <c r="X46" i="92"/>
  <c r="AR44" i="51"/>
  <c r="AI38" i="48"/>
  <c r="AN38" i="48"/>
  <c r="AE37" i="42"/>
  <c r="AF37" i="42"/>
  <c r="AO37" i="42" s="1"/>
  <c r="W38" i="42"/>
  <c r="AG37" i="42"/>
  <c r="AP37" i="42" s="1"/>
  <c r="Y41" i="87"/>
  <c r="Z41" i="87" s="1"/>
  <c r="X41" i="87"/>
  <c r="Z38" i="98"/>
  <c r="Y51" i="97"/>
  <c r="Z51" i="97"/>
  <c r="X51" i="97"/>
  <c r="Z49" i="53"/>
  <c r="AR37" i="94"/>
  <c r="AI43" i="96"/>
  <c r="AN43" i="96"/>
  <c r="Y42" i="16"/>
  <c r="Z42" i="16" s="1"/>
  <c r="X42" i="16"/>
  <c r="AH38" i="102"/>
  <c r="AQ38" i="102" s="1"/>
  <c r="AI40" i="49"/>
  <c r="AN40" i="49"/>
  <c r="Y42" i="43"/>
  <c r="Z42" i="43"/>
  <c r="X42" i="43"/>
  <c r="AH40" i="18"/>
  <c r="AQ40" i="18" s="1"/>
  <c r="AR42" i="20"/>
  <c r="AR50" i="105"/>
  <c r="Y49" i="15"/>
  <c r="Z49" i="15"/>
  <c r="X49" i="15"/>
  <c r="AR43" i="88"/>
  <c r="AR48" i="53"/>
  <c r="AE43" i="45"/>
  <c r="AF43" i="45"/>
  <c r="AO43" i="45" s="1"/>
  <c r="W44" i="45"/>
  <c r="AG43" i="45"/>
  <c r="AP43" i="45" s="1"/>
  <c r="AH37" i="90"/>
  <c r="AQ37" i="90" s="1"/>
  <c r="AR43" i="95"/>
  <c r="AF51" i="52"/>
  <c r="AO51" i="52" s="1"/>
  <c r="W52" i="52"/>
  <c r="AG51" i="52"/>
  <c r="AP51" i="52" s="1"/>
  <c r="AE51" i="52"/>
  <c r="AH44" i="54"/>
  <c r="AQ44" i="54" s="1"/>
  <c r="AH44" i="88"/>
  <c r="AQ44" i="88" s="1"/>
  <c r="AI41" i="16"/>
  <c r="AN41" i="16"/>
  <c r="W39" i="102"/>
  <c r="AF38" i="102"/>
  <c r="AO38" i="102" s="1"/>
  <c r="AE38" i="102"/>
  <c r="AG38" i="102"/>
  <c r="AP38" i="102" s="1"/>
  <c r="Y41" i="49"/>
  <c r="X41" i="49"/>
  <c r="Y49" i="86"/>
  <c r="Z49" i="86"/>
  <c r="X49" i="86"/>
  <c r="AF38" i="103"/>
  <c r="AO38" i="103" s="1"/>
  <c r="W39" i="103"/>
  <c r="AG38" i="103"/>
  <c r="AP38" i="103" s="1"/>
  <c r="AE38" i="103"/>
  <c r="AH51" i="105"/>
  <c r="AQ51" i="105" s="1"/>
  <c r="AG35" i="50"/>
  <c r="AP35" i="50" s="1"/>
  <c r="AF35" i="50"/>
  <c r="AO35" i="50" s="1"/>
  <c r="AE35" i="50"/>
  <c r="W36" i="50"/>
  <c r="AI40" i="41"/>
  <c r="AR40" i="41" s="1"/>
  <c r="AN40" i="41"/>
  <c r="AR39" i="18"/>
  <c r="Y41" i="91"/>
  <c r="Z41" i="91"/>
  <c r="X41" i="91"/>
  <c r="Y44" i="44"/>
  <c r="Z44" i="44" s="1"/>
  <c r="X44" i="44"/>
  <c r="W45" i="54"/>
  <c r="AE44" i="54"/>
  <c r="AF44" i="54"/>
  <c r="AO44" i="54" s="1"/>
  <c r="AG44" i="54"/>
  <c r="AP44" i="54" s="1"/>
  <c r="Z44" i="88"/>
  <c r="AH44" i="95"/>
  <c r="AQ44" i="95" s="1"/>
  <c r="AI37" i="82"/>
  <c r="AN37" i="82"/>
  <c r="AI35" i="10"/>
  <c r="AN35" i="10"/>
  <c r="W41" i="99"/>
  <c r="AG40" i="99"/>
  <c r="AP40" i="99" s="1"/>
  <c r="AF40" i="99"/>
  <c r="AO40" i="99" s="1"/>
  <c r="AE40" i="99"/>
  <c r="Z43" i="20"/>
  <c r="AH45" i="51"/>
  <c r="AQ45" i="51" s="1"/>
  <c r="AE40" i="55"/>
  <c r="AF40" i="55"/>
  <c r="AO40" i="55" s="1"/>
  <c r="W41" i="55"/>
  <c r="AG40" i="55"/>
  <c r="AP40" i="55" s="1"/>
  <c r="AG43" i="11"/>
  <c r="AP43" i="11" s="1"/>
  <c r="W44" i="11"/>
  <c r="AE43" i="11"/>
  <c r="AF43" i="11"/>
  <c r="AO43" i="11" s="1"/>
  <c r="Z51" i="105"/>
  <c r="AE50" i="101"/>
  <c r="W51" i="101"/>
  <c r="AG50" i="101"/>
  <c r="AP50" i="101" s="1"/>
  <c r="AF50" i="101"/>
  <c r="AO50" i="101" s="1"/>
  <c r="AH47" i="93"/>
  <c r="AQ47" i="93" s="1"/>
  <c r="AI48" i="47"/>
  <c r="AN48" i="47"/>
  <c r="AI50" i="97"/>
  <c r="AN50" i="97"/>
  <c r="Y44" i="100"/>
  <c r="Z44" i="100" s="1"/>
  <c r="X44" i="100"/>
  <c r="AF44" i="95"/>
  <c r="AO44" i="95" s="1"/>
  <c r="AG44" i="95"/>
  <c r="AP44" i="95" s="1"/>
  <c r="AE44" i="95"/>
  <c r="W45" i="95"/>
  <c r="Y44" i="96"/>
  <c r="X44" i="96"/>
  <c r="AH38" i="94"/>
  <c r="AQ38" i="94" s="1"/>
  <c r="Y36" i="10"/>
  <c r="X36" i="10"/>
  <c r="Z36" i="10" s="1"/>
  <c r="AI35" i="85"/>
  <c r="AN35" i="85"/>
  <c r="Z40" i="18"/>
  <c r="Y39" i="35"/>
  <c r="X39" i="35"/>
  <c r="AI49" i="32"/>
  <c r="AN49" i="32"/>
  <c r="AI48" i="15"/>
  <c r="AN48" i="15"/>
  <c r="AE46" i="13"/>
  <c r="AN46" i="13" s="1"/>
  <c r="W47" i="13"/>
  <c r="AG46" i="13"/>
  <c r="AF46" i="13"/>
  <c r="AO46" i="13" s="1"/>
  <c r="Z45" i="51"/>
  <c r="Y45" i="84"/>
  <c r="Z45" i="84"/>
  <c r="X45" i="84"/>
  <c r="Z47" i="93"/>
  <c r="Y49" i="47"/>
  <c r="X49" i="47"/>
  <c r="Z49" i="47" s="1"/>
  <c r="Y52" i="89"/>
  <c r="Z52" i="89" s="1"/>
  <c r="X52" i="89"/>
  <c r="Y47" i="104"/>
  <c r="X47" i="104"/>
  <c r="AI45" i="92"/>
  <c r="AP45" i="92"/>
  <c r="Y38" i="82"/>
  <c r="X38" i="82"/>
  <c r="Z38" i="94"/>
  <c r="AI41" i="43"/>
  <c r="AN41" i="43"/>
  <c r="Y39" i="48"/>
  <c r="X39" i="48"/>
  <c r="Y36" i="85"/>
  <c r="Z36" i="85"/>
  <c r="X36" i="85"/>
  <c r="W42" i="87" l="1"/>
  <c r="AG41" i="87"/>
  <c r="AP41" i="87" s="1"/>
  <c r="AF41" i="87"/>
  <c r="AO41" i="87" s="1"/>
  <c r="AE41" i="87"/>
  <c r="W47" i="92"/>
  <c r="AF46" i="92"/>
  <c r="AO46" i="92" s="1"/>
  <c r="AE46" i="92"/>
  <c r="AG46" i="92"/>
  <c r="AP46" i="92" s="1"/>
  <c r="W45" i="100"/>
  <c r="AF44" i="100"/>
  <c r="AO44" i="100" s="1"/>
  <c r="AE44" i="100"/>
  <c r="AG44" i="100"/>
  <c r="AP44" i="100" s="1"/>
  <c r="AE44" i="44"/>
  <c r="W45" i="44"/>
  <c r="AF44" i="44"/>
  <c r="AO44" i="44" s="1"/>
  <c r="AG44" i="44"/>
  <c r="AP44" i="44" s="1"/>
  <c r="AE36" i="10"/>
  <c r="W37" i="10"/>
  <c r="AG36" i="10"/>
  <c r="AP36" i="10" s="1"/>
  <c r="AF36" i="10"/>
  <c r="AO36" i="10" s="1"/>
  <c r="AF52" i="89"/>
  <c r="AO52" i="89" s="1"/>
  <c r="AE52" i="89"/>
  <c r="AG52" i="89"/>
  <c r="AP52" i="89" s="1"/>
  <c r="W53" i="89"/>
  <c r="AG49" i="47"/>
  <c r="AP49" i="47" s="1"/>
  <c r="AE49" i="47"/>
  <c r="AF49" i="47"/>
  <c r="AO49" i="47" s="1"/>
  <c r="W50" i="47"/>
  <c r="AF42" i="16"/>
  <c r="AO42" i="16" s="1"/>
  <c r="AE42" i="16"/>
  <c r="AN42" i="16" s="1"/>
  <c r="W43" i="16"/>
  <c r="AG42" i="16"/>
  <c r="AR41" i="43"/>
  <c r="AG45" i="84"/>
  <c r="AP45" i="84" s="1"/>
  <c r="AF45" i="84"/>
  <c r="AO45" i="84" s="1"/>
  <c r="W46" i="84"/>
  <c r="AE45" i="84"/>
  <c r="Y45" i="95"/>
  <c r="X45" i="95"/>
  <c r="AH47" i="104"/>
  <c r="AQ47" i="104" s="1"/>
  <c r="AH38" i="82"/>
  <c r="AQ38" i="82" s="1"/>
  <c r="AH36" i="85"/>
  <c r="AQ36" i="85" s="1"/>
  <c r="AH45" i="84"/>
  <c r="AQ45" i="84" s="1"/>
  <c r="AI46" i="13"/>
  <c r="AP46" i="13"/>
  <c r="AR49" i="32"/>
  <c r="AR35" i="85"/>
  <c r="Y41" i="55"/>
  <c r="Z41" i="55" s="1"/>
  <c r="X41" i="55"/>
  <c r="AH49" i="86"/>
  <c r="AQ49" i="86" s="1"/>
  <c r="AR41" i="16"/>
  <c r="AI51" i="52"/>
  <c r="AN51" i="52"/>
  <c r="AR40" i="49"/>
  <c r="AH42" i="16"/>
  <c r="AQ42" i="16" s="1"/>
  <c r="AH41" i="87"/>
  <c r="AQ41" i="87" s="1"/>
  <c r="AH46" i="92"/>
  <c r="AQ46" i="92" s="1"/>
  <c r="AR46" i="104"/>
  <c r="AR40" i="87"/>
  <c r="AH50" i="32"/>
  <c r="AQ50" i="32" s="1"/>
  <c r="AR40" i="83"/>
  <c r="AH39" i="35"/>
  <c r="AQ39" i="35" s="1"/>
  <c r="AI43" i="11"/>
  <c r="AN43" i="11"/>
  <c r="Y41" i="99"/>
  <c r="Z41" i="99"/>
  <c r="X41" i="99"/>
  <c r="AF49" i="86"/>
  <c r="AO49" i="86" s="1"/>
  <c r="AE49" i="86"/>
  <c r="W50" i="86"/>
  <c r="AG49" i="86"/>
  <c r="AP49" i="86" s="1"/>
  <c r="Y44" i="45"/>
  <c r="Z44" i="45" s="1"/>
  <c r="X44" i="45"/>
  <c r="W50" i="53"/>
  <c r="AG49" i="53"/>
  <c r="AP49" i="53" s="1"/>
  <c r="AF49" i="53"/>
  <c r="AO49" i="53" s="1"/>
  <c r="AE49" i="53"/>
  <c r="AI37" i="42"/>
  <c r="AN37" i="42"/>
  <c r="AR43" i="44"/>
  <c r="AR44" i="84"/>
  <c r="AR48" i="86"/>
  <c r="AF50" i="32"/>
  <c r="AO50" i="32" s="1"/>
  <c r="AE50" i="32"/>
  <c r="AG50" i="32"/>
  <c r="AP50" i="32" s="1"/>
  <c r="W51" i="32"/>
  <c r="Y51" i="101"/>
  <c r="X51" i="101"/>
  <c r="Y44" i="11"/>
  <c r="Z44" i="11" s="1"/>
  <c r="X44" i="11"/>
  <c r="AI40" i="55"/>
  <c r="AN40" i="55"/>
  <c r="AE43" i="20"/>
  <c r="AF43" i="20"/>
  <c r="AO43" i="20" s="1"/>
  <c r="AG43" i="20"/>
  <c r="AP43" i="20" s="1"/>
  <c r="W44" i="20"/>
  <c r="AH41" i="91"/>
  <c r="AQ41" i="91" s="1"/>
  <c r="AI38" i="103"/>
  <c r="AN38" i="103"/>
  <c r="AI38" i="102"/>
  <c r="AN38" i="102"/>
  <c r="Y52" i="52"/>
  <c r="X52" i="52"/>
  <c r="AH49" i="15"/>
  <c r="AQ49" i="15" s="1"/>
  <c r="AH42" i="43"/>
  <c r="AQ42" i="43" s="1"/>
  <c r="AH51" i="97"/>
  <c r="AQ51" i="97" s="1"/>
  <c r="AH41" i="49"/>
  <c r="AQ41" i="49" s="1"/>
  <c r="AI43" i="45"/>
  <c r="AN43" i="45"/>
  <c r="AG49" i="15"/>
  <c r="AP49" i="15" s="1"/>
  <c r="AF49" i="15"/>
  <c r="AO49" i="15" s="1"/>
  <c r="AE49" i="15"/>
  <c r="W50" i="15"/>
  <c r="AE42" i="43"/>
  <c r="AF42" i="43"/>
  <c r="AO42" i="43" s="1"/>
  <c r="AG42" i="43"/>
  <c r="AP42" i="43" s="1"/>
  <c r="W43" i="43"/>
  <c r="AE51" i="97"/>
  <c r="AF51" i="97"/>
  <c r="AO51" i="97" s="1"/>
  <c r="W52" i="97"/>
  <c r="AG51" i="97"/>
  <c r="AP51" i="97" s="1"/>
  <c r="AR38" i="48"/>
  <c r="AR51" i="89"/>
  <c r="AH41" i="41"/>
  <c r="AQ41" i="41" s="1"/>
  <c r="AH41" i="83"/>
  <c r="AQ41" i="83" s="1"/>
  <c r="Y38" i="90"/>
  <c r="X38" i="90"/>
  <c r="AF38" i="94"/>
  <c r="AO38" i="94" s="1"/>
  <c r="AE38" i="94"/>
  <c r="AG38" i="94"/>
  <c r="AP38" i="94" s="1"/>
  <c r="W39" i="94"/>
  <c r="Z39" i="35"/>
  <c r="AI44" i="95"/>
  <c r="AN44" i="95"/>
  <c r="AH39" i="48"/>
  <c r="AQ39" i="48" s="1"/>
  <c r="AE45" i="51"/>
  <c r="AF45" i="51"/>
  <c r="AO45" i="51" s="1"/>
  <c r="AG45" i="51"/>
  <c r="AP45" i="51" s="1"/>
  <c r="W46" i="51"/>
  <c r="AH44" i="96"/>
  <c r="AQ44" i="96" s="1"/>
  <c r="AR50" i="97"/>
  <c r="AI50" i="101"/>
  <c r="AN50" i="101"/>
  <c r="AI44" i="54"/>
  <c r="AN44" i="54"/>
  <c r="AR48" i="15"/>
  <c r="W41" i="18"/>
  <c r="AE40" i="18"/>
  <c r="AG40" i="18"/>
  <c r="AP40" i="18" s="1"/>
  <c r="AF40" i="18"/>
  <c r="AO40" i="18" s="1"/>
  <c r="AI40" i="99"/>
  <c r="AN40" i="99"/>
  <c r="Y45" i="54"/>
  <c r="X45" i="54"/>
  <c r="Y36" i="50"/>
  <c r="X36" i="50"/>
  <c r="Y39" i="103"/>
  <c r="Z39" i="103" s="1"/>
  <c r="X39" i="103"/>
  <c r="Z41" i="49"/>
  <c r="Y39" i="102"/>
  <c r="Z39" i="102"/>
  <c r="X39" i="102"/>
  <c r="AR43" i="96"/>
  <c r="AR43" i="100"/>
  <c r="Z41" i="41"/>
  <c r="Y50" i="46"/>
  <c r="X50" i="46"/>
  <c r="AR38" i="35"/>
  <c r="Z41" i="83"/>
  <c r="AI37" i="90"/>
  <c r="AN37" i="90"/>
  <c r="AG36" i="85"/>
  <c r="AP36" i="85" s="1"/>
  <c r="W37" i="85"/>
  <c r="AE36" i="85"/>
  <c r="AF36" i="85"/>
  <c r="AO36" i="85" s="1"/>
  <c r="AR45" i="92"/>
  <c r="X47" i="13"/>
  <c r="Y47" i="13"/>
  <c r="Z47" i="13"/>
  <c r="AH36" i="10"/>
  <c r="AQ36" i="10" s="1"/>
  <c r="AH49" i="47"/>
  <c r="AQ49" i="47" s="1"/>
  <c r="Z47" i="104"/>
  <c r="AR35" i="10"/>
  <c r="AF41" i="91"/>
  <c r="AO41" i="91" s="1"/>
  <c r="AG41" i="91"/>
  <c r="AP41" i="91" s="1"/>
  <c r="W42" i="91"/>
  <c r="AE41" i="91"/>
  <c r="Z39" i="48"/>
  <c r="Z38" i="82"/>
  <c r="Z44" i="96"/>
  <c r="AG51" i="105"/>
  <c r="AP51" i="105" s="1"/>
  <c r="W52" i="105"/>
  <c r="AE51" i="105"/>
  <c r="AF51" i="105"/>
  <c r="AO51" i="105" s="1"/>
  <c r="AH52" i="89"/>
  <c r="AQ52" i="89" s="1"/>
  <c r="W48" i="93"/>
  <c r="AG47" i="93"/>
  <c r="AP47" i="93" s="1"/>
  <c r="AF47" i="93"/>
  <c r="AO47" i="93" s="1"/>
  <c r="AE47" i="93"/>
  <c r="AH44" i="100"/>
  <c r="AQ44" i="100" s="1"/>
  <c r="AR48" i="47"/>
  <c r="AR37" i="82"/>
  <c r="W45" i="88"/>
  <c r="AG44" i="88"/>
  <c r="AP44" i="88" s="1"/>
  <c r="AF44" i="88"/>
  <c r="AO44" i="88" s="1"/>
  <c r="AE44" i="88"/>
  <c r="AH44" i="44"/>
  <c r="AQ44" i="44" s="1"/>
  <c r="AI35" i="50"/>
  <c r="AN35" i="50"/>
  <c r="AE38" i="98"/>
  <c r="AN38" i="98" s="1"/>
  <c r="AG38" i="98"/>
  <c r="AF38" i="98"/>
  <c r="AO38" i="98" s="1"/>
  <c r="W39" i="98"/>
  <c r="Y38" i="42"/>
  <c r="X38" i="42"/>
  <c r="Z38" i="42" s="1"/>
  <c r="AI49" i="46"/>
  <c r="AN49" i="46"/>
  <c r="AE44" i="45" l="1"/>
  <c r="AF44" i="45"/>
  <c r="AO44" i="45" s="1"/>
  <c r="AG44" i="45"/>
  <c r="AP44" i="45" s="1"/>
  <c r="W45" i="45"/>
  <c r="W42" i="55"/>
  <c r="AE41" i="55"/>
  <c r="AF41" i="55"/>
  <c r="AO41" i="55" s="1"/>
  <c r="AG41" i="55"/>
  <c r="AP41" i="55" s="1"/>
  <c r="AG38" i="42"/>
  <c r="AP38" i="42" s="1"/>
  <c r="AF38" i="42"/>
  <c r="AO38" i="42" s="1"/>
  <c r="W39" i="42"/>
  <c r="AE38" i="42"/>
  <c r="AE44" i="11"/>
  <c r="W45" i="11"/>
  <c r="AF44" i="11"/>
  <c r="AO44" i="11" s="1"/>
  <c r="AG44" i="11"/>
  <c r="AP44" i="11" s="1"/>
  <c r="AE39" i="103"/>
  <c r="W40" i="103"/>
  <c r="AG39" i="103"/>
  <c r="AP39" i="103" s="1"/>
  <c r="AF39" i="103"/>
  <c r="AO39" i="103" s="1"/>
  <c r="Y39" i="98"/>
  <c r="X39" i="98"/>
  <c r="AI44" i="88"/>
  <c r="AN44" i="88"/>
  <c r="W40" i="48"/>
  <c r="AF39" i="48"/>
  <c r="AO39" i="48" s="1"/>
  <c r="AG39" i="48"/>
  <c r="AP39" i="48" s="1"/>
  <c r="AE39" i="48"/>
  <c r="AR37" i="90"/>
  <c r="AH39" i="102"/>
  <c r="AQ39" i="102" s="1"/>
  <c r="AI40" i="18"/>
  <c r="AN40" i="18"/>
  <c r="AI51" i="97"/>
  <c r="AN51" i="97"/>
  <c r="AR43" i="45"/>
  <c r="AI49" i="53"/>
  <c r="AN49" i="53"/>
  <c r="AH41" i="99"/>
  <c r="AQ41" i="99" s="1"/>
  <c r="Y47" i="92"/>
  <c r="Z47" i="92"/>
  <c r="X47" i="92"/>
  <c r="AI51" i="105"/>
  <c r="AN51" i="105"/>
  <c r="AE47" i="13"/>
  <c r="AN47" i="13" s="1"/>
  <c r="W48" i="13"/>
  <c r="AF47" i="13"/>
  <c r="AO47" i="13" s="1"/>
  <c r="AG47" i="13"/>
  <c r="AF41" i="83"/>
  <c r="AO41" i="83" s="1"/>
  <c r="AG41" i="83"/>
  <c r="AP41" i="83" s="1"/>
  <c r="AE41" i="83"/>
  <c r="W42" i="83"/>
  <c r="W42" i="41"/>
  <c r="AF41" i="41"/>
  <c r="AO41" i="41" s="1"/>
  <c r="AG41" i="41"/>
  <c r="AP41" i="41" s="1"/>
  <c r="AE41" i="41"/>
  <c r="W40" i="102"/>
  <c r="AG39" i="102"/>
  <c r="AP39" i="102" s="1"/>
  <c r="AE39" i="102"/>
  <c r="AF39" i="102"/>
  <c r="AO39" i="102" s="1"/>
  <c r="AH36" i="50"/>
  <c r="AQ36" i="50" s="1"/>
  <c r="Y41" i="18"/>
  <c r="X41" i="18"/>
  <c r="AR50" i="101"/>
  <c r="AI45" i="51"/>
  <c r="AN45" i="51"/>
  <c r="AI38" i="94"/>
  <c r="AN38" i="94"/>
  <c r="Y50" i="15"/>
  <c r="X50" i="15"/>
  <c r="AR38" i="102"/>
  <c r="AI43" i="20"/>
  <c r="AN43" i="20"/>
  <c r="AH51" i="101"/>
  <c r="AQ51" i="101" s="1"/>
  <c r="AI50" i="32"/>
  <c r="AN50" i="32"/>
  <c r="AF41" i="99"/>
  <c r="AO41" i="99" s="1"/>
  <c r="AE41" i="99"/>
  <c r="AG41" i="99"/>
  <c r="AP41" i="99" s="1"/>
  <c r="W42" i="99"/>
  <c r="AR46" i="13"/>
  <c r="Y53" i="89"/>
  <c r="X53" i="89"/>
  <c r="Y45" i="44"/>
  <c r="Z45" i="44"/>
  <c r="X45" i="44"/>
  <c r="Y45" i="100"/>
  <c r="X45" i="100"/>
  <c r="AR49" i="46"/>
  <c r="AI47" i="93"/>
  <c r="AN47" i="93"/>
  <c r="Y52" i="105"/>
  <c r="X52" i="105"/>
  <c r="AI41" i="91"/>
  <c r="AN41" i="91"/>
  <c r="W48" i="104"/>
  <c r="AF47" i="104"/>
  <c r="AO47" i="104" s="1"/>
  <c r="AE47" i="104"/>
  <c r="AG47" i="104"/>
  <c r="AP47" i="104" s="1"/>
  <c r="AI36" i="85"/>
  <c r="AN36" i="85"/>
  <c r="Z36" i="50"/>
  <c r="AR40" i="99"/>
  <c r="AR44" i="95"/>
  <c r="Y43" i="43"/>
  <c r="X43" i="43"/>
  <c r="AI49" i="15"/>
  <c r="AN49" i="15"/>
  <c r="Z51" i="101"/>
  <c r="AI45" i="84"/>
  <c r="AN45" i="84"/>
  <c r="Y50" i="47"/>
  <c r="X50" i="47"/>
  <c r="Y37" i="10"/>
  <c r="Z37" i="10"/>
  <c r="X37" i="10"/>
  <c r="AI44" i="44"/>
  <c r="AN44" i="44"/>
  <c r="AI41" i="87"/>
  <c r="AN41" i="87"/>
  <c r="AH47" i="13"/>
  <c r="AQ47" i="13" s="1"/>
  <c r="AG41" i="49"/>
  <c r="AP41" i="49" s="1"/>
  <c r="AE41" i="49"/>
  <c r="W42" i="49"/>
  <c r="AF41" i="49"/>
  <c r="AO41" i="49" s="1"/>
  <c r="W40" i="35"/>
  <c r="AF39" i="35"/>
  <c r="AO39" i="35" s="1"/>
  <c r="AG39" i="35"/>
  <c r="AP39" i="35" s="1"/>
  <c r="AE39" i="35"/>
  <c r="AH38" i="90"/>
  <c r="AQ38" i="90" s="1"/>
  <c r="AH52" i="52"/>
  <c r="AQ52" i="52" s="1"/>
  <c r="AR38" i="103"/>
  <c r="AR40" i="55"/>
  <c r="Y50" i="53"/>
  <c r="Z50" i="53"/>
  <c r="X50" i="53"/>
  <c r="Y50" i="86"/>
  <c r="X50" i="86"/>
  <c r="AR51" i="52"/>
  <c r="Y46" i="84"/>
  <c r="X46" i="84"/>
  <c r="AI42" i="16"/>
  <c r="AP42" i="16"/>
  <c r="AI52" i="89"/>
  <c r="AN52" i="89"/>
  <c r="AI36" i="10"/>
  <c r="AN36" i="10"/>
  <c r="AH38" i="42"/>
  <c r="AQ38" i="42" s="1"/>
  <c r="AI38" i="98"/>
  <c r="AP38" i="98"/>
  <c r="Y45" i="88"/>
  <c r="X45" i="88"/>
  <c r="Z45" i="88" s="1"/>
  <c r="Y42" i="91"/>
  <c r="X42" i="91"/>
  <c r="Y37" i="85"/>
  <c r="X37" i="85"/>
  <c r="Z37" i="85" s="1"/>
  <c r="AE44" i="96"/>
  <c r="W45" i="96"/>
  <c r="AG44" i="96"/>
  <c r="AP44" i="96" s="1"/>
  <c r="AF44" i="96"/>
  <c r="AO44" i="96" s="1"/>
  <c r="AH50" i="46"/>
  <c r="AQ50" i="46" s="1"/>
  <c r="AH39" i="103"/>
  <c r="AQ39" i="103" s="1"/>
  <c r="AH45" i="54"/>
  <c r="AQ45" i="54" s="1"/>
  <c r="Y46" i="51"/>
  <c r="Z46" i="51"/>
  <c r="X46" i="51"/>
  <c r="Z38" i="90"/>
  <c r="Y52" i="97"/>
  <c r="X52" i="97"/>
  <c r="Z52" i="52"/>
  <c r="Y44" i="20"/>
  <c r="Z44" i="20"/>
  <c r="X44" i="20"/>
  <c r="AH44" i="11"/>
  <c r="AQ44" i="11" s="1"/>
  <c r="AR37" i="42"/>
  <c r="AH44" i="45"/>
  <c r="AQ44" i="45" s="1"/>
  <c r="AI49" i="86"/>
  <c r="AN49" i="86"/>
  <c r="AR43" i="11"/>
  <c r="AH45" i="95"/>
  <c r="AQ45" i="95" s="1"/>
  <c r="Y43" i="16"/>
  <c r="Z43" i="16"/>
  <c r="X43" i="16"/>
  <c r="AI49" i="47"/>
  <c r="AN49" i="47"/>
  <c r="AI46" i="92"/>
  <c r="AN46" i="92"/>
  <c r="AR35" i="50"/>
  <c r="Y48" i="93"/>
  <c r="X48" i="93"/>
  <c r="Z48" i="93" s="1"/>
  <c r="AE38" i="82"/>
  <c r="W39" i="82"/>
  <c r="AG38" i="82"/>
  <c r="AP38" i="82" s="1"/>
  <c r="AF38" i="82"/>
  <c r="AO38" i="82" s="1"/>
  <c r="Z50" i="46"/>
  <c r="Z45" i="54"/>
  <c r="AR44" i="54"/>
  <c r="Y39" i="94"/>
  <c r="X39" i="94"/>
  <c r="AI42" i="43"/>
  <c r="AN42" i="43"/>
  <c r="Y51" i="32"/>
  <c r="X51" i="32"/>
  <c r="AH41" i="55"/>
  <c r="AQ41" i="55" s="1"/>
  <c r="Z45" i="95"/>
  <c r="AI44" i="100"/>
  <c r="AN44" i="100"/>
  <c r="Y42" i="87"/>
  <c r="X42" i="87"/>
  <c r="W49" i="93" l="1"/>
  <c r="AF48" i="93"/>
  <c r="AO48" i="93" s="1"/>
  <c r="AE48" i="93"/>
  <c r="AG48" i="93"/>
  <c r="AP48" i="93" s="1"/>
  <c r="AG37" i="85"/>
  <c r="AP37" i="85" s="1"/>
  <c r="AE37" i="85"/>
  <c r="AN37" i="85" s="1"/>
  <c r="AF37" i="85"/>
  <c r="W38" i="85"/>
  <c r="AE45" i="88"/>
  <c r="W46" i="88"/>
  <c r="AG45" i="88"/>
  <c r="AP45" i="88" s="1"/>
  <c r="AF45" i="88"/>
  <c r="AO45" i="88" s="1"/>
  <c r="AE52" i="52"/>
  <c r="W53" i="52"/>
  <c r="AF52" i="52"/>
  <c r="AO52" i="52" s="1"/>
  <c r="AG52" i="52"/>
  <c r="AP52" i="52" s="1"/>
  <c r="AR42" i="43"/>
  <c r="AE45" i="54"/>
  <c r="AF45" i="54"/>
  <c r="AO45" i="54" s="1"/>
  <c r="AG45" i="54"/>
  <c r="AP45" i="54" s="1"/>
  <c r="W46" i="54"/>
  <c r="AI38" i="82"/>
  <c r="AN38" i="82"/>
  <c r="AH46" i="51"/>
  <c r="AQ46" i="51" s="1"/>
  <c r="AR52" i="89"/>
  <c r="AF51" i="101"/>
  <c r="AO51" i="101" s="1"/>
  <c r="AG51" i="101"/>
  <c r="AP51" i="101" s="1"/>
  <c r="AE51" i="101"/>
  <c r="W52" i="101"/>
  <c r="AR36" i="85"/>
  <c r="AR47" i="93"/>
  <c r="AH45" i="44"/>
  <c r="AQ45" i="44" s="1"/>
  <c r="Z50" i="15"/>
  <c r="AH50" i="15"/>
  <c r="AQ50" i="15" s="1"/>
  <c r="AI39" i="102"/>
  <c r="AN39" i="102"/>
  <c r="Y42" i="55"/>
  <c r="Z42" i="55" s="1"/>
  <c r="X42" i="55"/>
  <c r="AH39" i="94"/>
  <c r="AQ39" i="94" s="1"/>
  <c r="Y40" i="35"/>
  <c r="X40" i="35"/>
  <c r="AR41" i="87"/>
  <c r="AH50" i="47"/>
  <c r="AQ50" i="47" s="1"/>
  <c r="AR41" i="91"/>
  <c r="W46" i="44"/>
  <c r="AE45" i="44"/>
  <c r="AF45" i="44"/>
  <c r="AO45" i="44" s="1"/>
  <c r="AG45" i="44"/>
  <c r="AP45" i="44" s="1"/>
  <c r="Y42" i="41"/>
  <c r="Z42" i="41" s="1"/>
  <c r="X42" i="41"/>
  <c r="AR51" i="105"/>
  <c r="AR44" i="88"/>
  <c r="Y45" i="11"/>
  <c r="X45" i="11"/>
  <c r="AG45" i="95"/>
  <c r="AP45" i="95" s="1"/>
  <c r="AE45" i="95"/>
  <c r="AN45" i="95" s="1"/>
  <c r="W46" i="95"/>
  <c r="AF45" i="95"/>
  <c r="AH51" i="32"/>
  <c r="AQ51" i="32" s="1"/>
  <c r="Z39" i="94"/>
  <c r="AH52" i="97"/>
  <c r="AQ52" i="97" s="1"/>
  <c r="AH42" i="91"/>
  <c r="AQ42" i="91" s="1"/>
  <c r="AR42" i="16"/>
  <c r="Z50" i="86"/>
  <c r="AH50" i="86"/>
  <c r="AQ50" i="86" s="1"/>
  <c r="Z50" i="47"/>
  <c r="AR49" i="15"/>
  <c r="AH52" i="105"/>
  <c r="AQ52" i="105" s="1"/>
  <c r="AR50" i="32"/>
  <c r="AH41" i="18"/>
  <c r="AQ41" i="18" s="1"/>
  <c r="Y40" i="102"/>
  <c r="X40" i="102"/>
  <c r="AI47" i="13"/>
  <c r="AP47" i="13"/>
  <c r="AH47" i="92"/>
  <c r="AQ47" i="92" s="1"/>
  <c r="AI39" i="48"/>
  <c r="AN39" i="48"/>
  <c r="AH39" i="98"/>
  <c r="AQ39" i="98" s="1"/>
  <c r="Y40" i="103"/>
  <c r="Z40" i="103" s="1"/>
  <c r="X40" i="103"/>
  <c r="AI44" i="11"/>
  <c r="AN44" i="11"/>
  <c r="Y45" i="45"/>
  <c r="Z45" i="45" s="1"/>
  <c r="X45" i="45"/>
  <c r="AE50" i="46"/>
  <c r="AF50" i="46"/>
  <c r="AO50" i="46" s="1"/>
  <c r="W51" i="46"/>
  <c r="AG50" i="46"/>
  <c r="AP50" i="46" s="1"/>
  <c r="AR46" i="92"/>
  <c r="AE46" i="51"/>
  <c r="AF46" i="51"/>
  <c r="AO46" i="51" s="1"/>
  <c r="AG46" i="51"/>
  <c r="AP46" i="51" s="1"/>
  <c r="W47" i="51"/>
  <c r="Z51" i="32"/>
  <c r="AR49" i="47"/>
  <c r="AR49" i="86"/>
  <c r="Z52" i="97"/>
  <c r="Y45" i="96"/>
  <c r="X45" i="96"/>
  <c r="Z42" i="91"/>
  <c r="AR38" i="98"/>
  <c r="AH46" i="84"/>
  <c r="AQ46" i="84" s="1"/>
  <c r="AR44" i="44"/>
  <c r="AH43" i="43"/>
  <c r="AQ43" i="43" s="1"/>
  <c r="AI47" i="104"/>
  <c r="AN47" i="104"/>
  <c r="Z52" i="105"/>
  <c r="AH45" i="100"/>
  <c r="AQ45" i="100" s="1"/>
  <c r="AH53" i="89"/>
  <c r="AQ53" i="89" s="1"/>
  <c r="Y42" i="99"/>
  <c r="X42" i="99"/>
  <c r="AR43" i="20"/>
  <c r="AR38" i="94"/>
  <c r="Z41" i="18"/>
  <c r="Y42" i="83"/>
  <c r="Z42" i="83"/>
  <c r="X42" i="83"/>
  <c r="AE47" i="92"/>
  <c r="AG47" i="92"/>
  <c r="AP47" i="92" s="1"/>
  <c r="W48" i="92"/>
  <c r="AF47" i="92"/>
  <c r="AO47" i="92" s="1"/>
  <c r="AR51" i="97"/>
  <c r="Z39" i="98"/>
  <c r="AI39" i="103"/>
  <c r="AN39" i="103"/>
  <c r="AR44" i="100"/>
  <c r="AH48" i="93"/>
  <c r="AQ48" i="93" s="1"/>
  <c r="AH42" i="87"/>
  <c r="AQ42" i="87" s="1"/>
  <c r="Z42" i="87"/>
  <c r="AH43" i="16"/>
  <c r="AQ43" i="16" s="1"/>
  <c r="AH44" i="20"/>
  <c r="AQ44" i="20" s="1"/>
  <c r="AI44" i="96"/>
  <c r="AN44" i="96"/>
  <c r="AR36" i="10"/>
  <c r="Z46" i="84"/>
  <c r="AH50" i="53"/>
  <c r="AQ50" i="53" s="1"/>
  <c r="AI39" i="35"/>
  <c r="AN39" i="35"/>
  <c r="Y42" i="49"/>
  <c r="Z42" i="49" s="1"/>
  <c r="X42" i="49"/>
  <c r="AH37" i="10"/>
  <c r="AQ37" i="10" s="1"/>
  <c r="Z43" i="43"/>
  <c r="AE36" i="50"/>
  <c r="AF36" i="50"/>
  <c r="AO36" i="50" s="1"/>
  <c r="W37" i="50"/>
  <c r="AG36" i="50"/>
  <c r="AP36" i="50" s="1"/>
  <c r="Z45" i="100"/>
  <c r="Z53" i="89"/>
  <c r="AI41" i="41"/>
  <c r="AN41" i="41"/>
  <c r="AI41" i="83"/>
  <c r="AN41" i="83"/>
  <c r="Y48" i="13"/>
  <c r="X48" i="13"/>
  <c r="AI38" i="42"/>
  <c r="AN38" i="42"/>
  <c r="Y39" i="82"/>
  <c r="Z39" i="82" s="1"/>
  <c r="X39" i="82"/>
  <c r="AE43" i="16"/>
  <c r="AF43" i="16"/>
  <c r="AO43" i="16" s="1"/>
  <c r="W44" i="16"/>
  <c r="AG43" i="16"/>
  <c r="AP43" i="16" s="1"/>
  <c r="AE44" i="20"/>
  <c r="W45" i="20"/>
  <c r="AF44" i="20"/>
  <c r="AO44" i="20" s="1"/>
  <c r="AG44" i="20"/>
  <c r="AP44" i="20" s="1"/>
  <c r="AF38" i="90"/>
  <c r="AO38" i="90" s="1"/>
  <c r="AG38" i="90"/>
  <c r="AP38" i="90" s="1"/>
  <c r="W39" i="90"/>
  <c r="AE38" i="90"/>
  <c r="AH37" i="85"/>
  <c r="AQ37" i="85" s="1"/>
  <c r="AH45" i="88"/>
  <c r="AQ45" i="88" s="1"/>
  <c r="AF50" i="53"/>
  <c r="AO50" i="53" s="1"/>
  <c r="W51" i="53"/>
  <c r="AE50" i="53"/>
  <c r="AG50" i="53"/>
  <c r="AP50" i="53" s="1"/>
  <c r="AI41" i="49"/>
  <c r="AN41" i="49"/>
  <c r="AG37" i="10"/>
  <c r="AP37" i="10" s="1"/>
  <c r="AF37" i="10"/>
  <c r="AO37" i="10" s="1"/>
  <c r="W38" i="10"/>
  <c r="AE37" i="10"/>
  <c r="AR45" i="84"/>
  <c r="Y48" i="104"/>
  <c r="X48" i="104"/>
  <c r="Z48" i="104" s="1"/>
  <c r="AI41" i="99"/>
  <c r="AN41" i="99"/>
  <c r="AR45" i="51"/>
  <c r="AR49" i="53"/>
  <c r="AR40" i="18"/>
  <c r="Y40" i="48"/>
  <c r="Z40" i="48"/>
  <c r="X40" i="48"/>
  <c r="Y39" i="42"/>
  <c r="X39" i="42"/>
  <c r="AI41" i="55"/>
  <c r="AN41" i="55"/>
  <c r="AI44" i="45"/>
  <c r="AN44" i="45"/>
  <c r="AE45" i="45" l="1"/>
  <c r="AF45" i="45"/>
  <c r="AO45" i="45" s="1"/>
  <c r="AG45" i="45"/>
  <c r="AP45" i="45" s="1"/>
  <c r="W46" i="45"/>
  <c r="AE48" i="104"/>
  <c r="W49" i="104"/>
  <c r="AG48" i="104"/>
  <c r="AP48" i="104" s="1"/>
  <c r="AF48" i="104"/>
  <c r="AO48" i="104" s="1"/>
  <c r="W40" i="82"/>
  <c r="AG39" i="82"/>
  <c r="AP39" i="82" s="1"/>
  <c r="AF39" i="82"/>
  <c r="AO39" i="82" s="1"/>
  <c r="AE39" i="82"/>
  <c r="AE42" i="49"/>
  <c r="W43" i="49"/>
  <c r="AG42" i="49"/>
  <c r="AP42" i="49" s="1"/>
  <c r="AF42" i="49"/>
  <c r="AO42" i="49" s="1"/>
  <c r="AE40" i="103"/>
  <c r="W41" i="103"/>
  <c r="AG40" i="103"/>
  <c r="AP40" i="103" s="1"/>
  <c r="AF40" i="103"/>
  <c r="AO40" i="103" s="1"/>
  <c r="AF42" i="41"/>
  <c r="AO42" i="41" s="1"/>
  <c r="W43" i="41"/>
  <c r="AG42" i="41"/>
  <c r="AP42" i="41" s="1"/>
  <c r="AE42" i="41"/>
  <c r="AF42" i="55"/>
  <c r="AO42" i="55" s="1"/>
  <c r="AG42" i="55"/>
  <c r="AP42" i="55" s="1"/>
  <c r="W43" i="55"/>
  <c r="AE42" i="55"/>
  <c r="AR41" i="99"/>
  <c r="AR44" i="45"/>
  <c r="AH40" i="48"/>
  <c r="AQ40" i="48" s="1"/>
  <c r="Y38" i="10"/>
  <c r="X38" i="10"/>
  <c r="AF45" i="100"/>
  <c r="AO45" i="100" s="1"/>
  <c r="AG45" i="100"/>
  <c r="AP45" i="100" s="1"/>
  <c r="W46" i="100"/>
  <c r="AE45" i="100"/>
  <c r="AF43" i="43"/>
  <c r="AO43" i="43" s="1"/>
  <c r="AG43" i="43"/>
  <c r="AP43" i="43" s="1"/>
  <c r="W44" i="43"/>
  <c r="AE43" i="43"/>
  <c r="AH42" i="49"/>
  <c r="AQ42" i="49" s="1"/>
  <c r="AH42" i="83"/>
  <c r="AQ42" i="83" s="1"/>
  <c r="W53" i="97"/>
  <c r="AE52" i="97"/>
  <c r="AG52" i="97"/>
  <c r="AP52" i="97" s="1"/>
  <c r="AF52" i="97"/>
  <c r="AO52" i="97" s="1"/>
  <c r="AH45" i="45"/>
  <c r="AQ45" i="45" s="1"/>
  <c r="Y46" i="95"/>
  <c r="X46" i="95"/>
  <c r="Y46" i="88"/>
  <c r="X46" i="88"/>
  <c r="W43" i="87"/>
  <c r="AG42" i="87"/>
  <c r="AP42" i="87" s="1"/>
  <c r="AF42" i="87"/>
  <c r="AO42" i="87" s="1"/>
  <c r="AE42" i="87"/>
  <c r="W43" i="83"/>
  <c r="AF42" i="83"/>
  <c r="AO42" i="83" s="1"/>
  <c r="AE42" i="83"/>
  <c r="AG42" i="83"/>
  <c r="AP42" i="83" s="1"/>
  <c r="Y47" i="51"/>
  <c r="Z47" i="51"/>
  <c r="X47" i="51"/>
  <c r="AI45" i="54"/>
  <c r="AN45" i="54"/>
  <c r="Y53" i="52"/>
  <c r="X53" i="52"/>
  <c r="AI45" i="88"/>
  <c r="AN45" i="88"/>
  <c r="AG40" i="48"/>
  <c r="AP40" i="48" s="1"/>
  <c r="W41" i="48"/>
  <c r="AE40" i="48"/>
  <c r="AF40" i="48"/>
  <c r="AO40" i="48" s="1"/>
  <c r="AI50" i="53"/>
  <c r="AN50" i="53"/>
  <c r="Y44" i="16"/>
  <c r="X44" i="16"/>
  <c r="AR41" i="83"/>
  <c r="AR44" i="96"/>
  <c r="AH42" i="99"/>
  <c r="AQ42" i="99" s="1"/>
  <c r="AE42" i="91"/>
  <c r="W43" i="91"/>
  <c r="AG42" i="91"/>
  <c r="AP42" i="91" s="1"/>
  <c r="AF42" i="91"/>
  <c r="AO42" i="91" s="1"/>
  <c r="AR39" i="48"/>
  <c r="Y52" i="101"/>
  <c r="Z52" i="101"/>
  <c r="X52" i="101"/>
  <c r="AR38" i="82"/>
  <c r="AI52" i="52"/>
  <c r="AN52" i="52"/>
  <c r="AR39" i="103"/>
  <c r="Y48" i="92"/>
  <c r="Z48" i="92" s="1"/>
  <c r="X48" i="92"/>
  <c r="AG41" i="18"/>
  <c r="AP41" i="18" s="1"/>
  <c r="AF41" i="18"/>
  <c r="AO41" i="18" s="1"/>
  <c r="W42" i="18"/>
  <c r="AE41" i="18"/>
  <c r="Z42" i="99"/>
  <c r="AE52" i="105"/>
  <c r="W53" i="105"/>
  <c r="AG52" i="105"/>
  <c r="AP52" i="105" s="1"/>
  <c r="AF52" i="105"/>
  <c r="AO52" i="105" s="1"/>
  <c r="AH45" i="96"/>
  <c r="AQ45" i="96" s="1"/>
  <c r="Y51" i="46"/>
  <c r="X51" i="46"/>
  <c r="AR47" i="13"/>
  <c r="W51" i="47"/>
  <c r="AF50" i="47"/>
  <c r="AO50" i="47" s="1"/>
  <c r="AG50" i="47"/>
  <c r="AP50" i="47" s="1"/>
  <c r="AE50" i="47"/>
  <c r="AE50" i="86"/>
  <c r="AG50" i="86"/>
  <c r="AP50" i="86" s="1"/>
  <c r="AF50" i="86"/>
  <c r="AO50" i="86" s="1"/>
  <c r="W51" i="86"/>
  <c r="AH45" i="11"/>
  <c r="AQ45" i="11" s="1"/>
  <c r="AH40" i="35"/>
  <c r="AQ40" i="35" s="1"/>
  <c r="AR39" i="102"/>
  <c r="AE50" i="15"/>
  <c r="W51" i="15"/>
  <c r="AG50" i="15"/>
  <c r="AP50" i="15" s="1"/>
  <c r="AF50" i="15"/>
  <c r="AO50" i="15" s="1"/>
  <c r="AI51" i="101"/>
  <c r="AN51" i="101"/>
  <c r="Y38" i="85"/>
  <c r="X38" i="85"/>
  <c r="AI48" i="93"/>
  <c r="AN48" i="93"/>
  <c r="AI38" i="90"/>
  <c r="AN38" i="90"/>
  <c r="AR38" i="42"/>
  <c r="AR41" i="49"/>
  <c r="Y39" i="90"/>
  <c r="X39" i="90"/>
  <c r="Z39" i="90" s="1"/>
  <c r="Y45" i="20"/>
  <c r="X45" i="20"/>
  <c r="AI43" i="16"/>
  <c r="AN43" i="16"/>
  <c r="AH48" i="13"/>
  <c r="AQ48" i="13" s="1"/>
  <c r="AR41" i="41"/>
  <c r="AR39" i="35"/>
  <c r="AF46" i="84"/>
  <c r="AO46" i="84" s="1"/>
  <c r="W47" i="84"/>
  <c r="AE46" i="84"/>
  <c r="AG46" i="84"/>
  <c r="AP46" i="84" s="1"/>
  <c r="W40" i="98"/>
  <c r="AF39" i="98"/>
  <c r="AO39" i="98" s="1"/>
  <c r="AE39" i="98"/>
  <c r="AG39" i="98"/>
  <c r="AP39" i="98" s="1"/>
  <c r="Z45" i="96"/>
  <c r="AI46" i="51"/>
  <c r="AN46" i="51"/>
  <c r="AR44" i="11"/>
  <c r="AH40" i="102"/>
  <c r="AQ40" i="102" s="1"/>
  <c r="AF39" i="94"/>
  <c r="AO39" i="94" s="1"/>
  <c r="W40" i="94"/>
  <c r="AG39" i="94"/>
  <c r="AP39" i="94" s="1"/>
  <c r="AE39" i="94"/>
  <c r="Z45" i="11"/>
  <c r="AH42" i="41"/>
  <c r="AQ42" i="41" s="1"/>
  <c r="AI45" i="44"/>
  <c r="AN45" i="44"/>
  <c r="Z40" i="35"/>
  <c r="Y46" i="54"/>
  <c r="X46" i="54"/>
  <c r="AI37" i="85"/>
  <c r="AO37" i="85"/>
  <c r="AR41" i="55"/>
  <c r="Y51" i="53"/>
  <c r="X51" i="53"/>
  <c r="AH39" i="42"/>
  <c r="AQ39" i="42" s="1"/>
  <c r="Y37" i="50"/>
  <c r="X37" i="50"/>
  <c r="Z37" i="50" s="1"/>
  <c r="Z39" i="42"/>
  <c r="AH48" i="104"/>
  <c r="AQ48" i="104" s="1"/>
  <c r="AI37" i="10"/>
  <c r="AR37" i="10" s="1"/>
  <c r="AN37" i="10"/>
  <c r="AI44" i="20"/>
  <c r="AN44" i="20"/>
  <c r="AH39" i="82"/>
  <c r="AQ39" i="82" s="1"/>
  <c r="Z48" i="13"/>
  <c r="AF53" i="89"/>
  <c r="AO53" i="89" s="1"/>
  <c r="AE53" i="89"/>
  <c r="AN53" i="89" s="1"/>
  <c r="W54" i="89"/>
  <c r="AG53" i="89"/>
  <c r="AI36" i="50"/>
  <c r="AN36" i="50"/>
  <c r="AI47" i="92"/>
  <c r="AN47" i="92"/>
  <c r="AR47" i="104"/>
  <c r="AF51" i="32"/>
  <c r="AO51" i="32" s="1"/>
  <c r="AE51" i="32"/>
  <c r="W52" i="32"/>
  <c r="AG51" i="32"/>
  <c r="AP51" i="32" s="1"/>
  <c r="AI50" i="46"/>
  <c r="AN50" i="46"/>
  <c r="AH40" i="103"/>
  <c r="AQ40" i="103" s="1"/>
  <c r="Z40" i="102"/>
  <c r="AI45" i="95"/>
  <c r="AO45" i="95"/>
  <c r="Y46" i="44"/>
  <c r="X46" i="44"/>
  <c r="AH42" i="55"/>
  <c r="AQ42" i="55" s="1"/>
  <c r="Y49" i="93"/>
  <c r="Z49" i="93"/>
  <c r="X49" i="93"/>
  <c r="AE37" i="50" l="1"/>
  <c r="AG37" i="50"/>
  <c r="AP37" i="50" s="1"/>
  <c r="AF37" i="50"/>
  <c r="AO37" i="50" s="1"/>
  <c r="W38" i="50"/>
  <c r="AF39" i="90"/>
  <c r="AO39" i="90" s="1"/>
  <c r="W40" i="90"/>
  <c r="AE39" i="90"/>
  <c r="AG39" i="90"/>
  <c r="AP39" i="90" s="1"/>
  <c r="AG48" i="92"/>
  <c r="AP48" i="92" s="1"/>
  <c r="AF48" i="92"/>
  <c r="AO48" i="92" s="1"/>
  <c r="W49" i="92"/>
  <c r="AE48" i="92"/>
  <c r="AR47" i="92"/>
  <c r="AH49" i="93"/>
  <c r="AQ49" i="93" s="1"/>
  <c r="AR45" i="95"/>
  <c r="AI51" i="32"/>
  <c r="AN51" i="32"/>
  <c r="AI46" i="84"/>
  <c r="AN46" i="84"/>
  <c r="Y51" i="15"/>
  <c r="Z51" i="15" s="1"/>
  <c r="X51" i="15"/>
  <c r="AI50" i="86"/>
  <c r="AN50" i="86"/>
  <c r="X42" i="18"/>
  <c r="Z42" i="18" s="1"/>
  <c r="Y42" i="18"/>
  <c r="AH52" i="101"/>
  <c r="AQ52" i="101" s="1"/>
  <c r="AR45" i="88"/>
  <c r="AH47" i="51"/>
  <c r="AQ47" i="51" s="1"/>
  <c r="Y43" i="87"/>
  <c r="X43" i="87"/>
  <c r="AI48" i="104"/>
  <c r="AN48" i="104"/>
  <c r="X54" i="89"/>
  <c r="Y54" i="89"/>
  <c r="AG40" i="102"/>
  <c r="AP40" i="102" s="1"/>
  <c r="AF40" i="102"/>
  <c r="AO40" i="102" s="1"/>
  <c r="AE40" i="102"/>
  <c r="W41" i="102"/>
  <c r="AR36" i="50"/>
  <c r="W49" i="13"/>
  <c r="AE48" i="13"/>
  <c r="AN48" i="13" s="1"/>
  <c r="AG48" i="13"/>
  <c r="AP48" i="13" s="1"/>
  <c r="AF48" i="13"/>
  <c r="AR37" i="85"/>
  <c r="AR45" i="44"/>
  <c r="AI39" i="98"/>
  <c r="AN39" i="98"/>
  <c r="Y47" i="84"/>
  <c r="X47" i="84"/>
  <c r="AR43" i="16"/>
  <c r="AR38" i="90"/>
  <c r="AI50" i="15"/>
  <c r="AN50" i="15"/>
  <c r="Y53" i="105"/>
  <c r="X53" i="105"/>
  <c r="W53" i="101"/>
  <c r="AG52" i="101"/>
  <c r="AP52" i="101" s="1"/>
  <c r="AE52" i="101"/>
  <c r="AF52" i="101"/>
  <c r="AO52" i="101" s="1"/>
  <c r="AH44" i="16"/>
  <c r="AQ44" i="16" s="1"/>
  <c r="AH53" i="52"/>
  <c r="AQ53" i="52" s="1"/>
  <c r="AE47" i="51"/>
  <c r="W48" i="51"/>
  <c r="AF47" i="51"/>
  <c r="AO47" i="51" s="1"/>
  <c r="AG47" i="51"/>
  <c r="AP47" i="51" s="1"/>
  <c r="Y43" i="83"/>
  <c r="Z43" i="83" s="1"/>
  <c r="X43" i="83"/>
  <c r="AH46" i="88"/>
  <c r="AQ46" i="88" s="1"/>
  <c r="AH38" i="10"/>
  <c r="AQ38" i="10" s="1"/>
  <c r="AI42" i="41"/>
  <c r="AR42" i="41" s="1"/>
  <c r="AN42" i="41"/>
  <c r="Y43" i="49"/>
  <c r="X43" i="49"/>
  <c r="Y40" i="82"/>
  <c r="Z40" i="82" s="1"/>
  <c r="X40" i="82"/>
  <c r="AH51" i="53"/>
  <c r="AQ51" i="53" s="1"/>
  <c r="AF45" i="11"/>
  <c r="AO45" i="11" s="1"/>
  <c r="AG45" i="11"/>
  <c r="AP45" i="11" s="1"/>
  <c r="AE45" i="11"/>
  <c r="W46" i="11"/>
  <c r="AH46" i="44"/>
  <c r="AQ46" i="44" s="1"/>
  <c r="AR50" i="46"/>
  <c r="AR44" i="20"/>
  <c r="Z51" i="53"/>
  <c r="AH46" i="54"/>
  <c r="AQ46" i="54" s="1"/>
  <c r="AH45" i="20"/>
  <c r="AQ45" i="20" s="1"/>
  <c r="AR51" i="101"/>
  <c r="AI50" i="47"/>
  <c r="AN50" i="47"/>
  <c r="AH51" i="46"/>
  <c r="AQ51" i="46" s="1"/>
  <c r="AI52" i="105"/>
  <c r="AN52" i="105"/>
  <c r="Y43" i="91"/>
  <c r="X43" i="91"/>
  <c r="Z44" i="16"/>
  <c r="AI40" i="48"/>
  <c r="AN40" i="48"/>
  <c r="Z53" i="52"/>
  <c r="Z46" i="88"/>
  <c r="Z38" i="10"/>
  <c r="AI42" i="55"/>
  <c r="AN42" i="55"/>
  <c r="Y41" i="103"/>
  <c r="X41" i="103"/>
  <c r="AI42" i="49"/>
  <c r="AN42" i="49"/>
  <c r="Y46" i="45"/>
  <c r="Z46" i="45" s="1"/>
  <c r="X46" i="45"/>
  <c r="W50" i="93"/>
  <c r="AG49" i="93"/>
  <c r="AP49" i="93" s="1"/>
  <c r="AE49" i="93"/>
  <c r="AF49" i="93"/>
  <c r="AO49" i="93" s="1"/>
  <c r="Z46" i="44"/>
  <c r="AI53" i="89"/>
  <c r="AP53" i="89"/>
  <c r="Z46" i="54"/>
  <c r="AI39" i="94"/>
  <c r="AN39" i="94"/>
  <c r="AR46" i="51"/>
  <c r="Y40" i="98"/>
  <c r="X40" i="98"/>
  <c r="Z45" i="20"/>
  <c r="AR48" i="93"/>
  <c r="Y51" i="86"/>
  <c r="X51" i="86"/>
  <c r="Z51" i="46"/>
  <c r="AG42" i="99"/>
  <c r="AP42" i="99" s="1"/>
  <c r="W43" i="99"/>
  <c r="AE42" i="99"/>
  <c r="AF42" i="99"/>
  <c r="AO42" i="99" s="1"/>
  <c r="AH48" i="92"/>
  <c r="AQ48" i="92" s="1"/>
  <c r="AR52" i="52"/>
  <c r="AI42" i="91"/>
  <c r="AN42" i="91"/>
  <c r="Y41" i="48"/>
  <c r="X41" i="48"/>
  <c r="AI42" i="87"/>
  <c r="AN42" i="87"/>
  <c r="AI52" i="97"/>
  <c r="AN52" i="97"/>
  <c r="AI45" i="100"/>
  <c r="AN45" i="100"/>
  <c r="Y43" i="55"/>
  <c r="X43" i="55"/>
  <c r="Y43" i="41"/>
  <c r="X43" i="41"/>
  <c r="AI40" i="103"/>
  <c r="AN40" i="103"/>
  <c r="W40" i="42"/>
  <c r="AF39" i="42"/>
  <c r="AO39" i="42" s="1"/>
  <c r="AG39" i="42"/>
  <c r="AP39" i="42" s="1"/>
  <c r="AE39" i="42"/>
  <c r="AE45" i="96"/>
  <c r="W46" i="96"/>
  <c r="AG45" i="96"/>
  <c r="AP45" i="96" s="1"/>
  <c r="AF45" i="96"/>
  <c r="AO45" i="96" s="1"/>
  <c r="AH38" i="85"/>
  <c r="AQ38" i="85" s="1"/>
  <c r="AH46" i="95"/>
  <c r="AQ46" i="95" s="1"/>
  <c r="Y53" i="97"/>
  <c r="Z53" i="97"/>
  <c r="X53" i="97"/>
  <c r="AI43" i="43"/>
  <c r="AN43" i="43"/>
  <c r="X46" i="100"/>
  <c r="Y46" i="100"/>
  <c r="Z46" i="100"/>
  <c r="AI39" i="82"/>
  <c r="AN39" i="82"/>
  <c r="Y52" i="32"/>
  <c r="X52" i="32"/>
  <c r="AH37" i="50"/>
  <c r="AQ37" i="50" s="1"/>
  <c r="AF40" i="35"/>
  <c r="AO40" i="35" s="1"/>
  <c r="AE40" i="35"/>
  <c r="AG40" i="35"/>
  <c r="AP40" i="35" s="1"/>
  <c r="W41" i="35"/>
  <c r="Y40" i="94"/>
  <c r="X40" i="94"/>
  <c r="AH39" i="90"/>
  <c r="AQ39" i="90" s="1"/>
  <c r="Z38" i="85"/>
  <c r="Y51" i="47"/>
  <c r="X51" i="47"/>
  <c r="Z51" i="47" s="1"/>
  <c r="AI41" i="18"/>
  <c r="AN41" i="18"/>
  <c r="AR50" i="53"/>
  <c r="AR45" i="54"/>
  <c r="AI42" i="83"/>
  <c r="AR42" i="83" s="1"/>
  <c r="AN42" i="83"/>
  <c r="Z46" i="95"/>
  <c r="Y44" i="43"/>
  <c r="X44" i="43"/>
  <c r="Z44" i="43" s="1"/>
  <c r="Y49" i="104"/>
  <c r="X49" i="104"/>
  <c r="AI45" i="45"/>
  <c r="AN45" i="45"/>
  <c r="AG43" i="83" l="1"/>
  <c r="AP43" i="83" s="1"/>
  <c r="AF43" i="83"/>
  <c r="AO43" i="83" s="1"/>
  <c r="AE43" i="83"/>
  <c r="W44" i="83"/>
  <c r="AG42" i="18"/>
  <c r="AP42" i="18" s="1"/>
  <c r="AE42" i="18"/>
  <c r="W43" i="18"/>
  <c r="AF42" i="18"/>
  <c r="AO42" i="18" s="1"/>
  <c r="AE46" i="45"/>
  <c r="AF46" i="45"/>
  <c r="AO46" i="45" s="1"/>
  <c r="W47" i="45"/>
  <c r="AG46" i="45"/>
  <c r="AP46" i="45" s="1"/>
  <c r="AG40" i="82"/>
  <c r="AP40" i="82" s="1"/>
  <c r="AF40" i="82"/>
  <c r="AO40" i="82" s="1"/>
  <c r="AE40" i="82"/>
  <c r="W41" i="82"/>
  <c r="W52" i="15"/>
  <c r="AG51" i="15"/>
  <c r="AP51" i="15" s="1"/>
  <c r="AF51" i="15"/>
  <c r="AO51" i="15" s="1"/>
  <c r="AE51" i="15"/>
  <c r="AF44" i="43"/>
  <c r="AO44" i="43" s="1"/>
  <c r="AE44" i="43"/>
  <c r="AG44" i="43"/>
  <c r="AP44" i="43" s="1"/>
  <c r="W45" i="43"/>
  <c r="AF51" i="47"/>
  <c r="AO51" i="47" s="1"/>
  <c r="AG51" i="47"/>
  <c r="AP51" i="47" s="1"/>
  <c r="W52" i="47"/>
  <c r="AE51" i="47"/>
  <c r="Z52" i="32"/>
  <c r="AH52" i="32"/>
  <c r="AQ52" i="32" s="1"/>
  <c r="X41" i="35"/>
  <c r="Y41" i="35"/>
  <c r="Z41" i="35"/>
  <c r="AR39" i="82"/>
  <c r="AH53" i="97"/>
  <c r="AQ53" i="97" s="1"/>
  <c r="AR40" i="103"/>
  <c r="AR42" i="87"/>
  <c r="AG51" i="46"/>
  <c r="AP51" i="46" s="1"/>
  <c r="W52" i="46"/>
  <c r="AE51" i="46"/>
  <c r="AN51" i="46" s="1"/>
  <c r="AF51" i="46"/>
  <c r="AF45" i="20"/>
  <c r="AO45" i="20" s="1"/>
  <c r="W46" i="20"/>
  <c r="AE45" i="20"/>
  <c r="AG45" i="20"/>
  <c r="AP45" i="20" s="1"/>
  <c r="AI47" i="51"/>
  <c r="AN47" i="51"/>
  <c r="Y41" i="102"/>
  <c r="Z41" i="102"/>
  <c r="X41" i="102"/>
  <c r="AH54" i="89"/>
  <c r="AQ54" i="89" s="1"/>
  <c r="AI39" i="42"/>
  <c r="AN39" i="42"/>
  <c r="AH43" i="41"/>
  <c r="AQ43" i="41" s="1"/>
  <c r="AH41" i="48"/>
  <c r="AQ41" i="48" s="1"/>
  <c r="AH51" i="86"/>
  <c r="AQ51" i="86" s="1"/>
  <c r="AH40" i="98"/>
  <c r="AQ40" i="98" s="1"/>
  <c r="AR39" i="94"/>
  <c r="AR40" i="48"/>
  <c r="AR52" i="105"/>
  <c r="AI52" i="101"/>
  <c r="AN52" i="101"/>
  <c r="AH47" i="84"/>
  <c r="AQ47" i="84" s="1"/>
  <c r="AI40" i="102"/>
  <c r="AN40" i="102"/>
  <c r="Z43" i="41"/>
  <c r="AR45" i="100"/>
  <c r="Z41" i="48"/>
  <c r="Z51" i="86"/>
  <c r="Z40" i="98"/>
  <c r="W47" i="54"/>
  <c r="AF46" i="54"/>
  <c r="AO46" i="54" s="1"/>
  <c r="AE46" i="54"/>
  <c r="AG46" i="54"/>
  <c r="AP46" i="54" s="1"/>
  <c r="AI49" i="93"/>
  <c r="AN49" i="93"/>
  <c r="AR42" i="55"/>
  <c r="AF44" i="16"/>
  <c r="AO44" i="16" s="1"/>
  <c r="AG44" i="16"/>
  <c r="AP44" i="16" s="1"/>
  <c r="W45" i="16"/>
  <c r="AE44" i="16"/>
  <c r="AR50" i="47"/>
  <c r="Y46" i="11"/>
  <c r="X46" i="11"/>
  <c r="AH43" i="49"/>
  <c r="AQ43" i="49" s="1"/>
  <c r="AR50" i="15"/>
  <c r="Z47" i="84"/>
  <c r="Y49" i="13"/>
  <c r="X49" i="13"/>
  <c r="AR48" i="104"/>
  <c r="AH42" i="18"/>
  <c r="AQ42" i="18" s="1"/>
  <c r="Y38" i="50"/>
  <c r="X38" i="50"/>
  <c r="AR45" i="45"/>
  <c r="AE53" i="97"/>
  <c r="W54" i="97"/>
  <c r="AG53" i="97"/>
  <c r="AP53" i="97" s="1"/>
  <c r="AF53" i="97"/>
  <c r="AO53" i="97" s="1"/>
  <c r="AH46" i="100"/>
  <c r="AQ46" i="100" s="1"/>
  <c r="AI42" i="99"/>
  <c r="AN42" i="99"/>
  <c r="AR42" i="49"/>
  <c r="AE38" i="10"/>
  <c r="AG38" i="10"/>
  <c r="AP38" i="10" s="1"/>
  <c r="AF38" i="10"/>
  <c r="AO38" i="10" s="1"/>
  <c r="W39" i="10"/>
  <c r="AH43" i="91"/>
  <c r="AQ43" i="91" s="1"/>
  <c r="AE51" i="53"/>
  <c r="W52" i="53"/>
  <c r="AG51" i="53"/>
  <c r="AP51" i="53" s="1"/>
  <c r="AF51" i="53"/>
  <c r="AO51" i="53" s="1"/>
  <c r="AI45" i="11"/>
  <c r="AN45" i="11"/>
  <c r="Z43" i="49"/>
  <c r="Y53" i="101"/>
  <c r="Z53" i="101" s="1"/>
  <c r="X53" i="101"/>
  <c r="AH43" i="87"/>
  <c r="AQ43" i="87" s="1"/>
  <c r="AR46" i="84"/>
  <c r="AG46" i="100"/>
  <c r="AP46" i="100" s="1"/>
  <c r="AF46" i="100"/>
  <c r="AO46" i="100" s="1"/>
  <c r="W47" i="100"/>
  <c r="AE46" i="100"/>
  <c r="AH49" i="104"/>
  <c r="AQ49" i="104" s="1"/>
  <c r="AE38" i="85"/>
  <c r="AF38" i="85"/>
  <c r="AO38" i="85" s="1"/>
  <c r="W39" i="85"/>
  <c r="AG38" i="85"/>
  <c r="AP38" i="85" s="1"/>
  <c r="AI40" i="35"/>
  <c r="AN40" i="35"/>
  <c r="AR41" i="18"/>
  <c r="Y46" i="96"/>
  <c r="Z46" i="96"/>
  <c r="X46" i="96"/>
  <c r="Y40" i="42"/>
  <c r="Z40" i="42" s="1"/>
  <c r="X40" i="42"/>
  <c r="AH43" i="55"/>
  <c r="AQ43" i="55" s="1"/>
  <c r="AR52" i="97"/>
  <c r="Y43" i="99"/>
  <c r="Z43" i="99"/>
  <c r="X43" i="99"/>
  <c r="AR53" i="89"/>
  <c r="Y50" i="93"/>
  <c r="X50" i="93"/>
  <c r="Z50" i="93" s="1"/>
  <c r="AH41" i="103"/>
  <c r="AQ41" i="103" s="1"/>
  <c r="W47" i="88"/>
  <c r="AF46" i="88"/>
  <c r="AO46" i="88" s="1"/>
  <c r="AE46" i="88"/>
  <c r="AG46" i="88"/>
  <c r="AP46" i="88" s="1"/>
  <c r="Z43" i="91"/>
  <c r="AH53" i="105"/>
  <c r="AQ53" i="105" s="1"/>
  <c r="Z54" i="89"/>
  <c r="Z43" i="87"/>
  <c r="AR50" i="86"/>
  <c r="AI48" i="92"/>
  <c r="AN48" i="92"/>
  <c r="AI39" i="90"/>
  <c r="AN39" i="90"/>
  <c r="AF46" i="95"/>
  <c r="AO46" i="95" s="1"/>
  <c r="W47" i="95"/>
  <c r="AG46" i="95"/>
  <c r="AP46" i="95" s="1"/>
  <c r="AE46" i="95"/>
  <c r="AH40" i="94"/>
  <c r="AQ40" i="94" s="1"/>
  <c r="Z49" i="104"/>
  <c r="Z40" i="94"/>
  <c r="AH44" i="43"/>
  <c r="AQ44" i="43" s="1"/>
  <c r="AH51" i="47"/>
  <c r="AQ51" i="47" s="1"/>
  <c r="AR43" i="43"/>
  <c r="AI45" i="96"/>
  <c r="AN45" i="96"/>
  <c r="Z43" i="55"/>
  <c r="AR42" i="91"/>
  <c r="AE46" i="44"/>
  <c r="AG46" i="44"/>
  <c r="AP46" i="44" s="1"/>
  <c r="W47" i="44"/>
  <c r="AF46" i="44"/>
  <c r="AO46" i="44" s="1"/>
  <c r="AH46" i="45"/>
  <c r="AQ46" i="45" s="1"/>
  <c r="Z41" i="103"/>
  <c r="AG53" i="52"/>
  <c r="AP53" i="52" s="1"/>
  <c r="AF53" i="52"/>
  <c r="AO53" i="52" s="1"/>
  <c r="W54" i="52"/>
  <c r="AE53" i="52"/>
  <c r="AH40" i="82"/>
  <c r="AQ40" i="82" s="1"/>
  <c r="AH43" i="83"/>
  <c r="AQ43" i="83" s="1"/>
  <c r="Y48" i="51"/>
  <c r="X48" i="51"/>
  <c r="Z53" i="105"/>
  <c r="AR39" i="98"/>
  <c r="AI48" i="13"/>
  <c r="AO48" i="13"/>
  <c r="AH51" i="15"/>
  <c r="AQ51" i="15" s="1"/>
  <c r="AR51" i="32"/>
  <c r="Y49" i="92"/>
  <c r="X49" i="92"/>
  <c r="Z49" i="92" s="1"/>
  <c r="Y40" i="90"/>
  <c r="X40" i="90"/>
  <c r="AI37" i="50"/>
  <c r="AN37" i="50"/>
  <c r="AF50" i="93" l="1"/>
  <c r="AO50" i="93" s="1"/>
  <c r="AE50" i="93"/>
  <c r="AG50" i="93"/>
  <c r="AP50" i="93" s="1"/>
  <c r="W51" i="93"/>
  <c r="AG49" i="92"/>
  <c r="AP49" i="92" s="1"/>
  <c r="AF49" i="92"/>
  <c r="AO49" i="92" s="1"/>
  <c r="AE49" i="92"/>
  <c r="W50" i="92"/>
  <c r="AG53" i="101"/>
  <c r="AP53" i="101" s="1"/>
  <c r="AF53" i="101"/>
  <c r="AO53" i="101" s="1"/>
  <c r="AE53" i="101"/>
  <c r="W54" i="101"/>
  <c r="W54" i="105"/>
  <c r="AG53" i="105"/>
  <c r="AP53" i="105" s="1"/>
  <c r="AF53" i="105"/>
  <c r="AO53" i="105" s="1"/>
  <c r="AE53" i="105"/>
  <c r="W50" i="104"/>
  <c r="AF49" i="104"/>
  <c r="AO49" i="104" s="1"/>
  <c r="AG49" i="104"/>
  <c r="AP49" i="104" s="1"/>
  <c r="AE49" i="104"/>
  <c r="AR39" i="90"/>
  <c r="AF54" i="89"/>
  <c r="AO54" i="89" s="1"/>
  <c r="W55" i="89"/>
  <c r="AG54" i="89"/>
  <c r="AP54" i="89" s="1"/>
  <c r="AE54" i="89"/>
  <c r="AE43" i="91"/>
  <c r="W44" i="91"/>
  <c r="AG43" i="91"/>
  <c r="AP43" i="91" s="1"/>
  <c r="AF43" i="91"/>
  <c r="AO43" i="91" s="1"/>
  <c r="AG43" i="49"/>
  <c r="AP43" i="49" s="1"/>
  <c r="AF43" i="49"/>
  <c r="AO43" i="49" s="1"/>
  <c r="AE43" i="49"/>
  <c r="W44" i="49"/>
  <c r="Y52" i="53"/>
  <c r="X52" i="53"/>
  <c r="Y54" i="97"/>
  <c r="X54" i="97"/>
  <c r="AR47" i="51"/>
  <c r="AH41" i="35"/>
  <c r="AQ41" i="35" s="1"/>
  <c r="AE52" i="32"/>
  <c r="AG52" i="32"/>
  <c r="AP52" i="32" s="1"/>
  <c r="W53" i="32"/>
  <c r="AF52" i="32"/>
  <c r="AO52" i="32" s="1"/>
  <c r="AI51" i="15"/>
  <c r="AN51" i="15"/>
  <c r="AI40" i="82"/>
  <c r="AN40" i="82"/>
  <c r="AE41" i="103"/>
  <c r="AF41" i="103"/>
  <c r="AO41" i="103" s="1"/>
  <c r="AG41" i="103"/>
  <c r="AP41" i="103" s="1"/>
  <c r="W42" i="103"/>
  <c r="AI46" i="95"/>
  <c r="AN46" i="95"/>
  <c r="Y39" i="85"/>
  <c r="Z39" i="85" s="1"/>
  <c r="X39" i="85"/>
  <c r="AI51" i="53"/>
  <c r="AN51" i="53"/>
  <c r="AI53" i="97"/>
  <c r="AN53" i="97"/>
  <c r="AH46" i="11"/>
  <c r="AQ46" i="11" s="1"/>
  <c r="AI44" i="16"/>
  <c r="AN44" i="16"/>
  <c r="Y47" i="54"/>
  <c r="X47" i="54"/>
  <c r="AG43" i="41"/>
  <c r="AP43" i="41" s="1"/>
  <c r="AE43" i="41"/>
  <c r="AF43" i="41"/>
  <c r="AO43" i="41" s="1"/>
  <c r="W44" i="41"/>
  <c r="AI51" i="46"/>
  <c r="AR51" i="46" s="1"/>
  <c r="AO51" i="46"/>
  <c r="Y45" i="43"/>
  <c r="Z45" i="43" s="1"/>
  <c r="X45" i="43"/>
  <c r="AI46" i="45"/>
  <c r="AN46" i="45"/>
  <c r="AR37" i="50"/>
  <c r="AH40" i="90"/>
  <c r="AQ40" i="90" s="1"/>
  <c r="AH48" i="51"/>
  <c r="AQ48" i="51" s="1"/>
  <c r="Z40" i="90"/>
  <c r="Z48" i="51"/>
  <c r="AF43" i="55"/>
  <c r="AO43" i="55" s="1"/>
  <c r="AG43" i="55"/>
  <c r="AP43" i="55" s="1"/>
  <c r="W44" i="55"/>
  <c r="AE43" i="55"/>
  <c r="AR48" i="92"/>
  <c r="AH40" i="42"/>
  <c r="AQ40" i="42" s="1"/>
  <c r="AR45" i="11"/>
  <c r="Y39" i="10"/>
  <c r="X39" i="10"/>
  <c r="AH49" i="13"/>
  <c r="AQ49" i="13" s="1"/>
  <c r="Z46" i="11"/>
  <c r="Y45" i="16"/>
  <c r="Z45" i="16" s="1"/>
  <c r="X45" i="16"/>
  <c r="AR49" i="93"/>
  <c r="AF40" i="98"/>
  <c r="AO40" i="98" s="1"/>
  <c r="AE40" i="98"/>
  <c r="W41" i="98"/>
  <c r="AG40" i="98"/>
  <c r="AP40" i="98" s="1"/>
  <c r="AR39" i="42"/>
  <c r="AH41" i="102"/>
  <c r="AQ41" i="102" s="1"/>
  <c r="AI51" i="47"/>
  <c r="AN51" i="47"/>
  <c r="Y44" i="83"/>
  <c r="X44" i="83"/>
  <c r="X54" i="52"/>
  <c r="Z54" i="52" s="1"/>
  <c r="Y54" i="52"/>
  <c r="AR48" i="13"/>
  <c r="AI53" i="52"/>
  <c r="AN53" i="52"/>
  <c r="Y47" i="44"/>
  <c r="Z47" i="44" s="1"/>
  <c r="X47" i="44"/>
  <c r="Y47" i="95"/>
  <c r="Z47" i="95"/>
  <c r="X47" i="95"/>
  <c r="AI46" i="88"/>
  <c r="AN46" i="88"/>
  <c r="W41" i="42"/>
  <c r="AE40" i="42"/>
  <c r="AF40" i="42"/>
  <c r="AO40" i="42" s="1"/>
  <c r="AG40" i="42"/>
  <c r="AP40" i="42" s="1"/>
  <c r="AI38" i="85"/>
  <c r="AN38" i="85"/>
  <c r="AH53" i="101"/>
  <c r="AQ53" i="101" s="1"/>
  <c r="AR42" i="99"/>
  <c r="Z49" i="13"/>
  <c r="AF51" i="86"/>
  <c r="AO51" i="86" s="1"/>
  <c r="AE51" i="86"/>
  <c r="AG51" i="86"/>
  <c r="AP51" i="86" s="1"/>
  <c r="W52" i="86"/>
  <c r="AR40" i="102"/>
  <c r="W42" i="102"/>
  <c r="AF41" i="102"/>
  <c r="AO41" i="102" s="1"/>
  <c r="AG41" i="102"/>
  <c r="AP41" i="102" s="1"/>
  <c r="AE41" i="102"/>
  <c r="AI45" i="20"/>
  <c r="AN45" i="20"/>
  <c r="Y52" i="46"/>
  <c r="X52" i="46"/>
  <c r="Y52" i="47"/>
  <c r="Z52" i="47" s="1"/>
  <c r="X52" i="47"/>
  <c r="AI44" i="43"/>
  <c r="AN44" i="43"/>
  <c r="Y52" i="15"/>
  <c r="Z52" i="15"/>
  <c r="X52" i="15"/>
  <c r="AI43" i="83"/>
  <c r="AN43" i="83"/>
  <c r="AR45" i="96"/>
  <c r="AH43" i="99"/>
  <c r="AQ43" i="99" s="1"/>
  <c r="AH46" i="96"/>
  <c r="AQ46" i="96" s="1"/>
  <c r="AR40" i="35"/>
  <c r="AI46" i="100"/>
  <c r="AN46" i="100"/>
  <c r="AH38" i="50"/>
  <c r="AQ38" i="50" s="1"/>
  <c r="AG41" i="48"/>
  <c r="AP41" i="48" s="1"/>
  <c r="W42" i="48"/>
  <c r="AE41" i="48"/>
  <c r="AF41" i="48"/>
  <c r="AO41" i="48" s="1"/>
  <c r="AR52" i="101"/>
  <c r="Y46" i="20"/>
  <c r="Z46" i="20" s="1"/>
  <c r="X46" i="20"/>
  <c r="AG41" i="35"/>
  <c r="AP41" i="35" s="1"/>
  <c r="AE41" i="35"/>
  <c r="W42" i="35"/>
  <c r="AF41" i="35"/>
  <c r="AO41" i="35" s="1"/>
  <c r="Y43" i="18"/>
  <c r="X43" i="18"/>
  <c r="AH49" i="92"/>
  <c r="AQ49" i="92" s="1"/>
  <c r="AI46" i="44"/>
  <c r="AN46" i="44"/>
  <c r="AE40" i="94"/>
  <c r="AF40" i="94"/>
  <c r="AO40" i="94" s="1"/>
  <c r="W41" i="94"/>
  <c r="AG40" i="94"/>
  <c r="AP40" i="94" s="1"/>
  <c r="W44" i="87"/>
  <c r="AE43" i="87"/>
  <c r="AG43" i="87"/>
  <c r="AP43" i="87" s="1"/>
  <c r="AF43" i="87"/>
  <c r="AO43" i="87" s="1"/>
  <c r="Y47" i="88"/>
  <c r="X47" i="88"/>
  <c r="AH50" i="93"/>
  <c r="AQ50" i="93" s="1"/>
  <c r="W44" i="99"/>
  <c r="AG43" i="99"/>
  <c r="AP43" i="99" s="1"/>
  <c r="AF43" i="99"/>
  <c r="AO43" i="99" s="1"/>
  <c r="AE43" i="99"/>
  <c r="AE46" i="96"/>
  <c r="W47" i="96"/>
  <c r="AF46" i="96"/>
  <c r="AO46" i="96" s="1"/>
  <c r="AG46" i="96"/>
  <c r="AP46" i="96" s="1"/>
  <c r="Y47" i="100"/>
  <c r="X47" i="100"/>
  <c r="AI38" i="10"/>
  <c r="AN38" i="10"/>
  <c r="Z38" i="50"/>
  <c r="W48" i="84"/>
  <c r="AG47" i="84"/>
  <c r="AP47" i="84" s="1"/>
  <c r="AF47" i="84"/>
  <c r="AO47" i="84" s="1"/>
  <c r="AE47" i="84"/>
  <c r="AI46" i="54"/>
  <c r="AN46" i="54"/>
  <c r="Y41" i="82"/>
  <c r="Z41" i="82" s="1"/>
  <c r="X41" i="82"/>
  <c r="Y47" i="45"/>
  <c r="X47" i="45"/>
  <c r="AI42" i="18"/>
  <c r="AN42" i="18"/>
  <c r="AE52" i="47" l="1"/>
  <c r="AG52" i="47"/>
  <c r="AP52" i="47" s="1"/>
  <c r="AF52" i="47"/>
  <c r="AO52" i="47" s="1"/>
  <c r="W53" i="47"/>
  <c r="AE39" i="85"/>
  <c r="W40" i="85"/>
  <c r="AF39" i="85"/>
  <c r="AO39" i="85" s="1"/>
  <c r="AG39" i="85"/>
  <c r="AP39" i="85" s="1"/>
  <c r="W46" i="43"/>
  <c r="AF45" i="43"/>
  <c r="AO45" i="43" s="1"/>
  <c r="AG45" i="43"/>
  <c r="AP45" i="43" s="1"/>
  <c r="AE45" i="43"/>
  <c r="AE54" i="52"/>
  <c r="W55" i="52"/>
  <c r="AF54" i="52"/>
  <c r="AO54" i="52" s="1"/>
  <c r="AG54" i="52"/>
  <c r="AP54" i="52" s="1"/>
  <c r="AE46" i="20"/>
  <c r="AF46" i="20"/>
  <c r="AO46" i="20" s="1"/>
  <c r="W47" i="20"/>
  <c r="AG46" i="20"/>
  <c r="AP46" i="20" s="1"/>
  <c r="W42" i="82"/>
  <c r="AG41" i="82"/>
  <c r="AP41" i="82" s="1"/>
  <c r="AE41" i="82"/>
  <c r="AF41" i="82"/>
  <c r="AO41" i="82" s="1"/>
  <c r="W48" i="44"/>
  <c r="AE47" i="44"/>
  <c r="AF47" i="44"/>
  <c r="AO47" i="44" s="1"/>
  <c r="AG47" i="44"/>
  <c r="AP47" i="44" s="1"/>
  <c r="AE45" i="16"/>
  <c r="W46" i="16"/>
  <c r="AF45" i="16"/>
  <c r="AO45" i="16" s="1"/>
  <c r="AG45" i="16"/>
  <c r="AP45" i="16" s="1"/>
  <c r="AH41" i="82"/>
  <c r="AQ41" i="82" s="1"/>
  <c r="AI47" i="84"/>
  <c r="AN47" i="84"/>
  <c r="AR38" i="10"/>
  <c r="AI41" i="48"/>
  <c r="AN41" i="48"/>
  <c r="AR44" i="43"/>
  <c r="AR38" i="85"/>
  <c r="AI40" i="98"/>
  <c r="AN40" i="98"/>
  <c r="W49" i="51"/>
  <c r="AG48" i="51"/>
  <c r="AF48" i="51"/>
  <c r="AO48" i="51" s="1"/>
  <c r="AE48" i="51"/>
  <c r="AN48" i="51" s="1"/>
  <c r="AI43" i="41"/>
  <c r="AN43" i="41"/>
  <c r="AR44" i="16"/>
  <c r="AH54" i="97"/>
  <c r="AQ54" i="97" s="1"/>
  <c r="AI49" i="104"/>
  <c r="AN49" i="104"/>
  <c r="AH47" i="45"/>
  <c r="AQ47" i="45" s="1"/>
  <c r="Y48" i="84"/>
  <c r="X48" i="84"/>
  <c r="AH47" i="100"/>
  <c r="AQ47" i="100" s="1"/>
  <c r="Y47" i="96"/>
  <c r="X47" i="96"/>
  <c r="Y44" i="99"/>
  <c r="Z44" i="99" s="1"/>
  <c r="X44" i="99"/>
  <c r="AH47" i="88"/>
  <c r="AQ47" i="88" s="1"/>
  <c r="AI43" i="87"/>
  <c r="AN43" i="87"/>
  <c r="AI40" i="94"/>
  <c r="AN40" i="94"/>
  <c r="Y42" i="48"/>
  <c r="Z42" i="48" s="1"/>
  <c r="X42" i="48"/>
  <c r="AR43" i="83"/>
  <c r="AH52" i="47"/>
  <c r="AQ52" i="47" s="1"/>
  <c r="Y42" i="102"/>
  <c r="X42" i="102"/>
  <c r="AI51" i="86"/>
  <c r="AN51" i="86"/>
  <c r="AR46" i="88"/>
  <c r="AR51" i="47"/>
  <c r="W47" i="11"/>
  <c r="AG46" i="11"/>
  <c r="AP46" i="11" s="1"/>
  <c r="AF46" i="11"/>
  <c r="AO46" i="11" s="1"/>
  <c r="AE46" i="11"/>
  <c r="AH39" i="10"/>
  <c r="AQ39" i="10" s="1"/>
  <c r="W41" i="90"/>
  <c r="AF40" i="90"/>
  <c r="AO40" i="90" s="1"/>
  <c r="AG40" i="90"/>
  <c r="AP40" i="90" s="1"/>
  <c r="AE40" i="90"/>
  <c r="AR53" i="97"/>
  <c r="AI41" i="103"/>
  <c r="AN41" i="103"/>
  <c r="Z54" i="97"/>
  <c r="Y44" i="49"/>
  <c r="Z44" i="49" s="1"/>
  <c r="X44" i="49"/>
  <c r="Y55" i="89"/>
  <c r="Z55" i="89" s="1"/>
  <c r="X55" i="89"/>
  <c r="AR42" i="18"/>
  <c r="Z47" i="100"/>
  <c r="AI46" i="96"/>
  <c r="AN46" i="96"/>
  <c r="Z47" i="88"/>
  <c r="Y44" i="87"/>
  <c r="Z44" i="87" s="1"/>
  <c r="X44" i="87"/>
  <c r="Y42" i="35"/>
  <c r="Z42" i="35" s="1"/>
  <c r="X42" i="35"/>
  <c r="AH52" i="15"/>
  <c r="AQ52" i="15" s="1"/>
  <c r="AR45" i="20"/>
  <c r="AH47" i="95"/>
  <c r="AQ47" i="95" s="1"/>
  <c r="AH54" i="52"/>
  <c r="AQ54" i="52" s="1"/>
  <c r="Z39" i="10"/>
  <c r="AI43" i="55"/>
  <c r="AN43" i="55"/>
  <c r="AH47" i="54"/>
  <c r="AQ47" i="54" s="1"/>
  <c r="AR46" i="95"/>
  <c r="Y53" i="32"/>
  <c r="Z53" i="32" s="1"/>
  <c r="X53" i="32"/>
  <c r="AI43" i="49"/>
  <c r="AN43" i="49"/>
  <c r="Y44" i="91"/>
  <c r="Z44" i="91"/>
  <c r="X44" i="91"/>
  <c r="Y54" i="105"/>
  <c r="Z54" i="105"/>
  <c r="X54" i="105"/>
  <c r="Y51" i="93"/>
  <c r="Z51" i="93"/>
  <c r="X51" i="93"/>
  <c r="AR46" i="44"/>
  <c r="AH43" i="18"/>
  <c r="AQ43" i="18" s="1"/>
  <c r="AR46" i="100"/>
  <c r="W53" i="15"/>
  <c r="AG52" i="15"/>
  <c r="AP52" i="15" s="1"/>
  <c r="AF52" i="15"/>
  <c r="AO52" i="15" s="1"/>
  <c r="AE52" i="15"/>
  <c r="W50" i="13"/>
  <c r="AF49" i="13"/>
  <c r="AO49" i="13" s="1"/>
  <c r="AG49" i="13"/>
  <c r="AP49" i="13" s="1"/>
  <c r="AE49" i="13"/>
  <c r="W48" i="95"/>
  <c r="AF47" i="95"/>
  <c r="AO47" i="95" s="1"/>
  <c r="AE47" i="95"/>
  <c r="AG47" i="95"/>
  <c r="AP47" i="95" s="1"/>
  <c r="AR53" i="52"/>
  <c r="AH44" i="83"/>
  <c r="AQ44" i="83" s="1"/>
  <c r="Y44" i="55"/>
  <c r="X44" i="55"/>
  <c r="AR46" i="45"/>
  <c r="Z47" i="54"/>
  <c r="AR51" i="53"/>
  <c r="AR40" i="82"/>
  <c r="AH52" i="53"/>
  <c r="AQ52" i="53" s="1"/>
  <c r="AI43" i="91"/>
  <c r="AN43" i="91"/>
  <c r="Y50" i="104"/>
  <c r="Z50" i="104"/>
  <c r="X50" i="104"/>
  <c r="Y50" i="92"/>
  <c r="Z50" i="92"/>
  <c r="X50" i="92"/>
  <c r="AH52" i="46"/>
  <c r="AQ52" i="46" s="1"/>
  <c r="AI41" i="102"/>
  <c r="AN41" i="102"/>
  <c r="AI40" i="42"/>
  <c r="AN40" i="42"/>
  <c r="Z44" i="83"/>
  <c r="AH45" i="16"/>
  <c r="AQ45" i="16" s="1"/>
  <c r="AH45" i="43"/>
  <c r="AQ45" i="43" s="1"/>
  <c r="Y44" i="41"/>
  <c r="X44" i="41"/>
  <c r="AH39" i="85"/>
  <c r="AQ39" i="85" s="1"/>
  <c r="Y42" i="103"/>
  <c r="Z42" i="103" s="1"/>
  <c r="X42" i="103"/>
  <c r="AI52" i="32"/>
  <c r="AN52" i="32"/>
  <c r="Z52" i="53"/>
  <c r="Y54" i="101"/>
  <c r="Z54" i="101" s="1"/>
  <c r="X54" i="101"/>
  <c r="AI49" i="92"/>
  <c r="AN49" i="92"/>
  <c r="AI50" i="93"/>
  <c r="AN50" i="93"/>
  <c r="AI41" i="35"/>
  <c r="AN41" i="35"/>
  <c r="Z47" i="45"/>
  <c r="AR46" i="54"/>
  <c r="AG38" i="50"/>
  <c r="AP38" i="50" s="1"/>
  <c r="AE38" i="50"/>
  <c r="W39" i="50"/>
  <c r="AF38" i="50"/>
  <c r="AO38" i="50" s="1"/>
  <c r="AI43" i="99"/>
  <c r="AN43" i="99"/>
  <c r="Z43" i="18"/>
  <c r="Y41" i="94"/>
  <c r="X41" i="94"/>
  <c r="AH46" i="20"/>
  <c r="AQ46" i="20" s="1"/>
  <c r="Z52" i="46"/>
  <c r="Y52" i="86"/>
  <c r="Z52" i="86"/>
  <c r="X52" i="86"/>
  <c r="Y41" i="42"/>
  <c r="X41" i="42"/>
  <c r="AH47" i="44"/>
  <c r="AQ47" i="44" s="1"/>
  <c r="Y41" i="98"/>
  <c r="X41" i="98"/>
  <c r="AR51" i="15"/>
  <c r="AI54" i="89"/>
  <c r="AN54" i="89"/>
  <c r="AI53" i="105"/>
  <c r="AN53" i="105"/>
  <c r="AI53" i="101"/>
  <c r="AN53" i="101"/>
  <c r="AE42" i="48" l="1"/>
  <c r="AF42" i="48"/>
  <c r="AO42" i="48" s="1"/>
  <c r="AG42" i="48"/>
  <c r="AP42" i="48" s="1"/>
  <c r="W43" i="48"/>
  <c r="AE44" i="49"/>
  <c r="AF44" i="49"/>
  <c r="AO44" i="49" s="1"/>
  <c r="AG44" i="49"/>
  <c r="AP44" i="49" s="1"/>
  <c r="W45" i="49"/>
  <c r="W45" i="99"/>
  <c r="AE44" i="99"/>
  <c r="AF44" i="99"/>
  <c r="AO44" i="99" s="1"/>
  <c r="AG44" i="99"/>
  <c r="AP44" i="99" s="1"/>
  <c r="AE53" i="32"/>
  <c r="AG53" i="32"/>
  <c r="AP53" i="32" s="1"/>
  <c r="W54" i="32"/>
  <c r="AF53" i="32"/>
  <c r="AO53" i="32" s="1"/>
  <c r="W43" i="103"/>
  <c r="AE42" i="103"/>
  <c r="AG42" i="103"/>
  <c r="AP42" i="103" s="1"/>
  <c r="AF42" i="103"/>
  <c r="AO42" i="103" s="1"/>
  <c r="W55" i="101"/>
  <c r="AE54" i="101"/>
  <c r="AN54" i="101" s="1"/>
  <c r="AG54" i="101"/>
  <c r="AF54" i="101"/>
  <c r="AO54" i="101" s="1"/>
  <c r="AF44" i="87"/>
  <c r="AO44" i="87" s="1"/>
  <c r="W45" i="87"/>
  <c r="AE44" i="87"/>
  <c r="AG44" i="87"/>
  <c r="AP44" i="87" s="1"/>
  <c r="AG42" i="35"/>
  <c r="AP42" i="35" s="1"/>
  <c r="AF42" i="35"/>
  <c r="AO42" i="35" s="1"/>
  <c r="W43" i="35"/>
  <c r="AE42" i="35"/>
  <c r="AF55" i="89"/>
  <c r="AO55" i="89" s="1"/>
  <c r="AE55" i="89"/>
  <c r="AN55" i="89" s="1"/>
  <c r="W56" i="89"/>
  <c r="AG55" i="89"/>
  <c r="AF50" i="92"/>
  <c r="AO50" i="92" s="1"/>
  <c r="AG50" i="92"/>
  <c r="AP50" i="92" s="1"/>
  <c r="W51" i="92"/>
  <c r="AE50" i="92"/>
  <c r="AR52" i="32"/>
  <c r="AR53" i="101"/>
  <c r="AH52" i="86"/>
  <c r="AQ52" i="86" s="1"/>
  <c r="AF43" i="18"/>
  <c r="AO43" i="18" s="1"/>
  <c r="AG43" i="18"/>
  <c r="AP43" i="18" s="1"/>
  <c r="AE43" i="18"/>
  <c r="W44" i="18"/>
  <c r="AI38" i="50"/>
  <c r="AN38" i="50"/>
  <c r="AR41" i="35"/>
  <c r="AR41" i="102"/>
  <c r="AH50" i="92"/>
  <c r="AQ50" i="92" s="1"/>
  <c r="AI49" i="13"/>
  <c r="AN49" i="13"/>
  <c r="AH51" i="93"/>
  <c r="AQ51" i="93" s="1"/>
  <c r="AH44" i="91"/>
  <c r="AQ44" i="91" s="1"/>
  <c r="Y47" i="11"/>
  <c r="Z47" i="11" s="1"/>
  <c r="X47" i="11"/>
  <c r="AR51" i="86"/>
  <c r="AR49" i="104"/>
  <c r="AI45" i="16"/>
  <c r="AN45" i="16"/>
  <c r="AI39" i="85"/>
  <c r="AN39" i="85"/>
  <c r="AH44" i="41"/>
  <c r="AQ44" i="41" s="1"/>
  <c r="AG51" i="93"/>
  <c r="AP51" i="93" s="1"/>
  <c r="AF51" i="93"/>
  <c r="AO51" i="93" s="1"/>
  <c r="AE51" i="93"/>
  <c r="W52" i="93"/>
  <c r="W45" i="91"/>
  <c r="AG44" i="91"/>
  <c r="AP44" i="91" s="1"/>
  <c r="AF44" i="91"/>
  <c r="AO44" i="91" s="1"/>
  <c r="AE44" i="91"/>
  <c r="AR46" i="96"/>
  <c r="AR41" i="103"/>
  <c r="AH42" i="102"/>
  <c r="AQ42" i="102" s="1"/>
  <c r="AI48" i="51"/>
  <c r="AP48" i="51"/>
  <c r="Y47" i="20"/>
  <c r="Z47" i="20" s="1"/>
  <c r="X47" i="20"/>
  <c r="Y55" i="52"/>
  <c r="Z55" i="52"/>
  <c r="X55" i="52"/>
  <c r="Y46" i="43"/>
  <c r="Z46" i="43" s="1"/>
  <c r="X46" i="43"/>
  <c r="AH41" i="98"/>
  <c r="AQ41" i="98" s="1"/>
  <c r="AR53" i="105"/>
  <c r="Z41" i="98"/>
  <c r="AR43" i="99"/>
  <c r="AR50" i="93"/>
  <c r="AF52" i="53"/>
  <c r="AO52" i="53" s="1"/>
  <c r="W53" i="53"/>
  <c r="AG52" i="53"/>
  <c r="AP52" i="53" s="1"/>
  <c r="AE52" i="53"/>
  <c r="Z44" i="41"/>
  <c r="AE44" i="83"/>
  <c r="AF44" i="83"/>
  <c r="AO44" i="83" s="1"/>
  <c r="AG44" i="83"/>
  <c r="AP44" i="83" s="1"/>
  <c r="W45" i="83"/>
  <c r="AH44" i="55"/>
  <c r="AQ44" i="55" s="1"/>
  <c r="AI47" i="95"/>
  <c r="AN47" i="95"/>
  <c r="Y53" i="15"/>
  <c r="Z53" i="15"/>
  <c r="X53" i="15"/>
  <c r="AH44" i="87"/>
  <c r="AQ44" i="87" s="1"/>
  <c r="W48" i="100"/>
  <c r="AE47" i="100"/>
  <c r="AG47" i="100"/>
  <c r="AP47" i="100" s="1"/>
  <c r="AF47" i="100"/>
  <c r="AO47" i="100" s="1"/>
  <c r="AH44" i="49"/>
  <c r="AQ44" i="49" s="1"/>
  <c r="Y41" i="90"/>
  <c r="X41" i="90"/>
  <c r="Z42" i="102"/>
  <c r="Z47" i="96"/>
  <c r="AH47" i="96"/>
  <c r="Y49" i="51"/>
  <c r="X49" i="51"/>
  <c r="AR47" i="84"/>
  <c r="AI41" i="82"/>
  <c r="AN41" i="82"/>
  <c r="AI54" i="52"/>
  <c r="AN54" i="52"/>
  <c r="Y53" i="47"/>
  <c r="X53" i="47"/>
  <c r="AF52" i="46"/>
  <c r="AO52" i="46" s="1"/>
  <c r="AE52" i="46"/>
  <c r="AG52" i="46"/>
  <c r="AP52" i="46" s="1"/>
  <c r="W53" i="46"/>
  <c r="AH41" i="94"/>
  <c r="AQ41" i="94" s="1"/>
  <c r="AH50" i="104"/>
  <c r="AQ50" i="104" s="1"/>
  <c r="Z44" i="55"/>
  <c r="Y50" i="13"/>
  <c r="X50" i="13"/>
  <c r="AH54" i="105"/>
  <c r="AQ54" i="105" s="1"/>
  <c r="AI46" i="11"/>
  <c r="AN46" i="11"/>
  <c r="AR40" i="94"/>
  <c r="AH48" i="84"/>
  <c r="AQ48" i="84" s="1"/>
  <c r="AR43" i="41"/>
  <c r="AI46" i="20"/>
  <c r="AN46" i="20"/>
  <c r="AR43" i="91"/>
  <c r="Z41" i="94"/>
  <c r="AE47" i="45"/>
  <c r="W48" i="45"/>
  <c r="AG47" i="45"/>
  <c r="AP47" i="45" s="1"/>
  <c r="AF47" i="45"/>
  <c r="AO47" i="45" s="1"/>
  <c r="AR49" i="92"/>
  <c r="AR40" i="42"/>
  <c r="AF50" i="104"/>
  <c r="AO50" i="104" s="1"/>
  <c r="AE50" i="104"/>
  <c r="AG50" i="104"/>
  <c r="AP50" i="104" s="1"/>
  <c r="W51" i="104"/>
  <c r="Y48" i="95"/>
  <c r="X48" i="95"/>
  <c r="AF54" i="105"/>
  <c r="AO54" i="105" s="1"/>
  <c r="AE54" i="105"/>
  <c r="W55" i="105"/>
  <c r="AG54" i="105"/>
  <c r="AP54" i="105" s="1"/>
  <c r="AR43" i="49"/>
  <c r="AR43" i="55"/>
  <c r="Z48" i="84"/>
  <c r="AR40" i="98"/>
  <c r="AR41" i="48"/>
  <c r="AI47" i="44"/>
  <c r="AN47" i="44"/>
  <c r="Y42" i="82"/>
  <c r="X42" i="82"/>
  <c r="AI45" i="43"/>
  <c r="AN45" i="43"/>
  <c r="AF52" i="86"/>
  <c r="AO52" i="86" s="1"/>
  <c r="AE52" i="86"/>
  <c r="AG52" i="86"/>
  <c r="AP52" i="86" s="1"/>
  <c r="W53" i="86"/>
  <c r="AH41" i="42"/>
  <c r="AQ41" i="42" s="1"/>
  <c r="AR54" i="89"/>
  <c r="Z41" i="42"/>
  <c r="Y39" i="50"/>
  <c r="X39" i="50"/>
  <c r="AH54" i="101"/>
  <c r="AQ54" i="101" s="1"/>
  <c r="AH42" i="103"/>
  <c r="AQ42" i="103" s="1"/>
  <c r="AE47" i="54"/>
  <c r="AF47" i="54"/>
  <c r="AO47" i="54" s="1"/>
  <c r="AG47" i="54"/>
  <c r="AP47" i="54" s="1"/>
  <c r="W48" i="54"/>
  <c r="AI52" i="15"/>
  <c r="AN52" i="15"/>
  <c r="AH53" i="32"/>
  <c r="AQ53" i="32" s="1"/>
  <c r="AG39" i="10"/>
  <c r="AP39" i="10" s="1"/>
  <c r="AF39" i="10"/>
  <c r="AO39" i="10" s="1"/>
  <c r="AE39" i="10"/>
  <c r="W40" i="10"/>
  <c r="AH42" i="35"/>
  <c r="AQ42" i="35" s="1"/>
  <c r="AE47" i="88"/>
  <c r="AG47" i="88"/>
  <c r="AP47" i="88" s="1"/>
  <c r="AF47" i="88"/>
  <c r="AO47" i="88" s="1"/>
  <c r="W48" i="88"/>
  <c r="AH55" i="89"/>
  <c r="AQ55" i="89" s="1"/>
  <c r="AF54" i="97"/>
  <c r="AO54" i="97" s="1"/>
  <c r="AE54" i="97"/>
  <c r="W55" i="97"/>
  <c r="AG54" i="97"/>
  <c r="AP54" i="97" s="1"/>
  <c r="AI40" i="90"/>
  <c r="AN40" i="90"/>
  <c r="AH42" i="48"/>
  <c r="AQ42" i="48" s="1"/>
  <c r="AR43" i="87"/>
  <c r="AH44" i="99"/>
  <c r="AQ44" i="99" s="1"/>
  <c r="Y46" i="16"/>
  <c r="Z46" i="16"/>
  <c r="X46" i="16"/>
  <c r="Y48" i="44"/>
  <c r="X48" i="44"/>
  <c r="Y40" i="85"/>
  <c r="Z40" i="85"/>
  <c r="X40" i="85"/>
  <c r="AI52" i="47"/>
  <c r="AN52" i="47"/>
  <c r="AE46" i="43" l="1"/>
  <c r="AG46" i="43"/>
  <c r="AP46" i="43" s="1"/>
  <c r="AF46" i="43"/>
  <c r="AO46" i="43" s="1"/>
  <c r="W47" i="43"/>
  <c r="AF47" i="11"/>
  <c r="AO47" i="11" s="1"/>
  <c r="AG47" i="11"/>
  <c r="AP47" i="11" s="1"/>
  <c r="AE47" i="11"/>
  <c r="W48" i="11"/>
  <c r="AG47" i="20"/>
  <c r="AP47" i="20" s="1"/>
  <c r="W48" i="20"/>
  <c r="AF47" i="20"/>
  <c r="AO47" i="20" s="1"/>
  <c r="AE47" i="20"/>
  <c r="AI47" i="88"/>
  <c r="AN47" i="88"/>
  <c r="AF41" i="42"/>
  <c r="AO41" i="42" s="1"/>
  <c r="AG41" i="42"/>
  <c r="AP41" i="42" s="1"/>
  <c r="AE41" i="42"/>
  <c r="W42" i="42"/>
  <c r="AF48" i="84"/>
  <c r="AO48" i="84" s="1"/>
  <c r="W49" i="84"/>
  <c r="AE48" i="84"/>
  <c r="AG48" i="84"/>
  <c r="AP48" i="84" s="1"/>
  <c r="AR46" i="11"/>
  <c r="AH50" i="13"/>
  <c r="AQ50" i="13" s="1"/>
  <c r="AG47" i="96"/>
  <c r="AP47" i="96" s="1"/>
  <c r="AE47" i="96"/>
  <c r="AN47" i="96" s="1"/>
  <c r="W48" i="96"/>
  <c r="AF47" i="96"/>
  <c r="AO47" i="96" s="1"/>
  <c r="AR47" i="95"/>
  <c r="AH47" i="11"/>
  <c r="AQ47" i="11" s="1"/>
  <c r="X51" i="92"/>
  <c r="Y51" i="92"/>
  <c r="Y54" i="32"/>
  <c r="Z54" i="32"/>
  <c r="X54" i="32"/>
  <c r="AI44" i="99"/>
  <c r="AN44" i="99"/>
  <c r="AI44" i="49"/>
  <c r="AN44" i="49"/>
  <c r="Y55" i="97"/>
  <c r="Z55" i="97" s="1"/>
  <c r="X55" i="97"/>
  <c r="AI54" i="97"/>
  <c r="AN54" i="97"/>
  <c r="Y40" i="10"/>
  <c r="Z40" i="10"/>
  <c r="X40" i="10"/>
  <c r="Y48" i="54"/>
  <c r="X48" i="54"/>
  <c r="Z48" i="54" s="1"/>
  <c r="AR47" i="44"/>
  <c r="Y55" i="105"/>
  <c r="Z55" i="105" s="1"/>
  <c r="X55" i="105"/>
  <c r="Y48" i="45"/>
  <c r="X48" i="45"/>
  <c r="AR46" i="20"/>
  <c r="Z50" i="13"/>
  <c r="AH53" i="47"/>
  <c r="AQ53" i="47" s="1"/>
  <c r="AR41" i="82"/>
  <c r="W43" i="102"/>
  <c r="AE42" i="102"/>
  <c r="AF42" i="102"/>
  <c r="AO42" i="102" s="1"/>
  <c r="AG42" i="102"/>
  <c r="AP42" i="102" s="1"/>
  <c r="AI47" i="100"/>
  <c r="AN47" i="100"/>
  <c r="Y45" i="83"/>
  <c r="Z45" i="83" s="1"/>
  <c r="X45" i="83"/>
  <c r="AI52" i="53"/>
  <c r="AN52" i="53"/>
  <c r="Y52" i="93"/>
  <c r="Z52" i="93"/>
  <c r="X52" i="93"/>
  <c r="AR45" i="16"/>
  <c r="AR38" i="50"/>
  <c r="Y45" i="99"/>
  <c r="Z45" i="99" s="1"/>
  <c r="X45" i="99"/>
  <c r="AI39" i="10"/>
  <c r="AN39" i="10"/>
  <c r="AR45" i="43"/>
  <c r="AI54" i="105"/>
  <c r="AN54" i="105"/>
  <c r="Y51" i="104"/>
  <c r="X51" i="104"/>
  <c r="AI47" i="45"/>
  <c r="AN47" i="45"/>
  <c r="Z53" i="47"/>
  <c r="AH41" i="90"/>
  <c r="AQ41" i="90" s="1"/>
  <c r="Y48" i="100"/>
  <c r="X48" i="100"/>
  <c r="Z48" i="100" s="1"/>
  <c r="AH53" i="15"/>
  <c r="AQ53" i="15" s="1"/>
  <c r="AH55" i="52"/>
  <c r="AQ55" i="52" s="1"/>
  <c r="AI44" i="91"/>
  <c r="AN44" i="91"/>
  <c r="AI51" i="93"/>
  <c r="AN51" i="93"/>
  <c r="AR49" i="13"/>
  <c r="AI54" i="101"/>
  <c r="AP54" i="101"/>
  <c r="AI42" i="103"/>
  <c r="AN42" i="103"/>
  <c r="AI53" i="32"/>
  <c r="AN53" i="32"/>
  <c r="Y43" i="48"/>
  <c r="X43" i="48"/>
  <c r="AE40" i="85"/>
  <c r="AF40" i="85"/>
  <c r="AO40" i="85" s="1"/>
  <c r="W41" i="85"/>
  <c r="AG40" i="85"/>
  <c r="AP40" i="85" s="1"/>
  <c r="AR40" i="90"/>
  <c r="X48" i="88"/>
  <c r="Z48" i="88" s="1"/>
  <c r="Y48" i="88"/>
  <c r="AH39" i="50"/>
  <c r="AQ39" i="50" s="1"/>
  <c r="Y53" i="86"/>
  <c r="X53" i="86"/>
  <c r="AH42" i="82"/>
  <c r="AQ42" i="82" s="1"/>
  <c r="AG41" i="94"/>
  <c r="AP41" i="94" s="1"/>
  <c r="W42" i="94"/>
  <c r="AF41" i="94"/>
  <c r="AO41" i="94" s="1"/>
  <c r="AE41" i="94"/>
  <c r="AF44" i="55"/>
  <c r="AO44" i="55" s="1"/>
  <c r="AE44" i="55"/>
  <c r="W45" i="55"/>
  <c r="AG44" i="55"/>
  <c r="AP44" i="55" s="1"/>
  <c r="Y53" i="46"/>
  <c r="X53" i="46"/>
  <c r="Z41" i="90"/>
  <c r="AE53" i="15"/>
  <c r="W54" i="15"/>
  <c r="AG53" i="15"/>
  <c r="AP53" i="15" s="1"/>
  <c r="AF53" i="15"/>
  <c r="AO53" i="15" s="1"/>
  <c r="Y53" i="53"/>
  <c r="X53" i="53"/>
  <c r="AF41" i="98"/>
  <c r="AO41" i="98" s="1"/>
  <c r="W42" i="98"/>
  <c r="AE41" i="98"/>
  <c r="AG41" i="98"/>
  <c r="AP41" i="98" s="1"/>
  <c r="AE55" i="52"/>
  <c r="AF55" i="52"/>
  <c r="AO55" i="52" s="1"/>
  <c r="AG55" i="52"/>
  <c r="AP55" i="52" s="1"/>
  <c r="W56" i="52"/>
  <c r="AR48" i="51"/>
  <c r="Y44" i="18"/>
  <c r="X44" i="18"/>
  <c r="AI42" i="35"/>
  <c r="AN42" i="35"/>
  <c r="AI44" i="87"/>
  <c r="AN44" i="87"/>
  <c r="Y43" i="103"/>
  <c r="X43" i="103"/>
  <c r="Y45" i="49"/>
  <c r="Z45" i="49"/>
  <c r="X45" i="49"/>
  <c r="AH48" i="44"/>
  <c r="AQ48" i="44" s="1"/>
  <c r="AR52" i="47"/>
  <c r="AI47" i="54"/>
  <c r="AN47" i="54"/>
  <c r="Z39" i="50"/>
  <c r="Z42" i="82"/>
  <c r="AH48" i="95"/>
  <c r="AQ48" i="95" s="1"/>
  <c r="AI50" i="104"/>
  <c r="AN50" i="104"/>
  <c r="AH49" i="51"/>
  <c r="AQ49" i="51" s="1"/>
  <c r="AI44" i="83"/>
  <c r="AN44" i="83"/>
  <c r="AI43" i="18"/>
  <c r="AN43" i="18"/>
  <c r="AI55" i="89"/>
  <c r="AP55" i="89"/>
  <c r="Y43" i="35"/>
  <c r="X43" i="35"/>
  <c r="Y45" i="87"/>
  <c r="X45" i="87"/>
  <c r="Z45" i="87" s="1"/>
  <c r="Y55" i="101"/>
  <c r="X55" i="101"/>
  <c r="AE46" i="16"/>
  <c r="AF46" i="16"/>
  <c r="AO46" i="16" s="1"/>
  <c r="AG46" i="16"/>
  <c r="AP46" i="16" s="1"/>
  <c r="W47" i="16"/>
  <c r="Z48" i="44"/>
  <c r="AH40" i="85"/>
  <c r="AQ40" i="85" s="1"/>
  <c r="AH46" i="16"/>
  <c r="AQ46" i="16" s="1"/>
  <c r="AR52" i="15"/>
  <c r="AI52" i="86"/>
  <c r="AN52" i="86"/>
  <c r="Z48" i="95"/>
  <c r="AI52" i="46"/>
  <c r="AN52" i="46"/>
  <c r="AR54" i="52"/>
  <c r="Z49" i="51"/>
  <c r="AI47" i="96"/>
  <c r="AQ47" i="96"/>
  <c r="AF44" i="41"/>
  <c r="AO44" i="41" s="1"/>
  <c r="AE44" i="41"/>
  <c r="W45" i="41"/>
  <c r="AG44" i="41"/>
  <c r="AP44" i="41" s="1"/>
  <c r="AH46" i="43"/>
  <c r="AQ46" i="43" s="1"/>
  <c r="AH47" i="20"/>
  <c r="AQ47" i="20" s="1"/>
  <c r="Y45" i="91"/>
  <c r="Z45" i="91"/>
  <c r="X45" i="91"/>
  <c r="AR39" i="85"/>
  <c r="AI50" i="92"/>
  <c r="AN50" i="92"/>
  <c r="Y56" i="89"/>
  <c r="X56" i="89"/>
  <c r="Z56" i="89" s="1"/>
  <c r="AI42" i="48"/>
  <c r="AN42" i="48"/>
  <c r="W49" i="88" l="1"/>
  <c r="AF48" i="88"/>
  <c r="AO48" i="88" s="1"/>
  <c r="AE48" i="88"/>
  <c r="AG48" i="88"/>
  <c r="AP48" i="88" s="1"/>
  <c r="AE48" i="54"/>
  <c r="AF48" i="54"/>
  <c r="AO48" i="54" s="1"/>
  <c r="AG48" i="54"/>
  <c r="AP48" i="54" s="1"/>
  <c r="W49" i="54"/>
  <c r="W56" i="97"/>
  <c r="AG55" i="97"/>
  <c r="AP55" i="97" s="1"/>
  <c r="AE55" i="97"/>
  <c r="AF55" i="97"/>
  <c r="AO55" i="97" s="1"/>
  <c r="AF45" i="83"/>
  <c r="AO45" i="83" s="1"/>
  <c r="W46" i="83"/>
  <c r="AE45" i="83"/>
  <c r="AG45" i="83"/>
  <c r="AP45" i="83" s="1"/>
  <c r="AF55" i="105"/>
  <c r="AO55" i="105" s="1"/>
  <c r="W56" i="105"/>
  <c r="AE55" i="105"/>
  <c r="AG55" i="105"/>
  <c r="AP55" i="105" s="1"/>
  <c r="AF56" i="89"/>
  <c r="AO56" i="89" s="1"/>
  <c r="AE56" i="89"/>
  <c r="AG56" i="89"/>
  <c r="AP56" i="89" s="1"/>
  <c r="W57" i="89"/>
  <c r="AG48" i="100"/>
  <c r="AP48" i="100" s="1"/>
  <c r="W49" i="100"/>
  <c r="AF48" i="100"/>
  <c r="AO48" i="100" s="1"/>
  <c r="AE48" i="100"/>
  <c r="W46" i="87"/>
  <c r="AG45" i="87"/>
  <c r="AP45" i="87" s="1"/>
  <c r="AE45" i="87"/>
  <c r="AF45" i="87"/>
  <c r="AO45" i="87" s="1"/>
  <c r="AE45" i="99"/>
  <c r="AG45" i="99"/>
  <c r="AP45" i="99" s="1"/>
  <c r="W46" i="99"/>
  <c r="AF45" i="99"/>
  <c r="AO45" i="99" s="1"/>
  <c r="Y45" i="41"/>
  <c r="Z45" i="41"/>
  <c r="X45" i="41"/>
  <c r="AR52" i="86"/>
  <c r="AH55" i="101"/>
  <c r="AQ55" i="101" s="1"/>
  <c r="AH45" i="91"/>
  <c r="AQ45" i="91" s="1"/>
  <c r="AR52" i="46"/>
  <c r="Y47" i="16"/>
  <c r="X47" i="16"/>
  <c r="AR44" i="83"/>
  <c r="AH45" i="49"/>
  <c r="AQ45" i="49" s="1"/>
  <c r="AR54" i="101"/>
  <c r="AR44" i="91"/>
  <c r="AR39" i="10"/>
  <c r="AR52" i="53"/>
  <c r="AE50" i="13"/>
  <c r="AF50" i="13"/>
  <c r="AO50" i="13" s="1"/>
  <c r="W51" i="13"/>
  <c r="AG50" i="13"/>
  <c r="AP50" i="13" s="1"/>
  <c r="AH55" i="105"/>
  <c r="AQ55" i="105" s="1"/>
  <c r="AR54" i="97"/>
  <c r="Y49" i="84"/>
  <c r="Z49" i="84"/>
  <c r="X49" i="84"/>
  <c r="Y48" i="20"/>
  <c r="Z48" i="20" s="1"/>
  <c r="X48" i="20"/>
  <c r="AH45" i="87"/>
  <c r="AQ45" i="87" s="1"/>
  <c r="AR50" i="104"/>
  <c r="AF42" i="82"/>
  <c r="AO42" i="82" s="1"/>
  <c r="AE42" i="82"/>
  <c r="AG42" i="82"/>
  <c r="AP42" i="82" s="1"/>
  <c r="W43" i="82"/>
  <c r="AF45" i="49"/>
  <c r="AO45" i="49" s="1"/>
  <c r="AG45" i="49"/>
  <c r="AP45" i="49" s="1"/>
  <c r="W46" i="49"/>
  <c r="AE45" i="49"/>
  <c r="AR44" i="87"/>
  <c r="AI55" i="52"/>
  <c r="AN55" i="52"/>
  <c r="AH53" i="53"/>
  <c r="AQ53" i="53" s="1"/>
  <c r="Y54" i="15"/>
  <c r="Z54" i="15" s="1"/>
  <c r="X54" i="15"/>
  <c r="AI41" i="94"/>
  <c r="AN41" i="94"/>
  <c r="Y41" i="85"/>
  <c r="Z41" i="85" s="1"/>
  <c r="X41" i="85"/>
  <c r="AE53" i="47"/>
  <c r="W54" i="47"/>
  <c r="AG53" i="47"/>
  <c r="AP53" i="47" s="1"/>
  <c r="AF53" i="47"/>
  <c r="AO53" i="47" s="1"/>
  <c r="AH45" i="99"/>
  <c r="AQ45" i="99" s="1"/>
  <c r="AH45" i="83"/>
  <c r="AQ45" i="83" s="1"/>
  <c r="AH55" i="97"/>
  <c r="AQ55" i="97" s="1"/>
  <c r="AR44" i="99"/>
  <c r="AH51" i="92"/>
  <c r="AQ51" i="92" s="1"/>
  <c r="AE49" i="51"/>
  <c r="AG49" i="51"/>
  <c r="AP49" i="51" s="1"/>
  <c r="W50" i="51"/>
  <c r="AF49" i="51"/>
  <c r="AO49" i="51" s="1"/>
  <c r="AE39" i="50"/>
  <c r="AG39" i="50"/>
  <c r="AP39" i="50" s="1"/>
  <c r="W40" i="50"/>
  <c r="AF39" i="50"/>
  <c r="AO39" i="50" s="1"/>
  <c r="Z53" i="53"/>
  <c r="AI53" i="15"/>
  <c r="AN53" i="15"/>
  <c r="AH48" i="88"/>
  <c r="AQ48" i="88" s="1"/>
  <c r="AR53" i="32"/>
  <c r="AR54" i="105"/>
  <c r="AH52" i="93"/>
  <c r="AQ52" i="93" s="1"/>
  <c r="AH40" i="10"/>
  <c r="AQ40" i="10" s="1"/>
  <c r="AH54" i="32"/>
  <c r="AQ54" i="32" s="1"/>
  <c r="AR47" i="88"/>
  <c r="Y47" i="43"/>
  <c r="X47" i="43"/>
  <c r="AF48" i="95"/>
  <c r="AO48" i="95" s="1"/>
  <c r="AG48" i="95"/>
  <c r="AP48" i="95" s="1"/>
  <c r="AE48" i="95"/>
  <c r="W49" i="95"/>
  <c r="AH43" i="103"/>
  <c r="AQ43" i="103" s="1"/>
  <c r="AR42" i="35"/>
  <c r="AF41" i="90"/>
  <c r="AO41" i="90" s="1"/>
  <c r="W42" i="90"/>
  <c r="AG41" i="90"/>
  <c r="AP41" i="90" s="1"/>
  <c r="AE41" i="90"/>
  <c r="Y45" i="55"/>
  <c r="Z45" i="55" s="1"/>
  <c r="X45" i="55"/>
  <c r="Y42" i="94"/>
  <c r="X42" i="94"/>
  <c r="AI40" i="85"/>
  <c r="AN40" i="85"/>
  <c r="AR47" i="45"/>
  <c r="W53" i="93"/>
  <c r="AG52" i="93"/>
  <c r="AP52" i="93" s="1"/>
  <c r="AF52" i="93"/>
  <c r="AO52" i="93" s="1"/>
  <c r="AE52" i="93"/>
  <c r="AI42" i="102"/>
  <c r="AN42" i="102"/>
  <c r="AH48" i="45"/>
  <c r="AQ48" i="45" s="1"/>
  <c r="AG40" i="10"/>
  <c r="AP40" i="10" s="1"/>
  <c r="W41" i="10"/>
  <c r="AF40" i="10"/>
  <c r="AO40" i="10" s="1"/>
  <c r="AE40" i="10"/>
  <c r="AF54" i="32"/>
  <c r="AO54" i="32" s="1"/>
  <c r="AE54" i="32"/>
  <c r="AG54" i="32"/>
  <c r="AP54" i="32" s="1"/>
  <c r="W55" i="32"/>
  <c r="Y42" i="42"/>
  <c r="Z42" i="42" s="1"/>
  <c r="X42" i="42"/>
  <c r="Y48" i="11"/>
  <c r="X48" i="11"/>
  <c r="AR47" i="96"/>
  <c r="AR55" i="89"/>
  <c r="AR50" i="92"/>
  <c r="AI46" i="16"/>
  <c r="AN46" i="16"/>
  <c r="AH43" i="35"/>
  <c r="AQ43" i="35" s="1"/>
  <c r="AR47" i="54"/>
  <c r="Z43" i="103"/>
  <c r="AH44" i="18"/>
  <c r="AQ44" i="18" s="1"/>
  <c r="Y56" i="52"/>
  <c r="X56" i="52"/>
  <c r="AI41" i="98"/>
  <c r="AN41" i="98"/>
  <c r="AH53" i="46"/>
  <c r="AQ53" i="46" s="1"/>
  <c r="AI44" i="55"/>
  <c r="AN44" i="55"/>
  <c r="AH53" i="86"/>
  <c r="AQ53" i="86" s="1"/>
  <c r="AH43" i="48"/>
  <c r="AQ43" i="48" s="1"/>
  <c r="AR42" i="103"/>
  <c r="AR51" i="93"/>
  <c r="AH51" i="104"/>
  <c r="AQ51" i="104" s="1"/>
  <c r="Y43" i="102"/>
  <c r="X43" i="102"/>
  <c r="Z48" i="45"/>
  <c r="AI41" i="42"/>
  <c r="AN41" i="42"/>
  <c r="AI47" i="20"/>
  <c r="AN47" i="20"/>
  <c r="AI47" i="11"/>
  <c r="AN47" i="11"/>
  <c r="AE45" i="91"/>
  <c r="W46" i="91"/>
  <c r="AF45" i="91"/>
  <c r="AO45" i="91" s="1"/>
  <c r="AG45" i="91"/>
  <c r="AP45" i="91" s="1"/>
  <c r="AR42" i="48"/>
  <c r="AI44" i="41"/>
  <c r="AN44" i="41"/>
  <c r="AE48" i="44"/>
  <c r="AN48" i="44" s="1"/>
  <c r="AG48" i="44"/>
  <c r="AF48" i="44"/>
  <c r="AO48" i="44" s="1"/>
  <c r="W49" i="44"/>
  <c r="AR43" i="18"/>
  <c r="AH56" i="89"/>
  <c r="AQ56" i="89" s="1"/>
  <c r="Z55" i="101"/>
  <c r="Z43" i="35"/>
  <c r="Z44" i="18"/>
  <c r="Y42" i="98"/>
  <c r="X42" i="98"/>
  <c r="Z53" i="46"/>
  <c r="Z53" i="86"/>
  <c r="Z43" i="48"/>
  <c r="AH48" i="100"/>
  <c r="AQ48" i="100" s="1"/>
  <c r="Z51" i="104"/>
  <c r="AR47" i="100"/>
  <c r="AH48" i="54"/>
  <c r="AQ48" i="54" s="1"/>
  <c r="AR44" i="49"/>
  <c r="Z51" i="92"/>
  <c r="Y48" i="96"/>
  <c r="Z48" i="96"/>
  <c r="X48" i="96"/>
  <c r="AI48" i="84"/>
  <c r="AN48" i="84"/>
  <c r="AI46" i="43"/>
  <c r="AN46" i="43"/>
  <c r="W43" i="42" l="1"/>
  <c r="AF42" i="42"/>
  <c r="AO42" i="42" s="1"/>
  <c r="AG42" i="42"/>
  <c r="AP42" i="42" s="1"/>
  <c r="AE42" i="42"/>
  <c r="AG54" i="15"/>
  <c r="AP54" i="15" s="1"/>
  <c r="W55" i="15"/>
  <c r="AF54" i="15"/>
  <c r="AO54" i="15" s="1"/>
  <c r="AE54" i="15"/>
  <c r="AF45" i="55"/>
  <c r="AO45" i="55" s="1"/>
  <c r="AG45" i="55"/>
  <c r="AP45" i="55" s="1"/>
  <c r="W46" i="55"/>
  <c r="AE45" i="55"/>
  <c r="W42" i="85"/>
  <c r="AG41" i="85"/>
  <c r="AP41" i="85" s="1"/>
  <c r="AE41" i="85"/>
  <c r="AF41" i="85"/>
  <c r="AO41" i="85" s="1"/>
  <c r="AF48" i="20"/>
  <c r="AO48" i="20" s="1"/>
  <c r="AE48" i="20"/>
  <c r="W49" i="20"/>
  <c r="AG48" i="20"/>
  <c r="AP48" i="20" s="1"/>
  <c r="AE51" i="104"/>
  <c r="AG51" i="104"/>
  <c r="AP51" i="104" s="1"/>
  <c r="W52" i="104"/>
  <c r="AF51" i="104"/>
  <c r="AO51" i="104" s="1"/>
  <c r="AE43" i="35"/>
  <c r="AF43" i="35"/>
  <c r="AO43" i="35" s="1"/>
  <c r="AG43" i="35"/>
  <c r="AP43" i="35" s="1"/>
  <c r="W44" i="35"/>
  <c r="AI48" i="44"/>
  <c r="AP48" i="44"/>
  <c r="AR47" i="11"/>
  <c r="AR47" i="20"/>
  <c r="AH48" i="96"/>
  <c r="AQ48" i="96" s="1"/>
  <c r="AF44" i="18"/>
  <c r="AO44" i="18" s="1"/>
  <c r="AG44" i="18"/>
  <c r="AP44" i="18" s="1"/>
  <c r="AE44" i="18"/>
  <c r="W45" i="18"/>
  <c r="AG48" i="45"/>
  <c r="AP48" i="45" s="1"/>
  <c r="AE48" i="45"/>
  <c r="AF48" i="45"/>
  <c r="AO48" i="45" s="1"/>
  <c r="W49" i="45"/>
  <c r="AR44" i="55"/>
  <c r="AR42" i="102"/>
  <c r="AI48" i="95"/>
  <c r="AN48" i="95"/>
  <c r="Y50" i="51"/>
  <c r="X50" i="51"/>
  <c r="AH41" i="85"/>
  <c r="AQ41" i="85" s="1"/>
  <c r="AI45" i="49"/>
  <c r="AN45" i="49"/>
  <c r="AH45" i="41"/>
  <c r="AQ45" i="41" s="1"/>
  <c r="Y46" i="87"/>
  <c r="X46" i="87"/>
  <c r="AI45" i="83"/>
  <c r="AN45" i="83"/>
  <c r="AI48" i="54"/>
  <c r="AN48" i="54"/>
  <c r="AR41" i="98"/>
  <c r="AR46" i="16"/>
  <c r="AH45" i="55"/>
  <c r="AQ45" i="55" s="1"/>
  <c r="Y42" i="90"/>
  <c r="Z42" i="90" s="1"/>
  <c r="X42" i="90"/>
  <c r="Y40" i="50"/>
  <c r="X40" i="50"/>
  <c r="Y46" i="49"/>
  <c r="Z46" i="49" s="1"/>
  <c r="X46" i="49"/>
  <c r="AI42" i="82"/>
  <c r="AN42" i="82"/>
  <c r="AH49" i="84"/>
  <c r="AQ49" i="84" s="1"/>
  <c r="X51" i="13"/>
  <c r="Y51" i="13"/>
  <c r="Z51" i="13" s="1"/>
  <c r="AH47" i="16"/>
  <c r="AQ47" i="16" s="1"/>
  <c r="AF45" i="41"/>
  <c r="AO45" i="41" s="1"/>
  <c r="AG45" i="41"/>
  <c r="AP45" i="41" s="1"/>
  <c r="AE45" i="41"/>
  <c r="W46" i="41"/>
  <c r="AI45" i="99"/>
  <c r="AN45" i="99"/>
  <c r="Y57" i="89"/>
  <c r="X57" i="89"/>
  <c r="Z57" i="89" s="1"/>
  <c r="AI55" i="105"/>
  <c r="AN55" i="105"/>
  <c r="Y46" i="83"/>
  <c r="Z46" i="83"/>
  <c r="X46" i="83"/>
  <c r="Y56" i="97"/>
  <c r="X56" i="97"/>
  <c r="AH43" i="102"/>
  <c r="AQ43" i="102" s="1"/>
  <c r="AH56" i="52"/>
  <c r="AQ56" i="52" s="1"/>
  <c r="AH48" i="11"/>
  <c r="AQ48" i="11" s="1"/>
  <c r="AI40" i="10"/>
  <c r="AN40" i="10"/>
  <c r="AI52" i="93"/>
  <c r="AN52" i="93"/>
  <c r="AI49" i="51"/>
  <c r="AN49" i="51"/>
  <c r="AR55" i="52"/>
  <c r="AG49" i="84"/>
  <c r="AP49" i="84" s="1"/>
  <c r="W50" i="84"/>
  <c r="AF49" i="84"/>
  <c r="AO49" i="84" s="1"/>
  <c r="AE49" i="84"/>
  <c r="Z47" i="16"/>
  <c r="AI48" i="100"/>
  <c r="AN48" i="100"/>
  <c r="Y56" i="105"/>
  <c r="X56" i="105"/>
  <c r="AG51" i="92"/>
  <c r="AP51" i="92" s="1"/>
  <c r="W52" i="92"/>
  <c r="AF51" i="92"/>
  <c r="AO51" i="92" s="1"/>
  <c r="AE51" i="92"/>
  <c r="Z56" i="52"/>
  <c r="Z48" i="11"/>
  <c r="Y55" i="32"/>
  <c r="X55" i="32"/>
  <c r="AR40" i="85"/>
  <c r="AH47" i="43"/>
  <c r="AQ47" i="43" s="1"/>
  <c r="AR53" i="15"/>
  <c r="AI39" i="50"/>
  <c r="AN39" i="50"/>
  <c r="AI50" i="13"/>
  <c r="AN50" i="13"/>
  <c r="AI56" i="89"/>
  <c r="AN56" i="89"/>
  <c r="Y49" i="54"/>
  <c r="X49" i="54"/>
  <c r="AI48" i="88"/>
  <c r="AN48" i="88"/>
  <c r="AF48" i="96"/>
  <c r="AO48" i="96" s="1"/>
  <c r="AE48" i="96"/>
  <c r="W49" i="96"/>
  <c r="AG48" i="96"/>
  <c r="AP48" i="96" s="1"/>
  <c r="AE43" i="48"/>
  <c r="AF43" i="48"/>
  <c r="AO43" i="48" s="1"/>
  <c r="AG43" i="48"/>
  <c r="AP43" i="48" s="1"/>
  <c r="W44" i="48"/>
  <c r="AE53" i="86"/>
  <c r="AG53" i="86"/>
  <c r="AP53" i="86" s="1"/>
  <c r="W54" i="86"/>
  <c r="AF53" i="86"/>
  <c r="AO53" i="86" s="1"/>
  <c r="Z43" i="102"/>
  <c r="AR46" i="43"/>
  <c r="Z42" i="98"/>
  <c r="AH42" i="98"/>
  <c r="AQ42" i="98" s="1"/>
  <c r="W44" i="103"/>
  <c r="AE43" i="103"/>
  <c r="AG43" i="103"/>
  <c r="AP43" i="103" s="1"/>
  <c r="AF43" i="103"/>
  <c r="AO43" i="103" s="1"/>
  <c r="Y41" i="10"/>
  <c r="X41" i="10"/>
  <c r="AH42" i="94"/>
  <c r="AQ42" i="94" s="1"/>
  <c r="Z47" i="43"/>
  <c r="W54" i="53"/>
  <c r="AF53" i="53"/>
  <c r="AO53" i="53" s="1"/>
  <c r="AG53" i="53"/>
  <c r="AP53" i="53" s="1"/>
  <c r="AE53" i="53"/>
  <c r="X54" i="47"/>
  <c r="Y54" i="47"/>
  <c r="Z54" i="47"/>
  <c r="AR41" i="94"/>
  <c r="AH48" i="20"/>
  <c r="AQ48" i="20" s="1"/>
  <c r="AI45" i="87"/>
  <c r="AN45" i="87"/>
  <c r="Y49" i="100"/>
  <c r="X49" i="100"/>
  <c r="Z49" i="100" s="1"/>
  <c r="W56" i="101"/>
  <c r="AG55" i="101"/>
  <c r="AP55" i="101" s="1"/>
  <c r="AE55" i="101"/>
  <c r="AF55" i="101"/>
  <c r="AO55" i="101" s="1"/>
  <c r="AG53" i="46"/>
  <c r="AP53" i="46" s="1"/>
  <c r="AE53" i="46"/>
  <c r="AN53" i="46" s="1"/>
  <c r="AF53" i="46"/>
  <c r="W54" i="46"/>
  <c r="AR44" i="41"/>
  <c r="Y46" i="91"/>
  <c r="Z46" i="91" s="1"/>
  <c r="X46" i="91"/>
  <c r="AR48" i="84"/>
  <c r="Y49" i="44"/>
  <c r="Z49" i="44"/>
  <c r="X49" i="44"/>
  <c r="AI45" i="91"/>
  <c r="AN45" i="91"/>
  <c r="AR41" i="42"/>
  <c r="AH42" i="42"/>
  <c r="AQ42" i="42" s="1"/>
  <c r="AI54" i="32"/>
  <c r="AN54" i="32"/>
  <c r="Y53" i="93"/>
  <c r="X53" i="93"/>
  <c r="Z42" i="94"/>
  <c r="AI41" i="90"/>
  <c r="AN41" i="90"/>
  <c r="Y49" i="95"/>
  <c r="X49" i="95"/>
  <c r="AI53" i="47"/>
  <c r="AN53" i="47"/>
  <c r="AH54" i="15"/>
  <c r="AQ54" i="15" s="1"/>
  <c r="Y43" i="82"/>
  <c r="Z43" i="82"/>
  <c r="X43" i="82"/>
  <c r="Y46" i="99"/>
  <c r="X46" i="99"/>
  <c r="AI55" i="97"/>
  <c r="AN55" i="97"/>
  <c r="Y49" i="88"/>
  <c r="X49" i="88"/>
  <c r="AG46" i="91" l="1"/>
  <c r="AP46" i="91" s="1"/>
  <c r="AE46" i="91"/>
  <c r="W47" i="91"/>
  <c r="AF46" i="91"/>
  <c r="AO46" i="91" s="1"/>
  <c r="AF51" i="13"/>
  <c r="AO51" i="13" s="1"/>
  <c r="AE51" i="13"/>
  <c r="AG51" i="13"/>
  <c r="AP51" i="13" s="1"/>
  <c r="W52" i="13"/>
  <c r="W47" i="49"/>
  <c r="AE46" i="49"/>
  <c r="AF46" i="49"/>
  <c r="AO46" i="49" s="1"/>
  <c r="AG46" i="49"/>
  <c r="AP46" i="49" s="1"/>
  <c r="AG49" i="100"/>
  <c r="AP49" i="100" s="1"/>
  <c r="AF49" i="100"/>
  <c r="AO49" i="100" s="1"/>
  <c r="AE49" i="100"/>
  <c r="W50" i="100"/>
  <c r="W58" i="89"/>
  <c r="AE57" i="89"/>
  <c r="AF57" i="89"/>
  <c r="AO57" i="89" s="1"/>
  <c r="AG57" i="89"/>
  <c r="AP57" i="89" s="1"/>
  <c r="AG42" i="90"/>
  <c r="AP42" i="90" s="1"/>
  <c r="AE42" i="90"/>
  <c r="AF42" i="90"/>
  <c r="AO42" i="90" s="1"/>
  <c r="W43" i="90"/>
  <c r="AG43" i="82"/>
  <c r="AP43" i="82" s="1"/>
  <c r="AE43" i="82"/>
  <c r="AF43" i="82"/>
  <c r="AO43" i="82" s="1"/>
  <c r="W44" i="82"/>
  <c r="AF49" i="44"/>
  <c r="AO49" i="44" s="1"/>
  <c r="AE49" i="44"/>
  <c r="AG49" i="44"/>
  <c r="AP49" i="44" s="1"/>
  <c r="W50" i="44"/>
  <c r="AH43" i="82"/>
  <c r="AQ43" i="82" s="1"/>
  <c r="AH49" i="44"/>
  <c r="AQ49" i="44" s="1"/>
  <c r="AI53" i="46"/>
  <c r="AO53" i="46"/>
  <c r="AR45" i="87"/>
  <c r="AI53" i="53"/>
  <c r="AN53" i="53"/>
  <c r="AI43" i="48"/>
  <c r="AN43" i="48"/>
  <c r="AR56" i="89"/>
  <c r="AF56" i="52"/>
  <c r="AO56" i="52" s="1"/>
  <c r="AG56" i="52"/>
  <c r="AP56" i="52" s="1"/>
  <c r="AE56" i="52"/>
  <c r="W57" i="52"/>
  <c r="Z56" i="105"/>
  <c r="AH56" i="105"/>
  <c r="AQ56" i="105" s="1"/>
  <c r="AI49" i="84"/>
  <c r="AN49" i="84"/>
  <c r="AH46" i="83"/>
  <c r="AQ46" i="83" s="1"/>
  <c r="AI45" i="41"/>
  <c r="AN45" i="41"/>
  <c r="AH46" i="49"/>
  <c r="AQ46" i="49" s="1"/>
  <c r="AH42" i="90"/>
  <c r="AQ42" i="90" s="1"/>
  <c r="AR48" i="44"/>
  <c r="AI41" i="85"/>
  <c r="AN41" i="85"/>
  <c r="AI53" i="86"/>
  <c r="AN53" i="86"/>
  <c r="AR48" i="88"/>
  <c r="AR49" i="51"/>
  <c r="AE46" i="83"/>
  <c r="AN46" i="83" s="1"/>
  <c r="AF46" i="83"/>
  <c r="AO46" i="83" s="1"/>
  <c r="W47" i="83"/>
  <c r="AG46" i="83"/>
  <c r="AR48" i="54"/>
  <c r="AR45" i="49"/>
  <c r="AH50" i="51"/>
  <c r="AQ50" i="51" s="1"/>
  <c r="AI48" i="45"/>
  <c r="AN48" i="45"/>
  <c r="Y49" i="20"/>
  <c r="X49" i="20"/>
  <c r="AF54" i="47"/>
  <c r="AO54" i="47" s="1"/>
  <c r="AE54" i="47"/>
  <c r="AG54" i="47"/>
  <c r="AP54" i="47" s="1"/>
  <c r="W55" i="47"/>
  <c r="AE43" i="102"/>
  <c r="AF43" i="102"/>
  <c r="AO43" i="102" s="1"/>
  <c r="AG43" i="102"/>
  <c r="AP43" i="102" s="1"/>
  <c r="W44" i="102"/>
  <c r="AH49" i="54"/>
  <c r="AQ49" i="54" s="1"/>
  <c r="AR50" i="13"/>
  <c r="AH55" i="32"/>
  <c r="AQ55" i="32" s="1"/>
  <c r="AI51" i="92"/>
  <c r="AN51" i="92"/>
  <c r="Y50" i="84"/>
  <c r="Z50" i="84" s="1"/>
  <c r="X50" i="84"/>
  <c r="Z50" i="51"/>
  <c r="Y44" i="35"/>
  <c r="Z44" i="35"/>
  <c r="X44" i="35"/>
  <c r="Y52" i="104"/>
  <c r="X52" i="104"/>
  <c r="AI48" i="20"/>
  <c r="AN48" i="20"/>
  <c r="Y42" i="85"/>
  <c r="Z42" i="85" s="1"/>
  <c r="X42" i="85"/>
  <c r="AI42" i="42"/>
  <c r="AN42" i="42"/>
  <c r="Y56" i="101"/>
  <c r="Z56" i="101" s="1"/>
  <c r="X56" i="101"/>
  <c r="AH46" i="99"/>
  <c r="AQ46" i="99" s="1"/>
  <c r="Y54" i="53"/>
  <c r="X54" i="53"/>
  <c r="Y44" i="48"/>
  <c r="Z44" i="48"/>
  <c r="X44" i="48"/>
  <c r="Y49" i="96"/>
  <c r="X49" i="96"/>
  <c r="Z49" i="54"/>
  <c r="Z55" i="32"/>
  <c r="AR48" i="100"/>
  <c r="AR52" i="93"/>
  <c r="AH56" i="97"/>
  <c r="AQ56" i="97" s="1"/>
  <c r="AR45" i="99"/>
  <c r="AH40" i="50"/>
  <c r="AQ40" i="50" s="1"/>
  <c r="AR45" i="83"/>
  <c r="AI54" i="15"/>
  <c r="AN54" i="15"/>
  <c r="AR55" i="97"/>
  <c r="AR41" i="90"/>
  <c r="AR53" i="47"/>
  <c r="AG42" i="94"/>
  <c r="AP42" i="94" s="1"/>
  <c r="AE42" i="94"/>
  <c r="AF42" i="94"/>
  <c r="AO42" i="94" s="1"/>
  <c r="W43" i="94"/>
  <c r="AH49" i="88"/>
  <c r="AQ49" i="88" s="1"/>
  <c r="Z46" i="99"/>
  <c r="AH49" i="95"/>
  <c r="AQ49" i="95" s="1"/>
  <c r="AH53" i="93"/>
  <c r="AQ53" i="93" s="1"/>
  <c r="AH54" i="47"/>
  <c r="AQ54" i="47" s="1"/>
  <c r="W48" i="43"/>
  <c r="AE47" i="43"/>
  <c r="AF47" i="43"/>
  <c r="AO47" i="43" s="1"/>
  <c r="AG47" i="43"/>
  <c r="AP47" i="43" s="1"/>
  <c r="AH41" i="10"/>
  <c r="AQ41" i="10" s="1"/>
  <c r="AI43" i="103"/>
  <c r="AN43" i="103"/>
  <c r="AI48" i="96"/>
  <c r="AN48" i="96"/>
  <c r="AR39" i="50"/>
  <c r="Y52" i="92"/>
  <c r="X52" i="92"/>
  <c r="AE47" i="16"/>
  <c r="W48" i="16"/>
  <c r="AF47" i="16"/>
  <c r="AO47" i="16" s="1"/>
  <c r="AG47" i="16"/>
  <c r="AP47" i="16" s="1"/>
  <c r="Z56" i="97"/>
  <c r="AR55" i="105"/>
  <c r="AH51" i="13"/>
  <c r="AQ51" i="13" s="1"/>
  <c r="Z40" i="50"/>
  <c r="AH46" i="87"/>
  <c r="AQ46" i="87" s="1"/>
  <c r="Y45" i="18"/>
  <c r="X45" i="18"/>
  <c r="AI51" i="104"/>
  <c r="AN51" i="104"/>
  <c r="AI45" i="55"/>
  <c r="AN45" i="55"/>
  <c r="AR54" i="32"/>
  <c r="AH49" i="100"/>
  <c r="AQ49" i="100" s="1"/>
  <c r="Z49" i="88"/>
  <c r="Z49" i="95"/>
  <c r="Z53" i="93"/>
  <c r="AR45" i="91"/>
  <c r="AH46" i="91"/>
  <c r="AQ46" i="91" s="1"/>
  <c r="Y54" i="46"/>
  <c r="X54" i="46"/>
  <c r="AI55" i="101"/>
  <c r="AN55" i="101"/>
  <c r="Z41" i="10"/>
  <c r="Y44" i="103"/>
  <c r="X44" i="103"/>
  <c r="AF42" i="98"/>
  <c r="AO42" i="98" s="1"/>
  <c r="W43" i="98"/>
  <c r="AG42" i="98"/>
  <c r="AP42" i="98" s="1"/>
  <c r="AE42" i="98"/>
  <c r="Y54" i="86"/>
  <c r="X54" i="86"/>
  <c r="Z54" i="86" s="1"/>
  <c r="W49" i="11"/>
  <c r="AG48" i="11"/>
  <c r="AP48" i="11" s="1"/>
  <c r="AE48" i="11"/>
  <c r="AF48" i="11"/>
  <c r="AO48" i="11" s="1"/>
  <c r="AR40" i="10"/>
  <c r="AH57" i="89"/>
  <c r="AQ57" i="89" s="1"/>
  <c r="Y46" i="41"/>
  <c r="Z46" i="41" s="1"/>
  <c r="X46" i="41"/>
  <c r="AR42" i="82"/>
  <c r="Z46" i="87"/>
  <c r="AR48" i="95"/>
  <c r="Y49" i="45"/>
  <c r="X49" i="45"/>
  <c r="AI44" i="18"/>
  <c r="AN44" i="18"/>
  <c r="AI43" i="35"/>
  <c r="AN43" i="35"/>
  <c r="Y46" i="55"/>
  <c r="X46" i="55"/>
  <c r="Z46" i="55" s="1"/>
  <c r="Y55" i="15"/>
  <c r="Z55" i="15" s="1"/>
  <c r="X55" i="15"/>
  <c r="Y43" i="42"/>
  <c r="X43" i="42"/>
  <c r="AF56" i="101" l="1"/>
  <c r="AO56" i="101" s="1"/>
  <c r="AE56" i="101"/>
  <c r="AG56" i="101"/>
  <c r="AP56" i="101" s="1"/>
  <c r="W57" i="101"/>
  <c r="W47" i="55"/>
  <c r="AE46" i="55"/>
  <c r="AF46" i="55"/>
  <c r="AO46" i="55" s="1"/>
  <c r="AG46" i="55"/>
  <c r="AP46" i="55" s="1"/>
  <c r="W51" i="84"/>
  <c r="AG50" i="84"/>
  <c r="AP50" i="84" s="1"/>
  <c r="AF50" i="84"/>
  <c r="AO50" i="84" s="1"/>
  <c r="AE50" i="84"/>
  <c r="AE54" i="86"/>
  <c r="AN54" i="86" s="1"/>
  <c r="AF54" i="86"/>
  <c r="AO54" i="86" s="1"/>
  <c r="W55" i="86"/>
  <c r="AG54" i="86"/>
  <c r="W47" i="41"/>
  <c r="AF46" i="41"/>
  <c r="AO46" i="41" s="1"/>
  <c r="AE46" i="41"/>
  <c r="AG46" i="41"/>
  <c r="AP46" i="41" s="1"/>
  <c r="W56" i="15"/>
  <c r="AG55" i="15"/>
  <c r="AP55" i="15" s="1"/>
  <c r="AF55" i="15"/>
  <c r="AO55" i="15" s="1"/>
  <c r="AE55" i="15"/>
  <c r="AE42" i="85"/>
  <c r="W43" i="85"/>
  <c r="AG42" i="85"/>
  <c r="AP42" i="85" s="1"/>
  <c r="AF42" i="85"/>
  <c r="AO42" i="85" s="1"/>
  <c r="AF53" i="93"/>
  <c r="AO53" i="93" s="1"/>
  <c r="W54" i="93"/>
  <c r="AE53" i="93"/>
  <c r="AG53" i="93"/>
  <c r="AP53" i="93" s="1"/>
  <c r="AH49" i="45"/>
  <c r="AQ49" i="45" s="1"/>
  <c r="AH44" i="103"/>
  <c r="AQ44" i="103" s="1"/>
  <c r="AH54" i="46"/>
  <c r="AQ54" i="46" s="1"/>
  <c r="AE49" i="88"/>
  <c r="W50" i="88"/>
  <c r="AG49" i="88"/>
  <c r="AP49" i="88" s="1"/>
  <c r="AF49" i="88"/>
  <c r="AO49" i="88" s="1"/>
  <c r="AR43" i="103"/>
  <c r="AR43" i="35"/>
  <c r="AI42" i="98"/>
  <c r="AN42" i="98"/>
  <c r="AF40" i="50"/>
  <c r="AO40" i="50" s="1"/>
  <c r="AG40" i="50"/>
  <c r="AP40" i="50" s="1"/>
  <c r="W41" i="50"/>
  <c r="AE40" i="50"/>
  <c r="Y48" i="16"/>
  <c r="Z48" i="16" s="1"/>
  <c r="X48" i="16"/>
  <c r="AE46" i="99"/>
  <c r="W47" i="99"/>
  <c r="AG46" i="99"/>
  <c r="AP46" i="99" s="1"/>
  <c r="AF46" i="99"/>
  <c r="AO46" i="99" s="1"/>
  <c r="AR54" i="15"/>
  <c r="AH44" i="48"/>
  <c r="AQ44" i="48" s="1"/>
  <c r="AH44" i="35"/>
  <c r="AQ44" i="35" s="1"/>
  <c r="AR49" i="84"/>
  <c r="W57" i="105"/>
  <c r="AE56" i="105"/>
  <c r="AG56" i="105"/>
  <c r="AP56" i="105" s="1"/>
  <c r="AF56" i="105"/>
  <c r="AO56" i="105" s="1"/>
  <c r="AI49" i="100"/>
  <c r="AN49" i="100"/>
  <c r="AI46" i="49"/>
  <c r="AN46" i="49"/>
  <c r="Z49" i="45"/>
  <c r="Y49" i="11"/>
  <c r="X49" i="11"/>
  <c r="AF41" i="10"/>
  <c r="AO41" i="10" s="1"/>
  <c r="W42" i="10"/>
  <c r="AG41" i="10"/>
  <c r="AP41" i="10" s="1"/>
  <c r="AE41" i="10"/>
  <c r="AR45" i="55"/>
  <c r="AI47" i="16"/>
  <c r="AN47" i="16"/>
  <c r="AI47" i="43"/>
  <c r="AN47" i="43"/>
  <c r="Y43" i="94"/>
  <c r="X43" i="94"/>
  <c r="AG55" i="32"/>
  <c r="AP55" i="32" s="1"/>
  <c r="AE55" i="32"/>
  <c r="AF55" i="32"/>
  <c r="AO55" i="32" s="1"/>
  <c r="W56" i="32"/>
  <c r="AE44" i="48"/>
  <c r="AG44" i="48"/>
  <c r="AP44" i="48" s="1"/>
  <c r="W45" i="48"/>
  <c r="AF44" i="48"/>
  <c r="AO44" i="48" s="1"/>
  <c r="AG44" i="35"/>
  <c r="AP44" i="35" s="1"/>
  <c r="AE44" i="35"/>
  <c r="W45" i="35"/>
  <c r="AF44" i="35"/>
  <c r="AO44" i="35" s="1"/>
  <c r="AI43" i="102"/>
  <c r="AN43" i="102"/>
  <c r="AH49" i="20"/>
  <c r="AQ49" i="20" s="1"/>
  <c r="AR53" i="86"/>
  <c r="Y43" i="90"/>
  <c r="Z43" i="90" s="1"/>
  <c r="X43" i="90"/>
  <c r="Y47" i="49"/>
  <c r="Z47" i="49"/>
  <c r="X47" i="49"/>
  <c r="W57" i="97"/>
  <c r="AE56" i="97"/>
  <c r="AG56" i="97"/>
  <c r="AP56" i="97" s="1"/>
  <c r="AF56" i="97"/>
  <c r="AO56" i="97" s="1"/>
  <c r="AH52" i="92"/>
  <c r="AQ52" i="92" s="1"/>
  <c r="AR48" i="96"/>
  <c r="Y48" i="43"/>
  <c r="Z48" i="43" s="1"/>
  <c r="X48" i="43"/>
  <c r="AF49" i="54"/>
  <c r="AO49" i="54" s="1"/>
  <c r="AG49" i="54"/>
  <c r="AP49" i="54" s="1"/>
  <c r="W50" i="54"/>
  <c r="AE49" i="54"/>
  <c r="AR48" i="20"/>
  <c r="AR51" i="92"/>
  <c r="Z49" i="20"/>
  <c r="Y57" i="52"/>
  <c r="X57" i="52"/>
  <c r="X44" i="82"/>
  <c r="Y44" i="82"/>
  <c r="AI57" i="89"/>
  <c r="AN57" i="89"/>
  <c r="AH46" i="55"/>
  <c r="AQ46" i="55" s="1"/>
  <c r="AR44" i="18"/>
  <c r="AR55" i="101"/>
  <c r="AF49" i="95"/>
  <c r="AO49" i="95" s="1"/>
  <c r="W50" i="95"/>
  <c r="AE49" i="95"/>
  <c r="AG49" i="95"/>
  <c r="AP49" i="95" s="1"/>
  <c r="AR51" i="104"/>
  <c r="Z52" i="92"/>
  <c r="AI42" i="94"/>
  <c r="AN42" i="94"/>
  <c r="AH49" i="96"/>
  <c r="AQ49" i="96" s="1"/>
  <c r="AH54" i="53"/>
  <c r="AQ54" i="53" s="1"/>
  <c r="AR42" i="42"/>
  <c r="AH52" i="104"/>
  <c r="AQ52" i="104" s="1"/>
  <c r="AE50" i="51"/>
  <c r="AF50" i="51"/>
  <c r="AO50" i="51" s="1"/>
  <c r="AG50" i="51"/>
  <c r="AP50" i="51" s="1"/>
  <c r="W51" i="51"/>
  <c r="Y55" i="47"/>
  <c r="X55" i="47"/>
  <c r="AR41" i="85"/>
  <c r="AI56" i="52"/>
  <c r="AN56" i="52"/>
  <c r="AR43" i="48"/>
  <c r="AR53" i="46"/>
  <c r="Y50" i="44"/>
  <c r="Z50" i="44" s="1"/>
  <c r="X50" i="44"/>
  <c r="AI42" i="90"/>
  <c r="AN42" i="90"/>
  <c r="Y58" i="89"/>
  <c r="Z58" i="89"/>
  <c r="X58" i="89"/>
  <c r="Y52" i="13"/>
  <c r="Z52" i="13"/>
  <c r="X52" i="13"/>
  <c r="Y47" i="91"/>
  <c r="Z47" i="91"/>
  <c r="X47" i="91"/>
  <c r="Z49" i="96"/>
  <c r="Z54" i="53"/>
  <c r="AH42" i="85"/>
  <c r="AQ42" i="85" s="1"/>
  <c r="Z52" i="104"/>
  <c r="AH50" i="84"/>
  <c r="AQ50" i="84" s="1"/>
  <c r="Y44" i="102"/>
  <c r="X44" i="102"/>
  <c r="Z44" i="102" s="1"/>
  <c r="AI46" i="83"/>
  <c r="AP46" i="83"/>
  <c r="AI43" i="82"/>
  <c r="AN43" i="82"/>
  <c r="AI46" i="91"/>
  <c r="AN46" i="91"/>
  <c r="AH43" i="42"/>
  <c r="AQ43" i="42" s="1"/>
  <c r="AE46" i="87"/>
  <c r="W47" i="87"/>
  <c r="AG46" i="87"/>
  <c r="AP46" i="87" s="1"/>
  <c r="AF46" i="87"/>
  <c r="AO46" i="87" s="1"/>
  <c r="AH54" i="86"/>
  <c r="AQ54" i="86" s="1"/>
  <c r="X43" i="98"/>
  <c r="Y43" i="98"/>
  <c r="Z43" i="42"/>
  <c r="AH45" i="18"/>
  <c r="AQ45" i="18" s="1"/>
  <c r="AH55" i="15"/>
  <c r="AQ55" i="15" s="1"/>
  <c r="AH46" i="41"/>
  <c r="AQ46" i="41" s="1"/>
  <c r="AI48" i="11"/>
  <c r="AN48" i="11"/>
  <c r="Z44" i="103"/>
  <c r="Z54" i="46"/>
  <c r="Z45" i="18"/>
  <c r="AH56" i="101"/>
  <c r="AQ56" i="101" s="1"/>
  <c r="AI54" i="47"/>
  <c r="AN54" i="47"/>
  <c r="AR48" i="45"/>
  <c r="Y47" i="83"/>
  <c r="Z47" i="83"/>
  <c r="X47" i="83"/>
  <c r="AR45" i="41"/>
  <c r="AR53" i="53"/>
  <c r="AI49" i="44"/>
  <c r="AN49" i="44"/>
  <c r="Y50" i="100"/>
  <c r="X50" i="100"/>
  <c r="Z50" i="100" s="1"/>
  <c r="AI51" i="13"/>
  <c r="AN51" i="13"/>
  <c r="AG43" i="90" l="1"/>
  <c r="AP43" i="90" s="1"/>
  <c r="W44" i="90"/>
  <c r="AF43" i="90"/>
  <c r="AO43" i="90" s="1"/>
  <c r="AE43" i="90"/>
  <c r="AF48" i="16"/>
  <c r="AO48" i="16" s="1"/>
  <c r="W49" i="16"/>
  <c r="AG48" i="16"/>
  <c r="AP48" i="16" s="1"/>
  <c r="AE48" i="16"/>
  <c r="W51" i="100"/>
  <c r="AE50" i="100"/>
  <c r="AG50" i="100"/>
  <c r="AP50" i="100" s="1"/>
  <c r="AF50" i="100"/>
  <c r="AO50" i="100" s="1"/>
  <c r="AE48" i="43"/>
  <c r="AF48" i="43"/>
  <c r="AO48" i="43" s="1"/>
  <c r="AG48" i="43"/>
  <c r="AP48" i="43" s="1"/>
  <c r="W49" i="43"/>
  <c r="W45" i="102"/>
  <c r="AG44" i="102"/>
  <c r="AP44" i="102" s="1"/>
  <c r="AF44" i="102"/>
  <c r="AO44" i="102" s="1"/>
  <c r="AE44" i="102"/>
  <c r="AG50" i="44"/>
  <c r="AP50" i="44" s="1"/>
  <c r="AE50" i="44"/>
  <c r="W51" i="44"/>
  <c r="AF50" i="44"/>
  <c r="AO50" i="44" s="1"/>
  <c r="Z43" i="98"/>
  <c r="AR46" i="91"/>
  <c r="AH52" i="13"/>
  <c r="AQ52" i="13" s="1"/>
  <c r="Y50" i="54"/>
  <c r="X50" i="54"/>
  <c r="AH47" i="49"/>
  <c r="AQ47" i="49" s="1"/>
  <c r="AI44" i="35"/>
  <c r="AN44" i="35"/>
  <c r="AI44" i="48"/>
  <c r="AR44" i="48" s="1"/>
  <c r="AN44" i="48"/>
  <c r="AH43" i="94"/>
  <c r="AQ43" i="94" s="1"/>
  <c r="AR47" i="16"/>
  <c r="Y42" i="10"/>
  <c r="X42" i="10"/>
  <c r="Y55" i="86"/>
  <c r="X55" i="86"/>
  <c r="Y47" i="55"/>
  <c r="X47" i="55"/>
  <c r="AR49" i="44"/>
  <c r="AF47" i="83"/>
  <c r="AO47" i="83" s="1"/>
  <c r="AG47" i="83"/>
  <c r="AP47" i="83" s="1"/>
  <c r="W48" i="83"/>
  <c r="AE47" i="83"/>
  <c r="W55" i="46"/>
  <c r="AE54" i="46"/>
  <c r="AF54" i="46"/>
  <c r="AO54" i="46" s="1"/>
  <c r="AG54" i="46"/>
  <c r="AP54" i="46" s="1"/>
  <c r="AR48" i="11"/>
  <c r="AG52" i="104"/>
  <c r="AP52" i="104" s="1"/>
  <c r="W53" i="104"/>
  <c r="AF52" i="104"/>
  <c r="AO52" i="104" s="1"/>
  <c r="AE52" i="104"/>
  <c r="AE54" i="53"/>
  <c r="W55" i="53"/>
  <c r="AF54" i="53"/>
  <c r="AO54" i="53" s="1"/>
  <c r="AG54" i="53"/>
  <c r="AP54" i="53" s="1"/>
  <c r="AE52" i="13"/>
  <c r="W53" i="13"/>
  <c r="AG52" i="13"/>
  <c r="AP52" i="13" s="1"/>
  <c r="AF52" i="13"/>
  <c r="AO52" i="13" s="1"/>
  <c r="AR42" i="90"/>
  <c r="AH55" i="47"/>
  <c r="AQ55" i="47" s="1"/>
  <c r="AH44" i="82"/>
  <c r="AQ44" i="82" s="1"/>
  <c r="AG47" i="49"/>
  <c r="AP47" i="49" s="1"/>
  <c r="AE47" i="49"/>
  <c r="W48" i="49"/>
  <c r="AF47" i="49"/>
  <c r="AO47" i="49" s="1"/>
  <c r="Z43" i="94"/>
  <c r="AR46" i="49"/>
  <c r="AI56" i="105"/>
  <c r="AN56" i="105"/>
  <c r="AR42" i="98"/>
  <c r="AI55" i="15"/>
  <c r="AN55" i="15"/>
  <c r="AI46" i="41"/>
  <c r="AR46" i="41" s="1"/>
  <c r="AN46" i="41"/>
  <c r="Y51" i="84"/>
  <c r="X51" i="84"/>
  <c r="AH43" i="98"/>
  <c r="AQ43" i="98" s="1"/>
  <c r="AR43" i="82"/>
  <c r="W50" i="96"/>
  <c r="AF49" i="96"/>
  <c r="AO49" i="96" s="1"/>
  <c r="AG49" i="96"/>
  <c r="AP49" i="96" s="1"/>
  <c r="AE49" i="96"/>
  <c r="AH50" i="44"/>
  <c r="AQ50" i="44" s="1"/>
  <c r="Z55" i="47"/>
  <c r="AI50" i="51"/>
  <c r="AN50" i="51"/>
  <c r="AH57" i="52"/>
  <c r="AQ57" i="52" s="1"/>
  <c r="AR43" i="102"/>
  <c r="Y56" i="32"/>
  <c r="Z56" i="32" s="1"/>
  <c r="X56" i="32"/>
  <c r="AH49" i="11"/>
  <c r="AQ49" i="11" s="1"/>
  <c r="Y57" i="105"/>
  <c r="X57" i="105"/>
  <c r="Y47" i="99"/>
  <c r="Z47" i="99"/>
  <c r="X47" i="99"/>
  <c r="AI40" i="50"/>
  <c r="AN40" i="50"/>
  <c r="Y57" i="101"/>
  <c r="X57" i="101"/>
  <c r="AR51" i="13"/>
  <c r="AF44" i="103"/>
  <c r="AO44" i="103" s="1"/>
  <c r="AE44" i="103"/>
  <c r="W45" i="103"/>
  <c r="AG44" i="103"/>
  <c r="AP44" i="103" s="1"/>
  <c r="AH50" i="100"/>
  <c r="AQ50" i="100" s="1"/>
  <c r="AH47" i="83"/>
  <c r="AQ47" i="83" s="1"/>
  <c r="AR54" i="47"/>
  <c r="W46" i="18"/>
  <c r="AF45" i="18"/>
  <c r="AO45" i="18" s="1"/>
  <c r="AE45" i="18"/>
  <c r="AG45" i="18"/>
  <c r="AP45" i="18" s="1"/>
  <c r="AH47" i="91"/>
  <c r="AQ47" i="91" s="1"/>
  <c r="AH58" i="89"/>
  <c r="AQ58" i="89" s="1"/>
  <c r="AR42" i="94"/>
  <c r="AI49" i="95"/>
  <c r="AR49" i="95" s="1"/>
  <c r="AN49" i="95"/>
  <c r="Z57" i="52"/>
  <c r="AH48" i="43"/>
  <c r="AQ48" i="43" s="1"/>
  <c r="AH43" i="90"/>
  <c r="AQ43" i="90" s="1"/>
  <c r="Z49" i="11"/>
  <c r="AR49" i="100"/>
  <c r="AI46" i="99"/>
  <c r="AN46" i="99"/>
  <c r="Y41" i="50"/>
  <c r="Z41" i="50" s="1"/>
  <c r="X41" i="50"/>
  <c r="Y50" i="88"/>
  <c r="Z50" i="88"/>
  <c r="X50" i="88"/>
  <c r="Y47" i="41"/>
  <c r="Z47" i="41" s="1"/>
  <c r="X47" i="41"/>
  <c r="Y47" i="87"/>
  <c r="Z47" i="87"/>
  <c r="X47" i="87"/>
  <c r="AR46" i="83"/>
  <c r="W48" i="91"/>
  <c r="AE47" i="91"/>
  <c r="AF47" i="91"/>
  <c r="AO47" i="91" s="1"/>
  <c r="AG47" i="91"/>
  <c r="AP47" i="91" s="1"/>
  <c r="AG58" i="89"/>
  <c r="AP58" i="89" s="1"/>
  <c r="W59" i="89"/>
  <c r="AE58" i="89"/>
  <c r="AF58" i="89"/>
  <c r="AO58" i="89" s="1"/>
  <c r="AR56" i="52"/>
  <c r="AE52" i="92"/>
  <c r="W53" i="92"/>
  <c r="AF52" i="92"/>
  <c r="AO52" i="92" s="1"/>
  <c r="AG52" i="92"/>
  <c r="AP52" i="92" s="1"/>
  <c r="Y50" i="95"/>
  <c r="X50" i="95"/>
  <c r="AR57" i="89"/>
  <c r="AI56" i="97"/>
  <c r="AN56" i="97"/>
  <c r="Y45" i="48"/>
  <c r="X45" i="48"/>
  <c r="AI55" i="32"/>
  <c r="AN55" i="32"/>
  <c r="AR47" i="43"/>
  <c r="AI41" i="10"/>
  <c r="AN41" i="10"/>
  <c r="AH48" i="16"/>
  <c r="AQ48" i="16" s="1"/>
  <c r="AI49" i="88"/>
  <c r="AN49" i="88"/>
  <c r="AI53" i="93"/>
  <c r="AN53" i="93"/>
  <c r="Y43" i="85"/>
  <c r="X43" i="85"/>
  <c r="Y56" i="15"/>
  <c r="Z56" i="15"/>
  <c r="X56" i="15"/>
  <c r="AI50" i="84"/>
  <c r="AN50" i="84"/>
  <c r="AI56" i="101"/>
  <c r="AN56" i="101"/>
  <c r="AE43" i="42"/>
  <c r="AG43" i="42"/>
  <c r="AP43" i="42" s="1"/>
  <c r="W44" i="42"/>
  <c r="AF43" i="42"/>
  <c r="AO43" i="42" s="1"/>
  <c r="AI46" i="87"/>
  <c r="AN46" i="87"/>
  <c r="AH44" i="102"/>
  <c r="AQ44" i="102" s="1"/>
  <c r="Y51" i="51"/>
  <c r="Z51" i="51" s="1"/>
  <c r="X51" i="51"/>
  <c r="Z44" i="82"/>
  <c r="W50" i="20"/>
  <c r="AG49" i="20"/>
  <c r="AP49" i="20" s="1"/>
  <c r="AE49" i="20"/>
  <c r="AF49" i="20"/>
  <c r="AO49" i="20" s="1"/>
  <c r="AI49" i="54"/>
  <c r="AN49" i="54"/>
  <c r="Y57" i="97"/>
  <c r="Z57" i="97"/>
  <c r="X57" i="97"/>
  <c r="Y45" i="35"/>
  <c r="X45" i="35"/>
  <c r="AF49" i="45"/>
  <c r="AO49" i="45" s="1"/>
  <c r="AG49" i="45"/>
  <c r="AP49" i="45" s="1"/>
  <c r="AE49" i="45"/>
  <c r="W50" i="45"/>
  <c r="Y54" i="93"/>
  <c r="X54" i="93"/>
  <c r="Z54" i="93" s="1"/>
  <c r="AI42" i="85"/>
  <c r="AN42" i="85"/>
  <c r="AI54" i="86"/>
  <c r="AP54" i="86"/>
  <c r="AI46" i="55"/>
  <c r="AR46" i="55" s="1"/>
  <c r="AN46" i="55"/>
  <c r="W42" i="50" l="1"/>
  <c r="AE41" i="50"/>
  <c r="AF41" i="50"/>
  <c r="AO41" i="50" s="1"/>
  <c r="AG41" i="50"/>
  <c r="AP41" i="50" s="1"/>
  <c r="AF56" i="32"/>
  <c r="AO56" i="32" s="1"/>
  <c r="W57" i="32"/>
  <c r="AG56" i="32"/>
  <c r="AP56" i="32" s="1"/>
  <c r="AE56" i="32"/>
  <c r="AF54" i="93"/>
  <c r="AO54" i="93" s="1"/>
  <c r="AG54" i="93"/>
  <c r="AE54" i="93"/>
  <c r="AN54" i="93" s="1"/>
  <c r="W55" i="93"/>
  <c r="AG47" i="41"/>
  <c r="AP47" i="41" s="1"/>
  <c r="W48" i="41"/>
  <c r="AE47" i="41"/>
  <c r="AF47" i="41"/>
  <c r="AO47" i="41" s="1"/>
  <c r="AE51" i="51"/>
  <c r="AF51" i="51"/>
  <c r="AO51" i="51" s="1"/>
  <c r="AG51" i="51"/>
  <c r="AP51" i="51" s="1"/>
  <c r="W52" i="51"/>
  <c r="W58" i="97"/>
  <c r="AE57" i="97"/>
  <c r="AG57" i="97"/>
  <c r="AP57" i="97" s="1"/>
  <c r="AF57" i="97"/>
  <c r="AO57" i="97" s="1"/>
  <c r="AI43" i="42"/>
  <c r="AN43" i="42"/>
  <c r="AR42" i="85"/>
  <c r="AI49" i="45"/>
  <c r="AN49" i="45"/>
  <c r="AH57" i="97"/>
  <c r="AQ57" i="97" s="1"/>
  <c r="AH56" i="15"/>
  <c r="AQ56" i="15" s="1"/>
  <c r="AE49" i="11"/>
  <c r="W50" i="11"/>
  <c r="AF49" i="11"/>
  <c r="AO49" i="11" s="1"/>
  <c r="AG49" i="11"/>
  <c r="AP49" i="11" s="1"/>
  <c r="Y46" i="18"/>
  <c r="Z46" i="18"/>
  <c r="X46" i="18"/>
  <c r="AR40" i="50"/>
  <c r="AH56" i="32"/>
  <c r="AQ56" i="32" s="1"/>
  <c r="AF55" i="47"/>
  <c r="AO55" i="47" s="1"/>
  <c r="AE55" i="47"/>
  <c r="AG55" i="47"/>
  <c r="AP55" i="47" s="1"/>
  <c r="W56" i="47"/>
  <c r="AH51" i="84"/>
  <c r="AQ51" i="84" s="1"/>
  <c r="AR55" i="15"/>
  <c r="AI52" i="104"/>
  <c r="AN52" i="104"/>
  <c r="AI47" i="83"/>
  <c r="AN47" i="83"/>
  <c r="AH47" i="55"/>
  <c r="AQ47" i="55" s="1"/>
  <c r="AH42" i="10"/>
  <c r="AQ42" i="10" s="1"/>
  <c r="AI44" i="102"/>
  <c r="AN44" i="102"/>
  <c r="AI50" i="100"/>
  <c r="AN50" i="100"/>
  <c r="AR56" i="97"/>
  <c r="AH47" i="99"/>
  <c r="AQ47" i="99" s="1"/>
  <c r="AI49" i="96"/>
  <c r="AN49" i="96"/>
  <c r="Z51" i="84"/>
  <c r="AE43" i="94"/>
  <c r="W44" i="94"/>
  <c r="AG43" i="94"/>
  <c r="AP43" i="94" s="1"/>
  <c r="AF43" i="94"/>
  <c r="AO43" i="94" s="1"/>
  <c r="X48" i="83"/>
  <c r="Y48" i="83"/>
  <c r="Z47" i="55"/>
  <c r="Z42" i="10"/>
  <c r="AR44" i="35"/>
  <c r="AH50" i="54"/>
  <c r="AQ50" i="54" s="1"/>
  <c r="Y51" i="100"/>
  <c r="X51" i="100"/>
  <c r="Z51" i="100" s="1"/>
  <c r="AR55" i="32"/>
  <c r="AH47" i="87"/>
  <c r="AQ47" i="87" s="1"/>
  <c r="AH50" i="88"/>
  <c r="AQ50" i="88" s="1"/>
  <c r="AH57" i="101"/>
  <c r="AQ57" i="101" s="1"/>
  <c r="AF47" i="99"/>
  <c r="AO47" i="99" s="1"/>
  <c r="W48" i="99"/>
  <c r="AG47" i="99"/>
  <c r="AP47" i="99" s="1"/>
  <c r="AE47" i="99"/>
  <c r="Y53" i="104"/>
  <c r="Z53" i="104" s="1"/>
  <c r="X53" i="104"/>
  <c r="Z50" i="54"/>
  <c r="Y51" i="44"/>
  <c r="Z51" i="44"/>
  <c r="X51" i="44"/>
  <c r="AI48" i="43"/>
  <c r="AN48" i="43"/>
  <c r="AI43" i="90"/>
  <c r="AN43" i="90"/>
  <c r="AG56" i="15"/>
  <c r="AP56" i="15" s="1"/>
  <c r="AE56" i="15"/>
  <c r="AF56" i="15"/>
  <c r="AO56" i="15" s="1"/>
  <c r="W57" i="15"/>
  <c r="AH45" i="48"/>
  <c r="AQ45" i="48" s="1"/>
  <c r="Y45" i="103"/>
  <c r="X45" i="103"/>
  <c r="Z57" i="101"/>
  <c r="Y55" i="53"/>
  <c r="X55" i="53"/>
  <c r="AI54" i="46"/>
  <c r="AN54" i="46"/>
  <c r="AH55" i="86"/>
  <c r="AQ55" i="86" s="1"/>
  <c r="AI50" i="44"/>
  <c r="AN50" i="44"/>
  <c r="Y45" i="102"/>
  <c r="X45" i="102"/>
  <c r="AI48" i="16"/>
  <c r="AN48" i="16"/>
  <c r="AH54" i="93"/>
  <c r="AQ54" i="93" s="1"/>
  <c r="AI49" i="20"/>
  <c r="AN49" i="20"/>
  <c r="AR53" i="93"/>
  <c r="AR46" i="87"/>
  <c r="AH45" i="35"/>
  <c r="AQ45" i="35" s="1"/>
  <c r="Y50" i="20"/>
  <c r="X50" i="20"/>
  <c r="AR56" i="101"/>
  <c r="AH43" i="85"/>
  <c r="AQ43" i="85" s="1"/>
  <c r="W48" i="87"/>
  <c r="AG47" i="87"/>
  <c r="AP47" i="87" s="1"/>
  <c r="AF47" i="87"/>
  <c r="AO47" i="87" s="1"/>
  <c r="AE47" i="87"/>
  <c r="AR46" i="99"/>
  <c r="Z45" i="35"/>
  <c r="AE44" i="82"/>
  <c r="W45" i="82"/>
  <c r="AF44" i="82"/>
  <c r="AO44" i="82" s="1"/>
  <c r="AG44" i="82"/>
  <c r="AP44" i="82" s="1"/>
  <c r="Z43" i="85"/>
  <c r="AR41" i="10"/>
  <c r="Z45" i="48"/>
  <c r="AH50" i="95"/>
  <c r="AQ50" i="95" s="1"/>
  <c r="Y53" i="92"/>
  <c r="X53" i="92"/>
  <c r="Z53" i="92" s="1"/>
  <c r="AI58" i="89"/>
  <c r="AN58" i="89"/>
  <c r="AI47" i="91"/>
  <c r="AR47" i="91" s="1"/>
  <c r="AN47" i="91"/>
  <c r="AI45" i="18"/>
  <c r="AN45" i="18"/>
  <c r="AI44" i="103"/>
  <c r="AN44" i="103"/>
  <c r="AH57" i="105"/>
  <c r="AQ57" i="105" s="1"/>
  <c r="Y50" i="96"/>
  <c r="X50" i="96"/>
  <c r="AR56" i="105"/>
  <c r="Y48" i="49"/>
  <c r="X48" i="49"/>
  <c r="Y53" i="13"/>
  <c r="X53" i="13"/>
  <c r="Z53" i="13" s="1"/>
  <c r="AI54" i="53"/>
  <c r="AN54" i="53"/>
  <c r="Y55" i="46"/>
  <c r="Z55" i="46"/>
  <c r="X55" i="46"/>
  <c r="Z55" i="86"/>
  <c r="Y44" i="90"/>
  <c r="X44" i="90"/>
  <c r="AR49" i="88"/>
  <c r="W51" i="88"/>
  <c r="AG50" i="88"/>
  <c r="AP50" i="88" s="1"/>
  <c r="AE50" i="88"/>
  <c r="AF50" i="88"/>
  <c r="AO50" i="88" s="1"/>
  <c r="AR54" i="86"/>
  <c r="AR49" i="54"/>
  <c r="Y50" i="45"/>
  <c r="Z50" i="45"/>
  <c r="X50" i="45"/>
  <c r="AH51" i="51"/>
  <c r="AQ51" i="51" s="1"/>
  <c r="Y44" i="42"/>
  <c r="X44" i="42"/>
  <c r="AR50" i="84"/>
  <c r="Z50" i="95"/>
  <c r="AI52" i="92"/>
  <c r="AN52" i="92"/>
  <c r="Y59" i="89"/>
  <c r="X59" i="89"/>
  <c r="Y48" i="91"/>
  <c r="Z48" i="91"/>
  <c r="X48" i="91"/>
  <c r="AH47" i="41"/>
  <c r="AQ47" i="41" s="1"/>
  <c r="AH41" i="50"/>
  <c r="AQ41" i="50" s="1"/>
  <c r="AF57" i="52"/>
  <c r="AO57" i="52" s="1"/>
  <c r="W58" i="52"/>
  <c r="AG57" i="52"/>
  <c r="AP57" i="52" s="1"/>
  <c r="AE57" i="52"/>
  <c r="Z57" i="105"/>
  <c r="AR50" i="51"/>
  <c r="AI47" i="49"/>
  <c r="AR47" i="49" s="1"/>
  <c r="AN47" i="49"/>
  <c r="AI52" i="13"/>
  <c r="AN52" i="13"/>
  <c r="AF43" i="98"/>
  <c r="AO43" i="98" s="1"/>
  <c r="W44" i="98"/>
  <c r="AG43" i="98"/>
  <c r="AP43" i="98" s="1"/>
  <c r="AE43" i="98"/>
  <c r="Y49" i="43"/>
  <c r="Z49" i="43"/>
  <c r="X49" i="43"/>
  <c r="Y49" i="16"/>
  <c r="X49" i="16"/>
  <c r="AE53" i="92" l="1"/>
  <c r="W54" i="92"/>
  <c r="AG53" i="92"/>
  <c r="AP53" i="92" s="1"/>
  <c r="AF53" i="92"/>
  <c r="AO53" i="92" s="1"/>
  <c r="AG53" i="13"/>
  <c r="AP53" i="13" s="1"/>
  <c r="W54" i="13"/>
  <c r="AE53" i="13"/>
  <c r="AF53" i="13"/>
  <c r="AO53" i="13" s="1"/>
  <c r="W54" i="104"/>
  <c r="AF53" i="104"/>
  <c r="AO53" i="104" s="1"/>
  <c r="AE53" i="104"/>
  <c r="AG53" i="104"/>
  <c r="AP53" i="104" s="1"/>
  <c r="AE51" i="100"/>
  <c r="AF51" i="100"/>
  <c r="AO51" i="100" s="1"/>
  <c r="AG51" i="100"/>
  <c r="AP51" i="100" s="1"/>
  <c r="W52" i="100"/>
  <c r="AR52" i="92"/>
  <c r="W58" i="105"/>
  <c r="AE57" i="105"/>
  <c r="AF57" i="105"/>
  <c r="AO57" i="105" s="1"/>
  <c r="AG57" i="105"/>
  <c r="AP57" i="105" s="1"/>
  <c r="AH49" i="16"/>
  <c r="AQ49" i="16" s="1"/>
  <c r="AR52" i="13"/>
  <c r="AH49" i="43"/>
  <c r="AQ49" i="43" s="1"/>
  <c r="Y44" i="98"/>
  <c r="X44" i="98"/>
  <c r="Y58" i="52"/>
  <c r="X58" i="52"/>
  <c r="AH48" i="91"/>
  <c r="AQ48" i="91" s="1"/>
  <c r="AH50" i="45"/>
  <c r="AQ50" i="45" s="1"/>
  <c r="AH55" i="46"/>
  <c r="AQ55" i="46" s="1"/>
  <c r="AR45" i="18"/>
  <c r="W58" i="101"/>
  <c r="AF57" i="101"/>
  <c r="AO57" i="101" s="1"/>
  <c r="AE57" i="101"/>
  <c r="AG57" i="101"/>
  <c r="AP57" i="101" s="1"/>
  <c r="AI56" i="15"/>
  <c r="AN56" i="15"/>
  <c r="AH51" i="44"/>
  <c r="AQ51" i="44" s="1"/>
  <c r="AI43" i="94"/>
  <c r="AN43" i="94"/>
  <c r="AR50" i="100"/>
  <c r="AH46" i="18"/>
  <c r="AQ46" i="18" s="1"/>
  <c r="Y50" i="11"/>
  <c r="Z50" i="11" s="1"/>
  <c r="X50" i="11"/>
  <c r="Y52" i="51"/>
  <c r="X52" i="51"/>
  <c r="AI47" i="41"/>
  <c r="AN47" i="41"/>
  <c r="AI54" i="93"/>
  <c r="AP54" i="93"/>
  <c r="AF49" i="43"/>
  <c r="AO49" i="43" s="1"/>
  <c r="AG49" i="43"/>
  <c r="AP49" i="43" s="1"/>
  <c r="AE49" i="43"/>
  <c r="W50" i="43"/>
  <c r="AF48" i="91"/>
  <c r="AO48" i="91" s="1"/>
  <c r="AG48" i="91"/>
  <c r="AP48" i="91" s="1"/>
  <c r="W49" i="91"/>
  <c r="AE48" i="91"/>
  <c r="W51" i="45"/>
  <c r="AG50" i="45"/>
  <c r="AP50" i="45" s="1"/>
  <c r="AE50" i="45"/>
  <c r="AF50" i="45"/>
  <c r="AO50" i="45" s="1"/>
  <c r="AG55" i="46"/>
  <c r="AP55" i="46" s="1"/>
  <c r="W56" i="46"/>
  <c r="AE55" i="46"/>
  <c r="AF55" i="46"/>
  <c r="AO55" i="46" s="1"/>
  <c r="AH50" i="96"/>
  <c r="AQ50" i="96" s="1"/>
  <c r="AG45" i="48"/>
  <c r="AP45" i="48" s="1"/>
  <c r="AF45" i="48"/>
  <c r="AO45" i="48" s="1"/>
  <c r="AE45" i="48"/>
  <c r="W46" i="48"/>
  <c r="AH50" i="20"/>
  <c r="AQ50" i="20" s="1"/>
  <c r="AR50" i="44"/>
  <c r="AH45" i="103"/>
  <c r="AQ45" i="103" s="1"/>
  <c r="AG51" i="44"/>
  <c r="AP51" i="44" s="1"/>
  <c r="AE51" i="44"/>
  <c r="W52" i="44"/>
  <c r="AF51" i="44"/>
  <c r="AO51" i="44" s="1"/>
  <c r="AH48" i="83"/>
  <c r="AQ48" i="83" s="1"/>
  <c r="W52" i="84"/>
  <c r="AG51" i="84"/>
  <c r="AP51" i="84" s="1"/>
  <c r="AF51" i="84"/>
  <c r="AO51" i="84" s="1"/>
  <c r="AE51" i="84"/>
  <c r="Y56" i="47"/>
  <c r="Z56" i="47" s="1"/>
  <c r="X56" i="47"/>
  <c r="W47" i="18"/>
  <c r="AF46" i="18"/>
  <c r="AO46" i="18" s="1"/>
  <c r="AE46" i="18"/>
  <c r="AG46" i="18"/>
  <c r="AP46" i="18" s="1"/>
  <c r="AI49" i="11"/>
  <c r="AN49" i="11"/>
  <c r="AR49" i="45"/>
  <c r="Y48" i="41"/>
  <c r="Z48" i="41" s="1"/>
  <c r="X48" i="41"/>
  <c r="AF50" i="95"/>
  <c r="AO50" i="95" s="1"/>
  <c r="AE50" i="95"/>
  <c r="W51" i="95"/>
  <c r="AG50" i="95"/>
  <c r="AP50" i="95" s="1"/>
  <c r="AH44" i="90"/>
  <c r="AQ44" i="90" s="1"/>
  <c r="AH48" i="49"/>
  <c r="AQ48" i="49" s="1"/>
  <c r="Z50" i="96"/>
  <c r="Y45" i="82"/>
  <c r="X45" i="82"/>
  <c r="AI47" i="87"/>
  <c r="AN47" i="87"/>
  <c r="Z50" i="20"/>
  <c r="AR49" i="20"/>
  <c r="AR54" i="46"/>
  <c r="Z45" i="103"/>
  <c r="AI47" i="99"/>
  <c r="AN47" i="99"/>
  <c r="AR44" i="102"/>
  <c r="AR47" i="83"/>
  <c r="AH59" i="89"/>
  <c r="AQ59" i="89" s="1"/>
  <c r="AI50" i="88"/>
  <c r="AN50" i="88"/>
  <c r="Z44" i="90"/>
  <c r="Z48" i="49"/>
  <c r="AI44" i="82"/>
  <c r="AN44" i="82"/>
  <c r="AR48" i="16"/>
  <c r="AH55" i="53"/>
  <c r="AQ55" i="53" s="1"/>
  <c r="AR43" i="90"/>
  <c r="W51" i="54"/>
  <c r="AG50" i="54"/>
  <c r="AP50" i="54" s="1"/>
  <c r="AE50" i="54"/>
  <c r="AF50" i="54"/>
  <c r="AO50" i="54" s="1"/>
  <c r="AF42" i="10"/>
  <c r="AO42" i="10" s="1"/>
  <c r="AG42" i="10"/>
  <c r="AP42" i="10" s="1"/>
  <c r="AE42" i="10"/>
  <c r="W43" i="10"/>
  <c r="AR49" i="96"/>
  <c r="AI55" i="47"/>
  <c r="AN55" i="47"/>
  <c r="AI57" i="97"/>
  <c r="AN57" i="97"/>
  <c r="AI51" i="51"/>
  <c r="AN51" i="51"/>
  <c r="AI56" i="32"/>
  <c r="AN56" i="32"/>
  <c r="Z49" i="16"/>
  <c r="AI43" i="98"/>
  <c r="AN43" i="98"/>
  <c r="AI57" i="52"/>
  <c r="AN57" i="52"/>
  <c r="Z59" i="89"/>
  <c r="AR54" i="53"/>
  <c r="AR44" i="103"/>
  <c r="AR58" i="89"/>
  <c r="W44" i="85"/>
  <c r="AG43" i="85"/>
  <c r="AP43" i="85" s="1"/>
  <c r="AF43" i="85"/>
  <c r="AO43" i="85" s="1"/>
  <c r="AE43" i="85"/>
  <c r="AE45" i="35"/>
  <c r="AG45" i="35"/>
  <c r="AP45" i="35" s="1"/>
  <c r="AF45" i="35"/>
  <c r="AO45" i="35" s="1"/>
  <c r="W46" i="35"/>
  <c r="Z45" i="102"/>
  <c r="AH45" i="102"/>
  <c r="AQ45" i="102" s="1"/>
  <c r="Z55" i="53"/>
  <c r="X57" i="15"/>
  <c r="Y57" i="15"/>
  <c r="Z57" i="15" s="1"/>
  <c r="AH53" i="104"/>
  <c r="AQ53" i="104" s="1"/>
  <c r="Y48" i="99"/>
  <c r="X48" i="99"/>
  <c r="Z48" i="99" s="1"/>
  <c r="AE47" i="55"/>
  <c r="AN47" i="55" s="1"/>
  <c r="AG47" i="55"/>
  <c r="AP47" i="55" s="1"/>
  <c r="W48" i="55"/>
  <c r="AF47" i="55"/>
  <c r="AR52" i="104"/>
  <c r="Y58" i="97"/>
  <c r="Z58" i="97"/>
  <c r="X58" i="97"/>
  <c r="Y55" i="93"/>
  <c r="Z55" i="93" s="1"/>
  <c r="X55" i="93"/>
  <c r="AI41" i="50"/>
  <c r="AR41" i="50" s="1"/>
  <c r="AN41" i="50"/>
  <c r="Z44" i="42"/>
  <c r="AH44" i="42"/>
  <c r="AQ44" i="42" s="1"/>
  <c r="Y51" i="88"/>
  <c r="Z51" i="88" s="1"/>
  <c r="X51" i="88"/>
  <c r="W56" i="86"/>
  <c r="AF55" i="86"/>
  <c r="AO55" i="86" s="1"/>
  <c r="AE55" i="86"/>
  <c r="AG55" i="86"/>
  <c r="AP55" i="86" s="1"/>
  <c r="AH53" i="13"/>
  <c r="AQ53" i="13" s="1"/>
  <c r="AH53" i="92"/>
  <c r="AQ53" i="92" s="1"/>
  <c r="Y48" i="87"/>
  <c r="Z48" i="87" s="1"/>
  <c r="X48" i="87"/>
  <c r="AR48" i="43"/>
  <c r="AH51" i="100"/>
  <c r="AQ51" i="100" s="1"/>
  <c r="Z48" i="83"/>
  <c r="Y44" i="94"/>
  <c r="Z44" i="94"/>
  <c r="X44" i="94"/>
  <c r="AR43" i="42"/>
  <c r="Y57" i="32"/>
  <c r="X57" i="32"/>
  <c r="Z57" i="32" s="1"/>
  <c r="Y42" i="50"/>
  <c r="Z42" i="50" s="1"/>
  <c r="X42" i="50"/>
  <c r="W49" i="41" l="1"/>
  <c r="AG48" i="41"/>
  <c r="AP48" i="41" s="1"/>
  <c r="AF48" i="41"/>
  <c r="AO48" i="41" s="1"/>
  <c r="AE48" i="41"/>
  <c r="AE48" i="99"/>
  <c r="W49" i="99"/>
  <c r="AG48" i="99"/>
  <c r="AP48" i="99" s="1"/>
  <c r="AF48" i="99"/>
  <c r="AO48" i="99" s="1"/>
  <c r="W49" i="87"/>
  <c r="AG48" i="87"/>
  <c r="AP48" i="87" s="1"/>
  <c r="AF48" i="87"/>
  <c r="AO48" i="87" s="1"/>
  <c r="AE48" i="87"/>
  <c r="AF42" i="50"/>
  <c r="AO42" i="50" s="1"/>
  <c r="AG42" i="50"/>
  <c r="AP42" i="50" s="1"/>
  <c r="W43" i="50"/>
  <c r="AE42" i="50"/>
  <c r="AE50" i="11"/>
  <c r="W51" i="11"/>
  <c r="AG50" i="11"/>
  <c r="AP50" i="11" s="1"/>
  <c r="AF50" i="11"/>
  <c r="AO50" i="11" s="1"/>
  <c r="AF57" i="32"/>
  <c r="AO57" i="32" s="1"/>
  <c r="AG57" i="32"/>
  <c r="AP57" i="32" s="1"/>
  <c r="W58" i="32"/>
  <c r="AE57" i="32"/>
  <c r="W52" i="88"/>
  <c r="AF51" i="88"/>
  <c r="AO51" i="88" s="1"/>
  <c r="AE51" i="88"/>
  <c r="AG51" i="88"/>
  <c r="AP51" i="88" s="1"/>
  <c r="W56" i="93"/>
  <c r="AG55" i="93"/>
  <c r="AP55" i="93" s="1"/>
  <c r="AF55" i="93"/>
  <c r="AO55" i="93" s="1"/>
  <c r="AE55" i="93"/>
  <c r="AG57" i="15"/>
  <c r="AP57" i="15" s="1"/>
  <c r="AF57" i="15"/>
  <c r="AO57" i="15" s="1"/>
  <c r="AE57" i="15"/>
  <c r="W58" i="15"/>
  <c r="W57" i="47"/>
  <c r="AF56" i="47"/>
  <c r="AO56" i="47" s="1"/>
  <c r="AE56" i="47"/>
  <c r="AG56" i="47"/>
  <c r="AP56" i="47" s="1"/>
  <c r="AG44" i="94"/>
  <c r="AP44" i="94" s="1"/>
  <c r="AE44" i="94"/>
  <c r="W45" i="94"/>
  <c r="AF44" i="94"/>
  <c r="AO44" i="94" s="1"/>
  <c r="AH44" i="94"/>
  <c r="AQ44" i="94" s="1"/>
  <c r="Y46" i="35"/>
  <c r="X46" i="35"/>
  <c r="AR51" i="51"/>
  <c r="AR47" i="99"/>
  <c r="W51" i="20"/>
  <c r="AF50" i="20"/>
  <c r="AO50" i="20" s="1"/>
  <c r="AG50" i="20"/>
  <c r="AP50" i="20" s="1"/>
  <c r="AE50" i="20"/>
  <c r="AG50" i="96"/>
  <c r="AP50" i="96" s="1"/>
  <c r="AF50" i="96"/>
  <c r="AO50" i="96" s="1"/>
  <c r="W51" i="96"/>
  <c r="AE50" i="96"/>
  <c r="AI45" i="48"/>
  <c r="AN45" i="48"/>
  <c r="X50" i="43"/>
  <c r="Y50" i="43"/>
  <c r="Z50" i="43"/>
  <c r="AI57" i="105"/>
  <c r="AN57" i="105"/>
  <c r="AF44" i="42"/>
  <c r="AO44" i="42" s="1"/>
  <c r="W45" i="42"/>
  <c r="AG44" i="42"/>
  <c r="AP44" i="42" s="1"/>
  <c r="AE44" i="42"/>
  <c r="AH58" i="97"/>
  <c r="AQ58" i="97" s="1"/>
  <c r="AI47" i="55"/>
  <c r="AO47" i="55"/>
  <c r="AR43" i="98"/>
  <c r="AR50" i="88"/>
  <c r="W46" i="103"/>
  <c r="AG45" i="103"/>
  <c r="AP45" i="103" s="1"/>
  <c r="AF45" i="103"/>
  <c r="AO45" i="103" s="1"/>
  <c r="AE45" i="103"/>
  <c r="Y51" i="95"/>
  <c r="Z51" i="95"/>
  <c r="X51" i="95"/>
  <c r="AI46" i="18"/>
  <c r="AN46" i="18"/>
  <c r="Y52" i="44"/>
  <c r="X52" i="44"/>
  <c r="AI48" i="91"/>
  <c r="AN48" i="91"/>
  <c r="AI49" i="43"/>
  <c r="AN49" i="43"/>
  <c r="AR47" i="41"/>
  <c r="Z44" i="98"/>
  <c r="AH44" i="98"/>
  <c r="AQ44" i="98" s="1"/>
  <c r="Y58" i="105"/>
  <c r="X58" i="105"/>
  <c r="Y54" i="104"/>
  <c r="X54" i="104"/>
  <c r="AI55" i="86"/>
  <c r="AN55" i="86"/>
  <c r="AG58" i="97"/>
  <c r="AP58" i="97" s="1"/>
  <c r="AF58" i="97"/>
  <c r="AO58" i="97" s="1"/>
  <c r="W59" i="97"/>
  <c r="AE58" i="97"/>
  <c r="Y48" i="55"/>
  <c r="X48" i="55"/>
  <c r="Y44" i="85"/>
  <c r="Z44" i="85"/>
  <c r="X44" i="85"/>
  <c r="W50" i="16"/>
  <c r="AE49" i="16"/>
  <c r="AF49" i="16"/>
  <c r="AO49" i="16" s="1"/>
  <c r="AG49" i="16"/>
  <c r="AP49" i="16" s="1"/>
  <c r="AR57" i="97"/>
  <c r="Y43" i="10"/>
  <c r="X43" i="10"/>
  <c r="AI50" i="54"/>
  <c r="AN50" i="54"/>
  <c r="AR47" i="87"/>
  <c r="AI50" i="95"/>
  <c r="AN50" i="95"/>
  <c r="AI51" i="84"/>
  <c r="AN51" i="84"/>
  <c r="AI51" i="44"/>
  <c r="AN51" i="44"/>
  <c r="Y49" i="91"/>
  <c r="X49" i="91"/>
  <c r="AH52" i="51"/>
  <c r="AQ52" i="51" s="1"/>
  <c r="AI57" i="101"/>
  <c r="AN57" i="101"/>
  <c r="AI51" i="100"/>
  <c r="AN51" i="100"/>
  <c r="AH57" i="15"/>
  <c r="AQ57" i="15" s="1"/>
  <c r="AI45" i="35"/>
  <c r="AN45" i="35"/>
  <c r="AF59" i="89"/>
  <c r="AO59" i="89" s="1"/>
  <c r="W60" i="89"/>
  <c r="AE59" i="89"/>
  <c r="AN59" i="89" s="1"/>
  <c r="AG59" i="89"/>
  <c r="AI42" i="10"/>
  <c r="AN42" i="10"/>
  <c r="AR44" i="82"/>
  <c r="AH45" i="82"/>
  <c r="AQ45" i="82" s="1"/>
  <c r="Y47" i="18"/>
  <c r="X47" i="18"/>
  <c r="AI50" i="45"/>
  <c r="AN50" i="45"/>
  <c r="Z52" i="51"/>
  <c r="AE48" i="83"/>
  <c r="AF48" i="83"/>
  <c r="AO48" i="83" s="1"/>
  <c r="AG48" i="83"/>
  <c r="AP48" i="83" s="1"/>
  <c r="W49" i="83"/>
  <c r="AH42" i="50"/>
  <c r="AQ42" i="50" s="1"/>
  <c r="Y56" i="86"/>
  <c r="Z56" i="86" s="1"/>
  <c r="X56" i="86"/>
  <c r="AH55" i="93"/>
  <c r="AQ55" i="93" s="1"/>
  <c r="W56" i="53"/>
  <c r="AE55" i="53"/>
  <c r="AG55" i="53"/>
  <c r="AP55" i="53" s="1"/>
  <c r="AF55" i="53"/>
  <c r="AO55" i="53" s="1"/>
  <c r="AF45" i="102"/>
  <c r="AO45" i="102" s="1"/>
  <c r="AE45" i="102"/>
  <c r="W46" i="102"/>
  <c r="AG45" i="102"/>
  <c r="AP45" i="102" s="1"/>
  <c r="AR56" i="32"/>
  <c r="AR55" i="47"/>
  <c r="Y51" i="54"/>
  <c r="Z51" i="54"/>
  <c r="X51" i="54"/>
  <c r="AF48" i="49"/>
  <c r="AO48" i="49" s="1"/>
  <c r="AG48" i="49"/>
  <c r="AP48" i="49" s="1"/>
  <c r="W49" i="49"/>
  <c r="AE48" i="49"/>
  <c r="Z45" i="82"/>
  <c r="AH48" i="41"/>
  <c r="AQ48" i="41" s="1"/>
  <c r="AR49" i="11"/>
  <c r="AH56" i="47"/>
  <c r="AQ56" i="47" s="1"/>
  <c r="AI55" i="46"/>
  <c r="AN55" i="46"/>
  <c r="AR43" i="94"/>
  <c r="Y58" i="101"/>
  <c r="Z58" i="101" s="1"/>
  <c r="X58" i="101"/>
  <c r="AH58" i="52"/>
  <c r="AQ58" i="52" s="1"/>
  <c r="AI53" i="13"/>
  <c r="AN53" i="13"/>
  <c r="Y54" i="92"/>
  <c r="X54" i="92"/>
  <c r="AH57" i="32"/>
  <c r="AQ57" i="32" s="1"/>
  <c r="AH48" i="87"/>
  <c r="AQ48" i="87" s="1"/>
  <c r="AH51" i="88"/>
  <c r="AQ51" i="88" s="1"/>
  <c r="AH48" i="99"/>
  <c r="AQ48" i="99" s="1"/>
  <c r="AI43" i="85"/>
  <c r="AN43" i="85"/>
  <c r="AR57" i="52"/>
  <c r="AG44" i="90"/>
  <c r="AP44" i="90" s="1"/>
  <c r="AF44" i="90"/>
  <c r="AO44" i="90" s="1"/>
  <c r="AE44" i="90"/>
  <c r="W45" i="90"/>
  <c r="Y52" i="84"/>
  <c r="X52" i="84"/>
  <c r="X46" i="48"/>
  <c r="Y46" i="48"/>
  <c r="Z46" i="48"/>
  <c r="Y56" i="46"/>
  <c r="X56" i="46"/>
  <c r="Y51" i="45"/>
  <c r="X51" i="45"/>
  <c r="AR54" i="93"/>
  <c r="AH50" i="11"/>
  <c r="AQ50" i="11" s="1"/>
  <c r="AR56" i="15"/>
  <c r="Z58" i="52"/>
  <c r="Y52" i="100"/>
  <c r="X52" i="100"/>
  <c r="AI53" i="104"/>
  <c r="AN53" i="104"/>
  <c r="Y54" i="13"/>
  <c r="X54" i="13"/>
  <c r="AI53" i="92"/>
  <c r="AN53" i="92"/>
  <c r="AG58" i="101" l="1"/>
  <c r="AP58" i="101" s="1"/>
  <c r="AF58" i="101"/>
  <c r="AO58" i="101" s="1"/>
  <c r="W59" i="101"/>
  <c r="AE58" i="101"/>
  <c r="W57" i="86"/>
  <c r="AG56" i="86"/>
  <c r="AP56" i="86" s="1"/>
  <c r="AE56" i="86"/>
  <c r="AF56" i="86"/>
  <c r="AO56" i="86" s="1"/>
  <c r="AR53" i="104"/>
  <c r="AH51" i="45"/>
  <c r="AQ51" i="45" s="1"/>
  <c r="W47" i="48"/>
  <c r="AE46" i="48"/>
  <c r="AF46" i="48"/>
  <c r="AO46" i="48" s="1"/>
  <c r="AG46" i="48"/>
  <c r="AP46" i="48" s="1"/>
  <c r="AG58" i="52"/>
  <c r="AP58" i="52" s="1"/>
  <c r="AF58" i="52"/>
  <c r="AO58" i="52" s="1"/>
  <c r="AE58" i="52"/>
  <c r="W59" i="52"/>
  <c r="AH46" i="48"/>
  <c r="AQ46" i="48" s="1"/>
  <c r="AI44" i="90"/>
  <c r="AN44" i="90"/>
  <c r="AR43" i="85"/>
  <c r="AI45" i="102"/>
  <c r="AN45" i="102"/>
  <c r="Y56" i="53"/>
  <c r="Z56" i="53"/>
  <c r="X56" i="53"/>
  <c r="AH56" i="86"/>
  <c r="AQ56" i="86" s="1"/>
  <c r="AI48" i="83"/>
  <c r="AN48" i="83"/>
  <c r="AH44" i="85"/>
  <c r="AQ44" i="85" s="1"/>
  <c r="AR55" i="86"/>
  <c r="AF44" i="98"/>
  <c r="AO44" i="98" s="1"/>
  <c r="AE44" i="98"/>
  <c r="AN44" i="98" s="1"/>
  <c r="W45" i="98"/>
  <c r="AG44" i="98"/>
  <c r="AR48" i="91"/>
  <c r="AH51" i="95"/>
  <c r="AQ51" i="95" s="1"/>
  <c r="AR45" i="48"/>
  <c r="AI56" i="47"/>
  <c r="AN56" i="47"/>
  <c r="Y56" i="93"/>
  <c r="X56" i="93"/>
  <c r="Y43" i="50"/>
  <c r="Z43" i="50"/>
  <c r="X43" i="50"/>
  <c r="AI48" i="99"/>
  <c r="AN48" i="99"/>
  <c r="AR53" i="13"/>
  <c r="AH58" i="101"/>
  <c r="AQ58" i="101" s="1"/>
  <c r="AR55" i="46"/>
  <c r="AF52" i="51"/>
  <c r="AO52" i="51" s="1"/>
  <c r="AG52" i="51"/>
  <c r="AP52" i="51" s="1"/>
  <c r="W53" i="51"/>
  <c r="AE52" i="51"/>
  <c r="Y60" i="89"/>
  <c r="Z60" i="89"/>
  <c r="X60" i="89"/>
  <c r="AR57" i="101"/>
  <c r="AH49" i="91"/>
  <c r="AQ49" i="91" s="1"/>
  <c r="AR51" i="84"/>
  <c r="AR50" i="54"/>
  <c r="AF44" i="85"/>
  <c r="AO44" i="85" s="1"/>
  <c r="W45" i="85"/>
  <c r="AG44" i="85"/>
  <c r="AP44" i="85" s="1"/>
  <c r="AE44" i="85"/>
  <c r="AI58" i="97"/>
  <c r="AN58" i="97"/>
  <c r="AH54" i="104"/>
  <c r="AQ54" i="104" s="1"/>
  <c r="AH52" i="44"/>
  <c r="AQ52" i="44" s="1"/>
  <c r="AF51" i="95"/>
  <c r="AO51" i="95" s="1"/>
  <c r="W52" i="95"/>
  <c r="AG51" i="95"/>
  <c r="AP51" i="95" s="1"/>
  <c r="AE51" i="95"/>
  <c r="Y46" i="103"/>
  <c r="Z46" i="103" s="1"/>
  <c r="X46" i="103"/>
  <c r="AR47" i="55"/>
  <c r="AR57" i="105"/>
  <c r="AI50" i="20"/>
  <c r="AN50" i="20"/>
  <c r="Y45" i="94"/>
  <c r="X45" i="94"/>
  <c r="AI57" i="32"/>
  <c r="AN57" i="32"/>
  <c r="Y49" i="87"/>
  <c r="X49" i="87"/>
  <c r="W46" i="82"/>
  <c r="AE45" i="82"/>
  <c r="AG45" i="82"/>
  <c r="AP45" i="82" s="1"/>
  <c r="AF45" i="82"/>
  <c r="AO45" i="82" s="1"/>
  <c r="AH51" i="54"/>
  <c r="AQ51" i="54" s="1"/>
  <c r="Z49" i="91"/>
  <c r="AH43" i="10"/>
  <c r="AQ43" i="10" s="1"/>
  <c r="Y59" i="97"/>
  <c r="Z59" i="97"/>
  <c r="X59" i="97"/>
  <c r="Z54" i="104"/>
  <c r="Z52" i="44"/>
  <c r="AI44" i="42"/>
  <c r="AN44" i="42"/>
  <c r="AG50" i="43"/>
  <c r="AP50" i="43" s="1"/>
  <c r="W51" i="43"/>
  <c r="AE50" i="43"/>
  <c r="AF50" i="43"/>
  <c r="AO50" i="43" s="1"/>
  <c r="AI50" i="96"/>
  <c r="AN50" i="96"/>
  <c r="AI44" i="94"/>
  <c r="AN44" i="94"/>
  <c r="Y57" i="47"/>
  <c r="Z57" i="47" s="1"/>
  <c r="X57" i="47"/>
  <c r="Y58" i="32"/>
  <c r="X58" i="32"/>
  <c r="Y51" i="11"/>
  <c r="Z51" i="11" s="1"/>
  <c r="X51" i="11"/>
  <c r="AI48" i="41"/>
  <c r="AN48" i="41"/>
  <c r="AH54" i="92"/>
  <c r="AQ54" i="92" s="1"/>
  <c r="AG51" i="54"/>
  <c r="AP51" i="54" s="1"/>
  <c r="W52" i="54"/>
  <c r="AE51" i="54"/>
  <c r="AF51" i="54"/>
  <c r="AO51" i="54" s="1"/>
  <c r="Y49" i="83"/>
  <c r="X49" i="83"/>
  <c r="AR50" i="45"/>
  <c r="AR42" i="10"/>
  <c r="AR50" i="95"/>
  <c r="Z43" i="10"/>
  <c r="AH48" i="55"/>
  <c r="AQ48" i="55" s="1"/>
  <c r="Y51" i="96"/>
  <c r="X51" i="96"/>
  <c r="Z51" i="96" s="1"/>
  <c r="AH46" i="35"/>
  <c r="AQ46" i="35" s="1"/>
  <c r="AI55" i="93"/>
  <c r="AN55" i="93"/>
  <c r="AI51" i="88"/>
  <c r="AN51" i="88"/>
  <c r="AI50" i="11"/>
  <c r="AN50" i="11"/>
  <c r="AH56" i="46"/>
  <c r="AQ56" i="46" s="1"/>
  <c r="AH52" i="84"/>
  <c r="AQ52" i="84" s="1"/>
  <c r="Z56" i="46"/>
  <c r="Z52" i="84"/>
  <c r="AR53" i="92"/>
  <c r="AH54" i="13"/>
  <c r="AQ54" i="13" s="1"/>
  <c r="Z54" i="92"/>
  <c r="AI48" i="49"/>
  <c r="AN48" i="49"/>
  <c r="AH47" i="18"/>
  <c r="AQ47" i="18" s="1"/>
  <c r="AR45" i="35"/>
  <c r="AI49" i="16"/>
  <c r="AN49" i="16"/>
  <c r="Z48" i="55"/>
  <c r="AH58" i="105"/>
  <c r="AQ58" i="105" s="1"/>
  <c r="AR49" i="43"/>
  <c r="AI45" i="103"/>
  <c r="AN45" i="103"/>
  <c r="Y45" i="42"/>
  <c r="X45" i="42"/>
  <c r="AH50" i="43"/>
  <c r="AQ50" i="43" s="1"/>
  <c r="Y51" i="20"/>
  <c r="Z51" i="20" s="1"/>
  <c r="X51" i="20"/>
  <c r="Z46" i="35"/>
  <c r="Y58" i="15"/>
  <c r="X58" i="15"/>
  <c r="AI48" i="87"/>
  <c r="AN48" i="87"/>
  <c r="AH52" i="100"/>
  <c r="AQ52" i="100" s="1"/>
  <c r="Z52" i="100"/>
  <c r="Z54" i="13"/>
  <c r="Z51" i="45"/>
  <c r="Y45" i="90"/>
  <c r="X45" i="90"/>
  <c r="Y49" i="49"/>
  <c r="Z49" i="49" s="1"/>
  <c r="X49" i="49"/>
  <c r="Y46" i="102"/>
  <c r="X46" i="102"/>
  <c r="Z46" i="102" s="1"/>
  <c r="AI55" i="53"/>
  <c r="AN55" i="53"/>
  <c r="Z47" i="18"/>
  <c r="AI59" i="89"/>
  <c r="AP59" i="89"/>
  <c r="AR51" i="100"/>
  <c r="AR51" i="44"/>
  <c r="Y50" i="16"/>
  <c r="X50" i="16"/>
  <c r="Z50" i="16" s="1"/>
  <c r="Z58" i="105"/>
  <c r="AR46" i="18"/>
  <c r="AI57" i="15"/>
  <c r="AN57" i="15"/>
  <c r="Y52" i="88"/>
  <c r="Z52" i="88" s="1"/>
  <c r="X52" i="88"/>
  <c r="AI42" i="50"/>
  <c r="AN42" i="50"/>
  <c r="Y49" i="99"/>
  <c r="Z49" i="99"/>
  <c r="X49" i="99"/>
  <c r="Y49" i="41"/>
  <c r="Z49" i="41" s="1"/>
  <c r="X49" i="41"/>
  <c r="AG49" i="41" l="1"/>
  <c r="AP49" i="41" s="1"/>
  <c r="AF49" i="41"/>
  <c r="AO49" i="41" s="1"/>
  <c r="W50" i="41"/>
  <c r="AE49" i="41"/>
  <c r="AF50" i="16"/>
  <c r="AO50" i="16" s="1"/>
  <c r="AE50" i="16"/>
  <c r="AG50" i="16"/>
  <c r="AP50" i="16" s="1"/>
  <c r="W51" i="16"/>
  <c r="AF49" i="49"/>
  <c r="AO49" i="49" s="1"/>
  <c r="W50" i="49"/>
  <c r="AE49" i="49"/>
  <c r="AG49" i="49"/>
  <c r="AP49" i="49" s="1"/>
  <c r="AE51" i="96"/>
  <c r="W52" i="96"/>
  <c r="AG51" i="96"/>
  <c r="AP51" i="96" s="1"/>
  <c r="AF51" i="96"/>
  <c r="AO51" i="96" s="1"/>
  <c r="AE52" i="88"/>
  <c r="AG52" i="88"/>
  <c r="AP52" i="88" s="1"/>
  <c r="AF52" i="88"/>
  <c r="AO52" i="88" s="1"/>
  <c r="W53" i="88"/>
  <c r="W52" i="20"/>
  <c r="AG51" i="20"/>
  <c r="AP51" i="20" s="1"/>
  <c r="AF51" i="20"/>
  <c r="AO51" i="20" s="1"/>
  <c r="AE51" i="20"/>
  <c r="AG46" i="103"/>
  <c r="AP46" i="103" s="1"/>
  <c r="AF46" i="103"/>
  <c r="AO46" i="103" s="1"/>
  <c r="AE46" i="103"/>
  <c r="W47" i="103"/>
  <c r="W52" i="11"/>
  <c r="AE51" i="11"/>
  <c r="AF51" i="11"/>
  <c r="AO51" i="11" s="1"/>
  <c r="AG51" i="11"/>
  <c r="AP51" i="11" s="1"/>
  <c r="AG46" i="102"/>
  <c r="AP46" i="102" s="1"/>
  <c r="AE46" i="102"/>
  <c r="AF46" i="102"/>
  <c r="AO46" i="102" s="1"/>
  <c r="W47" i="102"/>
  <c r="AE57" i="47"/>
  <c r="AF57" i="47"/>
  <c r="AO57" i="47" s="1"/>
  <c r="W58" i="47"/>
  <c r="AG57" i="47"/>
  <c r="AP57" i="47" s="1"/>
  <c r="AH45" i="90"/>
  <c r="AQ45" i="90" s="1"/>
  <c r="Z45" i="90"/>
  <c r="AR42" i="50"/>
  <c r="W48" i="18"/>
  <c r="AE47" i="18"/>
  <c r="AF47" i="18"/>
  <c r="AO47" i="18" s="1"/>
  <c r="AG47" i="18"/>
  <c r="AP47" i="18" s="1"/>
  <c r="AH49" i="49"/>
  <c r="AQ49" i="49" s="1"/>
  <c r="AG51" i="45"/>
  <c r="AP51" i="45" s="1"/>
  <c r="AE51" i="45"/>
  <c r="W52" i="45"/>
  <c r="AF51" i="45"/>
  <c r="AO51" i="45" s="1"/>
  <c r="AR49" i="16"/>
  <c r="AG52" i="84"/>
  <c r="AP52" i="84" s="1"/>
  <c r="W53" i="84"/>
  <c r="AE52" i="84"/>
  <c r="AN52" i="84" s="1"/>
  <c r="AF52" i="84"/>
  <c r="AR44" i="42"/>
  <c r="AH46" i="103"/>
  <c r="AQ46" i="103" s="1"/>
  <c r="X52" i="95"/>
  <c r="Y52" i="95"/>
  <c r="Z52" i="95" s="1"/>
  <c r="AH60" i="89"/>
  <c r="AQ60" i="89" s="1"/>
  <c r="AR48" i="99"/>
  <c r="Y47" i="48"/>
  <c r="Z47" i="48" s="1"/>
  <c r="X47" i="48"/>
  <c r="Y57" i="86"/>
  <c r="X57" i="86"/>
  <c r="AH58" i="15"/>
  <c r="AQ58" i="15" s="1"/>
  <c r="AH45" i="42"/>
  <c r="AQ45" i="42" s="1"/>
  <c r="AF48" i="55"/>
  <c r="AO48" i="55" s="1"/>
  <c r="W49" i="55"/>
  <c r="AE48" i="55"/>
  <c r="AG48" i="55"/>
  <c r="AP48" i="55" s="1"/>
  <c r="AH52" i="88"/>
  <c r="AQ52" i="88" s="1"/>
  <c r="AG54" i="13"/>
  <c r="AP54" i="13" s="1"/>
  <c r="AE54" i="13"/>
  <c r="AF54" i="13"/>
  <c r="AO54" i="13" s="1"/>
  <c r="W55" i="13"/>
  <c r="W47" i="35"/>
  <c r="AE46" i="35"/>
  <c r="AF46" i="35"/>
  <c r="AO46" i="35" s="1"/>
  <c r="AG46" i="35"/>
  <c r="AP46" i="35" s="1"/>
  <c r="W57" i="46"/>
  <c r="AG56" i="46"/>
  <c r="AP56" i="46" s="1"/>
  <c r="AE56" i="46"/>
  <c r="AF56" i="46"/>
  <c r="AO56" i="46" s="1"/>
  <c r="AR50" i="11"/>
  <c r="W44" i="10"/>
  <c r="AE43" i="10"/>
  <c r="AF43" i="10"/>
  <c r="AO43" i="10" s="1"/>
  <c r="AG43" i="10"/>
  <c r="AP43" i="10" s="1"/>
  <c r="AI51" i="54"/>
  <c r="AN51" i="54"/>
  <c r="AF52" i="44"/>
  <c r="AO52" i="44" s="1"/>
  <c r="W53" i="44"/>
  <c r="AE52" i="44"/>
  <c r="AG52" i="44"/>
  <c r="AP52" i="44" s="1"/>
  <c r="AR50" i="20"/>
  <c r="AR58" i="97"/>
  <c r="AF60" i="89"/>
  <c r="AO60" i="89" s="1"/>
  <c r="AG60" i="89"/>
  <c r="AP60" i="89" s="1"/>
  <c r="AE60" i="89"/>
  <c r="W61" i="89"/>
  <c r="AH43" i="50"/>
  <c r="AQ43" i="50" s="1"/>
  <c r="AI44" i="98"/>
  <c r="AR44" i="98" s="1"/>
  <c r="AP44" i="98"/>
  <c r="AR48" i="83"/>
  <c r="AH56" i="53"/>
  <c r="AQ56" i="53" s="1"/>
  <c r="AH50" i="16"/>
  <c r="AQ50" i="16" s="1"/>
  <c r="AE54" i="92"/>
  <c r="AF54" i="92"/>
  <c r="AO54" i="92" s="1"/>
  <c r="AG54" i="92"/>
  <c r="AP54" i="92" s="1"/>
  <c r="W55" i="92"/>
  <c r="AH49" i="99"/>
  <c r="AQ49" i="99" s="1"/>
  <c r="W59" i="105"/>
  <c r="AE58" i="105"/>
  <c r="AG58" i="105"/>
  <c r="AP58" i="105" s="1"/>
  <c r="AF58" i="105"/>
  <c r="AO58" i="105" s="1"/>
  <c r="AR55" i="53"/>
  <c r="W53" i="100"/>
  <c r="AG52" i="100"/>
  <c r="AP52" i="100" s="1"/>
  <c r="AF52" i="100"/>
  <c r="AO52" i="100" s="1"/>
  <c r="AE52" i="100"/>
  <c r="AH51" i="20"/>
  <c r="AQ51" i="20" s="1"/>
  <c r="AR45" i="103"/>
  <c r="AH49" i="83"/>
  <c r="AQ49" i="83" s="1"/>
  <c r="Y52" i="54"/>
  <c r="X52" i="54"/>
  <c r="AH58" i="32"/>
  <c r="AQ58" i="32" s="1"/>
  <c r="AI50" i="43"/>
  <c r="AN50" i="43"/>
  <c r="AF54" i="104"/>
  <c r="AO54" i="104" s="1"/>
  <c r="AE54" i="104"/>
  <c r="AG54" i="104"/>
  <c r="AP54" i="104" s="1"/>
  <c r="W55" i="104"/>
  <c r="AI45" i="82"/>
  <c r="AR45" i="82" s="1"/>
  <c r="AN45" i="82"/>
  <c r="AR57" i="32"/>
  <c r="W44" i="50"/>
  <c r="AG43" i="50"/>
  <c r="AP43" i="50" s="1"/>
  <c r="AF43" i="50"/>
  <c r="AO43" i="50" s="1"/>
  <c r="AE43" i="50"/>
  <c r="AR56" i="47"/>
  <c r="Y45" i="98"/>
  <c r="X45" i="98"/>
  <c r="AF56" i="53"/>
  <c r="AO56" i="53" s="1"/>
  <c r="AE56" i="53"/>
  <c r="AN56" i="53" s="1"/>
  <c r="AG56" i="53"/>
  <c r="W57" i="53"/>
  <c r="AI58" i="101"/>
  <c r="AN58" i="101"/>
  <c r="AR48" i="87"/>
  <c r="AR48" i="49"/>
  <c r="AR51" i="88"/>
  <c r="Z49" i="83"/>
  <c r="Z58" i="32"/>
  <c r="AR44" i="94"/>
  <c r="Y51" i="43"/>
  <c r="Z51" i="43" s="1"/>
  <c r="X51" i="43"/>
  <c r="AH59" i="97"/>
  <c r="AQ59" i="97" s="1"/>
  <c r="Y46" i="82"/>
  <c r="X46" i="82"/>
  <c r="AH45" i="94"/>
  <c r="AQ45" i="94" s="1"/>
  <c r="AI44" i="85"/>
  <c r="AN44" i="85"/>
  <c r="AR44" i="90"/>
  <c r="Y59" i="101"/>
  <c r="X59" i="101"/>
  <c r="AH49" i="87"/>
  <c r="AQ49" i="87" s="1"/>
  <c r="Z45" i="94"/>
  <c r="AI51" i="95"/>
  <c r="AN51" i="95"/>
  <c r="AI52" i="51"/>
  <c r="AN52" i="51"/>
  <c r="AH56" i="93"/>
  <c r="AQ56" i="93" s="1"/>
  <c r="Y59" i="52"/>
  <c r="X59" i="52"/>
  <c r="AI56" i="86"/>
  <c r="AR56" i="86" s="1"/>
  <c r="AN56" i="86"/>
  <c r="W50" i="99"/>
  <c r="AG49" i="99"/>
  <c r="AP49" i="99" s="1"/>
  <c r="AF49" i="99"/>
  <c r="AO49" i="99" s="1"/>
  <c r="AE49" i="99"/>
  <c r="AH46" i="102"/>
  <c r="AQ46" i="102" s="1"/>
  <c r="AR48" i="41"/>
  <c r="AE59" i="97"/>
  <c r="AF59" i="97"/>
  <c r="AO59" i="97" s="1"/>
  <c r="W60" i="97"/>
  <c r="AG59" i="97"/>
  <c r="AP59" i="97" s="1"/>
  <c r="AH49" i="41"/>
  <c r="AQ49" i="41" s="1"/>
  <c r="AR57" i="15"/>
  <c r="AR59" i="89"/>
  <c r="Z58" i="15"/>
  <c r="Z45" i="42"/>
  <c r="AR55" i="93"/>
  <c r="AH51" i="96"/>
  <c r="AQ51" i="96" s="1"/>
  <c r="AH51" i="11"/>
  <c r="AQ51" i="11" s="1"/>
  <c r="AH57" i="47"/>
  <c r="AQ57" i="47" s="1"/>
  <c r="AR50" i="96"/>
  <c r="W50" i="91"/>
  <c r="AF49" i="91"/>
  <c r="AO49" i="91" s="1"/>
  <c r="AE49" i="91"/>
  <c r="AG49" i="91"/>
  <c r="AP49" i="91" s="1"/>
  <c r="Z49" i="87"/>
  <c r="Y45" i="85"/>
  <c r="Z45" i="85"/>
  <c r="X45" i="85"/>
  <c r="Y53" i="51"/>
  <c r="X53" i="51"/>
  <c r="Z56" i="93"/>
  <c r="AR45" i="102"/>
  <c r="AI58" i="52"/>
  <c r="AN58" i="52"/>
  <c r="AI46" i="48"/>
  <c r="AN46" i="48"/>
  <c r="W52" i="43" l="1"/>
  <c r="AE51" i="43"/>
  <c r="AF51" i="43"/>
  <c r="AO51" i="43" s="1"/>
  <c r="AG51" i="43"/>
  <c r="AP51" i="43" s="1"/>
  <c r="AG47" i="48"/>
  <c r="AP47" i="48" s="1"/>
  <c r="W48" i="48"/>
  <c r="AF47" i="48"/>
  <c r="AO47" i="48" s="1"/>
  <c r="AE47" i="48"/>
  <c r="AI49" i="99"/>
  <c r="AN49" i="99"/>
  <c r="AH59" i="52"/>
  <c r="AQ59" i="52" s="1"/>
  <c r="W46" i="94"/>
  <c r="AE45" i="94"/>
  <c r="AF45" i="94"/>
  <c r="AO45" i="94" s="1"/>
  <c r="AG45" i="94"/>
  <c r="AP45" i="94" s="1"/>
  <c r="AH59" i="101"/>
  <c r="AQ59" i="101" s="1"/>
  <c r="AR44" i="85"/>
  <c r="AH46" i="82"/>
  <c r="AQ46" i="82" s="1"/>
  <c r="Y57" i="53"/>
  <c r="X57" i="53"/>
  <c r="Z57" i="53" s="1"/>
  <c r="AR50" i="43"/>
  <c r="AH52" i="54"/>
  <c r="AQ52" i="54" s="1"/>
  <c r="AI54" i="92"/>
  <c r="AN54" i="92"/>
  <c r="Y55" i="13"/>
  <c r="Z55" i="13" s="1"/>
  <c r="X55" i="13"/>
  <c r="X49" i="55"/>
  <c r="Y49" i="55"/>
  <c r="Z49" i="55"/>
  <c r="AH57" i="86"/>
  <c r="AQ57" i="86" s="1"/>
  <c r="AI47" i="18"/>
  <c r="AN47" i="18"/>
  <c r="Y58" i="47"/>
  <c r="Z58" i="47"/>
  <c r="X58" i="47"/>
  <c r="AI46" i="102"/>
  <c r="AN46" i="102"/>
  <c r="Y52" i="11"/>
  <c r="X52" i="11"/>
  <c r="Z52" i="11" s="1"/>
  <c r="Y53" i="88"/>
  <c r="Z53" i="88"/>
  <c r="X53" i="88"/>
  <c r="Y50" i="49"/>
  <c r="X50" i="49"/>
  <c r="Z50" i="49" s="1"/>
  <c r="AR46" i="48"/>
  <c r="AF45" i="42"/>
  <c r="AO45" i="42" s="1"/>
  <c r="AE45" i="42"/>
  <c r="AG45" i="42"/>
  <c r="AP45" i="42" s="1"/>
  <c r="W46" i="42"/>
  <c r="AR58" i="52"/>
  <c r="W59" i="15"/>
  <c r="AG58" i="15"/>
  <c r="AP58" i="15" s="1"/>
  <c r="AF58" i="15"/>
  <c r="AO58" i="15" s="1"/>
  <c r="AE58" i="15"/>
  <c r="Y60" i="97"/>
  <c r="Z60" i="97" s="1"/>
  <c r="X60" i="97"/>
  <c r="Z59" i="52"/>
  <c r="Z59" i="101"/>
  <c r="Z46" i="82"/>
  <c r="AE58" i="32"/>
  <c r="AF58" i="32"/>
  <c r="AO58" i="32" s="1"/>
  <c r="AG58" i="32"/>
  <c r="AP58" i="32" s="1"/>
  <c r="W59" i="32"/>
  <c r="AI56" i="53"/>
  <c r="AP56" i="53"/>
  <c r="Y44" i="50"/>
  <c r="X44" i="50"/>
  <c r="Z44" i="50" s="1"/>
  <c r="Y55" i="104"/>
  <c r="Z55" i="104"/>
  <c r="X55" i="104"/>
  <c r="Z52" i="54"/>
  <c r="Y53" i="100"/>
  <c r="X53" i="100"/>
  <c r="AI58" i="105"/>
  <c r="AN58" i="105"/>
  <c r="AI52" i="44"/>
  <c r="AN52" i="44"/>
  <c r="Z57" i="86"/>
  <c r="W53" i="95"/>
  <c r="AF52" i="95"/>
  <c r="AO52" i="95" s="1"/>
  <c r="AG52" i="95"/>
  <c r="AP52" i="95" s="1"/>
  <c r="AE52" i="95"/>
  <c r="Y53" i="84"/>
  <c r="X53" i="84"/>
  <c r="Y52" i="45"/>
  <c r="X52" i="45"/>
  <c r="Y48" i="18"/>
  <c r="X48" i="18"/>
  <c r="AI51" i="20"/>
  <c r="AN51" i="20"/>
  <c r="Y52" i="96"/>
  <c r="X52" i="96"/>
  <c r="AG56" i="93"/>
  <c r="AP56" i="93" s="1"/>
  <c r="AF56" i="93"/>
  <c r="AO56" i="93" s="1"/>
  <c r="AE56" i="93"/>
  <c r="W57" i="93"/>
  <c r="Y50" i="91"/>
  <c r="Z50" i="91"/>
  <c r="X50" i="91"/>
  <c r="AH53" i="51"/>
  <c r="AQ53" i="51" s="1"/>
  <c r="Z53" i="51"/>
  <c r="AH45" i="85"/>
  <c r="AQ45" i="85" s="1"/>
  <c r="AI49" i="91"/>
  <c r="AN49" i="91"/>
  <c r="AH51" i="43"/>
  <c r="AQ51" i="43" s="1"/>
  <c r="AF49" i="83"/>
  <c r="AO49" i="83" s="1"/>
  <c r="W50" i="83"/>
  <c r="AG49" i="83"/>
  <c r="AP49" i="83" s="1"/>
  <c r="AE49" i="83"/>
  <c r="Y59" i="105"/>
  <c r="X59" i="105"/>
  <c r="X53" i="44"/>
  <c r="Y53" i="44"/>
  <c r="Z53" i="44" s="1"/>
  <c r="AI54" i="13"/>
  <c r="AN54" i="13"/>
  <c r="AH52" i="95"/>
  <c r="AQ52" i="95" s="1"/>
  <c r="AI51" i="45"/>
  <c r="AN51" i="45"/>
  <c r="AI57" i="47"/>
  <c r="AN57" i="47"/>
  <c r="Y47" i="103"/>
  <c r="Z47" i="103"/>
  <c r="X47" i="103"/>
  <c r="AI51" i="96"/>
  <c r="AN51" i="96"/>
  <c r="AI49" i="41"/>
  <c r="AN49" i="41"/>
  <c r="AI59" i="97"/>
  <c r="AN59" i="97"/>
  <c r="Y50" i="99"/>
  <c r="X50" i="99"/>
  <c r="Z50" i="99" s="1"/>
  <c r="AR52" i="51"/>
  <c r="AI54" i="104"/>
  <c r="AN54" i="104"/>
  <c r="Y55" i="92"/>
  <c r="X55" i="92"/>
  <c r="Y61" i="89"/>
  <c r="Z61" i="89" s="1"/>
  <c r="X61" i="89"/>
  <c r="AI43" i="10"/>
  <c r="AN43" i="10"/>
  <c r="AI56" i="46"/>
  <c r="AN56" i="46"/>
  <c r="AI46" i="35"/>
  <c r="AN46" i="35"/>
  <c r="AH47" i="48"/>
  <c r="AQ47" i="48" s="1"/>
  <c r="AI46" i="103"/>
  <c r="AN46" i="103"/>
  <c r="AI52" i="88"/>
  <c r="AN52" i="88"/>
  <c r="Y51" i="16"/>
  <c r="Z51" i="16" s="1"/>
  <c r="X51" i="16"/>
  <c r="Y50" i="41"/>
  <c r="X50" i="41"/>
  <c r="Z50" i="41" s="1"/>
  <c r="AR58" i="101"/>
  <c r="AH45" i="98"/>
  <c r="AQ45" i="98" s="1"/>
  <c r="AI43" i="50"/>
  <c r="AN43" i="50"/>
  <c r="AI52" i="100"/>
  <c r="AN52" i="100"/>
  <c r="AI60" i="89"/>
  <c r="AN60" i="89"/>
  <c r="Y44" i="10"/>
  <c r="X44" i="10"/>
  <c r="Z44" i="10" s="1"/>
  <c r="Y47" i="35"/>
  <c r="X47" i="35"/>
  <c r="Z47" i="35" s="1"/>
  <c r="W46" i="90"/>
  <c r="AG45" i="90"/>
  <c r="AP45" i="90" s="1"/>
  <c r="AF45" i="90"/>
  <c r="AO45" i="90" s="1"/>
  <c r="AE45" i="90"/>
  <c r="Y47" i="102"/>
  <c r="Z47" i="102" s="1"/>
  <c r="X47" i="102"/>
  <c r="Y52" i="20"/>
  <c r="X52" i="20"/>
  <c r="W46" i="85"/>
  <c r="AF45" i="85"/>
  <c r="AO45" i="85" s="1"/>
  <c r="AG45" i="85"/>
  <c r="AP45" i="85" s="1"/>
  <c r="AE45" i="85"/>
  <c r="W50" i="87"/>
  <c r="AG49" i="87"/>
  <c r="AP49" i="87" s="1"/>
  <c r="AF49" i="87"/>
  <c r="AO49" i="87" s="1"/>
  <c r="AE49" i="87"/>
  <c r="AR51" i="95"/>
  <c r="Z45" i="98"/>
  <c r="AR51" i="54"/>
  <c r="Y57" i="46"/>
  <c r="X57" i="46"/>
  <c r="Z57" i="46" s="1"/>
  <c r="AI48" i="55"/>
  <c r="AN48" i="55"/>
  <c r="AI52" i="84"/>
  <c r="AO52" i="84"/>
  <c r="AI51" i="11"/>
  <c r="AN51" i="11"/>
  <c r="AI49" i="49"/>
  <c r="AN49" i="49"/>
  <c r="AI50" i="16"/>
  <c r="AN50" i="16"/>
  <c r="AG57" i="46" l="1"/>
  <c r="AP57" i="46" s="1"/>
  <c r="AE57" i="46"/>
  <c r="W58" i="46"/>
  <c r="AF57" i="46"/>
  <c r="AO57" i="46" s="1"/>
  <c r="AE51" i="16"/>
  <c r="W52" i="16"/>
  <c r="AF51" i="16"/>
  <c r="AO51" i="16" s="1"/>
  <c r="AG51" i="16"/>
  <c r="AP51" i="16" s="1"/>
  <c r="W51" i="99"/>
  <c r="AG50" i="99"/>
  <c r="AP50" i="99" s="1"/>
  <c r="AF50" i="99"/>
  <c r="AO50" i="99" s="1"/>
  <c r="AE50" i="99"/>
  <c r="AE47" i="35"/>
  <c r="W48" i="35"/>
  <c r="AF47" i="35"/>
  <c r="AO47" i="35" s="1"/>
  <c r="AG47" i="35"/>
  <c r="AP47" i="35" s="1"/>
  <c r="AG52" i="11"/>
  <c r="AP52" i="11" s="1"/>
  <c r="AF52" i="11"/>
  <c r="AO52" i="11" s="1"/>
  <c r="AE52" i="11"/>
  <c r="W53" i="11"/>
  <c r="AG61" i="89"/>
  <c r="AP61" i="89" s="1"/>
  <c r="AF61" i="89"/>
  <c r="AO61" i="89" s="1"/>
  <c r="AE61" i="89"/>
  <c r="W62" i="89"/>
  <c r="W48" i="102"/>
  <c r="AG47" i="102"/>
  <c r="AP47" i="102" s="1"/>
  <c r="AF47" i="102"/>
  <c r="AO47" i="102" s="1"/>
  <c r="AE47" i="102"/>
  <c r="AG50" i="49"/>
  <c r="AP50" i="49" s="1"/>
  <c r="AE50" i="49"/>
  <c r="AF50" i="49"/>
  <c r="AO50" i="49" s="1"/>
  <c r="W51" i="49"/>
  <c r="AF57" i="53"/>
  <c r="AO57" i="53" s="1"/>
  <c r="W58" i="53"/>
  <c r="AE57" i="53"/>
  <c r="AG57" i="53"/>
  <c r="AP57" i="53" s="1"/>
  <c r="AF50" i="41"/>
  <c r="AO50" i="41" s="1"/>
  <c r="AG50" i="41"/>
  <c r="AP50" i="41" s="1"/>
  <c r="AE50" i="41"/>
  <c r="W51" i="41"/>
  <c r="AF44" i="10"/>
  <c r="AO44" i="10" s="1"/>
  <c r="AE44" i="10"/>
  <c r="W45" i="10"/>
  <c r="AG44" i="10"/>
  <c r="AP44" i="10" s="1"/>
  <c r="W45" i="50"/>
  <c r="AE44" i="50"/>
  <c r="AF44" i="50"/>
  <c r="AO44" i="50" s="1"/>
  <c r="AG44" i="50"/>
  <c r="AP44" i="50" s="1"/>
  <c r="AF60" i="97"/>
  <c r="AO60" i="97" s="1"/>
  <c r="AG60" i="97"/>
  <c r="AP60" i="97" s="1"/>
  <c r="W61" i="97"/>
  <c r="AE60" i="97"/>
  <c r="W56" i="13"/>
  <c r="AG55" i="13"/>
  <c r="AP55" i="13" s="1"/>
  <c r="AF55" i="13"/>
  <c r="AO55" i="13" s="1"/>
  <c r="AE55" i="13"/>
  <c r="AI45" i="85"/>
  <c r="AN45" i="85"/>
  <c r="AR52" i="100"/>
  <c r="AR57" i="47"/>
  <c r="AH59" i="105"/>
  <c r="AQ59" i="105" s="1"/>
  <c r="Y50" i="83"/>
  <c r="Z50" i="83" s="1"/>
  <c r="X50" i="83"/>
  <c r="Y57" i="93"/>
  <c r="X57" i="93"/>
  <c r="AH52" i="45"/>
  <c r="AQ52" i="45" s="1"/>
  <c r="AH60" i="97"/>
  <c r="AQ60" i="97" s="1"/>
  <c r="Y46" i="94"/>
  <c r="X46" i="94"/>
  <c r="Y50" i="87"/>
  <c r="Z50" i="87" s="1"/>
  <c r="X50" i="87"/>
  <c r="AH52" i="20"/>
  <c r="AQ52" i="20" s="1"/>
  <c r="AR60" i="89"/>
  <c r="AR51" i="11"/>
  <c r="AR43" i="10"/>
  <c r="AR50" i="16"/>
  <c r="AR52" i="84"/>
  <c r="AI49" i="87"/>
  <c r="AN49" i="87"/>
  <c r="AH47" i="102"/>
  <c r="AQ47" i="102" s="1"/>
  <c r="AH51" i="16"/>
  <c r="AQ51" i="16" s="1"/>
  <c r="AR46" i="103"/>
  <c r="AH61" i="89"/>
  <c r="AQ61" i="89" s="1"/>
  <c r="AR51" i="96"/>
  <c r="Z59" i="105"/>
  <c r="AI56" i="93"/>
  <c r="AR56" i="93" s="1"/>
  <c r="AN56" i="93"/>
  <c r="Z52" i="45"/>
  <c r="AI52" i="95"/>
  <c r="AN52" i="95"/>
  <c r="AR52" i="44"/>
  <c r="W53" i="54"/>
  <c r="AE52" i="54"/>
  <c r="AG52" i="54"/>
  <c r="AP52" i="54" s="1"/>
  <c r="AF52" i="54"/>
  <c r="AO52" i="54" s="1"/>
  <c r="Y59" i="15"/>
  <c r="Z59" i="15"/>
  <c r="X59" i="15"/>
  <c r="AI45" i="42"/>
  <c r="AN45" i="42"/>
  <c r="AR49" i="99"/>
  <c r="AR49" i="49"/>
  <c r="AR48" i="55"/>
  <c r="Y46" i="85"/>
  <c r="X46" i="85"/>
  <c r="AH47" i="35"/>
  <c r="AQ47" i="35" s="1"/>
  <c r="AH57" i="46"/>
  <c r="AQ57" i="46" s="1"/>
  <c r="Z52" i="20"/>
  <c r="AI45" i="90"/>
  <c r="AN45" i="90"/>
  <c r="AR52" i="88"/>
  <c r="AH44" i="10"/>
  <c r="AQ44" i="10" s="1"/>
  <c r="Y46" i="90"/>
  <c r="X46" i="90"/>
  <c r="AR43" i="50"/>
  <c r="AR46" i="35"/>
  <c r="AR54" i="104"/>
  <c r="AH47" i="103"/>
  <c r="AQ47" i="103" s="1"/>
  <c r="AR51" i="45"/>
  <c r="AR49" i="91"/>
  <c r="AE53" i="51"/>
  <c r="AN53" i="51" s="1"/>
  <c r="AG53" i="51"/>
  <c r="AP53" i="51" s="1"/>
  <c r="W54" i="51"/>
  <c r="AF53" i="51"/>
  <c r="AH50" i="91"/>
  <c r="AQ50" i="91" s="1"/>
  <c r="AR51" i="20"/>
  <c r="AH55" i="104"/>
  <c r="AQ55" i="104" s="1"/>
  <c r="AI58" i="32"/>
  <c r="AR58" i="32" s="1"/>
  <c r="AN58" i="32"/>
  <c r="AH53" i="88"/>
  <c r="AQ53" i="88" s="1"/>
  <c r="AR47" i="18"/>
  <c r="AE49" i="55"/>
  <c r="W50" i="55"/>
  <c r="AF49" i="55"/>
  <c r="AO49" i="55" s="1"/>
  <c r="AG49" i="55"/>
  <c r="AP49" i="55" s="1"/>
  <c r="AG45" i="98"/>
  <c r="AP45" i="98" s="1"/>
  <c r="AE45" i="98"/>
  <c r="AF45" i="98"/>
  <c r="AO45" i="98" s="1"/>
  <c r="W46" i="98"/>
  <c r="AR59" i="97"/>
  <c r="AE47" i="103"/>
  <c r="AF47" i="103"/>
  <c r="AO47" i="103" s="1"/>
  <c r="W48" i="103"/>
  <c r="AG47" i="103"/>
  <c r="AP47" i="103" s="1"/>
  <c r="AR54" i="13"/>
  <c r="AE50" i="91"/>
  <c r="AG50" i="91"/>
  <c r="AP50" i="91" s="1"/>
  <c r="AF50" i="91"/>
  <c r="AO50" i="91" s="1"/>
  <c r="W51" i="91"/>
  <c r="AH48" i="18"/>
  <c r="AQ48" i="18" s="1"/>
  <c r="AH53" i="84"/>
  <c r="AQ53" i="84" s="1"/>
  <c r="AR58" i="105"/>
  <c r="AF55" i="104"/>
  <c r="AO55" i="104" s="1"/>
  <c r="AE55" i="104"/>
  <c r="AG55" i="104"/>
  <c r="AP55" i="104" s="1"/>
  <c r="W56" i="104"/>
  <c r="AR56" i="53"/>
  <c r="AG46" i="82"/>
  <c r="AP46" i="82" s="1"/>
  <c r="W47" i="82"/>
  <c r="AF46" i="82"/>
  <c r="AO46" i="82" s="1"/>
  <c r="AE46" i="82"/>
  <c r="AG53" i="88"/>
  <c r="AP53" i="88" s="1"/>
  <c r="AE53" i="88"/>
  <c r="W54" i="88"/>
  <c r="AF53" i="88"/>
  <c r="AO53" i="88" s="1"/>
  <c r="AR46" i="102"/>
  <c r="AR54" i="92"/>
  <c r="AI47" i="48"/>
  <c r="AN47" i="48"/>
  <c r="AH50" i="41"/>
  <c r="AQ50" i="41" s="1"/>
  <c r="AR56" i="46"/>
  <c r="AH55" i="92"/>
  <c r="AQ55" i="92" s="1"/>
  <c r="AF53" i="44"/>
  <c r="AO53" i="44" s="1"/>
  <c r="W54" i="44"/>
  <c r="AG53" i="44"/>
  <c r="AP53" i="44" s="1"/>
  <c r="AE53" i="44"/>
  <c r="AI49" i="83"/>
  <c r="AN49" i="83"/>
  <c r="AH52" i="96"/>
  <c r="AQ52" i="96" s="1"/>
  <c r="Z48" i="18"/>
  <c r="Z53" i="84"/>
  <c r="Y53" i="95"/>
  <c r="X53" i="95"/>
  <c r="AH53" i="100"/>
  <c r="AQ53" i="100" s="1"/>
  <c r="AE59" i="101"/>
  <c r="AG59" i="101"/>
  <c r="AP59" i="101" s="1"/>
  <c r="W60" i="101"/>
  <c r="AF59" i="101"/>
  <c r="AO59" i="101" s="1"/>
  <c r="AI58" i="15"/>
  <c r="AN58" i="15"/>
  <c r="AH58" i="47"/>
  <c r="AQ58" i="47" s="1"/>
  <c r="AH49" i="55"/>
  <c r="AQ49" i="55" s="1"/>
  <c r="AI51" i="43"/>
  <c r="AN51" i="43"/>
  <c r="Z55" i="92"/>
  <c r="AH50" i="99"/>
  <c r="AQ50" i="99" s="1"/>
  <c r="AR49" i="41"/>
  <c r="AH53" i="44"/>
  <c r="AQ53" i="44" s="1"/>
  <c r="Z52" i="96"/>
  <c r="AF57" i="86"/>
  <c r="AO57" i="86" s="1"/>
  <c r="AG57" i="86"/>
  <c r="AP57" i="86" s="1"/>
  <c r="AE57" i="86"/>
  <c r="W58" i="86"/>
  <c r="Z53" i="100"/>
  <c r="AH44" i="50"/>
  <c r="AQ44" i="50" s="1"/>
  <c r="Y59" i="32"/>
  <c r="X59" i="32"/>
  <c r="AE59" i="52"/>
  <c r="AN59" i="52" s="1"/>
  <c r="AF59" i="52"/>
  <c r="AO59" i="52" s="1"/>
  <c r="W60" i="52"/>
  <c r="AG59" i="52"/>
  <c r="Y46" i="42"/>
  <c r="Z46" i="42"/>
  <c r="X46" i="42"/>
  <c r="AH50" i="49"/>
  <c r="AQ50" i="49" s="1"/>
  <c r="AH52" i="11"/>
  <c r="AQ52" i="11" s="1"/>
  <c r="W59" i="47"/>
  <c r="AF58" i="47"/>
  <c r="AO58" i="47" s="1"/>
  <c r="AG58" i="47"/>
  <c r="AP58" i="47" s="1"/>
  <c r="AE58" i="47"/>
  <c r="AH55" i="13"/>
  <c r="AQ55" i="13" s="1"/>
  <c r="AH57" i="53"/>
  <c r="AQ57" i="53" s="1"/>
  <c r="AI45" i="94"/>
  <c r="AN45" i="94"/>
  <c r="Y48" i="48"/>
  <c r="Z48" i="48"/>
  <c r="X48" i="48"/>
  <c r="Y52" i="43"/>
  <c r="X52" i="43"/>
  <c r="Z52" i="43" s="1"/>
  <c r="AG50" i="87" l="1"/>
  <c r="AP50" i="87" s="1"/>
  <c r="AF50" i="87"/>
  <c r="AO50" i="87" s="1"/>
  <c r="AE50" i="87"/>
  <c r="W51" i="87"/>
  <c r="W51" i="83"/>
  <c r="AG50" i="83"/>
  <c r="AP50" i="83" s="1"/>
  <c r="AE50" i="83"/>
  <c r="AF50" i="83"/>
  <c r="AO50" i="83" s="1"/>
  <c r="AE52" i="43"/>
  <c r="AG52" i="43"/>
  <c r="AP52" i="43" s="1"/>
  <c r="W53" i="43"/>
  <c r="AF52" i="43"/>
  <c r="AO52" i="43" s="1"/>
  <c r="AH48" i="48"/>
  <c r="AQ48" i="48" s="1"/>
  <c r="AH46" i="42"/>
  <c r="AQ46" i="42" s="1"/>
  <c r="Y58" i="86"/>
  <c r="X58" i="86"/>
  <c r="AI59" i="101"/>
  <c r="AN59" i="101"/>
  <c r="AH53" i="95"/>
  <c r="AQ53" i="95" s="1"/>
  <c r="AR47" i="48"/>
  <c r="Y56" i="104"/>
  <c r="X56" i="104"/>
  <c r="AR45" i="42"/>
  <c r="AR52" i="95"/>
  <c r="AH50" i="83"/>
  <c r="AQ50" i="83" s="1"/>
  <c r="Y56" i="13"/>
  <c r="X56" i="13"/>
  <c r="AI50" i="41"/>
  <c r="AN50" i="41"/>
  <c r="Y58" i="53"/>
  <c r="X58" i="53"/>
  <c r="Y53" i="11"/>
  <c r="Z53" i="11"/>
  <c r="X53" i="11"/>
  <c r="AI51" i="16"/>
  <c r="AN51" i="16"/>
  <c r="Y59" i="47"/>
  <c r="X59" i="47"/>
  <c r="AF46" i="42"/>
  <c r="AO46" i="42" s="1"/>
  <c r="W47" i="42"/>
  <c r="AG46" i="42"/>
  <c r="AP46" i="42" s="1"/>
  <c r="AE46" i="42"/>
  <c r="AI57" i="86"/>
  <c r="AN57" i="86"/>
  <c r="AR51" i="43"/>
  <c r="AR58" i="15"/>
  <c r="Z53" i="95"/>
  <c r="AI53" i="44"/>
  <c r="AN53" i="44"/>
  <c r="Y54" i="88"/>
  <c r="X54" i="88"/>
  <c r="Y47" i="82"/>
  <c r="X47" i="82"/>
  <c r="Z47" i="82" s="1"/>
  <c r="Y48" i="103"/>
  <c r="X48" i="103"/>
  <c r="Y46" i="98"/>
  <c r="X46" i="98"/>
  <c r="Z46" i="98" s="1"/>
  <c r="AH59" i="15"/>
  <c r="AQ59" i="15" s="1"/>
  <c r="AI52" i="54"/>
  <c r="AN52" i="54"/>
  <c r="W53" i="45"/>
  <c r="AE52" i="45"/>
  <c r="AF52" i="45"/>
  <c r="AO52" i="45" s="1"/>
  <c r="AG52" i="45"/>
  <c r="AP52" i="45" s="1"/>
  <c r="AR49" i="87"/>
  <c r="AR45" i="85"/>
  <c r="Y45" i="10"/>
  <c r="Z45" i="10"/>
  <c r="X45" i="10"/>
  <c r="Y62" i="89"/>
  <c r="X62" i="89"/>
  <c r="AI52" i="11"/>
  <c r="AN52" i="11"/>
  <c r="Y48" i="35"/>
  <c r="X48" i="35"/>
  <c r="Y51" i="99"/>
  <c r="X51" i="99"/>
  <c r="Z51" i="99" s="1"/>
  <c r="AI53" i="88"/>
  <c r="AN53" i="88"/>
  <c r="AI55" i="104"/>
  <c r="AN55" i="104"/>
  <c r="AI50" i="91"/>
  <c r="AN50" i="91"/>
  <c r="Y50" i="55"/>
  <c r="X50" i="55"/>
  <c r="AI53" i="51"/>
  <c r="AO53" i="51"/>
  <c r="AR45" i="90"/>
  <c r="AH46" i="85"/>
  <c r="AQ46" i="85" s="1"/>
  <c r="W60" i="15"/>
  <c r="AF59" i="15"/>
  <c r="AO59" i="15" s="1"/>
  <c r="AE59" i="15"/>
  <c r="AG59" i="15"/>
  <c r="AP59" i="15" s="1"/>
  <c r="Y53" i="54"/>
  <c r="X53" i="54"/>
  <c r="AH46" i="94"/>
  <c r="AQ46" i="94" s="1"/>
  <c r="AI60" i="97"/>
  <c r="AN60" i="97"/>
  <c r="AI44" i="10"/>
  <c r="AN44" i="10"/>
  <c r="AI47" i="102"/>
  <c r="AN47" i="102"/>
  <c r="AI61" i="89"/>
  <c r="AN61" i="89"/>
  <c r="AI47" i="35"/>
  <c r="AN47" i="35"/>
  <c r="W54" i="84"/>
  <c r="AG53" i="84"/>
  <c r="AP53" i="84" s="1"/>
  <c r="AF53" i="84"/>
  <c r="AO53" i="84" s="1"/>
  <c r="AE53" i="84"/>
  <c r="X54" i="44"/>
  <c r="Y54" i="44"/>
  <c r="AI47" i="103"/>
  <c r="AN47" i="103"/>
  <c r="AI45" i="98"/>
  <c r="AN45" i="98"/>
  <c r="AI49" i="55"/>
  <c r="AN49" i="55"/>
  <c r="Y54" i="51"/>
  <c r="X54" i="51"/>
  <c r="AH46" i="90"/>
  <c r="AQ46" i="90" s="1"/>
  <c r="AE52" i="20"/>
  <c r="AG52" i="20"/>
  <c r="AP52" i="20" s="1"/>
  <c r="W53" i="20"/>
  <c r="AF52" i="20"/>
  <c r="AO52" i="20" s="1"/>
  <c r="Z46" i="85"/>
  <c r="Z46" i="94"/>
  <c r="AH57" i="93"/>
  <c r="AQ57" i="93" s="1"/>
  <c r="AI55" i="13"/>
  <c r="AN55" i="13"/>
  <c r="Y61" i="97"/>
  <c r="Z61" i="97" s="1"/>
  <c r="X61" i="97"/>
  <c r="AI44" i="50"/>
  <c r="AN44" i="50"/>
  <c r="Y51" i="49"/>
  <c r="Z51" i="49" s="1"/>
  <c r="X51" i="49"/>
  <c r="Y58" i="46"/>
  <c r="X58" i="46"/>
  <c r="AE48" i="48"/>
  <c r="AF48" i="48"/>
  <c r="AO48" i="48" s="1"/>
  <c r="AG48" i="48"/>
  <c r="AP48" i="48" s="1"/>
  <c r="W49" i="48"/>
  <c r="AH59" i="32"/>
  <c r="AQ59" i="32" s="1"/>
  <c r="Z59" i="32"/>
  <c r="AR45" i="94"/>
  <c r="AI58" i="47"/>
  <c r="AN58" i="47"/>
  <c r="AI59" i="52"/>
  <c r="AP59" i="52"/>
  <c r="W54" i="100"/>
  <c r="AG53" i="100"/>
  <c r="AP53" i="100" s="1"/>
  <c r="AF53" i="100"/>
  <c r="AO53" i="100" s="1"/>
  <c r="AE53" i="100"/>
  <c r="AG52" i="96"/>
  <c r="AP52" i="96" s="1"/>
  <c r="AE52" i="96"/>
  <c r="W53" i="96"/>
  <c r="AF52" i="96"/>
  <c r="AO52" i="96" s="1"/>
  <c r="Y60" i="101"/>
  <c r="X60" i="101"/>
  <c r="AE48" i="18"/>
  <c r="W49" i="18"/>
  <c r="AF48" i="18"/>
  <c r="AO48" i="18" s="1"/>
  <c r="AG48" i="18"/>
  <c r="AP48" i="18" s="1"/>
  <c r="Z46" i="90"/>
  <c r="W60" i="105"/>
  <c r="AG59" i="105"/>
  <c r="AP59" i="105" s="1"/>
  <c r="AE59" i="105"/>
  <c r="AF59" i="105"/>
  <c r="AO59" i="105" s="1"/>
  <c r="Z57" i="93"/>
  <c r="Y45" i="50"/>
  <c r="X45" i="50"/>
  <c r="Z45" i="50" s="1"/>
  <c r="AI50" i="99"/>
  <c r="AN50" i="99"/>
  <c r="AI57" i="46"/>
  <c r="AN57" i="46"/>
  <c r="AH52" i="43"/>
  <c r="AQ52" i="43" s="1"/>
  <c r="Y60" i="52"/>
  <c r="X60" i="52"/>
  <c r="Z60" i="52" s="1"/>
  <c r="AF55" i="92"/>
  <c r="AO55" i="92" s="1"/>
  <c r="W56" i="92"/>
  <c r="AG55" i="92"/>
  <c r="AP55" i="92" s="1"/>
  <c r="AE55" i="92"/>
  <c r="AR49" i="83"/>
  <c r="AI46" i="82"/>
  <c r="AN46" i="82"/>
  <c r="X51" i="91"/>
  <c r="Z51" i="91" s="1"/>
  <c r="Y51" i="91"/>
  <c r="AH50" i="87"/>
  <c r="AQ50" i="87" s="1"/>
  <c r="Y51" i="41"/>
  <c r="X51" i="41"/>
  <c r="AI57" i="53"/>
  <c r="AN57" i="53"/>
  <c r="AI50" i="49"/>
  <c r="AN50" i="49"/>
  <c r="Y48" i="102"/>
  <c r="X48" i="102"/>
  <c r="Y52" i="16"/>
  <c r="X52" i="16"/>
  <c r="Z52" i="16" s="1"/>
  <c r="AG52" i="16" l="1"/>
  <c r="AP52" i="16" s="1"/>
  <c r="W53" i="16"/>
  <c r="AF52" i="16"/>
  <c r="AO52" i="16" s="1"/>
  <c r="AE52" i="16"/>
  <c r="W52" i="91"/>
  <c r="AE51" i="91"/>
  <c r="AG51" i="91"/>
  <c r="AP51" i="91" s="1"/>
  <c r="AF51" i="91"/>
  <c r="AO51" i="91" s="1"/>
  <c r="W62" i="97"/>
  <c r="AG61" i="97"/>
  <c r="AP61" i="97" s="1"/>
  <c r="AF61" i="97"/>
  <c r="AO61" i="97" s="1"/>
  <c r="AE61" i="97"/>
  <c r="AF47" i="82"/>
  <c r="AO47" i="82" s="1"/>
  <c r="AG47" i="82"/>
  <c r="AP47" i="82" s="1"/>
  <c r="W48" i="82"/>
  <c r="AE47" i="82"/>
  <c r="AG60" i="52"/>
  <c r="AP60" i="52" s="1"/>
  <c r="AE60" i="52"/>
  <c r="W61" i="52"/>
  <c r="AF60" i="52"/>
  <c r="AO60" i="52" s="1"/>
  <c r="AF51" i="49"/>
  <c r="AO51" i="49" s="1"/>
  <c r="AG51" i="49"/>
  <c r="AP51" i="49" s="1"/>
  <c r="W52" i="49"/>
  <c r="AE51" i="49"/>
  <c r="W52" i="99"/>
  <c r="AF51" i="99"/>
  <c r="AO51" i="99" s="1"/>
  <c r="AE51" i="99"/>
  <c r="AG51" i="99"/>
  <c r="AP51" i="99" s="1"/>
  <c r="AE45" i="50"/>
  <c r="AG45" i="50"/>
  <c r="AP45" i="50" s="1"/>
  <c r="W46" i="50"/>
  <c r="AF45" i="50"/>
  <c r="AO45" i="50" s="1"/>
  <c r="AF46" i="98"/>
  <c r="AO46" i="98" s="1"/>
  <c r="W47" i="98"/>
  <c r="AG46" i="98"/>
  <c r="AP46" i="98" s="1"/>
  <c r="AE46" i="98"/>
  <c r="Y49" i="18"/>
  <c r="X49" i="18"/>
  <c r="AR58" i="47"/>
  <c r="Y53" i="20"/>
  <c r="Z53" i="20"/>
  <c r="X53" i="20"/>
  <c r="AR49" i="55"/>
  <c r="AH54" i="44"/>
  <c r="AQ54" i="44" s="1"/>
  <c r="AR50" i="91"/>
  <c r="AR52" i="11"/>
  <c r="AR53" i="44"/>
  <c r="AH53" i="11"/>
  <c r="AQ53" i="11" s="1"/>
  <c r="Y51" i="83"/>
  <c r="X51" i="83"/>
  <c r="AI48" i="18"/>
  <c r="AN48" i="18"/>
  <c r="AI48" i="48"/>
  <c r="AN48" i="48"/>
  <c r="AR47" i="35"/>
  <c r="AR44" i="10"/>
  <c r="AR53" i="51"/>
  <c r="AH62" i="89"/>
  <c r="AQ62" i="89" s="1"/>
  <c r="AF53" i="95"/>
  <c r="AO53" i="95" s="1"/>
  <c r="AE53" i="95"/>
  <c r="AG53" i="95"/>
  <c r="AP53" i="95" s="1"/>
  <c r="W54" i="95"/>
  <c r="AR57" i="86"/>
  <c r="AH59" i="47"/>
  <c r="AQ59" i="47" s="1"/>
  <c r="AG53" i="11"/>
  <c r="AP53" i="11" s="1"/>
  <c r="AE53" i="11"/>
  <c r="W54" i="11"/>
  <c r="AF53" i="11"/>
  <c r="AO53" i="11" s="1"/>
  <c r="AR50" i="41"/>
  <c r="AR59" i="101"/>
  <c r="AI52" i="43"/>
  <c r="AN52" i="43"/>
  <c r="AR57" i="46"/>
  <c r="W58" i="93"/>
  <c r="AG57" i="93"/>
  <c r="AP57" i="93" s="1"/>
  <c r="AF57" i="93"/>
  <c r="AO57" i="93" s="1"/>
  <c r="AE57" i="93"/>
  <c r="AG46" i="90"/>
  <c r="AP46" i="90" s="1"/>
  <c r="AF46" i="90"/>
  <c r="AO46" i="90" s="1"/>
  <c r="AE46" i="90"/>
  <c r="W47" i="90"/>
  <c r="AH60" i="101"/>
  <c r="AQ60" i="101" s="1"/>
  <c r="AI52" i="96"/>
  <c r="AN52" i="96"/>
  <c r="Y54" i="100"/>
  <c r="X54" i="100"/>
  <c r="AH58" i="46"/>
  <c r="AQ58" i="46" s="1"/>
  <c r="AR55" i="13"/>
  <c r="AF46" i="94"/>
  <c r="AO46" i="94" s="1"/>
  <c r="AG46" i="94"/>
  <c r="AP46" i="94" s="1"/>
  <c r="AE46" i="94"/>
  <c r="W47" i="94"/>
  <c r="AI52" i="20"/>
  <c r="AN52" i="20"/>
  <c r="AH54" i="51"/>
  <c r="AQ54" i="51" s="1"/>
  <c r="AR45" i="98"/>
  <c r="AI53" i="84"/>
  <c r="AN53" i="84"/>
  <c r="AI59" i="15"/>
  <c r="AN59" i="15"/>
  <c r="AH50" i="55"/>
  <c r="AQ50" i="55" s="1"/>
  <c r="AR55" i="104"/>
  <c r="AH48" i="35"/>
  <c r="AQ48" i="35" s="1"/>
  <c r="Z62" i="89"/>
  <c r="AI52" i="45"/>
  <c r="AN52" i="45"/>
  <c r="AH48" i="103"/>
  <c r="AQ48" i="103" s="1"/>
  <c r="AH54" i="88"/>
  <c r="AQ54" i="88" s="1"/>
  <c r="Z59" i="47"/>
  <c r="AH56" i="13"/>
  <c r="AQ56" i="13" s="1"/>
  <c r="AH56" i="104"/>
  <c r="AQ56" i="104" s="1"/>
  <c r="AH58" i="86"/>
  <c r="AQ58" i="86" s="1"/>
  <c r="Y51" i="87"/>
  <c r="Z51" i="87" s="1"/>
  <c r="X51" i="87"/>
  <c r="AR46" i="82"/>
  <c r="Y56" i="92"/>
  <c r="Z56" i="92"/>
  <c r="X56" i="92"/>
  <c r="Z60" i="101"/>
  <c r="W60" i="32"/>
  <c r="AG59" i="32"/>
  <c r="AP59" i="32" s="1"/>
  <c r="AE59" i="32"/>
  <c r="AN59" i="32" s="1"/>
  <c r="AF59" i="32"/>
  <c r="Z58" i="46"/>
  <c r="AR44" i="50"/>
  <c r="W47" i="85"/>
  <c r="AE46" i="85"/>
  <c r="AG46" i="85"/>
  <c r="AP46" i="85" s="1"/>
  <c r="AF46" i="85"/>
  <c r="AO46" i="85" s="1"/>
  <c r="Z54" i="51"/>
  <c r="AR61" i="89"/>
  <c r="AR60" i="97"/>
  <c r="AH53" i="54"/>
  <c r="AQ53" i="54" s="1"/>
  <c r="Z50" i="55"/>
  <c r="Z48" i="35"/>
  <c r="Y53" i="45"/>
  <c r="X53" i="45"/>
  <c r="Z48" i="103"/>
  <c r="Z54" i="88"/>
  <c r="AI46" i="42"/>
  <c r="AN46" i="42"/>
  <c r="AH58" i="53"/>
  <c r="AQ58" i="53" s="1"/>
  <c r="Z56" i="13"/>
  <c r="Z56" i="104"/>
  <c r="Z58" i="86"/>
  <c r="AI50" i="87"/>
  <c r="AN50" i="87"/>
  <c r="AH52" i="16"/>
  <c r="AQ52" i="16" s="1"/>
  <c r="AR50" i="49"/>
  <c r="AH51" i="91"/>
  <c r="AQ51" i="91" s="1"/>
  <c r="AI55" i="92"/>
  <c r="AN55" i="92"/>
  <c r="Y60" i="105"/>
  <c r="Z60" i="105"/>
  <c r="X60" i="105"/>
  <c r="Y53" i="96"/>
  <c r="X53" i="96"/>
  <c r="Z53" i="96" s="1"/>
  <c r="AH48" i="102"/>
  <c r="AQ48" i="102" s="1"/>
  <c r="AR57" i="53"/>
  <c r="Z48" i="102"/>
  <c r="AH51" i="41"/>
  <c r="AQ51" i="41" s="1"/>
  <c r="Z51" i="41"/>
  <c r="AR50" i="99"/>
  <c r="AR59" i="52"/>
  <c r="Y49" i="48"/>
  <c r="Z49" i="48"/>
  <c r="X49" i="48"/>
  <c r="AH61" i="97"/>
  <c r="AQ61" i="97" s="1"/>
  <c r="AR47" i="103"/>
  <c r="Z53" i="54"/>
  <c r="Y60" i="15"/>
  <c r="X60" i="15"/>
  <c r="AR53" i="88"/>
  <c r="AH45" i="10"/>
  <c r="AQ45" i="10" s="1"/>
  <c r="Z58" i="53"/>
  <c r="AI50" i="83"/>
  <c r="AN50" i="83"/>
  <c r="AH60" i="52"/>
  <c r="AQ60" i="52" s="1"/>
  <c r="AH45" i="50"/>
  <c r="AQ45" i="50" s="1"/>
  <c r="AI59" i="105"/>
  <c r="AN59" i="105"/>
  <c r="AI53" i="100"/>
  <c r="AN53" i="100"/>
  <c r="AH51" i="49"/>
  <c r="AQ51" i="49" s="1"/>
  <c r="Z54" i="44"/>
  <c r="Y54" i="84"/>
  <c r="Z54" i="84"/>
  <c r="X54" i="84"/>
  <c r="AR47" i="102"/>
  <c r="AH51" i="99"/>
  <c r="AQ51" i="99" s="1"/>
  <c r="AE45" i="10"/>
  <c r="AG45" i="10"/>
  <c r="AP45" i="10" s="1"/>
  <c r="W46" i="10"/>
  <c r="AF45" i="10"/>
  <c r="AO45" i="10" s="1"/>
  <c r="AR52" i="54"/>
  <c r="AH46" i="98"/>
  <c r="AQ46" i="98" s="1"/>
  <c r="AH47" i="82"/>
  <c r="AQ47" i="82" s="1"/>
  <c r="Y47" i="42"/>
  <c r="X47" i="42"/>
  <c r="Z47" i="42" s="1"/>
  <c r="AR51" i="16"/>
  <c r="Y53" i="43"/>
  <c r="Z53" i="43" s="1"/>
  <c r="X53" i="43"/>
  <c r="AF51" i="87" l="1"/>
  <c r="AO51" i="87" s="1"/>
  <c r="W52" i="87"/>
  <c r="AG51" i="87"/>
  <c r="AP51" i="87" s="1"/>
  <c r="AE51" i="87"/>
  <c r="AE53" i="43"/>
  <c r="AF53" i="43"/>
  <c r="AO53" i="43" s="1"/>
  <c r="AG53" i="43"/>
  <c r="AP53" i="43" s="1"/>
  <c r="W54" i="43"/>
  <c r="AG47" i="42"/>
  <c r="AP47" i="42" s="1"/>
  <c r="W48" i="42"/>
  <c r="AF47" i="42"/>
  <c r="AO47" i="42" s="1"/>
  <c r="AE47" i="42"/>
  <c r="W54" i="96"/>
  <c r="AG53" i="96"/>
  <c r="AP53" i="96" s="1"/>
  <c r="AF53" i="96"/>
  <c r="AO53" i="96" s="1"/>
  <c r="AE53" i="96"/>
  <c r="AG54" i="84"/>
  <c r="AP54" i="84" s="1"/>
  <c r="AF54" i="84"/>
  <c r="AO54" i="84" s="1"/>
  <c r="AE54" i="84"/>
  <c r="W55" i="84"/>
  <c r="AH54" i="84"/>
  <c r="AQ54" i="84" s="1"/>
  <c r="AR59" i="105"/>
  <c r="AR50" i="83"/>
  <c r="AE53" i="54"/>
  <c r="W54" i="54"/>
  <c r="AF53" i="54"/>
  <c r="AO53" i="54" s="1"/>
  <c r="AG53" i="54"/>
  <c r="AP53" i="54" s="1"/>
  <c r="AR55" i="92"/>
  <c r="AR46" i="42"/>
  <c r="AF48" i="35"/>
  <c r="AO48" i="35" s="1"/>
  <c r="W49" i="35"/>
  <c r="AE48" i="35"/>
  <c r="AG48" i="35"/>
  <c r="AP48" i="35" s="1"/>
  <c r="Y60" i="32"/>
  <c r="X60" i="32"/>
  <c r="AR53" i="84"/>
  <c r="AI46" i="94"/>
  <c r="AN46" i="94"/>
  <c r="AH49" i="18"/>
  <c r="AQ49" i="18" s="1"/>
  <c r="Y47" i="98"/>
  <c r="X47" i="98"/>
  <c r="AI45" i="50"/>
  <c r="AN45" i="50"/>
  <c r="Y48" i="82"/>
  <c r="Z48" i="82" s="1"/>
  <c r="X48" i="82"/>
  <c r="Y52" i="91"/>
  <c r="X52" i="91"/>
  <c r="W59" i="53"/>
  <c r="AG58" i="53"/>
  <c r="AP58" i="53" s="1"/>
  <c r="AF58" i="53"/>
  <c r="AO58" i="53" s="1"/>
  <c r="AE58" i="53"/>
  <c r="W55" i="88"/>
  <c r="AE54" i="88"/>
  <c r="AF54" i="88"/>
  <c r="AO54" i="88" s="1"/>
  <c r="AG54" i="88"/>
  <c r="AP54" i="88" s="1"/>
  <c r="AE50" i="55"/>
  <c r="AF50" i="55"/>
  <c r="AO50" i="55" s="1"/>
  <c r="AG50" i="55"/>
  <c r="AP50" i="55" s="1"/>
  <c r="W51" i="55"/>
  <c r="AE58" i="46"/>
  <c r="AG58" i="46"/>
  <c r="AP58" i="46" s="1"/>
  <c r="W59" i="46"/>
  <c r="AF58" i="46"/>
  <c r="AO58" i="46" s="1"/>
  <c r="W61" i="101"/>
  <c r="AG60" i="101"/>
  <c r="AP60" i="101" s="1"/>
  <c r="AE60" i="101"/>
  <c r="AF60" i="101"/>
  <c r="AO60" i="101" s="1"/>
  <c r="AH51" i="87"/>
  <c r="AQ51" i="87" s="1"/>
  <c r="AG59" i="47"/>
  <c r="AP59" i="47" s="1"/>
  <c r="AE59" i="47"/>
  <c r="AF59" i="47"/>
  <c r="AO59" i="47" s="1"/>
  <c r="W60" i="47"/>
  <c r="AR52" i="45"/>
  <c r="AR48" i="48"/>
  <c r="AH53" i="20"/>
  <c r="AQ53" i="20" s="1"/>
  <c r="Z49" i="18"/>
  <c r="AI51" i="49"/>
  <c r="AN51" i="49"/>
  <c r="Y61" i="52"/>
  <c r="Z61" i="52" s="1"/>
  <c r="X61" i="52"/>
  <c r="Y62" i="97"/>
  <c r="X62" i="97"/>
  <c r="AH49" i="48"/>
  <c r="AQ49" i="48" s="1"/>
  <c r="AH60" i="105"/>
  <c r="AQ60" i="105" s="1"/>
  <c r="AR50" i="87"/>
  <c r="W49" i="103"/>
  <c r="AG48" i="103"/>
  <c r="AP48" i="103" s="1"/>
  <c r="AE48" i="103"/>
  <c r="AF48" i="103"/>
  <c r="AO48" i="103" s="1"/>
  <c r="AH56" i="92"/>
  <c r="AQ56" i="92" s="1"/>
  <c r="AG62" i="89"/>
  <c r="AP62" i="89" s="1"/>
  <c r="AF62" i="89"/>
  <c r="AO62" i="89" s="1"/>
  <c r="AE62" i="89"/>
  <c r="W63" i="89"/>
  <c r="AR52" i="96"/>
  <c r="AI57" i="93"/>
  <c r="AN57" i="93"/>
  <c r="W54" i="20"/>
  <c r="AF53" i="20"/>
  <c r="AO53" i="20" s="1"/>
  <c r="AG53" i="20"/>
  <c r="AP53" i="20" s="1"/>
  <c r="AE53" i="20"/>
  <c r="Y52" i="49"/>
  <c r="X52" i="49"/>
  <c r="AI60" i="52"/>
  <c r="AR60" i="52" s="1"/>
  <c r="AN60" i="52"/>
  <c r="AI52" i="16"/>
  <c r="AN52" i="16"/>
  <c r="AH60" i="15"/>
  <c r="AQ60" i="15" s="1"/>
  <c r="AF49" i="48"/>
  <c r="AO49" i="48" s="1"/>
  <c r="AG49" i="48"/>
  <c r="AP49" i="48" s="1"/>
  <c r="AE49" i="48"/>
  <c r="W50" i="48"/>
  <c r="AG51" i="41"/>
  <c r="AP51" i="41" s="1"/>
  <c r="AF51" i="41"/>
  <c r="AO51" i="41" s="1"/>
  <c r="W52" i="41"/>
  <c r="AE51" i="41"/>
  <c r="AF48" i="102"/>
  <c r="AO48" i="102" s="1"/>
  <c r="AE48" i="102"/>
  <c r="W49" i="102"/>
  <c r="AG48" i="102"/>
  <c r="AP48" i="102" s="1"/>
  <c r="W61" i="105"/>
  <c r="AF60" i="105"/>
  <c r="AO60" i="105" s="1"/>
  <c r="AG60" i="105"/>
  <c r="AP60" i="105" s="1"/>
  <c r="AE60" i="105"/>
  <c r="AE58" i="86"/>
  <c r="W59" i="86"/>
  <c r="AF58" i="86"/>
  <c r="AO58" i="86" s="1"/>
  <c r="AG58" i="86"/>
  <c r="AP58" i="86" s="1"/>
  <c r="AH53" i="45"/>
  <c r="AQ53" i="45" s="1"/>
  <c r="AI46" i="85"/>
  <c r="AN46" i="85"/>
  <c r="AI59" i="32"/>
  <c r="AO59" i="32"/>
  <c r="AF56" i="92"/>
  <c r="AO56" i="92" s="1"/>
  <c r="AE56" i="92"/>
  <c r="W57" i="92"/>
  <c r="AG56" i="92"/>
  <c r="AP56" i="92" s="1"/>
  <c r="AR52" i="20"/>
  <c r="Y47" i="90"/>
  <c r="X47" i="90"/>
  <c r="AR52" i="43"/>
  <c r="Y54" i="95"/>
  <c r="Z54" i="95" s="1"/>
  <c r="X54" i="95"/>
  <c r="AR48" i="18"/>
  <c r="AI51" i="99"/>
  <c r="AN51" i="99"/>
  <c r="AH53" i="43"/>
  <c r="AQ53" i="43" s="1"/>
  <c r="AI45" i="10"/>
  <c r="AN45" i="10"/>
  <c r="AR53" i="100"/>
  <c r="Z60" i="15"/>
  <c r="AE56" i="104"/>
  <c r="AG56" i="104"/>
  <c r="AP56" i="104" s="1"/>
  <c r="AF56" i="104"/>
  <c r="AO56" i="104" s="1"/>
  <c r="W57" i="104"/>
  <c r="Z53" i="45"/>
  <c r="Y47" i="85"/>
  <c r="Z47" i="85"/>
  <c r="X47" i="85"/>
  <c r="AR59" i="15"/>
  <c r="AH54" i="100"/>
  <c r="AQ54" i="100" s="1"/>
  <c r="AI46" i="90"/>
  <c r="AN46" i="90"/>
  <c r="Y54" i="11"/>
  <c r="Z54" i="11"/>
  <c r="X54" i="11"/>
  <c r="AH51" i="83"/>
  <c r="AQ51" i="83" s="1"/>
  <c r="AI46" i="98"/>
  <c r="AR46" i="98" s="1"/>
  <c r="AN46" i="98"/>
  <c r="Y46" i="50"/>
  <c r="X46" i="50"/>
  <c r="AI61" i="97"/>
  <c r="AN61" i="97"/>
  <c r="Y53" i="16"/>
  <c r="Z53" i="16"/>
  <c r="X53" i="16"/>
  <c r="Y46" i="10"/>
  <c r="X46" i="10"/>
  <c r="AH47" i="42"/>
  <c r="AQ47" i="42" s="1"/>
  <c r="W55" i="44"/>
  <c r="AF54" i="44"/>
  <c r="AO54" i="44" s="1"/>
  <c r="AG54" i="44"/>
  <c r="AP54" i="44" s="1"/>
  <c r="AE54" i="44"/>
  <c r="AH53" i="96"/>
  <c r="AQ53" i="96" s="1"/>
  <c r="AF56" i="13"/>
  <c r="AO56" i="13" s="1"/>
  <c r="AE56" i="13"/>
  <c r="W57" i="13"/>
  <c r="AG56" i="13"/>
  <c r="AP56" i="13" s="1"/>
  <c r="AE54" i="51"/>
  <c r="W55" i="51"/>
  <c r="AF54" i="51"/>
  <c r="AO54" i="51" s="1"/>
  <c r="AG54" i="51"/>
  <c r="AP54" i="51" s="1"/>
  <c r="Y47" i="94"/>
  <c r="X47" i="94"/>
  <c r="Z54" i="100"/>
  <c r="Y58" i="93"/>
  <c r="X58" i="93"/>
  <c r="AI53" i="11"/>
  <c r="AN53" i="11"/>
  <c r="AI53" i="95"/>
  <c r="AN53" i="95"/>
  <c r="Z51" i="83"/>
  <c r="Y52" i="99"/>
  <c r="X52" i="99"/>
  <c r="AI47" i="82"/>
  <c r="AN47" i="82"/>
  <c r="AI51" i="91"/>
  <c r="AN51" i="91"/>
  <c r="W55" i="95" l="1"/>
  <c r="AG54" i="95"/>
  <c r="AP54" i="95" s="1"/>
  <c r="AF54" i="95"/>
  <c r="AO54" i="95" s="1"/>
  <c r="AE54" i="95"/>
  <c r="AG48" i="82"/>
  <c r="AP48" i="82" s="1"/>
  <c r="AE48" i="82"/>
  <c r="W49" i="82"/>
  <c r="AF48" i="82"/>
  <c r="AO48" i="82" s="1"/>
  <c r="W62" i="52"/>
  <c r="AG61" i="52"/>
  <c r="AP61" i="52" s="1"/>
  <c r="AE61" i="52"/>
  <c r="AN61" i="52" s="1"/>
  <c r="AF61" i="52"/>
  <c r="Z46" i="50"/>
  <c r="AH46" i="50"/>
  <c r="AQ46" i="50" s="1"/>
  <c r="AE53" i="45"/>
  <c r="AG53" i="45"/>
  <c r="AP53" i="45" s="1"/>
  <c r="AF53" i="45"/>
  <c r="AO53" i="45" s="1"/>
  <c r="W54" i="45"/>
  <c r="AF60" i="15"/>
  <c r="AO60" i="15" s="1"/>
  <c r="AG60" i="15"/>
  <c r="AE60" i="15"/>
  <c r="AN60" i="15" s="1"/>
  <c r="W61" i="15"/>
  <c r="AR59" i="32"/>
  <c r="AI58" i="86"/>
  <c r="AN58" i="86"/>
  <c r="AI51" i="41"/>
  <c r="AN51" i="41"/>
  <c r="AI49" i="48"/>
  <c r="AN49" i="48"/>
  <c r="Z52" i="49"/>
  <c r="AH52" i="49"/>
  <c r="AQ52" i="49" s="1"/>
  <c r="Y54" i="20"/>
  <c r="X54" i="20"/>
  <c r="Y63" i="89"/>
  <c r="X63" i="89"/>
  <c r="AI54" i="88"/>
  <c r="AN54" i="88"/>
  <c r="Y59" i="53"/>
  <c r="X59" i="53"/>
  <c r="AR46" i="94"/>
  <c r="Y54" i="54"/>
  <c r="Z54" i="54"/>
  <c r="X54" i="54"/>
  <c r="Y55" i="84"/>
  <c r="Z55" i="84"/>
  <c r="X55" i="84"/>
  <c r="Y48" i="42"/>
  <c r="Z48" i="42"/>
  <c r="X48" i="42"/>
  <c r="AI53" i="43"/>
  <c r="AN53" i="43"/>
  <c r="AH52" i="99"/>
  <c r="AQ52" i="99" s="1"/>
  <c r="AH47" i="94"/>
  <c r="AQ47" i="94" s="1"/>
  <c r="Y55" i="51"/>
  <c r="Z55" i="51" s="1"/>
  <c r="X55" i="51"/>
  <c r="Z52" i="99"/>
  <c r="AR53" i="11"/>
  <c r="Z47" i="94"/>
  <c r="AI54" i="51"/>
  <c r="AN54" i="51"/>
  <c r="AI54" i="44"/>
  <c r="AN54" i="44"/>
  <c r="AH53" i="16"/>
  <c r="AQ53" i="16" s="1"/>
  <c r="AR46" i="90"/>
  <c r="AH47" i="90"/>
  <c r="AQ47" i="90" s="1"/>
  <c r="Y52" i="41"/>
  <c r="Z52" i="41"/>
  <c r="X52" i="41"/>
  <c r="AI62" i="89"/>
  <c r="AN62" i="89"/>
  <c r="Y49" i="103"/>
  <c r="X49" i="103"/>
  <c r="Y59" i="46"/>
  <c r="X59" i="46"/>
  <c r="Y55" i="88"/>
  <c r="X55" i="88"/>
  <c r="AH52" i="91"/>
  <c r="AQ52" i="91" s="1"/>
  <c r="AI53" i="54"/>
  <c r="AN53" i="54"/>
  <c r="AI54" i="84"/>
  <c r="AN54" i="84"/>
  <c r="Y55" i="44"/>
  <c r="Z55" i="44" s="1"/>
  <c r="X55" i="44"/>
  <c r="AH46" i="10"/>
  <c r="AQ46" i="10" s="1"/>
  <c r="AG47" i="85"/>
  <c r="AP47" i="85" s="1"/>
  <c r="W48" i="85"/>
  <c r="AF47" i="85"/>
  <c r="AO47" i="85" s="1"/>
  <c r="AE47" i="85"/>
  <c r="AR45" i="10"/>
  <c r="AF53" i="16"/>
  <c r="AO53" i="16" s="1"/>
  <c r="W54" i="16"/>
  <c r="AG53" i="16"/>
  <c r="AP53" i="16" s="1"/>
  <c r="AE53" i="16"/>
  <c r="Y57" i="104"/>
  <c r="X57" i="104"/>
  <c r="AH54" i="95"/>
  <c r="AQ54" i="95" s="1"/>
  <c r="Z47" i="90"/>
  <c r="Y57" i="92"/>
  <c r="X57" i="92"/>
  <c r="AR46" i="85"/>
  <c r="AI60" i="105"/>
  <c r="AN60" i="105"/>
  <c r="Y49" i="102"/>
  <c r="Z49" i="102"/>
  <c r="X49" i="102"/>
  <c r="AR57" i="93"/>
  <c r="AH62" i="97"/>
  <c r="AQ62" i="97" s="1"/>
  <c r="AI60" i="101"/>
  <c r="AN60" i="101"/>
  <c r="AI50" i="55"/>
  <c r="AN50" i="55"/>
  <c r="Z52" i="91"/>
  <c r="AR45" i="50"/>
  <c r="AI48" i="35"/>
  <c r="AN48" i="35"/>
  <c r="Y54" i="96"/>
  <c r="Z54" i="96" s="1"/>
  <c r="X54" i="96"/>
  <c r="AI51" i="87"/>
  <c r="AN51" i="87"/>
  <c r="AH58" i="93"/>
  <c r="AQ58" i="93" s="1"/>
  <c r="AR51" i="91"/>
  <c r="AE51" i="83"/>
  <c r="AG51" i="83"/>
  <c r="AP51" i="83" s="1"/>
  <c r="W52" i="83"/>
  <c r="AF51" i="83"/>
  <c r="AO51" i="83" s="1"/>
  <c r="Z58" i="93"/>
  <c r="AH54" i="11"/>
  <c r="AQ54" i="11" s="1"/>
  <c r="AH47" i="85"/>
  <c r="AQ47" i="85" s="1"/>
  <c r="AI56" i="92"/>
  <c r="AN56" i="92"/>
  <c r="AI48" i="102"/>
  <c r="AN48" i="102"/>
  <c r="AR52" i="16"/>
  <c r="AI53" i="20"/>
  <c r="AN53" i="20"/>
  <c r="Z62" i="97"/>
  <c r="AR51" i="49"/>
  <c r="Y60" i="47"/>
  <c r="X60" i="47"/>
  <c r="AI58" i="46"/>
  <c r="AR58" i="46" s="1"/>
  <c r="AN58" i="46"/>
  <c r="AI58" i="53"/>
  <c r="AN58" i="53"/>
  <c r="AH47" i="98"/>
  <c r="AQ47" i="98" s="1"/>
  <c r="AH60" i="32"/>
  <c r="AQ60" i="32" s="1"/>
  <c r="Y49" i="35"/>
  <c r="X49" i="35"/>
  <c r="Y54" i="43"/>
  <c r="X54" i="43"/>
  <c r="Z54" i="43" s="1"/>
  <c r="AG49" i="18"/>
  <c r="AP49" i="18" s="1"/>
  <c r="AF49" i="18"/>
  <c r="AO49" i="18" s="1"/>
  <c r="AE49" i="18"/>
  <c r="W50" i="18"/>
  <c r="Y61" i="101"/>
  <c r="Z61" i="101" s="1"/>
  <c r="X61" i="101"/>
  <c r="AH48" i="82"/>
  <c r="AQ48" i="82" s="1"/>
  <c r="Z47" i="98"/>
  <c r="Z60" i="32"/>
  <c r="AI47" i="42"/>
  <c r="AN47" i="42"/>
  <c r="Y52" i="87"/>
  <c r="Z52" i="87"/>
  <c r="X52" i="87"/>
  <c r="Y57" i="13"/>
  <c r="X57" i="13"/>
  <c r="AF54" i="11"/>
  <c r="AO54" i="11" s="1"/>
  <c r="AG54" i="11"/>
  <c r="AP54" i="11" s="1"/>
  <c r="AE54" i="11"/>
  <c r="W55" i="11"/>
  <c r="AR47" i="82"/>
  <c r="AR53" i="95"/>
  <c r="W55" i="100"/>
  <c r="AG54" i="100"/>
  <c r="AP54" i="100" s="1"/>
  <c r="AF54" i="100"/>
  <c r="AO54" i="100" s="1"/>
  <c r="AE54" i="100"/>
  <c r="AI56" i="13"/>
  <c r="AN56" i="13"/>
  <c r="Z46" i="10"/>
  <c r="AR61" i="97"/>
  <c r="AI56" i="104"/>
  <c r="AN56" i="104"/>
  <c r="AR51" i="99"/>
  <c r="Y59" i="86"/>
  <c r="X59" i="86"/>
  <c r="Z59" i="86" s="1"/>
  <c r="Y61" i="105"/>
  <c r="X61" i="105"/>
  <c r="Y50" i="48"/>
  <c r="X50" i="48"/>
  <c r="AI48" i="103"/>
  <c r="AN48" i="103"/>
  <c r="AH61" i="52"/>
  <c r="AQ61" i="52" s="1"/>
  <c r="AI59" i="47"/>
  <c r="AN59" i="47"/>
  <c r="Y51" i="55"/>
  <c r="X51" i="55"/>
  <c r="Z51" i="55" s="1"/>
  <c r="AI53" i="96"/>
  <c r="AN53" i="96"/>
  <c r="AE54" i="43" l="1"/>
  <c r="AF54" i="43"/>
  <c r="AO54" i="43" s="1"/>
  <c r="W55" i="43"/>
  <c r="AG54" i="43"/>
  <c r="AP54" i="43" s="1"/>
  <c r="AE55" i="51"/>
  <c r="AF55" i="51"/>
  <c r="AO55" i="51" s="1"/>
  <c r="AG55" i="51"/>
  <c r="AP55" i="51" s="1"/>
  <c r="W56" i="51"/>
  <c r="AF55" i="44"/>
  <c r="AO55" i="44" s="1"/>
  <c r="AG55" i="44"/>
  <c r="AP55" i="44" s="1"/>
  <c r="AE55" i="44"/>
  <c r="W56" i="44"/>
  <c r="AE54" i="96"/>
  <c r="AG54" i="96"/>
  <c r="AP54" i="96" s="1"/>
  <c r="AF54" i="96"/>
  <c r="AO54" i="96" s="1"/>
  <c r="W55" i="96"/>
  <c r="AF59" i="86"/>
  <c r="AO59" i="86" s="1"/>
  <c r="AE59" i="86"/>
  <c r="AG59" i="86"/>
  <c r="AP59" i="86" s="1"/>
  <c r="W60" i="86"/>
  <c r="W62" i="101"/>
  <c r="AF61" i="101"/>
  <c r="AO61" i="101" s="1"/>
  <c r="AE61" i="101"/>
  <c r="AG61" i="101"/>
  <c r="AP61" i="101" s="1"/>
  <c r="AG51" i="55"/>
  <c r="AP51" i="55" s="1"/>
  <c r="W52" i="55"/>
  <c r="AF51" i="55"/>
  <c r="AO51" i="55" s="1"/>
  <c r="AE51" i="55"/>
  <c r="AR56" i="104"/>
  <c r="AF62" i="97"/>
  <c r="AO62" i="97" s="1"/>
  <c r="AE62" i="97"/>
  <c r="W63" i="97"/>
  <c r="AG62" i="97"/>
  <c r="AP62" i="97" s="1"/>
  <c r="AR48" i="102"/>
  <c r="AI51" i="83"/>
  <c r="AN51" i="83"/>
  <c r="AF49" i="102"/>
  <c r="AO49" i="102" s="1"/>
  <c r="W50" i="102"/>
  <c r="AE49" i="102"/>
  <c r="AN49" i="102" s="1"/>
  <c r="AG49" i="102"/>
  <c r="AH57" i="92"/>
  <c r="AQ57" i="92" s="1"/>
  <c r="AI53" i="16"/>
  <c r="AN53" i="16"/>
  <c r="W49" i="42"/>
  <c r="AE48" i="42"/>
  <c r="AF48" i="42"/>
  <c r="AO48" i="42" s="1"/>
  <c r="AG48" i="42"/>
  <c r="AP48" i="42" s="1"/>
  <c r="AG54" i="54"/>
  <c r="AP54" i="54" s="1"/>
  <c r="W55" i="54"/>
  <c r="AE54" i="54"/>
  <c r="AF54" i="54"/>
  <c r="AO54" i="54" s="1"/>
  <c r="AH54" i="20"/>
  <c r="AQ54" i="20" s="1"/>
  <c r="AR51" i="41"/>
  <c r="X61" i="15"/>
  <c r="Y61" i="15"/>
  <c r="Z61" i="15"/>
  <c r="AI54" i="100"/>
  <c r="AN54" i="100"/>
  <c r="AH61" i="105"/>
  <c r="AQ61" i="105" s="1"/>
  <c r="Y50" i="18"/>
  <c r="X50" i="18"/>
  <c r="AH60" i="47"/>
  <c r="AQ60" i="47" s="1"/>
  <c r="W59" i="93"/>
  <c r="AG58" i="93"/>
  <c r="AP58" i="93" s="1"/>
  <c r="AF58" i="93"/>
  <c r="AO58" i="93" s="1"/>
  <c r="AE58" i="93"/>
  <c r="AR50" i="55"/>
  <c r="Z57" i="92"/>
  <c r="AI47" i="85"/>
  <c r="AN47" i="85"/>
  <c r="AH59" i="46"/>
  <c r="AQ59" i="46" s="1"/>
  <c r="AR54" i="44"/>
  <c r="AG52" i="99"/>
  <c r="AP52" i="99" s="1"/>
  <c r="W53" i="99"/>
  <c r="AF52" i="99"/>
  <c r="AO52" i="99" s="1"/>
  <c r="AE52" i="99"/>
  <c r="Z54" i="20"/>
  <c r="Y62" i="52"/>
  <c r="X62" i="52"/>
  <c r="AH50" i="48"/>
  <c r="AQ50" i="48" s="1"/>
  <c r="AH54" i="43"/>
  <c r="AQ54" i="43" s="1"/>
  <c r="AH57" i="13"/>
  <c r="AQ57" i="13" s="1"/>
  <c r="AR47" i="42"/>
  <c r="Y55" i="100"/>
  <c r="X55" i="100"/>
  <c r="Z55" i="100" s="1"/>
  <c r="Y55" i="11"/>
  <c r="X55" i="11"/>
  <c r="W61" i="32"/>
  <c r="AG60" i="32"/>
  <c r="AP60" i="32" s="1"/>
  <c r="AF60" i="32"/>
  <c r="AO60" i="32" s="1"/>
  <c r="AE60" i="32"/>
  <c r="AI49" i="18"/>
  <c r="AR49" i="18" s="1"/>
  <c r="AN49" i="18"/>
  <c r="AH49" i="35"/>
  <c r="AQ49" i="35" s="1"/>
  <c r="Z60" i="47"/>
  <c r="AR53" i="20"/>
  <c r="AR56" i="92"/>
  <c r="AR48" i="35"/>
  <c r="Y54" i="16"/>
  <c r="Z54" i="16"/>
  <c r="X54" i="16"/>
  <c r="AR54" i="84"/>
  <c r="Z59" i="46"/>
  <c r="AR62" i="89"/>
  <c r="AH55" i="51"/>
  <c r="AQ55" i="51" s="1"/>
  <c r="AH55" i="84"/>
  <c r="AQ55" i="84" s="1"/>
  <c r="AR54" i="88"/>
  <c r="AE52" i="49"/>
  <c r="AG52" i="49"/>
  <c r="AP52" i="49" s="1"/>
  <c r="W53" i="49"/>
  <c r="AF52" i="49"/>
  <c r="AO52" i="49" s="1"/>
  <c r="AR58" i="86"/>
  <c r="AI60" i="15"/>
  <c r="AP60" i="15"/>
  <c r="AI53" i="45"/>
  <c r="AN53" i="45"/>
  <c r="AE46" i="50"/>
  <c r="AG46" i="50"/>
  <c r="AP46" i="50" s="1"/>
  <c r="W47" i="50"/>
  <c r="AF46" i="50"/>
  <c r="AO46" i="50" s="1"/>
  <c r="AI54" i="95"/>
  <c r="AN54" i="95"/>
  <c r="Z50" i="48"/>
  <c r="AE46" i="10"/>
  <c r="W47" i="10"/>
  <c r="AG46" i="10"/>
  <c r="AP46" i="10" s="1"/>
  <c r="AF46" i="10"/>
  <c r="AO46" i="10" s="1"/>
  <c r="Z57" i="13"/>
  <c r="AR59" i="47"/>
  <c r="Z61" i="105"/>
  <c r="AR53" i="96"/>
  <c r="AR48" i="103"/>
  <c r="AR56" i="13"/>
  <c r="AI54" i="11"/>
  <c r="AN54" i="11"/>
  <c r="AH52" i="87"/>
  <c r="AQ52" i="87" s="1"/>
  <c r="W48" i="98"/>
  <c r="AF47" i="98"/>
  <c r="AO47" i="98" s="1"/>
  <c r="AE47" i="98"/>
  <c r="AG47" i="98"/>
  <c r="AP47" i="98" s="1"/>
  <c r="AH61" i="101"/>
  <c r="AQ61" i="101" s="1"/>
  <c r="Z49" i="35"/>
  <c r="AR51" i="87"/>
  <c r="AR60" i="101"/>
  <c r="AR60" i="105"/>
  <c r="W48" i="90"/>
  <c r="AG47" i="90"/>
  <c r="AP47" i="90" s="1"/>
  <c r="AF47" i="90"/>
  <c r="AO47" i="90" s="1"/>
  <c r="AE47" i="90"/>
  <c r="Z57" i="104"/>
  <c r="AH57" i="104"/>
  <c r="AQ57" i="104" s="1"/>
  <c r="Y48" i="85"/>
  <c r="X48" i="85"/>
  <c r="Z48" i="85" s="1"/>
  <c r="AH52" i="41"/>
  <c r="AQ52" i="41" s="1"/>
  <c r="AR54" i="51"/>
  <c r="W56" i="84"/>
  <c r="AF55" i="84"/>
  <c r="AO55" i="84" s="1"/>
  <c r="AE55" i="84"/>
  <c r="AG55" i="84"/>
  <c r="AP55" i="84" s="1"/>
  <c r="AH63" i="89"/>
  <c r="AQ63" i="89" s="1"/>
  <c r="AH51" i="55"/>
  <c r="AQ51" i="55" s="1"/>
  <c r="AH59" i="86"/>
  <c r="AQ59" i="86" s="1"/>
  <c r="W53" i="87"/>
  <c r="AF52" i="87"/>
  <c r="AO52" i="87" s="1"/>
  <c r="AE52" i="87"/>
  <c r="AG52" i="87"/>
  <c r="AP52" i="87" s="1"/>
  <c r="AR58" i="53"/>
  <c r="Y52" i="83"/>
  <c r="Z52" i="83"/>
  <c r="X52" i="83"/>
  <c r="AH54" i="96"/>
  <c r="AQ54" i="96" s="1"/>
  <c r="AH55" i="44"/>
  <c r="AQ55" i="44" s="1"/>
  <c r="AR53" i="54"/>
  <c r="AH55" i="88"/>
  <c r="AQ55" i="88" s="1"/>
  <c r="AH49" i="103"/>
  <c r="AQ49" i="103" s="1"/>
  <c r="AG52" i="41"/>
  <c r="AP52" i="41" s="1"/>
  <c r="AF52" i="41"/>
  <c r="AO52" i="41" s="1"/>
  <c r="AE52" i="41"/>
  <c r="W53" i="41"/>
  <c r="W48" i="94"/>
  <c r="AG47" i="94"/>
  <c r="AP47" i="94" s="1"/>
  <c r="AE47" i="94"/>
  <c r="AF47" i="94"/>
  <c r="AO47" i="94" s="1"/>
  <c r="AR53" i="43"/>
  <c r="AH59" i="53"/>
  <c r="AQ59" i="53" s="1"/>
  <c r="Z63" i="89"/>
  <c r="AR49" i="48"/>
  <c r="AI61" i="52"/>
  <c r="AO61" i="52"/>
  <c r="Y49" i="82"/>
  <c r="X49" i="82"/>
  <c r="Z49" i="82" s="1"/>
  <c r="AG52" i="91"/>
  <c r="AP52" i="91" s="1"/>
  <c r="AF52" i="91"/>
  <c r="AO52" i="91" s="1"/>
  <c r="AE52" i="91"/>
  <c r="W53" i="91"/>
  <c r="AH49" i="102"/>
  <c r="AQ49" i="102" s="1"/>
  <c r="Z55" i="88"/>
  <c r="Z49" i="103"/>
  <c r="AH48" i="42"/>
  <c r="AQ48" i="42" s="1"/>
  <c r="AH54" i="54"/>
  <c r="AQ54" i="54" s="1"/>
  <c r="Z59" i="53"/>
  <c r="Y54" i="45"/>
  <c r="X54" i="45"/>
  <c r="AI48" i="82"/>
  <c r="AN48" i="82"/>
  <c r="Y55" i="95"/>
  <c r="Z55" i="95"/>
  <c r="X55" i="95"/>
  <c r="W49" i="85" l="1"/>
  <c r="AG48" i="85"/>
  <c r="AP48" i="85" s="1"/>
  <c r="AF48" i="85"/>
  <c r="AO48" i="85" s="1"/>
  <c r="AE48" i="85"/>
  <c r="AG49" i="82"/>
  <c r="AP49" i="82" s="1"/>
  <c r="AE49" i="82"/>
  <c r="AF49" i="82"/>
  <c r="AO49" i="82" s="1"/>
  <c r="W50" i="82"/>
  <c r="AG55" i="100"/>
  <c r="AP55" i="100" s="1"/>
  <c r="AE55" i="100"/>
  <c r="AF55" i="100"/>
  <c r="AO55" i="100" s="1"/>
  <c r="W56" i="100"/>
  <c r="Y48" i="98"/>
  <c r="Z48" i="98"/>
  <c r="X48" i="98"/>
  <c r="AG54" i="16"/>
  <c r="AP54" i="16" s="1"/>
  <c r="AE54" i="16"/>
  <c r="W55" i="16"/>
  <c r="AF54" i="16"/>
  <c r="AO54" i="16" s="1"/>
  <c r="AH54" i="45"/>
  <c r="AQ54" i="45" s="1"/>
  <c r="AR61" i="52"/>
  <c r="AH55" i="95"/>
  <c r="AQ55" i="95" s="1"/>
  <c r="Z54" i="45"/>
  <c r="AI47" i="94"/>
  <c r="AN47" i="94"/>
  <c r="AH52" i="83"/>
  <c r="AQ52" i="83" s="1"/>
  <c r="W58" i="13"/>
  <c r="AE57" i="13"/>
  <c r="AG57" i="13"/>
  <c r="AP57" i="13" s="1"/>
  <c r="AF57" i="13"/>
  <c r="AO57" i="13" s="1"/>
  <c r="W51" i="48"/>
  <c r="AE50" i="48"/>
  <c r="AG50" i="48"/>
  <c r="AP50" i="48" s="1"/>
  <c r="AF50" i="48"/>
  <c r="AO50" i="48" s="1"/>
  <c r="AI52" i="49"/>
  <c r="AN52" i="49"/>
  <c r="AH54" i="16"/>
  <c r="AQ54" i="16" s="1"/>
  <c r="AI60" i="32"/>
  <c r="AN60" i="32"/>
  <c r="AF54" i="20"/>
  <c r="AO54" i="20" s="1"/>
  <c r="AE54" i="20"/>
  <c r="W55" i="20"/>
  <c r="AG54" i="20"/>
  <c r="AP54" i="20" s="1"/>
  <c r="AR54" i="100"/>
  <c r="Y60" i="86"/>
  <c r="Z60" i="86"/>
  <c r="X60" i="86"/>
  <c r="AI55" i="51"/>
  <c r="AN55" i="51"/>
  <c r="W56" i="95"/>
  <c r="AE55" i="95"/>
  <c r="AG55" i="95"/>
  <c r="AP55" i="95" s="1"/>
  <c r="AF55" i="95"/>
  <c r="AO55" i="95" s="1"/>
  <c r="AI52" i="87"/>
  <c r="AN52" i="87"/>
  <c r="AG61" i="15"/>
  <c r="AP61" i="15" s="1"/>
  <c r="W62" i="15"/>
  <c r="AF61" i="15"/>
  <c r="AO61" i="15" s="1"/>
  <c r="AE61" i="15"/>
  <c r="X50" i="102"/>
  <c r="Y50" i="102"/>
  <c r="Z50" i="102"/>
  <c r="AE59" i="53"/>
  <c r="AF59" i="53"/>
  <c r="AO59" i="53" s="1"/>
  <c r="AG59" i="53"/>
  <c r="AP59" i="53" s="1"/>
  <c r="W60" i="53"/>
  <c r="W56" i="88"/>
  <c r="AF55" i="88"/>
  <c r="AO55" i="88" s="1"/>
  <c r="AE55" i="88"/>
  <c r="AG55" i="88"/>
  <c r="AP55" i="88" s="1"/>
  <c r="AF63" i="89"/>
  <c r="AO63" i="89" s="1"/>
  <c r="W64" i="89"/>
  <c r="AG63" i="89"/>
  <c r="AP63" i="89" s="1"/>
  <c r="AE63" i="89"/>
  <c r="Y48" i="94"/>
  <c r="X48" i="94"/>
  <c r="Y48" i="90"/>
  <c r="X48" i="90"/>
  <c r="AR54" i="11"/>
  <c r="AR54" i="95"/>
  <c r="AI52" i="99"/>
  <c r="AN52" i="99"/>
  <c r="AR47" i="85"/>
  <c r="Y55" i="54"/>
  <c r="Z55" i="54" s="1"/>
  <c r="X55" i="54"/>
  <c r="Y49" i="42"/>
  <c r="X49" i="42"/>
  <c r="AI61" i="101"/>
  <c r="AN61" i="101"/>
  <c r="AI59" i="86"/>
  <c r="AR59" i="86" s="1"/>
  <c r="AN59" i="86"/>
  <c r="AI54" i="96"/>
  <c r="AN54" i="96"/>
  <c r="AG52" i="83"/>
  <c r="AP52" i="83" s="1"/>
  <c r="AF52" i="83"/>
  <c r="AO52" i="83" s="1"/>
  <c r="AE52" i="83"/>
  <c r="W53" i="83"/>
  <c r="AI46" i="50"/>
  <c r="AN46" i="50"/>
  <c r="AH55" i="100"/>
  <c r="AQ55" i="100" s="1"/>
  <c r="Y53" i="91"/>
  <c r="X53" i="91"/>
  <c r="Z53" i="91" s="1"/>
  <c r="Y53" i="87"/>
  <c r="Z53" i="87"/>
  <c r="X53" i="87"/>
  <c r="AI55" i="84"/>
  <c r="AN55" i="84"/>
  <c r="AG57" i="104"/>
  <c r="AP57" i="104" s="1"/>
  <c r="AF57" i="104"/>
  <c r="AO57" i="104" s="1"/>
  <c r="AE57" i="104"/>
  <c r="W58" i="104"/>
  <c r="AF49" i="35"/>
  <c r="AO49" i="35" s="1"/>
  <c r="AG49" i="35"/>
  <c r="AP49" i="35" s="1"/>
  <c r="W50" i="35"/>
  <c r="AE49" i="35"/>
  <c r="W62" i="105"/>
  <c r="AG61" i="105"/>
  <c r="AP61" i="105" s="1"/>
  <c r="AF61" i="105"/>
  <c r="AO61" i="105" s="1"/>
  <c r="AE61" i="105"/>
  <c r="AR53" i="45"/>
  <c r="AG59" i="46"/>
  <c r="AP59" i="46" s="1"/>
  <c r="AE59" i="46"/>
  <c r="AF59" i="46"/>
  <c r="AO59" i="46" s="1"/>
  <c r="W60" i="46"/>
  <c r="W61" i="47"/>
  <c r="AE60" i="47"/>
  <c r="AF60" i="47"/>
  <c r="AO60" i="47" s="1"/>
  <c r="AG60" i="47"/>
  <c r="AP60" i="47" s="1"/>
  <c r="Y61" i="32"/>
  <c r="Z61" i="32" s="1"/>
  <c r="X61" i="32"/>
  <c r="AH62" i="52"/>
  <c r="AQ62" i="52" s="1"/>
  <c r="AG57" i="92"/>
  <c r="AP57" i="92" s="1"/>
  <c r="W58" i="92"/>
  <c r="AF57" i="92"/>
  <c r="AO57" i="92" s="1"/>
  <c r="AE57" i="92"/>
  <c r="AH61" i="15"/>
  <c r="AQ61" i="15" s="1"/>
  <c r="Y63" i="97"/>
  <c r="Z63" i="97" s="1"/>
  <c r="X63" i="97"/>
  <c r="AI51" i="55"/>
  <c r="AN51" i="55"/>
  <c r="Y56" i="51"/>
  <c r="Z56" i="51"/>
  <c r="X56" i="51"/>
  <c r="Y55" i="43"/>
  <c r="X55" i="43"/>
  <c r="AH49" i="82"/>
  <c r="AQ49" i="82" s="1"/>
  <c r="AI58" i="93"/>
  <c r="AN58" i="93"/>
  <c r="AI54" i="54"/>
  <c r="AN54" i="54"/>
  <c r="AI48" i="42"/>
  <c r="AN48" i="42"/>
  <c r="AR48" i="82"/>
  <c r="AI52" i="91"/>
  <c r="AN52" i="91"/>
  <c r="Y53" i="41"/>
  <c r="Z53" i="41" s="1"/>
  <c r="X53" i="41"/>
  <c r="Y47" i="10"/>
  <c r="Z47" i="10"/>
  <c r="X47" i="10"/>
  <c r="Y53" i="49"/>
  <c r="X53" i="49"/>
  <c r="AH55" i="11"/>
  <c r="AQ55" i="11" s="1"/>
  <c r="Z62" i="52"/>
  <c r="Y53" i="99"/>
  <c r="X53" i="99"/>
  <c r="Y59" i="93"/>
  <c r="Z59" i="93" s="1"/>
  <c r="X59" i="93"/>
  <c r="Z50" i="18"/>
  <c r="AH50" i="18"/>
  <c r="AQ50" i="18" s="1"/>
  <c r="AR53" i="16"/>
  <c r="AR51" i="83"/>
  <c r="AI62" i="97"/>
  <c r="AN62" i="97"/>
  <c r="Y62" i="101"/>
  <c r="X62" i="101"/>
  <c r="X56" i="44"/>
  <c r="Y56" i="44"/>
  <c r="AE49" i="103"/>
  <c r="AF49" i="103"/>
  <c r="AO49" i="103" s="1"/>
  <c r="W50" i="103"/>
  <c r="AG49" i="103"/>
  <c r="AP49" i="103" s="1"/>
  <c r="AH48" i="85"/>
  <c r="AQ48" i="85" s="1"/>
  <c r="AI52" i="41"/>
  <c r="AR52" i="41" s="1"/>
  <c r="AN52" i="41"/>
  <c r="Y56" i="84"/>
  <c r="X56" i="84"/>
  <c r="AI47" i="90"/>
  <c r="AN47" i="90"/>
  <c r="AI47" i="98"/>
  <c r="AN47" i="98"/>
  <c r="AI46" i="10"/>
  <c r="AN46" i="10"/>
  <c r="Y47" i="50"/>
  <c r="Z47" i="50" s="1"/>
  <c r="X47" i="50"/>
  <c r="AR60" i="15"/>
  <c r="Z55" i="11"/>
  <c r="AI49" i="102"/>
  <c r="AP49" i="102"/>
  <c r="Y52" i="55"/>
  <c r="X52" i="55"/>
  <c r="Y55" i="96"/>
  <c r="Z55" i="96" s="1"/>
  <c r="X55" i="96"/>
  <c r="AI55" i="44"/>
  <c r="AN55" i="44"/>
  <c r="AI54" i="43"/>
  <c r="AN54" i="43"/>
  <c r="W54" i="41" l="1"/>
  <c r="AE53" i="41"/>
  <c r="AF53" i="41"/>
  <c r="AO53" i="41" s="1"/>
  <c r="AG53" i="41"/>
  <c r="AP53" i="41" s="1"/>
  <c r="AG53" i="91"/>
  <c r="AP53" i="91" s="1"/>
  <c r="W54" i="91"/>
  <c r="AF53" i="91"/>
  <c r="AO53" i="91" s="1"/>
  <c r="AE53" i="91"/>
  <c r="AE55" i="54"/>
  <c r="AF55" i="54"/>
  <c r="AO55" i="54" s="1"/>
  <c r="W56" i="54"/>
  <c r="AG55" i="54"/>
  <c r="AP55" i="54" s="1"/>
  <c r="W60" i="93"/>
  <c r="AG59" i="93"/>
  <c r="AP59" i="93" s="1"/>
  <c r="AF59" i="93"/>
  <c r="AO59" i="93" s="1"/>
  <c r="AE59" i="93"/>
  <c r="W56" i="96"/>
  <c r="AE55" i="96"/>
  <c r="AF55" i="96"/>
  <c r="AO55" i="96" s="1"/>
  <c r="AG55" i="96"/>
  <c r="AP55" i="96" s="1"/>
  <c r="AF61" i="32"/>
  <c r="AO61" i="32" s="1"/>
  <c r="AE61" i="32"/>
  <c r="W62" i="32"/>
  <c r="AG61" i="32"/>
  <c r="AP61" i="32" s="1"/>
  <c r="AF63" i="97"/>
  <c r="AO63" i="97" s="1"/>
  <c r="AE63" i="97"/>
  <c r="W64" i="97"/>
  <c r="AG63" i="97"/>
  <c r="AP63" i="97" s="1"/>
  <c r="AE47" i="50"/>
  <c r="AF47" i="50"/>
  <c r="AO47" i="50" s="1"/>
  <c r="AG47" i="50"/>
  <c r="AP47" i="50" s="1"/>
  <c r="W48" i="50"/>
  <c r="AR46" i="10"/>
  <c r="AR49" i="102"/>
  <c r="AR47" i="90"/>
  <c r="AH56" i="44"/>
  <c r="AQ56" i="44" s="1"/>
  <c r="AR48" i="42"/>
  <c r="AH63" i="97"/>
  <c r="AQ63" i="97" s="1"/>
  <c r="AH61" i="32"/>
  <c r="AQ61" i="32" s="1"/>
  <c r="AI60" i="47"/>
  <c r="AN60" i="47"/>
  <c r="AI59" i="53"/>
  <c r="AN59" i="53"/>
  <c r="AH60" i="86"/>
  <c r="AQ60" i="86" s="1"/>
  <c r="AR52" i="49"/>
  <c r="AG54" i="45"/>
  <c r="AP54" i="45" s="1"/>
  <c r="AE54" i="45"/>
  <c r="W55" i="45"/>
  <c r="AF54" i="45"/>
  <c r="AO54" i="45" s="1"/>
  <c r="AH48" i="98"/>
  <c r="AQ48" i="98" s="1"/>
  <c r="AI55" i="100"/>
  <c r="AN55" i="100"/>
  <c r="AH53" i="99"/>
  <c r="AQ53" i="99" s="1"/>
  <c r="AH47" i="10"/>
  <c r="AQ47" i="10" s="1"/>
  <c r="AH56" i="51"/>
  <c r="AQ56" i="51" s="1"/>
  <c r="Y61" i="47"/>
  <c r="Z61" i="47" s="1"/>
  <c r="X61" i="47"/>
  <c r="Y62" i="105"/>
  <c r="X62" i="105"/>
  <c r="AR55" i="84"/>
  <c r="AR61" i="101"/>
  <c r="AH48" i="94"/>
  <c r="AQ48" i="94" s="1"/>
  <c r="X64" i="89"/>
  <c r="Y64" i="89"/>
  <c r="Z64" i="89"/>
  <c r="Y56" i="88"/>
  <c r="Z56" i="88" s="1"/>
  <c r="X56" i="88"/>
  <c r="W51" i="102"/>
  <c r="AG50" i="102"/>
  <c r="AP50" i="102" s="1"/>
  <c r="AF50" i="102"/>
  <c r="AO50" i="102" s="1"/>
  <c r="AE50" i="102"/>
  <c r="Y62" i="15"/>
  <c r="X62" i="15"/>
  <c r="W61" i="86"/>
  <c r="AE60" i="86"/>
  <c r="AG60" i="86"/>
  <c r="AP60" i="86" s="1"/>
  <c r="AF60" i="86"/>
  <c r="AO60" i="86" s="1"/>
  <c r="Y55" i="20"/>
  <c r="Z55" i="20"/>
  <c r="X55" i="20"/>
  <c r="AE48" i="98"/>
  <c r="AF48" i="98"/>
  <c r="AO48" i="98" s="1"/>
  <c r="W49" i="98"/>
  <c r="AG48" i="98"/>
  <c r="AP48" i="98" s="1"/>
  <c r="AE47" i="10"/>
  <c r="AG47" i="10"/>
  <c r="AP47" i="10" s="1"/>
  <c r="AF47" i="10"/>
  <c r="AO47" i="10" s="1"/>
  <c r="W48" i="10"/>
  <c r="AR52" i="91"/>
  <c r="W57" i="51"/>
  <c r="AG56" i="51"/>
  <c r="AP56" i="51" s="1"/>
  <c r="AE56" i="51"/>
  <c r="AF56" i="51"/>
  <c r="AO56" i="51" s="1"/>
  <c r="X58" i="104"/>
  <c r="Y58" i="104"/>
  <c r="AH53" i="87"/>
  <c r="AQ53" i="87" s="1"/>
  <c r="AR46" i="50"/>
  <c r="AH49" i="42"/>
  <c r="AQ49" i="42" s="1"/>
  <c r="Z48" i="94"/>
  <c r="AI55" i="95"/>
  <c r="AN55" i="95"/>
  <c r="AI54" i="20"/>
  <c r="AN54" i="20"/>
  <c r="AI48" i="85"/>
  <c r="AN48" i="85"/>
  <c r="AE50" i="18"/>
  <c r="AG50" i="18"/>
  <c r="AP50" i="18" s="1"/>
  <c r="AF50" i="18"/>
  <c r="AO50" i="18" s="1"/>
  <c r="W51" i="18"/>
  <c r="AI57" i="92"/>
  <c r="AN57" i="92"/>
  <c r="Y60" i="46"/>
  <c r="Z60" i="46" s="1"/>
  <c r="X60" i="46"/>
  <c r="AI49" i="35"/>
  <c r="AN49" i="35"/>
  <c r="AI57" i="104"/>
  <c r="AN57" i="104"/>
  <c r="W54" i="87"/>
  <c r="AE53" i="87"/>
  <c r="AF53" i="87"/>
  <c r="AO53" i="87" s="1"/>
  <c r="AG53" i="87"/>
  <c r="AP53" i="87" s="1"/>
  <c r="AR54" i="96"/>
  <c r="Z49" i="42"/>
  <c r="Y60" i="53"/>
  <c r="X60" i="53"/>
  <c r="AH50" i="102"/>
  <c r="AQ50" i="102" s="1"/>
  <c r="Y56" i="95"/>
  <c r="Z56" i="95"/>
  <c r="X56" i="95"/>
  <c r="AI57" i="13"/>
  <c r="AN57" i="13"/>
  <c r="Y55" i="16"/>
  <c r="X55" i="16"/>
  <c r="Y50" i="82"/>
  <c r="Z50" i="82" s="1"/>
  <c r="X50" i="82"/>
  <c r="W56" i="11"/>
  <c r="AE55" i="11"/>
  <c r="AF55" i="11"/>
  <c r="AO55" i="11" s="1"/>
  <c r="AG55" i="11"/>
  <c r="AP55" i="11" s="1"/>
  <c r="AH56" i="84"/>
  <c r="AQ56" i="84" s="1"/>
  <c r="Y50" i="103"/>
  <c r="X50" i="103"/>
  <c r="AR54" i="43"/>
  <c r="Z56" i="84"/>
  <c r="Z53" i="99"/>
  <c r="AI49" i="103"/>
  <c r="AN49" i="103"/>
  <c r="AR55" i="44"/>
  <c r="AH47" i="50"/>
  <c r="AQ47" i="50" s="1"/>
  <c r="AR47" i="98"/>
  <c r="Z56" i="44"/>
  <c r="AH59" i="93"/>
  <c r="AQ59" i="93" s="1"/>
  <c r="AE62" i="52"/>
  <c r="AF62" i="52"/>
  <c r="AO62" i="52" s="1"/>
  <c r="AG62" i="52"/>
  <c r="AP62" i="52" s="1"/>
  <c r="W63" i="52"/>
  <c r="AH53" i="49"/>
  <c r="AQ53" i="49" s="1"/>
  <c r="AH53" i="41"/>
  <c r="AQ53" i="41" s="1"/>
  <c r="AR58" i="93"/>
  <c r="AH55" i="43"/>
  <c r="AQ55" i="43" s="1"/>
  <c r="AI61" i="105"/>
  <c r="AN61" i="105"/>
  <c r="X50" i="35"/>
  <c r="Y50" i="35"/>
  <c r="Z50" i="35"/>
  <c r="Y53" i="83"/>
  <c r="X53" i="83"/>
  <c r="AH48" i="90"/>
  <c r="AQ48" i="90" s="1"/>
  <c r="AR52" i="87"/>
  <c r="AI50" i="48"/>
  <c r="AN50" i="48"/>
  <c r="Y58" i="13"/>
  <c r="Z58" i="13" s="1"/>
  <c r="X58" i="13"/>
  <c r="AI54" i="16"/>
  <c r="AN54" i="16"/>
  <c r="Y56" i="100"/>
  <c r="Z56" i="100" s="1"/>
  <c r="X56" i="100"/>
  <c r="AH62" i="101"/>
  <c r="AQ62" i="101" s="1"/>
  <c r="AH52" i="55"/>
  <c r="AQ52" i="55" s="1"/>
  <c r="Z62" i="101"/>
  <c r="AR54" i="54"/>
  <c r="Z52" i="55"/>
  <c r="AH55" i="96"/>
  <c r="AQ55" i="96" s="1"/>
  <c r="AR62" i="97"/>
  <c r="Z53" i="49"/>
  <c r="Z55" i="43"/>
  <c r="AR51" i="55"/>
  <c r="Y58" i="92"/>
  <c r="X58" i="92"/>
  <c r="AI59" i="46"/>
  <c r="AN59" i="46"/>
  <c r="AH53" i="91"/>
  <c r="AQ53" i="91" s="1"/>
  <c r="AI52" i="83"/>
  <c r="AN52" i="83"/>
  <c r="AH55" i="54"/>
  <c r="AQ55" i="54" s="1"/>
  <c r="AR52" i="99"/>
  <c r="Z48" i="90"/>
  <c r="AI63" i="89"/>
  <c r="AN63" i="89"/>
  <c r="AI55" i="88"/>
  <c r="AN55" i="88"/>
  <c r="AI61" i="15"/>
  <c r="AN61" i="15"/>
  <c r="AR55" i="51"/>
  <c r="AR60" i="32"/>
  <c r="Y51" i="48"/>
  <c r="X51" i="48"/>
  <c r="Z51" i="48" s="1"/>
  <c r="AR47" i="94"/>
  <c r="AI49" i="82"/>
  <c r="AN49" i="82"/>
  <c r="Y49" i="85"/>
  <c r="X49" i="85"/>
  <c r="W57" i="88" l="1"/>
  <c r="AE56" i="88"/>
  <c r="AG56" i="88"/>
  <c r="AP56" i="88" s="1"/>
  <c r="AF56" i="88"/>
  <c r="AO56" i="88" s="1"/>
  <c r="AE58" i="13"/>
  <c r="AF58" i="13"/>
  <c r="AO58" i="13" s="1"/>
  <c r="AG58" i="13"/>
  <c r="AP58" i="13" s="1"/>
  <c r="W59" i="13"/>
  <c r="AG51" i="48"/>
  <c r="AP51" i="48" s="1"/>
  <c r="AE51" i="48"/>
  <c r="AF51" i="48"/>
  <c r="AO51" i="48" s="1"/>
  <c r="W52" i="48"/>
  <c r="AG50" i="82"/>
  <c r="AP50" i="82" s="1"/>
  <c r="AE50" i="82"/>
  <c r="W51" i="82"/>
  <c r="AF50" i="82"/>
  <c r="AO50" i="82" s="1"/>
  <c r="AG61" i="47"/>
  <c r="AP61" i="47" s="1"/>
  <c r="AE61" i="47"/>
  <c r="W62" i="47"/>
  <c r="AF61" i="47"/>
  <c r="AO61" i="47" s="1"/>
  <c r="W61" i="46"/>
  <c r="AG60" i="46"/>
  <c r="AP60" i="46" s="1"/>
  <c r="AE60" i="46"/>
  <c r="AF60" i="46"/>
  <c r="AO60" i="46" s="1"/>
  <c r="AE56" i="100"/>
  <c r="W57" i="100"/>
  <c r="AG56" i="100"/>
  <c r="AP56" i="100" s="1"/>
  <c r="AF56" i="100"/>
  <c r="AO56" i="100" s="1"/>
  <c r="AR55" i="88"/>
  <c r="AH49" i="85"/>
  <c r="AQ49" i="85" s="1"/>
  <c r="W56" i="43"/>
  <c r="AE55" i="43"/>
  <c r="AG55" i="43"/>
  <c r="AP55" i="43" s="1"/>
  <c r="AF55" i="43"/>
  <c r="AO55" i="43" s="1"/>
  <c r="AR61" i="15"/>
  <c r="AF52" i="55"/>
  <c r="AO52" i="55" s="1"/>
  <c r="AG52" i="55"/>
  <c r="AP52" i="55" s="1"/>
  <c r="AE52" i="55"/>
  <c r="W53" i="55"/>
  <c r="AH58" i="13"/>
  <c r="AQ58" i="13" s="1"/>
  <c r="AH53" i="83"/>
  <c r="AQ53" i="83" s="1"/>
  <c r="W57" i="84"/>
  <c r="AG56" i="84"/>
  <c r="AP56" i="84" s="1"/>
  <c r="AE56" i="84"/>
  <c r="AF56" i="84"/>
  <c r="AO56" i="84" s="1"/>
  <c r="AH56" i="95"/>
  <c r="AQ56" i="95" s="1"/>
  <c r="Y54" i="87"/>
  <c r="X54" i="87"/>
  <c r="AR54" i="20"/>
  <c r="AH58" i="104"/>
  <c r="AQ58" i="104" s="1"/>
  <c r="AI47" i="10"/>
  <c r="AN47" i="10"/>
  <c r="AH55" i="20"/>
  <c r="AQ55" i="20" s="1"/>
  <c r="AI60" i="86"/>
  <c r="AN60" i="86"/>
  <c r="AI50" i="102"/>
  <c r="AR50" i="102" s="1"/>
  <c r="AN50" i="102"/>
  <c r="AR59" i="53"/>
  <c r="AI47" i="50"/>
  <c r="AN47" i="50"/>
  <c r="AH56" i="100"/>
  <c r="AQ56" i="100" s="1"/>
  <c r="Z53" i="83"/>
  <c r="AR61" i="105"/>
  <c r="AH55" i="16"/>
  <c r="AQ55" i="16" s="1"/>
  <c r="AE56" i="95"/>
  <c r="W57" i="95"/>
  <c r="AG56" i="95"/>
  <c r="AP56" i="95" s="1"/>
  <c r="AF56" i="95"/>
  <c r="AO56" i="95" s="1"/>
  <c r="AE55" i="20"/>
  <c r="AF55" i="20"/>
  <c r="AO55" i="20" s="1"/>
  <c r="W56" i="20"/>
  <c r="AG55" i="20"/>
  <c r="AP55" i="20" s="1"/>
  <c r="Y61" i="86"/>
  <c r="X61" i="86"/>
  <c r="W65" i="89"/>
  <c r="AF64" i="89"/>
  <c r="AO64" i="89" s="1"/>
  <c r="AE64" i="89"/>
  <c r="AG64" i="89"/>
  <c r="AP64" i="89" s="1"/>
  <c r="AH62" i="105"/>
  <c r="AQ62" i="105" s="1"/>
  <c r="X55" i="45"/>
  <c r="Z55" i="45"/>
  <c r="Y55" i="45"/>
  <c r="AI55" i="54"/>
  <c r="AN55" i="54"/>
  <c r="AR52" i="83"/>
  <c r="Y63" i="52"/>
  <c r="Z63" i="52" s="1"/>
  <c r="X63" i="52"/>
  <c r="AI55" i="11"/>
  <c r="AN55" i="11"/>
  <c r="Z55" i="16"/>
  <c r="AH60" i="53"/>
  <c r="AQ60" i="53" s="1"/>
  <c r="AR57" i="104"/>
  <c r="AI50" i="18"/>
  <c r="AN50" i="18"/>
  <c r="AR55" i="95"/>
  <c r="AH62" i="15"/>
  <c r="AQ62" i="15" s="1"/>
  <c r="Z62" i="105"/>
  <c r="AI54" i="45"/>
  <c r="AN54" i="45"/>
  <c r="AR60" i="47"/>
  <c r="Y62" i="32"/>
  <c r="Z62" i="32"/>
  <c r="X62" i="32"/>
  <c r="AI55" i="96"/>
  <c r="AN55" i="96"/>
  <c r="Y60" i="93"/>
  <c r="X60" i="93"/>
  <c r="W63" i="101"/>
  <c r="AG62" i="101"/>
  <c r="AP62" i="101" s="1"/>
  <c r="AE62" i="101"/>
  <c r="AF62" i="101"/>
  <c r="AO62" i="101" s="1"/>
  <c r="AE50" i="35"/>
  <c r="AF50" i="35"/>
  <c r="AO50" i="35" s="1"/>
  <c r="AG50" i="35"/>
  <c r="AP50" i="35" s="1"/>
  <c r="W51" i="35"/>
  <c r="AH50" i="103"/>
  <c r="AQ50" i="103" s="1"/>
  <c r="Y56" i="11"/>
  <c r="X56" i="11"/>
  <c r="Z60" i="53"/>
  <c r="AR57" i="92"/>
  <c r="W49" i="94"/>
  <c r="AG48" i="94"/>
  <c r="AP48" i="94" s="1"/>
  <c r="AF48" i="94"/>
  <c r="AO48" i="94" s="1"/>
  <c r="AE48" i="94"/>
  <c r="AI56" i="51"/>
  <c r="AN56" i="51"/>
  <c r="Y48" i="10"/>
  <c r="Z48" i="10"/>
  <c r="X48" i="10"/>
  <c r="Y49" i="98"/>
  <c r="Z49" i="98" s="1"/>
  <c r="X49" i="98"/>
  <c r="Z62" i="15"/>
  <c r="Y51" i="102"/>
  <c r="X51" i="102"/>
  <c r="AH64" i="89"/>
  <c r="AQ64" i="89" s="1"/>
  <c r="Y48" i="50"/>
  <c r="Z48" i="50" s="1"/>
  <c r="X48" i="50"/>
  <c r="Y64" i="97"/>
  <c r="Z64" i="97"/>
  <c r="X64" i="97"/>
  <c r="AI61" i="32"/>
  <c r="AN61" i="32"/>
  <c r="Y56" i="96"/>
  <c r="X56" i="96"/>
  <c r="AI53" i="91"/>
  <c r="AN53" i="91"/>
  <c r="AR59" i="46"/>
  <c r="AH51" i="48"/>
  <c r="AQ51" i="48" s="1"/>
  <c r="AR63" i="89"/>
  <c r="AH58" i="92"/>
  <c r="AQ58" i="92" s="1"/>
  <c r="AE53" i="49"/>
  <c r="AG53" i="49"/>
  <c r="AP53" i="49" s="1"/>
  <c r="AF53" i="49"/>
  <c r="AO53" i="49" s="1"/>
  <c r="W54" i="49"/>
  <c r="AR50" i="48"/>
  <c r="AR49" i="103"/>
  <c r="Z50" i="103"/>
  <c r="AH50" i="82"/>
  <c r="AQ50" i="82" s="1"/>
  <c r="AR49" i="35"/>
  <c r="AR48" i="85"/>
  <c r="Z58" i="104"/>
  <c r="AH56" i="88"/>
  <c r="AQ56" i="88" s="1"/>
  <c r="AH61" i="47"/>
  <c r="AQ61" i="47" s="1"/>
  <c r="AI63" i="97"/>
  <c r="AN63" i="97"/>
  <c r="AI53" i="41"/>
  <c r="AR53" i="41" s="1"/>
  <c r="AN53" i="41"/>
  <c r="AR49" i="82"/>
  <c r="Z49" i="85"/>
  <c r="AE48" i="90"/>
  <c r="W49" i="90"/>
  <c r="AF48" i="90"/>
  <c r="AO48" i="90" s="1"/>
  <c r="AG48" i="90"/>
  <c r="AP48" i="90" s="1"/>
  <c r="Z58" i="92"/>
  <c r="AR54" i="16"/>
  <c r="AH50" i="35"/>
  <c r="AQ50" i="35" s="1"/>
  <c r="AI62" i="52"/>
  <c r="AN62" i="52"/>
  <c r="AF56" i="44"/>
  <c r="AO56" i="44" s="1"/>
  <c r="W57" i="44"/>
  <c r="AE56" i="44"/>
  <c r="AG56" i="44"/>
  <c r="AP56" i="44" s="1"/>
  <c r="AG53" i="99"/>
  <c r="AP53" i="99" s="1"/>
  <c r="AF53" i="99"/>
  <c r="AO53" i="99" s="1"/>
  <c r="AE53" i="99"/>
  <c r="W54" i="99"/>
  <c r="AR57" i="13"/>
  <c r="W50" i="42"/>
  <c r="AF49" i="42"/>
  <c r="AO49" i="42" s="1"/>
  <c r="AG49" i="42"/>
  <c r="AP49" i="42" s="1"/>
  <c r="AE49" i="42"/>
  <c r="AI53" i="87"/>
  <c r="AN53" i="87"/>
  <c r="AH60" i="46"/>
  <c r="AQ60" i="46" s="1"/>
  <c r="X51" i="18"/>
  <c r="Y51" i="18"/>
  <c r="Y57" i="51"/>
  <c r="X57" i="51"/>
  <c r="AI48" i="98"/>
  <c r="AN48" i="98"/>
  <c r="AR55" i="100"/>
  <c r="AI59" i="93"/>
  <c r="AN59" i="93"/>
  <c r="Y56" i="54"/>
  <c r="Z56" i="54" s="1"/>
  <c r="X56" i="54"/>
  <c r="Y54" i="91"/>
  <c r="X54" i="91"/>
  <c r="Z54" i="91" s="1"/>
  <c r="Y54" i="41"/>
  <c r="Z54" i="41" s="1"/>
  <c r="X54" i="41"/>
  <c r="AE56" i="54" l="1"/>
  <c r="AG56" i="54"/>
  <c r="AP56" i="54" s="1"/>
  <c r="AF56" i="54"/>
  <c r="AO56" i="54" s="1"/>
  <c r="W57" i="54"/>
  <c r="AE54" i="41"/>
  <c r="AN54" i="41" s="1"/>
  <c r="AF54" i="41"/>
  <c r="AO54" i="41" s="1"/>
  <c r="AG54" i="41"/>
  <c r="W55" i="41"/>
  <c r="AG48" i="50"/>
  <c r="AP48" i="50" s="1"/>
  <c r="W49" i="50"/>
  <c r="AF48" i="50"/>
  <c r="AO48" i="50" s="1"/>
  <c r="AE48" i="50"/>
  <c r="AF54" i="91"/>
  <c r="AO54" i="91" s="1"/>
  <c r="W55" i="91"/>
  <c r="AG54" i="91"/>
  <c r="AP54" i="91" s="1"/>
  <c r="AE54" i="91"/>
  <c r="AG63" i="52"/>
  <c r="AP63" i="52" s="1"/>
  <c r="AE63" i="52"/>
  <c r="AF63" i="52"/>
  <c r="AO63" i="52" s="1"/>
  <c r="W64" i="52"/>
  <c r="AF49" i="98"/>
  <c r="AO49" i="98" s="1"/>
  <c r="AG49" i="98"/>
  <c r="AP49" i="98" s="1"/>
  <c r="AE49" i="98"/>
  <c r="W50" i="98"/>
  <c r="AR56" i="51"/>
  <c r="Y51" i="35"/>
  <c r="X51" i="35"/>
  <c r="AI62" i="101"/>
  <c r="AN62" i="101"/>
  <c r="AR50" i="18"/>
  <c r="Y65" i="89"/>
  <c r="X65" i="89"/>
  <c r="Y56" i="20"/>
  <c r="Z56" i="20"/>
  <c r="X56" i="20"/>
  <c r="Y57" i="95"/>
  <c r="X57" i="95"/>
  <c r="Y51" i="82"/>
  <c r="Z51" i="82"/>
  <c r="X51" i="82"/>
  <c r="AI51" i="48"/>
  <c r="AN51" i="48"/>
  <c r="AI58" i="13"/>
  <c r="AN58" i="13"/>
  <c r="AG50" i="103"/>
  <c r="AP50" i="103" s="1"/>
  <c r="AE50" i="103"/>
  <c r="W51" i="103"/>
  <c r="AF50" i="103"/>
  <c r="AO50" i="103" s="1"/>
  <c r="Y54" i="49"/>
  <c r="Z54" i="49"/>
  <c r="X54" i="49"/>
  <c r="AR61" i="32"/>
  <c r="AH51" i="102"/>
  <c r="AQ51" i="102" s="1"/>
  <c r="AR55" i="96"/>
  <c r="AG55" i="45"/>
  <c r="AP55" i="45" s="1"/>
  <c r="AF55" i="45"/>
  <c r="AO55" i="45" s="1"/>
  <c r="W56" i="45"/>
  <c r="AE55" i="45"/>
  <c r="AH61" i="86"/>
  <c r="AQ61" i="86" s="1"/>
  <c r="AI56" i="95"/>
  <c r="AN56" i="95"/>
  <c r="AH54" i="87"/>
  <c r="AQ54" i="87" s="1"/>
  <c r="Y57" i="84"/>
  <c r="X57" i="84"/>
  <c r="Y53" i="55"/>
  <c r="Z53" i="55" s="1"/>
  <c r="X53" i="55"/>
  <c r="Y62" i="47"/>
  <c r="X62" i="47"/>
  <c r="AI50" i="82"/>
  <c r="AN50" i="82"/>
  <c r="AR48" i="98"/>
  <c r="AR62" i="52"/>
  <c r="Y49" i="90"/>
  <c r="Z49" i="90" s="1"/>
  <c r="X49" i="90"/>
  <c r="AR53" i="91"/>
  <c r="AH64" i="97"/>
  <c r="AQ64" i="97" s="1"/>
  <c r="Z51" i="102"/>
  <c r="AH48" i="10"/>
  <c r="AQ48" i="10" s="1"/>
  <c r="AI48" i="94"/>
  <c r="AN48" i="94"/>
  <c r="AE60" i="53"/>
  <c r="AF60" i="53"/>
  <c r="AO60" i="53" s="1"/>
  <c r="AG60" i="53"/>
  <c r="AP60" i="53" s="1"/>
  <c r="W61" i="53"/>
  <c r="Y63" i="101"/>
  <c r="X63" i="101"/>
  <c r="AH62" i="32"/>
  <c r="AQ62" i="32" s="1"/>
  <c r="AR54" i="45"/>
  <c r="AG55" i="16"/>
  <c r="AP55" i="16" s="1"/>
  <c r="AE55" i="16"/>
  <c r="AF55" i="16"/>
  <c r="AO55" i="16" s="1"/>
  <c r="W56" i="16"/>
  <c r="AH55" i="45"/>
  <c r="AQ55" i="45" s="1"/>
  <c r="Z61" i="86"/>
  <c r="AI55" i="20"/>
  <c r="AN55" i="20"/>
  <c r="Z54" i="87"/>
  <c r="AI52" i="55"/>
  <c r="AR52" i="55" s="1"/>
  <c r="AN52" i="55"/>
  <c r="AI60" i="46"/>
  <c r="AN60" i="46"/>
  <c r="AI61" i="47"/>
  <c r="AN61" i="47"/>
  <c r="AR53" i="87"/>
  <c r="AG58" i="104"/>
  <c r="AP58" i="104" s="1"/>
  <c r="AE58" i="104"/>
  <c r="W59" i="104"/>
  <c r="AF58" i="104"/>
  <c r="AO58" i="104" s="1"/>
  <c r="AH56" i="96"/>
  <c r="AQ56" i="96" s="1"/>
  <c r="W65" i="97"/>
  <c r="AF64" i="97"/>
  <c r="AO64" i="97" s="1"/>
  <c r="AG64" i="97"/>
  <c r="AP64" i="97" s="1"/>
  <c r="AE64" i="97"/>
  <c r="AE48" i="10"/>
  <c r="AF48" i="10"/>
  <c r="AO48" i="10" s="1"/>
  <c r="AG48" i="10"/>
  <c r="AP48" i="10" s="1"/>
  <c r="W49" i="10"/>
  <c r="AH56" i="11"/>
  <c r="AQ56" i="11" s="1"/>
  <c r="AI50" i="35"/>
  <c r="AN50" i="35"/>
  <c r="AH60" i="93"/>
  <c r="AQ60" i="93" s="1"/>
  <c r="AF62" i="32"/>
  <c r="AO62" i="32" s="1"/>
  <c r="AG62" i="32"/>
  <c r="AP62" i="32" s="1"/>
  <c r="AE62" i="32"/>
  <c r="W63" i="32"/>
  <c r="W63" i="105"/>
  <c r="AF62" i="105"/>
  <c r="AO62" i="105" s="1"/>
  <c r="AG62" i="105"/>
  <c r="AP62" i="105" s="1"/>
  <c r="AE62" i="105"/>
  <c r="AE53" i="83"/>
  <c r="W54" i="83"/>
  <c r="AG53" i="83"/>
  <c r="AP53" i="83" s="1"/>
  <c r="AF53" i="83"/>
  <c r="AO53" i="83" s="1"/>
  <c r="Y59" i="13"/>
  <c r="Z59" i="13"/>
  <c r="X59" i="13"/>
  <c r="AH51" i="18"/>
  <c r="AQ51" i="18" s="1"/>
  <c r="Y50" i="42"/>
  <c r="Z50" i="42"/>
  <c r="X50" i="42"/>
  <c r="AH54" i="41"/>
  <c r="AQ54" i="41" s="1"/>
  <c r="AH56" i="54"/>
  <c r="AQ56" i="54" s="1"/>
  <c r="Z51" i="18"/>
  <c r="Y54" i="99"/>
  <c r="Z54" i="99"/>
  <c r="X54" i="99"/>
  <c r="AI56" i="44"/>
  <c r="AN56" i="44"/>
  <c r="AE58" i="92"/>
  <c r="AF58" i="92"/>
  <c r="AO58" i="92" s="1"/>
  <c r="W59" i="92"/>
  <c r="AG58" i="92"/>
  <c r="AP58" i="92" s="1"/>
  <c r="AF49" i="85"/>
  <c r="AO49" i="85" s="1"/>
  <c r="AE49" i="85"/>
  <c r="W50" i="85"/>
  <c r="AG49" i="85"/>
  <c r="AP49" i="85" s="1"/>
  <c r="AR63" i="97"/>
  <c r="AI53" i="49"/>
  <c r="AN53" i="49"/>
  <c r="Z56" i="96"/>
  <c r="AG62" i="15"/>
  <c r="AP62" i="15" s="1"/>
  <c r="AE62" i="15"/>
  <c r="W63" i="15"/>
  <c r="AF62" i="15"/>
  <c r="AO62" i="15" s="1"/>
  <c r="Z56" i="11"/>
  <c r="Z60" i="93"/>
  <c r="AR55" i="11"/>
  <c r="AI64" i="89"/>
  <c r="AN64" i="89"/>
  <c r="AR47" i="50"/>
  <c r="AR60" i="86"/>
  <c r="AI55" i="43"/>
  <c r="AN55" i="43"/>
  <c r="Y57" i="100"/>
  <c r="X57" i="100"/>
  <c r="Y61" i="46"/>
  <c r="Z61" i="46"/>
  <c r="X61" i="46"/>
  <c r="Y52" i="48"/>
  <c r="X52" i="48"/>
  <c r="AI56" i="88"/>
  <c r="AN56" i="88"/>
  <c r="AH54" i="91"/>
  <c r="AQ54" i="91" s="1"/>
  <c r="AH57" i="51"/>
  <c r="AQ57" i="51" s="1"/>
  <c r="AR59" i="93"/>
  <c r="Z57" i="51"/>
  <c r="AI49" i="42"/>
  <c r="AN49" i="42"/>
  <c r="AI48" i="90"/>
  <c r="AN48" i="90"/>
  <c r="AI53" i="99"/>
  <c r="AN53" i="99"/>
  <c r="X57" i="44"/>
  <c r="Y57" i="44"/>
  <c r="AH48" i="50"/>
  <c r="AQ48" i="50" s="1"/>
  <c r="AH49" i="98"/>
  <c r="AQ49" i="98" s="1"/>
  <c r="Y49" i="94"/>
  <c r="Z49" i="94"/>
  <c r="X49" i="94"/>
  <c r="AH63" i="52"/>
  <c r="AQ63" i="52" s="1"/>
  <c r="AR55" i="54"/>
  <c r="AR47" i="10"/>
  <c r="AI56" i="84"/>
  <c r="AN56" i="84"/>
  <c r="Y56" i="43"/>
  <c r="Z56" i="43"/>
  <c r="X56" i="43"/>
  <c r="AI56" i="100"/>
  <c r="AN56" i="100"/>
  <c r="Y57" i="88"/>
  <c r="X57" i="88"/>
  <c r="AE53" i="55" l="1"/>
  <c r="AF53" i="55"/>
  <c r="AO53" i="55" s="1"/>
  <c r="W54" i="55"/>
  <c r="AG53" i="55"/>
  <c r="AP53" i="55" s="1"/>
  <c r="W50" i="90"/>
  <c r="AG49" i="90"/>
  <c r="AP49" i="90" s="1"/>
  <c r="AF49" i="90"/>
  <c r="AO49" i="90" s="1"/>
  <c r="AE49" i="90"/>
  <c r="AE56" i="43"/>
  <c r="AF56" i="43"/>
  <c r="AO56" i="43" s="1"/>
  <c r="AG56" i="43"/>
  <c r="AP56" i="43" s="1"/>
  <c r="W57" i="43"/>
  <c r="AR53" i="99"/>
  <c r="W62" i="46"/>
  <c r="AE61" i="46"/>
  <c r="AF61" i="46"/>
  <c r="AO61" i="46" s="1"/>
  <c r="AG61" i="46"/>
  <c r="AP61" i="46" s="1"/>
  <c r="AR55" i="43"/>
  <c r="AR64" i="89"/>
  <c r="AR53" i="49"/>
  <c r="AI49" i="85"/>
  <c r="AN49" i="85"/>
  <c r="AI58" i="92"/>
  <c r="AN58" i="92"/>
  <c r="AE51" i="18"/>
  <c r="W52" i="18"/>
  <c r="AG51" i="18"/>
  <c r="AP51" i="18" s="1"/>
  <c r="AF51" i="18"/>
  <c r="AO51" i="18" s="1"/>
  <c r="AE50" i="42"/>
  <c r="AG50" i="42"/>
  <c r="AP50" i="42" s="1"/>
  <c r="W51" i="42"/>
  <c r="AF50" i="42"/>
  <c r="AO50" i="42" s="1"/>
  <c r="Y59" i="104"/>
  <c r="X59" i="104"/>
  <c r="AR61" i="47"/>
  <c r="Y61" i="53"/>
  <c r="Z61" i="53" s="1"/>
  <c r="X61" i="53"/>
  <c r="AR58" i="13"/>
  <c r="AH57" i="95"/>
  <c r="AQ57" i="95" s="1"/>
  <c r="AH65" i="89"/>
  <c r="AQ65" i="89" s="1"/>
  <c r="AR62" i="101"/>
  <c r="Y64" i="52"/>
  <c r="Z64" i="52"/>
  <c r="X64" i="52"/>
  <c r="Y49" i="50"/>
  <c r="X49" i="50"/>
  <c r="AR56" i="100"/>
  <c r="AF56" i="96"/>
  <c r="AO56" i="96" s="1"/>
  <c r="W57" i="96"/>
  <c r="AG56" i="96"/>
  <c r="AP56" i="96" s="1"/>
  <c r="AE56" i="96"/>
  <c r="AI62" i="105"/>
  <c r="AN62" i="105"/>
  <c r="AH57" i="88"/>
  <c r="AQ57" i="88" s="1"/>
  <c r="Z57" i="88"/>
  <c r="AH49" i="94"/>
  <c r="AQ49" i="94" s="1"/>
  <c r="AR56" i="88"/>
  <c r="Y63" i="15"/>
  <c r="X63" i="15"/>
  <c r="AH59" i="13"/>
  <c r="AQ59" i="13" s="1"/>
  <c r="Y54" i="83"/>
  <c r="Z54" i="83"/>
  <c r="X54" i="83"/>
  <c r="Y63" i="105"/>
  <c r="X63" i="105"/>
  <c r="AR50" i="35"/>
  <c r="AI64" i="97"/>
  <c r="AN64" i="97"/>
  <c r="AI58" i="104"/>
  <c r="AN58" i="104"/>
  <c r="AR55" i="20"/>
  <c r="AH49" i="90"/>
  <c r="AQ49" i="90" s="1"/>
  <c r="AH53" i="55"/>
  <c r="AQ53" i="55" s="1"/>
  <c r="AR56" i="95"/>
  <c r="Z57" i="95"/>
  <c r="Z65" i="89"/>
  <c r="AH51" i="35"/>
  <c r="AQ51" i="35" s="1"/>
  <c r="Y50" i="98"/>
  <c r="X50" i="98"/>
  <c r="Y55" i="91"/>
  <c r="Z55" i="91"/>
  <c r="X55" i="91"/>
  <c r="AH52" i="48"/>
  <c r="AQ52" i="48" s="1"/>
  <c r="AH57" i="100"/>
  <c r="AQ57" i="100" s="1"/>
  <c r="AI62" i="15"/>
  <c r="AN62" i="15"/>
  <c r="AR56" i="44"/>
  <c r="AG59" i="13"/>
  <c r="AP59" i="13" s="1"/>
  <c r="W60" i="13"/>
  <c r="AE59" i="13"/>
  <c r="AF59" i="13"/>
  <c r="AO59" i="13" s="1"/>
  <c r="AI53" i="83"/>
  <c r="AN53" i="83"/>
  <c r="Y49" i="10"/>
  <c r="Z49" i="10"/>
  <c r="X49" i="10"/>
  <c r="AR60" i="46"/>
  <c r="AF61" i="86"/>
  <c r="AO61" i="86" s="1"/>
  <c r="AE61" i="86"/>
  <c r="W62" i="86"/>
  <c r="AG61" i="86"/>
  <c r="AP61" i="86" s="1"/>
  <c r="AH63" i="101"/>
  <c r="AQ63" i="101" s="1"/>
  <c r="AI55" i="45"/>
  <c r="AN55" i="45"/>
  <c r="Y51" i="103"/>
  <c r="X51" i="103"/>
  <c r="AR51" i="48"/>
  <c r="Z51" i="35"/>
  <c r="AI49" i="98"/>
  <c r="AN49" i="98"/>
  <c r="AI63" i="52"/>
  <c r="AN63" i="52"/>
  <c r="Y57" i="54"/>
  <c r="X57" i="54"/>
  <c r="AH57" i="44"/>
  <c r="AQ57" i="44" s="1"/>
  <c r="AE56" i="11"/>
  <c r="W57" i="11"/>
  <c r="AG56" i="11"/>
  <c r="AP56" i="11" s="1"/>
  <c r="AF56" i="11"/>
  <c r="AO56" i="11" s="1"/>
  <c r="AF54" i="99"/>
  <c r="AO54" i="99" s="1"/>
  <c r="AE54" i="99"/>
  <c r="W55" i="99"/>
  <c r="AG54" i="99"/>
  <c r="AP54" i="99" s="1"/>
  <c r="AF49" i="94"/>
  <c r="AO49" i="94" s="1"/>
  <c r="W50" i="94"/>
  <c r="AE49" i="94"/>
  <c r="AG49" i="94"/>
  <c r="AP49" i="94" s="1"/>
  <c r="Z57" i="44"/>
  <c r="AR48" i="90"/>
  <c r="AR56" i="84"/>
  <c r="Z52" i="48"/>
  <c r="Z57" i="100"/>
  <c r="AF60" i="93"/>
  <c r="AO60" i="93" s="1"/>
  <c r="AG60" i="93"/>
  <c r="AP60" i="93" s="1"/>
  <c r="W61" i="93"/>
  <c r="AE60" i="93"/>
  <c r="AH54" i="99"/>
  <c r="AQ54" i="99" s="1"/>
  <c r="Y63" i="32"/>
  <c r="Z63" i="32"/>
  <c r="X63" i="32"/>
  <c r="Y56" i="16"/>
  <c r="X56" i="16"/>
  <c r="Z63" i="101"/>
  <c r="AI60" i="53"/>
  <c r="AR60" i="53" s="1"/>
  <c r="AN60" i="53"/>
  <c r="AR50" i="82"/>
  <c r="Y56" i="45"/>
  <c r="X56" i="45"/>
  <c r="AH54" i="49"/>
  <c r="AQ54" i="49" s="1"/>
  <c r="AI50" i="103"/>
  <c r="AN50" i="103"/>
  <c r="AH51" i="82"/>
  <c r="AQ51" i="82" s="1"/>
  <c r="AH56" i="20"/>
  <c r="AQ56" i="20" s="1"/>
  <c r="Y55" i="41"/>
  <c r="X55" i="41"/>
  <c r="AI48" i="50"/>
  <c r="AN48" i="50"/>
  <c r="AI54" i="41"/>
  <c r="AP54" i="41"/>
  <c r="AR49" i="42"/>
  <c r="Y59" i="92"/>
  <c r="X59" i="92"/>
  <c r="AI62" i="32"/>
  <c r="AN62" i="32"/>
  <c r="Y65" i="97"/>
  <c r="X65" i="97"/>
  <c r="AH62" i="47"/>
  <c r="AQ62" i="47" s="1"/>
  <c r="AH57" i="84"/>
  <c r="AQ57" i="84" s="1"/>
  <c r="AE54" i="49"/>
  <c r="W55" i="49"/>
  <c r="AF54" i="49"/>
  <c r="AO54" i="49" s="1"/>
  <c r="AG54" i="49"/>
  <c r="AP54" i="49" s="1"/>
  <c r="AG51" i="82"/>
  <c r="AP51" i="82" s="1"/>
  <c r="AE51" i="82"/>
  <c r="AF51" i="82"/>
  <c r="AO51" i="82" s="1"/>
  <c r="W52" i="82"/>
  <c r="AG56" i="20"/>
  <c r="AP56" i="20" s="1"/>
  <c r="W57" i="20"/>
  <c r="AE56" i="20"/>
  <c r="AF56" i="20"/>
  <c r="AO56" i="20" s="1"/>
  <c r="AH56" i="43"/>
  <c r="AQ56" i="43" s="1"/>
  <c r="W58" i="51"/>
  <c r="AF57" i="51"/>
  <c r="AO57" i="51" s="1"/>
  <c r="AE57" i="51"/>
  <c r="AG57" i="51"/>
  <c r="AP57" i="51" s="1"/>
  <c r="AH61" i="46"/>
  <c r="AQ61" i="46" s="1"/>
  <c r="Y50" i="85"/>
  <c r="X50" i="85"/>
  <c r="Z50" i="85" s="1"/>
  <c r="AH50" i="42"/>
  <c r="AQ50" i="42" s="1"/>
  <c r="AI48" i="10"/>
  <c r="AN48" i="10"/>
  <c r="AE54" i="87"/>
  <c r="AN54" i="87" s="1"/>
  <c r="W55" i="87"/>
  <c r="AF54" i="87"/>
  <c r="AO54" i="87" s="1"/>
  <c r="AG54" i="87"/>
  <c r="AI55" i="16"/>
  <c r="AN55" i="16"/>
  <c r="AR48" i="94"/>
  <c r="AF51" i="102"/>
  <c r="AO51" i="102" s="1"/>
  <c r="AE51" i="102"/>
  <c r="W52" i="102"/>
  <c r="AG51" i="102"/>
  <c r="AP51" i="102" s="1"/>
  <c r="Z62" i="47"/>
  <c r="Z57" i="84"/>
  <c r="AI54" i="91"/>
  <c r="AN54" i="91"/>
  <c r="AI56" i="54"/>
  <c r="AN56" i="54"/>
  <c r="AG61" i="53" l="1"/>
  <c r="AP61" i="53" s="1"/>
  <c r="AE61" i="53"/>
  <c r="AF61" i="53"/>
  <c r="AO61" i="53" s="1"/>
  <c r="W62" i="53"/>
  <c r="W51" i="85"/>
  <c r="AG50" i="85"/>
  <c r="AP50" i="85" s="1"/>
  <c r="AF50" i="85"/>
  <c r="AO50" i="85" s="1"/>
  <c r="AE50" i="85"/>
  <c r="AR62" i="32"/>
  <c r="AR50" i="103"/>
  <c r="AH56" i="45"/>
  <c r="AQ56" i="45" s="1"/>
  <c r="W64" i="32"/>
  <c r="AG63" i="32"/>
  <c r="AP63" i="32" s="1"/>
  <c r="AE63" i="32"/>
  <c r="AF63" i="32"/>
  <c r="AO63" i="32" s="1"/>
  <c r="W58" i="100"/>
  <c r="AG57" i="100"/>
  <c r="AP57" i="100" s="1"/>
  <c r="AE57" i="100"/>
  <c r="AF57" i="100"/>
  <c r="AO57" i="100" s="1"/>
  <c r="W58" i="44"/>
  <c r="AE57" i="44"/>
  <c r="AF57" i="44"/>
  <c r="AO57" i="44" s="1"/>
  <c r="AG57" i="44"/>
  <c r="AP57" i="44" s="1"/>
  <c r="Y62" i="86"/>
  <c r="Z62" i="86" s="1"/>
  <c r="X62" i="86"/>
  <c r="W50" i="10"/>
  <c r="AG49" i="10"/>
  <c r="AP49" i="10" s="1"/>
  <c r="AF49" i="10"/>
  <c r="AO49" i="10" s="1"/>
  <c r="AE49" i="10"/>
  <c r="AI59" i="13"/>
  <c r="AN59" i="13"/>
  <c r="AR62" i="15"/>
  <c r="AF55" i="91"/>
  <c r="AO55" i="91" s="1"/>
  <c r="W56" i="91"/>
  <c r="AG55" i="91"/>
  <c r="AP55" i="91" s="1"/>
  <c r="AE55" i="91"/>
  <c r="AF54" i="83"/>
  <c r="AO54" i="83" s="1"/>
  <c r="AG54" i="83"/>
  <c r="AP54" i="83" s="1"/>
  <c r="AE54" i="83"/>
  <c r="W55" i="83"/>
  <c r="AR62" i="105"/>
  <c r="AE64" i="52"/>
  <c r="AF64" i="52"/>
  <c r="AO64" i="52" s="1"/>
  <c r="W65" i="52"/>
  <c r="AG64" i="52"/>
  <c r="AP64" i="52" s="1"/>
  <c r="Y62" i="46"/>
  <c r="Z62" i="46" s="1"/>
  <c r="X62" i="46"/>
  <c r="Y50" i="90"/>
  <c r="X50" i="90"/>
  <c r="AH59" i="92"/>
  <c r="AQ59" i="92" s="1"/>
  <c r="AR54" i="41"/>
  <c r="Z56" i="45"/>
  <c r="AF63" i="101"/>
  <c r="AO63" i="101" s="1"/>
  <c r="W64" i="101"/>
  <c r="AE63" i="101"/>
  <c r="AG63" i="101"/>
  <c r="AP63" i="101" s="1"/>
  <c r="AF52" i="48"/>
  <c r="AO52" i="48" s="1"/>
  <c r="AG52" i="48"/>
  <c r="AP52" i="48" s="1"/>
  <c r="W53" i="48"/>
  <c r="AE52" i="48"/>
  <c r="AR63" i="52"/>
  <c r="AH51" i="103"/>
  <c r="AQ51" i="103" s="1"/>
  <c r="AI61" i="86"/>
  <c r="AN61" i="86"/>
  <c r="Y60" i="13"/>
  <c r="X60" i="13"/>
  <c r="AH63" i="15"/>
  <c r="AQ63" i="15" s="1"/>
  <c r="AR49" i="85"/>
  <c r="AI56" i="43"/>
  <c r="AN56" i="43"/>
  <c r="Y55" i="49"/>
  <c r="X55" i="49"/>
  <c r="AH65" i="97"/>
  <c r="AQ65" i="97" s="1"/>
  <c r="Z59" i="92"/>
  <c r="AH56" i="16"/>
  <c r="AQ56" i="16" s="1"/>
  <c r="AI60" i="93"/>
  <c r="AN60" i="93"/>
  <c r="Y55" i="99"/>
  <c r="Z55" i="99" s="1"/>
  <c r="X55" i="99"/>
  <c r="Y57" i="11"/>
  <c r="X57" i="11"/>
  <c r="Z51" i="103"/>
  <c r="AH50" i="98"/>
  <c r="AQ50" i="98" s="1"/>
  <c r="AH63" i="105"/>
  <c r="AQ63" i="105" s="1"/>
  <c r="Z63" i="15"/>
  <c r="AI56" i="96"/>
  <c r="AN56" i="96"/>
  <c r="AH49" i="50"/>
  <c r="AQ49" i="50" s="1"/>
  <c r="Y51" i="42"/>
  <c r="X51" i="42"/>
  <c r="X52" i="18"/>
  <c r="Y52" i="18"/>
  <c r="Z52" i="18"/>
  <c r="AH50" i="85"/>
  <c r="AQ50" i="85" s="1"/>
  <c r="Y52" i="82"/>
  <c r="Z52" i="82" s="1"/>
  <c r="X52" i="82"/>
  <c r="Z65" i="97"/>
  <c r="AR48" i="50"/>
  <c r="Z56" i="16"/>
  <c r="Y61" i="93"/>
  <c r="X61" i="93"/>
  <c r="AI49" i="94"/>
  <c r="AN49" i="94"/>
  <c r="AI54" i="99"/>
  <c r="AN54" i="99"/>
  <c r="AI56" i="11"/>
  <c r="AN56" i="11"/>
  <c r="AH57" i="54"/>
  <c r="AQ57" i="54" s="1"/>
  <c r="AR49" i="98"/>
  <c r="AR53" i="83"/>
  <c r="Z50" i="98"/>
  <c r="AR58" i="104"/>
  <c r="Z63" i="105"/>
  <c r="Z49" i="50"/>
  <c r="AH59" i="104"/>
  <c r="AQ59" i="104" s="1"/>
  <c r="AI51" i="18"/>
  <c r="AN51" i="18"/>
  <c r="AI49" i="90"/>
  <c r="AN49" i="90"/>
  <c r="Y54" i="55"/>
  <c r="X54" i="55"/>
  <c r="W58" i="84"/>
  <c r="AF57" i="84"/>
  <c r="AO57" i="84" s="1"/>
  <c r="AE57" i="84"/>
  <c r="AG57" i="84"/>
  <c r="AP57" i="84" s="1"/>
  <c r="AI54" i="87"/>
  <c r="AP54" i="87"/>
  <c r="AF62" i="47"/>
  <c r="AO62" i="47" s="1"/>
  <c r="AG62" i="47"/>
  <c r="AP62" i="47" s="1"/>
  <c r="W63" i="47"/>
  <c r="AE62" i="47"/>
  <c r="Y55" i="87"/>
  <c r="Z55" i="87" s="1"/>
  <c r="X55" i="87"/>
  <c r="Y57" i="20"/>
  <c r="Z57" i="20"/>
  <c r="X57" i="20"/>
  <c r="AH55" i="41"/>
  <c r="AQ55" i="41" s="1"/>
  <c r="Y50" i="94"/>
  <c r="Z50" i="94" s="1"/>
  <c r="X50" i="94"/>
  <c r="Z57" i="54"/>
  <c r="AF51" i="35"/>
  <c r="AO51" i="35" s="1"/>
  <c r="W52" i="35"/>
  <c r="AE51" i="35"/>
  <c r="AG51" i="35"/>
  <c r="AP51" i="35" s="1"/>
  <c r="AF65" i="89"/>
  <c r="AO65" i="89" s="1"/>
  <c r="AG65" i="89"/>
  <c r="AP65" i="89" s="1"/>
  <c r="W66" i="89"/>
  <c r="AE65" i="89"/>
  <c r="Y57" i="96"/>
  <c r="X57" i="96"/>
  <c r="AH61" i="53"/>
  <c r="AQ61" i="53" s="1"/>
  <c r="Z59" i="104"/>
  <c r="AI50" i="42"/>
  <c r="AN50" i="42"/>
  <c r="Y57" i="43"/>
  <c r="Z57" i="43"/>
  <c r="X57" i="43"/>
  <c r="Y52" i="102"/>
  <c r="Z52" i="102"/>
  <c r="X52" i="102"/>
  <c r="AR55" i="16"/>
  <c r="AR54" i="91"/>
  <c r="AI51" i="102"/>
  <c r="AN51" i="102"/>
  <c r="AR48" i="10"/>
  <c r="Y58" i="51"/>
  <c r="X58" i="51"/>
  <c r="AI56" i="20"/>
  <c r="AN56" i="20"/>
  <c r="AI51" i="82"/>
  <c r="AN51" i="82"/>
  <c r="AI54" i="49"/>
  <c r="AN54" i="49"/>
  <c r="AR56" i="54"/>
  <c r="AI57" i="51"/>
  <c r="AN57" i="51"/>
  <c r="Z55" i="41"/>
  <c r="AH63" i="32"/>
  <c r="AQ63" i="32" s="1"/>
  <c r="AR55" i="45"/>
  <c r="AH49" i="10"/>
  <c r="AQ49" i="10" s="1"/>
  <c r="AH55" i="91"/>
  <c r="AQ55" i="91" s="1"/>
  <c r="AF57" i="95"/>
  <c r="AO57" i="95" s="1"/>
  <c r="AG57" i="95"/>
  <c r="AP57" i="95" s="1"/>
  <c r="AE57" i="95"/>
  <c r="W58" i="95"/>
  <c r="AR64" i="97"/>
  <c r="AH54" i="83"/>
  <c r="AQ54" i="83" s="1"/>
  <c r="AF57" i="88"/>
  <c r="AO57" i="88" s="1"/>
  <c r="AE57" i="88"/>
  <c r="W58" i="88"/>
  <c r="AG57" i="88"/>
  <c r="AP57" i="88" s="1"/>
  <c r="AH64" i="52"/>
  <c r="AQ64" i="52" s="1"/>
  <c r="AR58" i="92"/>
  <c r="AI61" i="46"/>
  <c r="AN61" i="46"/>
  <c r="AI53" i="55"/>
  <c r="AR53" i="55" s="1"/>
  <c r="AN53" i="55"/>
  <c r="AE50" i="94" l="1"/>
  <c r="AG50" i="94"/>
  <c r="AP50" i="94" s="1"/>
  <c r="W51" i="94"/>
  <c r="AF50" i="94"/>
  <c r="AO50" i="94" s="1"/>
  <c r="W56" i="99"/>
  <c r="AG55" i="99"/>
  <c r="AP55" i="99" s="1"/>
  <c r="AF55" i="99"/>
  <c r="AO55" i="99" s="1"/>
  <c r="AE55" i="99"/>
  <c r="AF62" i="86"/>
  <c r="AO62" i="86" s="1"/>
  <c r="AG62" i="86"/>
  <c r="AP62" i="86" s="1"/>
  <c r="W63" i="86"/>
  <c r="AE62" i="86"/>
  <c r="AE62" i="46"/>
  <c r="AF62" i="46"/>
  <c r="AO62" i="46" s="1"/>
  <c r="W63" i="46"/>
  <c r="AG62" i="46"/>
  <c r="AP62" i="46" s="1"/>
  <c r="W53" i="82"/>
  <c r="AF52" i="82"/>
  <c r="AO52" i="82" s="1"/>
  <c r="AG52" i="82"/>
  <c r="AP52" i="82" s="1"/>
  <c r="AE52" i="82"/>
  <c r="W56" i="87"/>
  <c r="AE55" i="87"/>
  <c r="AF55" i="87"/>
  <c r="AO55" i="87" s="1"/>
  <c r="AG55" i="87"/>
  <c r="AP55" i="87" s="1"/>
  <c r="AR57" i="51"/>
  <c r="AR51" i="82"/>
  <c r="AE57" i="43"/>
  <c r="AG57" i="43"/>
  <c r="AP57" i="43" s="1"/>
  <c r="W58" i="43"/>
  <c r="AF57" i="43"/>
  <c r="AO57" i="43" s="1"/>
  <c r="AH50" i="94"/>
  <c r="AQ50" i="94" s="1"/>
  <c r="AR49" i="90"/>
  <c r="AG50" i="98"/>
  <c r="AP50" i="98" s="1"/>
  <c r="AF50" i="98"/>
  <c r="AO50" i="98" s="1"/>
  <c r="AE50" i="98"/>
  <c r="W51" i="98"/>
  <c r="AH62" i="46"/>
  <c r="AQ62" i="46" s="1"/>
  <c r="AI54" i="83"/>
  <c r="AN54" i="83"/>
  <c r="Y56" i="91"/>
  <c r="Z56" i="91" s="1"/>
  <c r="X56" i="91"/>
  <c r="Y58" i="44"/>
  <c r="Z58" i="44"/>
  <c r="X58" i="44"/>
  <c r="Y51" i="85"/>
  <c r="Z51" i="85" s="1"/>
  <c r="X51" i="85"/>
  <c r="Y58" i="84"/>
  <c r="Z58" i="84"/>
  <c r="X58" i="84"/>
  <c r="AR54" i="99"/>
  <c r="W57" i="16"/>
  <c r="AE56" i="16"/>
  <c r="AG56" i="16"/>
  <c r="AP56" i="16" s="1"/>
  <c r="AF56" i="16"/>
  <c r="AO56" i="16" s="1"/>
  <c r="W53" i="18"/>
  <c r="AE52" i="18"/>
  <c r="AN52" i="18" s="1"/>
  <c r="AF52" i="18"/>
  <c r="AO52" i="18" s="1"/>
  <c r="AG52" i="18"/>
  <c r="AR56" i="96"/>
  <c r="AF51" i="103"/>
  <c r="AO51" i="103" s="1"/>
  <c r="AE51" i="103"/>
  <c r="W52" i="103"/>
  <c r="AG51" i="103"/>
  <c r="AP51" i="103" s="1"/>
  <c r="AR56" i="43"/>
  <c r="AR61" i="86"/>
  <c r="W57" i="45"/>
  <c r="AE56" i="45"/>
  <c r="AG56" i="45"/>
  <c r="AP56" i="45" s="1"/>
  <c r="AF56" i="45"/>
  <c r="AO56" i="45" s="1"/>
  <c r="AI64" i="52"/>
  <c r="AN64" i="52"/>
  <c r="AI49" i="10"/>
  <c r="AN49" i="10"/>
  <c r="AR56" i="20"/>
  <c r="AH52" i="102"/>
  <c r="AQ52" i="102" s="1"/>
  <c r="AI65" i="89"/>
  <c r="AN65" i="89"/>
  <c r="AI51" i="35"/>
  <c r="AN51" i="35"/>
  <c r="AH57" i="20"/>
  <c r="AQ57" i="20" s="1"/>
  <c r="AR54" i="87"/>
  <c r="AH54" i="55"/>
  <c r="AQ54" i="55" s="1"/>
  <c r="AR51" i="18"/>
  <c r="W50" i="50"/>
  <c r="AE49" i="50"/>
  <c r="AF49" i="50"/>
  <c r="AO49" i="50" s="1"/>
  <c r="AG49" i="50"/>
  <c r="AP49" i="50" s="1"/>
  <c r="AE63" i="15"/>
  <c r="W64" i="15"/>
  <c r="AF63" i="15"/>
  <c r="AO63" i="15" s="1"/>
  <c r="AG63" i="15"/>
  <c r="AP63" i="15" s="1"/>
  <c r="AH57" i="11"/>
  <c r="AQ57" i="11" s="1"/>
  <c r="AI63" i="32"/>
  <c r="AN63" i="32"/>
  <c r="Y62" i="53"/>
  <c r="X62" i="53"/>
  <c r="Y58" i="95"/>
  <c r="Z58" i="95"/>
  <c r="X58" i="95"/>
  <c r="Y58" i="88"/>
  <c r="X58" i="88"/>
  <c r="AF52" i="102"/>
  <c r="AO52" i="102" s="1"/>
  <c r="AG52" i="102"/>
  <c r="AP52" i="102" s="1"/>
  <c r="W53" i="102"/>
  <c r="AE52" i="102"/>
  <c r="Y66" i="89"/>
  <c r="X66" i="89"/>
  <c r="Y52" i="35"/>
  <c r="X52" i="35"/>
  <c r="AG57" i="20"/>
  <c r="AP57" i="20" s="1"/>
  <c r="AF57" i="20"/>
  <c r="AO57" i="20" s="1"/>
  <c r="AE57" i="20"/>
  <c r="W58" i="20"/>
  <c r="AI62" i="47"/>
  <c r="AN62" i="47"/>
  <c r="Z54" i="55"/>
  <c r="W64" i="105"/>
  <c r="AG63" i="105"/>
  <c r="AP63" i="105" s="1"/>
  <c r="AF63" i="105"/>
  <c r="AO63" i="105" s="1"/>
  <c r="AE63" i="105"/>
  <c r="AR49" i="94"/>
  <c r="AH52" i="18"/>
  <c r="AQ52" i="18" s="1"/>
  <c r="Z57" i="11"/>
  <c r="AR60" i="93"/>
  <c r="AF59" i="92"/>
  <c r="AO59" i="92" s="1"/>
  <c r="AE59" i="92"/>
  <c r="AG59" i="92"/>
  <c r="AP59" i="92" s="1"/>
  <c r="W60" i="92"/>
  <c r="AH55" i="49"/>
  <c r="AQ55" i="49" s="1"/>
  <c r="AH60" i="13"/>
  <c r="AQ60" i="13" s="1"/>
  <c r="AH50" i="90"/>
  <c r="AQ50" i="90" s="1"/>
  <c r="AI57" i="100"/>
  <c r="AN57" i="100"/>
  <c r="AI50" i="85"/>
  <c r="AN50" i="85"/>
  <c r="AI57" i="95"/>
  <c r="AN57" i="95"/>
  <c r="AI57" i="88"/>
  <c r="AN57" i="88"/>
  <c r="AH58" i="51"/>
  <c r="AQ58" i="51" s="1"/>
  <c r="AR51" i="102"/>
  <c r="AR50" i="42"/>
  <c r="AR61" i="46"/>
  <c r="W56" i="41"/>
  <c r="AF55" i="41"/>
  <c r="AO55" i="41" s="1"/>
  <c r="AG55" i="41"/>
  <c r="AP55" i="41" s="1"/>
  <c r="AE55" i="41"/>
  <c r="AR54" i="49"/>
  <c r="Z58" i="51"/>
  <c r="AF59" i="104"/>
  <c r="AO59" i="104" s="1"/>
  <c r="AE59" i="104"/>
  <c r="AG59" i="104"/>
  <c r="AP59" i="104" s="1"/>
  <c r="W60" i="104"/>
  <c r="AH57" i="96"/>
  <c r="AQ57" i="96" s="1"/>
  <c r="Y63" i="47"/>
  <c r="X63" i="47"/>
  <c r="Z63" i="47" s="1"/>
  <c r="AH61" i="93"/>
  <c r="AQ61" i="93" s="1"/>
  <c r="W66" i="97"/>
  <c r="AG65" i="97"/>
  <c r="AP65" i="97" s="1"/>
  <c r="AE65" i="97"/>
  <c r="AF65" i="97"/>
  <c r="AO65" i="97" s="1"/>
  <c r="AH51" i="42"/>
  <c r="AQ51" i="42" s="1"/>
  <c r="Z55" i="49"/>
  <c r="Z60" i="13"/>
  <c r="AI52" i="48"/>
  <c r="AR52" i="48" s="1"/>
  <c r="AN52" i="48"/>
  <c r="AI63" i="101"/>
  <c r="AN63" i="101"/>
  <c r="Z50" i="90"/>
  <c r="AI55" i="91"/>
  <c r="AN55" i="91"/>
  <c r="Y50" i="10"/>
  <c r="Z50" i="10"/>
  <c r="X50" i="10"/>
  <c r="Y64" i="32"/>
  <c r="X64" i="32"/>
  <c r="Z64" i="32" s="1"/>
  <c r="AI61" i="53"/>
  <c r="AN61" i="53"/>
  <c r="AH57" i="43"/>
  <c r="AQ57" i="43" s="1"/>
  <c r="Z57" i="96"/>
  <c r="AG57" i="54"/>
  <c r="AP57" i="54" s="1"/>
  <c r="W58" i="54"/>
  <c r="AE57" i="54"/>
  <c r="AF57" i="54"/>
  <c r="AO57" i="54" s="1"/>
  <c r="AH55" i="87"/>
  <c r="AQ55" i="87" s="1"/>
  <c r="AI57" i="84"/>
  <c r="AN57" i="84"/>
  <c r="AR56" i="11"/>
  <c r="Z61" i="93"/>
  <c r="AH52" i="82"/>
  <c r="AQ52" i="82" s="1"/>
  <c r="Z51" i="42"/>
  <c r="AH55" i="99"/>
  <c r="AQ55" i="99" s="1"/>
  <c r="Y53" i="48"/>
  <c r="X53" i="48"/>
  <c r="Z53" i="48" s="1"/>
  <c r="Y64" i="101"/>
  <c r="X64" i="101"/>
  <c r="Z64" i="101" s="1"/>
  <c r="Y65" i="52"/>
  <c r="X65" i="52"/>
  <c r="Z65" i="52" s="1"/>
  <c r="Y55" i="83"/>
  <c r="X55" i="83"/>
  <c r="AR59" i="13"/>
  <c r="AH62" i="86"/>
  <c r="AQ62" i="86" s="1"/>
  <c r="AI57" i="44"/>
  <c r="AN57" i="44"/>
  <c r="Y58" i="100"/>
  <c r="X58" i="100"/>
  <c r="Z58" i="100" s="1"/>
  <c r="AG65" i="52" l="1"/>
  <c r="AP65" i="52" s="1"/>
  <c r="W66" i="52"/>
  <c r="AE65" i="52"/>
  <c r="AF65" i="52"/>
  <c r="AO65" i="52" s="1"/>
  <c r="AE63" i="47"/>
  <c r="W64" i="47"/>
  <c r="AF63" i="47"/>
  <c r="AO63" i="47" s="1"/>
  <c r="AG63" i="47"/>
  <c r="AP63" i="47" s="1"/>
  <c r="AF56" i="91"/>
  <c r="AO56" i="91" s="1"/>
  <c r="AE56" i="91"/>
  <c r="AG56" i="91"/>
  <c r="AP56" i="91" s="1"/>
  <c r="W57" i="91"/>
  <c r="AG51" i="85"/>
  <c r="AP51" i="85" s="1"/>
  <c r="AF51" i="85"/>
  <c r="AO51" i="85" s="1"/>
  <c r="W52" i="85"/>
  <c r="AE51" i="85"/>
  <c r="AF58" i="100"/>
  <c r="AO58" i="100" s="1"/>
  <c r="AE58" i="100"/>
  <c r="W59" i="100"/>
  <c r="AG58" i="100"/>
  <c r="AP58" i="100" s="1"/>
  <c r="W65" i="32"/>
  <c r="AG64" i="32"/>
  <c r="AP64" i="32" s="1"/>
  <c r="AE64" i="32"/>
  <c r="AF64" i="32"/>
  <c r="AO64" i="32" s="1"/>
  <c r="AF64" i="101"/>
  <c r="AO64" i="101" s="1"/>
  <c r="AE64" i="101"/>
  <c r="AG64" i="101"/>
  <c r="AP64" i="101" s="1"/>
  <c r="W65" i="101"/>
  <c r="AG53" i="48"/>
  <c r="AP53" i="48" s="1"/>
  <c r="AE53" i="48"/>
  <c r="W54" i="48"/>
  <c r="AF53" i="48"/>
  <c r="AO53" i="48" s="1"/>
  <c r="AF50" i="10"/>
  <c r="AO50" i="10" s="1"/>
  <c r="AE50" i="10"/>
  <c r="W51" i="10"/>
  <c r="AG50" i="10"/>
  <c r="AP50" i="10" s="1"/>
  <c r="AR57" i="84"/>
  <c r="AR57" i="44"/>
  <c r="W52" i="42"/>
  <c r="AG51" i="42"/>
  <c r="AP51" i="42" s="1"/>
  <c r="AF51" i="42"/>
  <c r="AO51" i="42" s="1"/>
  <c r="AE51" i="42"/>
  <c r="W62" i="93"/>
  <c r="AE61" i="93"/>
  <c r="AG61" i="93"/>
  <c r="AP61" i="93" s="1"/>
  <c r="AF61" i="93"/>
  <c r="AO61" i="93" s="1"/>
  <c r="AI57" i="54"/>
  <c r="AN57" i="54"/>
  <c r="AR55" i="91"/>
  <c r="AF60" i="13"/>
  <c r="AO60" i="13" s="1"/>
  <c r="AE60" i="13"/>
  <c r="W61" i="13"/>
  <c r="AG60" i="13"/>
  <c r="AP60" i="13" s="1"/>
  <c r="AE58" i="51"/>
  <c r="AF58" i="51"/>
  <c r="AO58" i="51" s="1"/>
  <c r="AG58" i="51"/>
  <c r="AP58" i="51" s="1"/>
  <c r="W59" i="51"/>
  <c r="AR50" i="85"/>
  <c r="Y58" i="20"/>
  <c r="Z58" i="20" s="1"/>
  <c r="X58" i="20"/>
  <c r="Y53" i="102"/>
  <c r="X53" i="102"/>
  <c r="AH58" i="95"/>
  <c r="AQ58" i="95" s="1"/>
  <c r="Y53" i="18"/>
  <c r="X53" i="18"/>
  <c r="AI52" i="82"/>
  <c r="AN52" i="82"/>
  <c r="Y63" i="46"/>
  <c r="X63" i="46"/>
  <c r="Y56" i="99"/>
  <c r="Z56" i="99" s="1"/>
  <c r="X56" i="99"/>
  <c r="AH55" i="83"/>
  <c r="AQ55" i="83" s="1"/>
  <c r="Y58" i="54"/>
  <c r="X58" i="54"/>
  <c r="AG50" i="90"/>
  <c r="AP50" i="90" s="1"/>
  <c r="AE50" i="90"/>
  <c r="AF50" i="90"/>
  <c r="AO50" i="90" s="1"/>
  <c r="W51" i="90"/>
  <c r="AG55" i="49"/>
  <c r="AP55" i="49" s="1"/>
  <c r="W56" i="49"/>
  <c r="AE55" i="49"/>
  <c r="AF55" i="49"/>
  <c r="AO55" i="49" s="1"/>
  <c r="Y56" i="41"/>
  <c r="X56" i="41"/>
  <c r="Y60" i="92"/>
  <c r="Z60" i="92" s="1"/>
  <c r="X60" i="92"/>
  <c r="AE57" i="11"/>
  <c r="AG57" i="11"/>
  <c r="AP57" i="11" s="1"/>
  <c r="W58" i="11"/>
  <c r="AF57" i="11"/>
  <c r="AO57" i="11" s="1"/>
  <c r="Y64" i="105"/>
  <c r="X64" i="105"/>
  <c r="AI57" i="20"/>
  <c r="AN57" i="20"/>
  <c r="AH66" i="89"/>
  <c r="AQ66" i="89" s="1"/>
  <c r="AF58" i="95"/>
  <c r="AO58" i="95" s="1"/>
  <c r="AE58" i="95"/>
  <c r="AG58" i="95"/>
  <c r="AP58" i="95" s="1"/>
  <c r="W59" i="95"/>
  <c r="AR63" i="32"/>
  <c r="AR49" i="10"/>
  <c r="AI56" i="45"/>
  <c r="AN56" i="45"/>
  <c r="AI57" i="43"/>
  <c r="AN57" i="43"/>
  <c r="AH50" i="10"/>
  <c r="AQ50" i="10" s="1"/>
  <c r="Y60" i="104"/>
  <c r="Z60" i="104" s="1"/>
  <c r="X60" i="104"/>
  <c r="AR57" i="88"/>
  <c r="AR57" i="100"/>
  <c r="W55" i="55"/>
  <c r="AE54" i="55"/>
  <c r="AF54" i="55"/>
  <c r="AO54" i="55" s="1"/>
  <c r="AG54" i="55"/>
  <c r="AP54" i="55" s="1"/>
  <c r="Z66" i="89"/>
  <c r="AR51" i="35"/>
  <c r="Y57" i="45"/>
  <c r="X57" i="45"/>
  <c r="AH58" i="84"/>
  <c r="AQ58" i="84" s="1"/>
  <c r="AH58" i="44"/>
  <c r="AQ58" i="44" s="1"/>
  <c r="AI62" i="46"/>
  <c r="AN62" i="46"/>
  <c r="AH58" i="100"/>
  <c r="AQ58" i="100" s="1"/>
  <c r="AI65" i="97"/>
  <c r="AN65" i="97"/>
  <c r="AI59" i="92"/>
  <c r="AN59" i="92"/>
  <c r="AH58" i="88"/>
  <c r="AQ58" i="88" s="1"/>
  <c r="AH62" i="53"/>
  <c r="AQ62" i="53" s="1"/>
  <c r="AI49" i="50"/>
  <c r="AN49" i="50"/>
  <c r="AR64" i="52"/>
  <c r="Y52" i="103"/>
  <c r="X52" i="103"/>
  <c r="AI52" i="18"/>
  <c r="AP52" i="18"/>
  <c r="W59" i="84"/>
  <c r="AG58" i="84"/>
  <c r="AP58" i="84" s="1"/>
  <c r="AF58" i="84"/>
  <c r="AO58" i="84" s="1"/>
  <c r="AE58" i="84"/>
  <c r="W59" i="44"/>
  <c r="AG58" i="44"/>
  <c r="AP58" i="44" s="1"/>
  <c r="AE58" i="44"/>
  <c r="AF58" i="44"/>
  <c r="AO58" i="44" s="1"/>
  <c r="AR54" i="83"/>
  <c r="AI55" i="87"/>
  <c r="AN55" i="87"/>
  <c r="Y53" i="82"/>
  <c r="Z53" i="82"/>
  <c r="X53" i="82"/>
  <c r="AI55" i="99"/>
  <c r="AN55" i="99"/>
  <c r="Y51" i="94"/>
  <c r="X51" i="94"/>
  <c r="AH64" i="101"/>
  <c r="AQ64" i="101" s="1"/>
  <c r="Z55" i="83"/>
  <c r="AE57" i="96"/>
  <c r="AN57" i="96" s="1"/>
  <c r="AF57" i="96"/>
  <c r="AO57" i="96" s="1"/>
  <c r="W58" i="96"/>
  <c r="AG57" i="96"/>
  <c r="AH53" i="48"/>
  <c r="AQ53" i="48" s="1"/>
  <c r="AR61" i="53"/>
  <c r="AI59" i="104"/>
  <c r="AN59" i="104"/>
  <c r="AI55" i="41"/>
  <c r="AN55" i="41"/>
  <c r="AR57" i="95"/>
  <c r="AI63" i="105"/>
  <c r="AN63" i="105"/>
  <c r="AR62" i="47"/>
  <c r="AH52" i="35"/>
  <c r="AQ52" i="35" s="1"/>
  <c r="Z58" i="88"/>
  <c r="Z62" i="53"/>
  <c r="Y64" i="15"/>
  <c r="Z64" i="15"/>
  <c r="X64" i="15"/>
  <c r="Y50" i="50"/>
  <c r="X50" i="50"/>
  <c r="AR65" i="89"/>
  <c r="AI51" i="103"/>
  <c r="AR51" i="103" s="1"/>
  <c r="AN51" i="103"/>
  <c r="AI56" i="16"/>
  <c r="AN56" i="16"/>
  <c r="Y51" i="98"/>
  <c r="Z51" i="98"/>
  <c r="X51" i="98"/>
  <c r="Y56" i="87"/>
  <c r="X56" i="87"/>
  <c r="AI62" i="86"/>
  <c r="AN62" i="86"/>
  <c r="AR63" i="101"/>
  <c r="AH65" i="52"/>
  <c r="AQ65" i="52" s="1"/>
  <c r="AH64" i="32"/>
  <c r="AQ64" i="32" s="1"/>
  <c r="Y66" i="97"/>
  <c r="Z66" i="97" s="1"/>
  <c r="X66" i="97"/>
  <c r="AH63" i="47"/>
  <c r="AQ63" i="47" s="1"/>
  <c r="Z52" i="35"/>
  <c r="AI52" i="102"/>
  <c r="AN52" i="102"/>
  <c r="AI63" i="15"/>
  <c r="AN63" i="15"/>
  <c r="Y57" i="16"/>
  <c r="X57" i="16"/>
  <c r="AH51" i="85"/>
  <c r="AQ51" i="85" s="1"/>
  <c r="AH56" i="91"/>
  <c r="AQ56" i="91" s="1"/>
  <c r="AI50" i="98"/>
  <c r="AN50" i="98"/>
  <c r="Y58" i="43"/>
  <c r="X58" i="43"/>
  <c r="X63" i="86"/>
  <c r="Y63" i="86"/>
  <c r="AI50" i="94"/>
  <c r="AN50" i="94"/>
  <c r="W61" i="104" l="1"/>
  <c r="AF60" i="104"/>
  <c r="AO60" i="104" s="1"/>
  <c r="AG60" i="104"/>
  <c r="AP60" i="104" s="1"/>
  <c r="AE60" i="104"/>
  <c r="W59" i="20"/>
  <c r="AG58" i="20"/>
  <c r="AP58" i="20" s="1"/>
  <c r="AE58" i="20"/>
  <c r="AF58" i="20"/>
  <c r="AO58" i="20" s="1"/>
  <c r="W57" i="99"/>
  <c r="AG56" i="99"/>
  <c r="AP56" i="99" s="1"/>
  <c r="AF56" i="99"/>
  <c r="AO56" i="99" s="1"/>
  <c r="AE56" i="99"/>
  <c r="W67" i="97"/>
  <c r="AG66" i="97"/>
  <c r="AP66" i="97" s="1"/>
  <c r="AE66" i="97"/>
  <c r="AF66" i="97"/>
  <c r="AO66" i="97" s="1"/>
  <c r="AG60" i="92"/>
  <c r="AP60" i="92" s="1"/>
  <c r="W61" i="92"/>
  <c r="AF60" i="92"/>
  <c r="AO60" i="92" s="1"/>
  <c r="AE60" i="92"/>
  <c r="AH51" i="98"/>
  <c r="AQ51" i="98" s="1"/>
  <c r="AH64" i="15"/>
  <c r="AQ64" i="15" s="1"/>
  <c r="AH53" i="82"/>
  <c r="AQ53" i="82" s="1"/>
  <c r="AR52" i="18"/>
  <c r="AR49" i="50"/>
  <c r="AR59" i="92"/>
  <c r="Y55" i="55"/>
  <c r="Z55" i="55" s="1"/>
  <c r="X55" i="55"/>
  <c r="AI58" i="95"/>
  <c r="AN58" i="95"/>
  <c r="AR52" i="82"/>
  <c r="AH58" i="20"/>
  <c r="AQ58" i="20" s="1"/>
  <c r="Y59" i="51"/>
  <c r="Z59" i="51" s="1"/>
  <c r="X59" i="51"/>
  <c r="Y61" i="13"/>
  <c r="X61" i="13"/>
  <c r="AR57" i="54"/>
  <c r="AI50" i="10"/>
  <c r="AN50" i="10"/>
  <c r="Y52" i="85"/>
  <c r="Z52" i="85" s="1"/>
  <c r="X52" i="85"/>
  <c r="AI56" i="91"/>
  <c r="AN56" i="91"/>
  <c r="AI63" i="47"/>
  <c r="AN63" i="47"/>
  <c r="AH63" i="86"/>
  <c r="AQ63" i="86" s="1"/>
  <c r="AH58" i="43"/>
  <c r="AQ58" i="43" s="1"/>
  <c r="Z58" i="43"/>
  <c r="AE51" i="98"/>
  <c r="AN51" i="98" s="1"/>
  <c r="AF51" i="98"/>
  <c r="AO51" i="98" s="1"/>
  <c r="W52" i="98"/>
  <c r="AG51" i="98"/>
  <c r="AF64" i="15"/>
  <c r="AO64" i="15" s="1"/>
  <c r="AG64" i="15"/>
  <c r="AP64" i="15" s="1"/>
  <c r="W65" i="15"/>
  <c r="AE64" i="15"/>
  <c r="AR63" i="105"/>
  <c r="AR59" i="104"/>
  <c r="AH51" i="94"/>
  <c r="AQ51" i="94" s="1"/>
  <c r="W54" i="82"/>
  <c r="AF53" i="82"/>
  <c r="AO53" i="82" s="1"/>
  <c r="AE53" i="82"/>
  <c r="AG53" i="82"/>
  <c r="AP53" i="82" s="1"/>
  <c r="AI58" i="84"/>
  <c r="AN58" i="84"/>
  <c r="Z52" i="103"/>
  <c r="AH52" i="103"/>
  <c r="AQ52" i="103" s="1"/>
  <c r="AE66" i="89"/>
  <c r="W67" i="89"/>
  <c r="AG66" i="89"/>
  <c r="AP66" i="89" s="1"/>
  <c r="AF66" i="89"/>
  <c r="AO66" i="89" s="1"/>
  <c r="AI55" i="49"/>
  <c r="AN55" i="49"/>
  <c r="AI50" i="90"/>
  <c r="AN50" i="90"/>
  <c r="AH53" i="18"/>
  <c r="AQ53" i="18" s="1"/>
  <c r="AI60" i="13"/>
  <c r="AN60" i="13"/>
  <c r="AI51" i="42"/>
  <c r="AN51" i="42"/>
  <c r="Y59" i="100"/>
  <c r="X59" i="100"/>
  <c r="Z59" i="100" s="1"/>
  <c r="AR62" i="86"/>
  <c r="AF55" i="83"/>
  <c r="AO55" i="83" s="1"/>
  <c r="W56" i="83"/>
  <c r="AE55" i="83"/>
  <c r="AG55" i="83"/>
  <c r="AP55" i="83" s="1"/>
  <c r="Z51" i="94"/>
  <c r="AR65" i="97"/>
  <c r="AH57" i="45"/>
  <c r="AQ57" i="45" s="1"/>
  <c r="AR57" i="43"/>
  <c r="AR57" i="20"/>
  <c r="Y58" i="11"/>
  <c r="Z58" i="11" s="1"/>
  <c r="X58" i="11"/>
  <c r="AH56" i="41"/>
  <c r="AQ56" i="41" s="1"/>
  <c r="Y56" i="49"/>
  <c r="X56" i="49"/>
  <c r="Z56" i="49" s="1"/>
  <c r="AH63" i="46"/>
  <c r="AQ63" i="46" s="1"/>
  <c r="Z53" i="18"/>
  <c r="Y65" i="101"/>
  <c r="Z65" i="101"/>
  <c r="X65" i="101"/>
  <c r="AI64" i="32"/>
  <c r="AN64" i="32"/>
  <c r="AI58" i="100"/>
  <c r="AN58" i="100"/>
  <c r="AH56" i="87"/>
  <c r="AQ56" i="87" s="1"/>
  <c r="AH50" i="50"/>
  <c r="AQ50" i="50" s="1"/>
  <c r="AF62" i="53"/>
  <c r="AO62" i="53" s="1"/>
  <c r="W63" i="53"/>
  <c r="AE62" i="53"/>
  <c r="AG62" i="53"/>
  <c r="AP62" i="53" s="1"/>
  <c r="AI58" i="44"/>
  <c r="AN58" i="44"/>
  <c r="AR62" i="46"/>
  <c r="Z57" i="45"/>
  <c r="AH64" i="105"/>
  <c r="AQ64" i="105" s="1"/>
  <c r="Z56" i="41"/>
  <c r="AH58" i="54"/>
  <c r="AQ58" i="54" s="1"/>
  <c r="Z63" i="46"/>
  <c r="AH53" i="102"/>
  <c r="AQ53" i="102" s="1"/>
  <c r="AI58" i="51"/>
  <c r="AN58" i="51"/>
  <c r="AI65" i="52"/>
  <c r="AN65" i="52"/>
  <c r="AR63" i="15"/>
  <c r="AR50" i="94"/>
  <c r="AH57" i="16"/>
  <c r="AQ57" i="16" s="1"/>
  <c r="AR52" i="102"/>
  <c r="Z63" i="86"/>
  <c r="AR50" i="98"/>
  <c r="Z57" i="16"/>
  <c r="W53" i="35"/>
  <c r="AE52" i="35"/>
  <c r="AF52" i="35"/>
  <c r="AO52" i="35" s="1"/>
  <c r="AG52" i="35"/>
  <c r="AP52" i="35" s="1"/>
  <c r="AH66" i="97"/>
  <c r="AQ66" i="97" s="1"/>
  <c r="Z56" i="87"/>
  <c r="AR56" i="16"/>
  <c r="Z50" i="50"/>
  <c r="AE58" i="88"/>
  <c r="W59" i="88"/>
  <c r="AG58" i="88"/>
  <c r="AP58" i="88" s="1"/>
  <c r="AF58" i="88"/>
  <c r="AO58" i="88" s="1"/>
  <c r="AI57" i="96"/>
  <c r="AP57" i="96"/>
  <c r="AR55" i="87"/>
  <c r="Y59" i="84"/>
  <c r="Z59" i="84"/>
  <c r="X59" i="84"/>
  <c r="AR56" i="45"/>
  <c r="Y59" i="95"/>
  <c r="X59" i="95"/>
  <c r="Z64" i="105"/>
  <c r="AI57" i="11"/>
  <c r="AN57" i="11"/>
  <c r="Z58" i="54"/>
  <c r="Z53" i="102"/>
  <c r="AI61" i="93"/>
  <c r="AN61" i="93"/>
  <c r="Y52" i="42"/>
  <c r="X52" i="42"/>
  <c r="Y54" i="48"/>
  <c r="Z54" i="48"/>
  <c r="X54" i="48"/>
  <c r="AI64" i="101"/>
  <c r="AN64" i="101"/>
  <c r="Y65" i="32"/>
  <c r="X65" i="32"/>
  <c r="Y57" i="91"/>
  <c r="Z57" i="91"/>
  <c r="X57" i="91"/>
  <c r="Y66" i="52"/>
  <c r="X66" i="52"/>
  <c r="AR55" i="41"/>
  <c r="Y58" i="96"/>
  <c r="Z58" i="96"/>
  <c r="X58" i="96"/>
  <c r="AR55" i="99"/>
  <c r="Y59" i="44"/>
  <c r="X59" i="44"/>
  <c r="Z59" i="44" s="1"/>
  <c r="AI54" i="55"/>
  <c r="AN54" i="55"/>
  <c r="AH60" i="104"/>
  <c r="AQ60" i="104" s="1"/>
  <c r="AH60" i="92"/>
  <c r="AQ60" i="92" s="1"/>
  <c r="Y51" i="90"/>
  <c r="Z51" i="90" s="1"/>
  <c r="X51" i="90"/>
  <c r="AH56" i="99"/>
  <c r="AQ56" i="99" s="1"/>
  <c r="Y62" i="93"/>
  <c r="X62" i="93"/>
  <c r="Y51" i="10"/>
  <c r="X51" i="10"/>
  <c r="Z51" i="10" s="1"/>
  <c r="AI53" i="48"/>
  <c r="AN53" i="48"/>
  <c r="AI51" i="85"/>
  <c r="AN51" i="85"/>
  <c r="Y64" i="47"/>
  <c r="Z64" i="47"/>
  <c r="X64" i="47"/>
  <c r="AF51" i="10" l="1"/>
  <c r="AO51" i="10" s="1"/>
  <c r="AE51" i="10"/>
  <c r="W52" i="10"/>
  <c r="AG51" i="10"/>
  <c r="AP51" i="10" s="1"/>
  <c r="W52" i="90"/>
  <c r="AF51" i="90"/>
  <c r="AO51" i="90" s="1"/>
  <c r="AG51" i="90"/>
  <c r="AP51" i="90" s="1"/>
  <c r="AE51" i="90"/>
  <c r="W60" i="100"/>
  <c r="AE59" i="100"/>
  <c r="AG59" i="100"/>
  <c r="AP59" i="100" s="1"/>
  <c r="AF59" i="100"/>
  <c r="AO59" i="100" s="1"/>
  <c r="AE52" i="85"/>
  <c r="AF52" i="85"/>
  <c r="AO52" i="85" s="1"/>
  <c r="W53" i="85"/>
  <c r="AG52" i="85"/>
  <c r="AP52" i="85" s="1"/>
  <c r="W56" i="55"/>
  <c r="AE55" i="55"/>
  <c r="AF55" i="55"/>
  <c r="AO55" i="55" s="1"/>
  <c r="AG55" i="55"/>
  <c r="AP55" i="55" s="1"/>
  <c r="AF59" i="51"/>
  <c r="AO59" i="51" s="1"/>
  <c r="AG59" i="51"/>
  <c r="AP59" i="51" s="1"/>
  <c r="W60" i="51"/>
  <c r="AE59" i="51"/>
  <c r="AF58" i="11"/>
  <c r="AO58" i="11" s="1"/>
  <c r="AE58" i="11"/>
  <c r="W59" i="11"/>
  <c r="AG58" i="11"/>
  <c r="AP58" i="11" s="1"/>
  <c r="W60" i="44"/>
  <c r="AE59" i="44"/>
  <c r="AF59" i="44"/>
  <c r="AO59" i="44" s="1"/>
  <c r="AG59" i="44"/>
  <c r="AP59" i="44" s="1"/>
  <c r="W57" i="49"/>
  <c r="AE56" i="49"/>
  <c r="AF56" i="49"/>
  <c r="AO56" i="49" s="1"/>
  <c r="AG56" i="49"/>
  <c r="AP56" i="49" s="1"/>
  <c r="AF64" i="47"/>
  <c r="AO64" i="47" s="1"/>
  <c r="AG64" i="47"/>
  <c r="AP64" i="47" s="1"/>
  <c r="AE64" i="47"/>
  <c r="W65" i="47"/>
  <c r="AF58" i="96"/>
  <c r="AO58" i="96" s="1"/>
  <c r="AE58" i="96"/>
  <c r="W59" i="96"/>
  <c r="AG58" i="96"/>
  <c r="AP58" i="96" s="1"/>
  <c r="AR51" i="85"/>
  <c r="AH62" i="93"/>
  <c r="AQ62" i="93" s="1"/>
  <c r="Z62" i="93"/>
  <c r="AH64" i="47"/>
  <c r="AQ64" i="47" s="1"/>
  <c r="AR53" i="48"/>
  <c r="AH51" i="90"/>
  <c r="AQ51" i="90" s="1"/>
  <c r="AH54" i="48"/>
  <c r="AQ54" i="48" s="1"/>
  <c r="W65" i="105"/>
  <c r="AG64" i="105"/>
  <c r="AP64" i="105" s="1"/>
  <c r="AF64" i="105"/>
  <c r="AO64" i="105" s="1"/>
  <c r="AE64" i="105"/>
  <c r="AH59" i="84"/>
  <c r="AQ59" i="84" s="1"/>
  <c r="AR57" i="96"/>
  <c r="AF50" i="50"/>
  <c r="AO50" i="50" s="1"/>
  <c r="AE50" i="50"/>
  <c r="AN50" i="50" s="1"/>
  <c r="AG50" i="50"/>
  <c r="W51" i="50"/>
  <c r="AI52" i="35"/>
  <c r="AN52" i="35"/>
  <c r="AR65" i="52"/>
  <c r="AR58" i="44"/>
  <c r="AI55" i="83"/>
  <c r="AN55" i="83"/>
  <c r="AR50" i="90"/>
  <c r="Y67" i="89"/>
  <c r="Z67" i="89" s="1"/>
  <c r="X67" i="89"/>
  <c r="AI53" i="82"/>
  <c r="AN53" i="82"/>
  <c r="AI51" i="98"/>
  <c r="AP51" i="98"/>
  <c r="AR56" i="91"/>
  <c r="AI60" i="92"/>
  <c r="AN60" i="92"/>
  <c r="AI66" i="97"/>
  <c r="AN66" i="97"/>
  <c r="Y59" i="20"/>
  <c r="X59" i="20"/>
  <c r="AH66" i="52"/>
  <c r="AQ66" i="52" s="1"/>
  <c r="AH65" i="32"/>
  <c r="AQ65" i="32" s="1"/>
  <c r="W55" i="48"/>
  <c r="AF54" i="48"/>
  <c r="AO54" i="48" s="1"/>
  <c r="AG54" i="48"/>
  <c r="AP54" i="48" s="1"/>
  <c r="AE54" i="48"/>
  <c r="AR61" i="93"/>
  <c r="AH59" i="95"/>
  <c r="AQ59" i="95" s="1"/>
  <c r="AG59" i="84"/>
  <c r="AP59" i="84" s="1"/>
  <c r="AF59" i="84"/>
  <c r="AO59" i="84" s="1"/>
  <c r="AE59" i="84"/>
  <c r="W60" i="84"/>
  <c r="Y53" i="35"/>
  <c r="X53" i="35"/>
  <c r="AR64" i="32"/>
  <c r="AH58" i="11"/>
  <c r="AQ58" i="11" s="1"/>
  <c r="Y56" i="83"/>
  <c r="Z56" i="83" s="1"/>
  <c r="X56" i="83"/>
  <c r="AI66" i="89"/>
  <c r="AN66" i="89"/>
  <c r="W53" i="103"/>
  <c r="AG52" i="103"/>
  <c r="AP52" i="103" s="1"/>
  <c r="AE52" i="103"/>
  <c r="AF52" i="103"/>
  <c r="AO52" i="103" s="1"/>
  <c r="AI64" i="15"/>
  <c r="AN64" i="15"/>
  <c r="X52" i="98"/>
  <c r="Y52" i="98"/>
  <c r="AH52" i="85"/>
  <c r="AQ52" i="85" s="1"/>
  <c r="Y57" i="99"/>
  <c r="X57" i="99"/>
  <c r="AR54" i="55"/>
  <c r="AH58" i="96"/>
  <c r="AQ58" i="96" s="1"/>
  <c r="Z66" i="52"/>
  <c r="Z65" i="32"/>
  <c r="AF53" i="102"/>
  <c r="AO53" i="102" s="1"/>
  <c r="W54" i="102"/>
  <c r="AG53" i="102"/>
  <c r="AP53" i="102" s="1"/>
  <c r="AE53" i="102"/>
  <c r="Z59" i="95"/>
  <c r="AE57" i="16"/>
  <c r="AN57" i="16" s="1"/>
  <c r="AG57" i="16"/>
  <c r="W58" i="16"/>
  <c r="AF57" i="16"/>
  <c r="AO57" i="16" s="1"/>
  <c r="AR58" i="51"/>
  <c r="AF63" i="46"/>
  <c r="AO63" i="46" s="1"/>
  <c r="AE63" i="46"/>
  <c r="AN63" i="46" s="1"/>
  <c r="AG63" i="46"/>
  <c r="W64" i="46"/>
  <c r="AE56" i="41"/>
  <c r="W57" i="41"/>
  <c r="AF56" i="41"/>
  <c r="AO56" i="41" s="1"/>
  <c r="AG56" i="41"/>
  <c r="AP56" i="41" s="1"/>
  <c r="AF57" i="45"/>
  <c r="AO57" i="45" s="1"/>
  <c r="AG57" i="45"/>
  <c r="AP57" i="45" s="1"/>
  <c r="W58" i="45"/>
  <c r="AE57" i="45"/>
  <c r="AH65" i="101"/>
  <c r="AQ65" i="101" s="1"/>
  <c r="AR55" i="49"/>
  <c r="Y54" i="82"/>
  <c r="Z54" i="82" s="1"/>
  <c r="X54" i="82"/>
  <c r="Y65" i="15"/>
  <c r="X65" i="15"/>
  <c r="AH61" i="13"/>
  <c r="AQ61" i="13" s="1"/>
  <c r="Y61" i="92"/>
  <c r="Z61" i="92"/>
  <c r="X61" i="92"/>
  <c r="Y67" i="97"/>
  <c r="X67" i="97"/>
  <c r="AI60" i="104"/>
  <c r="AN60" i="104"/>
  <c r="AH52" i="42"/>
  <c r="AQ52" i="42" s="1"/>
  <c r="W59" i="54"/>
  <c r="AG58" i="54"/>
  <c r="AP58" i="54" s="1"/>
  <c r="AE58" i="54"/>
  <c r="AF58" i="54"/>
  <c r="AO58" i="54" s="1"/>
  <c r="AI62" i="53"/>
  <c r="AN62" i="53"/>
  <c r="AG65" i="101"/>
  <c r="AP65" i="101" s="1"/>
  <c r="AE65" i="101"/>
  <c r="W66" i="101"/>
  <c r="AF65" i="101"/>
  <c r="AO65" i="101" s="1"/>
  <c r="W52" i="94"/>
  <c r="AE51" i="94"/>
  <c r="AG51" i="94"/>
  <c r="AP51" i="94" s="1"/>
  <c r="AF51" i="94"/>
  <c r="AO51" i="94" s="1"/>
  <c r="AR51" i="42"/>
  <c r="AR58" i="84"/>
  <c r="Z61" i="13"/>
  <c r="AH51" i="10"/>
  <c r="AQ51" i="10" s="1"/>
  <c r="AH57" i="91"/>
  <c r="AQ57" i="91" s="1"/>
  <c r="Z52" i="42"/>
  <c r="Y59" i="88"/>
  <c r="X59" i="88"/>
  <c r="Y63" i="53"/>
  <c r="X63" i="53"/>
  <c r="W59" i="43"/>
  <c r="AG58" i="43"/>
  <c r="AP58" i="43" s="1"/>
  <c r="AF58" i="43"/>
  <c r="AO58" i="43" s="1"/>
  <c r="AE58" i="43"/>
  <c r="AR63" i="47"/>
  <c r="AR58" i="95"/>
  <c r="AI56" i="99"/>
  <c r="AN56" i="99"/>
  <c r="AI58" i="20"/>
  <c r="AN58" i="20"/>
  <c r="AH59" i="44"/>
  <c r="AQ59" i="44" s="1"/>
  <c r="AE56" i="87"/>
  <c r="AG56" i="87"/>
  <c r="AP56" i="87" s="1"/>
  <c r="W57" i="87"/>
  <c r="AF56" i="87"/>
  <c r="AO56" i="87" s="1"/>
  <c r="AG57" i="91"/>
  <c r="AP57" i="91" s="1"/>
  <c r="AF57" i="91"/>
  <c r="AO57" i="91" s="1"/>
  <c r="AE57" i="91"/>
  <c r="W58" i="91"/>
  <c r="AR64" i="101"/>
  <c r="AR57" i="11"/>
  <c r="AI58" i="88"/>
  <c r="AN58" i="88"/>
  <c r="W64" i="86"/>
  <c r="AG63" i="86"/>
  <c r="AP63" i="86" s="1"/>
  <c r="AF63" i="86"/>
  <c r="AO63" i="86" s="1"/>
  <c r="AE63" i="86"/>
  <c r="AR58" i="100"/>
  <c r="AG53" i="18"/>
  <c r="AP53" i="18" s="1"/>
  <c r="AE53" i="18"/>
  <c r="W54" i="18"/>
  <c r="AF53" i="18"/>
  <c r="AO53" i="18" s="1"/>
  <c r="AH56" i="49"/>
  <c r="AQ56" i="49" s="1"/>
  <c r="AH59" i="100"/>
  <c r="AQ59" i="100" s="1"/>
  <c r="AR60" i="13"/>
  <c r="AR50" i="10"/>
  <c r="AH59" i="51"/>
  <c r="AQ59" i="51" s="1"/>
  <c r="AH55" i="55"/>
  <c r="AQ55" i="55" s="1"/>
  <c r="Y61" i="104"/>
  <c r="Z61" i="104"/>
  <c r="X61" i="104"/>
  <c r="W68" i="89" l="1"/>
  <c r="AF67" i="89"/>
  <c r="AO67" i="89" s="1"/>
  <c r="AE67" i="89"/>
  <c r="AG67" i="89"/>
  <c r="AP67" i="89" s="1"/>
  <c r="W55" i="82"/>
  <c r="AE54" i="82"/>
  <c r="AF54" i="82"/>
  <c r="AO54" i="82" s="1"/>
  <c r="AG54" i="82"/>
  <c r="AP54" i="82" s="1"/>
  <c r="AE56" i="83"/>
  <c r="W57" i="83"/>
  <c r="AF56" i="83"/>
  <c r="AO56" i="83" s="1"/>
  <c r="AG56" i="83"/>
  <c r="AP56" i="83" s="1"/>
  <c r="AR58" i="20"/>
  <c r="Z63" i="53"/>
  <c r="AH63" i="53"/>
  <c r="AQ63" i="53" s="1"/>
  <c r="AI51" i="94"/>
  <c r="AN51" i="94"/>
  <c r="AH61" i="92"/>
  <c r="AQ61" i="92" s="1"/>
  <c r="AF59" i="95"/>
  <c r="AO59" i="95" s="1"/>
  <c r="AE59" i="95"/>
  <c r="AG59" i="95"/>
  <c r="AP59" i="95" s="1"/>
  <c r="W60" i="95"/>
  <c r="AE65" i="32"/>
  <c r="AF65" i="32"/>
  <c r="AO65" i="32" s="1"/>
  <c r="AG65" i="32"/>
  <c r="AP65" i="32" s="1"/>
  <c r="W66" i="32"/>
  <c r="AI52" i="103"/>
  <c r="AN52" i="103"/>
  <c r="Y51" i="50"/>
  <c r="X51" i="50"/>
  <c r="AI64" i="105"/>
  <c r="AN64" i="105"/>
  <c r="AI64" i="47"/>
  <c r="AN64" i="47"/>
  <c r="AI56" i="49"/>
  <c r="AN56" i="49"/>
  <c r="Y60" i="44"/>
  <c r="Z60" i="44"/>
  <c r="X60" i="44"/>
  <c r="Y53" i="85"/>
  <c r="X53" i="85"/>
  <c r="AI59" i="100"/>
  <c r="AN59" i="100"/>
  <c r="Y52" i="90"/>
  <c r="X52" i="90"/>
  <c r="AE61" i="104"/>
  <c r="W62" i="104"/>
  <c r="AF61" i="104"/>
  <c r="AO61" i="104" s="1"/>
  <c r="AG61" i="104"/>
  <c r="AP61" i="104" s="1"/>
  <c r="Y64" i="86"/>
  <c r="X64" i="86"/>
  <c r="Y52" i="94"/>
  <c r="Z52" i="94" s="1"/>
  <c r="X52" i="94"/>
  <c r="Y59" i="54"/>
  <c r="X59" i="54"/>
  <c r="W62" i="92"/>
  <c r="AG61" i="92"/>
  <c r="AP61" i="92" s="1"/>
  <c r="AF61" i="92"/>
  <c r="AO61" i="92" s="1"/>
  <c r="AE61" i="92"/>
  <c r="Y64" i="46"/>
  <c r="Z64" i="46"/>
  <c r="X64" i="46"/>
  <c r="AE66" i="52"/>
  <c r="W67" i="52"/>
  <c r="AF66" i="52"/>
  <c r="AO66" i="52" s="1"/>
  <c r="AG66" i="52"/>
  <c r="AP66" i="52" s="1"/>
  <c r="AH52" i="98"/>
  <c r="AQ52" i="98" s="1"/>
  <c r="Y60" i="84"/>
  <c r="Z60" i="84" s="1"/>
  <c r="X60" i="84"/>
  <c r="AI54" i="48"/>
  <c r="AN54" i="48"/>
  <c r="AR66" i="97"/>
  <c r="AR51" i="98"/>
  <c r="AI50" i="50"/>
  <c r="AP50" i="50"/>
  <c r="Y59" i="96"/>
  <c r="Z59" i="96"/>
  <c r="X59" i="96"/>
  <c r="Y57" i="49"/>
  <c r="X57" i="49"/>
  <c r="AI59" i="51"/>
  <c r="AN59" i="51"/>
  <c r="Y60" i="100"/>
  <c r="X60" i="100"/>
  <c r="AR56" i="99"/>
  <c r="AI58" i="43"/>
  <c r="AN58" i="43"/>
  <c r="AH59" i="88"/>
  <c r="AQ59" i="88" s="1"/>
  <c r="AR62" i="53"/>
  <c r="AR60" i="104"/>
  <c r="AH65" i="15"/>
  <c r="AQ65" i="15" s="1"/>
  <c r="AI63" i="46"/>
  <c r="AP63" i="46"/>
  <c r="AI53" i="102"/>
  <c r="AN53" i="102"/>
  <c r="Y53" i="103"/>
  <c r="Z53" i="103"/>
  <c r="X53" i="103"/>
  <c r="AI59" i="84"/>
  <c r="AN59" i="84"/>
  <c r="AI58" i="96"/>
  <c r="AN58" i="96"/>
  <c r="Y60" i="51"/>
  <c r="X60" i="51"/>
  <c r="AI55" i="55"/>
  <c r="AN55" i="55"/>
  <c r="AI52" i="85"/>
  <c r="AN52" i="85"/>
  <c r="AR58" i="88"/>
  <c r="Y58" i="91"/>
  <c r="Z58" i="91" s="1"/>
  <c r="X58" i="91"/>
  <c r="Y57" i="87"/>
  <c r="X57" i="87"/>
  <c r="Z59" i="88"/>
  <c r="AH67" i="97"/>
  <c r="AQ67" i="97" s="1"/>
  <c r="Z65" i="15"/>
  <c r="AI57" i="45"/>
  <c r="AN57" i="45"/>
  <c r="Y58" i="16"/>
  <c r="X58" i="16"/>
  <c r="AH57" i="99"/>
  <c r="AQ57" i="99" s="1"/>
  <c r="AR64" i="15"/>
  <c r="AH53" i="35"/>
  <c r="AQ53" i="35" s="1"/>
  <c r="AH59" i="20"/>
  <c r="AQ59" i="20" s="1"/>
  <c r="AR60" i="92"/>
  <c r="AR53" i="82"/>
  <c r="Y65" i="105"/>
  <c r="Z65" i="105"/>
  <c r="X65" i="105"/>
  <c r="W63" i="93"/>
  <c r="AG62" i="93"/>
  <c r="AP62" i="93" s="1"/>
  <c r="AF62" i="93"/>
  <c r="AO62" i="93" s="1"/>
  <c r="AE62" i="93"/>
  <c r="Y59" i="11"/>
  <c r="Z59" i="11"/>
  <c r="X59" i="11"/>
  <c r="Y56" i="55"/>
  <c r="X56" i="55"/>
  <c r="AI51" i="90"/>
  <c r="AN51" i="90"/>
  <c r="Y52" i="10"/>
  <c r="X52" i="10"/>
  <c r="AI57" i="91"/>
  <c r="AN57" i="91"/>
  <c r="AG61" i="13"/>
  <c r="AP61" i="13" s="1"/>
  <c r="W62" i="13"/>
  <c r="AF61" i="13"/>
  <c r="AO61" i="13" s="1"/>
  <c r="AE61" i="13"/>
  <c r="Y66" i="101"/>
  <c r="Z66" i="101"/>
  <c r="X66" i="101"/>
  <c r="Z67" i="97"/>
  <c r="Y58" i="45"/>
  <c r="Z58" i="45"/>
  <c r="X58" i="45"/>
  <c r="Y57" i="41"/>
  <c r="X57" i="41"/>
  <c r="Z57" i="41" s="1"/>
  <c r="AI57" i="16"/>
  <c r="AP57" i="16"/>
  <c r="Y54" i="102"/>
  <c r="Z54" i="102"/>
  <c r="X54" i="102"/>
  <c r="Z57" i="99"/>
  <c r="AR66" i="89"/>
  <c r="Z53" i="35"/>
  <c r="Y55" i="48"/>
  <c r="X55" i="48"/>
  <c r="Z55" i="48" s="1"/>
  <c r="Z59" i="20"/>
  <c r="AH67" i="89"/>
  <c r="AQ67" i="89" s="1"/>
  <c r="AR55" i="83"/>
  <c r="AR52" i="35"/>
  <c r="AI58" i="11"/>
  <c r="AN58" i="11"/>
  <c r="AI51" i="10"/>
  <c r="AN51" i="10"/>
  <c r="Y54" i="18"/>
  <c r="Z54" i="18"/>
  <c r="X54" i="18"/>
  <c r="AI63" i="86"/>
  <c r="AN63" i="86"/>
  <c r="AH61" i="104"/>
  <c r="AQ61" i="104" s="1"/>
  <c r="AI53" i="18"/>
  <c r="AR53" i="18" s="1"/>
  <c r="AN53" i="18"/>
  <c r="AI56" i="87"/>
  <c r="AN56" i="87"/>
  <c r="Y59" i="43"/>
  <c r="X59" i="43"/>
  <c r="AE52" i="42"/>
  <c r="AG52" i="42"/>
  <c r="AP52" i="42" s="1"/>
  <c r="AF52" i="42"/>
  <c r="AO52" i="42" s="1"/>
  <c r="W53" i="42"/>
  <c r="AI65" i="101"/>
  <c r="AN65" i="101"/>
  <c r="AI58" i="54"/>
  <c r="AN58" i="54"/>
  <c r="AH54" i="82"/>
  <c r="AQ54" i="82" s="1"/>
  <c r="AI56" i="41"/>
  <c r="AN56" i="41"/>
  <c r="Z52" i="98"/>
  <c r="AH56" i="83"/>
  <c r="AQ56" i="83" s="1"/>
  <c r="Y65" i="47"/>
  <c r="X65" i="47"/>
  <c r="AI59" i="44"/>
  <c r="AN59" i="44"/>
  <c r="AE55" i="48" l="1"/>
  <c r="AF55" i="48"/>
  <c r="AO55" i="48" s="1"/>
  <c r="AG55" i="48"/>
  <c r="AP55" i="48" s="1"/>
  <c r="W56" i="48"/>
  <c r="AG52" i="94"/>
  <c r="AP52" i="94" s="1"/>
  <c r="W53" i="94"/>
  <c r="AE52" i="94"/>
  <c r="AN52" i="94" s="1"/>
  <c r="AF52" i="94"/>
  <c r="AE60" i="84"/>
  <c r="AF60" i="84"/>
  <c r="AO60" i="84" s="1"/>
  <c r="W61" i="84"/>
  <c r="AG60" i="84"/>
  <c r="AP60" i="84" s="1"/>
  <c r="W59" i="91"/>
  <c r="AG58" i="91"/>
  <c r="AP58" i="91" s="1"/>
  <c r="AF58" i="91"/>
  <c r="AO58" i="91" s="1"/>
  <c r="AE58" i="91"/>
  <c r="AE57" i="41"/>
  <c r="AN57" i="41" s="1"/>
  <c r="AF57" i="41"/>
  <c r="AO57" i="41" s="1"/>
  <c r="AG57" i="41"/>
  <c r="W58" i="41"/>
  <c r="AH65" i="47"/>
  <c r="AQ65" i="47" s="1"/>
  <c r="Z65" i="47"/>
  <c r="Y53" i="42"/>
  <c r="X53" i="42"/>
  <c r="AH54" i="18"/>
  <c r="AQ54" i="18" s="1"/>
  <c r="AR58" i="11"/>
  <c r="AH54" i="102"/>
  <c r="AQ54" i="102" s="1"/>
  <c r="AH66" i="101"/>
  <c r="AQ66" i="101" s="1"/>
  <c r="Y62" i="13"/>
  <c r="Z62" i="13" s="1"/>
  <c r="X62" i="13"/>
  <c r="AH59" i="11"/>
  <c r="AQ59" i="11" s="1"/>
  <c r="AR57" i="45"/>
  <c r="AR58" i="96"/>
  <c r="AH59" i="96"/>
  <c r="AQ59" i="96" s="1"/>
  <c r="AH64" i="46"/>
  <c r="AQ64" i="46" s="1"/>
  <c r="AH60" i="44"/>
  <c r="AQ60" i="44" s="1"/>
  <c r="AR64" i="47"/>
  <c r="AI65" i="32"/>
  <c r="AN65" i="32"/>
  <c r="AR51" i="94"/>
  <c r="AE63" i="53"/>
  <c r="AF63" i="53"/>
  <c r="AO63" i="53" s="1"/>
  <c r="AG63" i="53"/>
  <c r="AP63" i="53" s="1"/>
  <c r="W64" i="53"/>
  <c r="Y57" i="83"/>
  <c r="X57" i="83"/>
  <c r="Y55" i="82"/>
  <c r="X55" i="82"/>
  <c r="W55" i="102"/>
  <c r="AF54" i="102"/>
  <c r="AO54" i="102" s="1"/>
  <c r="AE54" i="102"/>
  <c r="AN54" i="102" s="1"/>
  <c r="AG54" i="102"/>
  <c r="AG66" i="101"/>
  <c r="AP66" i="101" s="1"/>
  <c r="W67" i="101"/>
  <c r="AF66" i="101"/>
  <c r="AO66" i="101" s="1"/>
  <c r="AE66" i="101"/>
  <c r="AF59" i="11"/>
  <c r="AO59" i="11" s="1"/>
  <c r="AG59" i="11"/>
  <c r="AP59" i="11" s="1"/>
  <c r="AE59" i="11"/>
  <c r="W60" i="11"/>
  <c r="Y63" i="93"/>
  <c r="Z63" i="93"/>
  <c r="X63" i="93"/>
  <c r="W66" i="15"/>
  <c r="AG65" i="15"/>
  <c r="AF65" i="15"/>
  <c r="AO65" i="15" s="1"/>
  <c r="AE65" i="15"/>
  <c r="AN65" i="15" s="1"/>
  <c r="W60" i="88"/>
  <c r="AG59" i="88"/>
  <c r="AP59" i="88" s="1"/>
  <c r="AE59" i="88"/>
  <c r="AF59" i="88"/>
  <c r="AO59" i="88" s="1"/>
  <c r="AR55" i="55"/>
  <c r="AR53" i="102"/>
  <c r="AR58" i="43"/>
  <c r="AG59" i="96"/>
  <c r="AP59" i="96" s="1"/>
  <c r="AF59" i="96"/>
  <c r="AO59" i="96" s="1"/>
  <c r="AE59" i="96"/>
  <c r="W60" i="96"/>
  <c r="AG64" i="46"/>
  <c r="AP64" i="46" s="1"/>
  <c r="AE64" i="46"/>
  <c r="AF64" i="46"/>
  <c r="AO64" i="46" s="1"/>
  <c r="W65" i="46"/>
  <c r="Y62" i="92"/>
  <c r="X62" i="92"/>
  <c r="AE60" i="44"/>
  <c r="AF60" i="44"/>
  <c r="AO60" i="44" s="1"/>
  <c r="W61" i="44"/>
  <c r="AG60" i="44"/>
  <c r="AP60" i="44" s="1"/>
  <c r="AR52" i="103"/>
  <c r="AI56" i="83"/>
  <c r="AN56" i="83"/>
  <c r="AR58" i="54"/>
  <c r="AR56" i="87"/>
  <c r="W54" i="35"/>
  <c r="AE53" i="35"/>
  <c r="AG53" i="35"/>
  <c r="AP53" i="35" s="1"/>
  <c r="AF53" i="35"/>
  <c r="AO53" i="35" s="1"/>
  <c r="AH58" i="45"/>
  <c r="AQ58" i="45" s="1"/>
  <c r="AR51" i="90"/>
  <c r="AH65" i="105"/>
  <c r="AQ65" i="105" s="1"/>
  <c r="AH58" i="16"/>
  <c r="AQ58" i="16" s="1"/>
  <c r="AH57" i="87"/>
  <c r="AQ57" i="87" s="1"/>
  <c r="AH60" i="51"/>
  <c r="AQ60" i="51" s="1"/>
  <c r="AR59" i="84"/>
  <c r="AR59" i="51"/>
  <c r="AH59" i="54"/>
  <c r="AQ59" i="54" s="1"/>
  <c r="AH64" i="86"/>
  <c r="AQ64" i="86" s="1"/>
  <c r="Y62" i="104"/>
  <c r="X62" i="104"/>
  <c r="AR59" i="100"/>
  <c r="AR64" i="105"/>
  <c r="Y60" i="95"/>
  <c r="Z60" i="95" s="1"/>
  <c r="X60" i="95"/>
  <c r="AR56" i="41"/>
  <c r="AG58" i="45"/>
  <c r="AP58" i="45" s="1"/>
  <c r="W59" i="45"/>
  <c r="AE58" i="45"/>
  <c r="AF58" i="45"/>
  <c r="AO58" i="45" s="1"/>
  <c r="AR57" i="91"/>
  <c r="AH56" i="55"/>
  <c r="AQ56" i="55" s="1"/>
  <c r="AG65" i="105"/>
  <c r="AP65" i="105" s="1"/>
  <c r="AE65" i="105"/>
  <c r="W66" i="105"/>
  <c r="AF65" i="105"/>
  <c r="AO65" i="105" s="1"/>
  <c r="Z58" i="16"/>
  <c r="Z57" i="87"/>
  <c r="Z60" i="51"/>
  <c r="AH53" i="103"/>
  <c r="AQ53" i="103" s="1"/>
  <c r="AR63" i="46"/>
  <c r="AH57" i="49"/>
  <c r="AQ57" i="49" s="1"/>
  <c r="Z59" i="54"/>
  <c r="Z64" i="86"/>
  <c r="AI61" i="104"/>
  <c r="AN61" i="104"/>
  <c r="AH53" i="85"/>
  <c r="AQ53" i="85" s="1"/>
  <c r="AH51" i="50"/>
  <c r="AQ51" i="50" s="1"/>
  <c r="Y66" i="32"/>
  <c r="X66" i="32"/>
  <c r="AI67" i="89"/>
  <c r="AN67" i="89"/>
  <c r="AR59" i="44"/>
  <c r="AH59" i="43"/>
  <c r="AQ59" i="43" s="1"/>
  <c r="AR51" i="10"/>
  <c r="W60" i="20"/>
  <c r="AG59" i="20"/>
  <c r="AP59" i="20" s="1"/>
  <c r="AF59" i="20"/>
  <c r="AO59" i="20" s="1"/>
  <c r="AE59" i="20"/>
  <c r="AR57" i="16"/>
  <c r="AI61" i="13"/>
  <c r="AN61" i="13"/>
  <c r="AH52" i="10"/>
  <c r="AQ52" i="10" s="1"/>
  <c r="Z56" i="55"/>
  <c r="AI62" i="93"/>
  <c r="AN62" i="93"/>
  <c r="AG53" i="103"/>
  <c r="AP53" i="103" s="1"/>
  <c r="AE53" i="103"/>
  <c r="AF53" i="103"/>
  <c r="AO53" i="103" s="1"/>
  <c r="W54" i="103"/>
  <c r="AH60" i="100"/>
  <c r="AQ60" i="100" s="1"/>
  <c r="Z57" i="49"/>
  <c r="AR50" i="50"/>
  <c r="AR54" i="48"/>
  <c r="Y67" i="52"/>
  <c r="Z67" i="52"/>
  <c r="X67" i="52"/>
  <c r="AI61" i="92"/>
  <c r="AN61" i="92"/>
  <c r="AH52" i="90"/>
  <c r="AQ52" i="90" s="1"/>
  <c r="Z53" i="85"/>
  <c r="AR56" i="49"/>
  <c r="Z51" i="50"/>
  <c r="AI59" i="95"/>
  <c r="AN59" i="95"/>
  <c r="AE54" i="18"/>
  <c r="AG54" i="18"/>
  <c r="AP54" i="18" s="1"/>
  <c r="W55" i="18"/>
  <c r="AF54" i="18"/>
  <c r="AO54" i="18" s="1"/>
  <c r="AI52" i="42"/>
  <c r="AN52" i="42"/>
  <c r="AR65" i="101"/>
  <c r="AE52" i="98"/>
  <c r="AF52" i="98"/>
  <c r="AO52" i="98" s="1"/>
  <c r="AG52" i="98"/>
  <c r="AP52" i="98" s="1"/>
  <c r="W53" i="98"/>
  <c r="Z59" i="43"/>
  <c r="AR63" i="86"/>
  <c r="AH55" i="48"/>
  <c r="AQ55" i="48" s="1"/>
  <c r="W58" i="99"/>
  <c r="AF57" i="99"/>
  <c r="AO57" i="99" s="1"/>
  <c r="AG57" i="99"/>
  <c r="AP57" i="99" s="1"/>
  <c r="AE57" i="99"/>
  <c r="AH57" i="41"/>
  <c r="AQ57" i="41" s="1"/>
  <c r="AF67" i="97"/>
  <c r="AO67" i="97" s="1"/>
  <c r="AG67" i="97"/>
  <c r="AP67" i="97" s="1"/>
  <c r="AE67" i="97"/>
  <c r="W68" i="97"/>
  <c r="Z52" i="10"/>
  <c r="AH58" i="91"/>
  <c r="AQ58" i="91" s="1"/>
  <c r="AR52" i="85"/>
  <c r="Z60" i="100"/>
  <c r="AH60" i="84"/>
  <c r="AQ60" i="84" s="1"/>
  <c r="AI66" i="52"/>
  <c r="AN66" i="52"/>
  <c r="AH52" i="94"/>
  <c r="AQ52" i="94" s="1"/>
  <c r="Z52" i="90"/>
  <c r="AI54" i="82"/>
  <c r="AN54" i="82"/>
  <c r="Y68" i="89"/>
  <c r="X68" i="89"/>
  <c r="AG62" i="13" l="1"/>
  <c r="AP62" i="13" s="1"/>
  <c r="AF62" i="13"/>
  <c r="AO62" i="13" s="1"/>
  <c r="W63" i="13"/>
  <c r="AE62" i="13"/>
  <c r="AG60" i="95"/>
  <c r="AP60" i="95" s="1"/>
  <c r="AF60" i="95"/>
  <c r="AO60" i="95" s="1"/>
  <c r="AE60" i="95"/>
  <c r="W61" i="95"/>
  <c r="AR66" i="52"/>
  <c r="AG60" i="100"/>
  <c r="AP60" i="100" s="1"/>
  <c r="W61" i="100"/>
  <c r="AE60" i="100"/>
  <c r="AF60" i="100"/>
  <c r="AO60" i="100" s="1"/>
  <c r="AI52" i="98"/>
  <c r="AN52" i="98"/>
  <c r="AE51" i="50"/>
  <c r="AF51" i="50"/>
  <c r="AO51" i="50" s="1"/>
  <c r="AG51" i="50"/>
  <c r="AP51" i="50" s="1"/>
  <c r="W52" i="50"/>
  <c r="W68" i="52"/>
  <c r="AE67" i="52"/>
  <c r="AF67" i="52"/>
  <c r="AO67" i="52" s="1"/>
  <c r="AG67" i="52"/>
  <c r="AP67" i="52" s="1"/>
  <c r="AE57" i="49"/>
  <c r="AG57" i="49"/>
  <c r="AP57" i="49" s="1"/>
  <c r="AF57" i="49"/>
  <c r="AO57" i="49" s="1"/>
  <c r="W58" i="49"/>
  <c r="AR62" i="93"/>
  <c r="AI59" i="20"/>
  <c r="AN59" i="20"/>
  <c r="W65" i="86"/>
  <c r="AF64" i="86"/>
  <c r="AO64" i="86" s="1"/>
  <c r="AG64" i="86"/>
  <c r="AP64" i="86" s="1"/>
  <c r="AE64" i="86"/>
  <c r="AH60" i="95"/>
  <c r="AQ60" i="95" s="1"/>
  <c r="Y54" i="35"/>
  <c r="X54" i="35"/>
  <c r="AR56" i="83"/>
  <c r="Y65" i="46"/>
  <c r="Z65" i="46" s="1"/>
  <c r="X65" i="46"/>
  <c r="AI59" i="96"/>
  <c r="AN59" i="96"/>
  <c r="Y66" i="15"/>
  <c r="Z66" i="15" s="1"/>
  <c r="X66" i="15"/>
  <c r="AI59" i="11"/>
  <c r="AN59" i="11"/>
  <c r="Y67" i="101"/>
  <c r="Z67" i="101"/>
  <c r="X67" i="101"/>
  <c r="Y55" i="102"/>
  <c r="X55" i="102"/>
  <c r="AH62" i="13"/>
  <c r="AQ62" i="13" s="1"/>
  <c r="X58" i="41"/>
  <c r="Y58" i="41"/>
  <c r="Z58" i="41" s="1"/>
  <c r="AE59" i="43"/>
  <c r="AF59" i="43"/>
  <c r="AO59" i="43" s="1"/>
  <c r="W60" i="43"/>
  <c r="AG59" i="43"/>
  <c r="AP59" i="43" s="1"/>
  <c r="Y55" i="18"/>
  <c r="Z55" i="18"/>
  <c r="X55" i="18"/>
  <c r="Y54" i="103"/>
  <c r="X54" i="103"/>
  <c r="AG56" i="55"/>
  <c r="AP56" i="55" s="1"/>
  <c r="AE56" i="55"/>
  <c r="AF56" i="55"/>
  <c r="AO56" i="55" s="1"/>
  <c r="W57" i="55"/>
  <c r="AE59" i="54"/>
  <c r="W60" i="54"/>
  <c r="AG59" i="54"/>
  <c r="AP59" i="54" s="1"/>
  <c r="AF59" i="54"/>
  <c r="AO59" i="54" s="1"/>
  <c r="Y66" i="105"/>
  <c r="X66" i="105"/>
  <c r="AI58" i="45"/>
  <c r="AN58" i="45"/>
  <c r="Z62" i="104"/>
  <c r="AH62" i="104"/>
  <c r="AQ62" i="104" s="1"/>
  <c r="AI60" i="44"/>
  <c r="AN60" i="44"/>
  <c r="Y60" i="88"/>
  <c r="X60" i="88"/>
  <c r="AH63" i="93"/>
  <c r="AQ63" i="93" s="1"/>
  <c r="AH55" i="82"/>
  <c r="AQ55" i="82" s="1"/>
  <c r="AI57" i="41"/>
  <c r="AP57" i="41"/>
  <c r="AI60" i="84"/>
  <c r="AN60" i="84"/>
  <c r="AG52" i="10"/>
  <c r="AP52" i="10" s="1"/>
  <c r="AE52" i="10"/>
  <c r="W53" i="10"/>
  <c r="AF52" i="10"/>
  <c r="AO52" i="10" s="1"/>
  <c r="AI57" i="99"/>
  <c r="AN57" i="99"/>
  <c r="AR61" i="13"/>
  <c r="AR67" i="89"/>
  <c r="W61" i="51"/>
  <c r="AF60" i="51"/>
  <c r="AO60" i="51" s="1"/>
  <c r="AG60" i="51"/>
  <c r="AP60" i="51" s="1"/>
  <c r="AE60" i="51"/>
  <c r="AI65" i="105"/>
  <c r="AN65" i="105"/>
  <c r="Y59" i="45"/>
  <c r="Z59" i="45"/>
  <c r="X59" i="45"/>
  <c r="AH62" i="92"/>
  <c r="AQ62" i="92" s="1"/>
  <c r="AI64" i="46"/>
  <c r="AN64" i="46"/>
  <c r="W64" i="93"/>
  <c r="AG63" i="93"/>
  <c r="AP63" i="93" s="1"/>
  <c r="AF63" i="93"/>
  <c r="AO63" i="93" s="1"/>
  <c r="AE63" i="93"/>
  <c r="Z55" i="82"/>
  <c r="Y64" i="53"/>
  <c r="Z64" i="53" s="1"/>
  <c r="X64" i="53"/>
  <c r="AH53" i="42"/>
  <c r="AQ53" i="42" s="1"/>
  <c r="Y59" i="91"/>
  <c r="X59" i="91"/>
  <c r="Y56" i="48"/>
  <c r="Z56" i="48"/>
  <c r="X56" i="48"/>
  <c r="Y53" i="98"/>
  <c r="X53" i="98"/>
  <c r="AI54" i="18"/>
  <c r="AN54" i="18"/>
  <c r="AF53" i="85"/>
  <c r="AO53" i="85" s="1"/>
  <c r="AE53" i="85"/>
  <c r="AG53" i="85"/>
  <c r="AP53" i="85" s="1"/>
  <c r="W54" i="85"/>
  <c r="AI53" i="103"/>
  <c r="AN53" i="103"/>
  <c r="Y60" i="20"/>
  <c r="X60" i="20"/>
  <c r="AH66" i="32"/>
  <c r="AQ66" i="32" s="1"/>
  <c r="W58" i="87"/>
  <c r="AE57" i="87"/>
  <c r="AF57" i="87"/>
  <c r="AO57" i="87" s="1"/>
  <c r="AG57" i="87"/>
  <c r="AP57" i="87" s="1"/>
  <c r="Z62" i="92"/>
  <c r="AI54" i="102"/>
  <c r="AP54" i="102"/>
  <c r="AR65" i="32"/>
  <c r="Z53" i="42"/>
  <c r="AI52" i="94"/>
  <c r="AO52" i="94"/>
  <c r="AH68" i="89"/>
  <c r="AQ68" i="89" s="1"/>
  <c r="Z68" i="89"/>
  <c r="Y68" i="97"/>
  <c r="Z68" i="97"/>
  <c r="X68" i="97"/>
  <c r="AR52" i="42"/>
  <c r="AR61" i="92"/>
  <c r="Z66" i="32"/>
  <c r="W59" i="16"/>
  <c r="AG58" i="16"/>
  <c r="AP58" i="16" s="1"/>
  <c r="AE58" i="16"/>
  <c r="AF58" i="16"/>
  <c r="AO58" i="16" s="1"/>
  <c r="AI66" i="101"/>
  <c r="AN66" i="101"/>
  <c r="AH57" i="83"/>
  <c r="AQ57" i="83" s="1"/>
  <c r="AR54" i="82"/>
  <c r="AG52" i="90"/>
  <c r="AP52" i="90" s="1"/>
  <c r="AE52" i="90"/>
  <c r="AF52" i="90"/>
  <c r="AO52" i="90" s="1"/>
  <c r="W53" i="90"/>
  <c r="AI67" i="97"/>
  <c r="AN67" i="97"/>
  <c r="Y58" i="99"/>
  <c r="X58" i="99"/>
  <c r="AR59" i="95"/>
  <c r="AH67" i="52"/>
  <c r="AQ67" i="52" s="1"/>
  <c r="AR61" i="104"/>
  <c r="AI53" i="35"/>
  <c r="AN53" i="35"/>
  <c r="Y61" i="44"/>
  <c r="Z61" i="44" s="1"/>
  <c r="X61" i="44"/>
  <c r="Y60" i="96"/>
  <c r="X60" i="96"/>
  <c r="AI59" i="88"/>
  <c r="AN59" i="88"/>
  <c r="AI65" i="15"/>
  <c r="AP65" i="15"/>
  <c r="Y60" i="11"/>
  <c r="X60" i="11"/>
  <c r="Z57" i="83"/>
  <c r="AI63" i="53"/>
  <c r="AN63" i="53"/>
  <c r="AE65" i="47"/>
  <c r="AG65" i="47"/>
  <c r="AP65" i="47" s="1"/>
  <c r="AF65" i="47"/>
  <c r="AO65" i="47" s="1"/>
  <c r="W66" i="47"/>
  <c r="AI58" i="91"/>
  <c r="AN58" i="91"/>
  <c r="Y61" i="84"/>
  <c r="Z61" i="84"/>
  <c r="X61" i="84"/>
  <c r="X53" i="94"/>
  <c r="Y53" i="94"/>
  <c r="Z53" i="94"/>
  <c r="AI55" i="48"/>
  <c r="AN55" i="48"/>
  <c r="W62" i="44" l="1"/>
  <c r="AG61" i="44"/>
  <c r="AP61" i="44" s="1"/>
  <c r="AE61" i="44"/>
  <c r="AF61" i="44"/>
  <c r="AO61" i="44" s="1"/>
  <c r="W65" i="53"/>
  <c r="AE64" i="53"/>
  <c r="AF64" i="53"/>
  <c r="AO64" i="53" s="1"/>
  <c r="AG64" i="53"/>
  <c r="AP64" i="53" s="1"/>
  <c r="AG65" i="46"/>
  <c r="AP65" i="46" s="1"/>
  <c r="W66" i="46"/>
  <c r="AF65" i="46"/>
  <c r="AO65" i="46" s="1"/>
  <c r="AE65" i="46"/>
  <c r="AG66" i="15"/>
  <c r="AP66" i="15" s="1"/>
  <c r="AE66" i="15"/>
  <c r="W67" i="15"/>
  <c r="AF66" i="15"/>
  <c r="AO66" i="15" s="1"/>
  <c r="AR66" i="101"/>
  <c r="AG66" i="32"/>
  <c r="AP66" i="32" s="1"/>
  <c r="W67" i="32"/>
  <c r="AF66" i="32"/>
  <c r="AO66" i="32" s="1"/>
  <c r="AE66" i="32"/>
  <c r="AF68" i="97"/>
  <c r="AO68" i="97" s="1"/>
  <c r="AG68" i="97"/>
  <c r="AP68" i="97" s="1"/>
  <c r="AE68" i="97"/>
  <c r="W69" i="97"/>
  <c r="AR53" i="103"/>
  <c r="AF56" i="48"/>
  <c r="AO56" i="48" s="1"/>
  <c r="AG56" i="48"/>
  <c r="AP56" i="48" s="1"/>
  <c r="W57" i="48"/>
  <c r="AE56" i="48"/>
  <c r="Y64" i="93"/>
  <c r="Z64" i="93"/>
  <c r="X64" i="93"/>
  <c r="AR65" i="105"/>
  <c r="AR60" i="84"/>
  <c r="AH55" i="18"/>
  <c r="AQ55" i="18" s="1"/>
  <c r="AH67" i="101"/>
  <c r="AQ67" i="101" s="1"/>
  <c r="AI64" i="86"/>
  <c r="AN64" i="86"/>
  <c r="AI57" i="49"/>
  <c r="AN57" i="49"/>
  <c r="AR52" i="98"/>
  <c r="AH60" i="11"/>
  <c r="AQ60" i="11" s="1"/>
  <c r="AI57" i="87"/>
  <c r="AN57" i="87"/>
  <c r="AR54" i="18"/>
  <c r="W56" i="82"/>
  <c r="AG55" i="82"/>
  <c r="AP55" i="82" s="1"/>
  <c r="AE55" i="82"/>
  <c r="AF55" i="82"/>
  <c r="AO55" i="82" s="1"/>
  <c r="AH60" i="88"/>
  <c r="AQ60" i="88" s="1"/>
  <c r="AR58" i="45"/>
  <c r="AI56" i="55"/>
  <c r="AR56" i="55" s="1"/>
  <c r="AN56" i="55"/>
  <c r="AE55" i="18"/>
  <c r="AG55" i="18"/>
  <c r="AP55" i="18" s="1"/>
  <c r="W56" i="18"/>
  <c r="AF55" i="18"/>
  <c r="AO55" i="18" s="1"/>
  <c r="AI59" i="43"/>
  <c r="AN59" i="43"/>
  <c r="W68" i="101"/>
  <c r="AE67" i="101"/>
  <c r="AN67" i="101" s="1"/>
  <c r="AF67" i="101"/>
  <c r="AO67" i="101" s="1"/>
  <c r="AG67" i="101"/>
  <c r="Y52" i="50"/>
  <c r="Z52" i="50"/>
  <c r="X52" i="50"/>
  <c r="AR59" i="88"/>
  <c r="Y53" i="90"/>
  <c r="X53" i="90"/>
  <c r="AG68" i="89"/>
  <c r="AP68" i="89" s="1"/>
  <c r="W69" i="89"/>
  <c r="AF68" i="89"/>
  <c r="AO68" i="89" s="1"/>
  <c r="AE68" i="89"/>
  <c r="AR54" i="102"/>
  <c r="Y58" i="87"/>
  <c r="Z58" i="87"/>
  <c r="X58" i="87"/>
  <c r="AH60" i="20"/>
  <c r="AQ60" i="20" s="1"/>
  <c r="Y54" i="85"/>
  <c r="X54" i="85"/>
  <c r="AH53" i="98"/>
  <c r="AQ53" i="98" s="1"/>
  <c r="AH59" i="91"/>
  <c r="AQ59" i="91" s="1"/>
  <c r="AR64" i="46"/>
  <c r="AH59" i="45"/>
  <c r="AQ59" i="45" s="1"/>
  <c r="AI60" i="51"/>
  <c r="AN60" i="51"/>
  <c r="Y53" i="10"/>
  <c r="X53" i="10"/>
  <c r="AR57" i="41"/>
  <c r="Z60" i="88"/>
  <c r="AH66" i="105"/>
  <c r="AQ66" i="105" s="1"/>
  <c r="Y60" i="54"/>
  <c r="X60" i="54"/>
  <c r="W59" i="41"/>
  <c r="AF58" i="41"/>
  <c r="AO58" i="41" s="1"/>
  <c r="AG58" i="41"/>
  <c r="AP58" i="41" s="1"/>
  <c r="AE58" i="41"/>
  <c r="AI62" i="13"/>
  <c r="AN62" i="13"/>
  <c r="AE61" i="84"/>
  <c r="W62" i="84"/>
  <c r="AG61" i="84"/>
  <c r="AP61" i="84" s="1"/>
  <c r="AF61" i="84"/>
  <c r="AO61" i="84" s="1"/>
  <c r="W54" i="94"/>
  <c r="AE53" i="94"/>
  <c r="AG53" i="94"/>
  <c r="AP53" i="94" s="1"/>
  <c r="AF53" i="94"/>
  <c r="AO53" i="94" s="1"/>
  <c r="Z60" i="20"/>
  <c r="Z53" i="98"/>
  <c r="Z59" i="91"/>
  <c r="AI63" i="93"/>
  <c r="AN63" i="93"/>
  <c r="AF59" i="45"/>
  <c r="AO59" i="45" s="1"/>
  <c r="W60" i="45"/>
  <c r="AE59" i="45"/>
  <c r="AG59" i="45"/>
  <c r="AP59" i="45" s="1"/>
  <c r="AI52" i="10"/>
  <c r="AN52" i="10"/>
  <c r="Z66" i="105"/>
  <c r="AI59" i="54"/>
  <c r="AN59" i="54"/>
  <c r="AH54" i="103"/>
  <c r="AQ54" i="103" s="1"/>
  <c r="AH58" i="41"/>
  <c r="AQ58" i="41" s="1"/>
  <c r="AH55" i="102"/>
  <c r="AQ55" i="102" s="1"/>
  <c r="AR59" i="96"/>
  <c r="AH54" i="35"/>
  <c r="AQ54" i="35" s="1"/>
  <c r="Y65" i="86"/>
  <c r="X65" i="86"/>
  <c r="Y58" i="49"/>
  <c r="X58" i="49"/>
  <c r="AI60" i="100"/>
  <c r="AN60" i="100"/>
  <c r="Y61" i="95"/>
  <c r="X61" i="95"/>
  <c r="Y63" i="13"/>
  <c r="Z63" i="13" s="1"/>
  <c r="X63" i="13"/>
  <c r="AH58" i="99"/>
  <c r="AQ58" i="99" s="1"/>
  <c r="AH60" i="96"/>
  <c r="AQ60" i="96" s="1"/>
  <c r="AR53" i="35"/>
  <c r="AI58" i="16"/>
  <c r="AN58" i="16"/>
  <c r="AR52" i="94"/>
  <c r="AE62" i="92"/>
  <c r="AG62" i="92"/>
  <c r="AP62" i="92" s="1"/>
  <c r="W63" i="92"/>
  <c r="AF62" i="92"/>
  <c r="AO62" i="92" s="1"/>
  <c r="AH53" i="94"/>
  <c r="AQ53" i="94" s="1"/>
  <c r="AR63" i="53"/>
  <c r="AR65" i="15"/>
  <c r="AH61" i="44"/>
  <c r="AQ61" i="44" s="1"/>
  <c r="AR67" i="97"/>
  <c r="AG53" i="42"/>
  <c r="AP53" i="42" s="1"/>
  <c r="AF53" i="42"/>
  <c r="W54" i="42"/>
  <c r="AE53" i="42"/>
  <c r="AN53" i="42" s="1"/>
  <c r="AI53" i="85"/>
  <c r="AN53" i="85"/>
  <c r="AH64" i="53"/>
  <c r="AQ64" i="53" s="1"/>
  <c r="Z54" i="103"/>
  <c r="Z55" i="102"/>
  <c r="AR59" i="11"/>
  <c r="AH65" i="46"/>
  <c r="AQ65" i="46" s="1"/>
  <c r="Z54" i="35"/>
  <c r="AI67" i="52"/>
  <c r="AN67" i="52"/>
  <c r="AI51" i="50"/>
  <c r="AN51" i="50"/>
  <c r="Y61" i="100"/>
  <c r="Z61" i="100" s="1"/>
  <c r="X61" i="100"/>
  <c r="AI60" i="95"/>
  <c r="AN60" i="95"/>
  <c r="AR55" i="48"/>
  <c r="Z60" i="11"/>
  <c r="Z58" i="99"/>
  <c r="AI65" i="47"/>
  <c r="AN65" i="47"/>
  <c r="Z60" i="96"/>
  <c r="AI52" i="90"/>
  <c r="AN52" i="90"/>
  <c r="AR58" i="91"/>
  <c r="AH61" i="84"/>
  <c r="AQ61" i="84" s="1"/>
  <c r="Y66" i="47"/>
  <c r="X66" i="47"/>
  <c r="AF57" i="83"/>
  <c r="AO57" i="83" s="1"/>
  <c r="AE57" i="83"/>
  <c r="AG57" i="83"/>
  <c r="AP57" i="83" s="1"/>
  <c r="W58" i="83"/>
  <c r="Y59" i="16"/>
  <c r="Z59" i="16"/>
  <c r="X59" i="16"/>
  <c r="AH68" i="97"/>
  <c r="AQ68" i="97" s="1"/>
  <c r="AH56" i="48"/>
  <c r="AQ56" i="48" s="1"/>
  <c r="Y61" i="51"/>
  <c r="Z61" i="51" s="1"/>
  <c r="X61" i="51"/>
  <c r="AR57" i="99"/>
  <c r="AR60" i="44"/>
  <c r="AG62" i="104"/>
  <c r="AP62" i="104" s="1"/>
  <c r="AE62" i="104"/>
  <c r="AF62" i="104"/>
  <c r="AO62" i="104" s="1"/>
  <c r="W63" i="104"/>
  <c r="Y57" i="55"/>
  <c r="Z57" i="55" s="1"/>
  <c r="X57" i="55"/>
  <c r="Y60" i="43"/>
  <c r="X60" i="43"/>
  <c r="Z60" i="43" s="1"/>
  <c r="AH66" i="15"/>
  <c r="AQ66" i="15" s="1"/>
  <c r="AR59" i="20"/>
  <c r="Y68" i="52"/>
  <c r="X68" i="52"/>
  <c r="W58" i="55" l="1"/>
  <c r="AE57" i="55"/>
  <c r="AF57" i="55"/>
  <c r="AO57" i="55" s="1"/>
  <c r="AG57" i="55"/>
  <c r="AP57" i="55" s="1"/>
  <c r="W62" i="51"/>
  <c r="AE61" i="51"/>
  <c r="AF61" i="51"/>
  <c r="AO61" i="51" s="1"/>
  <c r="AG61" i="51"/>
  <c r="AP61" i="51" s="1"/>
  <c r="AF63" i="13"/>
  <c r="AO63" i="13" s="1"/>
  <c r="AG63" i="13"/>
  <c r="AP63" i="13" s="1"/>
  <c r="W64" i="13"/>
  <c r="AE63" i="13"/>
  <c r="AE60" i="43"/>
  <c r="W61" i="43"/>
  <c r="AF60" i="43"/>
  <c r="AO60" i="43" s="1"/>
  <c r="AG60" i="43"/>
  <c r="AP60" i="43" s="1"/>
  <c r="AE61" i="100"/>
  <c r="W62" i="100"/>
  <c r="AG61" i="100"/>
  <c r="AP61" i="100" s="1"/>
  <c r="AF61" i="100"/>
  <c r="AO61" i="100" s="1"/>
  <c r="AH66" i="47"/>
  <c r="AQ66" i="47" s="1"/>
  <c r="AH59" i="16"/>
  <c r="AQ59" i="16" s="1"/>
  <c r="AI57" i="83"/>
  <c r="AN57" i="83"/>
  <c r="W61" i="11"/>
  <c r="AF60" i="11"/>
  <c r="AO60" i="11" s="1"/>
  <c r="AE60" i="11"/>
  <c r="AG60" i="11"/>
  <c r="AP60" i="11" s="1"/>
  <c r="AF54" i="35"/>
  <c r="AO54" i="35" s="1"/>
  <c r="W55" i="35"/>
  <c r="AE54" i="35"/>
  <c r="AN54" i="35" s="1"/>
  <c r="AG54" i="35"/>
  <c r="AI62" i="92"/>
  <c r="AN62" i="92"/>
  <c r="AR60" i="100"/>
  <c r="AR59" i="54"/>
  <c r="AI59" i="45"/>
  <c r="AN59" i="45"/>
  <c r="AF53" i="98"/>
  <c r="AO53" i="98" s="1"/>
  <c r="AE53" i="98"/>
  <c r="W54" i="98"/>
  <c r="AG53" i="98"/>
  <c r="AP53" i="98" s="1"/>
  <c r="Y54" i="94"/>
  <c r="X54" i="94"/>
  <c r="Y59" i="41"/>
  <c r="Z59" i="41"/>
  <c r="X59" i="41"/>
  <c r="Z53" i="10"/>
  <c r="AH53" i="10"/>
  <c r="AQ53" i="10" s="1"/>
  <c r="AE58" i="87"/>
  <c r="W59" i="87"/>
  <c r="AG58" i="87"/>
  <c r="AP58" i="87" s="1"/>
  <c r="AF58" i="87"/>
  <c r="AO58" i="87" s="1"/>
  <c r="AI67" i="101"/>
  <c r="AP67" i="101"/>
  <c r="Y56" i="82"/>
  <c r="X56" i="82"/>
  <c r="AH64" i="93"/>
  <c r="AQ64" i="93" s="1"/>
  <c r="AI68" i="97"/>
  <c r="AN68" i="97"/>
  <c r="Y67" i="32"/>
  <c r="X67" i="32"/>
  <c r="Y67" i="15"/>
  <c r="X67" i="15"/>
  <c r="Y66" i="46"/>
  <c r="X66" i="46"/>
  <c r="Y65" i="53"/>
  <c r="X65" i="53"/>
  <c r="AE59" i="16"/>
  <c r="AF59" i="16"/>
  <c r="AO59" i="16" s="1"/>
  <c r="AG59" i="16"/>
  <c r="AP59" i="16" s="1"/>
  <c r="W60" i="16"/>
  <c r="AR52" i="90"/>
  <c r="X54" i="42"/>
  <c r="Y54" i="42"/>
  <c r="Z54" i="42"/>
  <c r="AH58" i="49"/>
  <c r="AQ58" i="49" s="1"/>
  <c r="W67" i="105"/>
  <c r="AG66" i="105"/>
  <c r="AP66" i="105" s="1"/>
  <c r="AF66" i="105"/>
  <c r="AO66" i="105" s="1"/>
  <c r="AE66" i="105"/>
  <c r="Y60" i="45"/>
  <c r="X60" i="45"/>
  <c r="AG60" i="20"/>
  <c r="AP60" i="20" s="1"/>
  <c r="AE60" i="20"/>
  <c r="AF60" i="20"/>
  <c r="AO60" i="20" s="1"/>
  <c r="W61" i="20"/>
  <c r="AR62" i="13"/>
  <c r="AH60" i="54"/>
  <c r="AQ60" i="54" s="1"/>
  <c r="Y69" i="89"/>
  <c r="Z69" i="89" s="1"/>
  <c r="X69" i="89"/>
  <c r="AR57" i="49"/>
  <c r="AE64" i="93"/>
  <c r="AG64" i="93"/>
  <c r="AP64" i="93" s="1"/>
  <c r="AF64" i="93"/>
  <c r="AO64" i="93" s="1"/>
  <c r="W65" i="93"/>
  <c r="AI66" i="15"/>
  <c r="AN66" i="15"/>
  <c r="AH60" i="43"/>
  <c r="AQ60" i="43" s="1"/>
  <c r="W61" i="96"/>
  <c r="AF60" i="96"/>
  <c r="AO60" i="96" s="1"/>
  <c r="AG60" i="96"/>
  <c r="AP60" i="96" s="1"/>
  <c r="AE60" i="96"/>
  <c r="AE55" i="102"/>
  <c r="W56" i="102"/>
  <c r="AG55" i="102"/>
  <c r="AP55" i="102" s="1"/>
  <c r="AF55" i="102"/>
  <c r="AO55" i="102" s="1"/>
  <c r="AI53" i="42"/>
  <c r="AO53" i="42"/>
  <c r="AH61" i="95"/>
  <c r="AQ61" i="95" s="1"/>
  <c r="Z58" i="49"/>
  <c r="Z60" i="54"/>
  <c r="AH52" i="50"/>
  <c r="AQ52" i="50" s="1"/>
  <c r="Y56" i="18"/>
  <c r="Z56" i="18"/>
  <c r="X56" i="18"/>
  <c r="AR51" i="50"/>
  <c r="AG54" i="103"/>
  <c r="AP54" i="103" s="1"/>
  <c r="AE54" i="103"/>
  <c r="AN54" i="103" s="1"/>
  <c r="W55" i="103"/>
  <c r="AF54" i="103"/>
  <c r="Z61" i="95"/>
  <c r="AR52" i="10"/>
  <c r="AI58" i="41"/>
  <c r="AN58" i="41"/>
  <c r="AG60" i="88"/>
  <c r="AP60" i="88" s="1"/>
  <c r="AE60" i="88"/>
  <c r="AF60" i="88"/>
  <c r="AO60" i="88" s="1"/>
  <c r="W61" i="88"/>
  <c r="AR60" i="51"/>
  <c r="AH54" i="85"/>
  <c r="AQ54" i="85" s="1"/>
  <c r="AH53" i="90"/>
  <c r="AQ53" i="90" s="1"/>
  <c r="AG52" i="50"/>
  <c r="AP52" i="50" s="1"/>
  <c r="AE52" i="50"/>
  <c r="AF52" i="50"/>
  <c r="AO52" i="50" s="1"/>
  <c r="W53" i="50"/>
  <c r="Y68" i="101"/>
  <c r="Z68" i="101" s="1"/>
  <c r="X68" i="101"/>
  <c r="AR64" i="86"/>
  <c r="AI61" i="44"/>
  <c r="AN61" i="44"/>
  <c r="Y63" i="104"/>
  <c r="X63" i="104"/>
  <c r="Z66" i="47"/>
  <c r="Y58" i="83"/>
  <c r="Z58" i="83"/>
  <c r="X58" i="83"/>
  <c r="AR65" i="47"/>
  <c r="AR60" i="95"/>
  <c r="AR53" i="85"/>
  <c r="Y63" i="92"/>
  <c r="X63" i="92"/>
  <c r="AR58" i="16"/>
  <c r="AH65" i="86"/>
  <c r="AQ65" i="86" s="1"/>
  <c r="AR63" i="93"/>
  <c r="Y62" i="84"/>
  <c r="X62" i="84"/>
  <c r="Z54" i="85"/>
  <c r="Z53" i="90"/>
  <c r="AI55" i="18"/>
  <c r="AN55" i="18"/>
  <c r="AI55" i="82"/>
  <c r="AN55" i="82"/>
  <c r="AR57" i="87"/>
  <c r="AI56" i="48"/>
  <c r="AN56" i="48"/>
  <c r="AI66" i="32"/>
  <c r="AN66" i="32"/>
  <c r="AI65" i="46"/>
  <c r="AN65" i="46"/>
  <c r="AH68" i="52"/>
  <c r="AQ68" i="52" s="1"/>
  <c r="Z68" i="52"/>
  <c r="AH57" i="55"/>
  <c r="AQ57" i="55" s="1"/>
  <c r="AI62" i="104"/>
  <c r="AN62" i="104"/>
  <c r="AH61" i="51"/>
  <c r="AQ61" i="51" s="1"/>
  <c r="AG58" i="99"/>
  <c r="AP58" i="99" s="1"/>
  <c r="W59" i="99"/>
  <c r="AE58" i="99"/>
  <c r="AF58" i="99"/>
  <c r="AO58" i="99" s="1"/>
  <c r="AH61" i="100"/>
  <c r="AQ61" i="100" s="1"/>
  <c r="AR67" i="52"/>
  <c r="AH63" i="13"/>
  <c r="AQ63" i="13" s="1"/>
  <c r="Z65" i="86"/>
  <c r="W60" i="91"/>
  <c r="AG59" i="91"/>
  <c r="AP59" i="91" s="1"/>
  <c r="AE59" i="91"/>
  <c r="AF59" i="91"/>
  <c r="AO59" i="91" s="1"/>
  <c r="AI53" i="94"/>
  <c r="AN53" i="94"/>
  <c r="AI61" i="84"/>
  <c r="AN61" i="84"/>
  <c r="AH58" i="87"/>
  <c r="AQ58" i="87" s="1"/>
  <c r="AI68" i="89"/>
  <c r="AN68" i="89"/>
  <c r="AR59" i="43"/>
  <c r="Y57" i="48"/>
  <c r="X57" i="48"/>
  <c r="Y69" i="97"/>
  <c r="X69" i="97"/>
  <c r="AI64" i="53"/>
  <c r="AR64" i="53" s="1"/>
  <c r="AN64" i="53"/>
  <c r="Y62" i="44"/>
  <c r="X62" i="44"/>
  <c r="Z62" i="44" s="1"/>
  <c r="AX69" i="89" l="1"/>
  <c r="S69" i="89" s="1"/>
  <c r="AC69" i="89" s="1"/>
  <c r="AE69" i="89"/>
  <c r="AF69" i="89"/>
  <c r="AO69" i="89" s="1"/>
  <c r="AO71" i="89" s="1"/>
  <c r="AG69" i="89"/>
  <c r="AP69" i="89" s="1"/>
  <c r="AP71" i="89" s="1"/>
  <c r="AF68" i="101"/>
  <c r="AO68" i="101" s="1"/>
  <c r="AE68" i="101"/>
  <c r="W69" i="101"/>
  <c r="AG68" i="101"/>
  <c r="AP68" i="101" s="1"/>
  <c r="W63" i="44"/>
  <c r="AE62" i="44"/>
  <c r="AF62" i="44"/>
  <c r="AO62" i="44" s="1"/>
  <c r="AG62" i="44"/>
  <c r="AP62" i="44" s="1"/>
  <c r="Y60" i="91"/>
  <c r="Z60" i="91" s="1"/>
  <c r="X60" i="91"/>
  <c r="AR56" i="48"/>
  <c r="AR55" i="18"/>
  <c r="AH58" i="83"/>
  <c r="AQ58" i="83" s="1"/>
  <c r="AI54" i="103"/>
  <c r="AR54" i="103" s="1"/>
  <c r="AO54" i="103"/>
  <c r="AH56" i="18"/>
  <c r="AQ56" i="18" s="1"/>
  <c r="AI60" i="20"/>
  <c r="AN60" i="20"/>
  <c r="AI66" i="105"/>
  <c r="AN66" i="105"/>
  <c r="AI59" i="16"/>
  <c r="AN59" i="16"/>
  <c r="AR67" i="101"/>
  <c r="AH59" i="41"/>
  <c r="AQ59" i="41" s="1"/>
  <c r="AR59" i="45"/>
  <c r="AR62" i="92"/>
  <c r="AR57" i="83"/>
  <c r="Y62" i="51"/>
  <c r="Z62" i="51"/>
  <c r="X62" i="51"/>
  <c r="AE65" i="86"/>
  <c r="AG65" i="86"/>
  <c r="AP65" i="86" s="1"/>
  <c r="W66" i="86"/>
  <c r="AF65" i="86"/>
  <c r="AO65" i="86" s="1"/>
  <c r="AR62" i="104"/>
  <c r="AE68" i="52"/>
  <c r="W69" i="52"/>
  <c r="AG68" i="52"/>
  <c r="AP68" i="52" s="1"/>
  <c r="AF68" i="52"/>
  <c r="AO68" i="52" s="1"/>
  <c r="AE53" i="90"/>
  <c r="W54" i="90"/>
  <c r="AG53" i="90"/>
  <c r="AP53" i="90" s="1"/>
  <c r="AF53" i="90"/>
  <c r="AO53" i="90" s="1"/>
  <c r="AG58" i="83"/>
  <c r="AP58" i="83" s="1"/>
  <c r="AF58" i="83"/>
  <c r="AO58" i="83" s="1"/>
  <c r="AE58" i="83"/>
  <c r="W59" i="83"/>
  <c r="AR58" i="41"/>
  <c r="Y55" i="103"/>
  <c r="Z55" i="103"/>
  <c r="X55" i="103"/>
  <c r="AF56" i="18"/>
  <c r="AO56" i="18" s="1"/>
  <c r="AG56" i="18"/>
  <c r="AP56" i="18" s="1"/>
  <c r="AE56" i="18"/>
  <c r="W57" i="18"/>
  <c r="AH65" i="53"/>
  <c r="AQ65" i="53" s="1"/>
  <c r="AH67" i="15"/>
  <c r="AQ67" i="15" s="1"/>
  <c r="W60" i="41"/>
  <c r="AE59" i="41"/>
  <c r="AF59" i="41"/>
  <c r="AO59" i="41" s="1"/>
  <c r="AG59" i="41"/>
  <c r="AP59" i="41" s="1"/>
  <c r="Y61" i="43"/>
  <c r="X61" i="43"/>
  <c r="AR65" i="46"/>
  <c r="AG54" i="85"/>
  <c r="AP54" i="85" s="1"/>
  <c r="AE54" i="85"/>
  <c r="AF54" i="85"/>
  <c r="AO54" i="85" s="1"/>
  <c r="W55" i="85"/>
  <c r="AR61" i="44"/>
  <c r="Y61" i="88"/>
  <c r="X61" i="88"/>
  <c r="W61" i="54"/>
  <c r="AG60" i="54"/>
  <c r="AP60" i="54" s="1"/>
  <c r="AE60" i="54"/>
  <c r="AF60" i="54"/>
  <c r="AO60" i="54" s="1"/>
  <c r="Y56" i="102"/>
  <c r="X56" i="102"/>
  <c r="Y61" i="96"/>
  <c r="X61" i="96"/>
  <c r="AI64" i="93"/>
  <c r="AN64" i="93"/>
  <c r="AH60" i="45"/>
  <c r="AQ60" i="45" s="1"/>
  <c r="Z65" i="53"/>
  <c r="Z67" i="15"/>
  <c r="AR68" i="97"/>
  <c r="AH56" i="82"/>
  <c r="AQ56" i="82" s="1"/>
  <c r="Y54" i="98"/>
  <c r="X54" i="98"/>
  <c r="AI54" i="35"/>
  <c r="AP54" i="35"/>
  <c r="AI60" i="11"/>
  <c r="AN60" i="11"/>
  <c r="Y62" i="100"/>
  <c r="Z62" i="100"/>
  <c r="X62" i="100"/>
  <c r="AI60" i="43"/>
  <c r="AN60" i="43"/>
  <c r="AH69" i="97"/>
  <c r="AQ69" i="97" s="1"/>
  <c r="AQ71" i="97" s="1"/>
  <c r="AX4" i="97"/>
  <c r="S4" i="97" s="1"/>
  <c r="AC4" i="97" s="1"/>
  <c r="AB5" i="97" s="1"/>
  <c r="AZ3" i="97"/>
  <c r="AX7" i="97" s="1"/>
  <c r="S7" i="97" s="1"/>
  <c r="AC7" i="97" s="1"/>
  <c r="AB8" i="97" s="1"/>
  <c r="AX3" i="97"/>
  <c r="S3" i="97" s="1"/>
  <c r="AC3" i="97" s="1"/>
  <c r="AX6" i="97"/>
  <c r="S6" i="97" s="1"/>
  <c r="AC6" i="97" s="1"/>
  <c r="AB7" i="97" s="1"/>
  <c r="AX8" i="97"/>
  <c r="S8" i="97" s="1"/>
  <c r="AC8" i="97" s="1"/>
  <c r="AB9" i="97" s="1"/>
  <c r="AX9" i="97"/>
  <c r="S9" i="97" s="1"/>
  <c r="AC9" i="97" s="1"/>
  <c r="AB10" i="97" s="1"/>
  <c r="AX10" i="97"/>
  <c r="S10" i="97" s="1"/>
  <c r="AC10" i="97" s="1"/>
  <c r="AB11" i="97" s="1"/>
  <c r="AX11" i="97"/>
  <c r="S11" i="97" s="1"/>
  <c r="AC11" i="97" s="1"/>
  <c r="AB12" i="97" s="1"/>
  <c r="AX12" i="97"/>
  <c r="S12" i="97" s="1"/>
  <c r="AC12" i="97" s="1"/>
  <c r="AB13" i="97" s="1"/>
  <c r="AX13" i="97"/>
  <c r="S13" i="97" s="1"/>
  <c r="AC13" i="97" s="1"/>
  <c r="AB14" i="97" s="1"/>
  <c r="AX14" i="97"/>
  <c r="S14" i="97" s="1"/>
  <c r="AC14" i="97" s="1"/>
  <c r="AB15" i="97" s="1"/>
  <c r="AX15" i="97"/>
  <c r="S15" i="97" s="1"/>
  <c r="AC15" i="97" s="1"/>
  <c r="AB16" i="97" s="1"/>
  <c r="AX16" i="97"/>
  <c r="S16" i="97" s="1"/>
  <c r="AC16" i="97" s="1"/>
  <c r="AB17" i="97" s="1"/>
  <c r="AX17" i="97"/>
  <c r="S17" i="97" s="1"/>
  <c r="AC17" i="97" s="1"/>
  <c r="AB18" i="97" s="1"/>
  <c r="AX18" i="97"/>
  <c r="S18" i="97" s="1"/>
  <c r="AC18" i="97" s="1"/>
  <c r="AB19" i="97" s="1"/>
  <c r="AX19" i="97"/>
  <c r="S19" i="97" s="1"/>
  <c r="AC19" i="97" s="1"/>
  <c r="AB20" i="97" s="1"/>
  <c r="AX20" i="97"/>
  <c r="S20" i="97" s="1"/>
  <c r="AC20" i="97" s="1"/>
  <c r="AB21" i="97" s="1"/>
  <c r="AX21" i="97"/>
  <c r="S21" i="97" s="1"/>
  <c r="AC21" i="97" s="1"/>
  <c r="AB22" i="97" s="1"/>
  <c r="AX22" i="97"/>
  <c r="S22" i="97" s="1"/>
  <c r="AC22" i="97" s="1"/>
  <c r="AB23" i="97" s="1"/>
  <c r="AX23" i="97"/>
  <c r="S23" i="97" s="1"/>
  <c r="AC23" i="97" s="1"/>
  <c r="AB24" i="97" s="1"/>
  <c r="AX24" i="97"/>
  <c r="S24" i="97" s="1"/>
  <c r="AC24" i="97" s="1"/>
  <c r="AB25" i="97" s="1"/>
  <c r="AX25" i="97"/>
  <c r="S25" i="97" s="1"/>
  <c r="AC25" i="97" s="1"/>
  <c r="AB26" i="97" s="1"/>
  <c r="AX26" i="97"/>
  <c r="S26" i="97" s="1"/>
  <c r="AC26" i="97" s="1"/>
  <c r="AB27" i="97" s="1"/>
  <c r="AX27" i="97"/>
  <c r="S27" i="97" s="1"/>
  <c r="AC27" i="97" s="1"/>
  <c r="AB28" i="97" s="1"/>
  <c r="AX28" i="97"/>
  <c r="S28" i="97" s="1"/>
  <c r="AC28" i="97" s="1"/>
  <c r="AB29" i="97" s="1"/>
  <c r="AX29" i="97"/>
  <c r="S29" i="97" s="1"/>
  <c r="AC29" i="97" s="1"/>
  <c r="AB30" i="97" s="1"/>
  <c r="AX30" i="97"/>
  <c r="S30" i="97" s="1"/>
  <c r="AC30" i="97" s="1"/>
  <c r="AB31" i="97" s="1"/>
  <c r="AX31" i="97"/>
  <c r="S31" i="97" s="1"/>
  <c r="AC31" i="97" s="1"/>
  <c r="AB32" i="97" s="1"/>
  <c r="AX32" i="97"/>
  <c r="S32" i="97" s="1"/>
  <c r="AC32" i="97" s="1"/>
  <c r="AB33" i="97" s="1"/>
  <c r="AX33" i="97"/>
  <c r="S33" i="97" s="1"/>
  <c r="AC33" i="97" s="1"/>
  <c r="AB34" i="97" s="1"/>
  <c r="AX34" i="97"/>
  <c r="S34" i="97" s="1"/>
  <c r="AC34" i="97" s="1"/>
  <c r="AB35" i="97" s="1"/>
  <c r="AX35" i="97"/>
  <c r="S35" i="97" s="1"/>
  <c r="AC35" i="97" s="1"/>
  <c r="AB36" i="97" s="1"/>
  <c r="AX36" i="97"/>
  <c r="S36" i="97" s="1"/>
  <c r="AC36" i="97" s="1"/>
  <c r="AB37" i="97" s="1"/>
  <c r="AX37" i="97"/>
  <c r="S37" i="97" s="1"/>
  <c r="AC37" i="97" s="1"/>
  <c r="AB38" i="97" s="1"/>
  <c r="AX38" i="97"/>
  <c r="S38" i="97" s="1"/>
  <c r="AC38" i="97" s="1"/>
  <c r="AB39" i="97" s="1"/>
  <c r="AX39" i="97"/>
  <c r="S39" i="97" s="1"/>
  <c r="AC39" i="97" s="1"/>
  <c r="AB40" i="97" s="1"/>
  <c r="AX40" i="97"/>
  <c r="S40" i="97" s="1"/>
  <c r="AC40" i="97" s="1"/>
  <c r="AB41" i="97" s="1"/>
  <c r="AX41" i="97"/>
  <c r="S41" i="97" s="1"/>
  <c r="AC41" i="97" s="1"/>
  <c r="AB42" i="97" s="1"/>
  <c r="AX42" i="97"/>
  <c r="S42" i="97" s="1"/>
  <c r="AC42" i="97" s="1"/>
  <c r="AB43" i="97" s="1"/>
  <c r="AX43" i="97"/>
  <c r="S43" i="97" s="1"/>
  <c r="AC43" i="97" s="1"/>
  <c r="AB44" i="97" s="1"/>
  <c r="AX44" i="97"/>
  <c r="S44" i="97" s="1"/>
  <c r="AC44" i="97" s="1"/>
  <c r="AB45" i="97" s="1"/>
  <c r="AX45" i="97"/>
  <c r="S45" i="97" s="1"/>
  <c r="AC45" i="97" s="1"/>
  <c r="AB46" i="97" s="1"/>
  <c r="AX46" i="97"/>
  <c r="S46" i="97" s="1"/>
  <c r="AC46" i="97" s="1"/>
  <c r="AB47" i="97" s="1"/>
  <c r="AX47" i="97"/>
  <c r="S47" i="97" s="1"/>
  <c r="AC47" i="97" s="1"/>
  <c r="AB48" i="97" s="1"/>
  <c r="AX48" i="97"/>
  <c r="S48" i="97" s="1"/>
  <c r="AC48" i="97" s="1"/>
  <c r="AB49" i="97" s="1"/>
  <c r="AX49" i="97"/>
  <c r="S49" i="97" s="1"/>
  <c r="AC49" i="97" s="1"/>
  <c r="AB50" i="97" s="1"/>
  <c r="AX50" i="97"/>
  <c r="S50" i="97" s="1"/>
  <c r="AC50" i="97" s="1"/>
  <c r="AB51" i="97" s="1"/>
  <c r="AX51" i="97"/>
  <c r="S51" i="97" s="1"/>
  <c r="AC51" i="97" s="1"/>
  <c r="AB52" i="97" s="1"/>
  <c r="AX52" i="97"/>
  <c r="S52" i="97" s="1"/>
  <c r="AC52" i="97" s="1"/>
  <c r="AB53" i="97" s="1"/>
  <c r="AX53" i="97"/>
  <c r="S53" i="97" s="1"/>
  <c r="AC53" i="97" s="1"/>
  <c r="AB54" i="97" s="1"/>
  <c r="AX54" i="97"/>
  <c r="S54" i="97" s="1"/>
  <c r="AC54" i="97" s="1"/>
  <c r="AB55" i="97" s="1"/>
  <c r="AX55" i="97"/>
  <c r="S55" i="97" s="1"/>
  <c r="AC55" i="97" s="1"/>
  <c r="AB56" i="97" s="1"/>
  <c r="AX56" i="97"/>
  <c r="S56" i="97" s="1"/>
  <c r="AC56" i="97" s="1"/>
  <c r="AB57" i="97" s="1"/>
  <c r="AX57" i="97"/>
  <c r="S57" i="97" s="1"/>
  <c r="AC57" i="97" s="1"/>
  <c r="AB58" i="97" s="1"/>
  <c r="AX58" i="97"/>
  <c r="S58" i="97" s="1"/>
  <c r="AC58" i="97" s="1"/>
  <c r="AB59" i="97" s="1"/>
  <c r="AX59" i="97"/>
  <c r="S59" i="97" s="1"/>
  <c r="AC59" i="97" s="1"/>
  <c r="AB60" i="97" s="1"/>
  <c r="AX60" i="97"/>
  <c r="S60" i="97" s="1"/>
  <c r="AC60" i="97" s="1"/>
  <c r="AB61" i="97" s="1"/>
  <c r="AX61" i="97"/>
  <c r="S61" i="97" s="1"/>
  <c r="AC61" i="97" s="1"/>
  <c r="AB62" i="97" s="1"/>
  <c r="AX62" i="97"/>
  <c r="S62" i="97" s="1"/>
  <c r="AC62" i="97" s="1"/>
  <c r="AB63" i="97" s="1"/>
  <c r="AX63" i="97"/>
  <c r="S63" i="97" s="1"/>
  <c r="AC63" i="97" s="1"/>
  <c r="AB64" i="97" s="1"/>
  <c r="AX68" i="97"/>
  <c r="S68" i="97" s="1"/>
  <c r="AC68" i="97" s="1"/>
  <c r="AB69" i="97" s="1"/>
  <c r="AX66" i="97"/>
  <c r="S66" i="97" s="1"/>
  <c r="AC66" i="97" s="1"/>
  <c r="AB67" i="97" s="1"/>
  <c r="AX65" i="97"/>
  <c r="S65" i="97" s="1"/>
  <c r="AC65" i="97" s="1"/>
  <c r="AB66" i="97" s="1"/>
  <c r="AX64" i="97"/>
  <c r="S64" i="97" s="1"/>
  <c r="AC64" i="97" s="1"/>
  <c r="AB65" i="97" s="1"/>
  <c r="AX67" i="97"/>
  <c r="S67" i="97" s="1"/>
  <c r="AC67" i="97" s="1"/>
  <c r="AB68" i="97" s="1"/>
  <c r="AH62" i="84"/>
  <c r="AQ62" i="84" s="1"/>
  <c r="AH63" i="92"/>
  <c r="AQ63" i="92" s="1"/>
  <c r="AE66" i="47"/>
  <c r="AG66" i="47"/>
  <c r="AP66" i="47" s="1"/>
  <c r="AF66" i="47"/>
  <c r="AO66" i="47" s="1"/>
  <c r="W67" i="47"/>
  <c r="Y53" i="50"/>
  <c r="Z53" i="50"/>
  <c r="X53" i="50"/>
  <c r="AG58" i="49"/>
  <c r="AP58" i="49" s="1"/>
  <c r="AF58" i="49"/>
  <c r="AE58" i="49"/>
  <c r="AN58" i="49" s="1"/>
  <c r="W59" i="49"/>
  <c r="AI55" i="102"/>
  <c r="AN55" i="102"/>
  <c r="AR66" i="15"/>
  <c r="Z60" i="45"/>
  <c r="Y67" i="105"/>
  <c r="X67" i="105"/>
  <c r="AE54" i="42"/>
  <c r="AF54" i="42"/>
  <c r="AO54" i="42" s="1"/>
  <c r="AG54" i="42"/>
  <c r="AP54" i="42" s="1"/>
  <c r="W55" i="42"/>
  <c r="Y60" i="16"/>
  <c r="X60" i="16"/>
  <c r="Z56" i="82"/>
  <c r="AH54" i="94"/>
  <c r="AQ54" i="94" s="1"/>
  <c r="AI53" i="98"/>
  <c r="AN53" i="98"/>
  <c r="AI61" i="100"/>
  <c r="AN61" i="100"/>
  <c r="AH57" i="48"/>
  <c r="AQ57" i="48" s="1"/>
  <c r="AR68" i="89"/>
  <c r="AI59" i="91"/>
  <c r="AN59" i="91"/>
  <c r="AI58" i="99"/>
  <c r="AN58" i="99"/>
  <c r="AR66" i="32"/>
  <c r="AR55" i="82"/>
  <c r="Z62" i="84"/>
  <c r="Z63" i="92"/>
  <c r="AH63" i="104"/>
  <c r="AQ63" i="104" s="1"/>
  <c r="AI60" i="88"/>
  <c r="AN60" i="88"/>
  <c r="AG61" i="95"/>
  <c r="AP61" i="95" s="1"/>
  <c r="AF61" i="95"/>
  <c r="AO61" i="95" s="1"/>
  <c r="W62" i="95"/>
  <c r="AE61" i="95"/>
  <c r="AR53" i="42"/>
  <c r="Y61" i="20"/>
  <c r="X61" i="20"/>
  <c r="AH66" i="46"/>
  <c r="AQ66" i="46" s="1"/>
  <c r="AH67" i="32"/>
  <c r="AQ67" i="32" s="1"/>
  <c r="Y59" i="87"/>
  <c r="Z59" i="87"/>
  <c r="X59" i="87"/>
  <c r="Z54" i="94"/>
  <c r="Y55" i="35"/>
  <c r="Z55" i="35" s="1"/>
  <c r="X55" i="35"/>
  <c r="Y61" i="11"/>
  <c r="Z61" i="11" s="1"/>
  <c r="X61" i="11"/>
  <c r="AI63" i="13"/>
  <c r="AN63" i="13"/>
  <c r="AI57" i="55"/>
  <c r="AN57" i="55"/>
  <c r="AR53" i="94"/>
  <c r="AH62" i="44"/>
  <c r="AQ62" i="44" s="1"/>
  <c r="Z69" i="97"/>
  <c r="Z57" i="48"/>
  <c r="AR61" i="84"/>
  <c r="Y59" i="99"/>
  <c r="Z59" i="99" s="1"/>
  <c r="X59" i="99"/>
  <c r="Z63" i="104"/>
  <c r="AH68" i="101"/>
  <c r="AQ68" i="101" s="1"/>
  <c r="AI52" i="50"/>
  <c r="AN52" i="50"/>
  <c r="AI60" i="96"/>
  <c r="AN60" i="96"/>
  <c r="X65" i="93"/>
  <c r="Y65" i="93"/>
  <c r="AH69" i="89"/>
  <c r="AQ69" i="89" s="1"/>
  <c r="AQ71" i="89" s="1"/>
  <c r="AZ3" i="89"/>
  <c r="AX10" i="89" s="1"/>
  <c r="S10" i="89" s="1"/>
  <c r="AC10" i="89" s="1"/>
  <c r="AB11" i="89" s="1"/>
  <c r="AX5" i="89"/>
  <c r="S5" i="89" s="1"/>
  <c r="AC5" i="89" s="1"/>
  <c r="AB6" i="89" s="1"/>
  <c r="AX8" i="89"/>
  <c r="S8" i="89" s="1"/>
  <c r="AC8" i="89" s="1"/>
  <c r="AB9" i="89" s="1"/>
  <c r="AX9" i="89"/>
  <c r="S9" i="89" s="1"/>
  <c r="AC9" i="89" s="1"/>
  <c r="AB10" i="89" s="1"/>
  <c r="AX11" i="89"/>
  <c r="S11" i="89" s="1"/>
  <c r="AC11" i="89" s="1"/>
  <c r="AB12" i="89" s="1"/>
  <c r="AX14" i="89"/>
  <c r="S14" i="89" s="1"/>
  <c r="AC14" i="89" s="1"/>
  <c r="AB15" i="89" s="1"/>
  <c r="AX15" i="89"/>
  <c r="S15" i="89" s="1"/>
  <c r="AC15" i="89" s="1"/>
  <c r="AB16" i="89" s="1"/>
  <c r="AX16" i="89"/>
  <c r="S16" i="89" s="1"/>
  <c r="AC16" i="89" s="1"/>
  <c r="AB17" i="89" s="1"/>
  <c r="AX17" i="89"/>
  <c r="S17" i="89" s="1"/>
  <c r="AC17" i="89" s="1"/>
  <c r="AB18" i="89" s="1"/>
  <c r="AX18" i="89"/>
  <c r="S18" i="89" s="1"/>
  <c r="AC18" i="89" s="1"/>
  <c r="AB19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7" i="89"/>
  <c r="S67" i="89" s="1"/>
  <c r="AC67" i="89" s="1"/>
  <c r="AB68" i="89" s="1"/>
  <c r="AX65" i="89"/>
  <c r="S65" i="89" s="1"/>
  <c r="AC65" i="89" s="1"/>
  <c r="AB66" i="89" s="1"/>
  <c r="AX66" i="89"/>
  <c r="S66" i="89" s="1"/>
  <c r="AC66" i="89" s="1"/>
  <c r="AB67" i="89" s="1"/>
  <c r="AX68" i="89"/>
  <c r="S68" i="89" s="1"/>
  <c r="AC68" i="89" s="1"/>
  <c r="AB69" i="89" s="1"/>
  <c r="AH54" i="42"/>
  <c r="AQ54" i="42" s="1"/>
  <c r="Z66" i="46"/>
  <c r="Z67" i="32"/>
  <c r="AI58" i="87"/>
  <c r="AN58" i="87"/>
  <c r="AF53" i="10"/>
  <c r="AO53" i="10" s="1"/>
  <c r="AE53" i="10"/>
  <c r="W54" i="10"/>
  <c r="AG53" i="10"/>
  <c r="AP53" i="10" s="1"/>
  <c r="Y64" i="13"/>
  <c r="Z64" i="13" s="1"/>
  <c r="X64" i="13"/>
  <c r="AI61" i="51"/>
  <c r="AN61" i="51"/>
  <c r="Y58" i="55"/>
  <c r="Z58" i="55"/>
  <c r="X58" i="55"/>
  <c r="AE64" i="13" l="1"/>
  <c r="W65" i="13"/>
  <c r="AG64" i="13"/>
  <c r="AP64" i="13" s="1"/>
  <c r="AF64" i="13"/>
  <c r="AO64" i="13" s="1"/>
  <c r="AE59" i="99"/>
  <c r="W60" i="99"/>
  <c r="AG59" i="99"/>
  <c r="AP59" i="99" s="1"/>
  <c r="AF59" i="99"/>
  <c r="AO59" i="99" s="1"/>
  <c r="W62" i="11"/>
  <c r="AG61" i="11"/>
  <c r="AP61" i="11" s="1"/>
  <c r="AF61" i="11"/>
  <c r="AO61" i="11" s="1"/>
  <c r="AE61" i="11"/>
  <c r="AF55" i="35"/>
  <c r="AO55" i="35" s="1"/>
  <c r="AG55" i="35"/>
  <c r="AP55" i="35" s="1"/>
  <c r="AE55" i="35"/>
  <c r="W56" i="35"/>
  <c r="AG60" i="91"/>
  <c r="AP60" i="91" s="1"/>
  <c r="W61" i="91"/>
  <c r="AE60" i="91"/>
  <c r="AF60" i="91"/>
  <c r="AO60" i="91" s="1"/>
  <c r="AK68" i="89"/>
  <c r="AT68" i="89" s="1"/>
  <c r="AJ68" i="89"/>
  <c r="AJ60" i="89"/>
  <c r="AK60" i="89"/>
  <c r="AT60" i="89" s="1"/>
  <c r="AJ54" i="89"/>
  <c r="AK54" i="89"/>
  <c r="AT54" i="89" s="1"/>
  <c r="AJ48" i="89"/>
  <c r="AK48" i="89"/>
  <c r="AT48" i="89" s="1"/>
  <c r="AK42" i="89"/>
  <c r="AT42" i="89" s="1"/>
  <c r="AJ42" i="89"/>
  <c r="AJ36" i="89"/>
  <c r="AK36" i="89"/>
  <c r="AT36" i="89" s="1"/>
  <c r="AJ30" i="89"/>
  <c r="AK30" i="89"/>
  <c r="AT30" i="89" s="1"/>
  <c r="AK24" i="89"/>
  <c r="AT24" i="89" s="1"/>
  <c r="AJ24" i="89"/>
  <c r="AK18" i="89"/>
  <c r="AT18" i="89" s="1"/>
  <c r="AJ18" i="89"/>
  <c r="AK12" i="89"/>
  <c r="AT12" i="89" s="1"/>
  <c r="AK6" i="89"/>
  <c r="AT6" i="89" s="1"/>
  <c r="AG59" i="87"/>
  <c r="AP59" i="87" s="1"/>
  <c r="AF59" i="87"/>
  <c r="AO59" i="87" s="1"/>
  <c r="AE59" i="87"/>
  <c r="W60" i="87"/>
  <c r="AH61" i="20"/>
  <c r="AQ61" i="20" s="1"/>
  <c r="AI61" i="95"/>
  <c r="AN61" i="95"/>
  <c r="AE62" i="84"/>
  <c r="W63" i="84"/>
  <c r="AG62" i="84"/>
  <c r="AP62" i="84" s="1"/>
  <c r="AF62" i="84"/>
  <c r="AO62" i="84" s="1"/>
  <c r="AR58" i="99"/>
  <c r="Y55" i="42"/>
  <c r="X55" i="42"/>
  <c r="AF53" i="50"/>
  <c r="AO53" i="50" s="1"/>
  <c r="AE53" i="50"/>
  <c r="AN53" i="50" s="1"/>
  <c r="W54" i="50"/>
  <c r="AG53" i="50"/>
  <c r="AI66" i="47"/>
  <c r="AN66" i="47"/>
  <c r="AK65" i="97"/>
  <c r="AT65" i="97" s="1"/>
  <c r="AJ65" i="97"/>
  <c r="AK62" i="97"/>
  <c r="AT62" i="97" s="1"/>
  <c r="AJ62" i="97"/>
  <c r="AK56" i="97"/>
  <c r="AT56" i="97" s="1"/>
  <c r="AJ56" i="97"/>
  <c r="AJ50" i="97"/>
  <c r="AK50" i="97"/>
  <c r="AT50" i="97" s="1"/>
  <c r="AJ44" i="97"/>
  <c r="AK44" i="97"/>
  <c r="AT44" i="97" s="1"/>
  <c r="AK38" i="97"/>
  <c r="AT38" i="97" s="1"/>
  <c r="AJ38" i="97"/>
  <c r="AJ32" i="97"/>
  <c r="AK32" i="97"/>
  <c r="AT32" i="97" s="1"/>
  <c r="AK26" i="97"/>
  <c r="AT26" i="97" s="1"/>
  <c r="AJ26" i="97"/>
  <c r="AJ20" i="97"/>
  <c r="AK20" i="97"/>
  <c r="AT20" i="97" s="1"/>
  <c r="AJ14" i="97"/>
  <c r="AK14" i="97"/>
  <c r="AT14" i="97" s="1"/>
  <c r="AJ7" i="97"/>
  <c r="AK7" i="97"/>
  <c r="AT7" i="97" s="1"/>
  <c r="AR60" i="11"/>
  <c r="AI60" i="54"/>
  <c r="AN60" i="54"/>
  <c r="W63" i="51"/>
  <c r="AE62" i="51"/>
  <c r="AG62" i="51"/>
  <c r="AP62" i="51" s="1"/>
  <c r="AF62" i="51"/>
  <c r="AO62" i="51" s="1"/>
  <c r="AR66" i="105"/>
  <c r="AI68" i="101"/>
  <c r="AN68" i="10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K23" i="89"/>
  <c r="AT23" i="89" s="1"/>
  <c r="AJ23" i="89"/>
  <c r="AJ17" i="89"/>
  <c r="AK17" i="89"/>
  <c r="AT17" i="89" s="1"/>
  <c r="AK10" i="89"/>
  <c r="AT10" i="89" s="1"/>
  <c r="AJ10" i="89"/>
  <c r="AK11" i="89"/>
  <c r="AT11" i="89" s="1"/>
  <c r="AJ11" i="89"/>
  <c r="AR60" i="96"/>
  <c r="AR57" i="55"/>
  <c r="AH55" i="35"/>
  <c r="AQ55" i="35" s="1"/>
  <c r="Z61" i="20"/>
  <c r="X62" i="95"/>
  <c r="Z62" i="95" s="1"/>
  <c r="Y62" i="95"/>
  <c r="AR53" i="98"/>
  <c r="W57" i="82"/>
  <c r="AF56" i="82"/>
  <c r="AO56" i="82" s="1"/>
  <c r="AE56" i="82"/>
  <c r="AG56" i="82"/>
  <c r="AP56" i="82" s="1"/>
  <c r="AE60" i="45"/>
  <c r="AF60" i="45"/>
  <c r="AO60" i="45" s="1"/>
  <c r="AG60" i="45"/>
  <c r="AP60" i="45" s="1"/>
  <c r="W61" i="45"/>
  <c r="Y59" i="49"/>
  <c r="X59" i="49"/>
  <c r="AK66" i="97"/>
  <c r="AT66" i="97" s="1"/>
  <c r="AJ66" i="97"/>
  <c r="AK61" i="97"/>
  <c r="AT61" i="97" s="1"/>
  <c r="AJ61" i="97"/>
  <c r="AK55" i="97"/>
  <c r="AT55" i="97" s="1"/>
  <c r="AJ55" i="97"/>
  <c r="AK49" i="97"/>
  <c r="AT49" i="97" s="1"/>
  <c r="AJ49" i="97"/>
  <c r="AK43" i="97"/>
  <c r="AT43" i="97" s="1"/>
  <c r="AJ43" i="97"/>
  <c r="AK37" i="97"/>
  <c r="AT37" i="97" s="1"/>
  <c r="AJ37" i="97"/>
  <c r="AK31" i="97"/>
  <c r="AT31" i="97" s="1"/>
  <c r="AJ31" i="97"/>
  <c r="AJ25" i="97"/>
  <c r="AK25" i="97"/>
  <c r="AT25" i="97" s="1"/>
  <c r="AK19" i="97"/>
  <c r="AT19" i="97" s="1"/>
  <c r="AJ19" i="97"/>
  <c r="AK13" i="97"/>
  <c r="AT13" i="97" s="1"/>
  <c r="AJ13" i="97"/>
  <c r="AJ3" i="97"/>
  <c r="AB4" i="97"/>
  <c r="AR60" i="43"/>
  <c r="W68" i="15"/>
  <c r="AF67" i="15"/>
  <c r="AO67" i="15" s="1"/>
  <c r="AE67" i="15"/>
  <c r="AG67" i="15"/>
  <c r="AP67" i="15" s="1"/>
  <c r="AH56" i="102"/>
  <c r="AQ56" i="102" s="1"/>
  <c r="AH60" i="91"/>
  <c r="AQ60" i="91" s="1"/>
  <c r="AI62" i="44"/>
  <c r="AN62" i="44"/>
  <c r="AK65" i="89"/>
  <c r="AT65" i="89" s="1"/>
  <c r="AJ65" i="89"/>
  <c r="AK58" i="89"/>
  <c r="AT58" i="89" s="1"/>
  <c r="AJ58" i="89"/>
  <c r="AK52" i="89"/>
  <c r="AT52" i="89" s="1"/>
  <c r="AJ52" i="89"/>
  <c r="AJ46" i="89"/>
  <c r="AK46" i="89"/>
  <c r="AT46" i="89" s="1"/>
  <c r="AK40" i="89"/>
  <c r="AT40" i="89" s="1"/>
  <c r="AJ40" i="89"/>
  <c r="AJ34" i="89"/>
  <c r="AK34" i="89"/>
  <c r="AT34" i="89" s="1"/>
  <c r="AJ28" i="89"/>
  <c r="AK28" i="89"/>
  <c r="AT28" i="89" s="1"/>
  <c r="AK22" i="89"/>
  <c r="AT22" i="89" s="1"/>
  <c r="AJ22" i="89"/>
  <c r="AK16" i="89"/>
  <c r="AT16" i="89" s="1"/>
  <c r="AJ16" i="89"/>
  <c r="AJ9" i="89"/>
  <c r="AK9" i="89"/>
  <c r="AT9" i="89" s="1"/>
  <c r="AX3" i="89"/>
  <c r="S3" i="89" s="1"/>
  <c r="AC3" i="89" s="1"/>
  <c r="AR59" i="91"/>
  <c r="AH60" i="16"/>
  <c r="AQ60" i="16" s="1"/>
  <c r="AK67" i="97"/>
  <c r="AT67" i="97" s="1"/>
  <c r="AJ67" i="97"/>
  <c r="AK60" i="97"/>
  <c r="AT60" i="97" s="1"/>
  <c r="AJ60" i="97"/>
  <c r="AJ54" i="97"/>
  <c r="AK54" i="97"/>
  <c r="AT54" i="97" s="1"/>
  <c r="AJ48" i="97"/>
  <c r="AK48" i="97"/>
  <c r="AT48" i="97" s="1"/>
  <c r="AJ42" i="97"/>
  <c r="AK42" i="97"/>
  <c r="AT42" i="97" s="1"/>
  <c r="AJ36" i="97"/>
  <c r="AK36" i="97"/>
  <c r="AT36" i="97" s="1"/>
  <c r="AK30" i="97"/>
  <c r="AT30" i="97" s="1"/>
  <c r="AJ30" i="97"/>
  <c r="AK24" i="97"/>
  <c r="AT24" i="97" s="1"/>
  <c r="AJ24" i="97"/>
  <c r="AJ18" i="97"/>
  <c r="AK18" i="97"/>
  <c r="AT18" i="97" s="1"/>
  <c r="AJ12" i="97"/>
  <c r="AK12" i="97"/>
  <c r="AT12" i="97" s="1"/>
  <c r="AX5" i="97"/>
  <c r="S5" i="97" s="1"/>
  <c r="AC5" i="97" s="1"/>
  <c r="AB6" i="97" s="1"/>
  <c r="AH62" i="100"/>
  <c r="AQ62" i="100" s="1"/>
  <c r="AR54" i="35"/>
  <c r="AE65" i="53"/>
  <c r="AG65" i="53"/>
  <c r="AP65" i="53" s="1"/>
  <c r="W66" i="53"/>
  <c r="AF65" i="53"/>
  <c r="AO65" i="53" s="1"/>
  <c r="Z56" i="102"/>
  <c r="Y61" i="54"/>
  <c r="X61" i="54"/>
  <c r="AH55" i="103"/>
  <c r="AQ55" i="103" s="1"/>
  <c r="Y59" i="83"/>
  <c r="X59" i="83"/>
  <c r="Y69" i="52"/>
  <c r="Z69" i="52"/>
  <c r="X69" i="52"/>
  <c r="Y66" i="86"/>
  <c r="X66" i="86"/>
  <c r="AR60" i="20"/>
  <c r="Y63" i="44"/>
  <c r="X63" i="44"/>
  <c r="AE58" i="55"/>
  <c r="W59" i="55"/>
  <c r="AF58" i="55"/>
  <c r="AO58" i="55" s="1"/>
  <c r="AG58" i="55"/>
  <c r="AP58" i="55" s="1"/>
  <c r="AK59" i="89"/>
  <c r="AT59" i="89" s="1"/>
  <c r="AJ59" i="89"/>
  <c r="AJ69" i="89"/>
  <c r="AS69" i="89" s="1"/>
  <c r="AK69" i="89"/>
  <c r="AT69" i="89" s="1"/>
  <c r="AJ57" i="89"/>
  <c r="AK57" i="89"/>
  <c r="AT57" i="89" s="1"/>
  <c r="AJ51" i="89"/>
  <c r="AK51" i="89"/>
  <c r="AT51" i="89" s="1"/>
  <c r="AJ45" i="89"/>
  <c r="AK45" i="89"/>
  <c r="AT45" i="89" s="1"/>
  <c r="AK39" i="89"/>
  <c r="AT39" i="89" s="1"/>
  <c r="AJ39" i="89"/>
  <c r="AK33" i="89"/>
  <c r="AT33" i="89" s="1"/>
  <c r="AJ33" i="89"/>
  <c r="AJ27" i="89"/>
  <c r="AK27" i="89"/>
  <c r="AT27" i="89" s="1"/>
  <c r="AK21" i="89"/>
  <c r="AT21" i="89" s="1"/>
  <c r="AJ21" i="89"/>
  <c r="AJ15" i="89"/>
  <c r="AK15" i="89"/>
  <c r="AT15" i="89" s="1"/>
  <c r="AX7" i="89"/>
  <c r="S7" i="89" s="1"/>
  <c r="AC7" i="89" s="1"/>
  <c r="AB8" i="89" s="1"/>
  <c r="AR52" i="50"/>
  <c r="W64" i="104"/>
  <c r="AF63" i="104"/>
  <c r="AO63" i="104" s="1"/>
  <c r="AE63" i="104"/>
  <c r="AG63" i="104"/>
  <c r="AP63" i="104" s="1"/>
  <c r="W58" i="48"/>
  <c r="AG57" i="48"/>
  <c r="AP57" i="48" s="1"/>
  <c r="AE57" i="48"/>
  <c r="AF57" i="48"/>
  <c r="AO57" i="48" s="1"/>
  <c r="AR63" i="13"/>
  <c r="Z60" i="16"/>
  <c r="AI54" i="42"/>
  <c r="AN54" i="42"/>
  <c r="AI58" i="49"/>
  <c r="AO58" i="49"/>
  <c r="Y67" i="47"/>
  <c r="X67" i="47"/>
  <c r="AK69" i="97"/>
  <c r="AT69" i="97" s="1"/>
  <c r="AK59" i="97"/>
  <c r="AT59" i="97" s="1"/>
  <c r="AJ59" i="97"/>
  <c r="AK53" i="97"/>
  <c r="AT53" i="97" s="1"/>
  <c r="AJ53" i="97"/>
  <c r="AJ47" i="97"/>
  <c r="AK47" i="97"/>
  <c r="AT47" i="97" s="1"/>
  <c r="AK41" i="97"/>
  <c r="AT41" i="97" s="1"/>
  <c r="AJ41" i="97"/>
  <c r="AJ35" i="97"/>
  <c r="AK35" i="97"/>
  <c r="AT35" i="97" s="1"/>
  <c r="AJ29" i="97"/>
  <c r="AK29" i="97"/>
  <c r="AT29" i="97" s="1"/>
  <c r="AJ23" i="97"/>
  <c r="AK23" i="97"/>
  <c r="AT23" i="97" s="1"/>
  <c r="AJ17" i="97"/>
  <c r="AK17" i="97"/>
  <c r="AT17" i="97" s="1"/>
  <c r="AJ11" i="97"/>
  <c r="AK11" i="97"/>
  <c r="AT11" i="97" s="1"/>
  <c r="AK8" i="97"/>
  <c r="AT8" i="97" s="1"/>
  <c r="AJ8" i="97"/>
  <c r="AE62" i="100"/>
  <c r="W63" i="100"/>
  <c r="AG62" i="100"/>
  <c r="AP62" i="100" s="1"/>
  <c r="AF62" i="100"/>
  <c r="AO62" i="100" s="1"/>
  <c r="AH54" i="98"/>
  <c r="AQ54" i="98" s="1"/>
  <c r="AR64" i="93"/>
  <c r="AH61" i="88"/>
  <c r="AQ61" i="88" s="1"/>
  <c r="Y55" i="85"/>
  <c r="X55" i="85"/>
  <c r="AH61" i="43"/>
  <c r="AQ61" i="43" s="1"/>
  <c r="AI59" i="41"/>
  <c r="AN59" i="41"/>
  <c r="W56" i="103"/>
  <c r="AF55" i="103"/>
  <c r="AO55" i="103" s="1"/>
  <c r="AE55" i="103"/>
  <c r="AG55" i="103"/>
  <c r="AP55" i="103" s="1"/>
  <c r="AI58" i="83"/>
  <c r="AN58" i="83"/>
  <c r="Y54" i="90"/>
  <c r="X54" i="90"/>
  <c r="AI68" i="52"/>
  <c r="AN68" i="52"/>
  <c r="AF67" i="32"/>
  <c r="AO67" i="32" s="1"/>
  <c r="W68" i="32"/>
  <c r="AG67" i="32"/>
  <c r="AP67" i="32" s="1"/>
  <c r="AE67" i="32"/>
  <c r="AR61" i="51"/>
  <c r="Y54" i="10"/>
  <c r="X54" i="10"/>
  <c r="AF66" i="46"/>
  <c r="AO66" i="46" s="1"/>
  <c r="AG66" i="46"/>
  <c r="AP66" i="46" s="1"/>
  <c r="AE66" i="46"/>
  <c r="W67" i="46"/>
  <c r="AK63" i="89"/>
  <c r="AT63" i="89" s="1"/>
  <c r="AJ63" i="89"/>
  <c r="AH64" i="13"/>
  <c r="AQ64" i="13" s="1"/>
  <c r="AI53" i="10"/>
  <c r="AN53" i="10"/>
  <c r="AJ67" i="89"/>
  <c r="AK67" i="89"/>
  <c r="AT67" i="89" s="1"/>
  <c r="AK62" i="89"/>
  <c r="AT62" i="89" s="1"/>
  <c r="AJ62" i="89"/>
  <c r="AK56" i="89"/>
  <c r="AT56" i="89" s="1"/>
  <c r="AJ56" i="89"/>
  <c r="AK50" i="89"/>
  <c r="AT50" i="89" s="1"/>
  <c r="AJ50" i="89"/>
  <c r="AK44" i="89"/>
  <c r="AT44" i="89" s="1"/>
  <c r="AJ44" i="89"/>
  <c r="AJ38" i="89"/>
  <c r="AK38" i="89"/>
  <c r="AT38" i="89" s="1"/>
  <c r="AJ32" i="89"/>
  <c r="AK32" i="89"/>
  <c r="AT32" i="89" s="1"/>
  <c r="AJ26" i="89"/>
  <c r="AK26" i="89"/>
  <c r="AT26" i="89" s="1"/>
  <c r="AX19" i="89"/>
  <c r="S19" i="89" s="1"/>
  <c r="AC19" i="89" s="1"/>
  <c r="AB20" i="89" s="1"/>
  <c r="AX13" i="89"/>
  <c r="S13" i="89" s="1"/>
  <c r="AC13" i="89" s="1"/>
  <c r="AB14" i="89" s="1"/>
  <c r="AX6" i="89"/>
  <c r="S6" i="89" s="1"/>
  <c r="AC6" i="89" s="1"/>
  <c r="AB7" i="89" s="1"/>
  <c r="Z65" i="93"/>
  <c r="AH59" i="99"/>
  <c r="AQ59" i="99" s="1"/>
  <c r="AX69" i="97"/>
  <c r="S69" i="97" s="1"/>
  <c r="AC69" i="97" s="1"/>
  <c r="AJ69" i="97" s="1"/>
  <c r="AS69" i="97" s="1"/>
  <c r="AF69" i="97"/>
  <c r="AO69" i="97" s="1"/>
  <c r="AO71" i="97" s="1"/>
  <c r="AE69" i="97"/>
  <c r="AN69" i="97" s="1"/>
  <c r="AN71" i="97" s="1"/>
  <c r="AG69" i="97"/>
  <c r="AH61" i="11"/>
  <c r="AQ61" i="11" s="1"/>
  <c r="AG54" i="94"/>
  <c r="AP54" i="94" s="1"/>
  <c r="AF54" i="94"/>
  <c r="AO54" i="94" s="1"/>
  <c r="AE54" i="94"/>
  <c r="W55" i="94"/>
  <c r="AH67" i="105"/>
  <c r="AQ67" i="105" s="1"/>
  <c r="AJ64" i="97"/>
  <c r="AK64" i="97"/>
  <c r="AT64" i="97" s="1"/>
  <c r="AJ58" i="97"/>
  <c r="AK58" i="97"/>
  <c r="AT58" i="97" s="1"/>
  <c r="AK52" i="97"/>
  <c r="AT52" i="97" s="1"/>
  <c r="AJ52" i="97"/>
  <c r="AK46" i="97"/>
  <c r="AT46" i="97" s="1"/>
  <c r="AJ46" i="97"/>
  <c r="AJ40" i="97"/>
  <c r="AK40" i="97"/>
  <c r="AT40" i="97" s="1"/>
  <c r="AJ34" i="97"/>
  <c r="AK34" i="97"/>
  <c r="AT34" i="97" s="1"/>
  <c r="AK28" i="97"/>
  <c r="AT28" i="97" s="1"/>
  <c r="AJ28" i="97"/>
  <c r="AJ22" i="97"/>
  <c r="AK22" i="97"/>
  <c r="AT22" i="97" s="1"/>
  <c r="AJ16" i="97"/>
  <c r="AK16" i="97"/>
  <c r="AT16" i="97" s="1"/>
  <c r="AK10" i="97"/>
  <c r="AT10" i="97" s="1"/>
  <c r="AJ10" i="97"/>
  <c r="AK5" i="97"/>
  <c r="AT5" i="97" s="1"/>
  <c r="AJ5" i="97"/>
  <c r="Z54" i="98"/>
  <c r="AH61" i="96"/>
  <c r="AQ61" i="96" s="1"/>
  <c r="Z61" i="88"/>
  <c r="Z61" i="43"/>
  <c r="Y60" i="41"/>
  <c r="X60" i="41"/>
  <c r="Y57" i="18"/>
  <c r="X57" i="18"/>
  <c r="AI53" i="90"/>
  <c r="AN53" i="90"/>
  <c r="AI65" i="86"/>
  <c r="AN65" i="86"/>
  <c r="AR59" i="16"/>
  <c r="AI69" i="89"/>
  <c r="AN69" i="89"/>
  <c r="AN71" i="89" s="1"/>
  <c r="AR58" i="87"/>
  <c r="AK64" i="89"/>
  <c r="AT64" i="89" s="1"/>
  <c r="AJ64" i="89"/>
  <c r="AH58" i="55"/>
  <c r="AQ58" i="55" s="1"/>
  <c r="AJ66" i="89"/>
  <c r="AK66" i="89"/>
  <c r="AT66" i="89" s="1"/>
  <c r="AK61" i="89"/>
  <c r="AT61" i="89" s="1"/>
  <c r="AJ61" i="89"/>
  <c r="AJ55" i="89"/>
  <c r="AK55" i="89"/>
  <c r="AT55" i="89" s="1"/>
  <c r="AJ49" i="89"/>
  <c r="AK49" i="89"/>
  <c r="AT49" i="89" s="1"/>
  <c r="AK43" i="89"/>
  <c r="AT43" i="89" s="1"/>
  <c r="AJ43" i="89"/>
  <c r="AK37" i="89"/>
  <c r="AT37" i="89" s="1"/>
  <c r="AJ37" i="89"/>
  <c r="AK31" i="89"/>
  <c r="AT31" i="89" s="1"/>
  <c r="AJ31" i="89"/>
  <c r="AJ25" i="89"/>
  <c r="AK25" i="89"/>
  <c r="AT25" i="89" s="1"/>
  <c r="AJ19" i="89"/>
  <c r="AK19" i="89"/>
  <c r="AT19" i="89" s="1"/>
  <c r="AX12" i="89"/>
  <c r="S12" i="89" s="1"/>
  <c r="AC12" i="89" s="1"/>
  <c r="AB13" i="89" s="1"/>
  <c r="AX4" i="89"/>
  <c r="S4" i="89" s="1"/>
  <c r="AC4" i="89" s="1"/>
  <c r="AB5" i="89" s="1"/>
  <c r="AH65" i="93"/>
  <c r="AQ65" i="93" s="1"/>
  <c r="AH59" i="87"/>
  <c r="AQ59" i="87" s="1"/>
  <c r="AR60" i="88"/>
  <c r="AF63" i="92"/>
  <c r="AO63" i="92" s="1"/>
  <c r="AG63" i="92"/>
  <c r="AP63" i="92" s="1"/>
  <c r="AE63" i="92"/>
  <c r="W64" i="92"/>
  <c r="AR61" i="100"/>
  <c r="Z67" i="105"/>
  <c r="AR55" i="102"/>
  <c r="AH53" i="50"/>
  <c r="AQ53" i="50" s="1"/>
  <c r="AJ68" i="97"/>
  <c r="AK68" i="97"/>
  <c r="AT68" i="97" s="1"/>
  <c r="AJ63" i="97"/>
  <c r="AK63" i="97"/>
  <c r="AT63" i="97" s="1"/>
  <c r="AJ57" i="97"/>
  <c r="AK57" i="97"/>
  <c r="AT57" i="97" s="1"/>
  <c r="AK51" i="97"/>
  <c r="AT51" i="97" s="1"/>
  <c r="AJ51" i="97"/>
  <c r="AK45" i="97"/>
  <c r="AT45" i="97" s="1"/>
  <c r="AJ45" i="97"/>
  <c r="AK39" i="97"/>
  <c r="AT39" i="97" s="1"/>
  <c r="AJ39" i="97"/>
  <c r="AJ33" i="97"/>
  <c r="AK33" i="97"/>
  <c r="AT33" i="97" s="1"/>
  <c r="AK27" i="97"/>
  <c r="AT27" i="97" s="1"/>
  <c r="AJ27" i="97"/>
  <c r="AK21" i="97"/>
  <c r="AT21" i="97" s="1"/>
  <c r="AJ21" i="97"/>
  <c r="AJ15" i="97"/>
  <c r="AK15" i="97"/>
  <c r="AT15" i="97" s="1"/>
  <c r="AJ9" i="97"/>
  <c r="AK9" i="97"/>
  <c r="AT9" i="97" s="1"/>
  <c r="Z61" i="96"/>
  <c r="AI54" i="85"/>
  <c r="AN54" i="85"/>
  <c r="AI56" i="18"/>
  <c r="AN56" i="18"/>
  <c r="AH62" i="51"/>
  <c r="AQ62" i="51" s="1"/>
  <c r="Y69" i="101"/>
  <c r="X69" i="101"/>
  <c r="Z69" i="101" s="1"/>
  <c r="AX69" i="101" l="1"/>
  <c r="S69" i="101" s="1"/>
  <c r="AC69" i="101" s="1"/>
  <c r="AF69" i="101"/>
  <c r="AO69" i="101" s="1"/>
  <c r="AO71" i="101" s="1"/>
  <c r="AG69" i="101"/>
  <c r="AP69" i="101" s="1"/>
  <c r="AP71" i="101" s="1"/>
  <c r="AE69" i="101"/>
  <c r="AF62" i="95"/>
  <c r="AO62" i="95" s="1"/>
  <c r="W63" i="95"/>
  <c r="AE62" i="95"/>
  <c r="AN62" i="95" s="1"/>
  <c r="AG62" i="95"/>
  <c r="AS5" i="97"/>
  <c r="AL5" i="97"/>
  <c r="AU5" i="97" s="1"/>
  <c r="AK14" i="89"/>
  <c r="AT14" i="89" s="1"/>
  <c r="AJ14" i="89"/>
  <c r="AS56" i="89"/>
  <c r="AL56" i="89"/>
  <c r="AU56" i="89" s="1"/>
  <c r="AR58" i="83"/>
  <c r="AS11" i="97"/>
  <c r="AL11" i="97"/>
  <c r="AU11" i="97" s="1"/>
  <c r="AS29" i="97"/>
  <c r="AL29" i="97"/>
  <c r="AU29" i="97" s="1"/>
  <c r="AS47" i="97"/>
  <c r="AL47" i="97"/>
  <c r="AU47" i="97" s="1"/>
  <c r="AI63" i="104"/>
  <c r="AN63" i="104"/>
  <c r="AS33" i="89"/>
  <c r="AL33" i="89"/>
  <c r="AU33" i="89" s="1"/>
  <c r="AS59" i="89"/>
  <c r="AL59" i="89"/>
  <c r="AU59" i="89" s="1"/>
  <c r="AI58" i="55"/>
  <c r="AN58" i="55"/>
  <c r="AH66" i="86"/>
  <c r="AQ66" i="86" s="1"/>
  <c r="AH59" i="83"/>
  <c r="AQ59" i="83" s="1"/>
  <c r="AK6" i="97"/>
  <c r="AT6" i="97" s="1"/>
  <c r="AJ6" i="97"/>
  <c r="AS42" i="97"/>
  <c r="AL42" i="97"/>
  <c r="AU42" i="97" s="1"/>
  <c r="AS9" i="89"/>
  <c r="AL9" i="89"/>
  <c r="AU9" i="89" s="1"/>
  <c r="AS28" i="89"/>
  <c r="AL28" i="89"/>
  <c r="AU28" i="89" s="1"/>
  <c r="AS46" i="89"/>
  <c r="AL46" i="89"/>
  <c r="AU46" i="89" s="1"/>
  <c r="AS19" i="97"/>
  <c r="AL19" i="97"/>
  <c r="AU19" i="97" s="1"/>
  <c r="AL37" i="97"/>
  <c r="AU37" i="97" s="1"/>
  <c r="AS37" i="97"/>
  <c r="AS55" i="97"/>
  <c r="AL55" i="97"/>
  <c r="AU55" i="97" s="1"/>
  <c r="Z59" i="49"/>
  <c r="AH59" i="49"/>
  <c r="AQ59" i="49" s="1"/>
  <c r="AI60" i="45"/>
  <c r="AN60" i="45"/>
  <c r="AS65" i="97"/>
  <c r="AL65" i="97"/>
  <c r="AU65" i="97" s="1"/>
  <c r="Y54" i="50"/>
  <c r="Z54" i="50"/>
  <c r="X54" i="50"/>
  <c r="AI62" i="84"/>
  <c r="AN62" i="84"/>
  <c r="AS36" i="89"/>
  <c r="AL36" i="89"/>
  <c r="AU36" i="89" s="1"/>
  <c r="AS54" i="89"/>
  <c r="AL54" i="89"/>
  <c r="AU54" i="89" s="1"/>
  <c r="AI55" i="35"/>
  <c r="AN55" i="35"/>
  <c r="AI59" i="99"/>
  <c r="AR59" i="99" s="1"/>
  <c r="AN59" i="99"/>
  <c r="AS21" i="97"/>
  <c r="AL21" i="97"/>
  <c r="AU21" i="97" s="1"/>
  <c r="AS43" i="89"/>
  <c r="AL43" i="89"/>
  <c r="AU43" i="89" s="1"/>
  <c r="AS61" i="89"/>
  <c r="AL61" i="89"/>
  <c r="AU61" i="89" s="1"/>
  <c r="AR65" i="86"/>
  <c r="AH60" i="41"/>
  <c r="AQ60" i="41" s="1"/>
  <c r="AS22" i="97"/>
  <c r="AL22" i="97"/>
  <c r="AU22" i="97" s="1"/>
  <c r="AS40" i="97"/>
  <c r="AL40" i="97"/>
  <c r="AU40" i="97" s="1"/>
  <c r="AS58" i="97"/>
  <c r="AL58" i="97"/>
  <c r="AU58" i="97" s="1"/>
  <c r="AI69" i="97"/>
  <c r="AP69" i="97"/>
  <c r="AP71" i="97" s="1"/>
  <c r="AK20" i="89"/>
  <c r="AT20" i="89" s="1"/>
  <c r="AJ20" i="89"/>
  <c r="AS38" i="89"/>
  <c r="AL38" i="89"/>
  <c r="AU38" i="89" s="1"/>
  <c r="AR53" i="10"/>
  <c r="AS63" i="89"/>
  <c r="AL63" i="89"/>
  <c r="AU63" i="89" s="1"/>
  <c r="AR68" i="52"/>
  <c r="AR59" i="41"/>
  <c r="AH55" i="85"/>
  <c r="AQ55" i="85" s="1"/>
  <c r="Y63" i="100"/>
  <c r="X63" i="100"/>
  <c r="Z63" i="100" s="1"/>
  <c r="AS53" i="97"/>
  <c r="AL53" i="97"/>
  <c r="AU53" i="97" s="1"/>
  <c r="AH67" i="47"/>
  <c r="AQ67" i="47" s="1"/>
  <c r="AR54" i="42"/>
  <c r="AI57" i="48"/>
  <c r="AN57" i="48"/>
  <c r="AS15" i="89"/>
  <c r="AL15" i="89"/>
  <c r="AU15" i="89" s="1"/>
  <c r="AS51" i="89"/>
  <c r="AL51" i="89"/>
  <c r="AU51" i="89" s="1"/>
  <c r="AH63" i="44"/>
  <c r="AQ63" i="44" s="1"/>
  <c r="Z66" i="86"/>
  <c r="Z59" i="83"/>
  <c r="AS30" i="97"/>
  <c r="AL30" i="97"/>
  <c r="AU30" i="97" s="1"/>
  <c r="AS67" i="97"/>
  <c r="AL67" i="97"/>
  <c r="AU67" i="97" s="1"/>
  <c r="AS16" i="89"/>
  <c r="AL16" i="89"/>
  <c r="AU16" i="89" s="1"/>
  <c r="AS52" i="89"/>
  <c r="AL52" i="89"/>
  <c r="AU52" i="89" s="1"/>
  <c r="AS35" i="89"/>
  <c r="AL35" i="89"/>
  <c r="AU35" i="89" s="1"/>
  <c r="AS53" i="89"/>
  <c r="AL53" i="89"/>
  <c r="AU53" i="89" s="1"/>
  <c r="AR60" i="54"/>
  <c r="AS14" i="97"/>
  <c r="AL14" i="97"/>
  <c r="AU14" i="97" s="1"/>
  <c r="AS32" i="97"/>
  <c r="AL32" i="97"/>
  <c r="AU32" i="97" s="1"/>
  <c r="AS50" i="97"/>
  <c r="AL50" i="97"/>
  <c r="AU50" i="97" s="1"/>
  <c r="AJ6" i="89"/>
  <c r="AS24" i="89"/>
  <c r="AL24" i="89"/>
  <c r="AU24" i="89" s="1"/>
  <c r="AS42" i="89"/>
  <c r="AL42" i="89"/>
  <c r="AU42" i="89" s="1"/>
  <c r="AI60" i="91"/>
  <c r="AN60" i="91"/>
  <c r="Y62" i="11"/>
  <c r="X62" i="11"/>
  <c r="Z62" i="11" s="1"/>
  <c r="AS27" i="97"/>
  <c r="AL27" i="97"/>
  <c r="AU27" i="97" s="1"/>
  <c r="AS45" i="97"/>
  <c r="AL45" i="97"/>
  <c r="AU45" i="97" s="1"/>
  <c r="AS25" i="89"/>
  <c r="AL25" i="89"/>
  <c r="AU25" i="89" s="1"/>
  <c r="Z60" i="41"/>
  <c r="AS10" i="97"/>
  <c r="AL10" i="97"/>
  <c r="AU10" i="97" s="1"/>
  <c r="AS28" i="97"/>
  <c r="AL28" i="97"/>
  <c r="AU28" i="97" s="1"/>
  <c r="AS46" i="97"/>
  <c r="AL46" i="97"/>
  <c r="AU46" i="97" s="1"/>
  <c r="AS44" i="89"/>
  <c r="AL44" i="89"/>
  <c r="AU44" i="89" s="1"/>
  <c r="AS62" i="89"/>
  <c r="AL62" i="89"/>
  <c r="AU62" i="89" s="1"/>
  <c r="AH54" i="10"/>
  <c r="AQ54" i="10" s="1"/>
  <c r="AI67" i="32"/>
  <c r="AN67" i="32"/>
  <c r="AH54" i="90"/>
  <c r="AQ54" i="90" s="1"/>
  <c r="Z55" i="85"/>
  <c r="AI62" i="100"/>
  <c r="AN62" i="100"/>
  <c r="AS17" i="97"/>
  <c r="AL17" i="97"/>
  <c r="AU17" i="97" s="1"/>
  <c r="AS35" i="97"/>
  <c r="AL35" i="97"/>
  <c r="AU35" i="97" s="1"/>
  <c r="Z67" i="47"/>
  <c r="AG60" i="16"/>
  <c r="AP60" i="16" s="1"/>
  <c r="AE60" i="16"/>
  <c r="AF60" i="16"/>
  <c r="AO60" i="16" s="1"/>
  <c r="W61" i="16"/>
  <c r="Y64" i="104"/>
  <c r="Z64" i="104"/>
  <c r="X64" i="104"/>
  <c r="AS21" i="89"/>
  <c r="AL21" i="89"/>
  <c r="AU21" i="89" s="1"/>
  <c r="AS39" i="89"/>
  <c r="AL39" i="89"/>
  <c r="AU39" i="89" s="1"/>
  <c r="Z63" i="44"/>
  <c r="AH61" i="54"/>
  <c r="AQ61" i="54" s="1"/>
  <c r="Y66" i="53"/>
  <c r="X66" i="53"/>
  <c r="AS12" i="97"/>
  <c r="AL12" i="97"/>
  <c r="AU12" i="97" s="1"/>
  <c r="AS48" i="97"/>
  <c r="AL48" i="97"/>
  <c r="AU48" i="97" s="1"/>
  <c r="AS34" i="89"/>
  <c r="AL34" i="89"/>
  <c r="AU34" i="89" s="1"/>
  <c r="AR62" i="44"/>
  <c r="AK4" i="97"/>
  <c r="AT4" i="97" s="1"/>
  <c r="AT71" i="97" s="1"/>
  <c r="AJ4" i="97"/>
  <c r="AS43" i="97"/>
  <c r="AL43" i="97"/>
  <c r="AU43" i="97" s="1"/>
  <c r="AS61" i="97"/>
  <c r="AL61" i="97"/>
  <c r="AU61" i="97" s="1"/>
  <c r="AS17" i="89"/>
  <c r="AL17" i="89"/>
  <c r="AU17" i="89" s="1"/>
  <c r="AS38" i="97"/>
  <c r="AL38" i="97"/>
  <c r="AU38" i="97" s="1"/>
  <c r="AS56" i="97"/>
  <c r="AL56" i="97"/>
  <c r="AU56" i="97" s="1"/>
  <c r="AR61" i="95"/>
  <c r="AS60" i="89"/>
  <c r="AL60" i="89"/>
  <c r="AU60" i="89" s="1"/>
  <c r="Y61" i="91"/>
  <c r="Z61" i="91"/>
  <c r="X61" i="91"/>
  <c r="AR54" i="85"/>
  <c r="AI63" i="92"/>
  <c r="AN63" i="92"/>
  <c r="W62" i="96"/>
  <c r="AG61" i="96"/>
  <c r="AP61" i="96" s="1"/>
  <c r="AF61" i="96"/>
  <c r="AO61" i="96" s="1"/>
  <c r="AE61" i="96"/>
  <c r="AS9" i="97"/>
  <c r="AL9" i="97"/>
  <c r="AU9" i="97" s="1"/>
  <c r="AS63" i="97"/>
  <c r="AL63" i="97"/>
  <c r="AU63" i="97" s="1"/>
  <c r="AK5" i="89"/>
  <c r="AT5" i="89" s="1"/>
  <c r="AJ5" i="89"/>
  <c r="AS31" i="89"/>
  <c r="AL31" i="89"/>
  <c r="AU31" i="89" s="1"/>
  <c r="AR69" i="89"/>
  <c r="AR71" i="89" s="1"/>
  <c r="AL69" i="89"/>
  <c r="AU69" i="89" s="1"/>
  <c r="AR53" i="90"/>
  <c r="AS64" i="97"/>
  <c r="AL64" i="97"/>
  <c r="AU64" i="97" s="1"/>
  <c r="AS26" i="89"/>
  <c r="AL26" i="89"/>
  <c r="AU26" i="89" s="1"/>
  <c r="Z54" i="10"/>
  <c r="Z54" i="90"/>
  <c r="AI55" i="103"/>
  <c r="AN55" i="103"/>
  <c r="AS8" i="97"/>
  <c r="AL8" i="97"/>
  <c r="AU8" i="97" s="1"/>
  <c r="AS41" i="97"/>
  <c r="AL41" i="97"/>
  <c r="AU41" i="97" s="1"/>
  <c r="AS59" i="97"/>
  <c r="AL59" i="97"/>
  <c r="AU59" i="97" s="1"/>
  <c r="Y58" i="48"/>
  <c r="Z58" i="48"/>
  <c r="X58" i="48"/>
  <c r="AS57" i="89"/>
  <c r="AL57" i="89"/>
  <c r="AU57" i="89" s="1"/>
  <c r="AH69" i="52"/>
  <c r="AQ69" i="52" s="1"/>
  <c r="AQ71" i="52" s="1"/>
  <c r="AZ3" i="52"/>
  <c r="AX4" i="52" s="1"/>
  <c r="S4" i="52" s="1"/>
  <c r="AC4" i="52" s="1"/>
  <c r="AB5" i="52" s="1"/>
  <c r="AX3" i="52"/>
  <c r="S3" i="52" s="1"/>
  <c r="AC3" i="52" s="1"/>
  <c r="AX5" i="52"/>
  <c r="S5" i="52" s="1"/>
  <c r="AC5" i="52" s="1"/>
  <c r="AB6" i="52" s="1"/>
  <c r="AX6" i="52"/>
  <c r="S6" i="52" s="1"/>
  <c r="AC6" i="52" s="1"/>
  <c r="AB7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X22" i="52"/>
  <c r="S22" i="52" s="1"/>
  <c r="AC22" i="52" s="1"/>
  <c r="AB23" i="52" s="1"/>
  <c r="AX23" i="52"/>
  <c r="S23" i="52" s="1"/>
  <c r="AC23" i="52" s="1"/>
  <c r="AB24" i="52" s="1"/>
  <c r="AX24" i="52"/>
  <c r="S24" i="52" s="1"/>
  <c r="AC24" i="52" s="1"/>
  <c r="AB25" i="52" s="1"/>
  <c r="AX25" i="52"/>
  <c r="S25" i="52" s="1"/>
  <c r="AC25" i="52" s="1"/>
  <c r="AB26" i="52" s="1"/>
  <c r="AX26" i="52"/>
  <c r="S26" i="52" s="1"/>
  <c r="AC26" i="52" s="1"/>
  <c r="AB27" i="52" s="1"/>
  <c r="AX27" i="52"/>
  <c r="S27" i="52" s="1"/>
  <c r="AC27" i="52" s="1"/>
  <c r="AB28" i="52" s="1"/>
  <c r="AX28" i="52"/>
  <c r="S28" i="52" s="1"/>
  <c r="AC28" i="52" s="1"/>
  <c r="AB29" i="52" s="1"/>
  <c r="AX29" i="52"/>
  <c r="S29" i="52" s="1"/>
  <c r="AC29" i="52" s="1"/>
  <c r="AB30" i="52" s="1"/>
  <c r="AX30" i="52"/>
  <c r="S30" i="52" s="1"/>
  <c r="AC30" i="52" s="1"/>
  <c r="AB31" i="52" s="1"/>
  <c r="AX31" i="52"/>
  <c r="S31" i="52" s="1"/>
  <c r="AC31" i="52" s="1"/>
  <c r="AB32" i="52" s="1"/>
  <c r="AX32" i="52"/>
  <c r="S32" i="52" s="1"/>
  <c r="AC32" i="52" s="1"/>
  <c r="AB33" i="52" s="1"/>
  <c r="AX33" i="52"/>
  <c r="S33" i="52" s="1"/>
  <c r="AC33" i="52" s="1"/>
  <c r="AB34" i="52" s="1"/>
  <c r="AX34" i="52"/>
  <c r="S34" i="52" s="1"/>
  <c r="AC34" i="52" s="1"/>
  <c r="AB35" i="52" s="1"/>
  <c r="AX35" i="52"/>
  <c r="S35" i="52" s="1"/>
  <c r="AC35" i="52" s="1"/>
  <c r="AB36" i="52" s="1"/>
  <c r="AX36" i="52"/>
  <c r="S36" i="52" s="1"/>
  <c r="AC36" i="52" s="1"/>
  <c r="AB37" i="52" s="1"/>
  <c r="AX37" i="52"/>
  <c r="S37" i="52" s="1"/>
  <c r="AC37" i="52" s="1"/>
  <c r="AB38" i="52" s="1"/>
  <c r="AX38" i="52"/>
  <c r="S38" i="52" s="1"/>
  <c r="AC38" i="52" s="1"/>
  <c r="AB39" i="52" s="1"/>
  <c r="AX39" i="52"/>
  <c r="S39" i="52" s="1"/>
  <c r="AC39" i="52" s="1"/>
  <c r="AB40" i="52" s="1"/>
  <c r="AX40" i="52"/>
  <c r="S40" i="52" s="1"/>
  <c r="AC40" i="52" s="1"/>
  <c r="AB41" i="52" s="1"/>
  <c r="AX41" i="52"/>
  <c r="S41" i="52" s="1"/>
  <c r="AC41" i="52" s="1"/>
  <c r="AB42" i="52" s="1"/>
  <c r="AX42" i="52"/>
  <c r="S42" i="52" s="1"/>
  <c r="AC42" i="52" s="1"/>
  <c r="AB43" i="52" s="1"/>
  <c r="AX43" i="52"/>
  <c r="S43" i="52" s="1"/>
  <c r="AC43" i="52" s="1"/>
  <c r="AB44" i="52" s="1"/>
  <c r="AX44" i="52"/>
  <c r="S44" i="52" s="1"/>
  <c r="AC44" i="52" s="1"/>
  <c r="AB45" i="52" s="1"/>
  <c r="AX45" i="52"/>
  <c r="S45" i="52" s="1"/>
  <c r="AC45" i="52" s="1"/>
  <c r="AB46" i="52" s="1"/>
  <c r="AX46" i="52"/>
  <c r="S46" i="52" s="1"/>
  <c r="AC46" i="52" s="1"/>
  <c r="AB47" i="52" s="1"/>
  <c r="AX47" i="52"/>
  <c r="S47" i="52" s="1"/>
  <c r="AC47" i="52" s="1"/>
  <c r="AB48" i="52" s="1"/>
  <c r="AX48" i="52"/>
  <c r="S48" i="52" s="1"/>
  <c r="AC48" i="52" s="1"/>
  <c r="AB49" i="52" s="1"/>
  <c r="AX49" i="52"/>
  <c r="S49" i="52" s="1"/>
  <c r="AC49" i="52" s="1"/>
  <c r="AB50" i="52" s="1"/>
  <c r="AX50" i="52"/>
  <c r="S50" i="52" s="1"/>
  <c r="AC50" i="52" s="1"/>
  <c r="AB51" i="52" s="1"/>
  <c r="AX51" i="52"/>
  <c r="S51" i="52" s="1"/>
  <c r="AC51" i="52" s="1"/>
  <c r="AB52" i="52" s="1"/>
  <c r="AX52" i="52"/>
  <c r="S52" i="52" s="1"/>
  <c r="AC52" i="52" s="1"/>
  <c r="AB53" i="52" s="1"/>
  <c r="AX53" i="52"/>
  <c r="S53" i="52" s="1"/>
  <c r="AC53" i="52" s="1"/>
  <c r="AB54" i="52" s="1"/>
  <c r="AX54" i="52"/>
  <c r="S54" i="52" s="1"/>
  <c r="AC54" i="52" s="1"/>
  <c r="AB55" i="52" s="1"/>
  <c r="AX55" i="52"/>
  <c r="S55" i="52" s="1"/>
  <c r="AC55" i="52" s="1"/>
  <c r="AB56" i="52" s="1"/>
  <c r="AX56" i="52"/>
  <c r="S56" i="52" s="1"/>
  <c r="AC56" i="52" s="1"/>
  <c r="AB57" i="52" s="1"/>
  <c r="AX57" i="52"/>
  <c r="S57" i="52" s="1"/>
  <c r="AC57" i="52" s="1"/>
  <c r="AB58" i="52" s="1"/>
  <c r="AX58" i="52"/>
  <c r="S58" i="52" s="1"/>
  <c r="AC58" i="52" s="1"/>
  <c r="AB59" i="52" s="1"/>
  <c r="AX59" i="52"/>
  <c r="S59" i="52" s="1"/>
  <c r="AC59" i="52" s="1"/>
  <c r="AB60" i="52" s="1"/>
  <c r="AX60" i="52"/>
  <c r="S60" i="52" s="1"/>
  <c r="AC60" i="52" s="1"/>
  <c r="AB61" i="52" s="1"/>
  <c r="AX61" i="52"/>
  <c r="S61" i="52" s="1"/>
  <c r="AC61" i="52" s="1"/>
  <c r="AB62" i="52" s="1"/>
  <c r="AX62" i="52"/>
  <c r="S62" i="52" s="1"/>
  <c r="AC62" i="52" s="1"/>
  <c r="AB63" i="52" s="1"/>
  <c r="AX63" i="52"/>
  <c r="S63" i="52" s="1"/>
  <c r="AC63" i="52" s="1"/>
  <c r="AB64" i="52" s="1"/>
  <c r="AX66" i="52"/>
  <c r="S66" i="52" s="1"/>
  <c r="AC66" i="52" s="1"/>
  <c r="AB67" i="52" s="1"/>
  <c r="AX65" i="52"/>
  <c r="S65" i="52" s="1"/>
  <c r="AC65" i="52" s="1"/>
  <c r="AB66" i="52" s="1"/>
  <c r="AX64" i="52"/>
  <c r="S64" i="52" s="1"/>
  <c r="AC64" i="52" s="1"/>
  <c r="AB65" i="52" s="1"/>
  <c r="AX67" i="52"/>
  <c r="S67" i="52" s="1"/>
  <c r="AC67" i="52" s="1"/>
  <c r="AB68" i="52" s="1"/>
  <c r="AX68" i="52"/>
  <c r="S68" i="52" s="1"/>
  <c r="AC68" i="52" s="1"/>
  <c r="AB69" i="52" s="1"/>
  <c r="Z61" i="54"/>
  <c r="AS22" i="89"/>
  <c r="AL22" i="89"/>
  <c r="AU22" i="89" s="1"/>
  <c r="AS40" i="89"/>
  <c r="AL40" i="89"/>
  <c r="AU40" i="89" s="1"/>
  <c r="AS58" i="89"/>
  <c r="AL58" i="89"/>
  <c r="AU58" i="89" s="1"/>
  <c r="AI67" i="15"/>
  <c r="AN67" i="15"/>
  <c r="AL3" i="97"/>
  <c r="AU3" i="97" s="1"/>
  <c r="AS3" i="97"/>
  <c r="AS25" i="97"/>
  <c r="AL25" i="97"/>
  <c r="AU25" i="97" s="1"/>
  <c r="Y61" i="45"/>
  <c r="X61" i="45"/>
  <c r="AI56" i="82"/>
  <c r="AN56" i="82"/>
  <c r="AS11" i="89"/>
  <c r="AL11" i="89"/>
  <c r="AU11" i="89" s="1"/>
  <c r="AS23" i="89"/>
  <c r="AL23" i="89"/>
  <c r="AU23" i="89" s="1"/>
  <c r="AS20" i="97"/>
  <c r="AL20" i="97"/>
  <c r="AU20" i="97" s="1"/>
  <c r="AR66" i="47"/>
  <c r="AH55" i="42"/>
  <c r="AQ55" i="42" s="1"/>
  <c r="Y60" i="87"/>
  <c r="X60" i="87"/>
  <c r="AJ12" i="89"/>
  <c r="AS68" i="89"/>
  <c r="AL68" i="89"/>
  <c r="AU68" i="89" s="1"/>
  <c r="AS19" i="89"/>
  <c r="AL19" i="89"/>
  <c r="AU19" i="89" s="1"/>
  <c r="AS55" i="89"/>
  <c r="AL55" i="89"/>
  <c r="AU55" i="89" s="1"/>
  <c r="AF67" i="105"/>
  <c r="AO67" i="105" s="1"/>
  <c r="W68" i="105"/>
  <c r="AE67" i="105"/>
  <c r="AG67" i="105"/>
  <c r="AP67" i="105" s="1"/>
  <c r="AS66" i="89"/>
  <c r="AL66" i="89"/>
  <c r="AU66" i="89" s="1"/>
  <c r="AG61" i="43"/>
  <c r="AP61" i="43" s="1"/>
  <c r="W62" i="43"/>
  <c r="AF61" i="43"/>
  <c r="AO61" i="43" s="1"/>
  <c r="AE61" i="43"/>
  <c r="AS52" i="97"/>
  <c r="AL52" i="97"/>
  <c r="AU52" i="97" s="1"/>
  <c r="Y55" i="94"/>
  <c r="X55" i="94"/>
  <c r="AE65" i="93"/>
  <c r="W66" i="93"/>
  <c r="AG65" i="93"/>
  <c r="AP65" i="93" s="1"/>
  <c r="AF65" i="93"/>
  <c r="AO65" i="93" s="1"/>
  <c r="AS50" i="89"/>
  <c r="AL50" i="89"/>
  <c r="AU50" i="89" s="1"/>
  <c r="Y67" i="46"/>
  <c r="Z67" i="46" s="1"/>
  <c r="X67" i="46"/>
  <c r="Y68" i="32"/>
  <c r="Z68" i="32"/>
  <c r="X68" i="32"/>
  <c r="AS23" i="97"/>
  <c r="AL23" i="97"/>
  <c r="AU23" i="97" s="1"/>
  <c r="AX69" i="52"/>
  <c r="S69" i="52" s="1"/>
  <c r="AC69" i="52" s="1"/>
  <c r="AG69" i="52"/>
  <c r="AP69" i="52" s="1"/>
  <c r="AP71" i="52" s="1"/>
  <c r="AE69" i="52"/>
  <c r="AF69" i="52"/>
  <c r="AO69" i="52" s="1"/>
  <c r="AO71" i="52" s="1"/>
  <c r="AI65" i="53"/>
  <c r="AN65" i="53"/>
  <c r="AS18" i="97"/>
  <c r="AL18" i="97"/>
  <c r="AU18" i="97" s="1"/>
  <c r="AS36" i="97"/>
  <c r="AL36" i="97"/>
  <c r="AU36" i="97" s="1"/>
  <c r="AS54" i="97"/>
  <c r="AL54" i="97"/>
  <c r="AU54" i="97" s="1"/>
  <c r="AB4" i="89"/>
  <c r="AJ3" i="89"/>
  <c r="AS13" i="97"/>
  <c r="AL13" i="97"/>
  <c r="AU13" i="97" s="1"/>
  <c r="AS31" i="97"/>
  <c r="AL31" i="97"/>
  <c r="AU31" i="97" s="1"/>
  <c r="AS49" i="97"/>
  <c r="AL49" i="97"/>
  <c r="AU49" i="97" s="1"/>
  <c r="AS66" i="97"/>
  <c r="AL66" i="97"/>
  <c r="AU66" i="97" s="1"/>
  <c r="AH62" i="95"/>
  <c r="AQ62" i="95" s="1"/>
  <c r="AS41" i="89"/>
  <c r="AL41" i="89"/>
  <c r="AU41" i="89" s="1"/>
  <c r="AR68" i="101"/>
  <c r="AI62" i="51"/>
  <c r="AN62" i="51"/>
  <c r="AS26" i="97"/>
  <c r="AL26" i="97"/>
  <c r="AU26" i="97" s="1"/>
  <c r="AS62" i="97"/>
  <c r="AL62" i="97"/>
  <c r="AU62" i="97" s="1"/>
  <c r="Z55" i="42"/>
  <c r="AI59" i="87"/>
  <c r="AN59" i="87"/>
  <c r="AS30" i="89"/>
  <c r="AL30" i="89"/>
  <c r="AU30" i="89" s="1"/>
  <c r="AS48" i="89"/>
  <c r="AL48" i="89"/>
  <c r="AU48" i="89" s="1"/>
  <c r="AI61" i="11"/>
  <c r="AN61" i="11"/>
  <c r="Y65" i="13"/>
  <c r="Z65" i="13" s="1"/>
  <c r="X65" i="13"/>
  <c r="AS39" i="97"/>
  <c r="AL39" i="97"/>
  <c r="AU39" i="97" s="1"/>
  <c r="AH69" i="101"/>
  <c r="AQ69" i="101" s="1"/>
  <c r="AQ71" i="101" s="1"/>
  <c r="AX4" i="101"/>
  <c r="S4" i="101" s="1"/>
  <c r="AC4" i="101" s="1"/>
  <c r="AB5" i="101" s="1"/>
  <c r="AX5" i="101"/>
  <c r="S5" i="101" s="1"/>
  <c r="AC5" i="101" s="1"/>
  <c r="AB6" i="101" s="1"/>
  <c r="AZ3" i="101"/>
  <c r="AX61" i="101" s="1"/>
  <c r="S61" i="101" s="1"/>
  <c r="AC61" i="101" s="1"/>
  <c r="AB62" i="101" s="1"/>
  <c r="AX3" i="101"/>
  <c r="S3" i="101" s="1"/>
  <c r="AC3" i="101" s="1"/>
  <c r="AX6" i="101"/>
  <c r="S6" i="101" s="1"/>
  <c r="AC6" i="101" s="1"/>
  <c r="AB7" i="101" s="1"/>
  <c r="AX7" i="101"/>
  <c r="S7" i="101" s="1"/>
  <c r="AC7" i="101" s="1"/>
  <c r="AB8" i="101" s="1"/>
  <c r="AX8" i="101"/>
  <c r="S8" i="101" s="1"/>
  <c r="AC8" i="101" s="1"/>
  <c r="AB9" i="101" s="1"/>
  <c r="AX9" i="101"/>
  <c r="S9" i="101" s="1"/>
  <c r="AC9" i="101" s="1"/>
  <c r="AB10" i="101" s="1"/>
  <c r="AX10" i="101"/>
  <c r="S10" i="101" s="1"/>
  <c r="AC10" i="101" s="1"/>
  <c r="AB11" i="101" s="1"/>
  <c r="AX11" i="101"/>
  <c r="S11" i="101" s="1"/>
  <c r="AC11" i="101" s="1"/>
  <c r="AB12" i="101" s="1"/>
  <c r="AX12" i="101"/>
  <c r="S12" i="101" s="1"/>
  <c r="AC12" i="101" s="1"/>
  <c r="AB13" i="101" s="1"/>
  <c r="AX13" i="101"/>
  <c r="S13" i="101" s="1"/>
  <c r="AC13" i="101" s="1"/>
  <c r="AB14" i="101" s="1"/>
  <c r="AX14" i="101"/>
  <c r="S14" i="101" s="1"/>
  <c r="AC14" i="101" s="1"/>
  <c r="AB15" i="101" s="1"/>
  <c r="AX15" i="101"/>
  <c r="S15" i="101" s="1"/>
  <c r="AC15" i="101" s="1"/>
  <c r="AB16" i="101" s="1"/>
  <c r="AX16" i="101"/>
  <c r="S16" i="101" s="1"/>
  <c r="AC16" i="101" s="1"/>
  <c r="AB17" i="101" s="1"/>
  <c r="AX17" i="101"/>
  <c r="S17" i="101" s="1"/>
  <c r="AC17" i="101" s="1"/>
  <c r="AB18" i="101" s="1"/>
  <c r="AX18" i="101"/>
  <c r="S18" i="101" s="1"/>
  <c r="AC18" i="101" s="1"/>
  <c r="AB19" i="101" s="1"/>
  <c r="AX19" i="101"/>
  <c r="S19" i="101" s="1"/>
  <c r="AC19" i="101" s="1"/>
  <c r="AB20" i="101" s="1"/>
  <c r="AX20" i="101"/>
  <c r="S20" i="101" s="1"/>
  <c r="AC20" i="101" s="1"/>
  <c r="AB21" i="101" s="1"/>
  <c r="AX21" i="101"/>
  <c r="S21" i="101" s="1"/>
  <c r="AC21" i="101" s="1"/>
  <c r="AB22" i="101" s="1"/>
  <c r="AX22" i="101"/>
  <c r="S22" i="101" s="1"/>
  <c r="AC22" i="101" s="1"/>
  <c r="AB23" i="101" s="1"/>
  <c r="AX23" i="101"/>
  <c r="S23" i="101" s="1"/>
  <c r="AC23" i="101" s="1"/>
  <c r="AB24" i="101" s="1"/>
  <c r="AX24" i="101"/>
  <c r="S24" i="101" s="1"/>
  <c r="AC24" i="101" s="1"/>
  <c r="AB25" i="101" s="1"/>
  <c r="AX25" i="101"/>
  <c r="S25" i="101" s="1"/>
  <c r="AC25" i="101" s="1"/>
  <c r="AB26" i="101" s="1"/>
  <c r="AX26" i="101"/>
  <c r="S26" i="101" s="1"/>
  <c r="AC26" i="101" s="1"/>
  <c r="AB27" i="101" s="1"/>
  <c r="AX27" i="101"/>
  <c r="S27" i="101" s="1"/>
  <c r="AC27" i="101" s="1"/>
  <c r="AB28" i="101" s="1"/>
  <c r="AX28" i="101"/>
  <c r="S28" i="101" s="1"/>
  <c r="AC28" i="101" s="1"/>
  <c r="AB29" i="101" s="1"/>
  <c r="AX29" i="101"/>
  <c r="S29" i="101" s="1"/>
  <c r="AC29" i="101" s="1"/>
  <c r="AB30" i="101" s="1"/>
  <c r="AX30" i="101"/>
  <c r="S30" i="101" s="1"/>
  <c r="AC30" i="101" s="1"/>
  <c r="AB31" i="101" s="1"/>
  <c r="AX31" i="101"/>
  <c r="S31" i="101" s="1"/>
  <c r="AC31" i="101" s="1"/>
  <c r="AB32" i="101" s="1"/>
  <c r="AX32" i="101"/>
  <c r="S32" i="101" s="1"/>
  <c r="AC32" i="101" s="1"/>
  <c r="AB33" i="101" s="1"/>
  <c r="AX33" i="101"/>
  <c r="S33" i="101" s="1"/>
  <c r="AC33" i="101" s="1"/>
  <c r="AB34" i="101" s="1"/>
  <c r="AX34" i="101"/>
  <c r="S34" i="101" s="1"/>
  <c r="AC34" i="101" s="1"/>
  <c r="AB35" i="101" s="1"/>
  <c r="AX35" i="101"/>
  <c r="S35" i="101" s="1"/>
  <c r="AC35" i="101" s="1"/>
  <c r="AB36" i="101" s="1"/>
  <c r="AX36" i="101"/>
  <c r="S36" i="101" s="1"/>
  <c r="AC36" i="101" s="1"/>
  <c r="AB37" i="101" s="1"/>
  <c r="AX37" i="101"/>
  <c r="S37" i="101" s="1"/>
  <c r="AC37" i="101" s="1"/>
  <c r="AB38" i="101" s="1"/>
  <c r="AX38" i="101"/>
  <c r="S38" i="101" s="1"/>
  <c r="AC38" i="101" s="1"/>
  <c r="AB39" i="101" s="1"/>
  <c r="AX39" i="101"/>
  <c r="S39" i="101" s="1"/>
  <c r="AC39" i="101" s="1"/>
  <c r="AB40" i="101" s="1"/>
  <c r="AX40" i="101"/>
  <c r="S40" i="101" s="1"/>
  <c r="AC40" i="101" s="1"/>
  <c r="AB41" i="101" s="1"/>
  <c r="AX41" i="101"/>
  <c r="S41" i="101" s="1"/>
  <c r="AC41" i="101" s="1"/>
  <c r="AB42" i="101" s="1"/>
  <c r="AX42" i="101"/>
  <c r="S42" i="101" s="1"/>
  <c r="AC42" i="101" s="1"/>
  <c r="AB43" i="101" s="1"/>
  <c r="AX43" i="101"/>
  <c r="S43" i="101" s="1"/>
  <c r="AC43" i="101" s="1"/>
  <c r="AB44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47" i="101"/>
  <c r="S47" i="101" s="1"/>
  <c r="AC47" i="101" s="1"/>
  <c r="AB48" i="101" s="1"/>
  <c r="AX48" i="101"/>
  <c r="S48" i="101" s="1"/>
  <c r="AC48" i="101" s="1"/>
  <c r="AB49" i="101" s="1"/>
  <c r="AX49" i="101"/>
  <c r="S49" i="101" s="1"/>
  <c r="AC49" i="101" s="1"/>
  <c r="AB50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3" i="101"/>
  <c r="S53" i="101" s="1"/>
  <c r="AC53" i="101" s="1"/>
  <c r="AB54" i="101" s="1"/>
  <c r="AX54" i="101"/>
  <c r="S54" i="101" s="1"/>
  <c r="AC54" i="101" s="1"/>
  <c r="AB55" i="101" s="1"/>
  <c r="AX55" i="101"/>
  <c r="S55" i="101" s="1"/>
  <c r="AC55" i="101" s="1"/>
  <c r="AB56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59" i="101"/>
  <c r="S59" i="101" s="1"/>
  <c r="AC59" i="101" s="1"/>
  <c r="AB60" i="101" s="1"/>
  <c r="AX60" i="101"/>
  <c r="S60" i="101" s="1"/>
  <c r="AC60" i="101" s="1"/>
  <c r="AB61" i="101" s="1"/>
  <c r="AX62" i="101"/>
  <c r="S62" i="101" s="1"/>
  <c r="AC62" i="101" s="1"/>
  <c r="AB63" i="101" s="1"/>
  <c r="AX63" i="101"/>
  <c r="S63" i="101" s="1"/>
  <c r="AC63" i="101" s="1"/>
  <c r="AB64" i="101" s="1"/>
  <c r="AX64" i="101"/>
  <c r="S64" i="101" s="1"/>
  <c r="AC64" i="101" s="1"/>
  <c r="AB65" i="101" s="1"/>
  <c r="AX65" i="101"/>
  <c r="S65" i="101" s="1"/>
  <c r="AC65" i="101" s="1"/>
  <c r="AB66" i="101" s="1"/>
  <c r="AX68" i="101"/>
  <c r="S68" i="101" s="1"/>
  <c r="AC68" i="101" s="1"/>
  <c r="AB69" i="101" s="1"/>
  <c r="AX66" i="101"/>
  <c r="S66" i="101" s="1"/>
  <c r="AC66" i="101" s="1"/>
  <c r="AB67" i="101" s="1"/>
  <c r="AX67" i="101"/>
  <c r="S67" i="101" s="1"/>
  <c r="AC67" i="101" s="1"/>
  <c r="AB68" i="101" s="1"/>
  <c r="AS57" i="97"/>
  <c r="AL57" i="97"/>
  <c r="AU57" i="97" s="1"/>
  <c r="AR56" i="18"/>
  <c r="AS51" i="97"/>
  <c r="AL51" i="97"/>
  <c r="AU51" i="97" s="1"/>
  <c r="AK13" i="89"/>
  <c r="AT13" i="89" s="1"/>
  <c r="AJ13" i="89"/>
  <c r="AS49" i="89"/>
  <c r="AL49" i="89"/>
  <c r="AU49" i="89" s="1"/>
  <c r="AS64" i="89"/>
  <c r="AL64" i="89"/>
  <c r="AU64" i="89" s="1"/>
  <c r="AH57" i="18"/>
  <c r="AQ57" i="18" s="1"/>
  <c r="AS15" i="97"/>
  <c r="AL15" i="97"/>
  <c r="AU15" i="97" s="1"/>
  <c r="AS33" i="97"/>
  <c r="AL33" i="97"/>
  <c r="AU33" i="97" s="1"/>
  <c r="AS68" i="97"/>
  <c r="AL68" i="97"/>
  <c r="AU68" i="97" s="1"/>
  <c r="Y64" i="92"/>
  <c r="Z64" i="92"/>
  <c r="X64" i="92"/>
  <c r="AS37" i="89"/>
  <c r="AL37" i="89"/>
  <c r="AU37" i="89" s="1"/>
  <c r="Z57" i="18"/>
  <c r="W62" i="88"/>
  <c r="AG61" i="88"/>
  <c r="AP61" i="88" s="1"/>
  <c r="AF61" i="88"/>
  <c r="AO61" i="88" s="1"/>
  <c r="AE61" i="88"/>
  <c r="AE54" i="98"/>
  <c r="AF54" i="98"/>
  <c r="AO54" i="98" s="1"/>
  <c r="AG54" i="98"/>
  <c r="AP54" i="98" s="1"/>
  <c r="W55" i="98"/>
  <c r="AS16" i="97"/>
  <c r="AL16" i="97"/>
  <c r="AU16" i="97" s="1"/>
  <c r="AS34" i="97"/>
  <c r="AL34" i="97"/>
  <c r="AU34" i="97" s="1"/>
  <c r="AI54" i="94"/>
  <c r="AN54" i="94"/>
  <c r="AK7" i="89"/>
  <c r="AT7" i="89" s="1"/>
  <c r="AJ7" i="89"/>
  <c r="AS32" i="89"/>
  <c r="AL32" i="89"/>
  <c r="AU32" i="89" s="1"/>
  <c r="AS67" i="89"/>
  <c r="AL67" i="89"/>
  <c r="AU67" i="89" s="1"/>
  <c r="AI66" i="46"/>
  <c r="AN66" i="46"/>
  <c r="Y56" i="103"/>
  <c r="Z56" i="103"/>
  <c r="X56" i="103"/>
  <c r="AR58" i="49"/>
  <c r="AK8" i="89"/>
  <c r="AT8" i="89" s="1"/>
  <c r="AJ8" i="89"/>
  <c r="AS27" i="89"/>
  <c r="AL27" i="89"/>
  <c r="AU27" i="89" s="1"/>
  <c r="AS45" i="89"/>
  <c r="AL45" i="89"/>
  <c r="AU45" i="89" s="1"/>
  <c r="Y59" i="55"/>
  <c r="X59" i="55"/>
  <c r="W57" i="102"/>
  <c r="AG56" i="102"/>
  <c r="AP56" i="102" s="1"/>
  <c r="AF56" i="102"/>
  <c r="AO56" i="102" s="1"/>
  <c r="AE56" i="102"/>
  <c r="AS24" i="97"/>
  <c r="AL24" i="97"/>
  <c r="AU24" i="97" s="1"/>
  <c r="AS60" i="97"/>
  <c r="AL60" i="97"/>
  <c r="AU60" i="97" s="1"/>
  <c r="AS65" i="89"/>
  <c r="AL65" i="89"/>
  <c r="AU65" i="89" s="1"/>
  <c r="Y68" i="15"/>
  <c r="Z68" i="15" s="1"/>
  <c r="X68" i="15"/>
  <c r="Y57" i="82"/>
  <c r="X57" i="82"/>
  <c r="W62" i="20"/>
  <c r="AF61" i="20"/>
  <c r="AO61" i="20" s="1"/>
  <c r="AG61" i="20"/>
  <c r="AP61" i="20" s="1"/>
  <c r="AE61" i="20"/>
  <c r="AS10" i="89"/>
  <c r="AL10" i="89"/>
  <c r="AU10" i="89" s="1"/>
  <c r="AL29" i="89"/>
  <c r="AU29" i="89" s="1"/>
  <c r="AS29" i="89"/>
  <c r="AS47" i="89"/>
  <c r="AL47" i="89"/>
  <c r="AU47" i="89" s="1"/>
  <c r="Y63" i="51"/>
  <c r="Z63" i="51"/>
  <c r="X63" i="51"/>
  <c r="AS7" i="97"/>
  <c r="AL7" i="97"/>
  <c r="AU7" i="97" s="1"/>
  <c r="AS44" i="97"/>
  <c r="AL44" i="97"/>
  <c r="AU44" i="97" s="1"/>
  <c r="AI53" i="50"/>
  <c r="AP53" i="50"/>
  <c r="Y63" i="84"/>
  <c r="Z63" i="84"/>
  <c r="X63" i="84"/>
  <c r="AS18" i="89"/>
  <c r="AL18" i="89"/>
  <c r="AU18" i="89" s="1"/>
  <c r="Y56" i="35"/>
  <c r="X56" i="35"/>
  <c r="Y60" i="99"/>
  <c r="X60" i="99"/>
  <c r="AI64" i="13"/>
  <c r="AN64" i="13"/>
  <c r="AG63" i="100" l="1"/>
  <c r="AP63" i="100" s="1"/>
  <c r="W64" i="100"/>
  <c r="AF63" i="100"/>
  <c r="AO63" i="100" s="1"/>
  <c r="AE63" i="100"/>
  <c r="AE62" i="11"/>
  <c r="AG62" i="11"/>
  <c r="AP62" i="11" s="1"/>
  <c r="W63" i="11"/>
  <c r="AF62" i="11"/>
  <c r="AO62" i="11" s="1"/>
  <c r="W66" i="13"/>
  <c r="AF65" i="13"/>
  <c r="AO65" i="13" s="1"/>
  <c r="AE65" i="13"/>
  <c r="AG65" i="13"/>
  <c r="AP65" i="13" s="1"/>
  <c r="W68" i="46"/>
  <c r="AE67" i="46"/>
  <c r="AF67" i="46"/>
  <c r="AO67" i="46" s="1"/>
  <c r="AG67" i="46"/>
  <c r="AP67" i="46" s="1"/>
  <c r="AF68" i="15"/>
  <c r="AO68" i="15" s="1"/>
  <c r="W69" i="15"/>
  <c r="AE68" i="15"/>
  <c r="AG68" i="15"/>
  <c r="AP68" i="15" s="1"/>
  <c r="AH59" i="55"/>
  <c r="AQ59" i="55" s="1"/>
  <c r="AK39" i="101"/>
  <c r="AT39" i="101" s="1"/>
  <c r="AJ39" i="101"/>
  <c r="AJ21" i="101"/>
  <c r="AK21" i="101"/>
  <c r="AT21" i="101" s="1"/>
  <c r="AR65" i="53"/>
  <c r="Y66" i="93"/>
  <c r="X66" i="93"/>
  <c r="AK51" i="52"/>
  <c r="AT51" i="52" s="1"/>
  <c r="AJ51" i="52"/>
  <c r="AE59" i="83"/>
  <c r="AF59" i="83"/>
  <c r="AO59" i="83" s="1"/>
  <c r="AG59" i="83"/>
  <c r="AP59" i="83" s="1"/>
  <c r="W60" i="83"/>
  <c r="AR64" i="13"/>
  <c r="AH63" i="51"/>
  <c r="AQ63" i="51" s="1"/>
  <c r="Y57" i="102"/>
  <c r="X57" i="102"/>
  <c r="AH56" i="103"/>
  <c r="AQ56" i="103" s="1"/>
  <c r="AR54" i="94"/>
  <c r="Y55" i="98"/>
  <c r="Z55" i="98"/>
  <c r="X55" i="98"/>
  <c r="AH64" i="92"/>
  <c r="AQ64" i="92" s="1"/>
  <c r="AS13" i="89"/>
  <c r="AL13" i="89"/>
  <c r="AU13" i="89" s="1"/>
  <c r="AJ65" i="101"/>
  <c r="AK65" i="101"/>
  <c r="AT65" i="101" s="1"/>
  <c r="AJ58" i="101"/>
  <c r="AK58" i="101"/>
  <c r="AT58" i="101" s="1"/>
  <c r="AK52" i="101"/>
  <c r="AT52" i="101" s="1"/>
  <c r="AJ52" i="101"/>
  <c r="AJ46" i="101"/>
  <c r="AK46" i="101"/>
  <c r="AT46" i="101" s="1"/>
  <c r="AJ40" i="101"/>
  <c r="AK40" i="101"/>
  <c r="AT40" i="101" s="1"/>
  <c r="AJ34" i="101"/>
  <c r="AK34" i="101"/>
  <c r="AT34" i="101" s="1"/>
  <c r="AK28" i="101"/>
  <c r="AT28" i="101" s="1"/>
  <c r="AJ28" i="101"/>
  <c r="AK22" i="101"/>
  <c r="AT22" i="101" s="1"/>
  <c r="AJ22" i="101"/>
  <c r="AK16" i="101"/>
  <c r="AT16" i="101" s="1"/>
  <c r="AJ16" i="101"/>
  <c r="AK10" i="101"/>
  <c r="AT10" i="101" s="1"/>
  <c r="AJ10" i="101"/>
  <c r="AJ6" i="101"/>
  <c r="AK6" i="101"/>
  <c r="AT6" i="101" s="1"/>
  <c r="Y68" i="105"/>
  <c r="X68" i="105"/>
  <c r="W62" i="54"/>
  <c r="AE61" i="54"/>
  <c r="AG61" i="54"/>
  <c r="AP61" i="54" s="1"/>
  <c r="AF61" i="54"/>
  <c r="AO61" i="54" s="1"/>
  <c r="AJ64" i="52"/>
  <c r="AK64" i="52"/>
  <c r="AT64" i="52" s="1"/>
  <c r="AK58" i="52"/>
  <c r="AT58" i="52" s="1"/>
  <c r="AJ58" i="52"/>
  <c r="AJ52" i="52"/>
  <c r="AK52" i="52"/>
  <c r="AT52" i="52" s="1"/>
  <c r="AJ46" i="52"/>
  <c r="AK46" i="52"/>
  <c r="AT46" i="52" s="1"/>
  <c r="AJ40" i="52"/>
  <c r="AK40" i="52"/>
  <c r="AT40" i="52" s="1"/>
  <c r="AK34" i="52"/>
  <c r="AT34" i="52" s="1"/>
  <c r="AJ34" i="52"/>
  <c r="AJ28" i="52"/>
  <c r="AK28" i="52"/>
  <c r="AT28" i="52" s="1"/>
  <c r="AJ22" i="52"/>
  <c r="AK22" i="52"/>
  <c r="AT22" i="52" s="1"/>
  <c r="AJ16" i="52"/>
  <c r="AK16" i="52"/>
  <c r="AT16" i="52" s="1"/>
  <c r="AK10" i="52"/>
  <c r="AT10" i="52" s="1"/>
  <c r="AJ10" i="52"/>
  <c r="AK5" i="52"/>
  <c r="AT5" i="52" s="1"/>
  <c r="AJ5" i="52"/>
  <c r="AH61" i="91"/>
  <c r="AQ61" i="91" s="1"/>
  <c r="W68" i="47"/>
  <c r="AF67" i="47"/>
  <c r="AO67" i="47" s="1"/>
  <c r="AG67" i="47"/>
  <c r="AP67" i="47" s="1"/>
  <c r="AE67" i="47"/>
  <c r="AR62" i="100"/>
  <c r="AF60" i="41"/>
  <c r="AO60" i="41" s="1"/>
  <c r="AE60" i="41"/>
  <c r="W61" i="41"/>
  <c r="AG60" i="41"/>
  <c r="AP60" i="41" s="1"/>
  <c r="AR58" i="55"/>
  <c r="AR63" i="104"/>
  <c r="Y63" i="95"/>
  <c r="X63" i="95"/>
  <c r="AR53" i="50"/>
  <c r="AE64" i="92"/>
  <c r="AF64" i="92"/>
  <c r="AO64" i="92" s="1"/>
  <c r="AG64" i="92"/>
  <c r="AP64" i="92" s="1"/>
  <c r="W65" i="92"/>
  <c r="AJ33" i="101"/>
  <c r="AK33" i="101"/>
  <c r="AT33" i="101" s="1"/>
  <c r="AK21" i="52"/>
  <c r="AT21" i="52" s="1"/>
  <c r="AJ21" i="52"/>
  <c r="AR55" i="35"/>
  <c r="AR62" i="84"/>
  <c r="AH60" i="99"/>
  <c r="AQ60" i="99" s="1"/>
  <c r="AK64" i="101"/>
  <c r="AT64" i="101" s="1"/>
  <c r="AJ64" i="101"/>
  <c r="AJ27" i="101"/>
  <c r="AK27" i="101"/>
  <c r="AT27" i="101" s="1"/>
  <c r="AK57" i="52"/>
  <c r="AT57" i="52" s="1"/>
  <c r="AJ57" i="52"/>
  <c r="AK27" i="52"/>
  <c r="AT27" i="52" s="1"/>
  <c r="AJ27" i="52"/>
  <c r="Y62" i="96"/>
  <c r="Z62" i="96"/>
  <c r="X62" i="96"/>
  <c r="AG61" i="91"/>
  <c r="AP61" i="91" s="1"/>
  <c r="AF61" i="91"/>
  <c r="AO61" i="91" s="1"/>
  <c r="AE61" i="91"/>
  <c r="W62" i="91"/>
  <c r="Z60" i="99"/>
  <c r="AH57" i="82"/>
  <c r="AQ57" i="82" s="1"/>
  <c r="Z59" i="55"/>
  <c r="AS8" i="89"/>
  <c r="AL8" i="89"/>
  <c r="AU8" i="89" s="1"/>
  <c r="Y62" i="88"/>
  <c r="X62" i="88"/>
  <c r="AJ68" i="101"/>
  <c r="AK68" i="101"/>
  <c r="AT68" i="101" s="1"/>
  <c r="AK63" i="101"/>
  <c r="AT63" i="101" s="1"/>
  <c r="AJ63" i="101"/>
  <c r="AJ56" i="101"/>
  <c r="AK56" i="101"/>
  <c r="AT56" i="101" s="1"/>
  <c r="AK50" i="101"/>
  <c r="AT50" i="101" s="1"/>
  <c r="AJ50" i="101"/>
  <c r="AJ44" i="101"/>
  <c r="AK44" i="101"/>
  <c r="AT44" i="101" s="1"/>
  <c r="AJ38" i="101"/>
  <c r="AK38" i="101"/>
  <c r="AT38" i="101" s="1"/>
  <c r="AJ32" i="101"/>
  <c r="AK32" i="101"/>
  <c r="AT32" i="101" s="1"/>
  <c r="AK26" i="101"/>
  <c r="AT26" i="101" s="1"/>
  <c r="AJ26" i="101"/>
  <c r="AK20" i="101"/>
  <c r="AT20" i="101" s="1"/>
  <c r="AJ20" i="101"/>
  <c r="AK14" i="101"/>
  <c r="AT14" i="101" s="1"/>
  <c r="AJ14" i="101"/>
  <c r="AK8" i="101"/>
  <c r="AT8" i="101" s="1"/>
  <c r="AJ8" i="101"/>
  <c r="AH68" i="32"/>
  <c r="AQ68" i="32" s="1"/>
  <c r="AI65" i="93"/>
  <c r="AN65" i="93"/>
  <c r="AS12" i="89"/>
  <c r="AL12" i="89"/>
  <c r="AU12" i="89" s="1"/>
  <c r="AR56" i="82"/>
  <c r="AK68" i="52"/>
  <c r="AT68" i="52" s="1"/>
  <c r="AJ68" i="52"/>
  <c r="AJ62" i="52"/>
  <c r="AK62" i="52"/>
  <c r="AT62" i="52" s="1"/>
  <c r="AK56" i="52"/>
  <c r="AT56" i="52" s="1"/>
  <c r="AJ56" i="52"/>
  <c r="AK50" i="52"/>
  <c r="AT50" i="52" s="1"/>
  <c r="AJ50" i="52"/>
  <c r="AJ44" i="52"/>
  <c r="AK44" i="52"/>
  <c r="AT44" i="52" s="1"/>
  <c r="AJ38" i="52"/>
  <c r="AK38" i="52"/>
  <c r="AT38" i="52" s="1"/>
  <c r="AJ32" i="52"/>
  <c r="AK32" i="52"/>
  <c r="AT32" i="52" s="1"/>
  <c r="AJ26" i="52"/>
  <c r="AK26" i="52"/>
  <c r="AT26" i="52" s="1"/>
  <c r="AJ20" i="52"/>
  <c r="AK20" i="52"/>
  <c r="AT20" i="52" s="1"/>
  <c r="AJ14" i="52"/>
  <c r="AK14" i="52"/>
  <c r="AT14" i="52" s="1"/>
  <c r="AX7" i="52"/>
  <c r="S7" i="52" s="1"/>
  <c r="AC7" i="52" s="1"/>
  <c r="AB8" i="52" s="1"/>
  <c r="AR55" i="103"/>
  <c r="X61" i="16"/>
  <c r="Y61" i="16"/>
  <c r="Z61" i="16" s="1"/>
  <c r="AR67" i="32"/>
  <c r="W67" i="86"/>
  <c r="AF66" i="86"/>
  <c r="AO66" i="86" s="1"/>
  <c r="AE66" i="86"/>
  <c r="AN66" i="86" s="1"/>
  <c r="AG66" i="86"/>
  <c r="AR69" i="97"/>
  <c r="AR71" i="97" s="1"/>
  <c r="AL69" i="97"/>
  <c r="AU69" i="97" s="1"/>
  <c r="AH54" i="50"/>
  <c r="AQ54" i="50" s="1"/>
  <c r="AR60" i="45"/>
  <c r="AE59" i="49"/>
  <c r="AF59" i="49"/>
  <c r="AO59" i="49" s="1"/>
  <c r="AG59" i="49"/>
  <c r="AP59" i="49" s="1"/>
  <c r="W60" i="49"/>
  <c r="AI69" i="101"/>
  <c r="AN69" i="101"/>
  <c r="AN71" i="101" s="1"/>
  <c r="Y62" i="20"/>
  <c r="Z62" i="20"/>
  <c r="X62" i="20"/>
  <c r="AJ57" i="101"/>
  <c r="AK57" i="101"/>
  <c r="AT57" i="101" s="1"/>
  <c r="AK15" i="101"/>
  <c r="AT15" i="101" s="1"/>
  <c r="AJ15" i="101"/>
  <c r="AJ69" i="52"/>
  <c r="AS69" i="52" s="1"/>
  <c r="AK69" i="52"/>
  <c r="AT69" i="52" s="1"/>
  <c r="AK33" i="52"/>
  <c r="AT33" i="52" s="1"/>
  <c r="AJ33" i="52"/>
  <c r="AK9" i="52"/>
  <c r="AT9" i="52" s="1"/>
  <c r="AJ9" i="52"/>
  <c r="AE55" i="85"/>
  <c r="AF55" i="85"/>
  <c r="AO55" i="85" s="1"/>
  <c r="AG55" i="85"/>
  <c r="AP55" i="85" s="1"/>
  <c r="W56" i="85"/>
  <c r="AH62" i="11"/>
  <c r="AQ62" i="11" s="1"/>
  <c r="AH63" i="84"/>
  <c r="AQ63" i="84" s="1"/>
  <c r="Z57" i="82"/>
  <c r="AI56" i="102"/>
  <c r="AN56" i="102"/>
  <c r="AS7" i="89"/>
  <c r="AL7" i="89"/>
  <c r="AU7" i="89" s="1"/>
  <c r="AI54" i="98"/>
  <c r="AN54" i="98"/>
  <c r="AE57" i="18"/>
  <c r="W58" i="18"/>
  <c r="AF57" i="18"/>
  <c r="AO57" i="18" s="1"/>
  <c r="AG57" i="18"/>
  <c r="AP57" i="18" s="1"/>
  <c r="AJ67" i="101"/>
  <c r="AK67" i="101"/>
  <c r="AT67" i="101" s="1"/>
  <c r="AJ61" i="101"/>
  <c r="AK61" i="101"/>
  <c r="AT61" i="101" s="1"/>
  <c r="AJ55" i="101"/>
  <c r="AK55" i="101"/>
  <c r="AT55" i="101" s="1"/>
  <c r="AJ49" i="101"/>
  <c r="AK49" i="101"/>
  <c r="AT49" i="101" s="1"/>
  <c r="AJ43" i="101"/>
  <c r="AK43" i="101"/>
  <c r="AT43" i="101" s="1"/>
  <c r="AJ37" i="101"/>
  <c r="AK37" i="101"/>
  <c r="AT37" i="101" s="1"/>
  <c r="AK31" i="101"/>
  <c r="AT31" i="101" s="1"/>
  <c r="AJ31" i="101"/>
  <c r="AJ25" i="101"/>
  <c r="AK25" i="101"/>
  <c r="AT25" i="101" s="1"/>
  <c r="AJ19" i="101"/>
  <c r="AK19" i="101"/>
  <c r="AT19" i="101" s="1"/>
  <c r="AJ13" i="101"/>
  <c r="AK13" i="101"/>
  <c r="AT13" i="101" s="1"/>
  <c r="AK7" i="101"/>
  <c r="AT7" i="101" s="1"/>
  <c r="AJ7" i="101"/>
  <c r="AR61" i="11"/>
  <c r="AR59" i="87"/>
  <c r="AI69" i="52"/>
  <c r="AN69" i="52"/>
  <c r="AN71" i="52" s="1"/>
  <c r="AF68" i="32"/>
  <c r="AO68" i="32" s="1"/>
  <c r="AE68" i="32"/>
  <c r="AG68" i="32"/>
  <c r="AP68" i="32" s="1"/>
  <c r="W69" i="32"/>
  <c r="AH55" i="94"/>
  <c r="AQ55" i="94" s="1"/>
  <c r="AI61" i="43"/>
  <c r="AN61" i="43"/>
  <c r="AH60" i="87"/>
  <c r="AQ60" i="87" s="1"/>
  <c r="AH61" i="45"/>
  <c r="AQ61" i="45" s="1"/>
  <c r="AJ65" i="52"/>
  <c r="AK65" i="52"/>
  <c r="AT65" i="52" s="1"/>
  <c r="AJ61" i="52"/>
  <c r="AK61" i="52"/>
  <c r="AT61" i="52" s="1"/>
  <c r="AJ55" i="52"/>
  <c r="AK55" i="52"/>
  <c r="AT55" i="52" s="1"/>
  <c r="AJ49" i="52"/>
  <c r="AK49" i="52"/>
  <c r="AT49" i="52" s="1"/>
  <c r="AJ43" i="52"/>
  <c r="AK43" i="52"/>
  <c r="AT43" i="52" s="1"/>
  <c r="AK37" i="52"/>
  <c r="AT37" i="52" s="1"/>
  <c r="AJ37" i="52"/>
  <c r="AJ31" i="52"/>
  <c r="AK31" i="52"/>
  <c r="AT31" i="52" s="1"/>
  <c r="AJ25" i="52"/>
  <c r="AK25" i="52"/>
  <c r="AT25" i="52" s="1"/>
  <c r="AJ19" i="52"/>
  <c r="AK19" i="52"/>
  <c r="AT19" i="52" s="1"/>
  <c r="AJ13" i="52"/>
  <c r="AK13" i="52"/>
  <c r="AT13" i="52" s="1"/>
  <c r="AK7" i="52"/>
  <c r="AT7" i="52" s="1"/>
  <c r="W55" i="90"/>
  <c r="AE54" i="90"/>
  <c r="AF54" i="90"/>
  <c r="AO54" i="90" s="1"/>
  <c r="AG54" i="90"/>
  <c r="AP54" i="90" s="1"/>
  <c r="AS5" i="89"/>
  <c r="AL5" i="89"/>
  <c r="AU5" i="89" s="1"/>
  <c r="AR63" i="92"/>
  <c r="AH66" i="53"/>
  <c r="AQ66" i="53" s="1"/>
  <c r="W55" i="50"/>
  <c r="AE54" i="50"/>
  <c r="AF54" i="50"/>
  <c r="AO54" i="50" s="1"/>
  <c r="AG54" i="50"/>
  <c r="AP54" i="50" s="1"/>
  <c r="AE63" i="51"/>
  <c r="AF63" i="51"/>
  <c r="AO63" i="51" s="1"/>
  <c r="AG63" i="51"/>
  <c r="AP63" i="51" s="1"/>
  <c r="W64" i="51"/>
  <c r="AJ45" i="101"/>
  <c r="AK45" i="101"/>
  <c r="AT45" i="101" s="1"/>
  <c r="AK9" i="101"/>
  <c r="AT9" i="101" s="1"/>
  <c r="AJ9" i="101"/>
  <c r="AK45" i="52"/>
  <c r="AT45" i="52" s="1"/>
  <c r="AJ45" i="52"/>
  <c r="AJ69" i="101"/>
  <c r="AS69" i="101" s="1"/>
  <c r="AK69" i="101"/>
  <c r="AT69" i="101" s="1"/>
  <c r="AK60" i="101"/>
  <c r="AT60" i="101" s="1"/>
  <c r="AJ60" i="101"/>
  <c r="AJ54" i="101"/>
  <c r="AK54" i="101"/>
  <c r="AT54" i="101" s="1"/>
  <c r="AJ48" i="101"/>
  <c r="AK48" i="101"/>
  <c r="AT48" i="101" s="1"/>
  <c r="AJ42" i="101"/>
  <c r="AK42" i="101"/>
  <c r="AT42" i="101" s="1"/>
  <c r="AK36" i="101"/>
  <c r="AT36" i="101" s="1"/>
  <c r="AJ36" i="101"/>
  <c r="AJ30" i="101"/>
  <c r="AK30" i="101"/>
  <c r="AT30" i="101" s="1"/>
  <c r="AK24" i="101"/>
  <c r="AT24" i="101" s="1"/>
  <c r="AJ24" i="101"/>
  <c r="AJ18" i="101"/>
  <c r="AK18" i="101"/>
  <c r="AT18" i="101" s="1"/>
  <c r="AJ12" i="101"/>
  <c r="AK12" i="101"/>
  <c r="AT12" i="101" s="1"/>
  <c r="AB4" i="101"/>
  <c r="AJ3" i="101"/>
  <c r="AF55" i="42"/>
  <c r="AO55" i="42" s="1"/>
  <c r="AG55" i="42"/>
  <c r="AP55" i="42" s="1"/>
  <c r="W56" i="42"/>
  <c r="AE55" i="42"/>
  <c r="AR62" i="51"/>
  <c r="AS3" i="89"/>
  <c r="AL3" i="89"/>
  <c r="AU3" i="89" s="1"/>
  <c r="Z55" i="94"/>
  <c r="Z60" i="87"/>
  <c r="Z61" i="45"/>
  <c r="AK66" i="52"/>
  <c r="AT66" i="52" s="1"/>
  <c r="AJ66" i="52"/>
  <c r="AK60" i="52"/>
  <c r="AT60" i="52" s="1"/>
  <c r="AJ60" i="52"/>
  <c r="AK54" i="52"/>
  <c r="AT54" i="52" s="1"/>
  <c r="AJ54" i="52"/>
  <c r="AJ48" i="52"/>
  <c r="AK48" i="52"/>
  <c r="AT48" i="52" s="1"/>
  <c r="AJ42" i="52"/>
  <c r="AK42" i="52"/>
  <c r="AT42" i="52" s="1"/>
  <c r="AK36" i="52"/>
  <c r="AT36" i="52" s="1"/>
  <c r="AJ36" i="52"/>
  <c r="AJ30" i="52"/>
  <c r="AK30" i="52"/>
  <c r="AT30" i="52" s="1"/>
  <c r="AK24" i="52"/>
  <c r="AT24" i="52" s="1"/>
  <c r="AJ24" i="52"/>
  <c r="AK18" i="52"/>
  <c r="AT18" i="52" s="1"/>
  <c r="AJ18" i="52"/>
  <c r="AJ12" i="52"/>
  <c r="AK12" i="52"/>
  <c r="AT12" i="52" s="1"/>
  <c r="AJ6" i="52"/>
  <c r="AK6" i="52"/>
  <c r="AT6" i="52" s="1"/>
  <c r="AH58" i="48"/>
  <c r="AQ58" i="48" s="1"/>
  <c r="AE54" i="10"/>
  <c r="AF54" i="10"/>
  <c r="AO54" i="10" s="1"/>
  <c r="AG54" i="10"/>
  <c r="AP54" i="10" s="1"/>
  <c r="W55" i="10"/>
  <c r="AI61" i="96"/>
  <c r="AN61" i="96"/>
  <c r="Z66" i="53"/>
  <c r="AH64" i="104"/>
  <c r="AQ64" i="104" s="1"/>
  <c r="AI60" i="16"/>
  <c r="AN60" i="16"/>
  <c r="AS6" i="89"/>
  <c r="AL6" i="89"/>
  <c r="AU6" i="89" s="1"/>
  <c r="AI62" i="95"/>
  <c r="AP62" i="95"/>
  <c r="W57" i="103"/>
  <c r="AG56" i="103"/>
  <c r="AP56" i="103" s="1"/>
  <c r="AE56" i="103"/>
  <c r="AF56" i="103"/>
  <c r="AO56" i="103" s="1"/>
  <c r="AJ51" i="101"/>
  <c r="AK51" i="101"/>
  <c r="AT51" i="101" s="1"/>
  <c r="AK5" i="101"/>
  <c r="AT5" i="101" s="1"/>
  <c r="AJ5" i="101"/>
  <c r="AK63" i="52"/>
  <c r="AT63" i="52" s="1"/>
  <c r="AJ63" i="52"/>
  <c r="AK39" i="52"/>
  <c r="AT39" i="52" s="1"/>
  <c r="AJ39" i="52"/>
  <c r="AJ15" i="52"/>
  <c r="AK15" i="52"/>
  <c r="AT15" i="52" s="1"/>
  <c r="AR57" i="48"/>
  <c r="AH56" i="35"/>
  <c r="AQ56" i="35" s="1"/>
  <c r="AG63" i="84"/>
  <c r="AP63" i="84" s="1"/>
  <c r="AE63" i="84"/>
  <c r="AF63" i="84"/>
  <c r="AO63" i="84" s="1"/>
  <c r="W64" i="84"/>
  <c r="AI61" i="20"/>
  <c r="AN61" i="20"/>
  <c r="AR66" i="46"/>
  <c r="Z56" i="35"/>
  <c r="AH68" i="15"/>
  <c r="AQ68" i="15" s="1"/>
  <c r="AI61" i="88"/>
  <c r="AN61" i="88"/>
  <c r="AK66" i="101"/>
  <c r="AT66" i="101" s="1"/>
  <c r="AJ66" i="101"/>
  <c r="AK59" i="101"/>
  <c r="AT59" i="101" s="1"/>
  <c r="AJ59" i="101"/>
  <c r="AJ53" i="101"/>
  <c r="AK53" i="101"/>
  <c r="AT53" i="101" s="1"/>
  <c r="AJ47" i="101"/>
  <c r="AK47" i="101"/>
  <c r="AT47" i="101" s="1"/>
  <c r="AK41" i="101"/>
  <c r="AT41" i="101" s="1"/>
  <c r="AJ41" i="101"/>
  <c r="AK35" i="101"/>
  <c r="AT35" i="101" s="1"/>
  <c r="AJ35" i="101"/>
  <c r="AJ29" i="101"/>
  <c r="AK29" i="101"/>
  <c r="AT29" i="101" s="1"/>
  <c r="AK23" i="101"/>
  <c r="AT23" i="101" s="1"/>
  <c r="AJ23" i="101"/>
  <c r="AK17" i="101"/>
  <c r="AT17" i="101" s="1"/>
  <c r="AJ17" i="101"/>
  <c r="AK11" i="101"/>
  <c r="AT11" i="101" s="1"/>
  <c r="AJ11" i="101"/>
  <c r="AJ62" i="101"/>
  <c r="AK62" i="101"/>
  <c r="AT62" i="101" s="1"/>
  <c r="AH65" i="13"/>
  <c r="AQ65" i="13" s="1"/>
  <c r="AK4" i="89"/>
  <c r="AT4" i="89" s="1"/>
  <c r="AT71" i="89" s="1"/>
  <c r="AJ4" i="89"/>
  <c r="AH67" i="46"/>
  <c r="AQ67" i="46" s="1"/>
  <c r="Y62" i="43"/>
  <c r="Z62" i="43" s="1"/>
  <c r="X62" i="43"/>
  <c r="AI67" i="105"/>
  <c r="AN67" i="105"/>
  <c r="AR67" i="15"/>
  <c r="AK67" i="52"/>
  <c r="AT67" i="52" s="1"/>
  <c r="AJ67" i="52"/>
  <c r="AJ59" i="52"/>
  <c r="AK59" i="52"/>
  <c r="AT59" i="52" s="1"/>
  <c r="AJ53" i="52"/>
  <c r="AK53" i="52"/>
  <c r="AT53" i="52" s="1"/>
  <c r="AJ47" i="52"/>
  <c r="AK47" i="52"/>
  <c r="AT47" i="52" s="1"/>
  <c r="AK41" i="52"/>
  <c r="AT41" i="52" s="1"/>
  <c r="AJ41" i="52"/>
  <c r="AK35" i="52"/>
  <c r="AT35" i="52" s="1"/>
  <c r="AJ35" i="52"/>
  <c r="AK29" i="52"/>
  <c r="AT29" i="52" s="1"/>
  <c r="AJ29" i="52"/>
  <c r="AK23" i="52"/>
  <c r="AT23" i="52" s="1"/>
  <c r="AJ23" i="52"/>
  <c r="AK17" i="52"/>
  <c r="AT17" i="52" s="1"/>
  <c r="AJ17" i="52"/>
  <c r="AJ11" i="52"/>
  <c r="AK11" i="52"/>
  <c r="AT11" i="52" s="1"/>
  <c r="AB4" i="52"/>
  <c r="AJ3" i="52"/>
  <c r="W59" i="48"/>
  <c r="AE58" i="48"/>
  <c r="AG58" i="48"/>
  <c r="AP58" i="48" s="1"/>
  <c r="AF58" i="48"/>
  <c r="AO58" i="48" s="1"/>
  <c r="AL4" i="97"/>
  <c r="AU4" i="97" s="1"/>
  <c r="AU71" i="97" s="1"/>
  <c r="C11" i="97" s="1"/>
  <c r="F41" i="57" s="1"/>
  <c r="AS4" i="97"/>
  <c r="AG63" i="44"/>
  <c r="AP63" i="44" s="1"/>
  <c r="AE63" i="44"/>
  <c r="W64" i="44"/>
  <c r="AF63" i="44"/>
  <c r="AO63" i="44" s="1"/>
  <c r="AF64" i="104"/>
  <c r="AO64" i="104" s="1"/>
  <c r="AE64" i="104"/>
  <c r="AG64" i="104"/>
  <c r="AP64" i="104" s="1"/>
  <c r="W65" i="104"/>
  <c r="AR60" i="91"/>
  <c r="AH63" i="100"/>
  <c r="AQ63" i="100" s="1"/>
  <c r="AL20" i="89"/>
  <c r="AU20" i="89" s="1"/>
  <c r="AS20" i="89"/>
  <c r="AS6" i="97"/>
  <c r="AL6" i="97"/>
  <c r="AU6" i="97" s="1"/>
  <c r="AS14" i="89"/>
  <c r="AL14" i="89"/>
  <c r="AU14" i="89" s="1"/>
  <c r="AF62" i="43" l="1"/>
  <c r="AO62" i="43" s="1"/>
  <c r="AE62" i="43"/>
  <c r="W63" i="43"/>
  <c r="AG62" i="43"/>
  <c r="AP62" i="43" s="1"/>
  <c r="AF61" i="16"/>
  <c r="AO61" i="16" s="1"/>
  <c r="W62" i="16"/>
  <c r="AE61" i="16"/>
  <c r="AG61" i="16"/>
  <c r="AP61" i="16" s="1"/>
  <c r="AS17" i="52"/>
  <c r="AL17" i="52"/>
  <c r="AU17" i="52" s="1"/>
  <c r="AL4" i="89"/>
  <c r="AU4" i="89" s="1"/>
  <c r="AU71" i="89" s="1"/>
  <c r="C11" i="89" s="1"/>
  <c r="F33" i="57" s="1"/>
  <c r="AS4" i="89"/>
  <c r="AS71" i="89" s="1"/>
  <c r="AS53" i="101"/>
  <c r="AL53" i="101"/>
  <c r="AU53" i="101" s="1"/>
  <c r="AS36" i="52"/>
  <c r="AL36" i="52"/>
  <c r="AU36" i="52" s="1"/>
  <c r="AS60" i="101"/>
  <c r="AL60" i="101"/>
  <c r="AU60" i="101" s="1"/>
  <c r="AE62" i="20"/>
  <c r="W63" i="20"/>
  <c r="AF62" i="20"/>
  <c r="AO62" i="20" s="1"/>
  <c r="AG62" i="20"/>
  <c r="AP62" i="20" s="1"/>
  <c r="AI63" i="44"/>
  <c r="AN63" i="44"/>
  <c r="AS11" i="52"/>
  <c r="AL11" i="52"/>
  <c r="AU11" i="52" s="1"/>
  <c r="AS47" i="52"/>
  <c r="AL47" i="52"/>
  <c r="AU47" i="52" s="1"/>
  <c r="AS17" i="101"/>
  <c r="AL17" i="101"/>
  <c r="AU17" i="101" s="1"/>
  <c r="AS35" i="101"/>
  <c r="AL35" i="101"/>
  <c r="AU35" i="101" s="1"/>
  <c r="AS5" i="101"/>
  <c r="AL5" i="101"/>
  <c r="AU5" i="101" s="1"/>
  <c r="AI56" i="103"/>
  <c r="AN56" i="103"/>
  <c r="X55" i="10"/>
  <c r="Z55" i="10" s="1"/>
  <c r="Y55" i="10"/>
  <c r="AS12" i="52"/>
  <c r="AL12" i="52"/>
  <c r="AU12" i="52" s="1"/>
  <c r="AS30" i="52"/>
  <c r="AL30" i="52"/>
  <c r="AU30" i="52" s="1"/>
  <c r="AS48" i="52"/>
  <c r="AL48" i="52"/>
  <c r="AU48" i="52" s="1"/>
  <c r="AS18" i="101"/>
  <c r="AL18" i="101"/>
  <c r="AU18" i="101" s="1"/>
  <c r="AS54" i="101"/>
  <c r="AL54" i="101"/>
  <c r="AU54" i="101" s="1"/>
  <c r="Y64" i="51"/>
  <c r="X64" i="51"/>
  <c r="Z64" i="51" s="1"/>
  <c r="AS25" i="52"/>
  <c r="AL25" i="52"/>
  <c r="AU25" i="52" s="1"/>
  <c r="AS43" i="52"/>
  <c r="AL43" i="52"/>
  <c r="AU43" i="52" s="1"/>
  <c r="AS61" i="52"/>
  <c r="AL61" i="52"/>
  <c r="AU61" i="52" s="1"/>
  <c r="AS19" i="101"/>
  <c r="AL19" i="101"/>
  <c r="AU19" i="101" s="1"/>
  <c r="AS37" i="101"/>
  <c r="AL37" i="101"/>
  <c r="AU37" i="101" s="1"/>
  <c r="AS55" i="101"/>
  <c r="AL55" i="101"/>
  <c r="AU55" i="101" s="1"/>
  <c r="AH62" i="20"/>
  <c r="AQ62" i="20" s="1"/>
  <c r="Y60" i="49"/>
  <c r="X60" i="49"/>
  <c r="AS32" i="101"/>
  <c r="AL32" i="101"/>
  <c r="AU32" i="101" s="1"/>
  <c r="AS68" i="101"/>
  <c r="AL68" i="101"/>
  <c r="AU68" i="101" s="1"/>
  <c r="W60" i="55"/>
  <c r="AE59" i="55"/>
  <c r="AF59" i="55"/>
  <c r="AO59" i="55" s="1"/>
  <c r="AG59" i="55"/>
  <c r="AP59" i="55" s="1"/>
  <c r="AG60" i="99"/>
  <c r="AP60" i="99" s="1"/>
  <c r="W61" i="99"/>
  <c r="AF60" i="99"/>
  <c r="AO60" i="99" s="1"/>
  <c r="AE60" i="99"/>
  <c r="AH62" i="96"/>
  <c r="AQ62" i="96" s="1"/>
  <c r="AS16" i="52"/>
  <c r="AL16" i="52"/>
  <c r="AU16" i="52" s="1"/>
  <c r="AS52" i="52"/>
  <c r="AL52" i="52"/>
  <c r="AU52" i="52" s="1"/>
  <c r="AS34" i="101"/>
  <c r="AL34" i="101"/>
  <c r="AU34" i="101" s="1"/>
  <c r="AH55" i="98"/>
  <c r="AQ55" i="98" s="1"/>
  <c r="AI59" i="83"/>
  <c r="AN59" i="83"/>
  <c r="AI62" i="11"/>
  <c r="AN62" i="11"/>
  <c r="AS35" i="52"/>
  <c r="AL35" i="52"/>
  <c r="AU35" i="52" s="1"/>
  <c r="Y64" i="84"/>
  <c r="X64" i="84"/>
  <c r="AS18" i="52"/>
  <c r="AL18" i="52"/>
  <c r="AU18" i="52" s="1"/>
  <c r="AJ8" i="52"/>
  <c r="AK8" i="52"/>
  <c r="AT8" i="52" s="1"/>
  <c r="AS26" i="52"/>
  <c r="AL26" i="52"/>
  <c r="AU26" i="52" s="1"/>
  <c r="AS44" i="52"/>
  <c r="AL44" i="52"/>
  <c r="AU44" i="52" s="1"/>
  <c r="AS62" i="52"/>
  <c r="AL62" i="52"/>
  <c r="AU62" i="52" s="1"/>
  <c r="AH62" i="88"/>
  <c r="AQ62" i="88" s="1"/>
  <c r="AG62" i="96"/>
  <c r="AP62" i="96" s="1"/>
  <c r="AF62" i="96"/>
  <c r="AO62" i="96" s="1"/>
  <c r="AE62" i="96"/>
  <c r="W63" i="96"/>
  <c r="Y65" i="92"/>
  <c r="X65" i="92"/>
  <c r="AH63" i="95"/>
  <c r="AQ63" i="95" s="1"/>
  <c r="Y68" i="47"/>
  <c r="X68" i="47"/>
  <c r="Z68" i="47" s="1"/>
  <c r="AS5" i="52"/>
  <c r="AL5" i="52"/>
  <c r="AU5" i="52" s="1"/>
  <c r="AS58" i="52"/>
  <c r="AL58" i="52"/>
  <c r="AU58" i="52" s="1"/>
  <c r="AS22" i="101"/>
  <c r="AL22" i="101"/>
  <c r="AU22" i="101" s="1"/>
  <c r="AG55" i="98"/>
  <c r="AP55" i="98" s="1"/>
  <c r="AF55" i="98"/>
  <c r="AO55" i="98" s="1"/>
  <c r="W56" i="98"/>
  <c r="AE55" i="98"/>
  <c r="AS51" i="52"/>
  <c r="AL51" i="52"/>
  <c r="AU51" i="52" s="1"/>
  <c r="AI68" i="15"/>
  <c r="AN68" i="15"/>
  <c r="AI67" i="46"/>
  <c r="AN67" i="46"/>
  <c r="Y66" i="13"/>
  <c r="Z66" i="13"/>
  <c r="X66" i="13"/>
  <c r="AR61" i="88"/>
  <c r="AS24" i="101"/>
  <c r="AL24" i="101"/>
  <c r="AU24" i="101" s="1"/>
  <c r="AS71" i="97"/>
  <c r="Y59" i="48"/>
  <c r="X59" i="48"/>
  <c r="AS53" i="52"/>
  <c r="AL53" i="52"/>
  <c r="AU53" i="52" s="1"/>
  <c r="AS23" i="101"/>
  <c r="AL23" i="101"/>
  <c r="AU23" i="101" s="1"/>
  <c r="AS41" i="101"/>
  <c r="AL41" i="101"/>
  <c r="AU41" i="101" s="1"/>
  <c r="AS59" i="101"/>
  <c r="AL59" i="101"/>
  <c r="AU59" i="101" s="1"/>
  <c r="AS39" i="52"/>
  <c r="AL39" i="52"/>
  <c r="AU39" i="52" s="1"/>
  <c r="Y57" i="103"/>
  <c r="X57" i="103"/>
  <c r="AR60" i="16"/>
  <c r="AE66" i="53"/>
  <c r="W67" i="53"/>
  <c r="AF66" i="53"/>
  <c r="AO66" i="53" s="1"/>
  <c r="AG66" i="53"/>
  <c r="AP66" i="53" s="1"/>
  <c r="AE60" i="87"/>
  <c r="W61" i="87"/>
  <c r="AG60" i="87"/>
  <c r="AP60" i="87" s="1"/>
  <c r="AF60" i="87"/>
  <c r="AO60" i="87" s="1"/>
  <c r="AJ4" i="101"/>
  <c r="AK4" i="101"/>
  <c r="AT4" i="101" s="1"/>
  <c r="AT71" i="101" s="1"/>
  <c r="AS42" i="101"/>
  <c r="AL42" i="101"/>
  <c r="AU42" i="101" s="1"/>
  <c r="Y55" i="50"/>
  <c r="Z55" i="50"/>
  <c r="X55" i="50"/>
  <c r="AS13" i="52"/>
  <c r="AL13" i="52"/>
  <c r="AU13" i="52" s="1"/>
  <c r="AS31" i="52"/>
  <c r="AL31" i="52"/>
  <c r="AU31" i="52" s="1"/>
  <c r="AS49" i="52"/>
  <c r="AL49" i="52"/>
  <c r="AU49" i="52" s="1"/>
  <c r="AS65" i="52"/>
  <c r="AL65" i="52"/>
  <c r="AU65" i="52" s="1"/>
  <c r="AR61" i="43"/>
  <c r="AR69" i="52"/>
  <c r="AR71" i="52" s="1"/>
  <c r="AL69" i="52"/>
  <c r="AU69" i="52" s="1"/>
  <c r="AS25" i="101"/>
  <c r="AL25" i="101"/>
  <c r="AU25" i="101" s="1"/>
  <c r="AS43" i="101"/>
  <c r="AL43" i="101"/>
  <c r="AU43" i="101" s="1"/>
  <c r="AS61" i="101"/>
  <c r="AL61" i="101"/>
  <c r="AU61" i="101" s="1"/>
  <c r="Y58" i="18"/>
  <c r="Z58" i="18" s="1"/>
  <c r="X58" i="18"/>
  <c r="AS9" i="52"/>
  <c r="AL9" i="52"/>
  <c r="AU9" i="52" s="1"/>
  <c r="AS15" i="101"/>
  <c r="AL15" i="101"/>
  <c r="AU15" i="101" s="1"/>
  <c r="AI66" i="86"/>
  <c r="AP66" i="86"/>
  <c r="AS50" i="52"/>
  <c r="AL50" i="52"/>
  <c r="AU50" i="52" s="1"/>
  <c r="AS68" i="52"/>
  <c r="AL68" i="52"/>
  <c r="AU68" i="52" s="1"/>
  <c r="AS38" i="101"/>
  <c r="AL38" i="101"/>
  <c r="AU38" i="101" s="1"/>
  <c r="AS56" i="101"/>
  <c r="AL56" i="101"/>
  <c r="AU56" i="101" s="1"/>
  <c r="Z62" i="88"/>
  <c r="Y62" i="91"/>
  <c r="Z62" i="91" s="1"/>
  <c r="X62" i="91"/>
  <c r="AS27" i="101"/>
  <c r="AL27" i="101"/>
  <c r="AU27" i="101" s="1"/>
  <c r="AS21" i="52"/>
  <c r="AL21" i="52"/>
  <c r="AU21" i="52" s="1"/>
  <c r="Z63" i="95"/>
  <c r="AS22" i="52"/>
  <c r="AL22" i="52"/>
  <c r="AU22" i="52" s="1"/>
  <c r="AS40" i="52"/>
  <c r="AL40" i="52"/>
  <c r="AU40" i="52" s="1"/>
  <c r="AI61" i="54"/>
  <c r="AN61" i="54"/>
  <c r="AS6" i="101"/>
  <c r="AL6" i="101"/>
  <c r="AU6" i="101" s="1"/>
  <c r="AS40" i="101"/>
  <c r="AL40" i="101"/>
  <c r="AU40" i="101" s="1"/>
  <c r="AS58" i="101"/>
  <c r="AL58" i="101"/>
  <c r="AU58" i="101" s="1"/>
  <c r="Y69" i="15"/>
  <c r="X69" i="15"/>
  <c r="Y68" i="46"/>
  <c r="Z68" i="46"/>
  <c r="X68" i="46"/>
  <c r="AI63" i="100"/>
  <c r="AN63" i="100"/>
  <c r="AL3" i="101"/>
  <c r="AU3" i="101" s="1"/>
  <c r="AS3" i="101"/>
  <c r="AS20" i="101"/>
  <c r="AL20" i="101"/>
  <c r="AU20" i="101" s="1"/>
  <c r="AS62" i="101"/>
  <c r="AL62" i="101"/>
  <c r="AU62" i="101" s="1"/>
  <c r="AI63" i="84"/>
  <c r="AN63" i="84"/>
  <c r="AS51" i="101"/>
  <c r="AL51" i="101"/>
  <c r="AU51" i="101" s="1"/>
  <c r="AI54" i="10"/>
  <c r="AN54" i="10"/>
  <c r="AS24" i="52"/>
  <c r="AL24" i="52"/>
  <c r="AU24" i="52" s="1"/>
  <c r="AL60" i="52"/>
  <c r="AU60" i="52" s="1"/>
  <c r="AS60" i="52"/>
  <c r="W56" i="94"/>
  <c r="AF55" i="94"/>
  <c r="AO55" i="94" s="1"/>
  <c r="AE55" i="94"/>
  <c r="AG55" i="94"/>
  <c r="AP55" i="94" s="1"/>
  <c r="AI55" i="42"/>
  <c r="AN55" i="42"/>
  <c r="AI63" i="51"/>
  <c r="AN63" i="51"/>
  <c r="AI54" i="90"/>
  <c r="AN54" i="90"/>
  <c r="AS37" i="52"/>
  <c r="AL37" i="52"/>
  <c r="AU37" i="52" s="1"/>
  <c r="Y69" i="32"/>
  <c r="X69" i="32"/>
  <c r="Z69" i="32" s="1"/>
  <c r="AS31" i="101"/>
  <c r="AL31" i="101"/>
  <c r="AU31" i="101" s="1"/>
  <c r="AI57" i="18"/>
  <c r="AN57" i="18"/>
  <c r="AR56" i="102"/>
  <c r="AI59" i="49"/>
  <c r="AR59" i="49" s="1"/>
  <c r="AN59" i="49"/>
  <c r="AS14" i="52"/>
  <c r="AL14" i="52"/>
  <c r="AU14" i="52" s="1"/>
  <c r="AS32" i="52"/>
  <c r="AL32" i="52"/>
  <c r="AU32" i="52" s="1"/>
  <c r="AR65" i="93"/>
  <c r="AS8" i="101"/>
  <c r="AL8" i="101"/>
  <c r="AU8" i="101" s="1"/>
  <c r="AS26" i="101"/>
  <c r="AL26" i="101"/>
  <c r="AU26" i="101" s="1"/>
  <c r="AS63" i="101"/>
  <c r="AL63" i="101"/>
  <c r="AU63" i="101" s="1"/>
  <c r="AI61" i="91"/>
  <c r="AN61" i="91"/>
  <c r="AS27" i="52"/>
  <c r="AL27" i="52"/>
  <c r="AU27" i="52" s="1"/>
  <c r="AS64" i="101"/>
  <c r="AL64" i="101"/>
  <c r="AU64" i="101" s="1"/>
  <c r="AS10" i="52"/>
  <c r="AL10" i="52"/>
  <c r="AU10" i="52" s="1"/>
  <c r="Y62" i="54"/>
  <c r="X62" i="54"/>
  <c r="AS10" i="101"/>
  <c r="AL10" i="101"/>
  <c r="AU10" i="101" s="1"/>
  <c r="AS28" i="101"/>
  <c r="AL28" i="101"/>
  <c r="AU28" i="101" s="1"/>
  <c r="Y60" i="83"/>
  <c r="Z60" i="83"/>
  <c r="X60" i="83"/>
  <c r="AH66" i="93"/>
  <c r="AQ66" i="93" s="1"/>
  <c r="AS21" i="101"/>
  <c r="AL21" i="101"/>
  <c r="AU21" i="101" s="1"/>
  <c r="AI58" i="48"/>
  <c r="AN58" i="48"/>
  <c r="AE56" i="35"/>
  <c r="W57" i="35"/>
  <c r="AF56" i="35"/>
  <c r="AO56" i="35" s="1"/>
  <c r="AG56" i="35"/>
  <c r="AP56" i="35" s="1"/>
  <c r="AS15" i="52"/>
  <c r="AL15" i="52"/>
  <c r="AU15" i="52" s="1"/>
  <c r="AS54" i="52"/>
  <c r="AL54" i="52"/>
  <c r="AU54" i="52" s="1"/>
  <c r="AI54" i="50"/>
  <c r="AR54" i="50" s="1"/>
  <c r="AN54" i="50"/>
  <c r="AS3" i="52"/>
  <c r="AL3" i="52"/>
  <c r="AU3" i="52" s="1"/>
  <c r="AS41" i="52"/>
  <c r="AL41" i="52"/>
  <c r="AU41" i="52" s="1"/>
  <c r="AJ4" i="52"/>
  <c r="AK4" i="52"/>
  <c r="AT4" i="52" s="1"/>
  <c r="AT71" i="52" s="1"/>
  <c r="AS59" i="52"/>
  <c r="AL59" i="52"/>
  <c r="AU59" i="52" s="1"/>
  <c r="AR67" i="105"/>
  <c r="AS11" i="101"/>
  <c r="AL11" i="101"/>
  <c r="AU11" i="101" s="1"/>
  <c r="AS66" i="101"/>
  <c r="AL66" i="101"/>
  <c r="AU66" i="101" s="1"/>
  <c r="AS63" i="52"/>
  <c r="AL63" i="52"/>
  <c r="AU63" i="52" s="1"/>
  <c r="AR62" i="95"/>
  <c r="AR61" i="96"/>
  <c r="AS6" i="52"/>
  <c r="AL6" i="52"/>
  <c r="AU6" i="52" s="1"/>
  <c r="AS42" i="52"/>
  <c r="AL42" i="52"/>
  <c r="AU42" i="52" s="1"/>
  <c r="Y56" i="42"/>
  <c r="X56" i="42"/>
  <c r="AS12" i="101"/>
  <c r="AL12" i="101"/>
  <c r="AU12" i="101" s="1"/>
  <c r="AS30" i="101"/>
  <c r="AL30" i="101"/>
  <c r="AU30" i="101" s="1"/>
  <c r="AS48" i="101"/>
  <c r="AL48" i="101"/>
  <c r="AU48" i="101" s="1"/>
  <c r="AS45" i="101"/>
  <c r="AL45" i="101"/>
  <c r="AU45" i="101" s="1"/>
  <c r="Y55" i="90"/>
  <c r="X55" i="90"/>
  <c r="Z55" i="90" s="1"/>
  <c r="AS19" i="52"/>
  <c r="AL19" i="52"/>
  <c r="AU19" i="52" s="1"/>
  <c r="AS55" i="52"/>
  <c r="AL55" i="52"/>
  <c r="AU55" i="52" s="1"/>
  <c r="AS13" i="101"/>
  <c r="AL13" i="101"/>
  <c r="AU13" i="101" s="1"/>
  <c r="AS49" i="101"/>
  <c r="AL49" i="101"/>
  <c r="AU49" i="101" s="1"/>
  <c r="AS67" i="101"/>
  <c r="AL67" i="101"/>
  <c r="AU67" i="101" s="1"/>
  <c r="AG57" i="82"/>
  <c r="AP57" i="82" s="1"/>
  <c r="W58" i="82"/>
  <c r="AF57" i="82"/>
  <c r="AO57" i="82" s="1"/>
  <c r="AE57" i="82"/>
  <c r="Y56" i="85"/>
  <c r="Z56" i="85"/>
  <c r="X56" i="85"/>
  <c r="AS33" i="52"/>
  <c r="AL33" i="52"/>
  <c r="AU33" i="52" s="1"/>
  <c r="AR69" i="101"/>
  <c r="AR71" i="101" s="1"/>
  <c r="AL69" i="101"/>
  <c r="AU69" i="101" s="1"/>
  <c r="AH61" i="16"/>
  <c r="AQ61" i="16" s="1"/>
  <c r="AS56" i="52"/>
  <c r="AL56" i="52"/>
  <c r="AU56" i="52" s="1"/>
  <c r="AS44" i="101"/>
  <c r="AL44" i="101"/>
  <c r="AU44" i="101" s="1"/>
  <c r="AI64" i="92"/>
  <c r="AN64" i="92"/>
  <c r="Y61" i="41"/>
  <c r="X61" i="41"/>
  <c r="Z61" i="41" s="1"/>
  <c r="AI67" i="47"/>
  <c r="AN67" i="47"/>
  <c r="AS28" i="52"/>
  <c r="AL28" i="52"/>
  <c r="AU28" i="52" s="1"/>
  <c r="AS46" i="52"/>
  <c r="AL46" i="52"/>
  <c r="AU46" i="52" s="1"/>
  <c r="AS64" i="52"/>
  <c r="AL64" i="52"/>
  <c r="AU64" i="52" s="1"/>
  <c r="AH68" i="105"/>
  <c r="AQ68" i="105" s="1"/>
  <c r="AS46" i="101"/>
  <c r="AL46" i="101"/>
  <c r="AU46" i="101" s="1"/>
  <c r="AS65" i="101"/>
  <c r="AL65" i="101"/>
  <c r="AU65" i="101" s="1"/>
  <c r="AH57" i="102"/>
  <c r="AQ57" i="102" s="1"/>
  <c r="Z66" i="93"/>
  <c r="AS39" i="101"/>
  <c r="AL39" i="101"/>
  <c r="AU39" i="101" s="1"/>
  <c r="Y63" i="11"/>
  <c r="Z63" i="11"/>
  <c r="X63" i="11"/>
  <c r="Y64" i="100"/>
  <c r="X64" i="100"/>
  <c r="AI64" i="104"/>
  <c r="AR64" i="104" s="1"/>
  <c r="AN64" i="104"/>
  <c r="W62" i="45"/>
  <c r="AF61" i="45"/>
  <c r="AO61" i="45" s="1"/>
  <c r="AG61" i="45"/>
  <c r="AP61" i="45" s="1"/>
  <c r="AE61" i="45"/>
  <c r="AS9" i="101"/>
  <c r="AL9" i="101"/>
  <c r="AU9" i="101" s="1"/>
  <c r="AS7" i="101"/>
  <c r="AL7" i="101"/>
  <c r="AU7" i="101" s="1"/>
  <c r="AI55" i="85"/>
  <c r="AN55" i="85"/>
  <c r="AS23" i="52"/>
  <c r="AL23" i="52"/>
  <c r="AU23" i="52" s="1"/>
  <c r="Y65" i="104"/>
  <c r="X65" i="104"/>
  <c r="Y64" i="44"/>
  <c r="Z64" i="44"/>
  <c r="X64" i="44"/>
  <c r="AS29" i="52"/>
  <c r="AL29" i="52"/>
  <c r="AU29" i="52" s="1"/>
  <c r="AS67" i="52"/>
  <c r="AL67" i="52"/>
  <c r="AU67" i="52" s="1"/>
  <c r="AH62" i="43"/>
  <c r="AQ62" i="43" s="1"/>
  <c r="AS29" i="101"/>
  <c r="AL29" i="101"/>
  <c r="AU29" i="101" s="1"/>
  <c r="AS47" i="101"/>
  <c r="AL47" i="101"/>
  <c r="AU47" i="101" s="1"/>
  <c r="AR61" i="20"/>
  <c r="AS66" i="52"/>
  <c r="AL66" i="52"/>
  <c r="AU66" i="52" s="1"/>
  <c r="AL36" i="101"/>
  <c r="AU36" i="101" s="1"/>
  <c r="AS36" i="101"/>
  <c r="AS45" i="52"/>
  <c r="AL45" i="52"/>
  <c r="AU45" i="52" s="1"/>
  <c r="AJ7" i="52"/>
  <c r="AI68" i="32"/>
  <c r="AR68" i="32" s="1"/>
  <c r="AN68" i="32"/>
  <c r="AR54" i="98"/>
  <c r="AS57" i="101"/>
  <c r="AL57" i="101"/>
  <c r="AU57" i="101" s="1"/>
  <c r="Y67" i="86"/>
  <c r="X67" i="86"/>
  <c r="AS20" i="52"/>
  <c r="AL20" i="52"/>
  <c r="AU20" i="52" s="1"/>
  <c r="AS38" i="52"/>
  <c r="AL38" i="52"/>
  <c r="AU38" i="52" s="1"/>
  <c r="AS14" i="101"/>
  <c r="AL14" i="101"/>
  <c r="AU14" i="101" s="1"/>
  <c r="AS50" i="101"/>
  <c r="AL50" i="101"/>
  <c r="AU50" i="101" s="1"/>
  <c r="AS57" i="52"/>
  <c r="AL57" i="52"/>
  <c r="AU57" i="52" s="1"/>
  <c r="AS33" i="101"/>
  <c r="AL33" i="101"/>
  <c r="AU33" i="101" s="1"/>
  <c r="AI60" i="41"/>
  <c r="AN60" i="41"/>
  <c r="AS34" i="52"/>
  <c r="AL34" i="52"/>
  <c r="AU34" i="52" s="1"/>
  <c r="Z68" i="105"/>
  <c r="AS16" i="101"/>
  <c r="AL16" i="101"/>
  <c r="AU16" i="101" s="1"/>
  <c r="AS52" i="101"/>
  <c r="AL52" i="101"/>
  <c r="AU52" i="101" s="1"/>
  <c r="Z57" i="102"/>
  <c r="AI65" i="13"/>
  <c r="AN65" i="13"/>
  <c r="W69" i="47" l="1"/>
  <c r="AF68" i="47"/>
  <c r="AO68" i="47" s="1"/>
  <c r="AE68" i="47"/>
  <c r="AG68" i="47"/>
  <c r="AP68" i="47" s="1"/>
  <c r="AG69" i="32"/>
  <c r="AP69" i="32" s="1"/>
  <c r="AP71" i="32" s="1"/>
  <c r="AE69" i="32"/>
  <c r="AX69" i="32"/>
  <c r="S69" i="32" s="1"/>
  <c r="AC69" i="32" s="1"/>
  <c r="AF69" i="32"/>
  <c r="AO69" i="32" s="1"/>
  <c r="AO71" i="32" s="1"/>
  <c r="AF58" i="18"/>
  <c r="AO58" i="18" s="1"/>
  <c r="W59" i="18"/>
  <c r="AG58" i="18"/>
  <c r="AP58" i="18" s="1"/>
  <c r="AE58" i="18"/>
  <c r="AE61" i="41"/>
  <c r="AF61" i="41"/>
  <c r="AO61" i="41" s="1"/>
  <c r="W62" i="41"/>
  <c r="AG61" i="41"/>
  <c r="AP61" i="41" s="1"/>
  <c r="AG55" i="90"/>
  <c r="AP55" i="90" s="1"/>
  <c r="AF55" i="90"/>
  <c r="AO55" i="90" s="1"/>
  <c r="AE55" i="90"/>
  <c r="W56" i="90"/>
  <c r="AF62" i="91"/>
  <c r="AO62" i="91" s="1"/>
  <c r="AG62" i="91"/>
  <c r="AP62" i="91" s="1"/>
  <c r="W63" i="91"/>
  <c r="AE62" i="91"/>
  <c r="AE64" i="51"/>
  <c r="AF64" i="51"/>
  <c r="AO64" i="51" s="1"/>
  <c r="AG64" i="51"/>
  <c r="AP64" i="51" s="1"/>
  <c r="W65" i="51"/>
  <c r="AE55" i="10"/>
  <c r="AF55" i="10"/>
  <c r="AO55" i="10" s="1"/>
  <c r="AG55" i="10"/>
  <c r="AP55" i="10" s="1"/>
  <c r="W56" i="10"/>
  <c r="AH65" i="104"/>
  <c r="AQ65" i="104" s="1"/>
  <c r="AR61" i="54"/>
  <c r="AE66" i="13"/>
  <c r="W67" i="13"/>
  <c r="AG66" i="13"/>
  <c r="AP66" i="13" s="1"/>
  <c r="AF66" i="13"/>
  <c r="AO66" i="13" s="1"/>
  <c r="AE56" i="85"/>
  <c r="AG56" i="85"/>
  <c r="AP56" i="85" s="1"/>
  <c r="W57" i="85"/>
  <c r="AF56" i="85"/>
  <c r="AO56" i="85" s="1"/>
  <c r="AI55" i="94"/>
  <c r="AN55" i="94"/>
  <c r="AR63" i="84"/>
  <c r="AH69" i="15"/>
  <c r="AQ69" i="15" s="1"/>
  <c r="AQ71" i="15" s="1"/>
  <c r="AZ3" i="15"/>
  <c r="AX13" i="15" s="1"/>
  <c r="S13" i="15" s="1"/>
  <c r="AC13" i="15" s="1"/>
  <c r="AB14" i="15" s="1"/>
  <c r="AX5" i="15"/>
  <c r="S5" i="15" s="1"/>
  <c r="AC5" i="15" s="1"/>
  <c r="AB6" i="15" s="1"/>
  <c r="AX4" i="15"/>
  <c r="S4" i="15" s="1"/>
  <c r="AC4" i="15" s="1"/>
  <c r="AB5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X22" i="15"/>
  <c r="S22" i="15" s="1"/>
  <c r="AC22" i="15" s="1"/>
  <c r="AB23" i="15" s="1"/>
  <c r="AX23" i="15"/>
  <c r="S23" i="15" s="1"/>
  <c r="AC23" i="15" s="1"/>
  <c r="AB24" i="15" s="1"/>
  <c r="AX24" i="15"/>
  <c r="S24" i="15" s="1"/>
  <c r="AC24" i="15" s="1"/>
  <c r="AB25" i="15" s="1"/>
  <c r="AX25" i="15"/>
  <c r="S25" i="15" s="1"/>
  <c r="AC25" i="15" s="1"/>
  <c r="AB26" i="15" s="1"/>
  <c r="AX26" i="15"/>
  <c r="S26" i="15" s="1"/>
  <c r="AC26" i="15" s="1"/>
  <c r="AB27" i="15" s="1"/>
  <c r="AX27" i="15"/>
  <c r="S27" i="15" s="1"/>
  <c r="AC27" i="15" s="1"/>
  <c r="AB28" i="15" s="1"/>
  <c r="AX28" i="15"/>
  <c r="S28" i="15" s="1"/>
  <c r="AC28" i="15" s="1"/>
  <c r="AB29" i="15" s="1"/>
  <c r="AX29" i="15"/>
  <c r="S29" i="15" s="1"/>
  <c r="AC29" i="15" s="1"/>
  <c r="AB30" i="15" s="1"/>
  <c r="AX30" i="15"/>
  <c r="S30" i="15" s="1"/>
  <c r="AC30" i="15" s="1"/>
  <c r="AB31" i="15" s="1"/>
  <c r="AX31" i="15"/>
  <c r="S31" i="15" s="1"/>
  <c r="AC31" i="15" s="1"/>
  <c r="AB32" i="15" s="1"/>
  <c r="AX32" i="15"/>
  <c r="S32" i="15" s="1"/>
  <c r="AC32" i="15" s="1"/>
  <c r="AB33" i="15" s="1"/>
  <c r="AX33" i="15"/>
  <c r="S33" i="15" s="1"/>
  <c r="AC33" i="15" s="1"/>
  <c r="AB34" i="15" s="1"/>
  <c r="AX34" i="15"/>
  <c r="S34" i="15" s="1"/>
  <c r="AC34" i="15" s="1"/>
  <c r="AB35" i="15" s="1"/>
  <c r="AX35" i="15"/>
  <c r="S35" i="15" s="1"/>
  <c r="AC35" i="15" s="1"/>
  <c r="AB36" i="15" s="1"/>
  <c r="AX36" i="15"/>
  <c r="S36" i="15" s="1"/>
  <c r="AC36" i="15" s="1"/>
  <c r="AB37" i="15" s="1"/>
  <c r="AX37" i="15"/>
  <c r="S37" i="15" s="1"/>
  <c r="AC37" i="15" s="1"/>
  <c r="AB38" i="15" s="1"/>
  <c r="AX38" i="15"/>
  <c r="S38" i="15" s="1"/>
  <c r="AC38" i="15" s="1"/>
  <c r="AB39" i="15" s="1"/>
  <c r="AX39" i="15"/>
  <c r="S39" i="15" s="1"/>
  <c r="AC39" i="15" s="1"/>
  <c r="AB40" i="15" s="1"/>
  <c r="AX40" i="15"/>
  <c r="S40" i="15" s="1"/>
  <c r="AC40" i="15" s="1"/>
  <c r="AB41" i="15" s="1"/>
  <c r="AX41" i="15"/>
  <c r="S41" i="15" s="1"/>
  <c r="AC41" i="15" s="1"/>
  <c r="AB42" i="15" s="1"/>
  <c r="AX42" i="15"/>
  <c r="S42" i="15" s="1"/>
  <c r="AC42" i="15" s="1"/>
  <c r="AB43" i="15" s="1"/>
  <c r="AX43" i="15"/>
  <c r="S43" i="15" s="1"/>
  <c r="AC43" i="15" s="1"/>
  <c r="AB44" i="15" s="1"/>
  <c r="AX44" i="15"/>
  <c r="S44" i="15" s="1"/>
  <c r="AC44" i="15" s="1"/>
  <c r="AB45" i="15" s="1"/>
  <c r="AX45" i="15"/>
  <c r="S45" i="15" s="1"/>
  <c r="AC45" i="15" s="1"/>
  <c r="AB46" i="15" s="1"/>
  <c r="AX46" i="15"/>
  <c r="S46" i="15" s="1"/>
  <c r="AC46" i="15" s="1"/>
  <c r="AB47" i="15" s="1"/>
  <c r="AX47" i="15"/>
  <c r="S47" i="15" s="1"/>
  <c r="AC47" i="15" s="1"/>
  <c r="AB48" i="15" s="1"/>
  <c r="AX48" i="15"/>
  <c r="S48" i="15" s="1"/>
  <c r="AC48" i="15" s="1"/>
  <c r="AB49" i="15" s="1"/>
  <c r="AX49" i="15"/>
  <c r="S49" i="15" s="1"/>
  <c r="AC49" i="15" s="1"/>
  <c r="AB50" i="15" s="1"/>
  <c r="AX50" i="15"/>
  <c r="S50" i="15" s="1"/>
  <c r="AC50" i="15" s="1"/>
  <c r="AB51" i="15" s="1"/>
  <c r="AX51" i="15"/>
  <c r="S51" i="15" s="1"/>
  <c r="AC51" i="15" s="1"/>
  <c r="AB52" i="15" s="1"/>
  <c r="AX52" i="15"/>
  <c r="S52" i="15" s="1"/>
  <c r="AC52" i="15" s="1"/>
  <c r="AB53" i="15" s="1"/>
  <c r="AX53" i="15"/>
  <c r="S53" i="15" s="1"/>
  <c r="AC53" i="15" s="1"/>
  <c r="AB54" i="15" s="1"/>
  <c r="AX54" i="15"/>
  <c r="S54" i="15" s="1"/>
  <c r="AC54" i="15" s="1"/>
  <c r="AB55" i="15" s="1"/>
  <c r="AX55" i="15"/>
  <c r="S55" i="15" s="1"/>
  <c r="AC55" i="15" s="1"/>
  <c r="AB56" i="15" s="1"/>
  <c r="AX56" i="15"/>
  <c r="S56" i="15" s="1"/>
  <c r="AC56" i="15" s="1"/>
  <c r="AB57" i="15" s="1"/>
  <c r="AX57" i="15"/>
  <c r="S57" i="15" s="1"/>
  <c r="AC57" i="15" s="1"/>
  <c r="AB58" i="15" s="1"/>
  <c r="AX58" i="15"/>
  <c r="S58" i="15" s="1"/>
  <c r="AC58" i="15" s="1"/>
  <c r="AB59" i="15" s="1"/>
  <c r="AX59" i="15"/>
  <c r="S59" i="15" s="1"/>
  <c r="AC59" i="15" s="1"/>
  <c r="AB60" i="15" s="1"/>
  <c r="AX60" i="15"/>
  <c r="S60" i="15" s="1"/>
  <c r="AC60" i="15" s="1"/>
  <c r="AB61" i="15" s="1"/>
  <c r="AX61" i="15"/>
  <c r="S61" i="15" s="1"/>
  <c r="AC61" i="15" s="1"/>
  <c r="AB62" i="15" s="1"/>
  <c r="AX62" i="15"/>
  <c r="S62" i="15" s="1"/>
  <c r="AC62" i="15" s="1"/>
  <c r="AB63" i="15" s="1"/>
  <c r="AX63" i="15"/>
  <c r="S63" i="15" s="1"/>
  <c r="AC63" i="15" s="1"/>
  <c r="AB64" i="15" s="1"/>
  <c r="AX68" i="15"/>
  <c r="S68" i="15" s="1"/>
  <c r="AC68" i="15" s="1"/>
  <c r="AB69" i="15" s="1"/>
  <c r="AX64" i="15"/>
  <c r="S64" i="15" s="1"/>
  <c r="AC64" i="15" s="1"/>
  <c r="AB65" i="15" s="1"/>
  <c r="AX66" i="15"/>
  <c r="S66" i="15" s="1"/>
  <c r="AC66" i="15" s="1"/>
  <c r="AB67" i="15" s="1"/>
  <c r="AX65" i="15"/>
  <c r="S65" i="15" s="1"/>
  <c r="AC65" i="15" s="1"/>
  <c r="AB66" i="15" s="1"/>
  <c r="AX67" i="15"/>
  <c r="S67" i="15" s="1"/>
  <c r="AC67" i="15" s="1"/>
  <c r="AB68" i="15" s="1"/>
  <c r="AE55" i="50"/>
  <c r="AF55" i="50"/>
  <c r="AO55" i="50" s="1"/>
  <c r="AG55" i="50"/>
  <c r="AP55" i="50" s="1"/>
  <c r="W56" i="50"/>
  <c r="AH57" i="103"/>
  <c r="AQ57" i="103" s="1"/>
  <c r="AI62" i="96"/>
  <c r="AN62" i="96"/>
  <c r="AH64" i="84"/>
  <c r="AQ64" i="84" s="1"/>
  <c r="AR62" i="11"/>
  <c r="AI61" i="45"/>
  <c r="AN61" i="45"/>
  <c r="AH56" i="42"/>
  <c r="AQ56" i="42" s="1"/>
  <c r="Y57" i="35"/>
  <c r="Z57" i="35"/>
  <c r="X57" i="35"/>
  <c r="AF68" i="46"/>
  <c r="AO68" i="46" s="1"/>
  <c r="AE68" i="46"/>
  <c r="W69" i="46"/>
  <c r="AG68" i="46"/>
  <c r="AP68" i="46" s="1"/>
  <c r="AR60" i="41"/>
  <c r="AH67" i="86"/>
  <c r="AQ67" i="86" s="1"/>
  <c r="W67" i="93"/>
  <c r="AG66" i="93"/>
  <c r="AP66" i="93" s="1"/>
  <c r="AF66" i="93"/>
  <c r="AO66" i="93" s="1"/>
  <c r="AE66" i="93"/>
  <c r="AR65" i="13"/>
  <c r="W69" i="105"/>
  <c r="AE68" i="105"/>
  <c r="AG68" i="105"/>
  <c r="AP68" i="105" s="1"/>
  <c r="AF68" i="105"/>
  <c r="AO68" i="105" s="1"/>
  <c r="Z67" i="86"/>
  <c r="AH64" i="44"/>
  <c r="AQ64" i="44" s="1"/>
  <c r="Y62" i="45"/>
  <c r="X62" i="45"/>
  <c r="AH63" i="11"/>
  <c r="AQ63" i="11" s="1"/>
  <c r="AR58" i="48"/>
  <c r="AR63" i="51"/>
  <c r="Z69" i="15"/>
  <c r="Z57" i="103"/>
  <c r="AH59" i="48"/>
  <c r="AQ59" i="48" s="1"/>
  <c r="AR67" i="46"/>
  <c r="AI55" i="98"/>
  <c r="AN55" i="98"/>
  <c r="AH65" i="92"/>
  <c r="AQ65" i="92" s="1"/>
  <c r="Z64" i="84"/>
  <c r="AR55" i="85"/>
  <c r="AH62" i="54"/>
  <c r="AQ62" i="54" s="1"/>
  <c r="W58" i="102"/>
  <c r="AG57" i="102"/>
  <c r="AP57" i="102" s="1"/>
  <c r="AF57" i="102"/>
  <c r="AO57" i="102" s="1"/>
  <c r="AE57" i="102"/>
  <c r="AF63" i="11"/>
  <c r="AO63" i="11" s="1"/>
  <c r="W64" i="11"/>
  <c r="AG63" i="11"/>
  <c r="AP63" i="11" s="1"/>
  <c r="AE63" i="11"/>
  <c r="AL4" i="52"/>
  <c r="AU4" i="52" s="1"/>
  <c r="AS4" i="52"/>
  <c r="AR61" i="91"/>
  <c r="AR57" i="18"/>
  <c r="Y56" i="94"/>
  <c r="Z56" i="94" s="1"/>
  <c r="X56" i="94"/>
  <c r="AR54" i="10"/>
  <c r="AR63" i="100"/>
  <c r="AH62" i="91"/>
  <c r="AQ62" i="91" s="1"/>
  <c r="AH58" i="18"/>
  <c r="AQ58" i="18" s="1"/>
  <c r="Y67" i="53"/>
  <c r="Z67" i="53"/>
  <c r="X67" i="53"/>
  <c r="Z59" i="48"/>
  <c r="Y56" i="98"/>
  <c r="X56" i="98"/>
  <c r="Z65" i="92"/>
  <c r="AR59" i="83"/>
  <c r="AI60" i="99"/>
  <c r="AN60" i="99"/>
  <c r="AH55" i="10"/>
  <c r="AQ55" i="10" s="1"/>
  <c r="Y63" i="20"/>
  <c r="X63" i="20"/>
  <c r="AH64" i="100"/>
  <c r="AQ64" i="100" s="1"/>
  <c r="AF64" i="44"/>
  <c r="AO64" i="44" s="1"/>
  <c r="AG64" i="44"/>
  <c r="AP64" i="44" s="1"/>
  <c r="AE64" i="44"/>
  <c r="W65" i="44"/>
  <c r="AS7" i="52"/>
  <c r="AL7" i="52"/>
  <c r="AU7" i="52" s="1"/>
  <c r="AR64" i="92"/>
  <c r="AI57" i="82"/>
  <c r="AN57" i="82"/>
  <c r="AH60" i="83"/>
  <c r="AQ60" i="83" s="1"/>
  <c r="AR55" i="42"/>
  <c r="AH68" i="46"/>
  <c r="AQ68" i="46" s="1"/>
  <c r="AE63" i="95"/>
  <c r="AG63" i="95"/>
  <c r="AP63" i="95" s="1"/>
  <c r="AF63" i="95"/>
  <c r="AO63" i="95" s="1"/>
  <c r="W64" i="95"/>
  <c r="AR66" i="86"/>
  <c r="Y61" i="87"/>
  <c r="X61" i="87"/>
  <c r="AI66" i="53"/>
  <c r="AN66" i="53"/>
  <c r="AH66" i="13"/>
  <c r="AQ66" i="13" s="1"/>
  <c r="AR68" i="15"/>
  <c r="AS8" i="52"/>
  <c r="AL8" i="52"/>
  <c r="AU8" i="52" s="1"/>
  <c r="AI59" i="55"/>
  <c r="AN59" i="55"/>
  <c r="AH60" i="49"/>
  <c r="AQ60" i="49" s="1"/>
  <c r="AI62" i="20"/>
  <c r="AN62" i="20"/>
  <c r="Y63" i="43"/>
  <c r="X63" i="43"/>
  <c r="Z63" i="43" s="1"/>
  <c r="Y61" i="99"/>
  <c r="Z61" i="99" s="1"/>
  <c r="X61" i="99"/>
  <c r="Y60" i="55"/>
  <c r="X60" i="55"/>
  <c r="Z60" i="55" s="1"/>
  <c r="Z60" i="49"/>
  <c r="AR56" i="103"/>
  <c r="AR63" i="44"/>
  <c r="AI61" i="16"/>
  <c r="AN61" i="16"/>
  <c r="AI62" i="43"/>
  <c r="AN62" i="43"/>
  <c r="AR67" i="47"/>
  <c r="AG60" i="83"/>
  <c r="AP60" i="83" s="1"/>
  <c r="W61" i="83"/>
  <c r="AF60" i="83"/>
  <c r="AO60" i="83" s="1"/>
  <c r="AE60" i="83"/>
  <c r="AI60" i="87"/>
  <c r="AN60" i="87"/>
  <c r="Z65" i="104"/>
  <c r="Z64" i="100"/>
  <c r="AH61" i="41"/>
  <c r="AQ61" i="41" s="1"/>
  <c r="AH56" i="85"/>
  <c r="AQ56" i="85" s="1"/>
  <c r="Y58" i="82"/>
  <c r="Z58" i="82" s="1"/>
  <c r="X58" i="82"/>
  <c r="AH55" i="90"/>
  <c r="AQ55" i="90" s="1"/>
  <c r="Z56" i="42"/>
  <c r="AI56" i="35"/>
  <c r="AN56" i="35"/>
  <c r="Z62" i="54"/>
  <c r="AH69" i="32"/>
  <c r="AQ69" i="32" s="1"/>
  <c r="AQ71" i="32" s="1"/>
  <c r="AX5" i="32"/>
  <c r="S5" i="32" s="1"/>
  <c r="AC5" i="32" s="1"/>
  <c r="AB6" i="32" s="1"/>
  <c r="AZ3" i="32"/>
  <c r="AX7" i="32" s="1"/>
  <c r="S7" i="32" s="1"/>
  <c r="AC7" i="32" s="1"/>
  <c r="AB8" i="32" s="1"/>
  <c r="AX4" i="32"/>
  <c r="S4" i="32" s="1"/>
  <c r="AC4" i="32" s="1"/>
  <c r="AB5" i="32" s="1"/>
  <c r="AX3" i="32"/>
  <c r="S3" i="32" s="1"/>
  <c r="AC3" i="32" s="1"/>
  <c r="AX6" i="32"/>
  <c r="S6" i="32" s="1"/>
  <c r="AC6" i="32" s="1"/>
  <c r="AB7" i="32" s="1"/>
  <c r="AX8" i="32"/>
  <c r="S8" i="32" s="1"/>
  <c r="AC8" i="32" s="1"/>
  <c r="AB9" i="32" s="1"/>
  <c r="AX9" i="32"/>
  <c r="S9" i="32" s="1"/>
  <c r="AC9" i="32" s="1"/>
  <c r="AB10" i="32" s="1"/>
  <c r="AX10" i="32"/>
  <c r="S10" i="32" s="1"/>
  <c r="AC10" i="32" s="1"/>
  <c r="AB11" i="32" s="1"/>
  <c r="AX11" i="32"/>
  <c r="S11" i="32" s="1"/>
  <c r="AC11" i="32" s="1"/>
  <c r="AB12" i="32" s="1"/>
  <c r="AX12" i="32"/>
  <c r="S12" i="32" s="1"/>
  <c r="AC12" i="32" s="1"/>
  <c r="AB13" i="32" s="1"/>
  <c r="AX13" i="32"/>
  <c r="S13" i="32" s="1"/>
  <c r="AC13" i="32" s="1"/>
  <c r="AB14" i="32" s="1"/>
  <c r="AX14" i="32"/>
  <c r="S14" i="32" s="1"/>
  <c r="AC14" i="32" s="1"/>
  <c r="AB15" i="32" s="1"/>
  <c r="AX15" i="32"/>
  <c r="S15" i="32" s="1"/>
  <c r="AC15" i="32" s="1"/>
  <c r="AB16" i="32" s="1"/>
  <c r="AX16" i="32"/>
  <c r="S16" i="32" s="1"/>
  <c r="AC16" i="32" s="1"/>
  <c r="AB17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0" i="32"/>
  <c r="S20" i="32" s="1"/>
  <c r="AC20" i="32" s="1"/>
  <c r="AB21" i="32" s="1"/>
  <c r="AX21" i="32"/>
  <c r="S21" i="32" s="1"/>
  <c r="AC21" i="32" s="1"/>
  <c r="AB22" i="32" s="1"/>
  <c r="AX22" i="32"/>
  <c r="S22" i="32" s="1"/>
  <c r="AC22" i="32" s="1"/>
  <c r="AB23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7" i="32"/>
  <c r="S27" i="32" s="1"/>
  <c r="AC27" i="32" s="1"/>
  <c r="AB28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3" i="32"/>
  <c r="S33" i="32" s="1"/>
  <c r="AC33" i="32" s="1"/>
  <c r="AB34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39" i="32"/>
  <c r="S39" i="32" s="1"/>
  <c r="AC39" i="32" s="1"/>
  <c r="AB40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6" i="32"/>
  <c r="S66" i="32" s="1"/>
  <c r="AC66" i="32" s="1"/>
  <c r="AB67" i="32" s="1"/>
  <c r="AX67" i="32"/>
  <c r="S67" i="32" s="1"/>
  <c r="AC67" i="32" s="1"/>
  <c r="AB68" i="32" s="1"/>
  <c r="AX68" i="32"/>
  <c r="S68" i="32" s="1"/>
  <c r="AC68" i="32" s="1"/>
  <c r="AB69" i="32" s="1"/>
  <c r="AX65" i="32"/>
  <c r="S65" i="32" s="1"/>
  <c r="AC65" i="32" s="1"/>
  <c r="AB66" i="32" s="1"/>
  <c r="AX64" i="32"/>
  <c r="S64" i="32" s="1"/>
  <c r="AC64" i="32" s="1"/>
  <c r="AB65" i="32" s="1"/>
  <c r="AR54" i="90"/>
  <c r="AF62" i="88"/>
  <c r="AO62" i="88" s="1"/>
  <c r="W63" i="88"/>
  <c r="AG62" i="88"/>
  <c r="AP62" i="88" s="1"/>
  <c r="AE62" i="88"/>
  <c r="AH55" i="50"/>
  <c r="AQ55" i="50" s="1"/>
  <c r="AS4" i="101"/>
  <c r="AS71" i="101" s="1"/>
  <c r="AL4" i="101"/>
  <c r="AU4" i="101" s="1"/>
  <c r="AU71" i="101" s="1"/>
  <c r="C11" i="101" s="1"/>
  <c r="F45" i="57" s="1"/>
  <c r="AH68" i="47"/>
  <c r="AQ68" i="47" s="1"/>
  <c r="Y63" i="96"/>
  <c r="X63" i="96"/>
  <c r="Z63" i="96" s="1"/>
  <c r="AH64" i="51"/>
  <c r="AQ64" i="51" s="1"/>
  <c r="Y62" i="16"/>
  <c r="Z62" i="16"/>
  <c r="X62" i="16"/>
  <c r="AF61" i="99" l="1"/>
  <c r="AO61" i="99" s="1"/>
  <c r="AE61" i="99"/>
  <c r="AG61" i="99"/>
  <c r="AP61" i="99" s="1"/>
  <c r="W62" i="99"/>
  <c r="W64" i="43"/>
  <c r="AE63" i="43"/>
  <c r="AF63" i="43"/>
  <c r="AO63" i="43" s="1"/>
  <c r="AG63" i="43"/>
  <c r="AP63" i="43" s="1"/>
  <c r="AF60" i="55"/>
  <c r="AO60" i="55" s="1"/>
  <c r="AG60" i="55"/>
  <c r="AP60" i="55" s="1"/>
  <c r="AE60" i="55"/>
  <c r="W61" i="55"/>
  <c r="AF56" i="94"/>
  <c r="AO56" i="94" s="1"/>
  <c r="AE56" i="94"/>
  <c r="AN56" i="94" s="1"/>
  <c r="W57" i="94"/>
  <c r="AG56" i="94"/>
  <c r="W64" i="96"/>
  <c r="AG63" i="96"/>
  <c r="AP63" i="96" s="1"/>
  <c r="AF63" i="96"/>
  <c r="AO63" i="96" s="1"/>
  <c r="AE63" i="96"/>
  <c r="AF58" i="82"/>
  <c r="AO58" i="82" s="1"/>
  <c r="AG58" i="82"/>
  <c r="AP58" i="82" s="1"/>
  <c r="W59" i="82"/>
  <c r="AE58" i="82"/>
  <c r="AK55" i="32"/>
  <c r="AT55" i="32" s="1"/>
  <c r="AJ55" i="32"/>
  <c r="AK49" i="32"/>
  <c r="AT49" i="32" s="1"/>
  <c r="AJ49" i="32"/>
  <c r="AK43" i="32"/>
  <c r="AT43" i="32" s="1"/>
  <c r="AJ43" i="32"/>
  <c r="AJ37" i="32"/>
  <c r="AK37" i="32"/>
  <c r="AT37" i="32" s="1"/>
  <c r="AK31" i="32"/>
  <c r="AT31" i="32" s="1"/>
  <c r="AJ31" i="32"/>
  <c r="AJ25" i="32"/>
  <c r="AK25" i="32"/>
  <c r="AT25" i="32" s="1"/>
  <c r="AK19" i="32"/>
  <c r="AT19" i="32" s="1"/>
  <c r="AJ19" i="32"/>
  <c r="AJ13" i="32"/>
  <c r="AK13" i="32"/>
  <c r="AT13" i="32" s="1"/>
  <c r="AB4" i="32"/>
  <c r="AJ3" i="32"/>
  <c r="AR60" i="87"/>
  <c r="AH63" i="20"/>
  <c r="AQ63" i="20" s="1"/>
  <c r="AG65" i="92"/>
  <c r="AP65" i="92" s="1"/>
  <c r="AF65" i="92"/>
  <c r="AO65" i="92" s="1"/>
  <c r="AE65" i="92"/>
  <c r="W66" i="92"/>
  <c r="AG67" i="53"/>
  <c r="AP67" i="53" s="1"/>
  <c r="AE67" i="53"/>
  <c r="AF67" i="53"/>
  <c r="AO67" i="53" s="1"/>
  <c r="W68" i="53"/>
  <c r="AU71" i="52"/>
  <c r="C11" i="52" s="1"/>
  <c r="AF64" i="84"/>
  <c r="AO64" i="84" s="1"/>
  <c r="W65" i="84"/>
  <c r="AG64" i="84"/>
  <c r="AP64" i="84" s="1"/>
  <c r="AE64" i="84"/>
  <c r="AE57" i="35"/>
  <c r="AG57" i="35"/>
  <c r="AP57" i="35" s="1"/>
  <c r="AF57" i="35"/>
  <c r="AO57" i="35" s="1"/>
  <c r="W58" i="35"/>
  <c r="Y56" i="50"/>
  <c r="Z56" i="50"/>
  <c r="X56" i="50"/>
  <c r="AJ67" i="15"/>
  <c r="AK67" i="15"/>
  <c r="AT67" i="15" s="1"/>
  <c r="AK61" i="15"/>
  <c r="AT61" i="15" s="1"/>
  <c r="AJ61" i="15"/>
  <c r="AJ55" i="15"/>
  <c r="AK55" i="15"/>
  <c r="AT55" i="15" s="1"/>
  <c r="AJ49" i="15"/>
  <c r="AK49" i="15"/>
  <c r="AT49" i="15" s="1"/>
  <c r="AK43" i="15"/>
  <c r="AT43" i="15" s="1"/>
  <c r="AJ43" i="15"/>
  <c r="AK37" i="15"/>
  <c r="AT37" i="15" s="1"/>
  <c r="AJ37" i="15"/>
  <c r="AJ31" i="15"/>
  <c r="AK31" i="15"/>
  <c r="AT31" i="15" s="1"/>
  <c r="AK25" i="15"/>
  <c r="AT25" i="15" s="1"/>
  <c r="AJ25" i="15"/>
  <c r="AJ19" i="15"/>
  <c r="AK19" i="15"/>
  <c r="AT19" i="15" s="1"/>
  <c r="AK12" i="15"/>
  <c r="AT12" i="15" s="1"/>
  <c r="AJ12" i="15"/>
  <c r="AK5" i="15"/>
  <c r="AT5" i="15" s="1"/>
  <c r="AJ5" i="15"/>
  <c r="Y57" i="85"/>
  <c r="Z57" i="85" s="1"/>
  <c r="X57" i="85"/>
  <c r="Y67" i="13"/>
  <c r="Z67" i="13"/>
  <c r="X67" i="13"/>
  <c r="AI64" i="51"/>
  <c r="AN64" i="51"/>
  <c r="Y63" i="88"/>
  <c r="X63" i="88"/>
  <c r="AK61" i="32"/>
  <c r="AT61" i="32" s="1"/>
  <c r="AJ61" i="32"/>
  <c r="AK68" i="32"/>
  <c r="AT68" i="32" s="1"/>
  <c r="AJ68" i="32"/>
  <c r="AJ60" i="32"/>
  <c r="AK60" i="32"/>
  <c r="AT60" i="32" s="1"/>
  <c r="AK54" i="32"/>
  <c r="AT54" i="32" s="1"/>
  <c r="AJ54" i="32"/>
  <c r="AK48" i="32"/>
  <c r="AT48" i="32" s="1"/>
  <c r="AJ48" i="32"/>
  <c r="AJ42" i="32"/>
  <c r="AK42" i="32"/>
  <c r="AT42" i="32" s="1"/>
  <c r="AJ36" i="32"/>
  <c r="AK36" i="32"/>
  <c r="AT36" i="32" s="1"/>
  <c r="AK30" i="32"/>
  <c r="AT30" i="32" s="1"/>
  <c r="AJ30" i="32"/>
  <c r="AK24" i="32"/>
  <c r="AT24" i="32" s="1"/>
  <c r="AJ24" i="32"/>
  <c r="AK18" i="32"/>
  <c r="AT18" i="32" s="1"/>
  <c r="AJ18" i="32"/>
  <c r="AJ12" i="32"/>
  <c r="AK12" i="32"/>
  <c r="AT12" i="32" s="1"/>
  <c r="AK5" i="32"/>
  <c r="AT5" i="32" s="1"/>
  <c r="AJ5" i="32"/>
  <c r="AR56" i="35"/>
  <c r="AI63" i="95"/>
  <c r="AN63" i="95"/>
  <c r="Z63" i="20"/>
  <c r="AH56" i="98"/>
  <c r="AQ56" i="98" s="1"/>
  <c r="AI57" i="102"/>
  <c r="AR57" i="102" s="1"/>
  <c r="AN57" i="102"/>
  <c r="AR55" i="98"/>
  <c r="AI66" i="93"/>
  <c r="AN66" i="93"/>
  <c r="AJ65" i="15"/>
  <c r="AK65" i="15"/>
  <c r="AT65" i="15" s="1"/>
  <c r="AK60" i="15"/>
  <c r="AT60" i="15" s="1"/>
  <c r="AJ60" i="15"/>
  <c r="AK54" i="15"/>
  <c r="AT54" i="15" s="1"/>
  <c r="AJ54" i="15"/>
  <c r="AK48" i="15"/>
  <c r="AT48" i="15" s="1"/>
  <c r="AJ48" i="15"/>
  <c r="AJ42" i="15"/>
  <c r="AK42" i="15"/>
  <c r="AT42" i="15" s="1"/>
  <c r="AJ36" i="15"/>
  <c r="AK36" i="15"/>
  <c r="AT36" i="15" s="1"/>
  <c r="AK30" i="15"/>
  <c r="AT30" i="15" s="1"/>
  <c r="AJ30" i="15"/>
  <c r="AJ24" i="15"/>
  <c r="AK24" i="15"/>
  <c r="AT24" i="15" s="1"/>
  <c r="AJ18" i="15"/>
  <c r="AK18" i="15"/>
  <c r="AT18" i="15" s="1"/>
  <c r="AK11" i="15"/>
  <c r="AT11" i="15" s="1"/>
  <c r="AJ11" i="15"/>
  <c r="AK6" i="15"/>
  <c r="AT6" i="15" s="1"/>
  <c r="AI66" i="13"/>
  <c r="AN66" i="13"/>
  <c r="AI55" i="10"/>
  <c r="AN55" i="10"/>
  <c r="Y56" i="90"/>
  <c r="Z56" i="90" s="1"/>
  <c r="X56" i="90"/>
  <c r="Y62" i="41"/>
  <c r="X62" i="41"/>
  <c r="Y59" i="18"/>
  <c r="Z59" i="18" s="1"/>
  <c r="X59" i="18"/>
  <c r="AJ69" i="32"/>
  <c r="AS69" i="32" s="1"/>
  <c r="AK69" i="32"/>
  <c r="AT69" i="32" s="1"/>
  <c r="AJ67" i="32"/>
  <c r="AK67" i="32"/>
  <c r="AT67" i="32" s="1"/>
  <c r="AK59" i="32"/>
  <c r="AT59" i="32" s="1"/>
  <c r="AJ59" i="32"/>
  <c r="AJ53" i="32"/>
  <c r="AK53" i="32"/>
  <c r="AT53" i="32" s="1"/>
  <c r="AJ47" i="32"/>
  <c r="AK47" i="32"/>
  <c r="AT47" i="32" s="1"/>
  <c r="AK41" i="32"/>
  <c r="AT41" i="32" s="1"/>
  <c r="AJ41" i="32"/>
  <c r="AK35" i="32"/>
  <c r="AT35" i="32" s="1"/>
  <c r="AJ35" i="32"/>
  <c r="AJ29" i="32"/>
  <c r="AK29" i="32"/>
  <c r="AT29" i="32" s="1"/>
  <c r="AK23" i="32"/>
  <c r="AT23" i="32" s="1"/>
  <c r="AJ23" i="32"/>
  <c r="AK17" i="32"/>
  <c r="AT17" i="32" s="1"/>
  <c r="AJ17" i="32"/>
  <c r="AK11" i="32"/>
  <c r="AT11" i="32" s="1"/>
  <c r="AJ11" i="32"/>
  <c r="AJ8" i="32"/>
  <c r="AK8" i="32"/>
  <c r="AT8" i="32" s="1"/>
  <c r="W57" i="42"/>
  <c r="AF56" i="42"/>
  <c r="AO56" i="42" s="1"/>
  <c r="AE56" i="42"/>
  <c r="AN56" i="42" s="1"/>
  <c r="AG56" i="42"/>
  <c r="AH58" i="82"/>
  <c r="AQ58" i="82" s="1"/>
  <c r="AI60" i="83"/>
  <c r="AN60" i="83"/>
  <c r="AH61" i="99"/>
  <c r="AQ61" i="99" s="1"/>
  <c r="Z56" i="98"/>
  <c r="AI63" i="11"/>
  <c r="AN63" i="11"/>
  <c r="AH62" i="45"/>
  <c r="AQ62" i="45" s="1"/>
  <c r="AI68" i="105"/>
  <c r="AN68" i="105"/>
  <c r="Y69" i="46"/>
  <c r="Z69" i="46"/>
  <c r="X69" i="46"/>
  <c r="AR61" i="45"/>
  <c r="AJ59" i="15"/>
  <c r="AK59" i="15"/>
  <c r="AT59" i="15" s="1"/>
  <c r="AJ53" i="15"/>
  <c r="AK53" i="15"/>
  <c r="AT53" i="15" s="1"/>
  <c r="AJ47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K23" i="15"/>
  <c r="AT23" i="15" s="1"/>
  <c r="AJ23" i="15"/>
  <c r="AJ17" i="15"/>
  <c r="AK17" i="15"/>
  <c r="AT17" i="15" s="1"/>
  <c r="AK10" i="15"/>
  <c r="AT10" i="15" s="1"/>
  <c r="AJ10" i="15"/>
  <c r="AX3" i="15"/>
  <c r="S3" i="15" s="1"/>
  <c r="AC3" i="15" s="1"/>
  <c r="AI56" i="85"/>
  <c r="AN56" i="85"/>
  <c r="AI62" i="91"/>
  <c r="AN62" i="91"/>
  <c r="AI55" i="90"/>
  <c r="AN55" i="90"/>
  <c r="AH63" i="96"/>
  <c r="AQ63" i="96" s="1"/>
  <c r="AH62" i="16"/>
  <c r="AQ62" i="16" s="1"/>
  <c r="AI62" i="88"/>
  <c r="AN62" i="88"/>
  <c r="AJ64" i="32"/>
  <c r="AK64" i="32"/>
  <c r="AT64" i="32" s="1"/>
  <c r="AK58" i="32"/>
  <c r="AT58" i="32" s="1"/>
  <c r="AJ58" i="32"/>
  <c r="AJ52" i="32"/>
  <c r="AK52" i="32"/>
  <c r="AT52" i="32" s="1"/>
  <c r="AJ46" i="32"/>
  <c r="AK46" i="32"/>
  <c r="AT46" i="32" s="1"/>
  <c r="AJ40" i="32"/>
  <c r="AK40" i="32"/>
  <c r="AT40" i="32" s="1"/>
  <c r="AJ34" i="32"/>
  <c r="AK34" i="32"/>
  <c r="AT34" i="32" s="1"/>
  <c r="AK28" i="32"/>
  <c r="AT28" i="32" s="1"/>
  <c r="AJ28" i="32"/>
  <c r="AJ22" i="32"/>
  <c r="AK22" i="32"/>
  <c r="AT22" i="32" s="1"/>
  <c r="AJ16" i="32"/>
  <c r="AK16" i="32"/>
  <c r="AT16" i="32" s="1"/>
  <c r="AJ10" i="32"/>
  <c r="AK10" i="32"/>
  <c r="AT10" i="32" s="1"/>
  <c r="AJ6" i="32"/>
  <c r="AK6" i="32"/>
  <c r="AT6" i="32" s="1"/>
  <c r="W65" i="100"/>
  <c r="AG64" i="100"/>
  <c r="AP64" i="100" s="1"/>
  <c r="AF64" i="100"/>
  <c r="AO64" i="100" s="1"/>
  <c r="AE64" i="100"/>
  <c r="AR62" i="43"/>
  <c r="AR62" i="20"/>
  <c r="AR66" i="53"/>
  <c r="AR57" i="82"/>
  <c r="Y65" i="44"/>
  <c r="X65" i="44"/>
  <c r="AR60" i="99"/>
  <c r="AG57" i="103"/>
  <c r="AP57" i="103" s="1"/>
  <c r="AE57" i="103"/>
  <c r="AF57" i="103"/>
  <c r="AO57" i="103" s="1"/>
  <c r="W58" i="103"/>
  <c r="Z62" i="45"/>
  <c r="Y69" i="105"/>
  <c r="Z69" i="105"/>
  <c r="X69" i="105"/>
  <c r="AI68" i="46"/>
  <c r="AN68" i="46"/>
  <c r="AI55" i="50"/>
  <c r="AN55" i="50"/>
  <c r="AJ64" i="15"/>
  <c r="AK64" i="15"/>
  <c r="AT64" i="15" s="1"/>
  <c r="AJ58" i="15"/>
  <c r="AK58" i="15"/>
  <c r="AT58" i="15" s="1"/>
  <c r="AK52" i="15"/>
  <c r="AT52" i="15" s="1"/>
  <c r="AJ52" i="15"/>
  <c r="AK46" i="15"/>
  <c r="AT46" i="15" s="1"/>
  <c r="AJ46" i="15"/>
  <c r="AK40" i="15"/>
  <c r="AT40" i="15" s="1"/>
  <c r="AJ40" i="15"/>
  <c r="AK34" i="15"/>
  <c r="AT34" i="15" s="1"/>
  <c r="AJ34" i="15"/>
  <c r="AJ28" i="15"/>
  <c r="AK28" i="15"/>
  <c r="AT28" i="15" s="1"/>
  <c r="AK22" i="15"/>
  <c r="AT22" i="15" s="1"/>
  <c r="AJ22" i="15"/>
  <c r="AK16" i="15"/>
  <c r="AT16" i="15" s="1"/>
  <c r="AJ16" i="15"/>
  <c r="AJ9" i="15"/>
  <c r="AK9" i="15"/>
  <c r="AT9" i="15" s="1"/>
  <c r="AK14" i="15"/>
  <c r="AT14" i="15" s="1"/>
  <c r="AJ14" i="15"/>
  <c r="AR55" i="94"/>
  <c r="Y65" i="51"/>
  <c r="X65" i="51"/>
  <c r="Y63" i="91"/>
  <c r="X63" i="91"/>
  <c r="AI61" i="41"/>
  <c r="AN61" i="41"/>
  <c r="AI68" i="47"/>
  <c r="AN68" i="47"/>
  <c r="AJ65" i="32"/>
  <c r="AK65" i="32"/>
  <c r="AT65" i="32" s="1"/>
  <c r="AK63" i="32"/>
  <c r="AT63" i="32" s="1"/>
  <c r="AJ63" i="32"/>
  <c r="AK57" i="32"/>
  <c r="AT57" i="32" s="1"/>
  <c r="AJ57" i="32"/>
  <c r="AJ51" i="32"/>
  <c r="AK51" i="32"/>
  <c r="AT51" i="32" s="1"/>
  <c r="AK45" i="32"/>
  <c r="AT45" i="32" s="1"/>
  <c r="AJ45" i="32"/>
  <c r="AJ39" i="32"/>
  <c r="AK39" i="32"/>
  <c r="AT39" i="32" s="1"/>
  <c r="AJ33" i="32"/>
  <c r="AK33" i="32"/>
  <c r="AT33" i="32" s="1"/>
  <c r="AK27" i="32"/>
  <c r="AT27" i="32" s="1"/>
  <c r="AJ27" i="32"/>
  <c r="AK21" i="32"/>
  <c r="AT21" i="32" s="1"/>
  <c r="AJ21" i="32"/>
  <c r="AK15" i="32"/>
  <c r="AT15" i="32" s="1"/>
  <c r="AJ15" i="32"/>
  <c r="AK9" i="32"/>
  <c r="AT9" i="32" s="1"/>
  <c r="AJ9" i="32"/>
  <c r="AE65" i="104"/>
  <c r="W66" i="104"/>
  <c r="AF65" i="104"/>
  <c r="AO65" i="104" s="1"/>
  <c r="AG65" i="104"/>
  <c r="AP65" i="104" s="1"/>
  <c r="Y61" i="83"/>
  <c r="X61" i="83"/>
  <c r="W61" i="49"/>
  <c r="AF60" i="49"/>
  <c r="AO60" i="49" s="1"/>
  <c r="AG60" i="49"/>
  <c r="AP60" i="49" s="1"/>
  <c r="AE60" i="49"/>
  <c r="AR59" i="55"/>
  <c r="AH61" i="87"/>
  <c r="AQ61" i="87" s="1"/>
  <c r="Y64" i="95"/>
  <c r="X64" i="95"/>
  <c r="AI64" i="44"/>
  <c r="AN64" i="44"/>
  <c r="AG59" i="48"/>
  <c r="AP59" i="48" s="1"/>
  <c r="AF59" i="48"/>
  <c r="AO59" i="48" s="1"/>
  <c r="AE59" i="48"/>
  <c r="W60" i="48"/>
  <c r="AH56" i="94"/>
  <c r="AQ56" i="94" s="1"/>
  <c r="Y64" i="11"/>
  <c r="X64" i="11"/>
  <c r="Y58" i="102"/>
  <c r="X58" i="102"/>
  <c r="AX69" i="15"/>
  <c r="S69" i="15" s="1"/>
  <c r="AC69" i="15" s="1"/>
  <c r="AJ69" i="15" s="1"/>
  <c r="AS69" i="15" s="1"/>
  <c r="AG69" i="15"/>
  <c r="AP69" i="15" s="1"/>
  <c r="AP71" i="15" s="1"/>
  <c r="AF69" i="15"/>
  <c r="AO69" i="15" s="1"/>
  <c r="AO71" i="15" s="1"/>
  <c r="AE69" i="15"/>
  <c r="W68" i="86"/>
  <c r="AG67" i="86"/>
  <c r="AP67" i="86" s="1"/>
  <c r="AF67" i="86"/>
  <c r="AO67" i="86" s="1"/>
  <c r="AE67" i="86"/>
  <c r="Y67" i="93"/>
  <c r="X67" i="93"/>
  <c r="AK68" i="15"/>
  <c r="AT68" i="15" s="1"/>
  <c r="AJ68" i="15"/>
  <c r="AK63" i="15"/>
  <c r="AT63" i="15" s="1"/>
  <c r="AJ63" i="15"/>
  <c r="AJ57" i="15"/>
  <c r="AK57" i="15"/>
  <c r="AT57" i="15" s="1"/>
  <c r="AJ51" i="15"/>
  <c r="AK51" i="15"/>
  <c r="AT51" i="15" s="1"/>
  <c r="AJ45" i="15"/>
  <c r="AK45" i="15"/>
  <c r="AT45" i="15" s="1"/>
  <c r="AJ39" i="15"/>
  <c r="AK39" i="15"/>
  <c r="AT39" i="15" s="1"/>
  <c r="AK33" i="15"/>
  <c r="AT33" i="15" s="1"/>
  <c r="AJ33" i="15"/>
  <c r="AJ27" i="15"/>
  <c r="AK27" i="15"/>
  <c r="AT27" i="15" s="1"/>
  <c r="AJ21" i="15"/>
  <c r="AK21" i="15"/>
  <c r="AT21" i="15" s="1"/>
  <c r="AJ15" i="15"/>
  <c r="AK15" i="15"/>
  <c r="AT15" i="15" s="1"/>
  <c r="AK8" i="15"/>
  <c r="AT8" i="15" s="1"/>
  <c r="AJ8" i="15"/>
  <c r="Y56" i="10"/>
  <c r="X56" i="10"/>
  <c r="W63" i="16"/>
  <c r="AE62" i="16"/>
  <c r="AF62" i="16"/>
  <c r="AO62" i="16" s="1"/>
  <c r="AG62" i="16"/>
  <c r="AP62" i="16" s="1"/>
  <c r="AJ66" i="32"/>
  <c r="AK66" i="32"/>
  <c r="AT66" i="32" s="1"/>
  <c r="AK62" i="32"/>
  <c r="AT62" i="32" s="1"/>
  <c r="AJ62" i="32"/>
  <c r="AJ56" i="32"/>
  <c r="AK56" i="32"/>
  <c r="AT56" i="32" s="1"/>
  <c r="AJ50" i="32"/>
  <c r="AK50" i="32"/>
  <c r="AT50" i="32" s="1"/>
  <c r="AK44" i="32"/>
  <c r="AT44" i="32" s="1"/>
  <c r="AJ44" i="32"/>
  <c r="AJ38" i="32"/>
  <c r="AK38" i="32"/>
  <c r="AT38" i="32" s="1"/>
  <c r="AK32" i="32"/>
  <c r="AT32" i="32" s="1"/>
  <c r="AJ32" i="32"/>
  <c r="AK26" i="32"/>
  <c r="AT26" i="32" s="1"/>
  <c r="AJ26" i="32"/>
  <c r="AJ20" i="32"/>
  <c r="AK20" i="32"/>
  <c r="AT20" i="32" s="1"/>
  <c r="AK14" i="32"/>
  <c r="AT14" i="32" s="1"/>
  <c r="AJ14" i="32"/>
  <c r="AJ7" i="32"/>
  <c r="AK7" i="32"/>
  <c r="AT7" i="32" s="1"/>
  <c r="W63" i="54"/>
  <c r="AE62" i="54"/>
  <c r="AF62" i="54"/>
  <c r="AO62" i="54" s="1"/>
  <c r="AG62" i="54"/>
  <c r="AP62" i="54" s="1"/>
  <c r="AR61" i="16"/>
  <c r="AH60" i="55"/>
  <c r="AQ60" i="55" s="1"/>
  <c r="AH63" i="43"/>
  <c r="AQ63" i="43" s="1"/>
  <c r="Z61" i="87"/>
  <c r="AH67" i="53"/>
  <c r="AQ67" i="53" s="1"/>
  <c r="AS71" i="52"/>
  <c r="AH57" i="35"/>
  <c r="AQ57" i="35" s="1"/>
  <c r="AR62" i="96"/>
  <c r="AJ66" i="15"/>
  <c r="AK66" i="15"/>
  <c r="AT66" i="15" s="1"/>
  <c r="AJ62" i="15"/>
  <c r="AK62" i="15"/>
  <c r="AT62" i="15" s="1"/>
  <c r="AJ56" i="15"/>
  <c r="AK56" i="15"/>
  <c r="AT56" i="15" s="1"/>
  <c r="AK50" i="15"/>
  <c r="AT50" i="15" s="1"/>
  <c r="AJ50" i="15"/>
  <c r="AK44" i="15"/>
  <c r="AT44" i="15" s="1"/>
  <c r="AJ44" i="15"/>
  <c r="AK38" i="15"/>
  <c r="AT38" i="15" s="1"/>
  <c r="AJ38" i="15"/>
  <c r="AK32" i="15"/>
  <c r="AT32" i="15" s="1"/>
  <c r="AJ32" i="15"/>
  <c r="AJ26" i="15"/>
  <c r="AK26" i="15"/>
  <c r="AT26" i="15" s="1"/>
  <c r="AK20" i="15"/>
  <c r="AT20" i="15" s="1"/>
  <c r="AJ20" i="15"/>
  <c r="AJ13" i="15"/>
  <c r="AK13" i="15"/>
  <c r="AT13" i="15" s="1"/>
  <c r="AX6" i="15"/>
  <c r="S6" i="15" s="1"/>
  <c r="AC6" i="15" s="1"/>
  <c r="AB7" i="15" s="1"/>
  <c r="AI58" i="18"/>
  <c r="AN58" i="18"/>
  <c r="AI69" i="32"/>
  <c r="AN69" i="32"/>
  <c r="AN71" i="32" s="1"/>
  <c r="Y69" i="47"/>
  <c r="Z69" i="47" s="1"/>
  <c r="X69" i="47"/>
  <c r="W57" i="90" l="1"/>
  <c r="AG56" i="90"/>
  <c r="AP56" i="90" s="1"/>
  <c r="AF56" i="90"/>
  <c r="AO56" i="90" s="1"/>
  <c r="AE56" i="90"/>
  <c r="W58" i="85"/>
  <c r="AG57" i="85"/>
  <c r="AP57" i="85" s="1"/>
  <c r="AE57" i="85"/>
  <c r="AF57" i="85"/>
  <c r="AO57" i="85" s="1"/>
  <c r="W60" i="18"/>
  <c r="AF59" i="18"/>
  <c r="AO59" i="18" s="1"/>
  <c r="AG59" i="18"/>
  <c r="AP59" i="18" s="1"/>
  <c r="AE59" i="18"/>
  <c r="AX69" i="47"/>
  <c r="S69" i="47" s="1"/>
  <c r="AC69" i="47" s="1"/>
  <c r="AG69" i="47"/>
  <c r="AP69" i="47" s="1"/>
  <c r="AP71" i="47" s="1"/>
  <c r="AF69" i="47"/>
  <c r="AO69" i="47" s="1"/>
  <c r="AO71" i="47" s="1"/>
  <c r="AE69" i="47"/>
  <c r="AS66" i="32"/>
  <c r="AL66" i="32"/>
  <c r="AU66" i="32" s="1"/>
  <c r="AH67" i="93"/>
  <c r="AQ67" i="93" s="1"/>
  <c r="AH58" i="102"/>
  <c r="AQ58" i="102" s="1"/>
  <c r="Y60" i="48"/>
  <c r="X60" i="48"/>
  <c r="AH64" i="95"/>
  <c r="AQ64" i="95" s="1"/>
  <c r="AR61" i="41"/>
  <c r="AS9" i="15"/>
  <c r="AL9" i="15"/>
  <c r="AU9" i="15" s="1"/>
  <c r="AS28" i="15"/>
  <c r="AL28" i="15"/>
  <c r="AU28" i="15" s="1"/>
  <c r="AS64" i="15"/>
  <c r="AL64" i="15"/>
  <c r="AU64" i="15" s="1"/>
  <c r="AX69" i="105"/>
  <c r="S69" i="105" s="1"/>
  <c r="AC69" i="105" s="1"/>
  <c r="AE69" i="105"/>
  <c r="AG69" i="105"/>
  <c r="AP69" i="105" s="1"/>
  <c r="AP71" i="105" s="1"/>
  <c r="AF69" i="105"/>
  <c r="AO69" i="105" s="1"/>
  <c r="AO71" i="105" s="1"/>
  <c r="AI57" i="103"/>
  <c r="AN57" i="103"/>
  <c r="AJ3" i="15"/>
  <c r="AB4" i="15"/>
  <c r="AS59" i="15"/>
  <c r="AL59" i="15"/>
  <c r="AU59" i="15" s="1"/>
  <c r="AX69" i="46"/>
  <c r="S69" i="46" s="1"/>
  <c r="AC69" i="46" s="1"/>
  <c r="AF69" i="46"/>
  <c r="AO69" i="46" s="1"/>
  <c r="AO71" i="46" s="1"/>
  <c r="AG69" i="46"/>
  <c r="AP69" i="46" s="1"/>
  <c r="AP71" i="46" s="1"/>
  <c r="AE69" i="46"/>
  <c r="AR60" i="83"/>
  <c r="AS8" i="32"/>
  <c r="AL8" i="32"/>
  <c r="AU8" i="32" s="1"/>
  <c r="AJ6" i="15"/>
  <c r="AS60" i="15"/>
  <c r="AL60" i="15"/>
  <c r="AU60" i="15" s="1"/>
  <c r="AS18" i="32"/>
  <c r="AL18" i="32"/>
  <c r="AU18" i="32" s="1"/>
  <c r="AS54" i="32"/>
  <c r="AL54" i="32"/>
  <c r="AU54" i="32" s="1"/>
  <c r="AS61" i="32"/>
  <c r="AL61" i="32"/>
  <c r="AU61" i="32" s="1"/>
  <c r="AR64" i="51"/>
  <c r="AS19" i="15"/>
  <c r="AL19" i="15"/>
  <c r="AU19" i="15" s="1"/>
  <c r="AS55" i="15"/>
  <c r="AL55" i="15"/>
  <c r="AU55" i="15" s="1"/>
  <c r="AE56" i="50"/>
  <c r="W57" i="50"/>
  <c r="AG56" i="50"/>
  <c r="AP56" i="50" s="1"/>
  <c r="AF56" i="50"/>
  <c r="AO56" i="50" s="1"/>
  <c r="AI57" i="35"/>
  <c r="AN57" i="35"/>
  <c r="AS3" i="32"/>
  <c r="AL3" i="32"/>
  <c r="AU3" i="32" s="1"/>
  <c r="AS43" i="32"/>
  <c r="AL43" i="32"/>
  <c r="AU43" i="32" s="1"/>
  <c r="AI63" i="96"/>
  <c r="AN63" i="96"/>
  <c r="Y57" i="94"/>
  <c r="X57" i="94"/>
  <c r="Y64" i="43"/>
  <c r="Z64" i="43" s="1"/>
  <c r="X64" i="43"/>
  <c r="AS50" i="32"/>
  <c r="AL50" i="32"/>
  <c r="AU50" i="32" s="1"/>
  <c r="Z56" i="10"/>
  <c r="AH56" i="10"/>
  <c r="AQ56" i="10" s="1"/>
  <c r="AI62" i="54"/>
  <c r="AN62" i="54"/>
  <c r="AS21" i="15"/>
  <c r="AL21" i="15"/>
  <c r="AU21" i="15" s="1"/>
  <c r="AS39" i="15"/>
  <c r="AL39" i="15"/>
  <c r="AU39" i="15" s="1"/>
  <c r="AS57" i="15"/>
  <c r="AL57" i="15"/>
  <c r="AU57" i="15" s="1"/>
  <c r="Z67" i="93"/>
  <c r="Y68" i="86"/>
  <c r="X68" i="86"/>
  <c r="Z58" i="102"/>
  <c r="AI59" i="48"/>
  <c r="AN59" i="48"/>
  <c r="Z64" i="95"/>
  <c r="AS15" i="32"/>
  <c r="AL15" i="32"/>
  <c r="AU15" i="32" s="1"/>
  <c r="AH63" i="91"/>
  <c r="AQ63" i="91" s="1"/>
  <c r="AS16" i="15"/>
  <c r="AL16" i="15"/>
  <c r="AU16" i="15" s="1"/>
  <c r="AS34" i="15"/>
  <c r="AL34" i="15"/>
  <c r="AU34" i="15" s="1"/>
  <c r="AS52" i="15"/>
  <c r="AL52" i="15"/>
  <c r="AU52" i="15" s="1"/>
  <c r="Y65" i="100"/>
  <c r="X65" i="100"/>
  <c r="AS16" i="32"/>
  <c r="AL16" i="32"/>
  <c r="AU16" i="32" s="1"/>
  <c r="AS34" i="32"/>
  <c r="AL34" i="32"/>
  <c r="AU34" i="32" s="1"/>
  <c r="AS52" i="32"/>
  <c r="AL52" i="32"/>
  <c r="AU52" i="32" s="1"/>
  <c r="AR62" i="88"/>
  <c r="AR55" i="90"/>
  <c r="AS10" i="15"/>
  <c r="AL10" i="15"/>
  <c r="AU10" i="15" s="1"/>
  <c r="AS29" i="15"/>
  <c r="AL29" i="15"/>
  <c r="AU29" i="15" s="1"/>
  <c r="AI56" i="42"/>
  <c r="AP56" i="42"/>
  <c r="AS11" i="32"/>
  <c r="AL11" i="32"/>
  <c r="AU11" i="32" s="1"/>
  <c r="AS24" i="15"/>
  <c r="AL24" i="15"/>
  <c r="AU24" i="15" s="1"/>
  <c r="AS42" i="15"/>
  <c r="AL42" i="15"/>
  <c r="AU42" i="15" s="1"/>
  <c r="AS36" i="32"/>
  <c r="AL36" i="32"/>
  <c r="AU36" i="32" s="1"/>
  <c r="AH67" i="13"/>
  <c r="AQ67" i="13" s="1"/>
  <c r="AS5" i="15"/>
  <c r="AL5" i="15"/>
  <c r="AU5" i="15" s="1"/>
  <c r="AS25" i="15"/>
  <c r="AL25" i="15"/>
  <c r="AU25" i="15" s="1"/>
  <c r="AS43" i="15"/>
  <c r="AL43" i="15"/>
  <c r="AU43" i="15" s="1"/>
  <c r="AS61" i="15"/>
  <c r="AL61" i="15"/>
  <c r="AU61" i="15" s="1"/>
  <c r="X66" i="92"/>
  <c r="Y66" i="92"/>
  <c r="Z66" i="92" s="1"/>
  <c r="AJ4" i="32"/>
  <c r="AK4" i="32"/>
  <c r="AT4" i="32" s="1"/>
  <c r="AT71" i="32" s="1"/>
  <c r="AS25" i="32"/>
  <c r="AL25" i="32"/>
  <c r="AU25" i="32" s="1"/>
  <c r="AI58" i="82"/>
  <c r="AN58" i="82"/>
  <c r="AS13" i="15"/>
  <c r="AL13" i="15"/>
  <c r="AU13" i="15" s="1"/>
  <c r="AS20" i="15"/>
  <c r="AL20" i="15"/>
  <c r="AU20" i="15" s="1"/>
  <c r="AS38" i="15"/>
  <c r="AL38" i="15"/>
  <c r="AU38" i="15" s="1"/>
  <c r="Y63" i="54"/>
  <c r="Z63" i="54"/>
  <c r="X63" i="54"/>
  <c r="AS20" i="32"/>
  <c r="AL20" i="32"/>
  <c r="AU20" i="32" s="1"/>
  <c r="AS38" i="32"/>
  <c r="AL38" i="32"/>
  <c r="AU38" i="32" s="1"/>
  <c r="AS56" i="32"/>
  <c r="AL56" i="32"/>
  <c r="AU56" i="32" s="1"/>
  <c r="AS8" i="15"/>
  <c r="AL8" i="15"/>
  <c r="AU8" i="15" s="1"/>
  <c r="AS63" i="15"/>
  <c r="AL63" i="15"/>
  <c r="AU63" i="15" s="1"/>
  <c r="AI69" i="15"/>
  <c r="AN69" i="15"/>
  <c r="AN71" i="15" s="1"/>
  <c r="Y61" i="49"/>
  <c r="Z61" i="49"/>
  <c r="X61" i="49"/>
  <c r="AS33" i="32"/>
  <c r="AL33" i="32"/>
  <c r="AU33" i="32" s="1"/>
  <c r="AS51" i="32"/>
  <c r="AL51" i="32"/>
  <c r="AU51" i="32" s="1"/>
  <c r="AS65" i="32"/>
  <c r="AL65" i="32"/>
  <c r="AU65" i="32" s="1"/>
  <c r="Z63" i="91"/>
  <c r="AR55" i="50"/>
  <c r="AE62" i="45"/>
  <c r="W63" i="45"/>
  <c r="AG62" i="45"/>
  <c r="AP62" i="45" s="1"/>
  <c r="AF62" i="45"/>
  <c r="AO62" i="45" s="1"/>
  <c r="AL58" i="32"/>
  <c r="AU58" i="32" s="1"/>
  <c r="AS58" i="32"/>
  <c r="AS47" i="15"/>
  <c r="AL47" i="15"/>
  <c r="AU47" i="15" s="1"/>
  <c r="AK69" i="15"/>
  <c r="AT69" i="15" s="1"/>
  <c r="AS29" i="32"/>
  <c r="AL29" i="32"/>
  <c r="AU29" i="32" s="1"/>
  <c r="AS47" i="32"/>
  <c r="AL47" i="32"/>
  <c r="AU47" i="32" s="1"/>
  <c r="AS67" i="32"/>
  <c r="AL67" i="32"/>
  <c r="AU67" i="32" s="1"/>
  <c r="AH62" i="41"/>
  <c r="AQ62" i="41" s="1"/>
  <c r="AS11" i="15"/>
  <c r="AL11" i="15"/>
  <c r="AU11" i="15" s="1"/>
  <c r="AS30" i="15"/>
  <c r="AL30" i="15"/>
  <c r="AU30" i="15" s="1"/>
  <c r="AS48" i="15"/>
  <c r="AL48" i="15"/>
  <c r="AU48" i="15" s="1"/>
  <c r="AS5" i="32"/>
  <c r="AL5" i="32"/>
  <c r="AU5" i="32" s="1"/>
  <c r="AS24" i="32"/>
  <c r="AL24" i="32"/>
  <c r="AU24" i="32" s="1"/>
  <c r="AH63" i="88"/>
  <c r="AQ63" i="88" s="1"/>
  <c r="AF67" i="13"/>
  <c r="AO67" i="13" s="1"/>
  <c r="AE67" i="13"/>
  <c r="AG67" i="13"/>
  <c r="AP67" i="13" s="1"/>
  <c r="W68" i="13"/>
  <c r="AI64" i="84"/>
  <c r="AN64" i="84"/>
  <c r="Y68" i="53"/>
  <c r="Z68" i="53"/>
  <c r="X68" i="53"/>
  <c r="AI65" i="92"/>
  <c r="AN65" i="92"/>
  <c r="AS31" i="32"/>
  <c r="AL31" i="32"/>
  <c r="AU31" i="32" s="1"/>
  <c r="AS49" i="32"/>
  <c r="AL49" i="32"/>
  <c r="AU49" i="32" s="1"/>
  <c r="Y59" i="82"/>
  <c r="Z59" i="82" s="1"/>
  <c r="X59" i="82"/>
  <c r="Y62" i="99"/>
  <c r="Z62" i="99"/>
  <c r="X62" i="99"/>
  <c r="W62" i="87"/>
  <c r="AE61" i="87"/>
  <c r="AF61" i="87"/>
  <c r="AO61" i="87" s="1"/>
  <c r="AG61" i="87"/>
  <c r="AP61" i="87" s="1"/>
  <c r="AL26" i="32"/>
  <c r="AU26" i="32" s="1"/>
  <c r="AS26" i="32"/>
  <c r="AS62" i="32"/>
  <c r="AL62" i="32"/>
  <c r="AU62" i="32" s="1"/>
  <c r="AS27" i="15"/>
  <c r="AL27" i="15"/>
  <c r="AU27" i="15" s="1"/>
  <c r="AS45" i="15"/>
  <c r="AL45" i="15"/>
  <c r="AU45" i="15" s="1"/>
  <c r="AH64" i="11"/>
  <c r="AQ64" i="11" s="1"/>
  <c r="AH61" i="83"/>
  <c r="AQ61" i="83" s="1"/>
  <c r="Y66" i="104"/>
  <c r="Z66" i="104"/>
  <c r="X66" i="104"/>
  <c r="AS21" i="32"/>
  <c r="AL21" i="32"/>
  <c r="AU21" i="32" s="1"/>
  <c r="AS57" i="32"/>
  <c r="AL57" i="32"/>
  <c r="AU57" i="32" s="1"/>
  <c r="AS14" i="15"/>
  <c r="AL14" i="15"/>
  <c r="AU14" i="15" s="1"/>
  <c r="AS22" i="15"/>
  <c r="AL22" i="15"/>
  <c r="AU22" i="15" s="1"/>
  <c r="AS40" i="15"/>
  <c r="AL40" i="15"/>
  <c r="AU40" i="15" s="1"/>
  <c r="AS6" i="32"/>
  <c r="AL6" i="32"/>
  <c r="AU6" i="32" s="1"/>
  <c r="AS22" i="32"/>
  <c r="AL22" i="32"/>
  <c r="AU22" i="32" s="1"/>
  <c r="AS40" i="32"/>
  <c r="AL40" i="32"/>
  <c r="AU40" i="32" s="1"/>
  <c r="AR62" i="91"/>
  <c r="AS35" i="15"/>
  <c r="AL35" i="15"/>
  <c r="AU35" i="15" s="1"/>
  <c r="AR68" i="105"/>
  <c r="AS17" i="32"/>
  <c r="AL17" i="32"/>
  <c r="AU17" i="32" s="1"/>
  <c r="AS35" i="32"/>
  <c r="AL35" i="32"/>
  <c r="AU35" i="32" s="1"/>
  <c r="Z62" i="41"/>
  <c r="AR55" i="10"/>
  <c r="AS65" i="15"/>
  <c r="AL65" i="15"/>
  <c r="AU65" i="15" s="1"/>
  <c r="AG63" i="20"/>
  <c r="AP63" i="20" s="1"/>
  <c r="AF63" i="20"/>
  <c r="AO63" i="20" s="1"/>
  <c r="W64" i="20"/>
  <c r="AE63" i="20"/>
  <c r="AS42" i="32"/>
  <c r="AL42" i="32"/>
  <c r="AU42" i="32" s="1"/>
  <c r="AS60" i="32"/>
  <c r="AL60" i="32"/>
  <c r="AU60" i="32" s="1"/>
  <c r="Z63" i="88"/>
  <c r="AS12" i="15"/>
  <c r="AL12" i="15"/>
  <c r="AU12" i="15" s="1"/>
  <c r="Y58" i="35"/>
  <c r="Z58" i="35"/>
  <c r="X58" i="35"/>
  <c r="AS13" i="32"/>
  <c r="AL13" i="32"/>
  <c r="AU13" i="32" s="1"/>
  <c r="Y64" i="96"/>
  <c r="X64" i="96"/>
  <c r="AS66" i="15"/>
  <c r="AL66" i="15"/>
  <c r="AU66" i="15" s="1"/>
  <c r="AS44" i="32"/>
  <c r="AL44" i="32"/>
  <c r="AU44" i="32" s="1"/>
  <c r="AH69" i="47"/>
  <c r="AQ69" i="47" s="1"/>
  <c r="AQ71" i="47" s="1"/>
  <c r="AZ3" i="47"/>
  <c r="AX12" i="47" s="1"/>
  <c r="S12" i="47" s="1"/>
  <c r="AC12" i="47" s="1"/>
  <c r="AB13" i="47" s="1"/>
  <c r="AX10" i="47"/>
  <c r="S10" i="47" s="1"/>
  <c r="AC10" i="47" s="1"/>
  <c r="AB11" i="47" s="1"/>
  <c r="AX17" i="47"/>
  <c r="S17" i="47" s="1"/>
  <c r="AC17" i="47" s="1"/>
  <c r="AB18" i="47" s="1"/>
  <c r="AX21" i="47"/>
  <c r="S21" i="47" s="1"/>
  <c r="AC21" i="47" s="1"/>
  <c r="AB22" i="47" s="1"/>
  <c r="AX22" i="47"/>
  <c r="S22" i="47" s="1"/>
  <c r="AC22" i="47" s="1"/>
  <c r="AB23" i="47" s="1"/>
  <c r="AX23" i="47"/>
  <c r="S23" i="47" s="1"/>
  <c r="AC23" i="47" s="1"/>
  <c r="AB24" i="47" s="1"/>
  <c r="AX26" i="47"/>
  <c r="S26" i="47" s="1"/>
  <c r="AC26" i="47" s="1"/>
  <c r="AB27" i="47" s="1"/>
  <c r="AX27" i="47"/>
  <c r="S27" i="47" s="1"/>
  <c r="AC27" i="47" s="1"/>
  <c r="AB28" i="47" s="1"/>
  <c r="AX28" i="47"/>
  <c r="S28" i="47" s="1"/>
  <c r="AC28" i="47" s="1"/>
  <c r="AB29" i="47" s="1"/>
  <c r="AX29" i="47"/>
  <c r="S29" i="47" s="1"/>
  <c r="AC29" i="47" s="1"/>
  <c r="AB30" i="47" s="1"/>
  <c r="AX32" i="47"/>
  <c r="S32" i="47" s="1"/>
  <c r="AC32" i="47" s="1"/>
  <c r="AB33" i="47" s="1"/>
  <c r="AX33" i="47"/>
  <c r="S33" i="47" s="1"/>
  <c r="AC33" i="47" s="1"/>
  <c r="AB34" i="47" s="1"/>
  <c r="AX34" i="47"/>
  <c r="S34" i="47" s="1"/>
  <c r="AC34" i="47" s="1"/>
  <c r="AB35" i="47" s="1"/>
  <c r="AX35" i="47"/>
  <c r="S35" i="47" s="1"/>
  <c r="AC35" i="47" s="1"/>
  <c r="AB36" i="47" s="1"/>
  <c r="AX38" i="47"/>
  <c r="S38" i="47" s="1"/>
  <c r="AC38" i="47" s="1"/>
  <c r="AB39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4" i="47"/>
  <c r="S64" i="47" s="1"/>
  <c r="AC64" i="47" s="1"/>
  <c r="AB65" i="47" s="1"/>
  <c r="AX67" i="47"/>
  <c r="S67" i="47" s="1"/>
  <c r="AC67" i="47" s="1"/>
  <c r="AB68" i="47" s="1"/>
  <c r="AX68" i="47"/>
  <c r="S68" i="47" s="1"/>
  <c r="AC68" i="47" s="1"/>
  <c r="AB69" i="47" s="1"/>
  <c r="AX65" i="47"/>
  <c r="S65" i="47" s="1"/>
  <c r="AC65" i="47" s="1"/>
  <c r="AB66" i="47" s="1"/>
  <c r="AX66" i="47"/>
  <c r="S66" i="47" s="1"/>
  <c r="AC66" i="47" s="1"/>
  <c r="AB67" i="47" s="1"/>
  <c r="AR58" i="18"/>
  <c r="AS44" i="15"/>
  <c r="AL44" i="15"/>
  <c r="AU44" i="15" s="1"/>
  <c r="AS7" i="32"/>
  <c r="AL7" i="32"/>
  <c r="AU7" i="32" s="1"/>
  <c r="AI62" i="16"/>
  <c r="AN62" i="16"/>
  <c r="AS33" i="15"/>
  <c r="AL33" i="15"/>
  <c r="AU33" i="15" s="1"/>
  <c r="AS68" i="15"/>
  <c r="AL68" i="15"/>
  <c r="AU68" i="15" s="1"/>
  <c r="AI67" i="86"/>
  <c r="AN67" i="86"/>
  <c r="Z64" i="11"/>
  <c r="Z61" i="83"/>
  <c r="AI65" i="104"/>
  <c r="AN65" i="104"/>
  <c r="AS39" i="32"/>
  <c r="AL39" i="32"/>
  <c r="AU39" i="32" s="1"/>
  <c r="AR68" i="47"/>
  <c r="AH65" i="51"/>
  <c r="AQ65" i="51" s="1"/>
  <c r="AS58" i="15"/>
  <c r="AL58" i="15"/>
  <c r="AU58" i="15" s="1"/>
  <c r="AR68" i="46"/>
  <c r="Y58" i="103"/>
  <c r="Z58" i="103"/>
  <c r="X58" i="103"/>
  <c r="AH65" i="44"/>
  <c r="AQ65" i="44" s="1"/>
  <c r="AI64" i="100"/>
  <c r="AN64" i="100"/>
  <c r="AS28" i="32"/>
  <c r="AL28" i="32"/>
  <c r="AU28" i="32" s="1"/>
  <c r="AS17" i="15"/>
  <c r="AL17" i="15"/>
  <c r="AU17" i="15" s="1"/>
  <c r="AS53" i="15"/>
  <c r="AL53" i="15"/>
  <c r="AU53" i="15" s="1"/>
  <c r="AR63" i="11"/>
  <c r="Y57" i="42"/>
  <c r="Z57" i="42"/>
  <c r="X57" i="42"/>
  <c r="AS53" i="32"/>
  <c r="AL53" i="32"/>
  <c r="AU53" i="32" s="1"/>
  <c r="AS54" i="15"/>
  <c r="AL54" i="15"/>
  <c r="AU54" i="15" s="1"/>
  <c r="AS30" i="32"/>
  <c r="AL30" i="32"/>
  <c r="AU30" i="32" s="1"/>
  <c r="AS48" i="32"/>
  <c r="AL48" i="32"/>
  <c r="AU48" i="32" s="1"/>
  <c r="AL68" i="32"/>
  <c r="AU68" i="32" s="1"/>
  <c r="AS68" i="32"/>
  <c r="AH57" i="85"/>
  <c r="AQ57" i="85" s="1"/>
  <c r="AS31" i="15"/>
  <c r="AL31" i="15"/>
  <c r="AU31" i="15" s="1"/>
  <c r="AS49" i="15"/>
  <c r="AL49" i="15"/>
  <c r="AU49" i="15" s="1"/>
  <c r="AS67" i="15"/>
  <c r="AL67" i="15"/>
  <c r="AU67" i="15" s="1"/>
  <c r="Y65" i="84"/>
  <c r="Z65" i="84"/>
  <c r="X65" i="84"/>
  <c r="AI67" i="53"/>
  <c r="AN67" i="53"/>
  <c r="AS19" i="32"/>
  <c r="AL19" i="32"/>
  <c r="AU19" i="32" s="1"/>
  <c r="AS55" i="32"/>
  <c r="AL55" i="32"/>
  <c r="AU55" i="32" s="1"/>
  <c r="Y61" i="55"/>
  <c r="X61" i="55"/>
  <c r="AI61" i="99"/>
  <c r="AN61" i="99"/>
  <c r="AS32" i="15"/>
  <c r="AL32" i="15"/>
  <c r="AU32" i="15" s="1"/>
  <c r="AS50" i="15"/>
  <c r="AL50" i="15"/>
  <c r="AU50" i="15" s="1"/>
  <c r="AR69" i="32"/>
  <c r="AR71" i="32" s="1"/>
  <c r="AL69" i="32"/>
  <c r="AU69" i="32" s="1"/>
  <c r="AS56" i="15"/>
  <c r="AL56" i="15"/>
  <c r="AU56" i="15" s="1"/>
  <c r="AK7" i="15"/>
  <c r="AT7" i="15" s="1"/>
  <c r="AJ7" i="15"/>
  <c r="AS26" i="15"/>
  <c r="AL26" i="15"/>
  <c r="AU26" i="15" s="1"/>
  <c r="AS62" i="15"/>
  <c r="AL62" i="15"/>
  <c r="AU62" i="15" s="1"/>
  <c r="AS14" i="32"/>
  <c r="AL14" i="32"/>
  <c r="AU14" i="32" s="1"/>
  <c r="AS32" i="32"/>
  <c r="AL32" i="32"/>
  <c r="AU32" i="32" s="1"/>
  <c r="Y63" i="16"/>
  <c r="X63" i="16"/>
  <c r="AS15" i="15"/>
  <c r="AL15" i="15"/>
  <c r="AU15" i="15" s="1"/>
  <c r="AS51" i="15"/>
  <c r="AL51" i="15"/>
  <c r="AU51" i="15" s="1"/>
  <c r="AR64" i="44"/>
  <c r="AI60" i="49"/>
  <c r="AN60" i="49"/>
  <c r="AS9" i="32"/>
  <c r="AL9" i="32"/>
  <c r="AU9" i="32" s="1"/>
  <c r="AL27" i="32"/>
  <c r="AU27" i="32" s="1"/>
  <c r="AS27" i="32"/>
  <c r="AS45" i="32"/>
  <c r="AL45" i="32"/>
  <c r="AU45" i="32" s="1"/>
  <c r="AS63" i="32"/>
  <c r="AL63" i="32"/>
  <c r="AU63" i="32" s="1"/>
  <c r="Z65" i="51"/>
  <c r="AS46" i="15"/>
  <c r="AL46" i="15"/>
  <c r="AU46" i="15" s="1"/>
  <c r="AH69" i="105"/>
  <c r="AQ69" i="105" s="1"/>
  <c r="AQ71" i="105" s="1"/>
  <c r="AX5" i="105"/>
  <c r="S5" i="105" s="1"/>
  <c r="AC5" i="105" s="1"/>
  <c r="AB6" i="105" s="1"/>
  <c r="AZ3" i="105"/>
  <c r="AX12" i="105" s="1"/>
  <c r="S12" i="105" s="1"/>
  <c r="AC12" i="105" s="1"/>
  <c r="AB13" i="105" s="1"/>
  <c r="AX3" i="105"/>
  <c r="S3" i="105" s="1"/>
  <c r="AC3" i="105" s="1"/>
  <c r="AX4" i="105"/>
  <c r="S4" i="105" s="1"/>
  <c r="AC4" i="105" s="1"/>
  <c r="AB5" i="105" s="1"/>
  <c r="AX6" i="105"/>
  <c r="S6" i="105" s="1"/>
  <c r="AC6" i="105" s="1"/>
  <c r="AB7" i="105" s="1"/>
  <c r="AX7" i="105"/>
  <c r="S7" i="105" s="1"/>
  <c r="AC7" i="105" s="1"/>
  <c r="AB8" i="105" s="1"/>
  <c r="AX8" i="105"/>
  <c r="S8" i="105" s="1"/>
  <c r="AC8" i="105" s="1"/>
  <c r="AB9" i="105" s="1"/>
  <c r="AX9" i="105"/>
  <c r="S9" i="105" s="1"/>
  <c r="AC9" i="105" s="1"/>
  <c r="AB10" i="105" s="1"/>
  <c r="AX10" i="105"/>
  <c r="S10" i="105" s="1"/>
  <c r="AC10" i="105" s="1"/>
  <c r="AB11" i="105" s="1"/>
  <c r="AX11" i="105"/>
  <c r="S11" i="105" s="1"/>
  <c r="AC11" i="105" s="1"/>
  <c r="AB12" i="105" s="1"/>
  <c r="AX13" i="105"/>
  <c r="S13" i="105" s="1"/>
  <c r="AC13" i="105" s="1"/>
  <c r="AB14" i="105" s="1"/>
  <c r="AX14" i="105"/>
  <c r="S14" i="105" s="1"/>
  <c r="AC14" i="105" s="1"/>
  <c r="AB15" i="105" s="1"/>
  <c r="AX15" i="105"/>
  <c r="S15" i="105" s="1"/>
  <c r="AC15" i="105" s="1"/>
  <c r="AB16" i="105" s="1"/>
  <c r="AX16" i="105"/>
  <c r="S16" i="105" s="1"/>
  <c r="AC16" i="105" s="1"/>
  <c r="AB17" i="105" s="1"/>
  <c r="AX17" i="105"/>
  <c r="S17" i="105" s="1"/>
  <c r="AC17" i="105" s="1"/>
  <c r="AB18" i="105" s="1"/>
  <c r="AX18" i="105"/>
  <c r="S18" i="105" s="1"/>
  <c r="AC18" i="105" s="1"/>
  <c r="AB19" i="105" s="1"/>
  <c r="AX19" i="105"/>
  <c r="S19" i="105" s="1"/>
  <c r="AC19" i="105" s="1"/>
  <c r="AB20" i="105" s="1"/>
  <c r="AX20" i="105"/>
  <c r="S20" i="105" s="1"/>
  <c r="AC20" i="105" s="1"/>
  <c r="AB21" i="105" s="1"/>
  <c r="AX21" i="105"/>
  <c r="S21" i="105" s="1"/>
  <c r="AC21" i="105" s="1"/>
  <c r="AB22" i="105" s="1"/>
  <c r="AX22" i="105"/>
  <c r="S22" i="105" s="1"/>
  <c r="AC22" i="105" s="1"/>
  <c r="AB23" i="105" s="1"/>
  <c r="AX23" i="105"/>
  <c r="S23" i="105" s="1"/>
  <c r="AC23" i="105" s="1"/>
  <c r="AB24" i="105" s="1"/>
  <c r="AX24" i="105"/>
  <c r="S24" i="105" s="1"/>
  <c r="AC24" i="105" s="1"/>
  <c r="AB25" i="105" s="1"/>
  <c r="AX25" i="105"/>
  <c r="S25" i="105" s="1"/>
  <c r="AC25" i="105" s="1"/>
  <c r="AB26" i="105" s="1"/>
  <c r="AX26" i="105"/>
  <c r="S26" i="105" s="1"/>
  <c r="AC26" i="105" s="1"/>
  <c r="AB27" i="105" s="1"/>
  <c r="AX27" i="105"/>
  <c r="S27" i="105" s="1"/>
  <c r="AC27" i="105" s="1"/>
  <c r="AB28" i="105" s="1"/>
  <c r="AX28" i="105"/>
  <c r="S28" i="105" s="1"/>
  <c r="AC28" i="105" s="1"/>
  <c r="AB29" i="105" s="1"/>
  <c r="AX29" i="105"/>
  <c r="S29" i="105" s="1"/>
  <c r="AC29" i="105" s="1"/>
  <c r="AB30" i="105" s="1"/>
  <c r="AX30" i="105"/>
  <c r="S30" i="105" s="1"/>
  <c r="AC30" i="105" s="1"/>
  <c r="AB31" i="105" s="1"/>
  <c r="AX31" i="105"/>
  <c r="S31" i="105" s="1"/>
  <c r="AC31" i="105" s="1"/>
  <c r="AB32" i="105" s="1"/>
  <c r="AX32" i="105"/>
  <c r="S32" i="105" s="1"/>
  <c r="AC32" i="105" s="1"/>
  <c r="AB33" i="105" s="1"/>
  <c r="AX33" i="105"/>
  <c r="S33" i="105" s="1"/>
  <c r="AC33" i="105" s="1"/>
  <c r="AB34" i="105" s="1"/>
  <c r="AX34" i="105"/>
  <c r="S34" i="105" s="1"/>
  <c r="AC34" i="105" s="1"/>
  <c r="AB35" i="105" s="1"/>
  <c r="AX35" i="105"/>
  <c r="S35" i="105" s="1"/>
  <c r="AC35" i="105" s="1"/>
  <c r="AB36" i="105" s="1"/>
  <c r="AX36" i="105"/>
  <c r="S36" i="105" s="1"/>
  <c r="AC36" i="105" s="1"/>
  <c r="AB37" i="105" s="1"/>
  <c r="AX37" i="105"/>
  <c r="S37" i="105" s="1"/>
  <c r="AC37" i="105" s="1"/>
  <c r="AB38" i="105" s="1"/>
  <c r="AX38" i="105"/>
  <c r="S38" i="105" s="1"/>
  <c r="AC38" i="105" s="1"/>
  <c r="AB39" i="105" s="1"/>
  <c r="AX39" i="105"/>
  <c r="S39" i="105" s="1"/>
  <c r="AC39" i="105" s="1"/>
  <c r="AB40" i="105" s="1"/>
  <c r="AX40" i="105"/>
  <c r="S40" i="105" s="1"/>
  <c r="AC40" i="105" s="1"/>
  <c r="AB41" i="105" s="1"/>
  <c r="AX41" i="105"/>
  <c r="S41" i="105" s="1"/>
  <c r="AC41" i="105" s="1"/>
  <c r="AB42" i="105" s="1"/>
  <c r="AX42" i="105"/>
  <c r="S42" i="105" s="1"/>
  <c r="AC42" i="105" s="1"/>
  <c r="AB43" i="105" s="1"/>
  <c r="AX43" i="105"/>
  <c r="S43" i="105" s="1"/>
  <c r="AC43" i="105" s="1"/>
  <c r="AB44" i="105" s="1"/>
  <c r="AX44" i="105"/>
  <c r="S44" i="105" s="1"/>
  <c r="AC44" i="105" s="1"/>
  <c r="AB45" i="105" s="1"/>
  <c r="AX45" i="105"/>
  <c r="S45" i="105" s="1"/>
  <c r="AC45" i="105" s="1"/>
  <c r="AB46" i="105" s="1"/>
  <c r="AX46" i="105"/>
  <c r="S46" i="105" s="1"/>
  <c r="AC46" i="105" s="1"/>
  <c r="AB47" i="105" s="1"/>
  <c r="AX47" i="105"/>
  <c r="S47" i="105" s="1"/>
  <c r="AC47" i="105" s="1"/>
  <c r="AB48" i="105" s="1"/>
  <c r="AX48" i="105"/>
  <c r="S48" i="105" s="1"/>
  <c r="AC48" i="105" s="1"/>
  <c r="AB49" i="105" s="1"/>
  <c r="AX49" i="105"/>
  <c r="S49" i="105" s="1"/>
  <c r="AC49" i="105" s="1"/>
  <c r="AB50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4" i="105"/>
  <c r="S54" i="105" s="1"/>
  <c r="AC54" i="105" s="1"/>
  <c r="AB55" i="105" s="1"/>
  <c r="AX55" i="105"/>
  <c r="S55" i="105" s="1"/>
  <c r="AC55" i="105" s="1"/>
  <c r="AB56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0" i="105"/>
  <c r="S60" i="105" s="1"/>
  <c r="AC60" i="105" s="1"/>
  <c r="AB61" i="105" s="1"/>
  <c r="AX61" i="105"/>
  <c r="S61" i="105" s="1"/>
  <c r="AC61" i="105" s="1"/>
  <c r="AB62" i="105" s="1"/>
  <c r="AX62" i="105"/>
  <c r="S62" i="105" s="1"/>
  <c r="AC62" i="105" s="1"/>
  <c r="AB63" i="105" s="1"/>
  <c r="AX63" i="105"/>
  <c r="S63" i="105" s="1"/>
  <c r="AC63" i="105" s="1"/>
  <c r="AB64" i="105" s="1"/>
  <c r="AX64" i="105"/>
  <c r="S64" i="105" s="1"/>
  <c r="AC64" i="105" s="1"/>
  <c r="AB65" i="105" s="1"/>
  <c r="AX65" i="105"/>
  <c r="S65" i="105" s="1"/>
  <c r="AC65" i="105" s="1"/>
  <c r="AB66" i="105" s="1"/>
  <c r="AX66" i="105"/>
  <c r="S66" i="105" s="1"/>
  <c r="AC66" i="105" s="1"/>
  <c r="AB67" i="105" s="1"/>
  <c r="AX67" i="105"/>
  <c r="S67" i="105" s="1"/>
  <c r="AC67" i="105" s="1"/>
  <c r="AB68" i="105" s="1"/>
  <c r="AX68" i="105"/>
  <c r="S68" i="105" s="1"/>
  <c r="AC68" i="105" s="1"/>
  <c r="AB69" i="105" s="1"/>
  <c r="Z65" i="44"/>
  <c r="AS10" i="32"/>
  <c r="AL10" i="32"/>
  <c r="AU10" i="32" s="1"/>
  <c r="AS46" i="32"/>
  <c r="AL46" i="32"/>
  <c r="AU46" i="32" s="1"/>
  <c r="AS64" i="32"/>
  <c r="AL64" i="32"/>
  <c r="AU64" i="32" s="1"/>
  <c r="AR56" i="85"/>
  <c r="AS23" i="15"/>
  <c r="AL23" i="15"/>
  <c r="AU23" i="15" s="1"/>
  <c r="AL41" i="15"/>
  <c r="AU41" i="15" s="1"/>
  <c r="AS41" i="15"/>
  <c r="AH69" i="46"/>
  <c r="AQ69" i="46" s="1"/>
  <c r="AQ71" i="46" s="1"/>
  <c r="AX4" i="46"/>
  <c r="S4" i="46" s="1"/>
  <c r="AC4" i="46" s="1"/>
  <c r="AB5" i="46" s="1"/>
  <c r="AZ3" i="46"/>
  <c r="AX12" i="46" s="1"/>
  <c r="S12" i="46" s="1"/>
  <c r="AC12" i="46" s="1"/>
  <c r="AB13" i="46" s="1"/>
  <c r="AX3" i="46"/>
  <c r="S3" i="46" s="1"/>
  <c r="AC3" i="46" s="1"/>
  <c r="AX6" i="46"/>
  <c r="S6" i="46" s="1"/>
  <c r="AC6" i="46" s="1"/>
  <c r="AB7" i="46" s="1"/>
  <c r="AX9" i="46"/>
  <c r="S9" i="46" s="1"/>
  <c r="AC9" i="46" s="1"/>
  <c r="AB10" i="46" s="1"/>
  <c r="AX10" i="46"/>
  <c r="S10" i="46" s="1"/>
  <c r="AC10" i="46" s="1"/>
  <c r="AB11" i="46" s="1"/>
  <c r="AX11" i="46"/>
  <c r="S11" i="46" s="1"/>
  <c r="AC11" i="46" s="1"/>
  <c r="AB12" i="46" s="1"/>
  <c r="AX13" i="46"/>
  <c r="S13" i="46" s="1"/>
  <c r="AC13" i="46" s="1"/>
  <c r="AB14" i="46" s="1"/>
  <c r="AX16" i="46"/>
  <c r="S16" i="46" s="1"/>
  <c r="AC16" i="46" s="1"/>
  <c r="AB17" i="46" s="1"/>
  <c r="AX17" i="46"/>
  <c r="S17" i="46" s="1"/>
  <c r="AC17" i="46" s="1"/>
  <c r="AB18" i="46" s="1"/>
  <c r="AX18" i="46"/>
  <c r="S18" i="46" s="1"/>
  <c r="AC18" i="46" s="1"/>
  <c r="AB19" i="46" s="1"/>
  <c r="AX19" i="46"/>
  <c r="S19" i="46" s="1"/>
  <c r="AC19" i="46" s="1"/>
  <c r="AB20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7" i="46"/>
  <c r="S67" i="46" s="1"/>
  <c r="AC67" i="46" s="1"/>
  <c r="AB68" i="46" s="1"/>
  <c r="AX65" i="46"/>
  <c r="S65" i="46" s="1"/>
  <c r="AC65" i="46" s="1"/>
  <c r="AB66" i="46" s="1"/>
  <c r="AX64" i="46"/>
  <c r="S64" i="46" s="1"/>
  <c r="AC64" i="46" s="1"/>
  <c r="AB65" i="46" s="1"/>
  <c r="AX66" i="46"/>
  <c r="S66" i="46" s="1"/>
  <c r="AC66" i="46" s="1"/>
  <c r="AB67" i="46" s="1"/>
  <c r="AX68" i="46"/>
  <c r="S68" i="46" s="1"/>
  <c r="AC68" i="46" s="1"/>
  <c r="AB69" i="46" s="1"/>
  <c r="AF56" i="98"/>
  <c r="AO56" i="98" s="1"/>
  <c r="W57" i="98"/>
  <c r="AG56" i="98"/>
  <c r="AP56" i="98" s="1"/>
  <c r="AE56" i="98"/>
  <c r="AS23" i="32"/>
  <c r="AL23" i="32"/>
  <c r="AU23" i="32" s="1"/>
  <c r="AS41" i="32"/>
  <c r="AL41" i="32"/>
  <c r="AU41" i="32" s="1"/>
  <c r="AS59" i="32"/>
  <c r="AL59" i="32"/>
  <c r="AU59" i="32" s="1"/>
  <c r="AH59" i="18"/>
  <c r="AQ59" i="18" s="1"/>
  <c r="AH56" i="90"/>
  <c r="AQ56" i="90" s="1"/>
  <c r="AR66" i="13"/>
  <c r="AS18" i="15"/>
  <c r="AL18" i="15"/>
  <c r="AU18" i="15" s="1"/>
  <c r="AS36" i="15"/>
  <c r="AL36" i="15"/>
  <c r="AU36" i="15" s="1"/>
  <c r="AR66" i="93"/>
  <c r="AR63" i="95"/>
  <c r="AS12" i="32"/>
  <c r="AL12" i="32"/>
  <c r="AU12" i="32" s="1"/>
  <c r="AS37" i="15"/>
  <c r="AL37" i="15"/>
  <c r="AU37" i="15" s="1"/>
  <c r="AH56" i="50"/>
  <c r="AQ56" i="50" s="1"/>
  <c r="AS37" i="32"/>
  <c r="AL37" i="32"/>
  <c r="AU37" i="32" s="1"/>
  <c r="AI56" i="94"/>
  <c r="AP56" i="94"/>
  <c r="AI60" i="55"/>
  <c r="AN60" i="55"/>
  <c r="AI63" i="43"/>
  <c r="AN63" i="43"/>
  <c r="AG59" i="82" l="1"/>
  <c r="AP59" i="82" s="1"/>
  <c r="AE59" i="82"/>
  <c r="AF59" i="82"/>
  <c r="AO59" i="82" s="1"/>
  <c r="W60" i="82"/>
  <c r="W65" i="43"/>
  <c r="AE64" i="43"/>
  <c r="AG64" i="43"/>
  <c r="AP64" i="43" s="1"/>
  <c r="AF64" i="43"/>
  <c r="AO64" i="43" s="1"/>
  <c r="AF66" i="92"/>
  <c r="AO66" i="92" s="1"/>
  <c r="AG66" i="92"/>
  <c r="AE66" i="92"/>
  <c r="AN66" i="92" s="1"/>
  <c r="W67" i="92"/>
  <c r="AK62" i="46"/>
  <c r="AT62" i="46" s="1"/>
  <c r="AJ62" i="46"/>
  <c r="AK38" i="46"/>
  <c r="AT38" i="46" s="1"/>
  <c r="AK32" i="46"/>
  <c r="AT32" i="46" s="1"/>
  <c r="AK26" i="46"/>
  <c r="AT26" i="46" s="1"/>
  <c r="AK20" i="46"/>
  <c r="AT20" i="46" s="1"/>
  <c r="AK14" i="46"/>
  <c r="AT14" i="46" s="1"/>
  <c r="AK7" i="46"/>
  <c r="AT7" i="46" s="1"/>
  <c r="AE65" i="44"/>
  <c r="AG65" i="44"/>
  <c r="AP65" i="44" s="1"/>
  <c r="W66" i="44"/>
  <c r="AF65" i="44"/>
  <c r="AO65" i="44" s="1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K40" i="105"/>
  <c r="AT40" i="105" s="1"/>
  <c r="AJ40" i="105"/>
  <c r="AK34" i="105"/>
  <c r="AT34" i="105" s="1"/>
  <c r="AJ34" i="105"/>
  <c r="AJ28" i="105"/>
  <c r="AK28" i="105"/>
  <c r="AT28" i="105" s="1"/>
  <c r="AK22" i="105"/>
  <c r="AT22" i="105" s="1"/>
  <c r="AJ22" i="105"/>
  <c r="AK16" i="105"/>
  <c r="AT16" i="105" s="1"/>
  <c r="AJ16" i="105"/>
  <c r="AJ9" i="105"/>
  <c r="AK9" i="105"/>
  <c r="AT9" i="105" s="1"/>
  <c r="AK6" i="105"/>
  <c r="AT6" i="105" s="1"/>
  <c r="AJ6" i="105"/>
  <c r="W66" i="84"/>
  <c r="AF65" i="84"/>
  <c r="AO65" i="84" s="1"/>
  <c r="AG65" i="84"/>
  <c r="AP65" i="84" s="1"/>
  <c r="AE65" i="84"/>
  <c r="AF57" i="42"/>
  <c r="AO57" i="42" s="1"/>
  <c r="AE57" i="42"/>
  <c r="AN57" i="42" s="1"/>
  <c r="W58" i="42"/>
  <c r="AG57" i="42"/>
  <c r="AF58" i="103"/>
  <c r="AO58" i="103" s="1"/>
  <c r="AG58" i="103"/>
  <c r="AP58" i="103" s="1"/>
  <c r="AE58" i="103"/>
  <c r="W59" i="103"/>
  <c r="AG64" i="11"/>
  <c r="AP64" i="11" s="1"/>
  <c r="AF64" i="11"/>
  <c r="AO64" i="11" s="1"/>
  <c r="W65" i="11"/>
  <c r="AE64" i="11"/>
  <c r="AK68" i="47"/>
  <c r="AT68" i="47" s="1"/>
  <c r="AJ68" i="47"/>
  <c r="AK60" i="47"/>
  <c r="AT60" i="47" s="1"/>
  <c r="AJ60" i="47"/>
  <c r="AK54" i="47"/>
  <c r="AT54" i="47" s="1"/>
  <c r="AJ54" i="47"/>
  <c r="AK48" i="47"/>
  <c r="AT48" i="47" s="1"/>
  <c r="AJ48" i="47"/>
  <c r="AJ42" i="47"/>
  <c r="AK42" i="47"/>
  <c r="AT42" i="47" s="1"/>
  <c r="AK36" i="47"/>
  <c r="AT36" i="47" s="1"/>
  <c r="AK30" i="47"/>
  <c r="AT30" i="47" s="1"/>
  <c r="AK24" i="47"/>
  <c r="AT24" i="47" s="1"/>
  <c r="AK18" i="47"/>
  <c r="AT18" i="47" s="1"/>
  <c r="AK11" i="47"/>
  <c r="AT11" i="47" s="1"/>
  <c r="AK13" i="47"/>
  <c r="AT13" i="47" s="1"/>
  <c r="AG63" i="88"/>
  <c r="AP63" i="88" s="1"/>
  <c r="AF63" i="88"/>
  <c r="AO63" i="88" s="1"/>
  <c r="AE63" i="88"/>
  <c r="W64" i="88"/>
  <c r="AI63" i="20"/>
  <c r="AN63" i="20"/>
  <c r="AF66" i="104"/>
  <c r="AO66" i="104" s="1"/>
  <c r="AE66" i="104"/>
  <c r="W67" i="104"/>
  <c r="AG66" i="104"/>
  <c r="AP66" i="104" s="1"/>
  <c r="Y62" i="87"/>
  <c r="Z62" i="87"/>
  <c r="X62" i="87"/>
  <c r="AR65" i="92"/>
  <c r="AR69" i="15"/>
  <c r="AR71" i="15" s="1"/>
  <c r="AL69" i="15"/>
  <c r="AU69" i="15" s="1"/>
  <c r="AE63" i="54"/>
  <c r="W64" i="54"/>
  <c r="AG63" i="54"/>
  <c r="AP63" i="54" s="1"/>
  <c r="AF63" i="54"/>
  <c r="AO63" i="54" s="1"/>
  <c r="AH65" i="100"/>
  <c r="AQ65" i="100" s="1"/>
  <c r="AR59" i="48"/>
  <c r="AS6" i="15"/>
  <c r="AL6" i="15"/>
  <c r="AU6" i="15" s="1"/>
  <c r="AL3" i="15"/>
  <c r="AU3" i="15" s="1"/>
  <c r="AS3" i="15"/>
  <c r="Y58" i="85"/>
  <c r="X58" i="85"/>
  <c r="AJ50" i="46"/>
  <c r="AK50" i="46"/>
  <c r="AT50" i="46" s="1"/>
  <c r="AI56" i="98"/>
  <c r="AN56" i="98"/>
  <c r="AK65" i="46"/>
  <c r="AT65" i="46" s="1"/>
  <c r="AJ65" i="46"/>
  <c r="AJ61" i="46"/>
  <c r="AK61" i="46"/>
  <c r="AT61" i="46" s="1"/>
  <c r="AJ55" i="46"/>
  <c r="AK55" i="46"/>
  <c r="AT55" i="46" s="1"/>
  <c r="AK49" i="46"/>
  <c r="AT49" i="46" s="1"/>
  <c r="AJ49" i="46"/>
  <c r="AK43" i="46"/>
  <c r="AT43" i="46" s="1"/>
  <c r="AJ43" i="46"/>
  <c r="AJ37" i="46"/>
  <c r="AK37" i="46"/>
  <c r="AT37" i="46" s="1"/>
  <c r="AJ31" i="46"/>
  <c r="AK31" i="46"/>
  <c r="AT31" i="46" s="1"/>
  <c r="AJ25" i="46"/>
  <c r="AK25" i="46"/>
  <c r="AT25" i="46" s="1"/>
  <c r="AK19" i="46"/>
  <c r="AT19" i="46" s="1"/>
  <c r="AJ19" i="46"/>
  <c r="AK12" i="46"/>
  <c r="AT12" i="46" s="1"/>
  <c r="AJ12" i="46"/>
  <c r="AB4" i="46"/>
  <c r="AJ3" i="46"/>
  <c r="AJ69" i="105"/>
  <c r="AS69" i="105" s="1"/>
  <c r="AK69" i="105"/>
  <c r="AT69" i="105" s="1"/>
  <c r="AK63" i="105"/>
  <c r="AT63" i="105" s="1"/>
  <c r="AJ63" i="105"/>
  <c r="AK57" i="105"/>
  <c r="AT57" i="105" s="1"/>
  <c r="AJ57" i="105"/>
  <c r="AJ51" i="105"/>
  <c r="AK51" i="105"/>
  <c r="AT51" i="105" s="1"/>
  <c r="AJ45" i="105"/>
  <c r="AK45" i="105"/>
  <c r="AT45" i="105" s="1"/>
  <c r="AK39" i="105"/>
  <c r="AT39" i="105" s="1"/>
  <c r="AJ39" i="105"/>
  <c r="AK33" i="105"/>
  <c r="AT33" i="105" s="1"/>
  <c r="AJ33" i="105"/>
  <c r="AK27" i="105"/>
  <c r="AT27" i="105" s="1"/>
  <c r="AJ27" i="105"/>
  <c r="AJ21" i="105"/>
  <c r="AK21" i="105"/>
  <c r="AT21" i="105" s="1"/>
  <c r="AJ15" i="105"/>
  <c r="AK15" i="105"/>
  <c r="AT15" i="105" s="1"/>
  <c r="AK8" i="105"/>
  <c r="AT8" i="105" s="1"/>
  <c r="AJ8" i="105"/>
  <c r="AR61" i="99"/>
  <c r="AJ65" i="47"/>
  <c r="AK65" i="47"/>
  <c r="AT65" i="47" s="1"/>
  <c r="AJ59" i="47"/>
  <c r="AK59" i="47"/>
  <c r="AT59" i="47" s="1"/>
  <c r="AJ53" i="47"/>
  <c r="AK53" i="47"/>
  <c r="AT53" i="47" s="1"/>
  <c r="AK47" i="47"/>
  <c r="AT47" i="47" s="1"/>
  <c r="AJ47" i="47"/>
  <c r="AJ41" i="47"/>
  <c r="AK41" i="47"/>
  <c r="AT41" i="47" s="1"/>
  <c r="AK35" i="47"/>
  <c r="AT35" i="47" s="1"/>
  <c r="AJ35" i="47"/>
  <c r="AJ29" i="47"/>
  <c r="AK29" i="47"/>
  <c r="AT29" i="47" s="1"/>
  <c r="AJ23" i="47"/>
  <c r="AK23" i="47"/>
  <c r="AT23" i="47" s="1"/>
  <c r="AX16" i="47"/>
  <c r="S16" i="47" s="1"/>
  <c r="AC16" i="47" s="1"/>
  <c r="AB17" i="47" s="1"/>
  <c r="AX9" i="47"/>
  <c r="S9" i="47" s="1"/>
  <c r="AC9" i="47" s="1"/>
  <c r="AB10" i="47" s="1"/>
  <c r="AX5" i="47"/>
  <c r="S5" i="47" s="1"/>
  <c r="AC5" i="47" s="1"/>
  <c r="AB6" i="47" s="1"/>
  <c r="AH58" i="35"/>
  <c r="AQ58" i="35" s="1"/>
  <c r="Y64" i="20"/>
  <c r="X64" i="20"/>
  <c r="AH62" i="99"/>
  <c r="AQ62" i="99" s="1"/>
  <c r="AH68" i="53"/>
  <c r="AQ68" i="53" s="1"/>
  <c r="Y68" i="13"/>
  <c r="X68" i="13"/>
  <c r="W64" i="91"/>
  <c r="AE63" i="91"/>
  <c r="AG63" i="91"/>
  <c r="AP63" i="91" s="1"/>
  <c r="AF63" i="91"/>
  <c r="AO63" i="91" s="1"/>
  <c r="AS4" i="32"/>
  <c r="AS71" i="32" s="1"/>
  <c r="AL4" i="32"/>
  <c r="AU4" i="32" s="1"/>
  <c r="AU71" i="32" s="1"/>
  <c r="C11" i="32" s="1"/>
  <c r="Z65" i="100"/>
  <c r="W59" i="102"/>
  <c r="AG58" i="102"/>
  <c r="AP58" i="102" s="1"/>
  <c r="AF58" i="102"/>
  <c r="AO58" i="102" s="1"/>
  <c r="AE58" i="102"/>
  <c r="AR62" i="54"/>
  <c r="W57" i="10"/>
  <c r="AG56" i="10"/>
  <c r="AP56" i="10" s="1"/>
  <c r="AE56" i="10"/>
  <c r="AF56" i="10"/>
  <c r="AO56" i="10" s="1"/>
  <c r="Z57" i="94"/>
  <c r="AH57" i="94"/>
  <c r="AQ57" i="94" s="1"/>
  <c r="Y60" i="18"/>
  <c r="Z60" i="18"/>
  <c r="X60" i="18"/>
  <c r="AR63" i="43"/>
  <c r="AR60" i="55"/>
  <c r="AK60" i="46"/>
  <c r="AT60" i="46" s="1"/>
  <c r="AJ60" i="46"/>
  <c r="AK54" i="46"/>
  <c r="AT54" i="46" s="1"/>
  <c r="AJ54" i="46"/>
  <c r="AJ48" i="46"/>
  <c r="AK48" i="46"/>
  <c r="AT48" i="46" s="1"/>
  <c r="AK42" i="46"/>
  <c r="AT42" i="46" s="1"/>
  <c r="AJ42" i="46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K11" i="46"/>
  <c r="AT11" i="46" s="1"/>
  <c r="AJ11" i="46"/>
  <c r="AK13" i="46"/>
  <c r="AT13" i="46" s="1"/>
  <c r="AJ13" i="46"/>
  <c r="AK68" i="105"/>
  <c r="AT68" i="105" s="1"/>
  <c r="AJ68" i="105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8" i="105"/>
  <c r="AK32" i="105"/>
  <c r="AT32" i="105" s="1"/>
  <c r="AJ32" i="105"/>
  <c r="AJ26" i="105"/>
  <c r="AK26" i="105"/>
  <c r="AT26" i="105" s="1"/>
  <c r="AK20" i="105"/>
  <c r="AT20" i="105" s="1"/>
  <c r="AJ20" i="105"/>
  <c r="AK14" i="105"/>
  <c r="AT14" i="105" s="1"/>
  <c r="AJ14" i="105"/>
  <c r="AK7" i="105"/>
  <c r="AT7" i="105" s="1"/>
  <c r="AJ7" i="105"/>
  <c r="AR60" i="49"/>
  <c r="AS7" i="15"/>
  <c r="AL7" i="15"/>
  <c r="AU7" i="15" s="1"/>
  <c r="AH61" i="55"/>
  <c r="AQ61" i="55" s="1"/>
  <c r="AR67" i="86"/>
  <c r="AR62" i="16"/>
  <c r="AK64" i="47"/>
  <c r="AT64" i="47" s="1"/>
  <c r="AJ64" i="47"/>
  <c r="AK58" i="47"/>
  <c r="AT58" i="47" s="1"/>
  <c r="AJ58" i="47"/>
  <c r="AK52" i="47"/>
  <c r="AT52" i="47" s="1"/>
  <c r="AJ52" i="47"/>
  <c r="AJ46" i="47"/>
  <c r="AK46" i="47"/>
  <c r="AT46" i="47" s="1"/>
  <c r="AK40" i="47"/>
  <c r="AT40" i="47" s="1"/>
  <c r="AJ40" i="47"/>
  <c r="AJ34" i="47"/>
  <c r="AK34" i="47"/>
  <c r="AT34" i="47" s="1"/>
  <c r="AJ28" i="47"/>
  <c r="AK28" i="47"/>
  <c r="AT28" i="47" s="1"/>
  <c r="AK22" i="47"/>
  <c r="AT22" i="47" s="1"/>
  <c r="AJ22" i="47"/>
  <c r="AX15" i="47"/>
  <c r="S15" i="47" s="1"/>
  <c r="AC15" i="47" s="1"/>
  <c r="AB16" i="47" s="1"/>
  <c r="AX8" i="47"/>
  <c r="S8" i="47" s="1"/>
  <c r="AC8" i="47" s="1"/>
  <c r="AB9" i="47" s="1"/>
  <c r="AX4" i="47"/>
  <c r="S4" i="47" s="1"/>
  <c r="AC4" i="47" s="1"/>
  <c r="AB5" i="47" s="1"/>
  <c r="AH64" i="96"/>
  <c r="AQ64" i="96" s="1"/>
  <c r="AG58" i="35"/>
  <c r="AP58" i="35" s="1"/>
  <c r="W59" i="35"/>
  <c r="AE58" i="35"/>
  <c r="AF58" i="35"/>
  <c r="AO58" i="35" s="1"/>
  <c r="W63" i="41"/>
  <c r="AE62" i="41"/>
  <c r="AF62" i="41"/>
  <c r="AO62" i="41" s="1"/>
  <c r="AG62" i="41"/>
  <c r="AP62" i="41" s="1"/>
  <c r="W63" i="99"/>
  <c r="AG62" i="99"/>
  <c r="AP62" i="99" s="1"/>
  <c r="AF62" i="99"/>
  <c r="AO62" i="99" s="1"/>
  <c r="AE62" i="99"/>
  <c r="AG68" i="53"/>
  <c r="AP68" i="53" s="1"/>
  <c r="AE68" i="53"/>
  <c r="W69" i="53"/>
  <c r="AF68" i="53"/>
  <c r="AO68" i="53" s="1"/>
  <c r="AH61" i="49"/>
  <c r="AQ61" i="49" s="1"/>
  <c r="AH68" i="86"/>
  <c r="AQ68" i="86" s="1"/>
  <c r="Y57" i="50"/>
  <c r="X57" i="50"/>
  <c r="AR57" i="103"/>
  <c r="AH60" i="48"/>
  <c r="AQ60" i="48" s="1"/>
  <c r="AI56" i="90"/>
  <c r="AN56" i="90"/>
  <c r="AK67" i="46"/>
  <c r="AT67" i="46" s="1"/>
  <c r="AJ67" i="46"/>
  <c r="AJ68" i="46"/>
  <c r="AK68" i="46"/>
  <c r="AT68" i="46" s="1"/>
  <c r="AJ47" i="46"/>
  <c r="AK47" i="46"/>
  <c r="AT47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J10" i="46"/>
  <c r="AK10" i="46"/>
  <c r="AT10" i="46" s="1"/>
  <c r="AK5" i="46"/>
  <c r="AT5" i="46" s="1"/>
  <c r="AK67" i="105"/>
  <c r="AT67" i="105" s="1"/>
  <c r="AJ67" i="105"/>
  <c r="AJ61" i="105"/>
  <c r="AK61" i="105"/>
  <c r="AT61" i="105" s="1"/>
  <c r="AJ55" i="105"/>
  <c r="AK55" i="105"/>
  <c r="AT55" i="105" s="1"/>
  <c r="AK49" i="105"/>
  <c r="AT49" i="105" s="1"/>
  <c r="AJ49" i="105"/>
  <c r="AJ43" i="105"/>
  <c r="AK43" i="105"/>
  <c r="AT43" i="105" s="1"/>
  <c r="AJ37" i="105"/>
  <c r="AK37" i="105"/>
  <c r="AT37" i="105" s="1"/>
  <c r="AJ31" i="105"/>
  <c r="AK31" i="105"/>
  <c r="AT31" i="105" s="1"/>
  <c r="AJ25" i="105"/>
  <c r="AK25" i="105"/>
  <c r="AT25" i="105" s="1"/>
  <c r="AJ19" i="105"/>
  <c r="AK19" i="105"/>
  <c r="AT19" i="105" s="1"/>
  <c r="AK12" i="105"/>
  <c r="AT12" i="105" s="1"/>
  <c r="AJ12" i="105"/>
  <c r="AK5" i="105"/>
  <c r="AT5" i="105" s="1"/>
  <c r="AJ5" i="105"/>
  <c r="AH63" i="16"/>
  <c r="AQ63" i="16" s="1"/>
  <c r="Z61" i="55"/>
  <c r="AJ67" i="47"/>
  <c r="AK67" i="47"/>
  <c r="AT67" i="47" s="1"/>
  <c r="AK63" i="47"/>
  <c r="AT63" i="47" s="1"/>
  <c r="AJ63" i="47"/>
  <c r="AK57" i="47"/>
  <c r="AT57" i="47" s="1"/>
  <c r="AJ57" i="47"/>
  <c r="AK51" i="47"/>
  <c r="AT51" i="47" s="1"/>
  <c r="AJ51" i="47"/>
  <c r="AK45" i="47"/>
  <c r="AT45" i="47" s="1"/>
  <c r="AJ45" i="47"/>
  <c r="AJ39" i="47"/>
  <c r="AK39" i="47"/>
  <c r="AT39" i="47" s="1"/>
  <c r="AK33" i="47"/>
  <c r="AT33" i="47" s="1"/>
  <c r="AJ33" i="47"/>
  <c r="AK27" i="47"/>
  <c r="AT27" i="47" s="1"/>
  <c r="AJ27" i="47"/>
  <c r="AX20" i="47"/>
  <c r="S20" i="47" s="1"/>
  <c r="AC20" i="47" s="1"/>
  <c r="AB21" i="47" s="1"/>
  <c r="AX14" i="47"/>
  <c r="S14" i="47" s="1"/>
  <c r="AC14" i="47" s="1"/>
  <c r="AB15" i="47" s="1"/>
  <c r="AX7" i="47"/>
  <c r="S7" i="47" s="1"/>
  <c r="AC7" i="47" s="1"/>
  <c r="AB8" i="47" s="1"/>
  <c r="Z64" i="96"/>
  <c r="AI67" i="13"/>
  <c r="AN67" i="13"/>
  <c r="Y63" i="45"/>
  <c r="Z63" i="45" s="1"/>
  <c r="X63" i="45"/>
  <c r="AG61" i="49"/>
  <c r="AP61" i="49" s="1"/>
  <c r="W62" i="49"/>
  <c r="AE61" i="49"/>
  <c r="AF61" i="49"/>
  <c r="AO61" i="49" s="1"/>
  <c r="AR58" i="82"/>
  <c r="AR56" i="42"/>
  <c r="Z68" i="86"/>
  <c r="AI56" i="50"/>
  <c r="AN56" i="50"/>
  <c r="Z60" i="48"/>
  <c r="AK44" i="46"/>
  <c r="AT44" i="46" s="1"/>
  <c r="AK66" i="46"/>
  <c r="AT66" i="46" s="1"/>
  <c r="AJ66" i="46"/>
  <c r="X57" i="98"/>
  <c r="Y57" i="98"/>
  <c r="Z57" i="98"/>
  <c r="AJ53" i="46"/>
  <c r="AK53" i="46"/>
  <c r="AT53" i="46" s="1"/>
  <c r="AK64" i="46"/>
  <c r="AT64" i="46" s="1"/>
  <c r="AJ64" i="46"/>
  <c r="AK58" i="46"/>
  <c r="AT58" i="46" s="1"/>
  <c r="AJ58" i="46"/>
  <c r="AK52" i="46"/>
  <c r="AT52" i="46" s="1"/>
  <c r="AJ52" i="46"/>
  <c r="AK46" i="46"/>
  <c r="AT46" i="46" s="1"/>
  <c r="AJ46" i="46"/>
  <c r="AX39" i="46"/>
  <c r="S39" i="46" s="1"/>
  <c r="AC39" i="46" s="1"/>
  <c r="AB40" i="46" s="1"/>
  <c r="AX33" i="46"/>
  <c r="S33" i="46" s="1"/>
  <c r="AC33" i="46" s="1"/>
  <c r="AB34" i="46" s="1"/>
  <c r="AX27" i="46"/>
  <c r="S27" i="46" s="1"/>
  <c r="AC27" i="46" s="1"/>
  <c r="AB28" i="46" s="1"/>
  <c r="AX21" i="46"/>
  <c r="S21" i="46" s="1"/>
  <c r="AC21" i="46" s="1"/>
  <c r="AB22" i="46" s="1"/>
  <c r="AX15" i="46"/>
  <c r="S15" i="46" s="1"/>
  <c r="AC15" i="46" s="1"/>
  <c r="AB16" i="46" s="1"/>
  <c r="AX8" i="46"/>
  <c r="S8" i="46" s="1"/>
  <c r="AC8" i="46" s="1"/>
  <c r="AB9" i="46" s="1"/>
  <c r="AX5" i="46"/>
  <c r="S5" i="46" s="1"/>
  <c r="AC5" i="46" s="1"/>
  <c r="AB6" i="46" s="1"/>
  <c r="AJ66" i="105"/>
  <c r="AK66" i="105"/>
  <c r="AT66" i="105" s="1"/>
  <c r="AK60" i="105"/>
  <c r="AT60" i="105" s="1"/>
  <c r="AJ60" i="105"/>
  <c r="AK54" i="105"/>
  <c r="AT54" i="105" s="1"/>
  <c r="AJ54" i="105"/>
  <c r="AJ48" i="105"/>
  <c r="AK48" i="105"/>
  <c r="AT48" i="105" s="1"/>
  <c r="AJ42" i="105"/>
  <c r="AK42" i="105"/>
  <c r="AT42" i="105" s="1"/>
  <c r="AJ36" i="105"/>
  <c r="AK36" i="105"/>
  <c r="AT36" i="105" s="1"/>
  <c r="AJ30" i="105"/>
  <c r="AK30" i="105"/>
  <c r="AT30" i="105" s="1"/>
  <c r="AJ24" i="105"/>
  <c r="AK24" i="105"/>
  <c r="AT24" i="105" s="1"/>
  <c r="AJ18" i="105"/>
  <c r="AK18" i="105"/>
  <c r="AT18" i="105" s="1"/>
  <c r="AJ11" i="105"/>
  <c r="AK11" i="105"/>
  <c r="AT11" i="105" s="1"/>
  <c r="AJ3" i="105"/>
  <c r="AB4" i="105"/>
  <c r="AF65" i="51"/>
  <c r="AO65" i="51" s="1"/>
  <c r="AG65" i="51"/>
  <c r="AP65" i="51" s="1"/>
  <c r="W66" i="51"/>
  <c r="AE65" i="51"/>
  <c r="Z63" i="16"/>
  <c r="AR67" i="53"/>
  <c r="AR65" i="104"/>
  <c r="AK66" i="47"/>
  <c r="AT66" i="47" s="1"/>
  <c r="AJ66" i="47"/>
  <c r="AJ62" i="47"/>
  <c r="AK62" i="47"/>
  <c r="AT62" i="47" s="1"/>
  <c r="AJ56" i="47"/>
  <c r="AK56" i="47"/>
  <c r="AT56" i="47" s="1"/>
  <c r="AJ50" i="47"/>
  <c r="AK50" i="47"/>
  <c r="AT50" i="47" s="1"/>
  <c r="AJ44" i="47"/>
  <c r="AK44" i="47"/>
  <c r="AT44" i="47" s="1"/>
  <c r="AX37" i="47"/>
  <c r="S37" i="47" s="1"/>
  <c r="AC37" i="47" s="1"/>
  <c r="AB38" i="47" s="1"/>
  <c r="AX31" i="47"/>
  <c r="S31" i="47" s="1"/>
  <c r="AC31" i="47" s="1"/>
  <c r="AB32" i="47" s="1"/>
  <c r="AX25" i="47"/>
  <c r="S25" i="47" s="1"/>
  <c r="AC25" i="47" s="1"/>
  <c r="AB26" i="47" s="1"/>
  <c r="AX19" i="47"/>
  <c r="S19" i="47" s="1"/>
  <c r="AC19" i="47" s="1"/>
  <c r="AB20" i="47" s="1"/>
  <c r="AX13" i="47"/>
  <c r="S13" i="47" s="1"/>
  <c r="AC13" i="47" s="1"/>
  <c r="AB14" i="47" s="1"/>
  <c r="AX6" i="47"/>
  <c r="S6" i="47" s="1"/>
  <c r="AC6" i="47" s="1"/>
  <c r="AB7" i="47" s="1"/>
  <c r="AH59" i="82"/>
  <c r="AQ59" i="82" s="1"/>
  <c r="AI62" i="45"/>
  <c r="AN62" i="45"/>
  <c r="AH66" i="92"/>
  <c r="AQ66" i="92" s="1"/>
  <c r="W65" i="95"/>
  <c r="AG64" i="95"/>
  <c r="AP64" i="95" s="1"/>
  <c r="AF64" i="95"/>
  <c r="AO64" i="95" s="1"/>
  <c r="AE64" i="95"/>
  <c r="AH64" i="43"/>
  <c r="AQ64" i="43" s="1"/>
  <c r="AR63" i="96"/>
  <c r="AR57" i="35"/>
  <c r="AI59" i="18"/>
  <c r="AN59" i="18"/>
  <c r="AI57" i="85"/>
  <c r="AN57" i="85"/>
  <c r="AJ56" i="46"/>
  <c r="AK56" i="46"/>
  <c r="AT56" i="46" s="1"/>
  <c r="AJ59" i="46"/>
  <c r="AK59" i="46"/>
  <c r="AT59" i="46" s="1"/>
  <c r="AJ41" i="46"/>
  <c r="AK41" i="46"/>
  <c r="AT41" i="46" s="1"/>
  <c r="AR56" i="94"/>
  <c r="AJ69" i="46"/>
  <c r="AS69" i="46" s="1"/>
  <c r="AK69" i="46"/>
  <c r="AT69" i="46" s="1"/>
  <c r="AK63" i="46"/>
  <c r="AT63" i="46" s="1"/>
  <c r="AJ63" i="46"/>
  <c r="AJ57" i="46"/>
  <c r="AK57" i="46"/>
  <c r="AT57" i="46" s="1"/>
  <c r="AK51" i="46"/>
  <c r="AT51" i="46" s="1"/>
  <c r="AJ51" i="46"/>
  <c r="AX44" i="46"/>
  <c r="S44" i="46" s="1"/>
  <c r="AC44" i="46" s="1"/>
  <c r="AB45" i="46" s="1"/>
  <c r="AX38" i="46"/>
  <c r="S38" i="46" s="1"/>
  <c r="AC38" i="46" s="1"/>
  <c r="AB39" i="46" s="1"/>
  <c r="AX32" i="46"/>
  <c r="S32" i="46" s="1"/>
  <c r="AC32" i="46" s="1"/>
  <c r="AB33" i="46" s="1"/>
  <c r="AX26" i="46"/>
  <c r="S26" i="46" s="1"/>
  <c r="AC26" i="46" s="1"/>
  <c r="AB27" i="46" s="1"/>
  <c r="AX20" i="46"/>
  <c r="S20" i="46" s="1"/>
  <c r="AC20" i="46" s="1"/>
  <c r="AB21" i="46" s="1"/>
  <c r="AX14" i="46"/>
  <c r="S14" i="46" s="1"/>
  <c r="AC14" i="46" s="1"/>
  <c r="AB15" i="46" s="1"/>
  <c r="AX7" i="46"/>
  <c r="S7" i="46" s="1"/>
  <c r="AC7" i="46" s="1"/>
  <c r="AB8" i="46" s="1"/>
  <c r="AK65" i="105"/>
  <c r="AT65" i="105" s="1"/>
  <c r="AJ65" i="105"/>
  <c r="AJ59" i="105"/>
  <c r="AK59" i="105"/>
  <c r="AT59" i="105" s="1"/>
  <c r="AJ53" i="105"/>
  <c r="AK53" i="105"/>
  <c r="AT53" i="105" s="1"/>
  <c r="AK47" i="105"/>
  <c r="AT47" i="105" s="1"/>
  <c r="AJ47" i="105"/>
  <c r="AK41" i="105"/>
  <c r="AT41" i="105" s="1"/>
  <c r="AJ41" i="105"/>
  <c r="AJ35" i="105"/>
  <c r="AK35" i="105"/>
  <c r="AT35" i="105" s="1"/>
  <c r="AK29" i="105"/>
  <c r="AT29" i="105" s="1"/>
  <c r="AJ29" i="105"/>
  <c r="AK23" i="105"/>
  <c r="AT23" i="105" s="1"/>
  <c r="AJ23" i="105"/>
  <c r="AJ17" i="105"/>
  <c r="AK17" i="105"/>
  <c r="AT17" i="105" s="1"/>
  <c r="AK10" i="105"/>
  <c r="AT10" i="105" s="1"/>
  <c r="AJ10" i="105"/>
  <c r="AK13" i="105"/>
  <c r="AT13" i="105" s="1"/>
  <c r="AJ13" i="105"/>
  <c r="AH65" i="84"/>
  <c r="AQ65" i="84" s="1"/>
  <c r="AH57" i="42"/>
  <c r="AQ57" i="42" s="1"/>
  <c r="AR64" i="100"/>
  <c r="AH58" i="103"/>
  <c r="AQ58" i="103" s="1"/>
  <c r="AE61" i="83"/>
  <c r="AN61" i="83" s="1"/>
  <c r="AG61" i="83"/>
  <c r="AF61" i="83"/>
  <c r="AO61" i="83" s="1"/>
  <c r="W62" i="83"/>
  <c r="AJ69" i="47"/>
  <c r="AS69" i="47" s="1"/>
  <c r="AK69" i="47"/>
  <c r="AT69" i="47" s="1"/>
  <c r="AK61" i="47"/>
  <c r="AT61" i="47" s="1"/>
  <c r="AJ61" i="47"/>
  <c r="AK55" i="47"/>
  <c r="AT55" i="47" s="1"/>
  <c r="AJ55" i="47"/>
  <c r="AJ49" i="47"/>
  <c r="AK49" i="47"/>
  <c r="AT49" i="47" s="1"/>
  <c r="AJ43" i="47"/>
  <c r="AK43" i="47"/>
  <c r="AT43" i="47" s="1"/>
  <c r="AX36" i="47"/>
  <c r="S36" i="47" s="1"/>
  <c r="AC36" i="47" s="1"/>
  <c r="AB37" i="47" s="1"/>
  <c r="AX30" i="47"/>
  <c r="S30" i="47" s="1"/>
  <c r="AC30" i="47" s="1"/>
  <c r="AB31" i="47" s="1"/>
  <c r="AX24" i="47"/>
  <c r="S24" i="47" s="1"/>
  <c r="AC24" i="47" s="1"/>
  <c r="AB25" i="47" s="1"/>
  <c r="AX18" i="47"/>
  <c r="S18" i="47" s="1"/>
  <c r="AC18" i="47" s="1"/>
  <c r="AB19" i="47" s="1"/>
  <c r="AX11" i="47"/>
  <c r="S11" i="47" s="1"/>
  <c r="AC11" i="47" s="1"/>
  <c r="AB12" i="47" s="1"/>
  <c r="AX3" i="47"/>
  <c r="S3" i="47" s="1"/>
  <c r="AC3" i="47" s="1"/>
  <c r="AH66" i="104"/>
  <c r="AQ66" i="104" s="1"/>
  <c r="AI61" i="87"/>
  <c r="AN61" i="87"/>
  <c r="AR64" i="84"/>
  <c r="AH63" i="54"/>
  <c r="AQ63" i="54" s="1"/>
  <c r="W68" i="93"/>
  <c r="AG67" i="93"/>
  <c r="AP67" i="93" s="1"/>
  <c r="AF67" i="93"/>
  <c r="AO67" i="93" s="1"/>
  <c r="AE67" i="93"/>
  <c r="AI69" i="46"/>
  <c r="AN69" i="46"/>
  <c r="AN71" i="46" s="1"/>
  <c r="AJ4" i="15"/>
  <c r="AK4" i="15"/>
  <c r="AT4" i="15" s="1"/>
  <c r="AT71" i="15" s="1"/>
  <c r="AI69" i="105"/>
  <c r="AN69" i="105"/>
  <c r="AN71" i="105" s="1"/>
  <c r="AI69" i="47"/>
  <c r="AN69" i="47"/>
  <c r="AN71" i="47" s="1"/>
  <c r="Y57" i="90"/>
  <c r="X57" i="90"/>
  <c r="AF63" i="45" l="1"/>
  <c r="AO63" i="45" s="1"/>
  <c r="AE63" i="45"/>
  <c r="AG63" i="45"/>
  <c r="AP63" i="45" s="1"/>
  <c r="W64" i="45"/>
  <c r="AS10" i="105"/>
  <c r="AL10" i="105"/>
  <c r="AU10" i="105" s="1"/>
  <c r="AS47" i="105"/>
  <c r="AL47" i="105"/>
  <c r="AU47" i="105" s="1"/>
  <c r="AS56" i="46"/>
  <c r="AL56" i="46"/>
  <c r="AU56" i="46" s="1"/>
  <c r="AR61" i="87"/>
  <c r="AJ8" i="46"/>
  <c r="AK8" i="46"/>
  <c r="AT8" i="46" s="1"/>
  <c r="AK45" i="46"/>
  <c r="AT45" i="46" s="1"/>
  <c r="AJ45" i="46"/>
  <c r="AS41" i="46"/>
  <c r="AL41" i="46"/>
  <c r="AU41" i="46" s="1"/>
  <c r="AR57" i="85"/>
  <c r="AK14" i="47"/>
  <c r="AT14" i="47" s="1"/>
  <c r="AJ14" i="47"/>
  <c r="AS44" i="47"/>
  <c r="AL44" i="47"/>
  <c r="AU44" i="47" s="1"/>
  <c r="AS62" i="47"/>
  <c r="AL62" i="47"/>
  <c r="AU62" i="47" s="1"/>
  <c r="AS18" i="105"/>
  <c r="AL18" i="105"/>
  <c r="AU18" i="105" s="1"/>
  <c r="AS36" i="105"/>
  <c r="AL36" i="105"/>
  <c r="AU36" i="105" s="1"/>
  <c r="AK9" i="46"/>
  <c r="AT9" i="46" s="1"/>
  <c r="AJ9" i="46"/>
  <c r="AL46" i="46"/>
  <c r="AU46" i="46" s="1"/>
  <c r="AS46" i="46"/>
  <c r="AS64" i="46"/>
  <c r="AL64" i="46"/>
  <c r="AU64" i="46" s="1"/>
  <c r="AH57" i="98"/>
  <c r="AQ57" i="98" s="1"/>
  <c r="AH63" i="45"/>
  <c r="AQ63" i="45" s="1"/>
  <c r="AJ8" i="47"/>
  <c r="AK8" i="47"/>
  <c r="AT8" i="47" s="1"/>
  <c r="AS67" i="47"/>
  <c r="AL67" i="47"/>
  <c r="AU67" i="47" s="1"/>
  <c r="AS19" i="105"/>
  <c r="AL19" i="105"/>
  <c r="AU19" i="105" s="1"/>
  <c r="AS37" i="105"/>
  <c r="AL37" i="105"/>
  <c r="AU37" i="105" s="1"/>
  <c r="AS55" i="105"/>
  <c r="AL55" i="105"/>
  <c r="AU55" i="105" s="1"/>
  <c r="AJ5" i="46"/>
  <c r="AS23" i="46"/>
  <c r="AL23" i="46"/>
  <c r="AU23" i="46" s="1"/>
  <c r="AS47" i="46"/>
  <c r="AL47" i="46"/>
  <c r="AU47" i="46" s="1"/>
  <c r="AR56" i="90"/>
  <c r="AS22" i="47"/>
  <c r="AL22" i="47"/>
  <c r="AU22" i="47" s="1"/>
  <c r="AS40" i="47"/>
  <c r="AL40" i="47"/>
  <c r="AU40" i="47" s="1"/>
  <c r="AS58" i="47"/>
  <c r="AL58" i="47"/>
  <c r="AU58" i="47" s="1"/>
  <c r="AS26" i="105"/>
  <c r="AL26" i="105"/>
  <c r="AU26" i="105" s="1"/>
  <c r="AS48" i="46"/>
  <c r="AL48" i="46"/>
  <c r="AU48" i="46" s="1"/>
  <c r="AE65" i="100"/>
  <c r="W66" i="100"/>
  <c r="AG65" i="100"/>
  <c r="AP65" i="100" s="1"/>
  <c r="AF65" i="100"/>
  <c r="AO65" i="100" s="1"/>
  <c r="AI63" i="91"/>
  <c r="AN63" i="91"/>
  <c r="AK10" i="47"/>
  <c r="AT10" i="47" s="1"/>
  <c r="AJ10" i="47"/>
  <c r="AS35" i="47"/>
  <c r="AL35" i="47"/>
  <c r="AU35" i="47" s="1"/>
  <c r="AS39" i="105"/>
  <c r="AL39" i="105"/>
  <c r="AU39" i="105" s="1"/>
  <c r="AS57" i="105"/>
  <c r="AL57" i="105"/>
  <c r="AU57" i="105" s="1"/>
  <c r="AS3" i="46"/>
  <c r="AL3" i="46"/>
  <c r="AU3" i="46" s="1"/>
  <c r="AS43" i="46"/>
  <c r="AL43" i="46"/>
  <c r="AU43" i="46" s="1"/>
  <c r="Y67" i="104"/>
  <c r="Z67" i="104" s="1"/>
  <c r="X67" i="104"/>
  <c r="Y64" i="88"/>
  <c r="X64" i="88"/>
  <c r="AJ11" i="47"/>
  <c r="AJ30" i="47"/>
  <c r="AS48" i="47"/>
  <c r="AL48" i="47"/>
  <c r="AU48" i="47" s="1"/>
  <c r="AS68" i="47"/>
  <c r="AL68" i="47"/>
  <c r="AU68" i="47" s="1"/>
  <c r="AI65" i="84"/>
  <c r="AN65" i="84"/>
  <c r="AS46" i="105"/>
  <c r="AL46" i="105"/>
  <c r="AU46" i="105" s="1"/>
  <c r="AS64" i="105"/>
  <c r="AL64" i="105"/>
  <c r="AU64" i="105" s="1"/>
  <c r="AI65" i="44"/>
  <c r="AN65" i="44"/>
  <c r="AI66" i="92"/>
  <c r="AP66" i="92"/>
  <c r="Y65" i="43"/>
  <c r="Z65" i="43"/>
  <c r="X65" i="43"/>
  <c r="AK38" i="47"/>
  <c r="AT38" i="47" s="1"/>
  <c r="AJ38" i="47"/>
  <c r="AS11" i="105"/>
  <c r="AL11" i="105"/>
  <c r="AU11" i="105" s="1"/>
  <c r="AS31" i="105"/>
  <c r="AL31" i="105"/>
  <c r="AU31" i="105" s="1"/>
  <c r="AH57" i="90"/>
  <c r="AQ57" i="90" s="1"/>
  <c r="AR69" i="105"/>
  <c r="AR71" i="105" s="1"/>
  <c r="AL69" i="105"/>
  <c r="AU69" i="105" s="1"/>
  <c r="AI67" i="93"/>
  <c r="AN67" i="93"/>
  <c r="AJ3" i="47"/>
  <c r="AB4" i="47"/>
  <c r="AS61" i="47"/>
  <c r="AL61" i="47"/>
  <c r="AU61" i="47" s="1"/>
  <c r="Z57" i="90"/>
  <c r="AJ12" i="47"/>
  <c r="AK12" i="47"/>
  <c r="AT12" i="47" s="1"/>
  <c r="AS43" i="47"/>
  <c r="AL43" i="47"/>
  <c r="AU43" i="47" s="1"/>
  <c r="AI61" i="83"/>
  <c r="AP61" i="83"/>
  <c r="AS17" i="105"/>
  <c r="AL17" i="105"/>
  <c r="AU17" i="105" s="1"/>
  <c r="AS35" i="105"/>
  <c r="AL35" i="105"/>
  <c r="AU35" i="105" s="1"/>
  <c r="AS53" i="105"/>
  <c r="AL53" i="105"/>
  <c r="AU53" i="105" s="1"/>
  <c r="AK15" i="46"/>
  <c r="AT15" i="46" s="1"/>
  <c r="AJ15" i="46"/>
  <c r="AL51" i="46"/>
  <c r="AU51" i="46" s="1"/>
  <c r="AS51" i="46"/>
  <c r="AI64" i="95"/>
  <c r="AN64" i="95"/>
  <c r="AJ20" i="47"/>
  <c r="AK20" i="47"/>
  <c r="AT20" i="47" s="1"/>
  <c r="AS66" i="47"/>
  <c r="AL66" i="47"/>
  <c r="AU66" i="47" s="1"/>
  <c r="AG63" i="16"/>
  <c r="AP63" i="16" s="1"/>
  <c r="W64" i="16"/>
  <c r="AF63" i="16"/>
  <c r="AO63" i="16" s="1"/>
  <c r="AE63" i="16"/>
  <c r="AK4" i="105"/>
  <c r="AT4" i="105" s="1"/>
  <c r="AT71" i="105" s="1"/>
  <c r="AJ4" i="105"/>
  <c r="AS60" i="105"/>
  <c r="AL60" i="105"/>
  <c r="AU60" i="105" s="1"/>
  <c r="AK16" i="46"/>
  <c r="AT16" i="46" s="1"/>
  <c r="AJ16" i="46"/>
  <c r="AS66" i="46"/>
  <c r="AL66" i="46"/>
  <c r="AU66" i="46" s="1"/>
  <c r="AR56" i="50"/>
  <c r="AJ15" i="47"/>
  <c r="AK15" i="47"/>
  <c r="AT15" i="47" s="1"/>
  <c r="AS57" i="47"/>
  <c r="AL57" i="47"/>
  <c r="AU57" i="47" s="1"/>
  <c r="AE61" i="55"/>
  <c r="AG61" i="55"/>
  <c r="AP61" i="55" s="1"/>
  <c r="W62" i="55"/>
  <c r="AF61" i="55"/>
  <c r="AO61" i="55" s="1"/>
  <c r="AS5" i="105"/>
  <c r="AL5" i="105"/>
  <c r="AU5" i="105" s="1"/>
  <c r="AI58" i="35"/>
  <c r="AN58" i="35"/>
  <c r="AS14" i="105"/>
  <c r="AL14" i="105"/>
  <c r="AU14" i="105" s="1"/>
  <c r="AL32" i="105"/>
  <c r="AU32" i="105" s="1"/>
  <c r="AS32" i="105"/>
  <c r="AS68" i="105"/>
  <c r="AL68" i="105"/>
  <c r="AU68" i="105" s="1"/>
  <c r="AS18" i="46"/>
  <c r="AL18" i="46"/>
  <c r="AU18" i="46" s="1"/>
  <c r="AS36" i="46"/>
  <c r="AL36" i="46"/>
  <c r="AU36" i="46" s="1"/>
  <c r="AS54" i="46"/>
  <c r="AL54" i="46"/>
  <c r="AU54" i="46" s="1"/>
  <c r="Y64" i="91"/>
  <c r="Z64" i="91"/>
  <c r="X64" i="91"/>
  <c r="AJ17" i="47"/>
  <c r="AK17" i="47"/>
  <c r="AT17" i="47" s="1"/>
  <c r="AS53" i="47"/>
  <c r="AL53" i="47"/>
  <c r="AU53" i="47" s="1"/>
  <c r="AS21" i="105"/>
  <c r="AL21" i="105"/>
  <c r="AU21" i="105" s="1"/>
  <c r="AJ4" i="46"/>
  <c r="AK4" i="46"/>
  <c r="AT4" i="46" s="1"/>
  <c r="AS25" i="46"/>
  <c r="AL25" i="46"/>
  <c r="AU25" i="46" s="1"/>
  <c r="AS61" i="46"/>
  <c r="AL61" i="46"/>
  <c r="AU61" i="46" s="1"/>
  <c r="AS50" i="46"/>
  <c r="AL50" i="46"/>
  <c r="AU50" i="46" s="1"/>
  <c r="Y64" i="54"/>
  <c r="X64" i="54"/>
  <c r="AH62" i="87"/>
  <c r="AQ62" i="87" s="1"/>
  <c r="AI66" i="104"/>
  <c r="AN66" i="104"/>
  <c r="AI63" i="88"/>
  <c r="AN63" i="88"/>
  <c r="AI57" i="42"/>
  <c r="AP57" i="42"/>
  <c r="AS9" i="105"/>
  <c r="AL9" i="105"/>
  <c r="AU9" i="105" s="1"/>
  <c r="AS28" i="105"/>
  <c r="AL28" i="105"/>
  <c r="AU28" i="105" s="1"/>
  <c r="AJ7" i="46"/>
  <c r="AJ26" i="46"/>
  <c r="AS62" i="46"/>
  <c r="AL62" i="46"/>
  <c r="AU62" i="46" s="1"/>
  <c r="AK31" i="47"/>
  <c r="AT31" i="47" s="1"/>
  <c r="AJ31" i="47"/>
  <c r="AK33" i="46"/>
  <c r="AT33" i="46" s="1"/>
  <c r="AJ33" i="46"/>
  <c r="AS66" i="105"/>
  <c r="AL66" i="105"/>
  <c r="AU66" i="105" s="1"/>
  <c r="AK19" i="47"/>
  <c r="AT19" i="47" s="1"/>
  <c r="AJ19" i="47"/>
  <c r="AJ21" i="46"/>
  <c r="AK21" i="46"/>
  <c r="AT21" i="46" s="1"/>
  <c r="AS59" i="46"/>
  <c r="AL59" i="46"/>
  <c r="AU59" i="46" s="1"/>
  <c r="AR59" i="18"/>
  <c r="AJ26" i="47"/>
  <c r="AK26" i="47"/>
  <c r="AT26" i="47" s="1"/>
  <c r="AS50" i="47"/>
  <c r="AL50" i="47"/>
  <c r="AU50" i="47" s="1"/>
  <c r="AL3" i="105"/>
  <c r="AU3" i="105" s="1"/>
  <c r="AS3" i="105"/>
  <c r="AS24" i="105"/>
  <c r="AL24" i="105"/>
  <c r="AU24" i="105" s="1"/>
  <c r="AS42" i="105"/>
  <c r="AL42" i="105"/>
  <c r="AU42" i="105" s="1"/>
  <c r="AK22" i="46"/>
  <c r="AT22" i="46" s="1"/>
  <c r="AJ22" i="46"/>
  <c r="AS52" i="46"/>
  <c r="AL52" i="46"/>
  <c r="AU52" i="46" s="1"/>
  <c r="AE68" i="86"/>
  <c r="AG68" i="86"/>
  <c r="AP68" i="86" s="1"/>
  <c r="AF68" i="86"/>
  <c r="AO68" i="86" s="1"/>
  <c r="W69" i="86"/>
  <c r="AJ21" i="47"/>
  <c r="AK21" i="47"/>
  <c r="AT21" i="47" s="1"/>
  <c r="AS39" i="47"/>
  <c r="AL39" i="47"/>
  <c r="AU39" i="47" s="1"/>
  <c r="AS25" i="105"/>
  <c r="AL25" i="105"/>
  <c r="AU25" i="105" s="1"/>
  <c r="AS43" i="105"/>
  <c r="AL43" i="105"/>
  <c r="AU43" i="105" s="1"/>
  <c r="AS61" i="105"/>
  <c r="AL61" i="105"/>
  <c r="AU61" i="105" s="1"/>
  <c r="AS10" i="46"/>
  <c r="AL10" i="46"/>
  <c r="AU10" i="46" s="1"/>
  <c r="AS29" i="46"/>
  <c r="AL29" i="46"/>
  <c r="AU29" i="46" s="1"/>
  <c r="AS68" i="46"/>
  <c r="AL68" i="46"/>
  <c r="AU68" i="46" s="1"/>
  <c r="AH57" i="50"/>
  <c r="AQ57" i="50" s="1"/>
  <c r="AI62" i="99"/>
  <c r="AN62" i="99"/>
  <c r="Y59" i="35"/>
  <c r="X59" i="35"/>
  <c r="AS64" i="47"/>
  <c r="AL64" i="47"/>
  <c r="AU64" i="47" s="1"/>
  <c r="AS50" i="105"/>
  <c r="AL50" i="105"/>
  <c r="AU50" i="105" s="1"/>
  <c r="AI56" i="10"/>
  <c r="AN56" i="10"/>
  <c r="AI58" i="102"/>
  <c r="AN58" i="102"/>
  <c r="AH68" i="13"/>
  <c r="AQ68" i="13" s="1"/>
  <c r="AS8" i="105"/>
  <c r="AL8" i="105"/>
  <c r="AU8" i="105" s="1"/>
  <c r="AS27" i="105"/>
  <c r="AL27" i="105"/>
  <c r="AU27" i="105" s="1"/>
  <c r="AS63" i="105"/>
  <c r="AL63" i="105"/>
  <c r="AU63" i="105" s="1"/>
  <c r="AS12" i="46"/>
  <c r="AL12" i="46"/>
  <c r="AU12" i="46" s="1"/>
  <c r="AS49" i="46"/>
  <c r="AL49" i="46"/>
  <c r="AU49" i="46" s="1"/>
  <c r="AS65" i="46"/>
  <c r="AL65" i="46"/>
  <c r="AU65" i="46" s="1"/>
  <c r="AH58" i="85"/>
  <c r="AQ58" i="85" s="1"/>
  <c r="AI63" i="54"/>
  <c r="AN63" i="54"/>
  <c r="W63" i="87"/>
  <c r="AG62" i="87"/>
  <c r="AP62" i="87" s="1"/>
  <c r="AF62" i="87"/>
  <c r="AO62" i="87" s="1"/>
  <c r="AE62" i="87"/>
  <c r="AJ36" i="47"/>
  <c r="AS54" i="47"/>
  <c r="AL54" i="47"/>
  <c r="AU54" i="47" s="1"/>
  <c r="Y59" i="103"/>
  <c r="Z59" i="103"/>
  <c r="X59" i="103"/>
  <c r="Y58" i="42"/>
  <c r="X58" i="42"/>
  <c r="AS16" i="105"/>
  <c r="AL16" i="105"/>
  <c r="AU16" i="105" s="1"/>
  <c r="AS34" i="105"/>
  <c r="AL34" i="105"/>
  <c r="AU34" i="105" s="1"/>
  <c r="AS52" i="105"/>
  <c r="AL52" i="105"/>
  <c r="AU52" i="105" s="1"/>
  <c r="Y60" i="82"/>
  <c r="Z60" i="82"/>
  <c r="X60" i="82"/>
  <c r="AR69" i="47"/>
  <c r="AR71" i="47" s="1"/>
  <c r="AL69" i="47"/>
  <c r="AU69" i="47" s="1"/>
  <c r="AR69" i="46"/>
  <c r="AR71" i="46" s="1"/>
  <c r="AL69" i="46"/>
  <c r="AU69" i="46" s="1"/>
  <c r="AS55" i="47"/>
  <c r="AL55" i="47"/>
  <c r="AU55" i="47" s="1"/>
  <c r="AS65" i="105"/>
  <c r="AL65" i="105"/>
  <c r="AU65" i="105" s="1"/>
  <c r="AK34" i="46"/>
  <c r="AT34" i="46" s="1"/>
  <c r="AJ34" i="46"/>
  <c r="AL4" i="15"/>
  <c r="AU4" i="15" s="1"/>
  <c r="AU71" i="15" s="1"/>
  <c r="C11" i="15" s="1"/>
  <c r="AS4" i="15"/>
  <c r="AS13" i="105"/>
  <c r="AL13" i="105"/>
  <c r="AU13" i="105" s="1"/>
  <c r="AS23" i="105"/>
  <c r="AL23" i="105"/>
  <c r="AU23" i="105" s="1"/>
  <c r="AS41" i="105"/>
  <c r="AL41" i="105"/>
  <c r="AU41" i="105" s="1"/>
  <c r="Y68" i="93"/>
  <c r="X68" i="93"/>
  <c r="AJ25" i="47"/>
  <c r="AK25" i="47"/>
  <c r="AT25" i="47" s="1"/>
  <c r="AS49" i="47"/>
  <c r="AL49" i="47"/>
  <c r="AU49" i="47" s="1"/>
  <c r="AS59" i="105"/>
  <c r="AL59" i="105"/>
  <c r="AU59" i="105" s="1"/>
  <c r="AK27" i="46"/>
  <c r="AT27" i="46" s="1"/>
  <c r="AJ27" i="46"/>
  <c r="AJ32" i="47"/>
  <c r="AK32" i="47"/>
  <c r="AT32" i="47" s="1"/>
  <c r="AI65" i="51"/>
  <c r="AN65" i="51"/>
  <c r="AK28" i="46"/>
  <c r="AT28" i="46" s="1"/>
  <c r="AJ28" i="46"/>
  <c r="AS53" i="46"/>
  <c r="AL53" i="46"/>
  <c r="AU53" i="46" s="1"/>
  <c r="AJ44" i="46"/>
  <c r="AI61" i="49"/>
  <c r="AN61" i="49"/>
  <c r="AS27" i="47"/>
  <c r="AL27" i="47"/>
  <c r="AU27" i="47" s="1"/>
  <c r="AL45" i="47"/>
  <c r="AU45" i="47" s="1"/>
  <c r="AS45" i="47"/>
  <c r="AS63" i="47"/>
  <c r="AL63" i="47"/>
  <c r="AU63" i="47" s="1"/>
  <c r="AS12" i="105"/>
  <c r="AL12" i="105"/>
  <c r="AU12" i="105" s="1"/>
  <c r="AS49" i="105"/>
  <c r="AL49" i="105"/>
  <c r="AU49" i="105" s="1"/>
  <c r="AS67" i="105"/>
  <c r="AL67" i="105"/>
  <c r="AU67" i="105" s="1"/>
  <c r="AS67" i="46"/>
  <c r="AL67" i="46"/>
  <c r="AU67" i="46" s="1"/>
  <c r="Z57" i="50"/>
  <c r="AI62" i="41"/>
  <c r="AN62" i="41"/>
  <c r="AJ5" i="47"/>
  <c r="AK5" i="47"/>
  <c r="AT5" i="47" s="1"/>
  <c r="AS28" i="47"/>
  <c r="AL28" i="47"/>
  <c r="AU28" i="47" s="1"/>
  <c r="AS46" i="47"/>
  <c r="AL46" i="47"/>
  <c r="AU46" i="47" s="1"/>
  <c r="AS20" i="105"/>
  <c r="AL20" i="105"/>
  <c r="AU20" i="105" s="1"/>
  <c r="AS38" i="105"/>
  <c r="AL38" i="105"/>
  <c r="AU38" i="105" s="1"/>
  <c r="AS13" i="46"/>
  <c r="AL13" i="46"/>
  <c r="AU13" i="46" s="1"/>
  <c r="AS24" i="46"/>
  <c r="AL24" i="46"/>
  <c r="AU24" i="46" s="1"/>
  <c r="AS42" i="46"/>
  <c r="AL42" i="46"/>
  <c r="AU42" i="46" s="1"/>
  <c r="AS60" i="46"/>
  <c r="AL60" i="46"/>
  <c r="AU60" i="46" s="1"/>
  <c r="AH60" i="18"/>
  <c r="AQ60" i="18" s="1"/>
  <c r="Z68" i="13"/>
  <c r="AH64" i="20"/>
  <c r="AQ64" i="20" s="1"/>
  <c r="AS23" i="47"/>
  <c r="AL23" i="47"/>
  <c r="AU23" i="47" s="1"/>
  <c r="AS41" i="47"/>
  <c r="AL41" i="47"/>
  <c r="AU41" i="47" s="1"/>
  <c r="AS59" i="47"/>
  <c r="AL59" i="47"/>
  <c r="AU59" i="47" s="1"/>
  <c r="AS45" i="105"/>
  <c r="AL45" i="105"/>
  <c r="AU45" i="105" s="1"/>
  <c r="AS31" i="46"/>
  <c r="AL31" i="46"/>
  <c r="AU31" i="46" s="1"/>
  <c r="Z58" i="85"/>
  <c r="AJ18" i="47"/>
  <c r="AI64" i="11"/>
  <c r="AN64" i="11"/>
  <c r="AI58" i="103"/>
  <c r="AN58" i="103"/>
  <c r="Y66" i="84"/>
  <c r="X66" i="84"/>
  <c r="AJ32" i="46"/>
  <c r="AS29" i="105"/>
  <c r="AL29" i="105"/>
  <c r="AU29" i="105" s="1"/>
  <c r="AS57" i="46"/>
  <c r="AL57" i="46"/>
  <c r="AU57" i="46" s="1"/>
  <c r="Y65" i="95"/>
  <c r="X65" i="95"/>
  <c r="AS56" i="47"/>
  <c r="AL56" i="47"/>
  <c r="AU56" i="47" s="1"/>
  <c r="AS48" i="105"/>
  <c r="AL48" i="105"/>
  <c r="AU48" i="105" s="1"/>
  <c r="Y69" i="53"/>
  <c r="Z69" i="53"/>
  <c r="X69" i="53"/>
  <c r="Y63" i="41"/>
  <c r="X63" i="41"/>
  <c r="Z63" i="41" s="1"/>
  <c r="AK9" i="47"/>
  <c r="AT9" i="47" s="1"/>
  <c r="AJ9" i="47"/>
  <c r="AS52" i="47"/>
  <c r="AL52" i="47"/>
  <c r="AU52" i="47" s="1"/>
  <c r="AS56" i="105"/>
  <c r="AL56" i="105"/>
  <c r="AU56" i="105" s="1"/>
  <c r="W61" i="18"/>
  <c r="AG60" i="18"/>
  <c r="AP60" i="18" s="1"/>
  <c r="AF60" i="18"/>
  <c r="AO60" i="18" s="1"/>
  <c r="AE60" i="18"/>
  <c r="Y57" i="10"/>
  <c r="X57" i="10"/>
  <c r="Z64" i="20"/>
  <c r="AS47" i="47"/>
  <c r="AL47" i="47"/>
  <c r="AU47" i="47" s="1"/>
  <c r="AS33" i="105"/>
  <c r="AL33" i="105"/>
  <c r="AU33" i="105" s="1"/>
  <c r="AS19" i="46"/>
  <c r="AL19" i="46"/>
  <c r="AU19" i="46" s="1"/>
  <c r="AR63" i="20"/>
  <c r="AJ13" i="47"/>
  <c r="AS60" i="47"/>
  <c r="AL60" i="47"/>
  <c r="AU60" i="47" s="1"/>
  <c r="Y65" i="11"/>
  <c r="Z65" i="11" s="1"/>
  <c r="X65" i="11"/>
  <c r="AS6" i="105"/>
  <c r="AL6" i="105"/>
  <c r="AU6" i="105" s="1"/>
  <c r="AS22" i="105"/>
  <c r="AL22" i="105"/>
  <c r="AU22" i="105" s="1"/>
  <c r="AS40" i="105"/>
  <c r="AL40" i="105"/>
  <c r="AU40" i="105" s="1"/>
  <c r="Y66" i="44"/>
  <c r="X66" i="44"/>
  <c r="Z66" i="44" s="1"/>
  <c r="AJ14" i="46"/>
  <c r="Y67" i="92"/>
  <c r="X67" i="92"/>
  <c r="AI59" i="82"/>
  <c r="AN59" i="82"/>
  <c r="Y66" i="51"/>
  <c r="Z66" i="51" s="1"/>
  <c r="X66" i="51"/>
  <c r="AS30" i="105"/>
  <c r="AL30" i="105"/>
  <c r="AU30" i="105" s="1"/>
  <c r="AL58" i="46"/>
  <c r="AU58" i="46" s="1"/>
  <c r="AS58" i="46"/>
  <c r="AG57" i="98"/>
  <c r="AP57" i="98" s="1"/>
  <c r="AF57" i="98"/>
  <c r="AO57" i="98" s="1"/>
  <c r="AE57" i="98"/>
  <c r="W58" i="98"/>
  <c r="Y62" i="49"/>
  <c r="Z62" i="49" s="1"/>
  <c r="X62" i="49"/>
  <c r="AR67" i="13"/>
  <c r="AS17" i="46"/>
  <c r="AL17" i="46"/>
  <c r="AU17" i="46" s="1"/>
  <c r="AS35" i="46"/>
  <c r="AL35" i="46"/>
  <c r="AU35" i="46" s="1"/>
  <c r="AJ37" i="47"/>
  <c r="AK37" i="47"/>
  <c r="AT37" i="47" s="1"/>
  <c r="Y62" i="83"/>
  <c r="Z62" i="83"/>
  <c r="X62" i="83"/>
  <c r="AK39" i="46"/>
  <c r="AT39" i="46" s="1"/>
  <c r="AJ39" i="46"/>
  <c r="AS63" i="46"/>
  <c r="AL63" i="46"/>
  <c r="AU63" i="46" s="1"/>
  <c r="AR62" i="45"/>
  <c r="AJ7" i="47"/>
  <c r="AK7" i="47"/>
  <c r="AT7" i="47" s="1"/>
  <c r="AS54" i="105"/>
  <c r="AL54" i="105"/>
  <c r="AU54" i="105" s="1"/>
  <c r="AJ6" i="46"/>
  <c r="AK6" i="46"/>
  <c r="AT6" i="46" s="1"/>
  <c r="AJ40" i="46"/>
  <c r="AK40" i="46"/>
  <c r="AT40" i="46" s="1"/>
  <c r="AF60" i="48"/>
  <c r="AO60" i="48" s="1"/>
  <c r="AG60" i="48"/>
  <c r="AP60" i="48" s="1"/>
  <c r="W61" i="48"/>
  <c r="AE60" i="48"/>
  <c r="AF64" i="96"/>
  <c r="AO64" i="96" s="1"/>
  <c r="AE64" i="96"/>
  <c r="AG64" i="96"/>
  <c r="AP64" i="96" s="1"/>
  <c r="W65" i="96"/>
  <c r="AS33" i="47"/>
  <c r="AL33" i="47"/>
  <c r="AU33" i="47" s="1"/>
  <c r="AS51" i="47"/>
  <c r="AL51" i="47"/>
  <c r="AU51" i="47" s="1"/>
  <c r="AI68" i="53"/>
  <c r="AN68" i="53"/>
  <c r="Y63" i="99"/>
  <c r="X63" i="99"/>
  <c r="AK16" i="47"/>
  <c r="AT16" i="47" s="1"/>
  <c r="AJ16" i="47"/>
  <c r="AS34" i="47"/>
  <c r="AL34" i="47"/>
  <c r="AU34" i="47" s="1"/>
  <c r="AS7" i="105"/>
  <c r="AL7" i="105"/>
  <c r="AU7" i="105" s="1"/>
  <c r="AS44" i="105"/>
  <c r="AL44" i="105"/>
  <c r="AU44" i="105" s="1"/>
  <c r="AS62" i="105"/>
  <c r="AL62" i="105"/>
  <c r="AU62" i="105" s="1"/>
  <c r="AS11" i="46"/>
  <c r="AL11" i="46"/>
  <c r="AU11" i="46" s="1"/>
  <c r="AS30" i="46"/>
  <c r="AL30" i="46"/>
  <c r="AU30" i="46" s="1"/>
  <c r="AG57" i="94"/>
  <c r="AP57" i="94" s="1"/>
  <c r="AF57" i="94"/>
  <c r="AO57" i="94" s="1"/>
  <c r="AE57" i="94"/>
  <c r="W58" i="94"/>
  <c r="Y59" i="102"/>
  <c r="Z59" i="102" s="1"/>
  <c r="X59" i="102"/>
  <c r="AK6" i="47"/>
  <c r="AT6" i="47" s="1"/>
  <c r="AJ6" i="47"/>
  <c r="AS29" i="47"/>
  <c r="AL29" i="47"/>
  <c r="AU29" i="47" s="1"/>
  <c r="AS65" i="47"/>
  <c r="AL65" i="47"/>
  <c r="AU65" i="47" s="1"/>
  <c r="AS15" i="105"/>
  <c r="AL15" i="105"/>
  <c r="AU15" i="105" s="1"/>
  <c r="AS51" i="105"/>
  <c r="AL51" i="105"/>
  <c r="AU51" i="105" s="1"/>
  <c r="AS37" i="46"/>
  <c r="AL37" i="46"/>
  <c r="AU37" i="46" s="1"/>
  <c r="AS55" i="46"/>
  <c r="AL55" i="46"/>
  <c r="AU55" i="46" s="1"/>
  <c r="AR56" i="98"/>
  <c r="AS71" i="15"/>
  <c r="AJ24" i="47"/>
  <c r="AS42" i="47"/>
  <c r="AL42" i="47"/>
  <c r="AU42" i="47" s="1"/>
  <c r="AS58" i="105"/>
  <c r="AL58" i="105"/>
  <c r="AU58" i="105" s="1"/>
  <c r="AJ20" i="46"/>
  <c r="AJ38" i="46"/>
  <c r="AI64" i="43"/>
  <c r="AN64" i="43"/>
  <c r="W60" i="102" l="1"/>
  <c r="AE59" i="102"/>
  <c r="AG59" i="102"/>
  <c r="AP59" i="102" s="1"/>
  <c r="AF59" i="102"/>
  <c r="AO59" i="102" s="1"/>
  <c r="AG65" i="11"/>
  <c r="AP65" i="11" s="1"/>
  <c r="AF65" i="11"/>
  <c r="AO65" i="11" s="1"/>
  <c r="AE65" i="11"/>
  <c r="W66" i="11"/>
  <c r="AG63" i="41"/>
  <c r="AP63" i="41" s="1"/>
  <c r="W64" i="41"/>
  <c r="AE63" i="41"/>
  <c r="AF63" i="41"/>
  <c r="AO63" i="41" s="1"/>
  <c r="AF67" i="104"/>
  <c r="AO67" i="104" s="1"/>
  <c r="W68" i="104"/>
  <c r="AG67" i="104"/>
  <c r="AP67" i="104" s="1"/>
  <c r="AE67" i="104"/>
  <c r="W67" i="44"/>
  <c r="AE66" i="44"/>
  <c r="AG66" i="44"/>
  <c r="AP66" i="44" s="1"/>
  <c r="AF66" i="44"/>
  <c r="AO66" i="44" s="1"/>
  <c r="AG66" i="51"/>
  <c r="AP66" i="51" s="1"/>
  <c r="AE66" i="51"/>
  <c r="AF66" i="51"/>
  <c r="AO66" i="51" s="1"/>
  <c r="W67" i="51"/>
  <c r="AG62" i="49"/>
  <c r="AP62" i="49" s="1"/>
  <c r="W63" i="49"/>
  <c r="AE62" i="49"/>
  <c r="AF62" i="49"/>
  <c r="AO62" i="49" s="1"/>
  <c r="AS6" i="46"/>
  <c r="AL6" i="46"/>
  <c r="AU6" i="46" s="1"/>
  <c r="Z57" i="10"/>
  <c r="AH57" i="10"/>
  <c r="AQ57" i="10" s="1"/>
  <c r="Y58" i="98"/>
  <c r="X58" i="98"/>
  <c r="AH66" i="84"/>
  <c r="AQ66" i="84" s="1"/>
  <c r="AS20" i="46"/>
  <c r="AL20" i="46"/>
  <c r="AU20" i="46" s="1"/>
  <c r="AI60" i="48"/>
  <c r="AN60" i="48"/>
  <c r="AH62" i="83"/>
  <c r="AQ62" i="83" s="1"/>
  <c r="AH69" i="53"/>
  <c r="AQ69" i="53" s="1"/>
  <c r="AQ71" i="53" s="1"/>
  <c r="AZ3" i="53"/>
  <c r="AX68" i="53" s="1"/>
  <c r="S68" i="53" s="1"/>
  <c r="AC68" i="53" s="1"/>
  <c r="AB69" i="53" s="1"/>
  <c r="AX5" i="53"/>
  <c r="S5" i="53" s="1"/>
  <c r="AC5" i="53" s="1"/>
  <c r="AB6" i="53" s="1"/>
  <c r="AX3" i="53"/>
  <c r="S3" i="53" s="1"/>
  <c r="AC3" i="53" s="1"/>
  <c r="AX4" i="53"/>
  <c r="S4" i="53" s="1"/>
  <c r="AC4" i="53" s="1"/>
  <c r="AB5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X22" i="53"/>
  <c r="S22" i="53" s="1"/>
  <c r="AC22" i="53" s="1"/>
  <c r="AB23" i="53" s="1"/>
  <c r="AX23" i="53"/>
  <c r="S23" i="53" s="1"/>
  <c r="AC23" i="53" s="1"/>
  <c r="AB24" i="53" s="1"/>
  <c r="AX24" i="53"/>
  <c r="S24" i="53" s="1"/>
  <c r="AC24" i="53" s="1"/>
  <c r="AB25" i="53" s="1"/>
  <c r="AX25" i="53"/>
  <c r="S25" i="53" s="1"/>
  <c r="AC25" i="53" s="1"/>
  <c r="AB26" i="53" s="1"/>
  <c r="AX26" i="53"/>
  <c r="S26" i="53" s="1"/>
  <c r="AC26" i="53" s="1"/>
  <c r="AB27" i="53" s="1"/>
  <c r="AX27" i="53"/>
  <c r="S27" i="53" s="1"/>
  <c r="AC27" i="53" s="1"/>
  <c r="AB28" i="53" s="1"/>
  <c r="AX28" i="53"/>
  <c r="S28" i="53" s="1"/>
  <c r="AC28" i="53" s="1"/>
  <c r="AB29" i="53" s="1"/>
  <c r="AX29" i="53"/>
  <c r="S29" i="53" s="1"/>
  <c r="AC29" i="53" s="1"/>
  <c r="AB30" i="53" s="1"/>
  <c r="AX30" i="53"/>
  <c r="S30" i="53" s="1"/>
  <c r="AC30" i="53" s="1"/>
  <c r="AB31" i="53" s="1"/>
  <c r="AX31" i="53"/>
  <c r="S31" i="53" s="1"/>
  <c r="AC31" i="53" s="1"/>
  <c r="AB32" i="53" s="1"/>
  <c r="AX32" i="53"/>
  <c r="S32" i="53" s="1"/>
  <c r="AC32" i="53" s="1"/>
  <c r="AB33" i="53" s="1"/>
  <c r="AX33" i="53"/>
  <c r="S33" i="53" s="1"/>
  <c r="AC33" i="53" s="1"/>
  <c r="AB34" i="53" s="1"/>
  <c r="AX34" i="53"/>
  <c r="S34" i="53" s="1"/>
  <c r="AC34" i="53" s="1"/>
  <c r="AB35" i="53" s="1"/>
  <c r="AX35" i="53"/>
  <c r="S35" i="53" s="1"/>
  <c r="AC35" i="53" s="1"/>
  <c r="AB36" i="53" s="1"/>
  <c r="AX36" i="53"/>
  <c r="S36" i="53" s="1"/>
  <c r="AC36" i="53" s="1"/>
  <c r="AB37" i="53" s="1"/>
  <c r="AX37" i="53"/>
  <c r="S37" i="53" s="1"/>
  <c r="AC37" i="53" s="1"/>
  <c r="AB38" i="53" s="1"/>
  <c r="AX38" i="53"/>
  <c r="S38" i="53" s="1"/>
  <c r="AC38" i="53" s="1"/>
  <c r="AB39" i="53" s="1"/>
  <c r="AX39" i="53"/>
  <c r="S39" i="53" s="1"/>
  <c r="AC39" i="53" s="1"/>
  <c r="AB40" i="53" s="1"/>
  <c r="AX40" i="53"/>
  <c r="S40" i="53" s="1"/>
  <c r="AC40" i="53" s="1"/>
  <c r="AB41" i="53" s="1"/>
  <c r="AX41" i="53"/>
  <c r="S41" i="53" s="1"/>
  <c r="AC41" i="53" s="1"/>
  <c r="AB42" i="53" s="1"/>
  <c r="AX42" i="53"/>
  <c r="S42" i="53" s="1"/>
  <c r="AC42" i="53" s="1"/>
  <c r="AB43" i="53" s="1"/>
  <c r="AX43" i="53"/>
  <c r="S43" i="53" s="1"/>
  <c r="AC43" i="53" s="1"/>
  <c r="AB44" i="53" s="1"/>
  <c r="AX44" i="53"/>
  <c r="S44" i="53" s="1"/>
  <c r="AC44" i="53" s="1"/>
  <c r="AB45" i="53" s="1"/>
  <c r="AX45" i="53"/>
  <c r="S45" i="53" s="1"/>
  <c r="AC45" i="53" s="1"/>
  <c r="AB46" i="53" s="1"/>
  <c r="AX46" i="53"/>
  <c r="S46" i="53" s="1"/>
  <c r="AC46" i="53" s="1"/>
  <c r="AB47" i="53" s="1"/>
  <c r="AX47" i="53"/>
  <c r="S47" i="53" s="1"/>
  <c r="AC47" i="53" s="1"/>
  <c r="AB48" i="53" s="1"/>
  <c r="AX48" i="53"/>
  <c r="S48" i="53" s="1"/>
  <c r="AC48" i="53" s="1"/>
  <c r="AB49" i="53" s="1"/>
  <c r="AX49" i="53"/>
  <c r="S49" i="53" s="1"/>
  <c r="AC49" i="53" s="1"/>
  <c r="AB50" i="53" s="1"/>
  <c r="AX50" i="53"/>
  <c r="S50" i="53" s="1"/>
  <c r="AC50" i="53" s="1"/>
  <c r="AB51" i="53" s="1"/>
  <c r="AX51" i="53"/>
  <c r="S51" i="53" s="1"/>
  <c r="AC51" i="53" s="1"/>
  <c r="AB52" i="53" s="1"/>
  <c r="AX52" i="53"/>
  <c r="S52" i="53" s="1"/>
  <c r="AC52" i="53" s="1"/>
  <c r="AB53" i="53" s="1"/>
  <c r="AX53" i="53"/>
  <c r="S53" i="53" s="1"/>
  <c r="AC53" i="53" s="1"/>
  <c r="AB54" i="53" s="1"/>
  <c r="AX54" i="53"/>
  <c r="S54" i="53" s="1"/>
  <c r="AC54" i="53" s="1"/>
  <c r="AB55" i="53" s="1"/>
  <c r="AX55" i="53"/>
  <c r="S55" i="53" s="1"/>
  <c r="AC55" i="53" s="1"/>
  <c r="AB56" i="53" s="1"/>
  <c r="AX56" i="53"/>
  <c r="S56" i="53" s="1"/>
  <c r="AC56" i="53" s="1"/>
  <c r="AB57" i="53" s="1"/>
  <c r="AX57" i="53"/>
  <c r="S57" i="53" s="1"/>
  <c r="AC57" i="53" s="1"/>
  <c r="AB58" i="53" s="1"/>
  <c r="AX58" i="53"/>
  <c r="S58" i="53" s="1"/>
  <c r="AC58" i="53" s="1"/>
  <c r="AB59" i="53" s="1"/>
  <c r="AX59" i="53"/>
  <c r="S59" i="53" s="1"/>
  <c r="AC59" i="53" s="1"/>
  <c r="AB60" i="53" s="1"/>
  <c r="AX60" i="53"/>
  <c r="S60" i="53" s="1"/>
  <c r="AC60" i="53" s="1"/>
  <c r="AB61" i="53" s="1"/>
  <c r="AX61" i="53"/>
  <c r="S61" i="53" s="1"/>
  <c r="AC61" i="53" s="1"/>
  <c r="AB62" i="53" s="1"/>
  <c r="AX62" i="53"/>
  <c r="S62" i="53" s="1"/>
  <c r="AC62" i="53" s="1"/>
  <c r="AB63" i="53" s="1"/>
  <c r="AX63" i="53"/>
  <c r="S63" i="53" s="1"/>
  <c r="AC63" i="53" s="1"/>
  <c r="AB64" i="53" s="1"/>
  <c r="AX65" i="53"/>
  <c r="S65" i="53" s="1"/>
  <c r="AC65" i="53" s="1"/>
  <c r="AB66" i="53" s="1"/>
  <c r="AX64" i="53"/>
  <c r="S64" i="53" s="1"/>
  <c r="AC64" i="53" s="1"/>
  <c r="AB65" i="53" s="1"/>
  <c r="AX66" i="53"/>
  <c r="S66" i="53" s="1"/>
  <c r="AC66" i="53" s="1"/>
  <c r="AB67" i="53" s="1"/>
  <c r="AX67" i="53"/>
  <c r="S67" i="53" s="1"/>
  <c r="AC67" i="53" s="1"/>
  <c r="AB68" i="53" s="1"/>
  <c r="AS32" i="47"/>
  <c r="AL32" i="47"/>
  <c r="AU32" i="47" s="1"/>
  <c r="AH60" i="82"/>
  <c r="AQ60" i="82" s="1"/>
  <c r="AH59" i="103"/>
  <c r="AQ59" i="103" s="1"/>
  <c r="AR63" i="54"/>
  <c r="AR58" i="102"/>
  <c r="AH64" i="91"/>
  <c r="AQ64" i="91" s="1"/>
  <c r="AS4" i="105"/>
  <c r="AL4" i="105"/>
  <c r="AU4" i="105" s="1"/>
  <c r="AR64" i="95"/>
  <c r="AR61" i="83"/>
  <c r="AS30" i="47"/>
  <c r="AL30" i="47"/>
  <c r="AU30" i="47" s="1"/>
  <c r="AS8" i="47"/>
  <c r="AL8" i="47"/>
  <c r="AU8" i="47" s="1"/>
  <c r="AS14" i="46"/>
  <c r="AL14" i="46"/>
  <c r="AU14" i="46" s="1"/>
  <c r="AE64" i="20"/>
  <c r="AG64" i="20"/>
  <c r="AP64" i="20" s="1"/>
  <c r="AF64" i="20"/>
  <c r="AO64" i="20" s="1"/>
  <c r="W65" i="20"/>
  <c r="AS9" i="47"/>
  <c r="AL9" i="47"/>
  <c r="AU9" i="47" s="1"/>
  <c r="AX69" i="53"/>
  <c r="S69" i="53" s="1"/>
  <c r="AC69" i="53" s="1"/>
  <c r="AG69" i="53"/>
  <c r="AP69" i="53" s="1"/>
  <c r="AP71" i="53" s="1"/>
  <c r="AF69" i="53"/>
  <c r="AO69" i="53" s="1"/>
  <c r="AO71" i="53" s="1"/>
  <c r="AE69" i="53"/>
  <c r="AH65" i="95"/>
  <c r="AQ65" i="95" s="1"/>
  <c r="AR58" i="103"/>
  <c r="AS28" i="46"/>
  <c r="AL28" i="46"/>
  <c r="AU28" i="46" s="1"/>
  <c r="AS27" i="46"/>
  <c r="AL27" i="46"/>
  <c r="AU27" i="46" s="1"/>
  <c r="W61" i="82"/>
  <c r="AF60" i="82"/>
  <c r="AO60" i="82" s="1"/>
  <c r="AE60" i="82"/>
  <c r="AG60" i="82"/>
  <c r="AP60" i="82" s="1"/>
  <c r="W60" i="103"/>
  <c r="AE59" i="103"/>
  <c r="AG59" i="103"/>
  <c r="AP59" i="103" s="1"/>
  <c r="AF59" i="103"/>
  <c r="AO59" i="103" s="1"/>
  <c r="AI62" i="87"/>
  <c r="AN62" i="87"/>
  <c r="AH59" i="35"/>
  <c r="AQ59" i="35" s="1"/>
  <c r="AI68" i="86"/>
  <c r="AN68" i="86"/>
  <c r="AR66" i="104"/>
  <c r="AH64" i="54"/>
  <c r="AQ64" i="54" s="1"/>
  <c r="W65" i="91"/>
  <c r="AF64" i="91"/>
  <c r="AO64" i="91" s="1"/>
  <c r="AG64" i="91"/>
  <c r="AP64" i="91" s="1"/>
  <c r="AE64" i="91"/>
  <c r="AH65" i="43"/>
  <c r="AQ65" i="43" s="1"/>
  <c r="AR65" i="44"/>
  <c r="AR65" i="84"/>
  <c r="AS11" i="47"/>
  <c r="AL11" i="47"/>
  <c r="AU11" i="47" s="1"/>
  <c r="AS10" i="47"/>
  <c r="AL10" i="47"/>
  <c r="AU10" i="47" s="1"/>
  <c r="AS14" i="47"/>
  <c r="AL14" i="47"/>
  <c r="AU14" i="47" s="1"/>
  <c r="AS45" i="46"/>
  <c r="AL45" i="46"/>
  <c r="AU45" i="46" s="1"/>
  <c r="AR68" i="53"/>
  <c r="Z65" i="95"/>
  <c r="AS32" i="46"/>
  <c r="AL32" i="46"/>
  <c r="AU32" i="46" s="1"/>
  <c r="AS5" i="47"/>
  <c r="AL5" i="47"/>
  <c r="AU5" i="47" s="1"/>
  <c r="AS25" i="47"/>
  <c r="AL25" i="47"/>
  <c r="AU25" i="47" s="1"/>
  <c r="AS34" i="46"/>
  <c r="AL34" i="46"/>
  <c r="AU34" i="46" s="1"/>
  <c r="AR56" i="10"/>
  <c r="Z59" i="35"/>
  <c r="AS21" i="47"/>
  <c r="AL21" i="47"/>
  <c r="AU21" i="47" s="1"/>
  <c r="AS33" i="46"/>
  <c r="AL33" i="46"/>
  <c r="AU33" i="46" s="1"/>
  <c r="AS26" i="46"/>
  <c r="AL26" i="46"/>
  <c r="AU26" i="46" s="1"/>
  <c r="Z64" i="54"/>
  <c r="AS16" i="46"/>
  <c r="AL16" i="46"/>
  <c r="AU16" i="46" s="1"/>
  <c r="AK4" i="47"/>
  <c r="AT4" i="47" s="1"/>
  <c r="AT71" i="47" s="1"/>
  <c r="AJ4" i="47"/>
  <c r="AF65" i="43"/>
  <c r="AO65" i="43" s="1"/>
  <c r="AE65" i="43"/>
  <c r="AG65" i="43"/>
  <c r="AP65" i="43" s="1"/>
  <c r="W66" i="43"/>
  <c r="AH64" i="88"/>
  <c r="AQ64" i="88" s="1"/>
  <c r="Y66" i="100"/>
  <c r="X66" i="100"/>
  <c r="AS5" i="46"/>
  <c r="AL5" i="46"/>
  <c r="AU5" i="46" s="1"/>
  <c r="Y64" i="45"/>
  <c r="X64" i="45"/>
  <c r="Y65" i="96"/>
  <c r="Z65" i="96"/>
  <c r="X65" i="96"/>
  <c r="AR61" i="49"/>
  <c r="AH68" i="93"/>
  <c r="AQ68" i="93" s="1"/>
  <c r="AH58" i="42"/>
  <c r="AQ58" i="42" s="1"/>
  <c r="AS26" i="47"/>
  <c r="AL26" i="47"/>
  <c r="AU26" i="47" s="1"/>
  <c r="AS21" i="46"/>
  <c r="AL21" i="46"/>
  <c r="AU21" i="46" s="1"/>
  <c r="AS7" i="46"/>
  <c r="AL7" i="46"/>
  <c r="AU7" i="46" s="1"/>
  <c r="AR57" i="42"/>
  <c r="Y62" i="55"/>
  <c r="X62" i="55"/>
  <c r="AS15" i="47"/>
  <c r="AL15" i="47"/>
  <c r="AU15" i="47" s="1"/>
  <c r="AI63" i="16"/>
  <c r="AR63" i="16" s="1"/>
  <c r="AN63" i="16"/>
  <c r="AS15" i="46"/>
  <c r="AL15" i="46"/>
  <c r="AU15" i="46" s="1"/>
  <c r="AL3" i="47"/>
  <c r="AU3" i="47" s="1"/>
  <c r="AS3" i="47"/>
  <c r="Z64" i="88"/>
  <c r="AI65" i="100"/>
  <c r="AN65" i="100"/>
  <c r="AS9" i="46"/>
  <c r="AL9" i="46"/>
  <c r="AU9" i="46" s="1"/>
  <c r="AS16" i="47"/>
  <c r="AL16" i="47"/>
  <c r="AU16" i="47" s="1"/>
  <c r="AF62" i="83"/>
  <c r="AO62" i="83" s="1"/>
  <c r="AE62" i="83"/>
  <c r="AG62" i="83"/>
  <c r="AP62" i="83" s="1"/>
  <c r="W63" i="83"/>
  <c r="Y61" i="18"/>
  <c r="X61" i="18"/>
  <c r="Y58" i="94"/>
  <c r="Z58" i="94"/>
  <c r="X58" i="94"/>
  <c r="AH63" i="99"/>
  <c r="AQ63" i="99" s="1"/>
  <c r="AR59" i="82"/>
  <c r="AR64" i="11"/>
  <c r="AR64" i="43"/>
  <c r="AI57" i="94"/>
  <c r="AN57" i="94"/>
  <c r="Z63" i="99"/>
  <c r="AS39" i="46"/>
  <c r="AL39" i="46"/>
  <c r="AU39" i="46" s="1"/>
  <c r="AS37" i="47"/>
  <c r="AL37" i="47"/>
  <c r="AU37" i="47" s="1"/>
  <c r="AI57" i="98"/>
  <c r="AN57" i="98"/>
  <c r="AH67" i="92"/>
  <c r="AQ67" i="92" s="1"/>
  <c r="AL13" i="47"/>
  <c r="AU13" i="47" s="1"/>
  <c r="AS13" i="47"/>
  <c r="Z66" i="84"/>
  <c r="AS18" i="47"/>
  <c r="AL18" i="47"/>
  <c r="AU18" i="47" s="1"/>
  <c r="AR62" i="41"/>
  <c r="AS44" i="46"/>
  <c r="AL44" i="46"/>
  <c r="AU44" i="46" s="1"/>
  <c r="AR65" i="51"/>
  <c r="Z68" i="93"/>
  <c r="Z58" i="42"/>
  <c r="Y63" i="87"/>
  <c r="X63" i="87"/>
  <c r="Y69" i="86"/>
  <c r="X69" i="86"/>
  <c r="AS22" i="46"/>
  <c r="AL22" i="46"/>
  <c r="AU22" i="46" s="1"/>
  <c r="AS71" i="105"/>
  <c r="AS19" i="47"/>
  <c r="AL19" i="47"/>
  <c r="AU19" i="47" s="1"/>
  <c r="AS31" i="47"/>
  <c r="AL31" i="47"/>
  <c r="AU31" i="47" s="1"/>
  <c r="AT71" i="46"/>
  <c r="AR58" i="35"/>
  <c r="AS20" i="47"/>
  <c r="AL20" i="47"/>
  <c r="AU20" i="47" s="1"/>
  <c r="AS12" i="47"/>
  <c r="AL12" i="47"/>
  <c r="AU12" i="47" s="1"/>
  <c r="AR63" i="91"/>
  <c r="AS8" i="46"/>
  <c r="AL8" i="46"/>
  <c r="AU8" i="46" s="1"/>
  <c r="AI63" i="45"/>
  <c r="AN63" i="45"/>
  <c r="Y61" i="48"/>
  <c r="Z61" i="48" s="1"/>
  <c r="X61" i="48"/>
  <c r="AH66" i="44"/>
  <c r="AQ66" i="44" s="1"/>
  <c r="AS6" i="47"/>
  <c r="AL6" i="47"/>
  <c r="AU6" i="47" s="1"/>
  <c r="AI64" i="96"/>
  <c r="AN64" i="96"/>
  <c r="AH63" i="41"/>
  <c r="AQ63" i="41" s="1"/>
  <c r="W69" i="13"/>
  <c r="AG68" i="13"/>
  <c r="AP68" i="13" s="1"/>
  <c r="AE68" i="13"/>
  <c r="AF68" i="13"/>
  <c r="AO68" i="13" s="1"/>
  <c r="AS38" i="46"/>
  <c r="AL38" i="46"/>
  <c r="AU38" i="46" s="1"/>
  <c r="AS24" i="47"/>
  <c r="AL24" i="47"/>
  <c r="AU24" i="47" s="1"/>
  <c r="AH59" i="102"/>
  <c r="AQ59" i="102" s="1"/>
  <c r="AS40" i="46"/>
  <c r="AL40" i="46"/>
  <c r="AU40" i="46" s="1"/>
  <c r="AS7" i="47"/>
  <c r="AL7" i="47"/>
  <c r="AU7" i="47" s="1"/>
  <c r="AH62" i="49"/>
  <c r="AQ62" i="49" s="1"/>
  <c r="AH66" i="51"/>
  <c r="AQ66" i="51" s="1"/>
  <c r="Z67" i="92"/>
  <c r="AH65" i="11"/>
  <c r="AQ65" i="11" s="1"/>
  <c r="AI60" i="18"/>
  <c r="AN60" i="18"/>
  <c r="W59" i="85"/>
  <c r="AG58" i="85"/>
  <c r="AP58" i="85" s="1"/>
  <c r="AF58" i="85"/>
  <c r="AO58" i="85" s="1"/>
  <c r="AE58" i="85"/>
  <c r="AE57" i="50"/>
  <c r="AN57" i="50" s="1"/>
  <c r="W58" i="50"/>
  <c r="AF57" i="50"/>
  <c r="AO57" i="50" s="1"/>
  <c r="AG57" i="50"/>
  <c r="AS36" i="47"/>
  <c r="AL36" i="47"/>
  <c r="AU36" i="47" s="1"/>
  <c r="AR62" i="99"/>
  <c r="AU71" i="105"/>
  <c r="C11" i="105" s="1"/>
  <c r="F49" i="57" s="1"/>
  <c r="AR63" i="88"/>
  <c r="AL4" i="46"/>
  <c r="AU4" i="46" s="1"/>
  <c r="AU71" i="46" s="1"/>
  <c r="C11" i="46" s="1"/>
  <c r="AS4" i="46"/>
  <c r="AS71" i="46" s="1"/>
  <c r="AS17" i="47"/>
  <c r="AL17" i="47"/>
  <c r="AU17" i="47" s="1"/>
  <c r="AI61" i="55"/>
  <c r="AN61" i="55"/>
  <c r="X64" i="16"/>
  <c r="Y64" i="16"/>
  <c r="Z64" i="16"/>
  <c r="W58" i="90"/>
  <c r="AG57" i="90"/>
  <c r="AF57" i="90"/>
  <c r="AO57" i="90" s="1"/>
  <c r="AE57" i="90"/>
  <c r="AN57" i="90" s="1"/>
  <c r="AR67" i="93"/>
  <c r="AS38" i="47"/>
  <c r="AL38" i="47"/>
  <c r="AU38" i="47" s="1"/>
  <c r="AR66" i="92"/>
  <c r="AH67" i="104"/>
  <c r="AQ67" i="104" s="1"/>
  <c r="AF61" i="48" l="1"/>
  <c r="AO61" i="48" s="1"/>
  <c r="AE61" i="48"/>
  <c r="W62" i="48"/>
  <c r="AG61" i="48"/>
  <c r="AP61" i="48" s="1"/>
  <c r="AH63" i="87"/>
  <c r="AQ63" i="87" s="1"/>
  <c r="W59" i="94"/>
  <c r="AE58" i="94"/>
  <c r="AG58" i="94"/>
  <c r="AP58" i="94" s="1"/>
  <c r="AF58" i="94"/>
  <c r="AO58" i="94" s="1"/>
  <c r="Y63" i="83"/>
  <c r="Z63" i="83"/>
  <c r="X63" i="83"/>
  <c r="AH65" i="96"/>
  <c r="AQ65" i="96" s="1"/>
  <c r="AK67" i="53"/>
  <c r="AT67" i="53" s="1"/>
  <c r="AJ67" i="53"/>
  <c r="AJ61" i="53"/>
  <c r="AK61" i="53"/>
  <c r="AT61" i="53" s="1"/>
  <c r="AJ55" i="53"/>
  <c r="AK55" i="53"/>
  <c r="AT55" i="53" s="1"/>
  <c r="AJ49" i="53"/>
  <c r="AK49" i="53"/>
  <c r="AT49" i="53" s="1"/>
  <c r="AJ43" i="53"/>
  <c r="AK43" i="53"/>
  <c r="AT43" i="53" s="1"/>
  <c r="AJ37" i="53"/>
  <c r="AK37" i="53"/>
  <c r="AT37" i="53" s="1"/>
  <c r="AK31" i="53"/>
  <c r="AT31" i="53" s="1"/>
  <c r="AJ31" i="53"/>
  <c r="AK25" i="53"/>
  <c r="AT25" i="53" s="1"/>
  <c r="AJ25" i="53"/>
  <c r="AJ19" i="53"/>
  <c r="AK19" i="53"/>
  <c r="AT19" i="53" s="1"/>
  <c r="AK13" i="53"/>
  <c r="AT13" i="53" s="1"/>
  <c r="AJ13" i="53"/>
  <c r="AK7" i="53"/>
  <c r="AT7" i="53" s="1"/>
  <c r="AJ7" i="53"/>
  <c r="AR60" i="48"/>
  <c r="Y64" i="41"/>
  <c r="X64" i="41"/>
  <c r="AF64" i="16"/>
  <c r="AO64" i="16" s="1"/>
  <c r="AG64" i="16"/>
  <c r="AP64" i="16" s="1"/>
  <c r="AE64" i="16"/>
  <c r="W65" i="16"/>
  <c r="Y58" i="50"/>
  <c r="X58" i="50"/>
  <c r="Y59" i="85"/>
  <c r="X59" i="85"/>
  <c r="Y69" i="13"/>
  <c r="X69" i="13"/>
  <c r="Z63" i="87"/>
  <c r="AE66" i="84"/>
  <c r="W67" i="84"/>
  <c r="AG66" i="84"/>
  <c r="AP66" i="84" s="1"/>
  <c r="AF66" i="84"/>
  <c r="AO66" i="84" s="1"/>
  <c r="AH62" i="55"/>
  <c r="AQ62" i="55" s="1"/>
  <c r="W66" i="96"/>
  <c r="AE65" i="96"/>
  <c r="AG65" i="96"/>
  <c r="AP65" i="96" s="1"/>
  <c r="AF65" i="96"/>
  <c r="AO65" i="96" s="1"/>
  <c r="AI65" i="43"/>
  <c r="AN65" i="43"/>
  <c r="AG64" i="54"/>
  <c r="AP64" i="54" s="1"/>
  <c r="AE64" i="54"/>
  <c r="W65" i="54"/>
  <c r="AF64" i="54"/>
  <c r="AO64" i="54" s="1"/>
  <c r="W66" i="95"/>
  <c r="AF65" i="95"/>
  <c r="AO65" i="95" s="1"/>
  <c r="AE65" i="95"/>
  <c r="AG65" i="95"/>
  <c r="AP65" i="95" s="1"/>
  <c r="Y65" i="91"/>
  <c r="Z65" i="91" s="1"/>
  <c r="X65" i="91"/>
  <c r="AI60" i="82"/>
  <c r="AN60" i="82"/>
  <c r="AI64" i="20"/>
  <c r="AN64" i="20"/>
  <c r="AK65" i="53"/>
  <c r="AT65" i="53" s="1"/>
  <c r="AJ65" i="53"/>
  <c r="AK60" i="53"/>
  <c r="AT60" i="53" s="1"/>
  <c r="AJ60" i="53"/>
  <c r="AJ54" i="53"/>
  <c r="AK54" i="53"/>
  <c r="AT54" i="53" s="1"/>
  <c r="AJ48" i="53"/>
  <c r="AK48" i="53"/>
  <c r="AT48" i="53" s="1"/>
  <c r="AJ42" i="53"/>
  <c r="AK42" i="53"/>
  <c r="AT42" i="53" s="1"/>
  <c r="AK36" i="53"/>
  <c r="AT36" i="53" s="1"/>
  <c r="AJ36" i="53"/>
  <c r="AK30" i="53"/>
  <c r="AT30" i="53" s="1"/>
  <c r="AJ30" i="53"/>
  <c r="AJ24" i="53"/>
  <c r="AK24" i="53"/>
  <c r="AT24" i="53" s="1"/>
  <c r="AJ18" i="53"/>
  <c r="AK18" i="53"/>
  <c r="AT18" i="53" s="1"/>
  <c r="AK12" i="53"/>
  <c r="AT12" i="53" s="1"/>
  <c r="AJ12" i="53"/>
  <c r="AK5" i="53"/>
  <c r="AT5" i="53" s="1"/>
  <c r="AJ5" i="53"/>
  <c r="X67" i="51"/>
  <c r="Y67" i="51"/>
  <c r="Z67" i="51" s="1"/>
  <c r="Y68" i="104"/>
  <c r="X68" i="104"/>
  <c r="Z68" i="104" s="1"/>
  <c r="AH64" i="16"/>
  <c r="AQ64" i="16" s="1"/>
  <c r="AR64" i="96"/>
  <c r="AR63" i="45"/>
  <c r="AH61" i="18"/>
  <c r="AQ61" i="18" s="1"/>
  <c r="AI62" i="83"/>
  <c r="AN62" i="83"/>
  <c r="Z62" i="55"/>
  <c r="AH66" i="100"/>
  <c r="AQ66" i="100" s="1"/>
  <c r="AG59" i="35"/>
  <c r="AP59" i="35" s="1"/>
  <c r="AE59" i="35"/>
  <c r="W60" i="35"/>
  <c r="AF59" i="35"/>
  <c r="AO59" i="35" s="1"/>
  <c r="AK66" i="53"/>
  <c r="AT66" i="53" s="1"/>
  <c r="AJ66" i="53"/>
  <c r="AK59" i="53"/>
  <c r="AT59" i="53" s="1"/>
  <c r="AJ59" i="53"/>
  <c r="AK53" i="53"/>
  <c r="AT53" i="53" s="1"/>
  <c r="AJ53" i="53"/>
  <c r="AK47" i="53"/>
  <c r="AT47" i="53" s="1"/>
  <c r="AJ47" i="53"/>
  <c r="AJ41" i="53"/>
  <c r="AK41" i="53"/>
  <c r="AT41" i="53" s="1"/>
  <c r="AJ35" i="53"/>
  <c r="AK35" i="53"/>
  <c r="AT35" i="53" s="1"/>
  <c r="AK29" i="53"/>
  <c r="AT29" i="53" s="1"/>
  <c r="AJ29" i="53"/>
  <c r="AK23" i="53"/>
  <c r="AT23" i="53" s="1"/>
  <c r="AJ23" i="53"/>
  <c r="AJ17" i="53"/>
  <c r="AK17" i="53"/>
  <c r="AT17" i="53" s="1"/>
  <c r="AJ11" i="53"/>
  <c r="AK11" i="53"/>
  <c r="AT11" i="53" s="1"/>
  <c r="AB4" i="53"/>
  <c r="AJ3" i="53"/>
  <c r="AH58" i="98"/>
  <c r="AQ58" i="98" s="1"/>
  <c r="AI66" i="44"/>
  <c r="AN66" i="44"/>
  <c r="AR60" i="18"/>
  <c r="AH69" i="86"/>
  <c r="AQ69" i="86" s="1"/>
  <c r="AQ71" i="86" s="1"/>
  <c r="AZ3" i="86"/>
  <c r="AX13" i="86" s="1"/>
  <c r="S13" i="86" s="1"/>
  <c r="AC13" i="86" s="1"/>
  <c r="AB14" i="86" s="1"/>
  <c r="AX10" i="86"/>
  <c r="S10" i="86" s="1"/>
  <c r="AC10" i="86" s="1"/>
  <c r="AB11" i="86" s="1"/>
  <c r="AX11" i="86"/>
  <c r="S11" i="86" s="1"/>
  <c r="AC11" i="86" s="1"/>
  <c r="AB12" i="86" s="1"/>
  <c r="AX12" i="86"/>
  <c r="S12" i="86" s="1"/>
  <c r="AC12" i="86" s="1"/>
  <c r="AB13" i="86" s="1"/>
  <c r="AX17" i="86"/>
  <c r="S17" i="86" s="1"/>
  <c r="AC17" i="86" s="1"/>
  <c r="AB18" i="86" s="1"/>
  <c r="AX18" i="86"/>
  <c r="S18" i="86" s="1"/>
  <c r="AC18" i="86" s="1"/>
  <c r="AB19" i="86" s="1"/>
  <c r="AX19" i="86"/>
  <c r="S19" i="86" s="1"/>
  <c r="AC19" i="86" s="1"/>
  <c r="AB20" i="86" s="1"/>
  <c r="AX23" i="86"/>
  <c r="S23" i="86" s="1"/>
  <c r="AC23" i="86" s="1"/>
  <c r="AB24" i="86" s="1"/>
  <c r="AX24" i="86"/>
  <c r="S24" i="86" s="1"/>
  <c r="AC24" i="86" s="1"/>
  <c r="AB25" i="86" s="1"/>
  <c r="AX25" i="86"/>
  <c r="S25" i="86" s="1"/>
  <c r="AC25" i="86" s="1"/>
  <c r="AB26" i="86" s="1"/>
  <c r="AX29" i="86"/>
  <c r="S29" i="86" s="1"/>
  <c r="AC29" i="86" s="1"/>
  <c r="AB30" i="86" s="1"/>
  <c r="AX30" i="86"/>
  <c r="S30" i="86" s="1"/>
  <c r="AC30" i="86" s="1"/>
  <c r="AB31" i="86" s="1"/>
  <c r="AX31" i="86"/>
  <c r="S31" i="86" s="1"/>
  <c r="AC31" i="86" s="1"/>
  <c r="AB32" i="86" s="1"/>
  <c r="AX32" i="86"/>
  <c r="S32" i="86" s="1"/>
  <c r="AC32" i="86" s="1"/>
  <c r="AB33" i="86" s="1"/>
  <c r="AX33" i="86"/>
  <c r="S33" i="86" s="1"/>
  <c r="AC33" i="86" s="1"/>
  <c r="AB34" i="86" s="1"/>
  <c r="AX34" i="86"/>
  <c r="S34" i="86" s="1"/>
  <c r="AC34" i="86" s="1"/>
  <c r="AB35" i="86" s="1"/>
  <c r="AX35" i="86"/>
  <c r="S35" i="86" s="1"/>
  <c r="AC35" i="86" s="1"/>
  <c r="AB36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1" i="86"/>
  <c r="S41" i="86" s="1"/>
  <c r="AC41" i="86" s="1"/>
  <c r="AB42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7" i="86"/>
  <c r="S67" i="86" s="1"/>
  <c r="AC67" i="86" s="1"/>
  <c r="AB68" i="86" s="1"/>
  <c r="AX66" i="86"/>
  <c r="S66" i="86" s="1"/>
  <c r="AC66" i="86" s="1"/>
  <c r="AB67" i="86" s="1"/>
  <c r="AX64" i="86"/>
  <c r="S64" i="86" s="1"/>
  <c r="AC64" i="86" s="1"/>
  <c r="AB65" i="86" s="1"/>
  <c r="AX65" i="86"/>
  <c r="S65" i="86" s="1"/>
  <c r="AC65" i="86" s="1"/>
  <c r="AB66" i="86" s="1"/>
  <c r="AX68" i="86"/>
  <c r="S68" i="86" s="1"/>
  <c r="AC68" i="86" s="1"/>
  <c r="AB69" i="86" s="1"/>
  <c r="AF58" i="42"/>
  <c r="AO58" i="42" s="1"/>
  <c r="AE58" i="42"/>
  <c r="AG58" i="42"/>
  <c r="AP58" i="42" s="1"/>
  <c r="W59" i="42"/>
  <c r="W64" i="99"/>
  <c r="AE63" i="99"/>
  <c r="AF63" i="99"/>
  <c r="AO63" i="99" s="1"/>
  <c r="AG63" i="99"/>
  <c r="AP63" i="99" s="1"/>
  <c r="Z61" i="18"/>
  <c r="AR65" i="100"/>
  <c r="AH64" i="45"/>
  <c r="AQ64" i="45" s="1"/>
  <c r="Z66" i="100"/>
  <c r="AS4" i="47"/>
  <c r="AL4" i="47"/>
  <c r="AU4" i="47" s="1"/>
  <c r="AU71" i="47" s="1"/>
  <c r="C11" i="47" s="1"/>
  <c r="AI59" i="103"/>
  <c r="AN59" i="103"/>
  <c r="Y61" i="82"/>
  <c r="Z61" i="82" s="1"/>
  <c r="X61" i="82"/>
  <c r="AI69" i="53"/>
  <c r="AN69" i="53"/>
  <c r="AN71" i="53" s="1"/>
  <c r="AK64" i="53"/>
  <c r="AT64" i="53" s="1"/>
  <c r="AJ64" i="53"/>
  <c r="AJ58" i="53"/>
  <c r="AK58" i="53"/>
  <c r="AT58" i="53" s="1"/>
  <c r="AK52" i="53"/>
  <c r="AT52" i="53" s="1"/>
  <c r="AJ52" i="53"/>
  <c r="AJ46" i="53"/>
  <c r="AK46" i="53"/>
  <c r="AT46" i="53" s="1"/>
  <c r="AK40" i="53"/>
  <c r="AT40" i="53" s="1"/>
  <c r="AJ40" i="53"/>
  <c r="AK34" i="53"/>
  <c r="AT34" i="53" s="1"/>
  <c r="AJ34" i="53"/>
  <c r="AJ28" i="53"/>
  <c r="AK28" i="53"/>
  <c r="AT28" i="53" s="1"/>
  <c r="AJ22" i="53"/>
  <c r="AK22" i="53"/>
  <c r="AT22" i="53" s="1"/>
  <c r="AJ16" i="53"/>
  <c r="AK16" i="53"/>
  <c r="AT16" i="53" s="1"/>
  <c r="AK10" i="53"/>
  <c r="AT10" i="53" s="1"/>
  <c r="AJ10" i="53"/>
  <c r="AJ6" i="53"/>
  <c r="AK6" i="53"/>
  <c r="AT6" i="53" s="1"/>
  <c r="Z58" i="98"/>
  <c r="AI62" i="49"/>
  <c r="AN62" i="49"/>
  <c r="AI66" i="51"/>
  <c r="AN66" i="51"/>
  <c r="Y67" i="44"/>
  <c r="X67" i="44"/>
  <c r="Y66" i="11"/>
  <c r="Z66" i="11" s="1"/>
  <c r="X66" i="11"/>
  <c r="AG67" i="92"/>
  <c r="AP67" i="92" s="1"/>
  <c r="AF67" i="92"/>
  <c r="AO67" i="92" s="1"/>
  <c r="AE67" i="92"/>
  <c r="W68" i="92"/>
  <c r="AI57" i="90"/>
  <c r="AP57" i="90"/>
  <c r="AR61" i="55"/>
  <c r="AI58" i="85"/>
  <c r="AN58" i="85"/>
  <c r="AH61" i="48"/>
  <c r="AQ61" i="48" s="1"/>
  <c r="Z69" i="86"/>
  <c r="AG68" i="93"/>
  <c r="AP68" i="93" s="1"/>
  <c r="W69" i="93"/>
  <c r="AF68" i="93"/>
  <c r="AO68" i="93" s="1"/>
  <c r="AE68" i="93"/>
  <c r="AR57" i="98"/>
  <c r="AF64" i="88"/>
  <c r="AO64" i="88" s="1"/>
  <c r="AG64" i="88"/>
  <c r="AP64" i="88" s="1"/>
  <c r="AE64" i="88"/>
  <c r="W65" i="88"/>
  <c r="Z64" i="45"/>
  <c r="AI64" i="91"/>
  <c r="AN64" i="91"/>
  <c r="AR68" i="86"/>
  <c r="Y60" i="103"/>
  <c r="X60" i="103"/>
  <c r="Y65" i="20"/>
  <c r="X65" i="20"/>
  <c r="AJ63" i="53"/>
  <c r="AK63" i="53"/>
  <c r="AT63" i="53" s="1"/>
  <c r="AK57" i="53"/>
  <c r="AT57" i="53" s="1"/>
  <c r="AJ57" i="53"/>
  <c r="AJ51" i="53"/>
  <c r="AK51" i="53"/>
  <c r="AT51" i="53" s="1"/>
  <c r="AK45" i="53"/>
  <c r="AT45" i="53" s="1"/>
  <c r="AJ45" i="53"/>
  <c r="AJ39" i="53"/>
  <c r="AK39" i="53"/>
  <c r="AT39" i="53" s="1"/>
  <c r="AK33" i="53"/>
  <c r="AT33" i="53" s="1"/>
  <c r="AJ33" i="53"/>
  <c r="AK27" i="53"/>
  <c r="AT27" i="53" s="1"/>
  <c r="AJ27" i="53"/>
  <c r="AK21" i="53"/>
  <c r="AT21" i="53" s="1"/>
  <c r="AJ21" i="53"/>
  <c r="AK15" i="53"/>
  <c r="AT15" i="53" s="1"/>
  <c r="AJ15" i="53"/>
  <c r="AK9" i="53"/>
  <c r="AT9" i="53" s="1"/>
  <c r="AJ9" i="53"/>
  <c r="AJ69" i="53"/>
  <c r="AS69" i="53" s="1"/>
  <c r="AK69" i="53"/>
  <c r="AT69" i="53" s="1"/>
  <c r="AF57" i="10"/>
  <c r="AO57" i="10" s="1"/>
  <c r="AE57" i="10"/>
  <c r="AG57" i="10"/>
  <c r="AP57" i="10" s="1"/>
  <c r="W58" i="10"/>
  <c r="Y63" i="49"/>
  <c r="X63" i="49"/>
  <c r="AI65" i="11"/>
  <c r="AN65" i="11"/>
  <c r="AI59" i="102"/>
  <c r="AN59" i="102"/>
  <c r="Y58" i="90"/>
  <c r="Z58" i="90"/>
  <c r="X58" i="90"/>
  <c r="AI57" i="50"/>
  <c r="AP57" i="50"/>
  <c r="AI68" i="13"/>
  <c r="AN68" i="13"/>
  <c r="AR57" i="94"/>
  <c r="AH58" i="94"/>
  <c r="AQ58" i="94" s="1"/>
  <c r="AS71" i="47"/>
  <c r="X66" i="43"/>
  <c r="Y66" i="43"/>
  <c r="Z66" i="43"/>
  <c r="AR62" i="87"/>
  <c r="AJ68" i="53"/>
  <c r="AK68" i="53"/>
  <c r="AT68" i="53" s="1"/>
  <c r="AJ62" i="53"/>
  <c r="AK62" i="53"/>
  <c r="AT62" i="53" s="1"/>
  <c r="AK56" i="53"/>
  <c r="AT56" i="53" s="1"/>
  <c r="AJ56" i="53"/>
  <c r="AJ50" i="53"/>
  <c r="AK50" i="53"/>
  <c r="AT50" i="53" s="1"/>
  <c r="AJ44" i="53"/>
  <c r="AK44" i="53"/>
  <c r="AT44" i="53" s="1"/>
  <c r="AK38" i="53"/>
  <c r="AT38" i="53" s="1"/>
  <c r="AJ38" i="53"/>
  <c r="AJ32" i="53"/>
  <c r="AK32" i="53"/>
  <c r="AT32" i="53" s="1"/>
  <c r="AK26" i="53"/>
  <c r="AT26" i="53" s="1"/>
  <c r="AJ26" i="53"/>
  <c r="AJ20" i="53"/>
  <c r="AK20" i="53"/>
  <c r="AT20" i="53" s="1"/>
  <c r="AK14" i="53"/>
  <c r="AT14" i="53" s="1"/>
  <c r="AJ14" i="53"/>
  <c r="AK8" i="53"/>
  <c r="AT8" i="53" s="1"/>
  <c r="AJ8" i="53"/>
  <c r="AI67" i="104"/>
  <c r="AN67" i="104"/>
  <c r="AI63" i="41"/>
  <c r="AN63" i="41"/>
  <c r="Y60" i="102"/>
  <c r="X60" i="102"/>
  <c r="W69" i="104" l="1"/>
  <c r="AF68" i="104"/>
  <c r="AO68" i="104" s="1"/>
  <c r="AG68" i="104"/>
  <c r="AP68" i="104" s="1"/>
  <c r="AE68" i="104"/>
  <c r="W66" i="91"/>
  <c r="AF65" i="91"/>
  <c r="AO65" i="91" s="1"/>
  <c r="AE65" i="91"/>
  <c r="AG65" i="91"/>
  <c r="AP65" i="91" s="1"/>
  <c r="AF66" i="11"/>
  <c r="AO66" i="11" s="1"/>
  <c r="AE66" i="11"/>
  <c r="W67" i="11"/>
  <c r="AG66" i="11"/>
  <c r="AP66" i="11" s="1"/>
  <c r="AF61" i="82"/>
  <c r="AO61" i="82" s="1"/>
  <c r="AE61" i="82"/>
  <c r="W62" i="82"/>
  <c r="AG61" i="82"/>
  <c r="AP61" i="82" s="1"/>
  <c r="AI57" i="10"/>
  <c r="AN57" i="10"/>
  <c r="AS33" i="53"/>
  <c r="AL33" i="53"/>
  <c r="AU33" i="53" s="1"/>
  <c r="AH65" i="20"/>
  <c r="AQ65" i="20" s="1"/>
  <c r="AR67" i="104"/>
  <c r="AR63" i="41"/>
  <c r="AS32" i="53"/>
  <c r="AL32" i="53"/>
  <c r="AU32" i="53" s="1"/>
  <c r="AS50" i="53"/>
  <c r="AL50" i="53"/>
  <c r="AU50" i="53" s="1"/>
  <c r="AS68" i="53"/>
  <c r="AL68" i="53"/>
  <c r="AU68" i="53" s="1"/>
  <c r="AH58" i="90"/>
  <c r="AQ58" i="90" s="1"/>
  <c r="AR65" i="11"/>
  <c r="AS63" i="53"/>
  <c r="AL63" i="53"/>
  <c r="AU63" i="53" s="1"/>
  <c r="AX69" i="86"/>
  <c r="S69" i="86" s="1"/>
  <c r="AC69" i="86" s="1"/>
  <c r="AE69" i="86"/>
  <c r="AF69" i="86"/>
  <c r="AO69" i="86" s="1"/>
  <c r="AO71" i="86" s="1"/>
  <c r="AG69" i="86"/>
  <c r="AP69" i="86" s="1"/>
  <c r="AP71" i="86" s="1"/>
  <c r="AR66" i="51"/>
  <c r="AS10" i="53"/>
  <c r="AL10" i="53"/>
  <c r="AU10" i="53" s="1"/>
  <c r="AL64" i="53"/>
  <c r="AU64" i="53" s="1"/>
  <c r="AS64" i="53"/>
  <c r="Y64" i="99"/>
  <c r="Z64" i="99" s="1"/>
  <c r="X64" i="99"/>
  <c r="AJ69" i="86"/>
  <c r="AS69" i="86" s="1"/>
  <c r="AK69" i="86"/>
  <c r="AT69" i="86" s="1"/>
  <c r="AK63" i="86"/>
  <c r="AT63" i="86" s="1"/>
  <c r="AJ63" i="86"/>
  <c r="AJ57" i="86"/>
  <c r="AK57" i="86"/>
  <c r="AT57" i="86" s="1"/>
  <c r="AK51" i="86"/>
  <c r="AT51" i="86" s="1"/>
  <c r="AJ51" i="86"/>
  <c r="AJ45" i="86"/>
  <c r="AK45" i="86"/>
  <c r="AT45" i="86" s="1"/>
  <c r="AJ39" i="86"/>
  <c r="AK39" i="86"/>
  <c r="AT39" i="86" s="1"/>
  <c r="AJ33" i="86"/>
  <c r="AK33" i="86"/>
  <c r="AT33" i="86" s="1"/>
  <c r="AX26" i="86"/>
  <c r="S26" i="86" s="1"/>
  <c r="AC26" i="86" s="1"/>
  <c r="AB27" i="86" s="1"/>
  <c r="AX20" i="86"/>
  <c r="S20" i="86" s="1"/>
  <c r="AC20" i="86" s="1"/>
  <c r="AB21" i="86" s="1"/>
  <c r="AX14" i="86"/>
  <c r="S14" i="86" s="1"/>
  <c r="AC14" i="86" s="1"/>
  <c r="AB15" i="86" s="1"/>
  <c r="AX7" i="86"/>
  <c r="S7" i="86" s="1"/>
  <c r="AC7" i="86" s="1"/>
  <c r="AB8" i="86" s="1"/>
  <c r="AS29" i="53"/>
  <c r="AL29" i="53"/>
  <c r="AU29" i="53" s="1"/>
  <c r="AS47" i="53"/>
  <c r="AL47" i="53"/>
  <c r="AU47" i="53" s="1"/>
  <c r="AS66" i="53"/>
  <c r="AL66" i="53"/>
  <c r="AU66" i="53" s="1"/>
  <c r="AE62" i="55"/>
  <c r="AF62" i="55"/>
  <c r="AO62" i="55" s="1"/>
  <c r="W63" i="55"/>
  <c r="AG62" i="55"/>
  <c r="AP62" i="55" s="1"/>
  <c r="AS12" i="53"/>
  <c r="AL12" i="53"/>
  <c r="AU12" i="53" s="1"/>
  <c r="AS30" i="53"/>
  <c r="AL30" i="53"/>
  <c r="AU30" i="53" s="1"/>
  <c r="AS65" i="53"/>
  <c r="AL65" i="53"/>
  <c r="AU65" i="53" s="1"/>
  <c r="AH65" i="91"/>
  <c r="AQ65" i="91" s="1"/>
  <c r="AI65" i="96"/>
  <c r="AN65" i="96"/>
  <c r="W64" i="87"/>
  <c r="AF63" i="87"/>
  <c r="AO63" i="87" s="1"/>
  <c r="AE63" i="87"/>
  <c r="AG63" i="87"/>
  <c r="AP63" i="87" s="1"/>
  <c r="AI64" i="16"/>
  <c r="AN64" i="16"/>
  <c r="AH63" i="83"/>
  <c r="AQ63" i="83" s="1"/>
  <c r="AI58" i="94"/>
  <c r="AN58" i="94"/>
  <c r="W59" i="90"/>
  <c r="AG58" i="90"/>
  <c r="AP58" i="90" s="1"/>
  <c r="AF58" i="90"/>
  <c r="AO58" i="90" s="1"/>
  <c r="AE58" i="90"/>
  <c r="AR58" i="85"/>
  <c r="Y68" i="92"/>
  <c r="Z68" i="92" s="1"/>
  <c r="X68" i="92"/>
  <c r="AS28" i="53"/>
  <c r="AL28" i="53"/>
  <c r="AU28" i="53" s="1"/>
  <c r="AS46" i="53"/>
  <c r="AL46" i="53"/>
  <c r="AU46" i="53" s="1"/>
  <c r="AG61" i="18"/>
  <c r="AP61" i="18" s="1"/>
  <c r="W62" i="18"/>
  <c r="AF61" i="18"/>
  <c r="AO61" i="18" s="1"/>
  <c r="AE61" i="18"/>
  <c r="AK66" i="86"/>
  <c r="AT66" i="86" s="1"/>
  <c r="AJ66" i="86"/>
  <c r="AJ62" i="86"/>
  <c r="AK62" i="86"/>
  <c r="AT62" i="86" s="1"/>
  <c r="AK56" i="86"/>
  <c r="AT56" i="86" s="1"/>
  <c r="AJ56" i="86"/>
  <c r="AK50" i="86"/>
  <c r="AT50" i="86" s="1"/>
  <c r="AJ50" i="86"/>
  <c r="AK44" i="86"/>
  <c r="AT44" i="86" s="1"/>
  <c r="AJ44" i="86"/>
  <c r="AJ38" i="86"/>
  <c r="AK38" i="86"/>
  <c r="AT38" i="86" s="1"/>
  <c r="AK32" i="86"/>
  <c r="AT32" i="86" s="1"/>
  <c r="AJ32" i="86"/>
  <c r="AK26" i="86"/>
  <c r="AT26" i="86" s="1"/>
  <c r="AJ26" i="86"/>
  <c r="AK20" i="86"/>
  <c r="AT20" i="86" s="1"/>
  <c r="AJ20" i="86"/>
  <c r="AK13" i="86"/>
  <c r="AT13" i="86" s="1"/>
  <c r="AJ13" i="86"/>
  <c r="AX6" i="86"/>
  <c r="S6" i="86" s="1"/>
  <c r="AC6" i="86" s="1"/>
  <c r="AB7" i="86" s="1"/>
  <c r="AS11" i="53"/>
  <c r="AL11" i="53"/>
  <c r="AU11" i="53" s="1"/>
  <c r="AS48" i="53"/>
  <c r="AL48" i="53"/>
  <c r="AU48" i="53" s="1"/>
  <c r="Y66" i="95"/>
  <c r="Z66" i="95" s="1"/>
  <c r="X66" i="95"/>
  <c r="Y66" i="96"/>
  <c r="X66" i="96"/>
  <c r="AH69" i="13"/>
  <c r="AQ69" i="13" s="1"/>
  <c r="AH58" i="50"/>
  <c r="AQ58" i="50" s="1"/>
  <c r="AS19" i="53"/>
  <c r="AL19" i="53"/>
  <c r="AU19" i="53" s="1"/>
  <c r="AS37" i="53"/>
  <c r="AL37" i="53"/>
  <c r="AU37" i="53" s="1"/>
  <c r="AS55" i="53"/>
  <c r="AL55" i="53"/>
  <c r="AU55" i="53" s="1"/>
  <c r="AE63" i="83"/>
  <c r="AG63" i="83"/>
  <c r="AP63" i="83" s="1"/>
  <c r="AF63" i="83"/>
  <c r="AO63" i="83" s="1"/>
  <c r="W64" i="83"/>
  <c r="Y59" i="94"/>
  <c r="X59" i="94"/>
  <c r="AS38" i="53"/>
  <c r="AL38" i="53"/>
  <c r="AU38" i="53" s="1"/>
  <c r="AS20" i="53"/>
  <c r="AL20" i="53"/>
  <c r="AU20" i="53" s="1"/>
  <c r="AI67" i="92"/>
  <c r="AN67" i="92"/>
  <c r="AH67" i="44"/>
  <c r="AQ67" i="44" s="1"/>
  <c r="AR62" i="49"/>
  <c r="AS34" i="53"/>
  <c r="AL34" i="53"/>
  <c r="AU34" i="53" s="1"/>
  <c r="AS52" i="53"/>
  <c r="AL52" i="53"/>
  <c r="AU52" i="53" s="1"/>
  <c r="AR59" i="103"/>
  <c r="Y59" i="42"/>
  <c r="X59" i="42"/>
  <c r="AK65" i="86"/>
  <c r="AT65" i="86" s="1"/>
  <c r="AJ65" i="86"/>
  <c r="AJ61" i="86"/>
  <c r="AK61" i="86"/>
  <c r="AT61" i="86" s="1"/>
  <c r="AJ55" i="86"/>
  <c r="AK55" i="86"/>
  <c r="AT55" i="86" s="1"/>
  <c r="AJ49" i="86"/>
  <c r="AK49" i="86"/>
  <c r="AT49" i="86" s="1"/>
  <c r="AK43" i="86"/>
  <c r="AT43" i="86" s="1"/>
  <c r="AJ43" i="86"/>
  <c r="AK37" i="86"/>
  <c r="AT37" i="86" s="1"/>
  <c r="AJ37" i="86"/>
  <c r="AJ31" i="86"/>
  <c r="AK31" i="86"/>
  <c r="AT31" i="86" s="1"/>
  <c r="AJ25" i="86"/>
  <c r="AK25" i="86"/>
  <c r="AT25" i="86" s="1"/>
  <c r="AK19" i="86"/>
  <c r="AT19" i="86" s="1"/>
  <c r="AJ19" i="86"/>
  <c r="AJ12" i="86"/>
  <c r="AK12" i="86"/>
  <c r="AT12" i="86" s="1"/>
  <c r="AK14" i="86"/>
  <c r="AT14" i="86" s="1"/>
  <c r="AJ14" i="86"/>
  <c r="AS53" i="53"/>
  <c r="AL53" i="53"/>
  <c r="AU53" i="53" s="1"/>
  <c r="AR62" i="83"/>
  <c r="W68" i="51"/>
  <c r="AF67" i="51"/>
  <c r="AO67" i="51" s="1"/>
  <c r="AG67" i="51"/>
  <c r="AP67" i="51" s="1"/>
  <c r="AE67" i="51"/>
  <c r="AS36" i="53"/>
  <c r="AL36" i="53"/>
  <c r="AU36" i="53" s="1"/>
  <c r="AR65" i="43"/>
  <c r="Z69" i="13"/>
  <c r="Z58" i="50"/>
  <c r="AS7" i="53"/>
  <c r="AL7" i="53"/>
  <c r="AU7" i="53" s="1"/>
  <c r="AS25" i="53"/>
  <c r="AL25" i="53"/>
  <c r="AU25" i="53" s="1"/>
  <c r="Y65" i="88"/>
  <c r="Z65" i="88"/>
  <c r="X65" i="88"/>
  <c r="AS26" i="53"/>
  <c r="AL26" i="53"/>
  <c r="AU26" i="53" s="1"/>
  <c r="AR69" i="53"/>
  <c r="AR71" i="53" s="1"/>
  <c r="AL69" i="53"/>
  <c r="AU69" i="53" s="1"/>
  <c r="AJ67" i="86"/>
  <c r="AK67" i="86"/>
  <c r="AT67" i="86" s="1"/>
  <c r="AK60" i="86"/>
  <c r="AT60" i="86" s="1"/>
  <c r="AJ60" i="86"/>
  <c r="AK54" i="86"/>
  <c r="AT54" i="86" s="1"/>
  <c r="AJ54" i="86"/>
  <c r="AK48" i="86"/>
  <c r="AT48" i="86" s="1"/>
  <c r="AJ48" i="86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J11" i="86"/>
  <c r="AK11" i="86"/>
  <c r="AT11" i="86" s="1"/>
  <c r="AX4" i="86"/>
  <c r="S4" i="86" s="1"/>
  <c r="AC4" i="86" s="1"/>
  <c r="AB5" i="86" s="1"/>
  <c r="AS17" i="53"/>
  <c r="AL17" i="53"/>
  <c r="AU17" i="53" s="1"/>
  <c r="AS35" i="53"/>
  <c r="AL35" i="53"/>
  <c r="AU35" i="53" s="1"/>
  <c r="AH67" i="51"/>
  <c r="AQ67" i="51" s="1"/>
  <c r="AS18" i="53"/>
  <c r="AL18" i="53"/>
  <c r="AU18" i="53" s="1"/>
  <c r="AS54" i="53"/>
  <c r="AL54" i="53"/>
  <c r="AU54" i="53" s="1"/>
  <c r="AR64" i="20"/>
  <c r="AH64" i="41"/>
  <c r="AQ64" i="41" s="1"/>
  <c r="AS43" i="53"/>
  <c r="AL43" i="53"/>
  <c r="AU43" i="53" s="1"/>
  <c r="AS61" i="53"/>
  <c r="AL61" i="53"/>
  <c r="AU61" i="53" s="1"/>
  <c r="X62" i="48"/>
  <c r="Y62" i="48"/>
  <c r="Z62" i="48"/>
  <c r="AS56" i="53"/>
  <c r="AL56" i="53"/>
  <c r="AU56" i="53" s="1"/>
  <c r="AH63" i="49"/>
  <c r="AQ63" i="49" s="1"/>
  <c r="AH60" i="102"/>
  <c r="AQ60" i="102" s="1"/>
  <c r="Z63" i="49"/>
  <c r="AS51" i="53"/>
  <c r="AL51" i="53"/>
  <c r="AU51" i="53" s="1"/>
  <c r="AI68" i="93"/>
  <c r="AN68" i="93"/>
  <c r="AS8" i="53"/>
  <c r="AL8" i="53"/>
  <c r="AU8" i="53" s="1"/>
  <c r="AR68" i="13"/>
  <c r="AS21" i="53"/>
  <c r="AL21" i="53"/>
  <c r="AU21" i="53" s="1"/>
  <c r="AE58" i="98"/>
  <c r="W59" i="98"/>
  <c r="AF58" i="98"/>
  <c r="AO58" i="98" s="1"/>
  <c r="AG58" i="98"/>
  <c r="AP58" i="98" s="1"/>
  <c r="AR59" i="102"/>
  <c r="AS39" i="53"/>
  <c r="AL39" i="53"/>
  <c r="AU39" i="53" s="1"/>
  <c r="AH60" i="103"/>
  <c r="AQ60" i="103" s="1"/>
  <c r="AR64" i="91"/>
  <c r="Y69" i="93"/>
  <c r="X69" i="93"/>
  <c r="AL40" i="53"/>
  <c r="AU40" i="53" s="1"/>
  <c r="AS40" i="53"/>
  <c r="AH61" i="82"/>
  <c r="AQ61" i="82" s="1"/>
  <c r="AI58" i="42"/>
  <c r="AN58" i="42"/>
  <c r="AJ68" i="86"/>
  <c r="AK68" i="86"/>
  <c r="AT68" i="86" s="1"/>
  <c r="AK59" i="86"/>
  <c r="AT59" i="86" s="1"/>
  <c r="AJ59" i="86"/>
  <c r="AJ53" i="86"/>
  <c r="AK53" i="86"/>
  <c r="AT53" i="86" s="1"/>
  <c r="AK47" i="86"/>
  <c r="AT47" i="86" s="1"/>
  <c r="AJ47" i="86"/>
  <c r="AK41" i="86"/>
  <c r="AT41" i="86" s="1"/>
  <c r="AJ41" i="86"/>
  <c r="AJ35" i="86"/>
  <c r="AK35" i="86"/>
  <c r="AT35" i="86" s="1"/>
  <c r="AX28" i="86"/>
  <c r="S28" i="86" s="1"/>
  <c r="AC28" i="86" s="1"/>
  <c r="AB29" i="86" s="1"/>
  <c r="AX22" i="86"/>
  <c r="S22" i="86" s="1"/>
  <c r="AC22" i="86" s="1"/>
  <c r="AB23" i="86" s="1"/>
  <c r="AX16" i="86"/>
  <c r="S16" i="86" s="1"/>
  <c r="AC16" i="86" s="1"/>
  <c r="AB17" i="86" s="1"/>
  <c r="AX9" i="86"/>
  <c r="S9" i="86" s="1"/>
  <c r="AC9" i="86" s="1"/>
  <c r="AB10" i="86" s="1"/>
  <c r="AX3" i="86"/>
  <c r="S3" i="86" s="1"/>
  <c r="AC3" i="86" s="1"/>
  <c r="AR66" i="44"/>
  <c r="AS3" i="53"/>
  <c r="AL3" i="53"/>
  <c r="AU3" i="53" s="1"/>
  <c r="AS23" i="53"/>
  <c r="AL23" i="53"/>
  <c r="AU23" i="53" s="1"/>
  <c r="AS59" i="53"/>
  <c r="AL59" i="53"/>
  <c r="AU59" i="53" s="1"/>
  <c r="Y60" i="35"/>
  <c r="Z60" i="35"/>
  <c r="X60" i="35"/>
  <c r="AS5" i="53"/>
  <c r="AL5" i="53"/>
  <c r="AU5" i="53" s="1"/>
  <c r="AL60" i="53"/>
  <c r="AU60" i="53" s="1"/>
  <c r="AS60" i="53"/>
  <c r="Y65" i="54"/>
  <c r="Z65" i="54" s="1"/>
  <c r="X65" i="54"/>
  <c r="Y67" i="84"/>
  <c r="Z67" i="84"/>
  <c r="X67" i="84"/>
  <c r="AH59" i="85"/>
  <c r="AQ59" i="85" s="1"/>
  <c r="Z64" i="41"/>
  <c r="AL13" i="53"/>
  <c r="AU13" i="53" s="1"/>
  <c r="AS13" i="53"/>
  <c r="AS31" i="53"/>
  <c r="AL31" i="53"/>
  <c r="AU31" i="53" s="1"/>
  <c r="AS67" i="53"/>
  <c r="AL67" i="53"/>
  <c r="AU67" i="53" s="1"/>
  <c r="AI61" i="48"/>
  <c r="AN61" i="48"/>
  <c r="AS15" i="53"/>
  <c r="AL15" i="53"/>
  <c r="AU15" i="53" s="1"/>
  <c r="Z65" i="20"/>
  <c r="AI64" i="88"/>
  <c r="AN64" i="88"/>
  <c r="Z60" i="102"/>
  <c r="AE66" i="43"/>
  <c r="AF66" i="43"/>
  <c r="AO66" i="43" s="1"/>
  <c r="AG66" i="43"/>
  <c r="AP66" i="43" s="1"/>
  <c r="W67" i="43"/>
  <c r="AS57" i="53"/>
  <c r="AL57" i="53"/>
  <c r="AU57" i="53" s="1"/>
  <c r="Z67" i="44"/>
  <c r="AS16" i="53"/>
  <c r="AL16" i="53"/>
  <c r="AU16" i="53" s="1"/>
  <c r="AS44" i="53"/>
  <c r="AL44" i="53"/>
  <c r="AU44" i="53" s="1"/>
  <c r="AS62" i="53"/>
  <c r="AL62" i="53"/>
  <c r="AU62" i="53" s="1"/>
  <c r="AS14" i="53"/>
  <c r="AL14" i="53"/>
  <c r="AU14" i="53" s="1"/>
  <c r="AH66" i="43"/>
  <c r="AQ66" i="43" s="1"/>
  <c r="AR57" i="50"/>
  <c r="Y58" i="10"/>
  <c r="Z58" i="10"/>
  <c r="X58" i="10"/>
  <c r="AS9" i="53"/>
  <c r="AL9" i="53"/>
  <c r="AU9" i="53" s="1"/>
  <c r="AL27" i="53"/>
  <c r="AU27" i="53" s="1"/>
  <c r="AS27" i="53"/>
  <c r="AS45" i="53"/>
  <c r="AL45" i="53"/>
  <c r="AU45" i="53" s="1"/>
  <c r="Z60" i="103"/>
  <c r="AE64" i="45"/>
  <c r="AF64" i="45"/>
  <c r="AO64" i="45" s="1"/>
  <c r="W65" i="45"/>
  <c r="AG64" i="45"/>
  <c r="AP64" i="45" s="1"/>
  <c r="AR57" i="90"/>
  <c r="AH66" i="11"/>
  <c r="AQ66" i="11" s="1"/>
  <c r="AS6" i="53"/>
  <c r="AL6" i="53"/>
  <c r="AU6" i="53" s="1"/>
  <c r="AS22" i="53"/>
  <c r="AL22" i="53"/>
  <c r="AU22" i="53" s="1"/>
  <c r="AS58" i="53"/>
  <c r="AL58" i="53"/>
  <c r="AU58" i="53" s="1"/>
  <c r="AE66" i="100"/>
  <c r="AG66" i="100"/>
  <c r="AP66" i="100" s="1"/>
  <c r="W67" i="100"/>
  <c r="AF66" i="100"/>
  <c r="AO66" i="100" s="1"/>
  <c r="AI63" i="99"/>
  <c r="AN63" i="99"/>
  <c r="AK64" i="86"/>
  <c r="AT64" i="86" s="1"/>
  <c r="AJ64" i="86"/>
  <c r="AJ58" i="86"/>
  <c r="AK58" i="86"/>
  <c r="AT58" i="86" s="1"/>
  <c r="AK52" i="86"/>
  <c r="AT52" i="86" s="1"/>
  <c r="AJ52" i="86"/>
  <c r="AK46" i="86"/>
  <c r="AT46" i="86" s="1"/>
  <c r="AJ46" i="86"/>
  <c r="AJ40" i="86"/>
  <c r="AK40" i="86"/>
  <c r="AT40" i="86" s="1"/>
  <c r="AJ34" i="86"/>
  <c r="AK34" i="86"/>
  <c r="AT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8" i="86"/>
  <c r="S8" i="86" s="1"/>
  <c r="AC8" i="86" s="1"/>
  <c r="AB9" i="86" s="1"/>
  <c r="AX5" i="86"/>
  <c r="S5" i="86" s="1"/>
  <c r="AC5" i="86" s="1"/>
  <c r="AB6" i="86" s="1"/>
  <c r="AK4" i="53"/>
  <c r="AT4" i="53" s="1"/>
  <c r="AT71" i="53" s="1"/>
  <c r="AJ4" i="53"/>
  <c r="AS41" i="53"/>
  <c r="AL41" i="53"/>
  <c r="AU41" i="53" s="1"/>
  <c r="AI59" i="35"/>
  <c r="AN59" i="35"/>
  <c r="AH68" i="104"/>
  <c r="AQ68" i="104" s="1"/>
  <c r="AS24" i="53"/>
  <c r="AL24" i="53"/>
  <c r="AU24" i="53" s="1"/>
  <c r="AS42" i="53"/>
  <c r="AL42" i="53"/>
  <c r="AU42" i="53" s="1"/>
  <c r="AR60" i="82"/>
  <c r="AI65" i="95"/>
  <c r="AN65" i="95"/>
  <c r="AI64" i="54"/>
  <c r="AN64" i="54"/>
  <c r="AI66" i="84"/>
  <c r="AN66" i="84"/>
  <c r="Z59" i="85"/>
  <c r="Y65" i="16"/>
  <c r="X65" i="16"/>
  <c r="AS49" i="53"/>
  <c r="AL49" i="53"/>
  <c r="AU49" i="53" s="1"/>
  <c r="AF68" i="92" l="1"/>
  <c r="AO68" i="92" s="1"/>
  <c r="AG68" i="92"/>
  <c r="AP68" i="92" s="1"/>
  <c r="AE68" i="92"/>
  <c r="W69" i="92"/>
  <c r="AF66" i="95"/>
  <c r="AO66" i="95" s="1"/>
  <c r="AG66" i="95"/>
  <c r="AP66" i="95" s="1"/>
  <c r="W67" i="95"/>
  <c r="AE66" i="95"/>
  <c r="AF65" i="54"/>
  <c r="AO65" i="54" s="1"/>
  <c r="AE65" i="54"/>
  <c r="W66" i="54"/>
  <c r="AG65" i="54"/>
  <c r="AP65" i="54" s="1"/>
  <c r="AF64" i="99"/>
  <c r="AO64" i="99" s="1"/>
  <c r="AE64" i="99"/>
  <c r="W65" i="99"/>
  <c r="AG64" i="99"/>
  <c r="AP64" i="99" s="1"/>
  <c r="AK9" i="86"/>
  <c r="AT9" i="86" s="1"/>
  <c r="AJ9" i="86"/>
  <c r="AH58" i="10"/>
  <c r="AQ58" i="10" s="1"/>
  <c r="AE67" i="44"/>
  <c r="AF67" i="44"/>
  <c r="AO67" i="44" s="1"/>
  <c r="AG67" i="44"/>
  <c r="AP67" i="44" s="1"/>
  <c r="W68" i="44"/>
  <c r="AK5" i="86"/>
  <c r="AT5" i="86" s="1"/>
  <c r="AJ5" i="86"/>
  <c r="Y68" i="51"/>
  <c r="Z68" i="51" s="1"/>
  <c r="X68" i="51"/>
  <c r="AS25" i="86"/>
  <c r="AL25" i="86"/>
  <c r="AU25" i="86" s="1"/>
  <c r="AS61" i="86"/>
  <c r="AL61" i="86"/>
  <c r="AU61" i="86" s="1"/>
  <c r="AS13" i="86"/>
  <c r="AL13" i="86"/>
  <c r="AU13" i="86" s="1"/>
  <c r="AS32" i="86"/>
  <c r="AL32" i="86"/>
  <c r="AU32" i="86" s="1"/>
  <c r="AS50" i="86"/>
  <c r="AL50" i="86"/>
  <c r="AU50" i="86" s="1"/>
  <c r="AS66" i="86"/>
  <c r="AL66" i="86"/>
  <c r="AU66" i="86" s="1"/>
  <c r="AR65" i="96"/>
  <c r="AK15" i="86"/>
  <c r="AT15" i="86" s="1"/>
  <c r="AJ15" i="86"/>
  <c r="AS39" i="86"/>
  <c r="AL39" i="86"/>
  <c r="AU39" i="86" s="1"/>
  <c r="AS57" i="86"/>
  <c r="AL57" i="86"/>
  <c r="AU57" i="86" s="1"/>
  <c r="Y62" i="82"/>
  <c r="Z62" i="82"/>
  <c r="X62" i="82"/>
  <c r="AI66" i="11"/>
  <c r="AN66" i="11"/>
  <c r="Y66" i="91"/>
  <c r="X66" i="91"/>
  <c r="AK16" i="86"/>
  <c r="AT16" i="86" s="1"/>
  <c r="AJ16" i="86"/>
  <c r="AS40" i="86"/>
  <c r="AL40" i="86"/>
  <c r="AU40" i="86" s="1"/>
  <c r="AS58" i="86"/>
  <c r="AL58" i="86"/>
  <c r="AU58" i="86" s="1"/>
  <c r="W59" i="10"/>
  <c r="AG58" i="10"/>
  <c r="AP58" i="10" s="1"/>
  <c r="AF58" i="10"/>
  <c r="AO58" i="10" s="1"/>
  <c r="AE58" i="10"/>
  <c r="AI66" i="43"/>
  <c r="AN66" i="43"/>
  <c r="AH65" i="54"/>
  <c r="AQ65" i="54" s="1"/>
  <c r="AJ3" i="86"/>
  <c r="AB4" i="86"/>
  <c r="AS35" i="86"/>
  <c r="AL35" i="86"/>
  <c r="AU35" i="86" s="1"/>
  <c r="AS53" i="86"/>
  <c r="AL53" i="86"/>
  <c r="AU53" i="86" s="1"/>
  <c r="AR58" i="42"/>
  <c r="AS48" i="86"/>
  <c r="AL48" i="86"/>
  <c r="AU48" i="86" s="1"/>
  <c r="AH65" i="88"/>
  <c r="AQ65" i="88" s="1"/>
  <c r="AS65" i="86"/>
  <c r="AL65" i="86"/>
  <c r="AU65" i="86" s="1"/>
  <c r="AH59" i="94"/>
  <c r="AQ59" i="94" s="1"/>
  <c r="AH66" i="96"/>
  <c r="AQ66" i="96" s="1"/>
  <c r="AJ21" i="86"/>
  <c r="AK21" i="86"/>
  <c r="AT21" i="86" s="1"/>
  <c r="AS63" i="86"/>
  <c r="AL63" i="86"/>
  <c r="AU63" i="86" s="1"/>
  <c r="AI61" i="82"/>
  <c r="AR61" i="82" s="1"/>
  <c r="AN61" i="82"/>
  <c r="AK22" i="86"/>
  <c r="AT22" i="86" s="1"/>
  <c r="AJ22" i="86"/>
  <c r="AS46" i="86"/>
  <c r="AL46" i="86"/>
  <c r="AU46" i="86" s="1"/>
  <c r="AS64" i="86"/>
  <c r="AL64" i="86"/>
  <c r="AU64" i="86" s="1"/>
  <c r="Y67" i="100"/>
  <c r="X67" i="100"/>
  <c r="Y65" i="45"/>
  <c r="X65" i="45"/>
  <c r="AG60" i="102"/>
  <c r="AP60" i="102" s="1"/>
  <c r="AF60" i="102"/>
  <c r="AO60" i="102" s="1"/>
  <c r="AE60" i="102"/>
  <c r="W61" i="102"/>
  <c r="AH60" i="35"/>
  <c r="AQ60" i="35" s="1"/>
  <c r="AJ10" i="86"/>
  <c r="AK10" i="86"/>
  <c r="AT10" i="86" s="1"/>
  <c r="AS41" i="86"/>
  <c r="AL41" i="86"/>
  <c r="AU41" i="86" s="1"/>
  <c r="AL59" i="86"/>
  <c r="AU59" i="86" s="1"/>
  <c r="AS59" i="86"/>
  <c r="Y59" i="98"/>
  <c r="X59" i="98"/>
  <c r="W64" i="49"/>
  <c r="AE63" i="49"/>
  <c r="AF63" i="49"/>
  <c r="AO63" i="49" s="1"/>
  <c r="AG63" i="49"/>
  <c r="AP63" i="49" s="1"/>
  <c r="AS11" i="86"/>
  <c r="AL11" i="86"/>
  <c r="AU11" i="86" s="1"/>
  <c r="AS30" i="86"/>
  <c r="AL30" i="86"/>
  <c r="AU30" i="86" s="1"/>
  <c r="AS67" i="86"/>
  <c r="AL67" i="86"/>
  <c r="AU67" i="86" s="1"/>
  <c r="AG65" i="88"/>
  <c r="AP65" i="88" s="1"/>
  <c r="AF65" i="88"/>
  <c r="AO65" i="88" s="1"/>
  <c r="AE65" i="88"/>
  <c r="W66" i="88"/>
  <c r="AE58" i="50"/>
  <c r="W59" i="50"/>
  <c r="AF58" i="50"/>
  <c r="AO58" i="50" s="1"/>
  <c r="AG58" i="50"/>
  <c r="AP58" i="50" s="1"/>
  <c r="AS12" i="86"/>
  <c r="AL12" i="86"/>
  <c r="AU12" i="86" s="1"/>
  <c r="AS31" i="86"/>
  <c r="AL31" i="86"/>
  <c r="AU31" i="86" s="1"/>
  <c r="AS49" i="86"/>
  <c r="AL49" i="86"/>
  <c r="AU49" i="86" s="1"/>
  <c r="AR67" i="92"/>
  <c r="Z59" i="94"/>
  <c r="AI63" i="83"/>
  <c r="AN63" i="83"/>
  <c r="Z66" i="96"/>
  <c r="AS20" i="86"/>
  <c r="AL20" i="86"/>
  <c r="AU20" i="86" s="1"/>
  <c r="AL56" i="86"/>
  <c r="AU56" i="86" s="1"/>
  <c r="AS56" i="86"/>
  <c r="Y59" i="90"/>
  <c r="Z59" i="90" s="1"/>
  <c r="X59" i="90"/>
  <c r="AI63" i="87"/>
  <c r="AN63" i="87"/>
  <c r="Y63" i="55"/>
  <c r="Z63" i="55"/>
  <c r="X63" i="55"/>
  <c r="AJ27" i="86"/>
  <c r="AK27" i="86"/>
  <c r="AT27" i="86" s="1"/>
  <c r="AS45" i="86"/>
  <c r="AL45" i="86"/>
  <c r="AU45" i="86" s="1"/>
  <c r="AI68" i="104"/>
  <c r="AN68" i="104"/>
  <c r="AR65" i="95"/>
  <c r="AR66" i="84"/>
  <c r="AH65" i="16"/>
  <c r="AQ65" i="16" s="1"/>
  <c r="AS4" i="53"/>
  <c r="AL4" i="53"/>
  <c r="AU4" i="53" s="1"/>
  <c r="AU71" i="53" s="1"/>
  <c r="C11" i="53" s="1"/>
  <c r="AR61" i="48"/>
  <c r="AF60" i="35"/>
  <c r="AO60" i="35" s="1"/>
  <c r="W61" i="35"/>
  <c r="AG60" i="35"/>
  <c r="AP60" i="35" s="1"/>
  <c r="AE60" i="35"/>
  <c r="AJ17" i="86"/>
  <c r="AK17" i="86"/>
  <c r="AT17" i="86" s="1"/>
  <c r="AH69" i="93"/>
  <c r="AQ69" i="93" s="1"/>
  <c r="AQ71" i="93" s="1"/>
  <c r="AX4" i="93"/>
  <c r="S4" i="93" s="1"/>
  <c r="AC4" i="93" s="1"/>
  <c r="AB5" i="93" s="1"/>
  <c r="AZ3" i="93"/>
  <c r="AX10" i="93" s="1"/>
  <c r="S10" i="93" s="1"/>
  <c r="AC10" i="93" s="1"/>
  <c r="AB11" i="93" s="1"/>
  <c r="AX6" i="93"/>
  <c r="S6" i="93" s="1"/>
  <c r="AC6" i="93" s="1"/>
  <c r="AB7" i="93" s="1"/>
  <c r="AX8" i="93"/>
  <c r="S8" i="93" s="1"/>
  <c r="AC8" i="93" s="1"/>
  <c r="AB9" i="93" s="1"/>
  <c r="AX9" i="93"/>
  <c r="S9" i="93" s="1"/>
  <c r="AC9" i="93" s="1"/>
  <c r="AB10" i="93" s="1"/>
  <c r="AX13" i="93"/>
  <c r="S13" i="93" s="1"/>
  <c r="AC13" i="93" s="1"/>
  <c r="AB14" i="93" s="1"/>
  <c r="AX15" i="93"/>
  <c r="S15" i="93" s="1"/>
  <c r="AC15" i="93" s="1"/>
  <c r="AB16" i="93" s="1"/>
  <c r="AX16" i="93"/>
  <c r="S16" i="93" s="1"/>
  <c r="AC16" i="93" s="1"/>
  <c r="AB17" i="93" s="1"/>
  <c r="AX19" i="93"/>
  <c r="S19" i="93" s="1"/>
  <c r="AC19" i="93" s="1"/>
  <c r="AB20" i="93" s="1"/>
  <c r="AX21" i="93"/>
  <c r="S21" i="93" s="1"/>
  <c r="AC21" i="93" s="1"/>
  <c r="AB22" i="93" s="1"/>
  <c r="AX22" i="93"/>
  <c r="S22" i="93" s="1"/>
  <c r="AC22" i="93" s="1"/>
  <c r="AB23" i="93" s="1"/>
  <c r="AX25" i="93"/>
  <c r="S25" i="93" s="1"/>
  <c r="AC25" i="93" s="1"/>
  <c r="AB26" i="93" s="1"/>
  <c r="AX27" i="93"/>
  <c r="S27" i="93" s="1"/>
  <c r="AC27" i="93" s="1"/>
  <c r="AB28" i="93" s="1"/>
  <c r="AX28" i="93"/>
  <c r="S28" i="93" s="1"/>
  <c r="AC28" i="93" s="1"/>
  <c r="AB29" i="93" s="1"/>
  <c r="AX30" i="93"/>
  <c r="S30" i="93" s="1"/>
  <c r="AC30" i="93" s="1"/>
  <c r="AB31" i="93" s="1"/>
  <c r="AX31" i="93"/>
  <c r="S31" i="93" s="1"/>
  <c r="AC31" i="93" s="1"/>
  <c r="AB32" i="93" s="1"/>
  <c r="AX32" i="93"/>
  <c r="S32" i="93" s="1"/>
  <c r="AC32" i="93" s="1"/>
  <c r="AB33" i="93" s="1"/>
  <c r="AX33" i="93"/>
  <c r="S33" i="93" s="1"/>
  <c r="AC33" i="93" s="1"/>
  <c r="AB34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7" i="93"/>
  <c r="S67" i="93" s="1"/>
  <c r="AC67" i="93" s="1"/>
  <c r="AB68" i="93" s="1"/>
  <c r="AX65" i="93"/>
  <c r="S65" i="93" s="1"/>
  <c r="AC65" i="93" s="1"/>
  <c r="AB66" i="93" s="1"/>
  <c r="AX66" i="93"/>
  <c r="S66" i="93" s="1"/>
  <c r="AC66" i="93" s="1"/>
  <c r="AB67" i="93" s="1"/>
  <c r="AX64" i="93"/>
  <c r="S64" i="93" s="1"/>
  <c r="AC64" i="93" s="1"/>
  <c r="AB65" i="93" s="1"/>
  <c r="AX68" i="93"/>
  <c r="S68" i="93" s="1"/>
  <c r="AC68" i="93" s="1"/>
  <c r="AB69" i="93" s="1"/>
  <c r="AI58" i="98"/>
  <c r="AN58" i="98"/>
  <c r="AG62" i="48"/>
  <c r="AP62" i="48" s="1"/>
  <c r="W63" i="48"/>
  <c r="AE62" i="48"/>
  <c r="AF62" i="48"/>
  <c r="AO62" i="48" s="1"/>
  <c r="AS18" i="86"/>
  <c r="AL18" i="86"/>
  <c r="AU18" i="86" s="1"/>
  <c r="AS36" i="86"/>
  <c r="AL36" i="86"/>
  <c r="AU36" i="86" s="1"/>
  <c r="AS54" i="86"/>
  <c r="AL54" i="86"/>
  <c r="AU54" i="86" s="1"/>
  <c r="AF69" i="13"/>
  <c r="AO69" i="13" s="1"/>
  <c r="AG69" i="13"/>
  <c r="AE69" i="13"/>
  <c r="AN69" i="13" s="1"/>
  <c r="W70" i="13"/>
  <c r="AI67" i="51"/>
  <c r="AN67" i="51"/>
  <c r="AS19" i="86"/>
  <c r="AL19" i="86"/>
  <c r="AU19" i="86" s="1"/>
  <c r="AS37" i="86"/>
  <c r="AL37" i="86"/>
  <c r="AU37" i="86" s="1"/>
  <c r="AH59" i="42"/>
  <c r="AQ59" i="42" s="1"/>
  <c r="AS38" i="86"/>
  <c r="AL38" i="86"/>
  <c r="AU38" i="86" s="1"/>
  <c r="AI61" i="18"/>
  <c r="AN61" i="18"/>
  <c r="AS51" i="86"/>
  <c r="AL51" i="86"/>
  <c r="AU51" i="86" s="1"/>
  <c r="AR57" i="10"/>
  <c r="AE59" i="85"/>
  <c r="W60" i="85"/>
  <c r="AG59" i="85"/>
  <c r="AP59" i="85" s="1"/>
  <c r="AF59" i="85"/>
  <c r="AO59" i="85" s="1"/>
  <c r="AR59" i="35"/>
  <c r="Z65" i="16"/>
  <c r="AR64" i="54"/>
  <c r="AJ28" i="86"/>
  <c r="AK28" i="86"/>
  <c r="AT28" i="86" s="1"/>
  <c r="AS52" i="86"/>
  <c r="AL52" i="86"/>
  <c r="AU52" i="86" s="1"/>
  <c r="AI66" i="100"/>
  <c r="AN66" i="100"/>
  <c r="AI64" i="45"/>
  <c r="AN64" i="45"/>
  <c r="Y67" i="43"/>
  <c r="X67" i="43"/>
  <c r="AR64" i="88"/>
  <c r="AE64" i="41"/>
  <c r="W65" i="41"/>
  <c r="AG64" i="41"/>
  <c r="AP64" i="41" s="1"/>
  <c r="AF64" i="41"/>
  <c r="AO64" i="41" s="1"/>
  <c r="AH67" i="84"/>
  <c r="AQ67" i="84" s="1"/>
  <c r="AS71" i="53"/>
  <c r="AJ23" i="86"/>
  <c r="AK23" i="86"/>
  <c r="AT23" i="86" s="1"/>
  <c r="AS47" i="86"/>
  <c r="AL47" i="86"/>
  <c r="AU47" i="86" s="1"/>
  <c r="Z69" i="93"/>
  <c r="AS55" i="86"/>
  <c r="AL55" i="86"/>
  <c r="AU55" i="86" s="1"/>
  <c r="Z59" i="42"/>
  <c r="AH66" i="95"/>
  <c r="AQ66" i="95" s="1"/>
  <c r="AS26" i="86"/>
  <c r="AL26" i="86"/>
  <c r="AU26" i="86" s="1"/>
  <c r="AS44" i="86"/>
  <c r="AL44" i="86"/>
  <c r="AU44" i="86" s="1"/>
  <c r="AR58" i="94"/>
  <c r="Y64" i="87"/>
  <c r="Z64" i="87" s="1"/>
  <c r="X64" i="87"/>
  <c r="AI62" i="55"/>
  <c r="AN62" i="55"/>
  <c r="AS33" i="86"/>
  <c r="AL33" i="86"/>
  <c r="AU33" i="86" s="1"/>
  <c r="AI69" i="86"/>
  <c r="AN69" i="86"/>
  <c r="AN71" i="86" s="1"/>
  <c r="AI65" i="91"/>
  <c r="AN65" i="91"/>
  <c r="AJ6" i="86"/>
  <c r="AK6" i="86"/>
  <c r="AT6" i="86" s="1"/>
  <c r="AS34" i="86"/>
  <c r="AL34" i="86"/>
  <c r="AU34" i="86" s="1"/>
  <c r="AR63" i="99"/>
  <c r="AG60" i="103"/>
  <c r="AP60" i="103" s="1"/>
  <c r="AF60" i="103"/>
  <c r="AO60" i="103" s="1"/>
  <c r="W61" i="103"/>
  <c r="AE60" i="103"/>
  <c r="AE65" i="20"/>
  <c r="W66" i="20"/>
  <c r="AF65" i="20"/>
  <c r="AO65" i="20" s="1"/>
  <c r="AG65" i="20"/>
  <c r="AP65" i="20" s="1"/>
  <c r="W68" i="84"/>
  <c r="AG67" i="84"/>
  <c r="AP67" i="84" s="1"/>
  <c r="AF67" i="84"/>
  <c r="AO67" i="84" s="1"/>
  <c r="AE67" i="84"/>
  <c r="AK29" i="86"/>
  <c r="AT29" i="86" s="1"/>
  <c r="AJ29" i="86"/>
  <c r="AS68" i="86"/>
  <c r="AL68" i="86"/>
  <c r="AU68" i="86" s="1"/>
  <c r="AR68" i="93"/>
  <c r="AH62" i="48"/>
  <c r="AQ62" i="48" s="1"/>
  <c r="AL24" i="86"/>
  <c r="AU24" i="86" s="1"/>
  <c r="AS24" i="86"/>
  <c r="AS42" i="86"/>
  <c r="AL42" i="86"/>
  <c r="AU42" i="86" s="1"/>
  <c r="AS60" i="86"/>
  <c r="AL60" i="86"/>
  <c r="AU60" i="86" s="1"/>
  <c r="AS14" i="86"/>
  <c r="AL14" i="86"/>
  <c r="AU14" i="86" s="1"/>
  <c r="AS43" i="86"/>
  <c r="AL43" i="86"/>
  <c r="AU43" i="86" s="1"/>
  <c r="Y64" i="83"/>
  <c r="X64" i="83"/>
  <c r="AK7" i="86"/>
  <c r="AT7" i="86" s="1"/>
  <c r="AJ7" i="86"/>
  <c r="AS62" i="86"/>
  <c r="AL62" i="86"/>
  <c r="AU62" i="86" s="1"/>
  <c r="Y62" i="18"/>
  <c r="Z62" i="18"/>
  <c r="X62" i="18"/>
  <c r="AH68" i="92"/>
  <c r="AQ68" i="92" s="1"/>
  <c r="AI58" i="90"/>
  <c r="AN58" i="90"/>
  <c r="AR64" i="16"/>
  <c r="AK8" i="86"/>
  <c r="AT8" i="86" s="1"/>
  <c r="AJ8" i="86"/>
  <c r="AH64" i="99"/>
  <c r="AQ64" i="99" s="1"/>
  <c r="Y67" i="11"/>
  <c r="X67" i="11"/>
  <c r="Y69" i="104"/>
  <c r="X69" i="104"/>
  <c r="Z69" i="104" s="1"/>
  <c r="AE69" i="104" l="1"/>
  <c r="AG69" i="104"/>
  <c r="AP69" i="104" s="1"/>
  <c r="W70" i="104"/>
  <c r="AF69" i="104"/>
  <c r="AO69" i="104" s="1"/>
  <c r="AG59" i="90"/>
  <c r="AP59" i="90" s="1"/>
  <c r="AE59" i="90"/>
  <c r="W60" i="90"/>
  <c r="AF59" i="90"/>
  <c r="AO59" i="90" s="1"/>
  <c r="W65" i="87"/>
  <c r="AG64" i="87"/>
  <c r="AP64" i="87" s="1"/>
  <c r="AF64" i="87"/>
  <c r="AO64" i="87" s="1"/>
  <c r="AE64" i="87"/>
  <c r="AF68" i="51"/>
  <c r="AO68" i="51" s="1"/>
  <c r="W69" i="51"/>
  <c r="AG68" i="51"/>
  <c r="AP68" i="51" s="1"/>
  <c r="AE68" i="51"/>
  <c r="AS8" i="86"/>
  <c r="AL8" i="86"/>
  <c r="AU8" i="86" s="1"/>
  <c r="AF62" i="18"/>
  <c r="AO62" i="18" s="1"/>
  <c r="AG62" i="18"/>
  <c r="AP62" i="18" s="1"/>
  <c r="AE62" i="18"/>
  <c r="W63" i="18"/>
  <c r="AH64" i="83"/>
  <c r="AQ64" i="83" s="1"/>
  <c r="Y61" i="103"/>
  <c r="X61" i="103"/>
  <c r="AR69" i="86"/>
  <c r="AR71" i="86" s="1"/>
  <c r="AL69" i="86"/>
  <c r="AU69" i="86" s="1"/>
  <c r="Y65" i="41"/>
  <c r="Z65" i="41"/>
  <c r="X65" i="41"/>
  <c r="AI59" i="85"/>
  <c r="AN59" i="85"/>
  <c r="AR61" i="18"/>
  <c r="AJ68" i="93"/>
  <c r="AK68" i="93"/>
  <c r="AT68" i="93" s="1"/>
  <c r="AK59" i="93"/>
  <c r="AT59" i="93" s="1"/>
  <c r="AJ59" i="93"/>
  <c r="AK53" i="93"/>
  <c r="AT53" i="93" s="1"/>
  <c r="AJ53" i="93"/>
  <c r="AJ47" i="93"/>
  <c r="AK47" i="93"/>
  <c r="AT47" i="93" s="1"/>
  <c r="AK41" i="93"/>
  <c r="AT41" i="93" s="1"/>
  <c r="AJ41" i="93"/>
  <c r="AK35" i="93"/>
  <c r="AT35" i="93" s="1"/>
  <c r="AJ35" i="93"/>
  <c r="AK29" i="93"/>
  <c r="AT29" i="93" s="1"/>
  <c r="AK23" i="93"/>
  <c r="AT23" i="93" s="1"/>
  <c r="AK17" i="93"/>
  <c r="AT17" i="93" s="1"/>
  <c r="AJ10" i="93"/>
  <c r="AK10" i="93"/>
  <c r="AT10" i="93" s="1"/>
  <c r="AK11" i="93"/>
  <c r="AT11" i="93" s="1"/>
  <c r="AH63" i="55"/>
  <c r="AQ63" i="55" s="1"/>
  <c r="W67" i="96"/>
  <c r="AE66" i="96"/>
  <c r="AF66" i="96"/>
  <c r="AO66" i="96" s="1"/>
  <c r="AG66" i="96"/>
  <c r="AP66" i="96" s="1"/>
  <c r="Y66" i="88"/>
  <c r="Z66" i="88" s="1"/>
  <c r="X66" i="88"/>
  <c r="Y61" i="102"/>
  <c r="X61" i="102"/>
  <c r="AL3" i="86"/>
  <c r="AU3" i="86" s="1"/>
  <c r="AS3" i="86"/>
  <c r="Y59" i="10"/>
  <c r="X59" i="10"/>
  <c r="AH62" i="82"/>
  <c r="AQ62" i="82" s="1"/>
  <c r="Y65" i="99"/>
  <c r="X65" i="99"/>
  <c r="AI65" i="54"/>
  <c r="AN65" i="54"/>
  <c r="AJ52" i="93"/>
  <c r="AK52" i="93"/>
  <c r="AT52" i="93" s="1"/>
  <c r="AJ34" i="93"/>
  <c r="AK34" i="93"/>
  <c r="AT34" i="93" s="1"/>
  <c r="AK5" i="93"/>
  <c r="AT5" i="93" s="1"/>
  <c r="AI60" i="35"/>
  <c r="AN60" i="35"/>
  <c r="AR68" i="104"/>
  <c r="AE63" i="55"/>
  <c r="AG63" i="55"/>
  <c r="AP63" i="55" s="1"/>
  <c r="AF63" i="55"/>
  <c r="AO63" i="55" s="1"/>
  <c r="W64" i="55"/>
  <c r="AI65" i="88"/>
  <c r="AN65" i="88"/>
  <c r="AI63" i="49"/>
  <c r="AN63" i="49"/>
  <c r="AI60" i="102"/>
  <c r="AN60" i="102"/>
  <c r="AH67" i="100"/>
  <c r="AQ67" i="100" s="1"/>
  <c r="AR66" i="43"/>
  <c r="AH66" i="91"/>
  <c r="AQ66" i="91" s="1"/>
  <c r="W63" i="82"/>
  <c r="AE62" i="82"/>
  <c r="AG62" i="82"/>
  <c r="AP62" i="82" s="1"/>
  <c r="AF62" i="82"/>
  <c r="AO62" i="82" s="1"/>
  <c r="AS15" i="86"/>
  <c r="AL15" i="86"/>
  <c r="AU15" i="86" s="1"/>
  <c r="AI64" i="99"/>
  <c r="AN64" i="99"/>
  <c r="AR67" i="51"/>
  <c r="AK58" i="93"/>
  <c r="AT58" i="93" s="1"/>
  <c r="AJ58" i="93"/>
  <c r="AJ40" i="93"/>
  <c r="AK40" i="93"/>
  <c r="AT40" i="93" s="1"/>
  <c r="AJ16" i="93"/>
  <c r="AK16" i="93"/>
  <c r="AT16" i="93" s="1"/>
  <c r="Y66" i="20"/>
  <c r="Z66" i="20" s="1"/>
  <c r="X66" i="20"/>
  <c r="AS6" i="86"/>
  <c r="AL6" i="86"/>
  <c r="AU6" i="86" s="1"/>
  <c r="AS23" i="86"/>
  <c r="AL23" i="86"/>
  <c r="AU23" i="86" s="1"/>
  <c r="AR64" i="45"/>
  <c r="AS28" i="86"/>
  <c r="AL28" i="86"/>
  <c r="AU28" i="86" s="1"/>
  <c r="AK63" i="93"/>
  <c r="AT63" i="93" s="1"/>
  <c r="AJ63" i="93"/>
  <c r="AJ57" i="93"/>
  <c r="AK57" i="93"/>
  <c r="AT57" i="93" s="1"/>
  <c r="AJ51" i="93"/>
  <c r="AK51" i="93"/>
  <c r="AT51" i="93" s="1"/>
  <c r="AK45" i="93"/>
  <c r="AT45" i="93" s="1"/>
  <c r="AJ45" i="93"/>
  <c r="AJ39" i="93"/>
  <c r="AK39" i="93"/>
  <c r="AT39" i="93" s="1"/>
  <c r="AK33" i="93"/>
  <c r="AT33" i="93" s="1"/>
  <c r="AJ33" i="93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7" i="93"/>
  <c r="S7" i="93" s="1"/>
  <c r="AC7" i="93" s="1"/>
  <c r="AB8" i="93" s="1"/>
  <c r="AR63" i="83"/>
  <c r="Y64" i="49"/>
  <c r="Z64" i="49" s="1"/>
  <c r="X64" i="49"/>
  <c r="Z67" i="100"/>
  <c r="AS22" i="86"/>
  <c r="AL22" i="86"/>
  <c r="AU22" i="86" s="1"/>
  <c r="Z66" i="91"/>
  <c r="AS5" i="86"/>
  <c r="AL5" i="86"/>
  <c r="AU5" i="86" s="1"/>
  <c r="AI67" i="44"/>
  <c r="AN67" i="44"/>
  <c r="AS9" i="86"/>
  <c r="AL9" i="86"/>
  <c r="AU9" i="86" s="1"/>
  <c r="Y69" i="92"/>
  <c r="X69" i="92"/>
  <c r="Z64" i="83"/>
  <c r="AI67" i="84"/>
  <c r="AN67" i="84"/>
  <c r="AK64" i="93"/>
  <c r="AT64" i="93" s="1"/>
  <c r="AJ64" i="93"/>
  <c r="AJ28" i="93"/>
  <c r="AK28" i="93"/>
  <c r="AT28" i="93" s="1"/>
  <c r="Y70" i="13"/>
  <c r="Z70" i="13"/>
  <c r="X70" i="13"/>
  <c r="AI62" i="48"/>
  <c r="AN62" i="48"/>
  <c r="AK65" i="93"/>
  <c r="AT65" i="93" s="1"/>
  <c r="AJ65" i="93"/>
  <c r="AJ62" i="93"/>
  <c r="AK62" i="93"/>
  <c r="AT62" i="93" s="1"/>
  <c r="AK56" i="93"/>
  <c r="AT56" i="93" s="1"/>
  <c r="AJ56" i="93"/>
  <c r="AJ50" i="93"/>
  <c r="AK50" i="93"/>
  <c r="AT50" i="93" s="1"/>
  <c r="AJ44" i="93"/>
  <c r="AK44" i="93"/>
  <c r="AT44" i="93" s="1"/>
  <c r="AJ38" i="93"/>
  <c r="AK38" i="93"/>
  <c r="AT38" i="93" s="1"/>
  <c r="AJ32" i="93"/>
  <c r="AK32" i="93"/>
  <c r="AT32" i="93" s="1"/>
  <c r="AJ26" i="93"/>
  <c r="AK26" i="93"/>
  <c r="AT26" i="93" s="1"/>
  <c r="AJ20" i="93"/>
  <c r="AK20" i="93"/>
  <c r="AT20" i="93" s="1"/>
  <c r="AK14" i="93"/>
  <c r="AT14" i="93" s="1"/>
  <c r="AJ14" i="93"/>
  <c r="AK7" i="93"/>
  <c r="AT7" i="93" s="1"/>
  <c r="AJ7" i="93"/>
  <c r="Y61" i="35"/>
  <c r="X61" i="35"/>
  <c r="W60" i="94"/>
  <c r="AG59" i="94"/>
  <c r="AP59" i="94" s="1"/>
  <c r="AF59" i="94"/>
  <c r="AO59" i="94" s="1"/>
  <c r="AE59" i="94"/>
  <c r="Y59" i="50"/>
  <c r="Z59" i="50"/>
  <c r="X59" i="50"/>
  <c r="AH59" i="98"/>
  <c r="AQ59" i="98" s="1"/>
  <c r="AS21" i="86"/>
  <c r="AL21" i="86"/>
  <c r="AU21" i="86" s="1"/>
  <c r="AI58" i="10"/>
  <c r="AN58" i="10"/>
  <c r="AI66" i="95"/>
  <c r="AN66" i="95"/>
  <c r="AI68" i="92"/>
  <c r="AN68" i="92"/>
  <c r="AH69" i="104"/>
  <c r="AQ69" i="104" s="1"/>
  <c r="AG59" i="42"/>
  <c r="AP59" i="42" s="1"/>
  <c r="AE59" i="42"/>
  <c r="W60" i="42"/>
  <c r="AF59" i="42"/>
  <c r="AO59" i="42" s="1"/>
  <c r="AI64" i="41"/>
  <c r="AN64" i="41"/>
  <c r="AK46" i="93"/>
  <c r="AT46" i="93" s="1"/>
  <c r="AJ46" i="93"/>
  <c r="AK9" i="93"/>
  <c r="AT9" i="93" s="1"/>
  <c r="AJ9" i="93"/>
  <c r="AH67" i="11"/>
  <c r="AQ67" i="11" s="1"/>
  <c r="AS29" i="86"/>
  <c r="AL29" i="86"/>
  <c r="AU29" i="86" s="1"/>
  <c r="Y68" i="84"/>
  <c r="X68" i="84"/>
  <c r="Z68" i="84" s="1"/>
  <c r="AR65" i="91"/>
  <c r="AR62" i="55"/>
  <c r="AX69" i="93"/>
  <c r="S69" i="93" s="1"/>
  <c r="AC69" i="93" s="1"/>
  <c r="AJ69" i="93" s="1"/>
  <c r="AS69" i="93" s="1"/>
  <c r="AG69" i="93"/>
  <c r="AP69" i="93" s="1"/>
  <c r="AP71" i="93" s="1"/>
  <c r="AF69" i="93"/>
  <c r="AO69" i="93" s="1"/>
  <c r="AO71" i="93" s="1"/>
  <c r="AE69" i="93"/>
  <c r="AK69" i="93" s="1"/>
  <c r="AT69" i="93" s="1"/>
  <c r="AH67" i="43"/>
  <c r="AQ67" i="43" s="1"/>
  <c r="AR66" i="100"/>
  <c r="Y63" i="48"/>
  <c r="X63" i="48"/>
  <c r="Z63" i="48" s="1"/>
  <c r="AJ67" i="93"/>
  <c r="AK67" i="93"/>
  <c r="AT67" i="93" s="1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J37" i="93"/>
  <c r="AK37" i="93"/>
  <c r="AT37" i="93" s="1"/>
  <c r="AK31" i="93"/>
  <c r="AT31" i="93" s="1"/>
  <c r="AJ31" i="93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5" i="93"/>
  <c r="S5" i="93" s="1"/>
  <c r="AC5" i="93" s="1"/>
  <c r="AB6" i="93" s="1"/>
  <c r="AS17" i="86"/>
  <c r="AL17" i="86"/>
  <c r="AU17" i="86" s="1"/>
  <c r="AR63" i="87"/>
  <c r="AI58" i="50"/>
  <c r="AN58" i="50"/>
  <c r="Z59" i="98"/>
  <c r="AH65" i="45"/>
  <c r="AQ65" i="45" s="1"/>
  <c r="X67" i="95"/>
  <c r="Y67" i="95"/>
  <c r="Z67" i="95"/>
  <c r="AR58" i="98"/>
  <c r="AJ22" i="93"/>
  <c r="AK22" i="93"/>
  <c r="AT22" i="93" s="1"/>
  <c r="AI65" i="20"/>
  <c r="AN65" i="20"/>
  <c r="AS7" i="86"/>
  <c r="AL7" i="86"/>
  <c r="AU7" i="86" s="1"/>
  <c r="Z67" i="11"/>
  <c r="AR58" i="90"/>
  <c r="AH62" i="18"/>
  <c r="AQ62" i="18" s="1"/>
  <c r="AI60" i="103"/>
  <c r="AN60" i="103"/>
  <c r="AH64" i="87"/>
  <c r="AQ64" i="87" s="1"/>
  <c r="Z67" i="43"/>
  <c r="AE65" i="16"/>
  <c r="AG65" i="16"/>
  <c r="AP65" i="16" s="1"/>
  <c r="AF65" i="16"/>
  <c r="AO65" i="16" s="1"/>
  <c r="W66" i="16"/>
  <c r="Y60" i="85"/>
  <c r="X60" i="85"/>
  <c r="AI69" i="13"/>
  <c r="AP69" i="13"/>
  <c r="AK66" i="93"/>
  <c r="AT66" i="93" s="1"/>
  <c r="AJ66" i="93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J36" i="93"/>
  <c r="AK36" i="93"/>
  <c r="AT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X3" i="93"/>
  <c r="S3" i="93" s="1"/>
  <c r="AC3" i="93" s="1"/>
  <c r="AS27" i="86"/>
  <c r="AL27" i="86"/>
  <c r="AU27" i="86" s="1"/>
  <c r="AH59" i="90"/>
  <c r="AQ59" i="90" s="1"/>
  <c r="AS10" i="86"/>
  <c r="AL10" i="86"/>
  <c r="AU10" i="86" s="1"/>
  <c r="Z65" i="45"/>
  <c r="AJ4" i="86"/>
  <c r="AK4" i="86"/>
  <c r="AT4" i="86" s="1"/>
  <c r="AT71" i="86" s="1"/>
  <c r="AL16" i="86"/>
  <c r="AU16" i="86" s="1"/>
  <c r="AS16" i="86"/>
  <c r="AR66" i="11"/>
  <c r="AH68" i="51"/>
  <c r="AQ68" i="51" s="1"/>
  <c r="Y68" i="44"/>
  <c r="X68" i="44"/>
  <c r="Z68" i="44" s="1"/>
  <c r="Y66" i="54"/>
  <c r="X66" i="54"/>
  <c r="Z66" i="54" s="1"/>
  <c r="AF66" i="54" l="1"/>
  <c r="AO66" i="54" s="1"/>
  <c r="AE66" i="54"/>
  <c r="W67" i="54"/>
  <c r="AG66" i="54"/>
  <c r="AP66" i="54" s="1"/>
  <c r="W65" i="49"/>
  <c r="AF64" i="49"/>
  <c r="AO64" i="49" s="1"/>
  <c r="AE64" i="49"/>
  <c r="AG64" i="49"/>
  <c r="AP64" i="49" s="1"/>
  <c r="AG66" i="20"/>
  <c r="AP66" i="20" s="1"/>
  <c r="AF66" i="20"/>
  <c r="AO66" i="20" s="1"/>
  <c r="AE66" i="20"/>
  <c r="W67" i="20"/>
  <c r="W67" i="88"/>
  <c r="AG66" i="88"/>
  <c r="AP66" i="88" s="1"/>
  <c r="AF66" i="88"/>
  <c r="AO66" i="88" s="1"/>
  <c r="AE66" i="88"/>
  <c r="AE68" i="44"/>
  <c r="AG68" i="44"/>
  <c r="AP68" i="44" s="1"/>
  <c r="AF68" i="44"/>
  <c r="AO68" i="44" s="1"/>
  <c r="W69" i="44"/>
  <c r="W69" i="84"/>
  <c r="AE68" i="84"/>
  <c r="AG68" i="84"/>
  <c r="AP68" i="84" s="1"/>
  <c r="AF68" i="84"/>
  <c r="AO68" i="84" s="1"/>
  <c r="AE63" i="48"/>
  <c r="AN63" i="48" s="1"/>
  <c r="AG63" i="48"/>
  <c r="AF63" i="48"/>
  <c r="AO63" i="48" s="1"/>
  <c r="W64" i="48"/>
  <c r="AL4" i="86"/>
  <c r="AU4" i="86" s="1"/>
  <c r="AS4" i="86"/>
  <c r="AJ12" i="93"/>
  <c r="AK12" i="93"/>
  <c r="AT12" i="93" s="1"/>
  <c r="AH60" i="85"/>
  <c r="AQ60" i="85" s="1"/>
  <c r="AR58" i="50"/>
  <c r="AJ13" i="93"/>
  <c r="AK13" i="93"/>
  <c r="AT13" i="93" s="1"/>
  <c r="AS37" i="93"/>
  <c r="AL37" i="93"/>
  <c r="AU37" i="93" s="1"/>
  <c r="AI59" i="42"/>
  <c r="AN59" i="42"/>
  <c r="AR58" i="10"/>
  <c r="AI59" i="94"/>
  <c r="AN59" i="94"/>
  <c r="AS7" i="93"/>
  <c r="AL7" i="93"/>
  <c r="AU7" i="93" s="1"/>
  <c r="AH70" i="13"/>
  <c r="AQ70" i="13" s="1"/>
  <c r="AJ21" i="93"/>
  <c r="AK21" i="93"/>
  <c r="AT21" i="93" s="1"/>
  <c r="AS45" i="93"/>
  <c r="AL45" i="93"/>
  <c r="AU45" i="93" s="1"/>
  <c r="AS63" i="93"/>
  <c r="AL63" i="93"/>
  <c r="AU63" i="93" s="1"/>
  <c r="AH66" i="20"/>
  <c r="AQ66" i="20" s="1"/>
  <c r="AS40" i="93"/>
  <c r="AL40" i="93"/>
  <c r="AU40" i="93" s="1"/>
  <c r="AR64" i="99"/>
  <c r="AI62" i="82"/>
  <c r="AN62" i="82"/>
  <c r="AI63" i="55"/>
  <c r="AN63" i="55"/>
  <c r="AJ5" i="93"/>
  <c r="AR65" i="54"/>
  <c r="AS71" i="86"/>
  <c r="Y67" i="96"/>
  <c r="X67" i="96"/>
  <c r="AJ11" i="93"/>
  <c r="AJ23" i="93"/>
  <c r="AL41" i="93"/>
  <c r="AU41" i="93" s="1"/>
  <c r="AS41" i="93"/>
  <c r="AS59" i="93"/>
  <c r="AL59" i="93"/>
  <c r="AU59" i="93" s="1"/>
  <c r="AJ18" i="93"/>
  <c r="AK18" i="93"/>
  <c r="AT18" i="93" s="1"/>
  <c r="AS42" i="93"/>
  <c r="AL42" i="93"/>
  <c r="AU42" i="93" s="1"/>
  <c r="AS60" i="93"/>
  <c r="AL60" i="93"/>
  <c r="AU60" i="93" s="1"/>
  <c r="Z60" i="85"/>
  <c r="AI65" i="16"/>
  <c r="AN65" i="16"/>
  <c r="AK19" i="93"/>
  <c r="AT19" i="93" s="1"/>
  <c r="AJ19" i="93"/>
  <c r="AS43" i="93"/>
  <c r="AL43" i="93"/>
  <c r="AU43" i="93" s="1"/>
  <c r="AS61" i="93"/>
  <c r="AL61" i="93"/>
  <c r="AU61" i="93" s="1"/>
  <c r="AS26" i="93"/>
  <c r="AL26" i="93"/>
  <c r="AU26" i="93" s="1"/>
  <c r="AS44" i="93"/>
  <c r="AL44" i="93"/>
  <c r="AU44" i="93" s="1"/>
  <c r="AS62" i="93"/>
  <c r="AL62" i="93"/>
  <c r="AU62" i="93" s="1"/>
  <c r="AG70" i="13"/>
  <c r="AP70" i="13" s="1"/>
  <c r="AE70" i="13"/>
  <c r="AF70" i="13"/>
  <c r="AO70" i="13" s="1"/>
  <c r="W71" i="13"/>
  <c r="W67" i="91"/>
  <c r="AE66" i="91"/>
  <c r="AG66" i="91"/>
  <c r="AP66" i="91" s="1"/>
  <c r="AF66" i="91"/>
  <c r="AO66" i="91" s="1"/>
  <c r="AK27" i="93"/>
  <c r="AT27" i="93" s="1"/>
  <c r="AJ27" i="93"/>
  <c r="AS58" i="93"/>
  <c r="AL58" i="93"/>
  <c r="AU58" i="93" s="1"/>
  <c r="Y63" i="82"/>
  <c r="Z63" i="82"/>
  <c r="X63" i="82"/>
  <c r="AR65" i="88"/>
  <c r="AH65" i="99"/>
  <c r="AQ65" i="99" s="1"/>
  <c r="AU71" i="86"/>
  <c r="C11" i="86" s="1"/>
  <c r="F29" i="57" s="1"/>
  <c r="AR59" i="85"/>
  <c r="AH61" i="103"/>
  <c r="AQ61" i="103" s="1"/>
  <c r="Y69" i="51"/>
  <c r="Z69" i="51"/>
  <c r="X69" i="51"/>
  <c r="Y65" i="87"/>
  <c r="Z65" i="87" s="1"/>
  <c r="X65" i="87"/>
  <c r="AJ24" i="93"/>
  <c r="AK24" i="93"/>
  <c r="AT24" i="93" s="1"/>
  <c r="AS66" i="93"/>
  <c r="AL66" i="93"/>
  <c r="AU66" i="93" s="1"/>
  <c r="AF67" i="43"/>
  <c r="AO67" i="43" s="1"/>
  <c r="AE67" i="43"/>
  <c r="W68" i="43"/>
  <c r="AG67" i="43"/>
  <c r="AP67" i="43" s="1"/>
  <c r="AF67" i="95"/>
  <c r="AO67" i="95" s="1"/>
  <c r="AG67" i="95"/>
  <c r="AP67" i="95" s="1"/>
  <c r="W68" i="95"/>
  <c r="AE67" i="95"/>
  <c r="AK25" i="93"/>
  <c r="AT25" i="93" s="1"/>
  <c r="AJ25" i="93"/>
  <c r="AR64" i="41"/>
  <c r="AR68" i="92"/>
  <c r="AH59" i="50"/>
  <c r="AQ59" i="50" s="1"/>
  <c r="AS14" i="93"/>
  <c r="AL14" i="93"/>
  <c r="AU14" i="93" s="1"/>
  <c r="AS65" i="93"/>
  <c r="AL65" i="93"/>
  <c r="AU65" i="93" s="1"/>
  <c r="AR67" i="84"/>
  <c r="AS33" i="93"/>
  <c r="AL33" i="93"/>
  <c r="AU33" i="93" s="1"/>
  <c r="AS34" i="93"/>
  <c r="AL34" i="93"/>
  <c r="AU34" i="93" s="1"/>
  <c r="Z65" i="99"/>
  <c r="AH61" i="102"/>
  <c r="AQ61" i="102" s="1"/>
  <c r="AJ29" i="93"/>
  <c r="AH65" i="41"/>
  <c r="AQ65" i="41" s="1"/>
  <c r="Z61" i="103"/>
  <c r="AE65" i="45"/>
  <c r="AF65" i="45"/>
  <c r="AO65" i="45" s="1"/>
  <c r="W66" i="45"/>
  <c r="AG65" i="45"/>
  <c r="AP65" i="45" s="1"/>
  <c r="AJ30" i="93"/>
  <c r="AK30" i="93"/>
  <c r="AT30" i="93" s="1"/>
  <c r="AS48" i="93"/>
  <c r="AL48" i="93"/>
  <c r="AU48" i="93" s="1"/>
  <c r="AR60" i="103"/>
  <c r="AR65" i="20"/>
  <c r="AS31" i="93"/>
  <c r="AL31" i="93"/>
  <c r="AU31" i="93" s="1"/>
  <c r="AS49" i="93"/>
  <c r="AL49" i="93"/>
  <c r="AU49" i="93" s="1"/>
  <c r="AI69" i="93"/>
  <c r="AN69" i="93"/>
  <c r="AN71" i="93" s="1"/>
  <c r="AS9" i="93"/>
  <c r="AL9" i="93"/>
  <c r="AU9" i="93" s="1"/>
  <c r="W60" i="50"/>
  <c r="AE59" i="50"/>
  <c r="AF59" i="50"/>
  <c r="AO59" i="50" s="1"/>
  <c r="AG59" i="50"/>
  <c r="AP59" i="50" s="1"/>
  <c r="Y60" i="94"/>
  <c r="Z60" i="94" s="1"/>
  <c r="X60" i="94"/>
  <c r="AS32" i="93"/>
  <c r="AL32" i="93"/>
  <c r="AU32" i="93" s="1"/>
  <c r="AS50" i="93"/>
  <c r="AL50" i="93"/>
  <c r="AU50" i="93" s="1"/>
  <c r="AF64" i="83"/>
  <c r="AO64" i="83" s="1"/>
  <c r="AE64" i="83"/>
  <c r="AG64" i="83"/>
  <c r="AP64" i="83" s="1"/>
  <c r="W65" i="83"/>
  <c r="AS51" i="93"/>
  <c r="AL51" i="93"/>
  <c r="AU51" i="93" s="1"/>
  <c r="AR60" i="102"/>
  <c r="Y64" i="55"/>
  <c r="Z64" i="55"/>
  <c r="X64" i="55"/>
  <c r="AH59" i="10"/>
  <c r="AQ59" i="10" s="1"/>
  <c r="Z61" i="102"/>
  <c r="AS10" i="93"/>
  <c r="AL10" i="93"/>
  <c r="AU10" i="93" s="1"/>
  <c r="AS47" i="93"/>
  <c r="AL47" i="93"/>
  <c r="AU47" i="93" s="1"/>
  <c r="AS68" i="93"/>
  <c r="AL68" i="93"/>
  <c r="AU68" i="93" s="1"/>
  <c r="W66" i="41"/>
  <c r="AE65" i="41"/>
  <c r="AF65" i="41"/>
  <c r="AO65" i="41" s="1"/>
  <c r="AG65" i="41"/>
  <c r="AP65" i="41" s="1"/>
  <c r="Y70" i="104"/>
  <c r="Z70" i="104" s="1"/>
  <c r="X70" i="104"/>
  <c r="AH66" i="54"/>
  <c r="AQ66" i="54" s="1"/>
  <c r="Y66" i="16"/>
  <c r="X66" i="16"/>
  <c r="AH67" i="95"/>
  <c r="AQ67" i="95" s="1"/>
  <c r="AF59" i="98"/>
  <c r="AO59" i="98" s="1"/>
  <c r="W60" i="98"/>
  <c r="AE59" i="98"/>
  <c r="AG59" i="98"/>
  <c r="AP59" i="98" s="1"/>
  <c r="AS67" i="93"/>
  <c r="AL67" i="93"/>
  <c r="AU67" i="93" s="1"/>
  <c r="AR66" i="95"/>
  <c r="Z61" i="35"/>
  <c r="AH61" i="35"/>
  <c r="AQ61" i="35" s="1"/>
  <c r="AL56" i="93"/>
  <c r="AU56" i="93" s="1"/>
  <c r="AS56" i="93"/>
  <c r="AS28" i="93"/>
  <c r="AL28" i="93"/>
  <c r="AU28" i="93" s="1"/>
  <c r="AH69" i="92"/>
  <c r="AQ69" i="92" s="1"/>
  <c r="AR67" i="44"/>
  <c r="AF67" i="100"/>
  <c r="AO67" i="100" s="1"/>
  <c r="AE67" i="100"/>
  <c r="W68" i="100"/>
  <c r="AG67" i="100"/>
  <c r="AP67" i="100" s="1"/>
  <c r="AJ8" i="93"/>
  <c r="AK8" i="93"/>
  <c r="AT8" i="93" s="1"/>
  <c r="AS16" i="93"/>
  <c r="AL16" i="93"/>
  <c r="AU16" i="93" s="1"/>
  <c r="AR60" i="35"/>
  <c r="AS52" i="93"/>
  <c r="AL52" i="93"/>
  <c r="AU52" i="93" s="1"/>
  <c r="Z59" i="10"/>
  <c r="AJ17" i="93"/>
  <c r="AS35" i="93"/>
  <c r="AL35" i="93"/>
  <c r="AU35" i="93" s="1"/>
  <c r="AS53" i="93"/>
  <c r="AL53" i="93"/>
  <c r="AU53" i="93" s="1"/>
  <c r="Y63" i="18"/>
  <c r="X63" i="18"/>
  <c r="AI64" i="87"/>
  <c r="AN64" i="87"/>
  <c r="Y60" i="90"/>
  <c r="Z60" i="90" s="1"/>
  <c r="X60" i="90"/>
  <c r="AH68" i="44"/>
  <c r="AQ68" i="44" s="1"/>
  <c r="AJ3" i="93"/>
  <c r="AB4" i="93"/>
  <c r="AS36" i="93"/>
  <c r="AL36" i="93"/>
  <c r="AU36" i="93" s="1"/>
  <c r="AS54" i="93"/>
  <c r="AL54" i="93"/>
  <c r="AU54" i="93" s="1"/>
  <c r="AR69" i="13"/>
  <c r="AG67" i="11"/>
  <c r="AP67" i="11" s="1"/>
  <c r="AE67" i="11"/>
  <c r="W68" i="11"/>
  <c r="AF67" i="11"/>
  <c r="AO67" i="11" s="1"/>
  <c r="AS22" i="93"/>
  <c r="AL22" i="93"/>
  <c r="AU22" i="93" s="1"/>
  <c r="AK6" i="93"/>
  <c r="AT6" i="93" s="1"/>
  <c r="AJ6" i="93"/>
  <c r="AS55" i="93"/>
  <c r="AL55" i="93"/>
  <c r="AU55" i="93" s="1"/>
  <c r="AH63" i="48"/>
  <c r="AQ63" i="48" s="1"/>
  <c r="AH68" i="84"/>
  <c r="AQ68" i="84" s="1"/>
  <c r="AS46" i="93"/>
  <c r="AL46" i="93"/>
  <c r="AU46" i="93" s="1"/>
  <c r="Y60" i="42"/>
  <c r="X60" i="42"/>
  <c r="Z60" i="42" s="1"/>
  <c r="AS20" i="93"/>
  <c r="AL20" i="93"/>
  <c r="AU20" i="93" s="1"/>
  <c r="AS38" i="93"/>
  <c r="AL38" i="93"/>
  <c r="AU38" i="93" s="1"/>
  <c r="AR62" i="48"/>
  <c r="AS64" i="93"/>
  <c r="AL64" i="93"/>
  <c r="AU64" i="93" s="1"/>
  <c r="Z69" i="92"/>
  <c r="AH64" i="49"/>
  <c r="AQ64" i="49" s="1"/>
  <c r="AK15" i="93"/>
  <c r="AT15" i="93" s="1"/>
  <c r="AJ15" i="93"/>
  <c r="AS39" i="93"/>
  <c r="AL39" i="93"/>
  <c r="AU39" i="93" s="1"/>
  <c r="AS57" i="93"/>
  <c r="AL57" i="93"/>
  <c r="AU57" i="93" s="1"/>
  <c r="AR63" i="49"/>
  <c r="AH66" i="88"/>
  <c r="AQ66" i="88" s="1"/>
  <c r="AI66" i="96"/>
  <c r="AN66" i="96"/>
  <c r="AI62" i="18"/>
  <c r="AN62" i="18"/>
  <c r="AI68" i="51"/>
  <c r="AN68" i="51"/>
  <c r="AI59" i="90"/>
  <c r="AN59" i="90"/>
  <c r="AI69" i="104"/>
  <c r="AN69" i="104"/>
  <c r="AF60" i="94" l="1"/>
  <c r="AO60" i="94" s="1"/>
  <c r="AE60" i="94"/>
  <c r="W61" i="94"/>
  <c r="AG60" i="94"/>
  <c r="AP60" i="94" s="1"/>
  <c r="AG60" i="42"/>
  <c r="AP60" i="42" s="1"/>
  <c r="AF60" i="42"/>
  <c r="AO60" i="42" s="1"/>
  <c r="W61" i="42"/>
  <c r="AE60" i="42"/>
  <c r="W66" i="87"/>
  <c r="AF65" i="87"/>
  <c r="AO65" i="87" s="1"/>
  <c r="AG65" i="87"/>
  <c r="AP65" i="87" s="1"/>
  <c r="AE65" i="87"/>
  <c r="AF60" i="90"/>
  <c r="AO60" i="90" s="1"/>
  <c r="W61" i="90"/>
  <c r="AG60" i="90"/>
  <c r="AP60" i="90" s="1"/>
  <c r="AE60" i="90"/>
  <c r="AF70" i="104"/>
  <c r="AO70" i="104" s="1"/>
  <c r="AE70" i="104"/>
  <c r="W71" i="104"/>
  <c r="AG70" i="104"/>
  <c r="AP70" i="104" s="1"/>
  <c r="AS8" i="93"/>
  <c r="AL8" i="93"/>
  <c r="AU8" i="93" s="1"/>
  <c r="Y60" i="98"/>
  <c r="X60" i="98"/>
  <c r="W65" i="55"/>
  <c r="AG64" i="55"/>
  <c r="AP64" i="55" s="1"/>
  <c r="AE64" i="55"/>
  <c r="AF64" i="55"/>
  <c r="AO64" i="55" s="1"/>
  <c r="AF69" i="51"/>
  <c r="AO69" i="51" s="1"/>
  <c r="AG69" i="51"/>
  <c r="AP69" i="51" s="1"/>
  <c r="W70" i="51"/>
  <c r="AE69" i="51"/>
  <c r="W64" i="82"/>
  <c r="AE63" i="82"/>
  <c r="AG63" i="82"/>
  <c r="AP63" i="82" s="1"/>
  <c r="AF63" i="82"/>
  <c r="AO63" i="82" s="1"/>
  <c r="Y71" i="13"/>
  <c r="Z71" i="13"/>
  <c r="X71" i="13"/>
  <c r="AG60" i="85"/>
  <c r="AP60" i="85" s="1"/>
  <c r="W61" i="85"/>
  <c r="AE60" i="85"/>
  <c r="AF60" i="85"/>
  <c r="AO60" i="85" s="1"/>
  <c r="AS18" i="93"/>
  <c r="AL18" i="93"/>
  <c r="AU18" i="93" s="1"/>
  <c r="AS11" i="93"/>
  <c r="AL11" i="93"/>
  <c r="AU11" i="93" s="1"/>
  <c r="Y69" i="44"/>
  <c r="Z69" i="44"/>
  <c r="X69" i="44"/>
  <c r="Y65" i="49"/>
  <c r="X65" i="49"/>
  <c r="AR62" i="18"/>
  <c r="AR64" i="87"/>
  <c r="AH66" i="16"/>
  <c r="AQ66" i="16" s="1"/>
  <c r="Y65" i="83"/>
  <c r="X65" i="83"/>
  <c r="AI65" i="45"/>
  <c r="AN65" i="45"/>
  <c r="AI67" i="95"/>
  <c r="AN67" i="95"/>
  <c r="Y68" i="43"/>
  <c r="X68" i="43"/>
  <c r="AS24" i="93"/>
  <c r="AL24" i="93"/>
  <c r="AU24" i="93" s="1"/>
  <c r="AH67" i="96"/>
  <c r="AQ67" i="96" s="1"/>
  <c r="AS5" i="93"/>
  <c r="AL5" i="93"/>
  <c r="AU5" i="93" s="1"/>
  <c r="AS13" i="93"/>
  <c r="AL13" i="93"/>
  <c r="AU13" i="93" s="1"/>
  <c r="AR68" i="51"/>
  <c r="AH60" i="42"/>
  <c r="AQ60" i="42" s="1"/>
  <c r="AR59" i="90"/>
  <c r="AR66" i="96"/>
  <c r="AS15" i="93"/>
  <c r="AL15" i="93"/>
  <c r="AU15" i="93" s="1"/>
  <c r="AJ4" i="93"/>
  <c r="AK4" i="93"/>
  <c r="AT4" i="93" s="1"/>
  <c r="AT71" i="93" s="1"/>
  <c r="AH63" i="18"/>
  <c r="AQ63" i="18" s="1"/>
  <c r="Z66" i="16"/>
  <c r="AR69" i="93"/>
  <c r="AR71" i="93" s="1"/>
  <c r="AL69" i="93"/>
  <c r="AU69" i="93" s="1"/>
  <c r="AS30" i="93"/>
  <c r="AL30" i="93"/>
  <c r="AU30" i="93" s="1"/>
  <c r="W62" i="103"/>
  <c r="AG61" i="103"/>
  <c r="AP61" i="103" s="1"/>
  <c r="AF61" i="103"/>
  <c r="AO61" i="103" s="1"/>
  <c r="AE61" i="103"/>
  <c r="AS29" i="93"/>
  <c r="AL29" i="93"/>
  <c r="AU29" i="93" s="1"/>
  <c r="W66" i="99"/>
  <c r="AE65" i="99"/>
  <c r="AG65" i="99"/>
  <c r="AP65" i="99" s="1"/>
  <c r="AF65" i="99"/>
  <c r="AO65" i="99" s="1"/>
  <c r="Y68" i="95"/>
  <c r="Z68" i="95" s="1"/>
  <c r="X68" i="95"/>
  <c r="AI67" i="43"/>
  <c r="AN67" i="43"/>
  <c r="AH65" i="87"/>
  <c r="AQ65" i="87" s="1"/>
  <c r="AI70" i="13"/>
  <c r="AN70" i="13"/>
  <c r="AS19" i="93"/>
  <c r="AL19" i="93"/>
  <c r="AU19" i="93" s="1"/>
  <c r="Z67" i="96"/>
  <c r="AS21" i="93"/>
  <c r="AL21" i="93"/>
  <c r="AU21" i="93" s="1"/>
  <c r="X64" i="48"/>
  <c r="Z64" i="48" s="1"/>
  <c r="Y64" i="48"/>
  <c r="Y67" i="88"/>
  <c r="X67" i="88"/>
  <c r="AR69" i="104"/>
  <c r="AI67" i="11"/>
  <c r="AN67" i="11"/>
  <c r="AE69" i="92"/>
  <c r="W70" i="92"/>
  <c r="AG69" i="92"/>
  <c r="AP69" i="92" s="1"/>
  <c r="AF69" i="92"/>
  <c r="AO69" i="92" s="1"/>
  <c r="AL3" i="93"/>
  <c r="AU3" i="93" s="1"/>
  <c r="AS3" i="93"/>
  <c r="AH60" i="90"/>
  <c r="AQ60" i="90" s="1"/>
  <c r="Z63" i="18"/>
  <c r="AS17" i="93"/>
  <c r="AL17" i="93"/>
  <c r="AU17" i="93" s="1"/>
  <c r="Y68" i="100"/>
  <c r="Z68" i="100" s="1"/>
  <c r="X68" i="100"/>
  <c r="AH70" i="104"/>
  <c r="AQ70" i="104" s="1"/>
  <c r="AI65" i="41"/>
  <c r="AR65" i="41" s="1"/>
  <c r="AN65" i="41"/>
  <c r="AI64" i="83"/>
  <c r="AN64" i="83"/>
  <c r="AH60" i="94"/>
  <c r="AQ60" i="94" s="1"/>
  <c r="AI59" i="50"/>
  <c r="AN59" i="50"/>
  <c r="AI66" i="91"/>
  <c r="AN66" i="91"/>
  <c r="AR63" i="55"/>
  <c r="AR59" i="42"/>
  <c r="AI68" i="84"/>
  <c r="AN68" i="84"/>
  <c r="AI68" i="44"/>
  <c r="AN68" i="44"/>
  <c r="Y67" i="54"/>
  <c r="X67" i="54"/>
  <c r="AG59" i="10"/>
  <c r="AP59" i="10" s="1"/>
  <c r="W60" i="10"/>
  <c r="AE59" i="10"/>
  <c r="AN59" i="10" s="1"/>
  <c r="AF59" i="10"/>
  <c r="AI67" i="100"/>
  <c r="AN67" i="100"/>
  <c r="AF61" i="35"/>
  <c r="AO61" i="35" s="1"/>
  <c r="AE61" i="35"/>
  <c r="AN61" i="35" s="1"/>
  <c r="W62" i="35"/>
  <c r="AG61" i="35"/>
  <c r="Y66" i="41"/>
  <c r="X66" i="41"/>
  <c r="Y60" i="50"/>
  <c r="X60" i="50"/>
  <c r="AS25" i="93"/>
  <c r="AL25" i="93"/>
  <c r="AU25" i="93" s="1"/>
  <c r="AS27" i="93"/>
  <c r="AL27" i="93"/>
  <c r="AU27" i="93" s="1"/>
  <c r="Y67" i="91"/>
  <c r="Z67" i="91"/>
  <c r="X67" i="91"/>
  <c r="AS12" i="93"/>
  <c r="AL12" i="93"/>
  <c r="AU12" i="93" s="1"/>
  <c r="AI63" i="48"/>
  <c r="AP63" i="48"/>
  <c r="Y69" i="84"/>
  <c r="Z69" i="84" s="1"/>
  <c r="X69" i="84"/>
  <c r="Y67" i="20"/>
  <c r="X67" i="20"/>
  <c r="AI64" i="49"/>
  <c r="AN64" i="49"/>
  <c r="AI66" i="54"/>
  <c r="AN66" i="54"/>
  <c r="AS6" i="93"/>
  <c r="AL6" i="93"/>
  <c r="AU6" i="93" s="1"/>
  <c r="Y68" i="11"/>
  <c r="Z68" i="11" s="1"/>
  <c r="X68" i="11"/>
  <c r="AI59" i="98"/>
  <c r="AN59" i="98"/>
  <c r="AE61" i="102"/>
  <c r="W62" i="102"/>
  <c r="AG61" i="102"/>
  <c r="AP61" i="102" s="1"/>
  <c r="AF61" i="102"/>
  <c r="AO61" i="102" s="1"/>
  <c r="AH64" i="55"/>
  <c r="AQ64" i="55" s="1"/>
  <c r="Y66" i="45"/>
  <c r="X66" i="45"/>
  <c r="AH69" i="51"/>
  <c r="AQ69" i="51" s="1"/>
  <c r="AH63" i="82"/>
  <c r="AQ63" i="82" s="1"/>
  <c r="AR65" i="16"/>
  <c r="AS23" i="93"/>
  <c r="AL23" i="93"/>
  <c r="AU23" i="93" s="1"/>
  <c r="AR62" i="82"/>
  <c r="AR59" i="94"/>
  <c r="AI66" i="88"/>
  <c r="AN66" i="88"/>
  <c r="AI66" i="20"/>
  <c r="AN66" i="20"/>
  <c r="W69" i="11" l="1"/>
  <c r="AG68" i="11"/>
  <c r="AP68" i="11" s="1"/>
  <c r="AF68" i="11"/>
  <c r="AO68" i="11" s="1"/>
  <c r="AE68" i="11"/>
  <c r="W69" i="95"/>
  <c r="AF68" i="95"/>
  <c r="AO68" i="95" s="1"/>
  <c r="AG68" i="95"/>
  <c r="AP68" i="95" s="1"/>
  <c r="AE68" i="95"/>
  <c r="AG68" i="100"/>
  <c r="AP68" i="100" s="1"/>
  <c r="AE68" i="100"/>
  <c r="AF68" i="100"/>
  <c r="AO68" i="100" s="1"/>
  <c r="W69" i="100"/>
  <c r="W65" i="48"/>
  <c r="AE64" i="48"/>
  <c r="AF64" i="48"/>
  <c r="AO64" i="48" s="1"/>
  <c r="AG64" i="48"/>
  <c r="AP64" i="48" s="1"/>
  <c r="W70" i="84"/>
  <c r="AF69" i="84"/>
  <c r="AO69" i="84" s="1"/>
  <c r="AG69" i="84"/>
  <c r="AP69" i="84" s="1"/>
  <c r="AE69" i="84"/>
  <c r="AH66" i="45"/>
  <c r="AQ66" i="45" s="1"/>
  <c r="AH67" i="91"/>
  <c r="AQ67" i="91" s="1"/>
  <c r="AH68" i="100"/>
  <c r="AQ68" i="100" s="1"/>
  <c r="W68" i="96"/>
  <c r="AF67" i="96"/>
  <c r="AO67" i="96" s="1"/>
  <c r="AE67" i="96"/>
  <c r="AN67" i="96" s="1"/>
  <c r="AG67" i="96"/>
  <c r="AH68" i="95"/>
  <c r="AQ68" i="95" s="1"/>
  <c r="AI65" i="99"/>
  <c r="AN65" i="99"/>
  <c r="Y65" i="55"/>
  <c r="X65" i="55"/>
  <c r="AR64" i="49"/>
  <c r="AE67" i="91"/>
  <c r="AG67" i="91"/>
  <c r="AP67" i="91" s="1"/>
  <c r="AF67" i="91"/>
  <c r="AO67" i="91" s="1"/>
  <c r="W68" i="91"/>
  <c r="AH60" i="50"/>
  <c r="AQ60" i="50" s="1"/>
  <c r="AR67" i="100"/>
  <c r="AH67" i="54"/>
  <c r="AQ67" i="54" s="1"/>
  <c r="AR68" i="84"/>
  <c r="AR66" i="91"/>
  <c r="AR67" i="11"/>
  <c r="Y66" i="99"/>
  <c r="Z66" i="99"/>
  <c r="X66" i="99"/>
  <c r="W67" i="16"/>
  <c r="AG66" i="16"/>
  <c r="AP66" i="16" s="1"/>
  <c r="AE66" i="16"/>
  <c r="AF66" i="16"/>
  <c r="AO66" i="16" s="1"/>
  <c r="AR67" i="95"/>
  <c r="AH69" i="44"/>
  <c r="AQ69" i="44" s="1"/>
  <c r="AH71" i="13"/>
  <c r="AQ71" i="13" s="1"/>
  <c r="AI63" i="82"/>
  <c r="AN63" i="82"/>
  <c r="Z60" i="98"/>
  <c r="AH60" i="98"/>
  <c r="AQ60" i="98" s="1"/>
  <c r="Y71" i="104"/>
  <c r="X71" i="104"/>
  <c r="Y61" i="90"/>
  <c r="Z61" i="90" s="1"/>
  <c r="X61" i="90"/>
  <c r="Y66" i="87"/>
  <c r="X66" i="87"/>
  <c r="AI61" i="102"/>
  <c r="AN61" i="102"/>
  <c r="AH67" i="20"/>
  <c r="AQ67" i="20" s="1"/>
  <c r="Z60" i="50"/>
  <c r="AI61" i="35"/>
  <c r="AP61" i="35"/>
  <c r="Z67" i="54"/>
  <c r="Y62" i="103"/>
  <c r="Z62" i="103"/>
  <c r="X62" i="103"/>
  <c r="AS4" i="93"/>
  <c r="AL4" i="93"/>
  <c r="AU4" i="93" s="1"/>
  <c r="AU71" i="93" s="1"/>
  <c r="C11" i="93" s="1"/>
  <c r="F37" i="57" s="1"/>
  <c r="AE69" i="44"/>
  <c r="AG69" i="44"/>
  <c r="AP69" i="44" s="1"/>
  <c r="AF69" i="44"/>
  <c r="AO69" i="44" s="1"/>
  <c r="W70" i="44"/>
  <c r="W72" i="13"/>
  <c r="AG71" i="13"/>
  <c r="AP71" i="13" s="1"/>
  <c r="AE71" i="13"/>
  <c r="AF71" i="13"/>
  <c r="AO71" i="13" s="1"/>
  <c r="Y64" i="82"/>
  <c r="X64" i="82"/>
  <c r="AI70" i="104"/>
  <c r="AN70" i="104"/>
  <c r="AR66" i="88"/>
  <c r="Y62" i="102"/>
  <c r="X62" i="102"/>
  <c r="Z67" i="20"/>
  <c r="AR63" i="48"/>
  <c r="Y62" i="35"/>
  <c r="X62" i="35"/>
  <c r="AI59" i="10"/>
  <c r="AO59" i="10"/>
  <c r="AR59" i="50"/>
  <c r="AH64" i="48"/>
  <c r="AQ64" i="48" s="1"/>
  <c r="AH68" i="43"/>
  <c r="AQ68" i="43" s="1"/>
  <c r="AR65" i="45"/>
  <c r="AI60" i="42"/>
  <c r="AN60" i="42"/>
  <c r="Y61" i="94"/>
  <c r="Z61" i="94" s="1"/>
  <c r="X61" i="94"/>
  <c r="Z66" i="45"/>
  <c r="AR59" i="98"/>
  <c r="AH66" i="41"/>
  <c r="AQ66" i="41" s="1"/>
  <c r="AR64" i="83"/>
  <c r="Y70" i="92"/>
  <c r="Z70" i="92" s="1"/>
  <c r="X70" i="92"/>
  <c r="AH67" i="88"/>
  <c r="AQ67" i="88" s="1"/>
  <c r="AR70" i="13"/>
  <c r="Z68" i="43"/>
  <c r="AH65" i="83"/>
  <c r="AQ65" i="83" s="1"/>
  <c r="AH65" i="49"/>
  <c r="AQ65" i="49" s="1"/>
  <c r="AI60" i="85"/>
  <c r="AN60" i="85"/>
  <c r="AI69" i="51"/>
  <c r="AN69" i="51"/>
  <c r="AI64" i="55"/>
  <c r="AN64" i="55"/>
  <c r="AI65" i="87"/>
  <c r="AN65" i="87"/>
  <c r="X61" i="42"/>
  <c r="Y61" i="42"/>
  <c r="Z61" i="42" s="1"/>
  <c r="AI60" i="94"/>
  <c r="AN60" i="94"/>
  <c r="AR66" i="20"/>
  <c r="AH68" i="11"/>
  <c r="AQ68" i="11" s="1"/>
  <c r="AR66" i="54"/>
  <c r="AH69" i="84"/>
  <c r="AQ69" i="84" s="1"/>
  <c r="Z66" i="41"/>
  <c r="X60" i="10"/>
  <c r="Y60" i="10"/>
  <c r="AR68" i="44"/>
  <c r="AE63" i="18"/>
  <c r="W64" i="18"/>
  <c r="AF63" i="18"/>
  <c r="AO63" i="18" s="1"/>
  <c r="AG63" i="18"/>
  <c r="AP63" i="18" s="1"/>
  <c r="AS71" i="93"/>
  <c r="AI69" i="92"/>
  <c r="AN69" i="92"/>
  <c r="Z67" i="88"/>
  <c r="AR67" i="43"/>
  <c r="AI61" i="103"/>
  <c r="AN61" i="103"/>
  <c r="Z65" i="83"/>
  <c r="Z65" i="49"/>
  <c r="Y61" i="85"/>
  <c r="X61" i="85"/>
  <c r="Y70" i="51"/>
  <c r="Z70" i="51"/>
  <c r="X70" i="51"/>
  <c r="AI60" i="90"/>
  <c r="AN60" i="90"/>
  <c r="W62" i="90" l="1"/>
  <c r="AF61" i="90"/>
  <c r="AO61" i="90" s="1"/>
  <c r="AG61" i="90"/>
  <c r="AE61" i="90"/>
  <c r="AN61" i="90" s="1"/>
  <c r="W71" i="92"/>
  <c r="AF70" i="92"/>
  <c r="AO70" i="92" s="1"/>
  <c r="AE70" i="92"/>
  <c r="AG70" i="92"/>
  <c r="AP70" i="92" s="1"/>
  <c r="W62" i="94"/>
  <c r="AG61" i="94"/>
  <c r="AP61" i="94" s="1"/>
  <c r="AF61" i="94"/>
  <c r="AO61" i="94" s="1"/>
  <c r="AE61" i="94"/>
  <c r="AE65" i="83"/>
  <c r="W66" i="83"/>
  <c r="AG65" i="83"/>
  <c r="AP65" i="83" s="1"/>
  <c r="AF65" i="83"/>
  <c r="AO65" i="83" s="1"/>
  <c r="AH70" i="51"/>
  <c r="AQ70" i="51" s="1"/>
  <c r="AG65" i="49"/>
  <c r="AP65" i="49" s="1"/>
  <c r="AF65" i="49"/>
  <c r="AO65" i="49" s="1"/>
  <c r="W66" i="49"/>
  <c r="AE65" i="49"/>
  <c r="AG67" i="88"/>
  <c r="AP67" i="88" s="1"/>
  <c r="AF67" i="88"/>
  <c r="AO67" i="88" s="1"/>
  <c r="AE67" i="88"/>
  <c r="W68" i="88"/>
  <c r="AR60" i="94"/>
  <c r="AR64" i="55"/>
  <c r="AH61" i="94"/>
  <c r="AQ61" i="94" s="1"/>
  <c r="Y70" i="44"/>
  <c r="X70" i="44"/>
  <c r="AH62" i="103"/>
  <c r="AQ62" i="103" s="1"/>
  <c r="AE60" i="50"/>
  <c r="W61" i="50"/>
  <c r="AG60" i="50"/>
  <c r="AP60" i="50" s="1"/>
  <c r="AF60" i="50"/>
  <c r="AO60" i="50" s="1"/>
  <c r="AR63" i="82"/>
  <c r="AH66" i="99"/>
  <c r="AQ66" i="99" s="1"/>
  <c r="Y68" i="96"/>
  <c r="Z68" i="96" s="1"/>
  <c r="X68" i="96"/>
  <c r="AI69" i="84"/>
  <c r="AN69" i="84"/>
  <c r="AI68" i="100"/>
  <c r="AN68" i="100"/>
  <c r="Y69" i="95"/>
  <c r="X69" i="95"/>
  <c r="W62" i="42"/>
  <c r="AG61" i="42"/>
  <c r="AP61" i="42" s="1"/>
  <c r="AF61" i="42"/>
  <c r="AO61" i="42" s="1"/>
  <c r="AE61" i="42"/>
  <c r="AG62" i="103"/>
  <c r="AP62" i="103" s="1"/>
  <c r="AF62" i="103"/>
  <c r="AO62" i="103" s="1"/>
  <c r="AE62" i="103"/>
  <c r="W63" i="103"/>
  <c r="AR61" i="102"/>
  <c r="AG66" i="99"/>
  <c r="AP66" i="99" s="1"/>
  <c r="W67" i="99"/>
  <c r="AF66" i="99"/>
  <c r="AO66" i="99" s="1"/>
  <c r="AE66" i="99"/>
  <c r="AI67" i="91"/>
  <c r="AR67" i="91" s="1"/>
  <c r="AN67" i="91"/>
  <c r="AI64" i="48"/>
  <c r="AN64" i="48"/>
  <c r="Y64" i="18"/>
  <c r="Z64" i="18"/>
  <c r="X64" i="18"/>
  <c r="AR59" i="10"/>
  <c r="AG67" i="20"/>
  <c r="AP67" i="20" s="1"/>
  <c r="AF67" i="20"/>
  <c r="AO67" i="20" s="1"/>
  <c r="AE67" i="20"/>
  <c r="W68" i="20"/>
  <c r="AI71" i="13"/>
  <c r="AN71" i="13"/>
  <c r="AH66" i="87"/>
  <c r="AQ66" i="87" s="1"/>
  <c r="AH71" i="104"/>
  <c r="AQ71" i="104" s="1"/>
  <c r="AR65" i="99"/>
  <c r="Y65" i="48"/>
  <c r="Z65" i="48"/>
  <c r="X65" i="48"/>
  <c r="AI68" i="11"/>
  <c r="AN68" i="11"/>
  <c r="W71" i="51"/>
  <c r="AE70" i="51"/>
  <c r="AF70" i="51"/>
  <c r="AO70" i="51" s="1"/>
  <c r="AG70" i="51"/>
  <c r="AP70" i="51" s="1"/>
  <c r="AH60" i="10"/>
  <c r="AQ60" i="10" s="1"/>
  <c r="AH62" i="35"/>
  <c r="AQ62" i="35" s="1"/>
  <c r="AH62" i="102"/>
  <c r="AQ62" i="102" s="1"/>
  <c r="AR70" i="104"/>
  <c r="AI69" i="44"/>
  <c r="AN69" i="44"/>
  <c r="AF67" i="54"/>
  <c r="AO67" i="54" s="1"/>
  <c r="AG67" i="54"/>
  <c r="AP67" i="54" s="1"/>
  <c r="AE67" i="54"/>
  <c r="W68" i="54"/>
  <c r="Z66" i="87"/>
  <c r="Z71" i="104"/>
  <c r="AI66" i="16"/>
  <c r="AN66" i="16"/>
  <c r="AI67" i="96"/>
  <c r="AP67" i="96"/>
  <c r="Y70" i="84"/>
  <c r="X70" i="84"/>
  <c r="AI68" i="95"/>
  <c r="AN68" i="95"/>
  <c r="AI63" i="18"/>
  <c r="AN63" i="18"/>
  <c r="AH61" i="42"/>
  <c r="AQ61" i="42" s="1"/>
  <c r="AR65" i="87"/>
  <c r="AR60" i="85"/>
  <c r="AR60" i="42"/>
  <c r="Z62" i="35"/>
  <c r="Z62" i="102"/>
  <c r="AH64" i="82"/>
  <c r="AQ64" i="82" s="1"/>
  <c r="Y72" i="13"/>
  <c r="X72" i="13"/>
  <c r="Z72" i="13" s="1"/>
  <c r="AE60" i="98"/>
  <c r="W61" i="98"/>
  <c r="AF60" i="98"/>
  <c r="AO60" i="98" s="1"/>
  <c r="AG60" i="98"/>
  <c r="AP60" i="98" s="1"/>
  <c r="Y68" i="91"/>
  <c r="X68" i="91"/>
  <c r="AH65" i="55"/>
  <c r="AQ65" i="55" s="1"/>
  <c r="Y69" i="100"/>
  <c r="X69" i="100"/>
  <c r="AR69" i="92"/>
  <c r="W67" i="41"/>
  <c r="AE66" i="41"/>
  <c r="AF66" i="41"/>
  <c r="AO66" i="41" s="1"/>
  <c r="AG66" i="41"/>
  <c r="AP66" i="41" s="1"/>
  <c r="AR69" i="51"/>
  <c r="AH61" i="85"/>
  <c r="AQ61" i="85" s="1"/>
  <c r="AR61" i="103"/>
  <c r="AG68" i="43"/>
  <c r="AP68" i="43" s="1"/>
  <c r="AF68" i="43"/>
  <c r="AO68" i="43" s="1"/>
  <c r="W69" i="43"/>
  <c r="AE68" i="43"/>
  <c r="Z61" i="85"/>
  <c r="AR60" i="90"/>
  <c r="Z60" i="10"/>
  <c r="AH70" i="92"/>
  <c r="AQ70" i="92" s="1"/>
  <c r="AG66" i="45"/>
  <c r="AP66" i="45" s="1"/>
  <c r="AE66" i="45"/>
  <c r="AF66" i="45"/>
  <c r="AO66" i="45" s="1"/>
  <c r="W67" i="45"/>
  <c r="Z64" i="82"/>
  <c r="AR61" i="35"/>
  <c r="AH61" i="90"/>
  <c r="AQ61" i="90" s="1"/>
  <c r="Y67" i="16"/>
  <c r="X67" i="16"/>
  <c r="Z65" i="55"/>
  <c r="Y69" i="11"/>
  <c r="Z69" i="11"/>
  <c r="X69" i="11"/>
  <c r="AF68" i="96" l="1"/>
  <c r="AO68" i="96" s="1"/>
  <c r="AE68" i="96"/>
  <c r="W69" i="96"/>
  <c r="AG68" i="96"/>
  <c r="AP68" i="96" s="1"/>
  <c r="AF72" i="13"/>
  <c r="AO72" i="13" s="1"/>
  <c r="AE72" i="13"/>
  <c r="W73" i="13"/>
  <c r="AG72" i="13"/>
  <c r="AP72" i="13" s="1"/>
  <c r="AH70" i="84"/>
  <c r="AQ70" i="84" s="1"/>
  <c r="AR66" i="16"/>
  <c r="AI70" i="51"/>
  <c r="AN70" i="51"/>
  <c r="AI66" i="99"/>
  <c r="AN66" i="99"/>
  <c r="AI61" i="42"/>
  <c r="AN61" i="42"/>
  <c r="Y61" i="50"/>
  <c r="X61" i="50"/>
  <c r="Y71" i="92"/>
  <c r="Z71" i="92"/>
  <c r="X71" i="92"/>
  <c r="AE69" i="11"/>
  <c r="W70" i="11"/>
  <c r="AF69" i="11"/>
  <c r="AO69" i="11" s="1"/>
  <c r="AG69" i="11"/>
  <c r="AP69" i="11" s="1"/>
  <c r="AF64" i="82"/>
  <c r="AO64" i="82" s="1"/>
  <c r="AE64" i="82"/>
  <c r="W65" i="82"/>
  <c r="AG64" i="82"/>
  <c r="AP64" i="82" s="1"/>
  <c r="AH69" i="100"/>
  <c r="AQ69" i="100" s="1"/>
  <c r="W63" i="102"/>
  <c r="AF62" i="102"/>
  <c r="AO62" i="102" s="1"/>
  <c r="AG62" i="102"/>
  <c r="AP62" i="102" s="1"/>
  <c r="AE62" i="102"/>
  <c r="Z70" i="84"/>
  <c r="W72" i="104"/>
  <c r="AF71" i="104"/>
  <c r="AO71" i="104" s="1"/>
  <c r="AG71" i="104"/>
  <c r="AP71" i="104" s="1"/>
  <c r="AE71" i="104"/>
  <c r="Y71" i="51"/>
  <c r="X71" i="51"/>
  <c r="Y63" i="103"/>
  <c r="X63" i="103"/>
  <c r="AI60" i="50"/>
  <c r="AN60" i="50"/>
  <c r="AH70" i="44"/>
  <c r="AQ70" i="44" s="1"/>
  <c r="AI65" i="49"/>
  <c r="AN65" i="49"/>
  <c r="Y66" i="83"/>
  <c r="X66" i="83"/>
  <c r="Y62" i="94"/>
  <c r="X62" i="94"/>
  <c r="W61" i="10"/>
  <c r="AG60" i="10"/>
  <c r="AP60" i="10" s="1"/>
  <c r="AF60" i="10"/>
  <c r="AO60" i="10" s="1"/>
  <c r="AE60" i="10"/>
  <c r="W66" i="55"/>
  <c r="AE65" i="55"/>
  <c r="AG65" i="55"/>
  <c r="AP65" i="55" s="1"/>
  <c r="AF65" i="55"/>
  <c r="AO65" i="55" s="1"/>
  <c r="Z69" i="100"/>
  <c r="W63" i="35"/>
  <c r="AE62" i="35"/>
  <c r="AG62" i="35"/>
  <c r="AP62" i="35" s="1"/>
  <c r="AF62" i="35"/>
  <c r="AO62" i="35" s="1"/>
  <c r="W67" i="87"/>
  <c r="AF66" i="87"/>
  <c r="AO66" i="87" s="1"/>
  <c r="AG66" i="87"/>
  <c r="AP66" i="87" s="1"/>
  <c r="AE66" i="87"/>
  <c r="AR71" i="13"/>
  <c r="AR64" i="48"/>
  <c r="Y67" i="99"/>
  <c r="Z67" i="99"/>
  <c r="X67" i="99"/>
  <c r="AI62" i="103"/>
  <c r="AN62" i="103"/>
  <c r="AR68" i="100"/>
  <c r="Z70" i="44"/>
  <c r="Y68" i="88"/>
  <c r="X68" i="88"/>
  <c r="Y66" i="49"/>
  <c r="X66" i="49"/>
  <c r="AI65" i="83"/>
  <c r="AN65" i="83"/>
  <c r="AH67" i="16"/>
  <c r="AQ67" i="16" s="1"/>
  <c r="AI66" i="41"/>
  <c r="AN66" i="41"/>
  <c r="Y61" i="98"/>
  <c r="X61" i="98"/>
  <c r="AR63" i="18"/>
  <c r="AR69" i="44"/>
  <c r="AR68" i="11"/>
  <c r="Y62" i="42"/>
  <c r="X62" i="42"/>
  <c r="AI67" i="88"/>
  <c r="AN67" i="88"/>
  <c r="AI61" i="90"/>
  <c r="AP61" i="90"/>
  <c r="Y69" i="43"/>
  <c r="X69" i="43"/>
  <c r="Y67" i="45"/>
  <c r="Z67" i="45"/>
  <c r="X67" i="45"/>
  <c r="AF61" i="85"/>
  <c r="AO61" i="85" s="1"/>
  <c r="AE61" i="85"/>
  <c r="W62" i="85"/>
  <c r="AG61" i="85"/>
  <c r="AP61" i="85" s="1"/>
  <c r="AH68" i="91"/>
  <c r="AQ68" i="91" s="1"/>
  <c r="Z67" i="16"/>
  <c r="Y67" i="41"/>
  <c r="X67" i="41"/>
  <c r="Z68" i="91"/>
  <c r="AI60" i="98"/>
  <c r="AN60" i="98"/>
  <c r="AR67" i="96"/>
  <c r="Y68" i="54"/>
  <c r="X68" i="54"/>
  <c r="AH65" i="48"/>
  <c r="AQ65" i="48" s="1"/>
  <c r="Y68" i="20"/>
  <c r="Z68" i="20"/>
  <c r="X68" i="20"/>
  <c r="AH64" i="18"/>
  <c r="AQ64" i="18" s="1"/>
  <c r="AH69" i="95"/>
  <c r="AQ69" i="95" s="1"/>
  <c r="AR69" i="84"/>
  <c r="AI61" i="94"/>
  <c r="AN61" i="94"/>
  <c r="AI70" i="92"/>
  <c r="AN70" i="92"/>
  <c r="AH69" i="11"/>
  <c r="AQ69" i="11" s="1"/>
  <c r="AI66" i="45"/>
  <c r="AN66" i="45"/>
  <c r="AI68" i="43"/>
  <c r="AN68" i="43"/>
  <c r="AH72" i="13"/>
  <c r="AQ72" i="13" s="1"/>
  <c r="AR68" i="95"/>
  <c r="AI67" i="54"/>
  <c r="AN67" i="54"/>
  <c r="AE65" i="48"/>
  <c r="AF65" i="48"/>
  <c r="AO65" i="48" s="1"/>
  <c r="W66" i="48"/>
  <c r="AG65" i="48"/>
  <c r="AP65" i="48" s="1"/>
  <c r="AI67" i="20"/>
  <c r="AN67" i="20"/>
  <c r="AG64" i="18"/>
  <c r="AP64" i="18" s="1"/>
  <c r="W65" i="18"/>
  <c r="AF64" i="18"/>
  <c r="AE64" i="18"/>
  <c r="AN64" i="18" s="1"/>
  <c r="Z69" i="95"/>
  <c r="AH68" i="96"/>
  <c r="AQ68" i="96" s="1"/>
  <c r="Y62" i="90"/>
  <c r="Z62" i="90"/>
  <c r="X62" i="90"/>
  <c r="AG68" i="20" l="1"/>
  <c r="AP68" i="20" s="1"/>
  <c r="W69" i="20"/>
  <c r="AE68" i="20"/>
  <c r="AF68" i="20"/>
  <c r="AO68" i="20" s="1"/>
  <c r="AE67" i="16"/>
  <c r="W68" i="16"/>
  <c r="AF67" i="16"/>
  <c r="AO67" i="16" s="1"/>
  <c r="AG67" i="16"/>
  <c r="AP67" i="16" s="1"/>
  <c r="AE67" i="45"/>
  <c r="W68" i="45"/>
  <c r="AG67" i="45"/>
  <c r="AP67" i="45" s="1"/>
  <c r="AF67" i="45"/>
  <c r="AO67" i="45" s="1"/>
  <c r="AR61" i="90"/>
  <c r="AH61" i="98"/>
  <c r="AQ61" i="98" s="1"/>
  <c r="AH66" i="49"/>
  <c r="AQ66" i="49" s="1"/>
  <c r="AF70" i="44"/>
  <c r="AO70" i="44" s="1"/>
  <c r="AG70" i="44"/>
  <c r="AP70" i="44" s="1"/>
  <c r="AE70" i="44"/>
  <c r="W71" i="44"/>
  <c r="AE67" i="99"/>
  <c r="W68" i="99"/>
  <c r="AG67" i="99"/>
  <c r="AP67" i="99" s="1"/>
  <c r="AF67" i="99"/>
  <c r="AO67" i="99" s="1"/>
  <c r="AH66" i="83"/>
  <c r="AQ66" i="83" s="1"/>
  <c r="AH63" i="103"/>
  <c r="AQ63" i="103" s="1"/>
  <c r="Y65" i="82"/>
  <c r="X65" i="82"/>
  <c r="Y70" i="11"/>
  <c r="Z70" i="11" s="1"/>
  <c r="X70" i="11"/>
  <c r="AR70" i="51"/>
  <c r="AF62" i="90"/>
  <c r="AO62" i="90" s="1"/>
  <c r="AE62" i="90"/>
  <c r="W63" i="90"/>
  <c r="AG62" i="90"/>
  <c r="AP62" i="90" s="1"/>
  <c r="AI65" i="48"/>
  <c r="AN65" i="48"/>
  <c r="AR66" i="45"/>
  <c r="AH68" i="54"/>
  <c r="AQ68" i="54" s="1"/>
  <c r="AR60" i="98"/>
  <c r="Z61" i="98"/>
  <c r="Z66" i="49"/>
  <c r="AI66" i="87"/>
  <c r="AN66" i="87"/>
  <c r="Z66" i="83"/>
  <c r="Z63" i="103"/>
  <c r="AI71" i="104"/>
  <c r="AN71" i="104"/>
  <c r="AI62" i="102"/>
  <c r="AN62" i="102"/>
  <c r="AI64" i="82"/>
  <c r="AN64" i="82"/>
  <c r="AI69" i="11"/>
  <c r="AN69" i="11"/>
  <c r="AR70" i="92"/>
  <c r="Z68" i="54"/>
  <c r="W69" i="91"/>
  <c r="AG68" i="91"/>
  <c r="AP68" i="91" s="1"/>
  <c r="AE68" i="91"/>
  <c r="AF68" i="91"/>
  <c r="AO68" i="91" s="1"/>
  <c r="Y62" i="85"/>
  <c r="Z62" i="85"/>
  <c r="X62" i="85"/>
  <c r="AH69" i="43"/>
  <c r="AQ69" i="43" s="1"/>
  <c r="AR67" i="88"/>
  <c r="AI62" i="35"/>
  <c r="AN62" i="35"/>
  <c r="AI65" i="55"/>
  <c r="AN65" i="55"/>
  <c r="Y61" i="10"/>
  <c r="X61" i="10"/>
  <c r="AH71" i="92"/>
  <c r="AQ71" i="92" s="1"/>
  <c r="AR61" i="42"/>
  <c r="AF69" i="95"/>
  <c r="AO69" i="95" s="1"/>
  <c r="AE69" i="95"/>
  <c r="AG69" i="95"/>
  <c r="AP69" i="95" s="1"/>
  <c r="W70" i="95"/>
  <c r="AR67" i="20"/>
  <c r="AH67" i="41"/>
  <c r="AQ67" i="41" s="1"/>
  <c r="AI61" i="85"/>
  <c r="AN61" i="85"/>
  <c r="Z69" i="43"/>
  <c r="AH62" i="42"/>
  <c r="AQ62" i="42" s="1"/>
  <c r="AH68" i="88"/>
  <c r="AQ68" i="88" s="1"/>
  <c r="Y63" i="35"/>
  <c r="Z63" i="35" s="1"/>
  <c r="X63" i="35"/>
  <c r="Y66" i="55"/>
  <c r="Z66" i="55" s="1"/>
  <c r="X66" i="55"/>
  <c r="AH62" i="94"/>
  <c r="AQ62" i="94" s="1"/>
  <c r="AH71" i="51"/>
  <c r="AQ71" i="51" s="1"/>
  <c r="AE71" i="92"/>
  <c r="W72" i="92"/>
  <c r="AG71" i="92"/>
  <c r="AP71" i="92" s="1"/>
  <c r="AF71" i="92"/>
  <c r="AO71" i="92" s="1"/>
  <c r="Y69" i="96"/>
  <c r="Z69" i="96" s="1"/>
  <c r="X69" i="96"/>
  <c r="AR67" i="54"/>
  <c r="AI64" i="18"/>
  <c r="AO64" i="18"/>
  <c r="AR61" i="94"/>
  <c r="Z67" i="41"/>
  <c r="Z62" i="42"/>
  <c r="AR66" i="41"/>
  <c r="Z68" i="88"/>
  <c r="AR62" i="103"/>
  <c r="Y67" i="87"/>
  <c r="X67" i="87"/>
  <c r="AF69" i="100"/>
  <c r="AO69" i="100" s="1"/>
  <c r="AE69" i="100"/>
  <c r="W70" i="100"/>
  <c r="AG69" i="100"/>
  <c r="AP69" i="100" s="1"/>
  <c r="Z62" i="94"/>
  <c r="AR65" i="49"/>
  <c r="Z71" i="51"/>
  <c r="Y72" i="104"/>
  <c r="X72" i="104"/>
  <c r="Y63" i="102"/>
  <c r="Z63" i="102"/>
  <c r="X63" i="102"/>
  <c r="AR66" i="99"/>
  <c r="Y73" i="13"/>
  <c r="X73" i="13"/>
  <c r="AI68" i="96"/>
  <c r="AN68" i="96"/>
  <c r="AH62" i="90"/>
  <c r="AQ62" i="90" s="1"/>
  <c r="X65" i="18"/>
  <c r="Y65" i="18"/>
  <c r="Z65" i="18" s="1"/>
  <c r="Y66" i="48"/>
  <c r="Z66" i="48"/>
  <c r="X66" i="48"/>
  <c r="AR68" i="43"/>
  <c r="AH68" i="20"/>
  <c r="AQ68" i="20" s="1"/>
  <c r="AH67" i="45"/>
  <c r="AQ67" i="45" s="1"/>
  <c r="AR65" i="83"/>
  <c r="AH67" i="99"/>
  <c r="AQ67" i="99" s="1"/>
  <c r="AI60" i="10"/>
  <c r="AN60" i="10"/>
  <c r="AR60" i="50"/>
  <c r="AF70" i="84"/>
  <c r="AO70" i="84" s="1"/>
  <c r="AG70" i="84"/>
  <c r="AP70" i="84" s="1"/>
  <c r="AE70" i="84"/>
  <c r="W71" i="84"/>
  <c r="Z61" i="50"/>
  <c r="AH61" i="50"/>
  <c r="AQ61" i="50" s="1"/>
  <c r="AI72" i="13"/>
  <c r="AN72" i="13"/>
  <c r="AF63" i="35" l="1"/>
  <c r="AO63" i="35" s="1"/>
  <c r="W64" i="35"/>
  <c r="AE63" i="35"/>
  <c r="AG63" i="35"/>
  <c r="AP63" i="35" s="1"/>
  <c r="AE69" i="96"/>
  <c r="AG69" i="96"/>
  <c r="AP69" i="96" s="1"/>
  <c r="AF69" i="96"/>
  <c r="AO69" i="96" s="1"/>
  <c r="W70" i="96"/>
  <c r="AG70" i="11"/>
  <c r="AP70" i="11" s="1"/>
  <c r="AF70" i="11"/>
  <c r="AO70" i="11" s="1"/>
  <c r="W71" i="11"/>
  <c r="AE70" i="11"/>
  <c r="AF66" i="55"/>
  <c r="AO66" i="55" s="1"/>
  <c r="W67" i="55"/>
  <c r="AG66" i="55"/>
  <c r="AP66" i="55" s="1"/>
  <c r="AE66" i="55"/>
  <c r="AH61" i="10"/>
  <c r="AQ61" i="10" s="1"/>
  <c r="AR62" i="35"/>
  <c r="AH65" i="82"/>
  <c r="AQ65" i="82" s="1"/>
  <c r="Y71" i="84"/>
  <c r="X71" i="84"/>
  <c r="AI70" i="84"/>
  <c r="AN70" i="84"/>
  <c r="AR60" i="10"/>
  <c r="AH65" i="18"/>
  <c r="AQ65" i="18" s="1"/>
  <c r="AG62" i="42"/>
  <c r="AP62" i="42" s="1"/>
  <c r="W63" i="42"/>
  <c r="AE62" i="42"/>
  <c r="AF62" i="42"/>
  <c r="AO62" i="42" s="1"/>
  <c r="AE69" i="43"/>
  <c r="AG69" i="43"/>
  <c r="AP69" i="43" s="1"/>
  <c r="AF69" i="43"/>
  <c r="AO69" i="43" s="1"/>
  <c r="W70" i="43"/>
  <c r="AH62" i="85"/>
  <c r="AQ62" i="85" s="1"/>
  <c r="AR69" i="11"/>
  <c r="AR71" i="104"/>
  <c r="AG61" i="98"/>
  <c r="AP61" i="98" s="1"/>
  <c r="AE61" i="98"/>
  <c r="AF61" i="98"/>
  <c r="AO61" i="98" s="1"/>
  <c r="W62" i="98"/>
  <c r="AI70" i="44"/>
  <c r="AN70" i="44"/>
  <c r="Y68" i="45"/>
  <c r="Z68" i="45" s="1"/>
  <c r="X68" i="45"/>
  <c r="AI67" i="16"/>
  <c r="AN67" i="16"/>
  <c r="AG61" i="50"/>
  <c r="AP61" i="50" s="1"/>
  <c r="W62" i="50"/>
  <c r="AF61" i="50"/>
  <c r="AO61" i="50" s="1"/>
  <c r="AE61" i="50"/>
  <c r="AH72" i="104"/>
  <c r="AQ72" i="104" s="1"/>
  <c r="AH67" i="87"/>
  <c r="AQ67" i="87" s="1"/>
  <c r="AR68" i="96"/>
  <c r="AH63" i="102"/>
  <c r="AQ63" i="102" s="1"/>
  <c r="AE71" i="51"/>
  <c r="AG71" i="51"/>
  <c r="AP71" i="51" s="1"/>
  <c r="AF71" i="51"/>
  <c r="AO71" i="51" s="1"/>
  <c r="W72" i="51"/>
  <c r="Y70" i="100"/>
  <c r="Z70" i="100" s="1"/>
  <c r="X70" i="100"/>
  <c r="AE67" i="41"/>
  <c r="W68" i="41"/>
  <c r="AG67" i="41"/>
  <c r="AP67" i="41" s="1"/>
  <c r="AF67" i="41"/>
  <c r="AO67" i="41" s="1"/>
  <c r="AI69" i="95"/>
  <c r="AR69" i="95" s="1"/>
  <c r="AN69" i="95"/>
  <c r="AE62" i="85"/>
  <c r="W63" i="85"/>
  <c r="AG62" i="85"/>
  <c r="AP62" i="85" s="1"/>
  <c r="AF62" i="85"/>
  <c r="AO62" i="85" s="1"/>
  <c r="Y69" i="91"/>
  <c r="X69" i="91"/>
  <c r="AF63" i="103"/>
  <c r="AO63" i="103" s="1"/>
  <c r="AG63" i="103"/>
  <c r="AP63" i="103" s="1"/>
  <c r="AE63" i="103"/>
  <c r="W64" i="103"/>
  <c r="AH70" i="11"/>
  <c r="AQ70" i="11" s="1"/>
  <c r="AI67" i="45"/>
  <c r="AN67" i="45"/>
  <c r="AR72" i="13"/>
  <c r="W63" i="94"/>
  <c r="AG62" i="94"/>
  <c r="AP62" i="94" s="1"/>
  <c r="AE62" i="94"/>
  <c r="AF62" i="94"/>
  <c r="AO62" i="94" s="1"/>
  <c r="AH66" i="48"/>
  <c r="AQ66" i="48" s="1"/>
  <c r="AH73" i="13"/>
  <c r="AQ73" i="13" s="1"/>
  <c r="W64" i="102"/>
  <c r="AE63" i="102"/>
  <c r="AF63" i="102"/>
  <c r="AO63" i="102" s="1"/>
  <c r="AG63" i="102"/>
  <c r="AP63" i="102" s="1"/>
  <c r="AI69" i="100"/>
  <c r="AN69" i="100"/>
  <c r="AH69" i="96"/>
  <c r="AQ69" i="96" s="1"/>
  <c r="Y72" i="92"/>
  <c r="Z72" i="92"/>
  <c r="X72" i="92"/>
  <c r="AH66" i="55"/>
  <c r="AQ66" i="55" s="1"/>
  <c r="AR61" i="85"/>
  <c r="AR65" i="55"/>
  <c r="AE68" i="54"/>
  <c r="AG68" i="54"/>
  <c r="AP68" i="54" s="1"/>
  <c r="W69" i="54"/>
  <c r="AF68" i="54"/>
  <c r="AO68" i="54" s="1"/>
  <c r="AR64" i="82"/>
  <c r="AF66" i="83"/>
  <c r="AO66" i="83" s="1"/>
  <c r="AE66" i="83"/>
  <c r="W67" i="83"/>
  <c r="AG66" i="83"/>
  <c r="AP66" i="83" s="1"/>
  <c r="Y63" i="90"/>
  <c r="Z63" i="90"/>
  <c r="X63" i="90"/>
  <c r="Y68" i="99"/>
  <c r="X68" i="99"/>
  <c r="AF66" i="48"/>
  <c r="AO66" i="48" s="1"/>
  <c r="W67" i="48"/>
  <c r="AE66" i="48"/>
  <c r="AN66" i="48" s="1"/>
  <c r="AG66" i="48"/>
  <c r="Z73" i="13"/>
  <c r="AG68" i="88"/>
  <c r="AP68" i="88" s="1"/>
  <c r="AF68" i="88"/>
  <c r="AO68" i="88" s="1"/>
  <c r="AE68" i="88"/>
  <c r="W69" i="88"/>
  <c r="AI71" i="92"/>
  <c r="AN71" i="92"/>
  <c r="AI62" i="90"/>
  <c r="AN62" i="90"/>
  <c r="AI67" i="99"/>
  <c r="AR67" i="99" s="1"/>
  <c r="AN67" i="99"/>
  <c r="AI68" i="20"/>
  <c r="AN68" i="20"/>
  <c r="X69" i="20"/>
  <c r="Y69" i="20"/>
  <c r="AR62" i="102"/>
  <c r="AR66" i="87"/>
  <c r="AG65" i="18"/>
  <c r="AP65" i="18" s="1"/>
  <c r="AE65" i="18"/>
  <c r="W66" i="18"/>
  <c r="AF65" i="18"/>
  <c r="AO65" i="18" s="1"/>
  <c r="Z72" i="104"/>
  <c r="Z67" i="87"/>
  <c r="AR64" i="18"/>
  <c r="AH63" i="35"/>
  <c r="AQ63" i="35" s="1"/>
  <c r="Y70" i="95"/>
  <c r="X70" i="95"/>
  <c r="Z70" i="95" s="1"/>
  <c r="Z61" i="10"/>
  <c r="AI68" i="91"/>
  <c r="AR68" i="91" s="1"/>
  <c r="AN68" i="91"/>
  <c r="AG66" i="49"/>
  <c r="AP66" i="49" s="1"/>
  <c r="AF66" i="49"/>
  <c r="AO66" i="49" s="1"/>
  <c r="W67" i="49"/>
  <c r="AE66" i="49"/>
  <c r="AR65" i="48"/>
  <c r="Z65" i="82"/>
  <c r="Y71" i="44"/>
  <c r="Z71" i="44"/>
  <c r="X71" i="44"/>
  <c r="Y68" i="16"/>
  <c r="X68" i="16"/>
  <c r="AE70" i="100" l="1"/>
  <c r="W71" i="100"/>
  <c r="AG70" i="100"/>
  <c r="AP70" i="100" s="1"/>
  <c r="AF70" i="100"/>
  <c r="AO70" i="100" s="1"/>
  <c r="AF70" i="95"/>
  <c r="AO70" i="95" s="1"/>
  <c r="AE70" i="95"/>
  <c r="W71" i="95"/>
  <c r="AG70" i="95"/>
  <c r="AP70" i="95" s="1"/>
  <c r="AF68" i="45"/>
  <c r="AO68" i="45" s="1"/>
  <c r="AG68" i="45"/>
  <c r="AP68" i="45" s="1"/>
  <c r="AE68" i="45"/>
  <c r="W69" i="45"/>
  <c r="AF72" i="104"/>
  <c r="AO72" i="104" s="1"/>
  <c r="W73" i="104"/>
  <c r="AG72" i="104"/>
  <c r="AP72" i="104" s="1"/>
  <c r="AE72" i="104"/>
  <c r="AH69" i="20"/>
  <c r="AQ69" i="20" s="1"/>
  <c r="AR62" i="90"/>
  <c r="Y67" i="48"/>
  <c r="Z67" i="48" s="1"/>
  <c r="X67" i="48"/>
  <c r="AE63" i="90"/>
  <c r="AF63" i="90"/>
  <c r="AO63" i="90" s="1"/>
  <c r="W64" i="90"/>
  <c r="AG63" i="90"/>
  <c r="AP63" i="90" s="1"/>
  <c r="AF72" i="92"/>
  <c r="AO72" i="92" s="1"/>
  <c r="W73" i="92"/>
  <c r="AE72" i="92"/>
  <c r="AG72" i="92"/>
  <c r="AP72" i="92" s="1"/>
  <c r="AI63" i="102"/>
  <c r="AN63" i="102"/>
  <c r="AH69" i="91"/>
  <c r="AQ69" i="91" s="1"/>
  <c r="Y63" i="85"/>
  <c r="X63" i="85"/>
  <c r="AR70" i="84"/>
  <c r="AI69" i="96"/>
  <c r="AN69" i="96"/>
  <c r="AI68" i="54"/>
  <c r="AN68" i="54"/>
  <c r="Y64" i="102"/>
  <c r="X64" i="102"/>
  <c r="AI62" i="94"/>
  <c r="AN62" i="94"/>
  <c r="AR67" i="45"/>
  <c r="Z69" i="91"/>
  <c r="AI62" i="85"/>
  <c r="AN62" i="85"/>
  <c r="Y68" i="41"/>
  <c r="X68" i="41"/>
  <c r="X72" i="51"/>
  <c r="Z72" i="51" s="1"/>
  <c r="Y72" i="51"/>
  <c r="Y62" i="50"/>
  <c r="X62" i="50"/>
  <c r="AI61" i="98"/>
  <c r="AN61" i="98"/>
  <c r="Y70" i="43"/>
  <c r="X70" i="43"/>
  <c r="AI62" i="42"/>
  <c r="AN62" i="42"/>
  <c r="AH71" i="84"/>
  <c r="AQ71" i="84" s="1"/>
  <c r="Y67" i="55"/>
  <c r="Z67" i="55"/>
  <c r="X67" i="55"/>
  <c r="AR68" i="20"/>
  <c r="AR71" i="92"/>
  <c r="W74" i="13"/>
  <c r="AG73" i="13"/>
  <c r="AP73" i="13" s="1"/>
  <c r="AF73" i="13"/>
  <c r="AO73" i="13" s="1"/>
  <c r="AE73" i="13"/>
  <c r="AH68" i="99"/>
  <c r="AQ68" i="99" s="1"/>
  <c r="AR69" i="100"/>
  <c r="Y64" i="103"/>
  <c r="Z64" i="103" s="1"/>
  <c r="X64" i="103"/>
  <c r="AI67" i="41"/>
  <c r="AN67" i="41"/>
  <c r="Y63" i="42"/>
  <c r="X63" i="42"/>
  <c r="Z71" i="84"/>
  <c r="AE61" i="10"/>
  <c r="AG61" i="10"/>
  <c r="AP61" i="10" s="1"/>
  <c r="AF61" i="10"/>
  <c r="AO61" i="10" s="1"/>
  <c r="W62" i="10"/>
  <c r="AH68" i="16"/>
  <c r="AQ68" i="16" s="1"/>
  <c r="Z68" i="99"/>
  <c r="Y63" i="94"/>
  <c r="X63" i="94"/>
  <c r="AI63" i="103"/>
  <c r="AR63" i="103" s="1"/>
  <c r="AN63" i="103"/>
  <c r="AH70" i="100"/>
  <c r="AQ70" i="100" s="1"/>
  <c r="AR70" i="44"/>
  <c r="Y70" i="96"/>
  <c r="X70" i="96"/>
  <c r="AI63" i="35"/>
  <c r="AN63" i="35"/>
  <c r="AI66" i="49"/>
  <c r="AN66" i="49"/>
  <c r="Y67" i="49"/>
  <c r="X67" i="49"/>
  <c r="AG65" i="82"/>
  <c r="AP65" i="82" s="1"/>
  <c r="AF65" i="82"/>
  <c r="AO65" i="82" s="1"/>
  <c r="W66" i="82"/>
  <c r="AE65" i="82"/>
  <c r="Z68" i="16"/>
  <c r="Y66" i="18"/>
  <c r="Z66" i="18"/>
  <c r="X66" i="18"/>
  <c r="AI65" i="18"/>
  <c r="AN65" i="18"/>
  <c r="Z69" i="20"/>
  <c r="Y69" i="88"/>
  <c r="Z69" i="88"/>
  <c r="X69" i="88"/>
  <c r="AI66" i="48"/>
  <c r="AP66" i="48"/>
  <c r="Y67" i="83"/>
  <c r="X67" i="83"/>
  <c r="AI71" i="51"/>
  <c r="AN71" i="51"/>
  <c r="AR67" i="16"/>
  <c r="AI69" i="43"/>
  <c r="AN69" i="43"/>
  <c r="AI70" i="11"/>
  <c r="AN70" i="11"/>
  <c r="Y64" i="35"/>
  <c r="Z64" i="35"/>
  <c r="X64" i="35"/>
  <c r="W72" i="44"/>
  <c r="AF71" i="44"/>
  <c r="AO71" i="44" s="1"/>
  <c r="AE71" i="44"/>
  <c r="AG71" i="44"/>
  <c r="AP71" i="44" s="1"/>
  <c r="AH70" i="95"/>
  <c r="AQ70" i="95" s="1"/>
  <c r="AH71" i="44"/>
  <c r="AQ71" i="44" s="1"/>
  <c r="AG67" i="87"/>
  <c r="AP67" i="87" s="1"/>
  <c r="AF67" i="87"/>
  <c r="AO67" i="87" s="1"/>
  <c r="AE67" i="87"/>
  <c r="W68" i="87"/>
  <c r="AI68" i="88"/>
  <c r="AN68" i="88"/>
  <c r="AH63" i="90"/>
  <c r="AQ63" i="90" s="1"/>
  <c r="AI66" i="83"/>
  <c r="AN66" i="83"/>
  <c r="Y69" i="54"/>
  <c r="X69" i="54"/>
  <c r="AH72" i="92"/>
  <c r="AQ72" i="92" s="1"/>
  <c r="AI61" i="50"/>
  <c r="AR61" i="50" s="1"/>
  <c r="AN61" i="50"/>
  <c r="AH68" i="45"/>
  <c r="AQ68" i="45" s="1"/>
  <c r="Y62" i="98"/>
  <c r="X62" i="98"/>
  <c r="AI66" i="55"/>
  <c r="AN66" i="55"/>
  <c r="Y71" i="11"/>
  <c r="Z71" i="11" s="1"/>
  <c r="X71" i="11"/>
  <c r="W65" i="103" l="1"/>
  <c r="AE64" i="103"/>
  <c r="AG64" i="103"/>
  <c r="AP64" i="103" s="1"/>
  <c r="AF64" i="103"/>
  <c r="AO64" i="103" s="1"/>
  <c r="AE71" i="11"/>
  <c r="AF71" i="11"/>
  <c r="AO71" i="11" s="1"/>
  <c r="W72" i="11"/>
  <c r="AG71" i="11"/>
  <c r="AP71" i="11" s="1"/>
  <c r="AE72" i="51"/>
  <c r="AF72" i="51"/>
  <c r="AO72" i="51" s="1"/>
  <c r="AG72" i="51"/>
  <c r="AP72" i="51" s="1"/>
  <c r="W73" i="51"/>
  <c r="AG67" i="48"/>
  <c r="AP67" i="48" s="1"/>
  <c r="W68" i="48"/>
  <c r="AE67" i="48"/>
  <c r="AF67" i="48"/>
  <c r="AO67" i="48" s="1"/>
  <c r="AR70" i="11"/>
  <c r="AR71" i="51"/>
  <c r="AH69" i="88"/>
  <c r="AQ69" i="88" s="1"/>
  <c r="AH66" i="18"/>
  <c r="AQ66" i="18" s="1"/>
  <c r="X66" i="82"/>
  <c r="Y66" i="82"/>
  <c r="W72" i="84"/>
  <c r="AF71" i="84"/>
  <c r="AO71" i="84" s="1"/>
  <c r="AG71" i="84"/>
  <c r="AP71" i="84" s="1"/>
  <c r="AE71" i="84"/>
  <c r="AH67" i="55"/>
  <c r="AQ67" i="55" s="1"/>
  <c r="AR62" i="94"/>
  <c r="AH67" i="48"/>
  <c r="AQ67" i="48" s="1"/>
  <c r="Y68" i="87"/>
  <c r="X68" i="87"/>
  <c r="Y72" i="44"/>
  <c r="Z72" i="44" s="1"/>
  <c r="X72" i="44"/>
  <c r="AH67" i="83"/>
  <c r="AQ67" i="83" s="1"/>
  <c r="AG69" i="88"/>
  <c r="AP69" i="88" s="1"/>
  <c r="AE69" i="88"/>
  <c r="AF69" i="88"/>
  <c r="AO69" i="88" s="1"/>
  <c r="W70" i="88"/>
  <c r="W67" i="18"/>
  <c r="AE66" i="18"/>
  <c r="AN66" i="18" s="1"/>
  <c r="AG66" i="18"/>
  <c r="AF66" i="18"/>
  <c r="AO66" i="18" s="1"/>
  <c r="AR66" i="49"/>
  <c r="AE68" i="99"/>
  <c r="W69" i="99"/>
  <c r="AG68" i="99"/>
  <c r="AP68" i="99" s="1"/>
  <c r="AF68" i="99"/>
  <c r="AO68" i="99" s="1"/>
  <c r="Z63" i="42"/>
  <c r="AH63" i="42"/>
  <c r="AQ63" i="42" s="1"/>
  <c r="Y74" i="13"/>
  <c r="Z74" i="13" s="1"/>
  <c r="X74" i="13"/>
  <c r="AF67" i="55"/>
  <c r="AO67" i="55" s="1"/>
  <c r="AG67" i="55"/>
  <c r="AP67" i="55" s="1"/>
  <c r="W68" i="55"/>
  <c r="AE67" i="55"/>
  <c r="AR62" i="85"/>
  <c r="AH64" i="102"/>
  <c r="AQ64" i="102" s="1"/>
  <c r="AR69" i="96"/>
  <c r="AR63" i="102"/>
  <c r="Y73" i="104"/>
  <c r="X73" i="104"/>
  <c r="AI67" i="87"/>
  <c r="AN67" i="87"/>
  <c r="AH64" i="35"/>
  <c r="AQ64" i="35" s="1"/>
  <c r="AR69" i="43"/>
  <c r="Z67" i="83"/>
  <c r="Y62" i="10"/>
  <c r="X62" i="10"/>
  <c r="AR61" i="98"/>
  <c r="AH72" i="51"/>
  <c r="AQ72" i="51" s="1"/>
  <c r="AF69" i="91"/>
  <c r="AO69" i="91" s="1"/>
  <c r="AE69" i="91"/>
  <c r="W70" i="91"/>
  <c r="AG69" i="91"/>
  <c r="AP69" i="91" s="1"/>
  <c r="Z64" i="102"/>
  <c r="AR66" i="55"/>
  <c r="AF64" i="35"/>
  <c r="AO64" i="35" s="1"/>
  <c r="AG64" i="35"/>
  <c r="AP64" i="35" s="1"/>
  <c r="W65" i="35"/>
  <c r="AE64" i="35"/>
  <c r="W70" i="20"/>
  <c r="AG69" i="20"/>
  <c r="AP69" i="20" s="1"/>
  <c r="AF69" i="20"/>
  <c r="AO69" i="20" s="1"/>
  <c r="AE69" i="20"/>
  <c r="AE68" i="16"/>
  <c r="AG68" i="16"/>
  <c r="AP68" i="16" s="1"/>
  <c r="W69" i="16"/>
  <c r="AF68" i="16"/>
  <c r="AO68" i="16" s="1"/>
  <c r="AH67" i="49"/>
  <c r="AQ67" i="49" s="1"/>
  <c r="AR63" i="35"/>
  <c r="AR62" i="42"/>
  <c r="AH62" i="50"/>
  <c r="AQ62" i="50" s="1"/>
  <c r="AH68" i="41"/>
  <c r="AQ68" i="41" s="1"/>
  <c r="Y64" i="90"/>
  <c r="Z64" i="90" s="1"/>
  <c r="X64" i="90"/>
  <c r="AR66" i="83"/>
  <c r="Z67" i="49"/>
  <c r="AH70" i="96"/>
  <c r="AQ70" i="96" s="1"/>
  <c r="AH63" i="94"/>
  <c r="AQ63" i="94" s="1"/>
  <c r="AR67" i="41"/>
  <c r="AI73" i="13"/>
  <c r="AN73" i="13"/>
  <c r="AH70" i="43"/>
  <c r="AQ70" i="43" s="1"/>
  <c r="Z62" i="50"/>
  <c r="Z68" i="41"/>
  <c r="AH63" i="85"/>
  <c r="AQ63" i="85" s="1"/>
  <c r="AI72" i="92"/>
  <c r="AN72" i="92"/>
  <c r="Y69" i="45"/>
  <c r="X69" i="45"/>
  <c r="Y71" i="95"/>
  <c r="X71" i="95"/>
  <c r="Y71" i="100"/>
  <c r="X71" i="100"/>
  <c r="Z69" i="54"/>
  <c r="AH69" i="54"/>
  <c r="AQ69" i="54" s="1"/>
  <c r="AH62" i="98"/>
  <c r="AQ62" i="98" s="1"/>
  <c r="AH71" i="11"/>
  <c r="AQ71" i="11" s="1"/>
  <c r="Z62" i="98"/>
  <c r="AR68" i="88"/>
  <c r="AI71" i="44"/>
  <c r="AN71" i="44"/>
  <c r="AR66" i="48"/>
  <c r="AR65" i="18"/>
  <c r="AI65" i="82"/>
  <c r="AR65" i="82" s="1"/>
  <c r="AN65" i="82"/>
  <c r="Z70" i="96"/>
  <c r="Z63" i="94"/>
  <c r="AI61" i="10"/>
  <c r="AN61" i="10"/>
  <c r="AH64" i="103"/>
  <c r="AQ64" i="103" s="1"/>
  <c r="Z70" i="43"/>
  <c r="AR68" i="54"/>
  <c r="Z63" i="85"/>
  <c r="Y73" i="92"/>
  <c r="Z73" i="92"/>
  <c r="X73" i="92"/>
  <c r="AI63" i="90"/>
  <c r="AN63" i="90"/>
  <c r="AI72" i="104"/>
  <c r="AN72" i="104"/>
  <c r="AI68" i="45"/>
  <c r="AN68" i="45"/>
  <c r="AI70" i="95"/>
  <c r="AN70" i="95"/>
  <c r="AI70" i="100"/>
  <c r="AN70" i="100"/>
  <c r="W75" i="13" l="1"/>
  <c r="AF74" i="13"/>
  <c r="AO74" i="13" s="1"/>
  <c r="AE74" i="13"/>
  <c r="AG74" i="13"/>
  <c r="AP74" i="13" s="1"/>
  <c r="AE72" i="44"/>
  <c r="AN72" i="44" s="1"/>
  <c r="AG72" i="44"/>
  <c r="AP72" i="44" s="1"/>
  <c r="AF72" i="44"/>
  <c r="W73" i="44"/>
  <c r="AG64" i="90"/>
  <c r="AP64" i="90" s="1"/>
  <c r="AF64" i="90"/>
  <c r="AO64" i="90" s="1"/>
  <c r="AE64" i="90"/>
  <c r="W65" i="90"/>
  <c r="AR68" i="45"/>
  <c r="AE62" i="98"/>
  <c r="W63" i="98"/>
  <c r="AG62" i="98"/>
  <c r="AP62" i="98" s="1"/>
  <c r="AF62" i="98"/>
  <c r="AO62" i="98" s="1"/>
  <c r="AR72" i="104"/>
  <c r="AH73" i="92"/>
  <c r="AQ73" i="92" s="1"/>
  <c r="AG70" i="43"/>
  <c r="AP70" i="43" s="1"/>
  <c r="AE70" i="43"/>
  <c r="W71" i="43"/>
  <c r="AF70" i="43"/>
  <c r="AO70" i="43" s="1"/>
  <c r="AF69" i="54"/>
  <c r="AO69" i="54" s="1"/>
  <c r="AG69" i="54"/>
  <c r="AP69" i="54" s="1"/>
  <c r="W70" i="54"/>
  <c r="AE69" i="54"/>
  <c r="AG62" i="50"/>
  <c r="AP62" i="50" s="1"/>
  <c r="W63" i="50"/>
  <c r="AE62" i="50"/>
  <c r="AF62" i="50"/>
  <c r="AO62" i="50" s="1"/>
  <c r="Y70" i="20"/>
  <c r="Z70" i="20"/>
  <c r="X70" i="20"/>
  <c r="AI69" i="91"/>
  <c r="AN69" i="91"/>
  <c r="AG67" i="83"/>
  <c r="AP67" i="83" s="1"/>
  <c r="AF67" i="83"/>
  <c r="AO67" i="83" s="1"/>
  <c r="W68" i="83"/>
  <c r="AE67" i="83"/>
  <c r="AI68" i="99"/>
  <c r="AN68" i="99"/>
  <c r="AH72" i="44"/>
  <c r="AQ72" i="44" s="1"/>
  <c r="AI67" i="48"/>
  <c r="AN67" i="48"/>
  <c r="AI71" i="11"/>
  <c r="AN71" i="11"/>
  <c r="AR61" i="10"/>
  <c r="AH71" i="100"/>
  <c r="AQ71" i="100" s="1"/>
  <c r="AH69" i="45"/>
  <c r="AQ69" i="45" s="1"/>
  <c r="AR73" i="13"/>
  <c r="AI68" i="16"/>
  <c r="AN68" i="16"/>
  <c r="AI67" i="55"/>
  <c r="AN67" i="55"/>
  <c r="AE63" i="42"/>
  <c r="AF63" i="42"/>
  <c r="AO63" i="42" s="1"/>
  <c r="W64" i="42"/>
  <c r="AG63" i="42"/>
  <c r="AP63" i="42" s="1"/>
  <c r="Y67" i="18"/>
  <c r="Z67" i="18" s="1"/>
  <c r="X67" i="18"/>
  <c r="AI71" i="84"/>
  <c r="AN71" i="84"/>
  <c r="AH66" i="82"/>
  <c r="AQ66" i="82" s="1"/>
  <c r="Y68" i="48"/>
  <c r="Z68" i="48"/>
  <c r="X68" i="48"/>
  <c r="AI72" i="51"/>
  <c r="AN72" i="51"/>
  <c r="Z71" i="100"/>
  <c r="Z69" i="45"/>
  <c r="W68" i="49"/>
  <c r="AE67" i="49"/>
  <c r="AF67" i="49"/>
  <c r="AO67" i="49" s="1"/>
  <c r="AG67" i="49"/>
  <c r="AP67" i="49" s="1"/>
  <c r="AI64" i="35"/>
  <c r="AN64" i="35"/>
  <c r="W65" i="102"/>
  <c r="AE64" i="102"/>
  <c r="AG64" i="102"/>
  <c r="AP64" i="102" s="1"/>
  <c r="AF64" i="102"/>
  <c r="AO64" i="102" s="1"/>
  <c r="Y68" i="55"/>
  <c r="Z68" i="55" s="1"/>
  <c r="X68" i="55"/>
  <c r="AI69" i="20"/>
  <c r="AN69" i="20"/>
  <c r="Y65" i="35"/>
  <c r="Z65" i="35"/>
  <c r="X65" i="35"/>
  <c r="AH62" i="10"/>
  <c r="AQ62" i="10" s="1"/>
  <c r="AR67" i="87"/>
  <c r="Y70" i="88"/>
  <c r="X70" i="88"/>
  <c r="AH68" i="87"/>
  <c r="AQ68" i="87" s="1"/>
  <c r="AE73" i="92"/>
  <c r="W74" i="92"/>
  <c r="AG73" i="92"/>
  <c r="AP73" i="92" s="1"/>
  <c r="AF73" i="92"/>
  <c r="AO73" i="92" s="1"/>
  <c r="AR70" i="100"/>
  <c r="AG63" i="85"/>
  <c r="AP63" i="85" s="1"/>
  <c r="AE63" i="85"/>
  <c r="W64" i="85"/>
  <c r="AF63" i="85"/>
  <c r="AO63" i="85" s="1"/>
  <c r="W71" i="96"/>
  <c r="AG70" i="96"/>
  <c r="AP70" i="96" s="1"/>
  <c r="AF70" i="96"/>
  <c r="AO70" i="96" s="1"/>
  <c r="AE70" i="96"/>
  <c r="AH71" i="95"/>
  <c r="AQ71" i="95" s="1"/>
  <c r="Z62" i="10"/>
  <c r="AH73" i="104"/>
  <c r="AQ73" i="104" s="1"/>
  <c r="Z68" i="87"/>
  <c r="Y72" i="84"/>
  <c r="X72" i="84"/>
  <c r="Y73" i="51"/>
  <c r="Z73" i="51" s="1"/>
  <c r="X73" i="51"/>
  <c r="Y72" i="11"/>
  <c r="X72" i="11"/>
  <c r="Z72" i="11" s="1"/>
  <c r="AI64" i="103"/>
  <c r="AN64" i="103"/>
  <c r="AG63" i="94"/>
  <c r="AP63" i="94" s="1"/>
  <c r="AE63" i="94"/>
  <c r="W64" i="94"/>
  <c r="AF63" i="94"/>
  <c r="AO63" i="94" s="1"/>
  <c r="AR70" i="95"/>
  <c r="AR63" i="90"/>
  <c r="AR71" i="44"/>
  <c r="Z71" i="95"/>
  <c r="AR72" i="92"/>
  <c r="AF68" i="41"/>
  <c r="AO68" i="41" s="1"/>
  <c r="AE68" i="41"/>
  <c r="AG68" i="41"/>
  <c r="AP68" i="41" s="1"/>
  <c r="W69" i="41"/>
  <c r="AH64" i="90"/>
  <c r="AQ64" i="90" s="1"/>
  <c r="Y69" i="16"/>
  <c r="X69" i="16"/>
  <c r="Y70" i="91"/>
  <c r="X70" i="91"/>
  <c r="Z73" i="104"/>
  <c r="AH74" i="13"/>
  <c r="AQ74" i="13" s="1"/>
  <c r="Y69" i="99"/>
  <c r="Z69" i="99" s="1"/>
  <c r="X69" i="99"/>
  <c r="AI66" i="18"/>
  <c r="AP66" i="18"/>
  <c r="AI69" i="88"/>
  <c r="AN69" i="88"/>
  <c r="Z66" i="82"/>
  <c r="Y65" i="103"/>
  <c r="X65" i="103"/>
  <c r="AG67" i="18" l="1"/>
  <c r="AP67" i="18" s="1"/>
  <c r="W68" i="18"/>
  <c r="AE67" i="18"/>
  <c r="AF67" i="18"/>
  <c r="AO67" i="18" s="1"/>
  <c r="W69" i="55"/>
  <c r="AE68" i="55"/>
  <c r="AF68" i="55"/>
  <c r="AO68" i="55" s="1"/>
  <c r="AG68" i="55"/>
  <c r="AP68" i="55" s="1"/>
  <c r="AE72" i="11"/>
  <c r="AG72" i="11"/>
  <c r="AP72" i="11" s="1"/>
  <c r="W73" i="11"/>
  <c r="AF72" i="11"/>
  <c r="AO72" i="11" s="1"/>
  <c r="AF73" i="51"/>
  <c r="AO73" i="51" s="1"/>
  <c r="AE73" i="51"/>
  <c r="AN73" i="51" s="1"/>
  <c r="W74" i="51"/>
  <c r="AG73" i="51"/>
  <c r="W70" i="99"/>
  <c r="AG69" i="99"/>
  <c r="AP69" i="99" s="1"/>
  <c r="AF69" i="99"/>
  <c r="AO69" i="99" s="1"/>
  <c r="AE69" i="99"/>
  <c r="AG66" i="82"/>
  <c r="AP66" i="82" s="1"/>
  <c r="AF66" i="82"/>
  <c r="AO66" i="82" s="1"/>
  <c r="AE66" i="82"/>
  <c r="W67" i="82"/>
  <c r="W74" i="104"/>
  <c r="AG73" i="104"/>
  <c r="AP73" i="104" s="1"/>
  <c r="AF73" i="104"/>
  <c r="AO73" i="104" s="1"/>
  <c r="AE73" i="104"/>
  <c r="Y69" i="41"/>
  <c r="X69" i="41"/>
  <c r="AF71" i="95"/>
  <c r="AO71" i="95" s="1"/>
  <c r="W72" i="95"/>
  <c r="AE71" i="95"/>
  <c r="AG71" i="95"/>
  <c r="AP71" i="95" s="1"/>
  <c r="AI70" i="96"/>
  <c r="AN70" i="96"/>
  <c r="Y64" i="85"/>
  <c r="Z64" i="85"/>
  <c r="X64" i="85"/>
  <c r="AH68" i="55"/>
  <c r="AQ68" i="55" s="1"/>
  <c r="AI64" i="102"/>
  <c r="AN64" i="102"/>
  <c r="AR72" i="51"/>
  <c r="AI63" i="42"/>
  <c r="AN63" i="42"/>
  <c r="AR69" i="91"/>
  <c r="AI62" i="50"/>
  <c r="AN62" i="50"/>
  <c r="AI62" i="98"/>
  <c r="AR62" i="98" s="1"/>
  <c r="AN62" i="98"/>
  <c r="AR64" i="103"/>
  <c r="AI63" i="85"/>
  <c r="AN63" i="85"/>
  <c r="AH65" i="35"/>
  <c r="AQ65" i="35" s="1"/>
  <c r="Y65" i="102"/>
  <c r="X65" i="102"/>
  <c r="AI67" i="49"/>
  <c r="AN67" i="49"/>
  <c r="AH68" i="48"/>
  <c r="AQ68" i="48" s="1"/>
  <c r="AI67" i="83"/>
  <c r="AN67" i="83"/>
  <c r="AH70" i="20"/>
  <c r="AQ70" i="20" s="1"/>
  <c r="Y63" i="50"/>
  <c r="X63" i="50"/>
  <c r="Y74" i="92"/>
  <c r="Z74" i="92" s="1"/>
  <c r="X74" i="92"/>
  <c r="AF65" i="35"/>
  <c r="AO65" i="35" s="1"/>
  <c r="AG65" i="35"/>
  <c r="AP65" i="35" s="1"/>
  <c r="AE65" i="35"/>
  <c r="W66" i="35"/>
  <c r="Y68" i="49"/>
  <c r="X68" i="49"/>
  <c r="AE68" i="48"/>
  <c r="AF68" i="48"/>
  <c r="AO68" i="48" s="1"/>
  <c r="AG68" i="48"/>
  <c r="AP68" i="48" s="1"/>
  <c r="W69" i="48"/>
  <c r="AR67" i="55"/>
  <c r="AR71" i="11"/>
  <c r="Y68" i="83"/>
  <c r="X68" i="83"/>
  <c r="W71" i="20"/>
  <c r="AE70" i="20"/>
  <c r="AG70" i="20"/>
  <c r="AP70" i="20" s="1"/>
  <c r="AF70" i="20"/>
  <c r="AO70" i="20" s="1"/>
  <c r="AH70" i="91"/>
  <c r="AQ70" i="91" s="1"/>
  <c r="Y71" i="96"/>
  <c r="X71" i="96"/>
  <c r="AI73" i="92"/>
  <c r="AN73" i="92"/>
  <c r="AH70" i="88"/>
  <c r="AQ70" i="88" s="1"/>
  <c r="AR64" i="35"/>
  <c r="AE69" i="45"/>
  <c r="AG69" i="45"/>
  <c r="AP69" i="45" s="1"/>
  <c r="AF69" i="45"/>
  <c r="AO69" i="45" s="1"/>
  <c r="W70" i="45"/>
  <c r="Y73" i="44"/>
  <c r="X73" i="44"/>
  <c r="AI74" i="13"/>
  <c r="AN74" i="13"/>
  <c r="AH72" i="84"/>
  <c r="AQ72" i="84" s="1"/>
  <c r="AH65" i="103"/>
  <c r="AQ65" i="103" s="1"/>
  <c r="Y64" i="94"/>
  <c r="X64" i="94"/>
  <c r="Z72" i="84"/>
  <c r="AI63" i="94"/>
  <c r="AN63" i="94"/>
  <c r="Z70" i="88"/>
  <c r="AG71" i="100"/>
  <c r="AP71" i="100" s="1"/>
  <c r="W72" i="100"/>
  <c r="AE71" i="100"/>
  <c r="AF71" i="100"/>
  <c r="AO71" i="100" s="1"/>
  <c r="AR71" i="84"/>
  <c r="Y64" i="42"/>
  <c r="X64" i="42"/>
  <c r="AR68" i="16"/>
  <c r="AR67" i="48"/>
  <c r="AI69" i="54"/>
  <c r="AN69" i="54"/>
  <c r="X71" i="43"/>
  <c r="Z71" i="43" s="1"/>
  <c r="Y71" i="43"/>
  <c r="Y65" i="90"/>
  <c r="X65" i="90"/>
  <c r="AI72" i="44"/>
  <c r="AO72" i="44"/>
  <c r="AR69" i="88"/>
  <c r="Z70" i="91"/>
  <c r="AI68" i="41"/>
  <c r="AN68" i="41"/>
  <c r="AH72" i="11"/>
  <c r="AQ72" i="11" s="1"/>
  <c r="Z65" i="103"/>
  <c r="AR66" i="18"/>
  <c r="Z69" i="16"/>
  <c r="AH69" i="16"/>
  <c r="AQ69" i="16" s="1"/>
  <c r="AH69" i="99"/>
  <c r="AQ69" i="99" s="1"/>
  <c r="AH73" i="51"/>
  <c r="AQ73" i="51" s="1"/>
  <c r="W69" i="87"/>
  <c r="AG68" i="87"/>
  <c r="AP68" i="87" s="1"/>
  <c r="AF68" i="87"/>
  <c r="AO68" i="87" s="1"/>
  <c r="AE68" i="87"/>
  <c r="AF62" i="10"/>
  <c r="AO62" i="10" s="1"/>
  <c r="AG62" i="10"/>
  <c r="AP62" i="10" s="1"/>
  <c r="W63" i="10"/>
  <c r="AE62" i="10"/>
  <c r="AR69" i="20"/>
  <c r="AH67" i="18"/>
  <c r="AQ67" i="18" s="1"/>
  <c r="AR68" i="99"/>
  <c r="Y70" i="54"/>
  <c r="Z70" i="54"/>
  <c r="X70" i="54"/>
  <c r="AI70" i="43"/>
  <c r="AN70" i="43"/>
  <c r="Y63" i="98"/>
  <c r="X63" i="98"/>
  <c r="Z63" i="98" s="1"/>
  <c r="AI64" i="90"/>
  <c r="AN64" i="90"/>
  <c r="Y75" i="13"/>
  <c r="X75" i="13"/>
  <c r="AG74" i="92" l="1"/>
  <c r="AP74" i="92" s="1"/>
  <c r="AE74" i="92"/>
  <c r="W75" i="92"/>
  <c r="AF74" i="92"/>
  <c r="AO74" i="92" s="1"/>
  <c r="AE71" i="43"/>
  <c r="AG71" i="43"/>
  <c r="AP71" i="43" s="1"/>
  <c r="W72" i="43"/>
  <c r="AF71" i="43"/>
  <c r="AO71" i="43" s="1"/>
  <c r="W64" i="98"/>
  <c r="AG63" i="98"/>
  <c r="AP63" i="98" s="1"/>
  <c r="AE63" i="98"/>
  <c r="AF63" i="98"/>
  <c r="AO63" i="98" s="1"/>
  <c r="AI62" i="10"/>
  <c r="AN62" i="10"/>
  <c r="W70" i="16"/>
  <c r="AF69" i="16"/>
  <c r="AO69" i="16" s="1"/>
  <c r="AG69" i="16"/>
  <c r="AP69" i="16" s="1"/>
  <c r="AE69" i="16"/>
  <c r="Y72" i="100"/>
  <c r="Z72" i="100" s="1"/>
  <c r="X72" i="100"/>
  <c r="AH64" i="94"/>
  <c r="AQ64" i="94" s="1"/>
  <c r="AR67" i="49"/>
  <c r="AR64" i="102"/>
  <c r="AH64" i="85"/>
  <c r="AQ64" i="85" s="1"/>
  <c r="AI69" i="99"/>
  <c r="AN69" i="99"/>
  <c r="Y74" i="51"/>
  <c r="X74" i="51"/>
  <c r="Y69" i="55"/>
  <c r="Z69" i="55" s="1"/>
  <c r="X69" i="55"/>
  <c r="X63" i="10"/>
  <c r="Y63" i="10"/>
  <c r="Z64" i="94"/>
  <c r="Y70" i="45"/>
  <c r="X70" i="45"/>
  <c r="AR73" i="92"/>
  <c r="AI70" i="20"/>
  <c r="AN70" i="20"/>
  <c r="Y66" i="35"/>
  <c r="Z66" i="35" s="1"/>
  <c r="X66" i="35"/>
  <c r="AH65" i="102"/>
  <c r="AQ65" i="102" s="1"/>
  <c r="W65" i="85"/>
  <c r="AG64" i="85"/>
  <c r="AP64" i="85" s="1"/>
  <c r="AF64" i="85"/>
  <c r="AO64" i="85" s="1"/>
  <c r="AE64" i="85"/>
  <c r="AI71" i="95"/>
  <c r="AN71" i="95"/>
  <c r="Y67" i="82"/>
  <c r="Z67" i="82"/>
  <c r="X67" i="82"/>
  <c r="AI72" i="11"/>
  <c r="AN72" i="11"/>
  <c r="AH75" i="13"/>
  <c r="AQ75" i="13" s="1"/>
  <c r="Z75" i="13"/>
  <c r="Y69" i="87"/>
  <c r="X69" i="87"/>
  <c r="AF70" i="88"/>
  <c r="AO70" i="88" s="1"/>
  <c r="W71" i="88"/>
  <c r="AE70" i="88"/>
  <c r="AG70" i="88"/>
  <c r="AP70" i="88" s="1"/>
  <c r="AR74" i="13"/>
  <c r="AH71" i="96"/>
  <c r="AQ71" i="96" s="1"/>
  <c r="Y71" i="20"/>
  <c r="X71" i="20"/>
  <c r="AI68" i="48"/>
  <c r="AN68" i="48"/>
  <c r="AI65" i="35"/>
  <c r="AR65" i="35" s="1"/>
  <c r="AN65" i="35"/>
  <c r="AH63" i="50"/>
  <c r="AQ63" i="50" s="1"/>
  <c r="Z65" i="102"/>
  <c r="AR63" i="42"/>
  <c r="Y72" i="95"/>
  <c r="X72" i="95"/>
  <c r="AI73" i="104"/>
  <c r="AN73" i="104"/>
  <c r="AI66" i="82"/>
  <c r="AN66" i="82"/>
  <c r="AH63" i="98"/>
  <c r="AQ63" i="98" s="1"/>
  <c r="AE65" i="103"/>
  <c r="W66" i="103"/>
  <c r="AG65" i="103"/>
  <c r="AP65" i="103" s="1"/>
  <c r="AF65" i="103"/>
  <c r="AO65" i="103" s="1"/>
  <c r="AR72" i="44"/>
  <c r="AH71" i="43"/>
  <c r="AQ71" i="43" s="1"/>
  <c r="AH73" i="44"/>
  <c r="AQ73" i="44" s="1"/>
  <c r="Z71" i="96"/>
  <c r="AH68" i="83"/>
  <c r="AQ68" i="83" s="1"/>
  <c r="AH68" i="49"/>
  <c r="AQ68" i="49" s="1"/>
  <c r="Z63" i="50"/>
  <c r="Y70" i="99"/>
  <c r="Z70" i="99" s="1"/>
  <c r="X70" i="99"/>
  <c r="AI67" i="18"/>
  <c r="AN67" i="18"/>
  <c r="W71" i="54"/>
  <c r="AF70" i="54"/>
  <c r="AO70" i="54" s="1"/>
  <c r="AG70" i="54"/>
  <c r="AP70" i="54" s="1"/>
  <c r="AE70" i="54"/>
  <c r="AR70" i="43"/>
  <c r="AR68" i="41"/>
  <c r="AH65" i="90"/>
  <c r="AQ65" i="90" s="1"/>
  <c r="AH64" i="42"/>
  <c r="AQ64" i="42" s="1"/>
  <c r="AR63" i="94"/>
  <c r="Z73" i="44"/>
  <c r="AI69" i="45"/>
  <c r="AN69" i="45"/>
  <c r="Z68" i="83"/>
  <c r="Z68" i="49"/>
  <c r="AR63" i="85"/>
  <c r="AR62" i="50"/>
  <c r="AR70" i="96"/>
  <c r="AH69" i="41"/>
  <c r="AQ69" i="41" s="1"/>
  <c r="Y68" i="18"/>
  <c r="Z68" i="18" s="1"/>
  <c r="X68" i="18"/>
  <c r="AR64" i="90"/>
  <c r="AH70" i="54"/>
  <c r="AQ70" i="54" s="1"/>
  <c r="AI68" i="87"/>
  <c r="AN68" i="87"/>
  <c r="AF70" i="91"/>
  <c r="AO70" i="91" s="1"/>
  <c r="AE70" i="91"/>
  <c r="W71" i="91"/>
  <c r="AG70" i="91"/>
  <c r="AP70" i="91" s="1"/>
  <c r="Z65" i="90"/>
  <c r="AR69" i="54"/>
  <c r="Z64" i="42"/>
  <c r="AI71" i="100"/>
  <c r="AN71" i="100"/>
  <c r="AF72" i="84"/>
  <c r="AO72" i="84" s="1"/>
  <c r="AE72" i="84"/>
  <c r="W73" i="84"/>
  <c r="AG72" i="84"/>
  <c r="AP72" i="84" s="1"/>
  <c r="Y69" i="48"/>
  <c r="X69" i="48"/>
  <c r="Z69" i="48" s="1"/>
  <c r="AH74" i="92"/>
  <c r="AQ74" i="92" s="1"/>
  <c r="AR67" i="83"/>
  <c r="Z69" i="41"/>
  <c r="Y74" i="104"/>
  <c r="X74" i="104"/>
  <c r="AI73" i="51"/>
  <c r="AP73" i="51"/>
  <c r="Y73" i="11"/>
  <c r="X73" i="11"/>
  <c r="AI68" i="55"/>
  <c r="AN68" i="55"/>
  <c r="AF70" i="99" l="1"/>
  <c r="AO70" i="99" s="1"/>
  <c r="AE70" i="99"/>
  <c r="AG70" i="99"/>
  <c r="AP70" i="99" s="1"/>
  <c r="W71" i="99"/>
  <c r="AE69" i="55"/>
  <c r="AF69" i="55"/>
  <c r="AO69" i="55" s="1"/>
  <c r="W70" i="55"/>
  <c r="AG69" i="55"/>
  <c r="AP69" i="55" s="1"/>
  <c r="AF69" i="48"/>
  <c r="AO69" i="48" s="1"/>
  <c r="AG69" i="48"/>
  <c r="AP69" i="48" s="1"/>
  <c r="W70" i="48"/>
  <c r="AE69" i="48"/>
  <c r="AG66" i="35"/>
  <c r="AP66" i="35" s="1"/>
  <c r="W67" i="35"/>
  <c r="AE66" i="35"/>
  <c r="AF66" i="35"/>
  <c r="AO66" i="35" s="1"/>
  <c r="AG68" i="18"/>
  <c r="AP68" i="18" s="1"/>
  <c r="AF68" i="18"/>
  <c r="AO68" i="18" s="1"/>
  <c r="W69" i="18"/>
  <c r="AE68" i="18"/>
  <c r="AF72" i="100"/>
  <c r="AO72" i="100" s="1"/>
  <c r="AG72" i="100"/>
  <c r="AP72" i="100" s="1"/>
  <c r="W73" i="100"/>
  <c r="AE72" i="100"/>
  <c r="AR73" i="51"/>
  <c r="AH74" i="104"/>
  <c r="AQ74" i="104" s="1"/>
  <c r="W66" i="90"/>
  <c r="AG65" i="90"/>
  <c r="AP65" i="90" s="1"/>
  <c r="AF65" i="90"/>
  <c r="AO65" i="90" s="1"/>
  <c r="AE65" i="90"/>
  <c r="AR71" i="100"/>
  <c r="Y73" i="84"/>
  <c r="X73" i="84"/>
  <c r="AI70" i="91"/>
  <c r="AN70" i="91"/>
  <c r="AI65" i="103"/>
  <c r="AN65" i="103"/>
  <c r="AR68" i="48"/>
  <c r="AR71" i="95"/>
  <c r="AH70" i="45"/>
  <c r="AQ70" i="45" s="1"/>
  <c r="AH63" i="10"/>
  <c r="AQ63" i="10" s="1"/>
  <c r="X70" i="16"/>
  <c r="Y70" i="16"/>
  <c r="AI71" i="43"/>
  <c r="AN71" i="43"/>
  <c r="AI72" i="84"/>
  <c r="AN72" i="84"/>
  <c r="AE68" i="49"/>
  <c r="AF68" i="49"/>
  <c r="AO68" i="49" s="1"/>
  <c r="AG68" i="49"/>
  <c r="AP68" i="49" s="1"/>
  <c r="W69" i="49"/>
  <c r="W72" i="96"/>
  <c r="AG71" i="96"/>
  <c r="AP71" i="96" s="1"/>
  <c r="AF71" i="96"/>
  <c r="AO71" i="96" s="1"/>
  <c r="AE71" i="96"/>
  <c r="AR66" i="82"/>
  <c r="AH71" i="20"/>
  <c r="AQ71" i="20" s="1"/>
  <c r="AI70" i="88"/>
  <c r="AN70" i="88"/>
  <c r="W76" i="13"/>
  <c r="AG75" i="13"/>
  <c r="AP75" i="13" s="1"/>
  <c r="AF75" i="13"/>
  <c r="AO75" i="13" s="1"/>
  <c r="AE75" i="13"/>
  <c r="AR72" i="11"/>
  <c r="Z70" i="45"/>
  <c r="AH69" i="55"/>
  <c r="AQ69" i="55" s="1"/>
  <c r="Y64" i="98"/>
  <c r="X64" i="98"/>
  <c r="AF68" i="83"/>
  <c r="AO68" i="83" s="1"/>
  <c r="AG68" i="83"/>
  <c r="AP68" i="83" s="1"/>
  <c r="AE68" i="83"/>
  <c r="W69" i="83"/>
  <c r="Y71" i="54"/>
  <c r="Z71" i="54"/>
  <c r="X71" i="54"/>
  <c r="W64" i="50"/>
  <c r="AE63" i="50"/>
  <c r="AF63" i="50"/>
  <c r="AO63" i="50" s="1"/>
  <c r="AG63" i="50"/>
  <c r="AP63" i="50" s="1"/>
  <c r="Z71" i="20"/>
  <c r="Y71" i="88"/>
  <c r="X71" i="88"/>
  <c r="AH67" i="82"/>
  <c r="AQ67" i="82" s="1"/>
  <c r="AI64" i="85"/>
  <c r="AN64" i="85"/>
  <c r="AR69" i="99"/>
  <c r="AR62" i="10"/>
  <c r="AH69" i="48"/>
  <c r="AQ69" i="48" s="1"/>
  <c r="AH73" i="11"/>
  <c r="AQ73" i="11" s="1"/>
  <c r="AR68" i="87"/>
  <c r="AR73" i="104"/>
  <c r="AE65" i="102"/>
  <c r="W66" i="102"/>
  <c r="AG65" i="102"/>
  <c r="AP65" i="102" s="1"/>
  <c r="AF65" i="102"/>
  <c r="AO65" i="102" s="1"/>
  <c r="AF67" i="82"/>
  <c r="AO67" i="82" s="1"/>
  <c r="AE67" i="82"/>
  <c r="W68" i="82"/>
  <c r="AG67" i="82"/>
  <c r="AP67" i="82" s="1"/>
  <c r="AR70" i="20"/>
  <c r="AG64" i="94"/>
  <c r="AP64" i="94" s="1"/>
  <c r="W65" i="94"/>
  <c r="AE64" i="94"/>
  <c r="AF64" i="94"/>
  <c r="AO64" i="94" s="1"/>
  <c r="AI69" i="16"/>
  <c r="AN69" i="16"/>
  <c r="Y75" i="92"/>
  <c r="X75" i="92"/>
  <c r="AR69" i="45"/>
  <c r="AR67" i="18"/>
  <c r="AH72" i="95"/>
  <c r="AQ72" i="95" s="1"/>
  <c r="AH69" i="87"/>
  <c r="AQ69" i="87" s="1"/>
  <c r="Z63" i="10"/>
  <c r="AH74" i="51"/>
  <c r="AQ74" i="51" s="1"/>
  <c r="Y72" i="43"/>
  <c r="X72" i="43"/>
  <c r="AI74" i="92"/>
  <c r="AN74" i="92"/>
  <c r="AR68" i="55"/>
  <c r="Z74" i="104"/>
  <c r="Z73" i="11"/>
  <c r="AE69" i="41"/>
  <c r="AG69" i="41"/>
  <c r="AP69" i="41" s="1"/>
  <c r="AF69" i="41"/>
  <c r="AO69" i="41" s="1"/>
  <c r="W70" i="41"/>
  <c r="AG64" i="42"/>
  <c r="AP64" i="42" s="1"/>
  <c r="W65" i="42"/>
  <c r="AF64" i="42"/>
  <c r="AO64" i="42" s="1"/>
  <c r="AE64" i="42"/>
  <c r="Y71" i="91"/>
  <c r="X71" i="91"/>
  <c r="AH68" i="18"/>
  <c r="AQ68" i="18" s="1"/>
  <c r="AE73" i="44"/>
  <c r="AG73" i="44"/>
  <c r="AP73" i="44" s="1"/>
  <c r="AF73" i="44"/>
  <c r="AO73" i="44" s="1"/>
  <c r="W74" i="44"/>
  <c r="AI70" i="54"/>
  <c r="AN70" i="54"/>
  <c r="AH70" i="99"/>
  <c r="AQ70" i="99" s="1"/>
  <c r="Y66" i="103"/>
  <c r="X66" i="103"/>
  <c r="Z72" i="95"/>
  <c r="Z69" i="87"/>
  <c r="Y65" i="85"/>
  <c r="X65" i="85"/>
  <c r="AH66" i="35"/>
  <c r="AQ66" i="35" s="1"/>
  <c r="Z74" i="51"/>
  <c r="AH72" i="100"/>
  <c r="AQ72" i="100" s="1"/>
  <c r="AI63" i="98"/>
  <c r="AN63" i="98"/>
  <c r="AF72" i="95" l="1"/>
  <c r="AO72" i="95" s="1"/>
  <c r="AE72" i="95"/>
  <c r="W73" i="95"/>
  <c r="AG72" i="95"/>
  <c r="AP72" i="95" s="1"/>
  <c r="Y70" i="41"/>
  <c r="X70" i="41"/>
  <c r="AG63" i="10"/>
  <c r="AP63" i="10" s="1"/>
  <c r="W64" i="10"/>
  <c r="AF63" i="10"/>
  <c r="AO63" i="10" s="1"/>
  <c r="AE63" i="10"/>
  <c r="AI67" i="82"/>
  <c r="AN67" i="82"/>
  <c r="AI65" i="102"/>
  <c r="AR65" i="102" s="1"/>
  <c r="AN65" i="102"/>
  <c r="W72" i="54"/>
  <c r="AE71" i="54"/>
  <c r="AF71" i="54"/>
  <c r="AO71" i="54" s="1"/>
  <c r="AG71" i="54"/>
  <c r="AP71" i="54" s="1"/>
  <c r="AR70" i="88"/>
  <c r="Y72" i="96"/>
  <c r="X72" i="96"/>
  <c r="AH70" i="16"/>
  <c r="AQ70" i="16" s="1"/>
  <c r="AR70" i="91"/>
  <c r="AI68" i="18"/>
  <c r="AN68" i="18"/>
  <c r="AI66" i="35"/>
  <c r="AN66" i="35"/>
  <c r="AI69" i="55"/>
  <c r="AN69" i="55"/>
  <c r="AI64" i="42"/>
  <c r="AR64" i="42" s="1"/>
  <c r="AN64" i="42"/>
  <c r="AR69" i="16"/>
  <c r="AH64" i="98"/>
  <c r="AQ64" i="98" s="1"/>
  <c r="AI75" i="13"/>
  <c r="AN75" i="13"/>
  <c r="AR72" i="84"/>
  <c r="AH73" i="84"/>
  <c r="AQ73" i="84" s="1"/>
  <c r="AI65" i="90"/>
  <c r="AN65" i="90"/>
  <c r="AI72" i="100"/>
  <c r="AN72" i="100"/>
  <c r="X69" i="18"/>
  <c r="Y69" i="18"/>
  <c r="Z69" i="18"/>
  <c r="Y67" i="35"/>
  <c r="Z67" i="35" s="1"/>
  <c r="X67" i="35"/>
  <c r="AH65" i="85"/>
  <c r="AQ65" i="85" s="1"/>
  <c r="AR64" i="85"/>
  <c r="AH71" i="88"/>
  <c r="AQ71" i="88" s="1"/>
  <c r="Z64" i="98"/>
  <c r="Y69" i="49"/>
  <c r="Z69" i="49"/>
  <c r="X69" i="49"/>
  <c r="Z73" i="84"/>
  <c r="Y73" i="100"/>
  <c r="X73" i="100"/>
  <c r="Y71" i="99"/>
  <c r="X71" i="99"/>
  <c r="Z71" i="99" s="1"/>
  <c r="AH66" i="103"/>
  <c r="AQ66" i="103" s="1"/>
  <c r="Z65" i="85"/>
  <c r="Y65" i="42"/>
  <c r="X65" i="42"/>
  <c r="AR74" i="92"/>
  <c r="AH75" i="92"/>
  <c r="AQ75" i="92" s="1"/>
  <c r="Z71" i="88"/>
  <c r="AI63" i="50"/>
  <c r="AN63" i="50"/>
  <c r="Y69" i="83"/>
  <c r="X69" i="83"/>
  <c r="AF70" i="45"/>
  <c r="AO70" i="45" s="1"/>
  <c r="W71" i="45"/>
  <c r="AE70" i="45"/>
  <c r="AG70" i="45"/>
  <c r="AP70" i="45" s="1"/>
  <c r="AI71" i="96"/>
  <c r="AN71" i="96"/>
  <c r="AR71" i="43"/>
  <c r="AR63" i="98"/>
  <c r="Z66" i="103"/>
  <c r="AH71" i="91"/>
  <c r="AQ71" i="91" s="1"/>
  <c r="AR70" i="54"/>
  <c r="Z71" i="91"/>
  <c r="AE73" i="11"/>
  <c r="W74" i="11"/>
  <c r="AG73" i="11"/>
  <c r="AP73" i="11" s="1"/>
  <c r="AF73" i="11"/>
  <c r="AO73" i="11" s="1"/>
  <c r="AH72" i="43"/>
  <c r="AQ72" i="43" s="1"/>
  <c r="Z75" i="92"/>
  <c r="AI64" i="94"/>
  <c r="AN64" i="94"/>
  <c r="Y64" i="50"/>
  <c r="X64" i="50"/>
  <c r="AI68" i="83"/>
  <c r="AN68" i="83"/>
  <c r="Y76" i="13"/>
  <c r="X76" i="13"/>
  <c r="Z70" i="16"/>
  <c r="AR65" i="103"/>
  <c r="Y66" i="90"/>
  <c r="X66" i="90"/>
  <c r="AI69" i="48"/>
  <c r="AN69" i="48"/>
  <c r="Y70" i="55"/>
  <c r="X70" i="55"/>
  <c r="AI70" i="99"/>
  <c r="AN70" i="99"/>
  <c r="Y74" i="44"/>
  <c r="Z74" i="44" s="1"/>
  <c r="X74" i="44"/>
  <c r="AF74" i="51"/>
  <c r="AO74" i="51" s="1"/>
  <c r="AE74" i="51"/>
  <c r="AG74" i="51"/>
  <c r="AP74" i="51" s="1"/>
  <c r="W75" i="51"/>
  <c r="AI73" i="44"/>
  <c r="AN73" i="44"/>
  <c r="AI69" i="41"/>
  <c r="AN69" i="41"/>
  <c r="AF69" i="87"/>
  <c r="AO69" i="87" s="1"/>
  <c r="W70" i="87"/>
  <c r="AE69" i="87"/>
  <c r="AG69" i="87"/>
  <c r="AP69" i="87" s="1"/>
  <c r="W75" i="104"/>
  <c r="AG74" i="104"/>
  <c r="AP74" i="104" s="1"/>
  <c r="AF74" i="104"/>
  <c r="AO74" i="104" s="1"/>
  <c r="AE74" i="104"/>
  <c r="Z72" i="43"/>
  <c r="Y65" i="94"/>
  <c r="Z65" i="94" s="1"/>
  <c r="X65" i="94"/>
  <c r="Y68" i="82"/>
  <c r="X68" i="82"/>
  <c r="Y66" i="102"/>
  <c r="Z66" i="102" s="1"/>
  <c r="X66" i="102"/>
  <c r="AE71" i="20"/>
  <c r="AN71" i="20" s="1"/>
  <c r="AG71" i="20"/>
  <c r="AP71" i="20" s="1"/>
  <c r="W72" i="20"/>
  <c r="AF71" i="20"/>
  <c r="AH71" i="54"/>
  <c r="AQ71" i="54" s="1"/>
  <c r="AI68" i="49"/>
  <c r="AN68" i="49"/>
  <c r="Y70" i="48"/>
  <c r="X70" i="48"/>
  <c r="AE65" i="94" l="1"/>
  <c r="W66" i="94"/>
  <c r="AG65" i="94"/>
  <c r="AP65" i="94" s="1"/>
  <c r="AF65" i="94"/>
  <c r="AO65" i="94" s="1"/>
  <c r="AE74" i="44"/>
  <c r="AF74" i="44"/>
  <c r="AO74" i="44" s="1"/>
  <c r="AG74" i="44"/>
  <c r="AP74" i="44" s="1"/>
  <c r="W75" i="44"/>
  <c r="W67" i="102"/>
  <c r="AG66" i="102"/>
  <c r="AP66" i="102" s="1"/>
  <c r="AE66" i="102"/>
  <c r="AF66" i="102"/>
  <c r="AO66" i="102" s="1"/>
  <c r="W72" i="99"/>
  <c r="AF71" i="99"/>
  <c r="AO71" i="99" s="1"/>
  <c r="AG71" i="99"/>
  <c r="AP71" i="99" s="1"/>
  <c r="AE71" i="99"/>
  <c r="AF67" i="35"/>
  <c r="AO67" i="35" s="1"/>
  <c r="AG67" i="35"/>
  <c r="AP67" i="35" s="1"/>
  <c r="W68" i="35"/>
  <c r="AE67" i="35"/>
  <c r="AR68" i="49"/>
  <c r="Y75" i="51"/>
  <c r="X75" i="51"/>
  <c r="AR68" i="83"/>
  <c r="AG75" i="92"/>
  <c r="AP75" i="92" s="1"/>
  <c r="AF75" i="92"/>
  <c r="AO75" i="92" s="1"/>
  <c r="AE75" i="92"/>
  <c r="W76" i="92"/>
  <c r="W72" i="88"/>
  <c r="AF71" i="88"/>
  <c r="AO71" i="88" s="1"/>
  <c r="AE71" i="88"/>
  <c r="AG71" i="88"/>
  <c r="AP71" i="88" s="1"/>
  <c r="AH69" i="49"/>
  <c r="AQ69" i="49" s="1"/>
  <c r="Y72" i="54"/>
  <c r="Z72" i="54" s="1"/>
  <c r="X72" i="54"/>
  <c r="AI63" i="10"/>
  <c r="AN63" i="10"/>
  <c r="AR69" i="48"/>
  <c r="AE70" i="16"/>
  <c r="AF70" i="16"/>
  <c r="AO70" i="16" s="1"/>
  <c r="W71" i="16"/>
  <c r="AG70" i="16"/>
  <c r="AP70" i="16" s="1"/>
  <c r="AH64" i="50"/>
  <c r="AQ64" i="50" s="1"/>
  <c r="AE66" i="103"/>
  <c r="W67" i="103"/>
  <c r="AG66" i="103"/>
  <c r="AP66" i="103" s="1"/>
  <c r="AF66" i="103"/>
  <c r="AO66" i="103" s="1"/>
  <c r="AR71" i="96"/>
  <c r="AH69" i="83"/>
  <c r="AQ69" i="83" s="1"/>
  <c r="AF69" i="49"/>
  <c r="AO69" i="49" s="1"/>
  <c r="AE69" i="49"/>
  <c r="W70" i="49"/>
  <c r="AG69" i="49"/>
  <c r="AP69" i="49" s="1"/>
  <c r="AF69" i="18"/>
  <c r="AO69" i="18" s="1"/>
  <c r="AG69" i="18"/>
  <c r="AP69" i="18" s="1"/>
  <c r="AE69" i="18"/>
  <c r="W70" i="18"/>
  <c r="AR65" i="90"/>
  <c r="AR68" i="18"/>
  <c r="AI71" i="20"/>
  <c r="AO71" i="20"/>
  <c r="Y75" i="104"/>
  <c r="Z75" i="104"/>
  <c r="X75" i="104"/>
  <c r="AR69" i="41"/>
  <c r="AI74" i="51"/>
  <c r="AN74" i="51"/>
  <c r="AR70" i="99"/>
  <c r="AH66" i="90"/>
  <c r="AQ66" i="90" s="1"/>
  <c r="AH76" i="13"/>
  <c r="AQ76" i="13" s="1"/>
  <c r="Z64" i="50"/>
  <c r="Z69" i="83"/>
  <c r="AH65" i="42"/>
  <c r="AQ65" i="42" s="1"/>
  <c r="AH73" i="100"/>
  <c r="AQ73" i="100" s="1"/>
  <c r="Y64" i="10"/>
  <c r="X64" i="10"/>
  <c r="AH70" i="48"/>
  <c r="AQ70" i="48" s="1"/>
  <c r="AH68" i="82"/>
  <c r="AQ68" i="82" s="1"/>
  <c r="Z70" i="48"/>
  <c r="Z68" i="82"/>
  <c r="X74" i="11"/>
  <c r="Y74" i="11"/>
  <c r="Z74" i="11"/>
  <c r="Z65" i="42"/>
  <c r="Z73" i="100"/>
  <c r="AE64" i="98"/>
  <c r="W65" i="98"/>
  <c r="AG64" i="98"/>
  <c r="AP64" i="98" s="1"/>
  <c r="AF64" i="98"/>
  <c r="AO64" i="98" s="1"/>
  <c r="AH69" i="18"/>
  <c r="AQ69" i="18" s="1"/>
  <c r="AR69" i="55"/>
  <c r="AH72" i="96"/>
  <c r="AQ72" i="96" s="1"/>
  <c r="Y73" i="95"/>
  <c r="X73" i="95"/>
  <c r="Y72" i="20"/>
  <c r="Z72" i="20"/>
  <c r="X72" i="20"/>
  <c r="AF72" i="43"/>
  <c r="AO72" i="43" s="1"/>
  <c r="AE72" i="43"/>
  <c r="W73" i="43"/>
  <c r="AG72" i="43"/>
  <c r="AP72" i="43" s="1"/>
  <c r="AH70" i="55"/>
  <c r="AQ70" i="55" s="1"/>
  <c r="Z66" i="90"/>
  <c r="AI74" i="104"/>
  <c r="AN74" i="104"/>
  <c r="AI69" i="87"/>
  <c r="AN69" i="87"/>
  <c r="AR73" i="44"/>
  <c r="AH74" i="44"/>
  <c r="AQ74" i="44" s="1"/>
  <c r="Z70" i="55"/>
  <c r="Z76" i="13"/>
  <c r="AI73" i="11"/>
  <c r="AN73" i="11"/>
  <c r="AI70" i="45"/>
  <c r="AN70" i="45"/>
  <c r="AH67" i="35"/>
  <c r="AQ67" i="35" s="1"/>
  <c r="AR75" i="13"/>
  <c r="Z72" i="96"/>
  <c r="AR67" i="82"/>
  <c r="AH70" i="41"/>
  <c r="AQ70" i="41" s="1"/>
  <c r="AI72" i="95"/>
  <c r="AN72" i="95"/>
  <c r="AH66" i="102"/>
  <c r="AQ66" i="102" s="1"/>
  <c r="AH65" i="94"/>
  <c r="AQ65" i="94" s="1"/>
  <c r="X70" i="87"/>
  <c r="Y70" i="87"/>
  <c r="Z70" i="87" s="1"/>
  <c r="AR64" i="94"/>
  <c r="AF71" i="91"/>
  <c r="AO71" i="91" s="1"/>
  <c r="AG71" i="91"/>
  <c r="AP71" i="91" s="1"/>
  <c r="AE71" i="91"/>
  <c r="W72" i="91"/>
  <c r="Y71" i="45"/>
  <c r="Z71" i="45" s="1"/>
  <c r="X71" i="45"/>
  <c r="AR63" i="50"/>
  <c r="AG65" i="85"/>
  <c r="AP65" i="85" s="1"/>
  <c r="W66" i="85"/>
  <c r="AE65" i="85"/>
  <c r="AF65" i="85"/>
  <c r="AO65" i="85" s="1"/>
  <c r="AH71" i="99"/>
  <c r="AQ71" i="99" s="1"/>
  <c r="AF73" i="84"/>
  <c r="AO73" i="84" s="1"/>
  <c r="W74" i="84"/>
  <c r="AG73" i="84"/>
  <c r="AP73" i="84" s="1"/>
  <c r="AE73" i="84"/>
  <c r="AR72" i="100"/>
  <c r="AR66" i="35"/>
  <c r="AI71" i="54"/>
  <c r="AN71" i="54"/>
  <c r="Z70" i="41"/>
  <c r="AG70" i="87" l="1"/>
  <c r="AP70" i="87" s="1"/>
  <c r="AF70" i="87"/>
  <c r="AO70" i="87" s="1"/>
  <c r="AE70" i="87"/>
  <c r="W71" i="87"/>
  <c r="AE72" i="54"/>
  <c r="AG72" i="54"/>
  <c r="AP72" i="54" s="1"/>
  <c r="W73" i="54"/>
  <c r="AF72" i="54"/>
  <c r="AO72" i="54" s="1"/>
  <c r="AE71" i="45"/>
  <c r="AN71" i="45" s="1"/>
  <c r="AF71" i="45"/>
  <c r="AO71" i="45" s="1"/>
  <c r="W72" i="45"/>
  <c r="AG71" i="45"/>
  <c r="AF66" i="90"/>
  <c r="AO66" i="90" s="1"/>
  <c r="AE66" i="90"/>
  <c r="W67" i="90"/>
  <c r="AG66" i="90"/>
  <c r="AP66" i="90" s="1"/>
  <c r="Y74" i="84"/>
  <c r="X74" i="84"/>
  <c r="AI71" i="91"/>
  <c r="AN71" i="91"/>
  <c r="AR70" i="45"/>
  <c r="Y73" i="43"/>
  <c r="Z73" i="43"/>
  <c r="X73" i="43"/>
  <c r="AH73" i="95"/>
  <c r="AQ73" i="95" s="1"/>
  <c r="Y65" i="98"/>
  <c r="X65" i="98"/>
  <c r="AH74" i="11"/>
  <c r="AQ74" i="11" s="1"/>
  <c r="AR71" i="20"/>
  <c r="Y70" i="18"/>
  <c r="Z70" i="18"/>
  <c r="X70" i="18"/>
  <c r="Y70" i="49"/>
  <c r="X70" i="49"/>
  <c r="AI70" i="16"/>
  <c r="AR70" i="16" s="1"/>
  <c r="AN70" i="16"/>
  <c r="AI67" i="35"/>
  <c r="AN67" i="35"/>
  <c r="AI74" i="44"/>
  <c r="AN74" i="44"/>
  <c r="W71" i="41"/>
  <c r="AE70" i="41"/>
  <c r="AF70" i="41"/>
  <c r="AO70" i="41" s="1"/>
  <c r="AG70" i="41"/>
  <c r="AP70" i="41" s="1"/>
  <c r="AH71" i="45"/>
  <c r="AQ71" i="45" s="1"/>
  <c r="AH70" i="87"/>
  <c r="AQ70" i="87" s="1"/>
  <c r="AR72" i="95"/>
  <c r="AR69" i="87"/>
  <c r="AI72" i="43"/>
  <c r="AN72" i="43"/>
  <c r="Z73" i="95"/>
  <c r="AI64" i="98"/>
  <c r="AN64" i="98"/>
  <c r="W69" i="82"/>
  <c r="AG68" i="82"/>
  <c r="AP68" i="82" s="1"/>
  <c r="AF68" i="82"/>
  <c r="AO68" i="82" s="1"/>
  <c r="AE68" i="82"/>
  <c r="AH64" i="10"/>
  <c r="AQ64" i="10" s="1"/>
  <c r="AI69" i="18"/>
  <c r="AN69" i="18"/>
  <c r="AI69" i="49"/>
  <c r="AN69" i="49"/>
  <c r="Y67" i="103"/>
  <c r="X67" i="103"/>
  <c r="Y76" i="92"/>
  <c r="X76" i="92"/>
  <c r="Z75" i="51"/>
  <c r="AH75" i="51"/>
  <c r="AQ75" i="51" s="1"/>
  <c r="Y68" i="35"/>
  <c r="X68" i="35"/>
  <c r="Y67" i="102"/>
  <c r="X67" i="102"/>
  <c r="Z67" i="102" s="1"/>
  <c r="Y72" i="91"/>
  <c r="X72" i="91"/>
  <c r="AI65" i="85"/>
  <c r="AN65" i="85"/>
  <c r="AR73" i="11"/>
  <c r="AF73" i="100"/>
  <c r="AO73" i="100" s="1"/>
  <c r="AE73" i="100"/>
  <c r="W74" i="100"/>
  <c r="AG73" i="100"/>
  <c r="AP73" i="100" s="1"/>
  <c r="AE70" i="48"/>
  <c r="AG70" i="48"/>
  <c r="AP70" i="48" s="1"/>
  <c r="AF70" i="48"/>
  <c r="AO70" i="48" s="1"/>
  <c r="W71" i="48"/>
  <c r="Z64" i="10"/>
  <c r="AF69" i="83"/>
  <c r="AO69" i="83" s="1"/>
  <c r="AE69" i="83"/>
  <c r="W70" i="83"/>
  <c r="AG69" i="83"/>
  <c r="AP69" i="83" s="1"/>
  <c r="AH75" i="104"/>
  <c r="AQ75" i="104" s="1"/>
  <c r="AI66" i="103"/>
  <c r="AN66" i="103"/>
  <c r="AI75" i="92"/>
  <c r="AN75" i="92"/>
  <c r="Y72" i="99"/>
  <c r="Z72" i="99"/>
  <c r="X72" i="99"/>
  <c r="AR71" i="54"/>
  <c r="AI73" i="84"/>
  <c r="AN73" i="84"/>
  <c r="Y66" i="85"/>
  <c r="X66" i="85"/>
  <c r="W73" i="96"/>
  <c r="AG72" i="96"/>
  <c r="AP72" i="96" s="1"/>
  <c r="AE72" i="96"/>
  <c r="AF72" i="96"/>
  <c r="AO72" i="96" s="1"/>
  <c r="W77" i="13"/>
  <c r="AG76" i="13"/>
  <c r="AP76" i="13" s="1"/>
  <c r="AE76" i="13"/>
  <c r="AF76" i="13"/>
  <c r="AO76" i="13" s="1"/>
  <c r="AR74" i="104"/>
  <c r="AH72" i="20"/>
  <c r="AQ72" i="20" s="1"/>
  <c r="W66" i="42"/>
  <c r="AE65" i="42"/>
  <c r="AG65" i="42"/>
  <c r="AP65" i="42" s="1"/>
  <c r="AF65" i="42"/>
  <c r="AO65" i="42" s="1"/>
  <c r="AG64" i="50"/>
  <c r="AP64" i="50" s="1"/>
  <c r="AF64" i="50"/>
  <c r="AO64" i="50" s="1"/>
  <c r="W65" i="50"/>
  <c r="AE64" i="50"/>
  <c r="AG75" i="104"/>
  <c r="AP75" i="104" s="1"/>
  <c r="AE75" i="104"/>
  <c r="AF75" i="104"/>
  <c r="AO75" i="104" s="1"/>
  <c r="W76" i="104"/>
  <c r="AI71" i="88"/>
  <c r="AN71" i="88"/>
  <c r="Y75" i="44"/>
  <c r="Z75" i="44"/>
  <c r="X75" i="44"/>
  <c r="AG74" i="11"/>
  <c r="AP74" i="11" s="1"/>
  <c r="W75" i="11"/>
  <c r="AE74" i="11"/>
  <c r="AF74" i="11"/>
  <c r="AO74" i="11" s="1"/>
  <c r="Y71" i="16"/>
  <c r="X71" i="16"/>
  <c r="AR63" i="10"/>
  <c r="Y66" i="94"/>
  <c r="X66" i="94"/>
  <c r="AF70" i="55"/>
  <c r="AO70" i="55" s="1"/>
  <c r="AE70" i="55"/>
  <c r="W71" i="55"/>
  <c r="AG70" i="55"/>
  <c r="AP70" i="55" s="1"/>
  <c r="AG72" i="20"/>
  <c r="AP72" i="20" s="1"/>
  <c r="W73" i="20"/>
  <c r="AE72" i="20"/>
  <c r="AF72" i="20"/>
  <c r="AO72" i="20" s="1"/>
  <c r="AR74" i="51"/>
  <c r="AH72" i="54"/>
  <c r="AQ72" i="54" s="1"/>
  <c r="Y72" i="88"/>
  <c r="X72" i="88"/>
  <c r="AI71" i="99"/>
  <c r="AN71" i="99"/>
  <c r="AI66" i="102"/>
  <c r="AN66" i="102"/>
  <c r="AI65" i="94"/>
  <c r="AN65" i="94"/>
  <c r="W68" i="102" l="1"/>
  <c r="AE67" i="102"/>
  <c r="AF67" i="102"/>
  <c r="AO67" i="102" s="1"/>
  <c r="AG67" i="102"/>
  <c r="AP67" i="102" s="1"/>
  <c r="Z77" i="13"/>
  <c r="Y77" i="13"/>
  <c r="X77" i="13"/>
  <c r="AH66" i="85"/>
  <c r="AQ66" i="85" s="1"/>
  <c r="AH72" i="88"/>
  <c r="AQ72" i="88" s="1"/>
  <c r="AI70" i="55"/>
  <c r="AN70" i="55"/>
  <c r="AR65" i="94"/>
  <c r="Z72" i="88"/>
  <c r="Y73" i="20"/>
  <c r="Z73" i="20" s="1"/>
  <c r="X73" i="20"/>
  <c r="AH71" i="16"/>
  <c r="AQ71" i="16" s="1"/>
  <c r="X75" i="11"/>
  <c r="Y75" i="11"/>
  <c r="Z75" i="11"/>
  <c r="AR71" i="88"/>
  <c r="AH66" i="94"/>
  <c r="AQ66" i="94" s="1"/>
  <c r="Z71" i="16"/>
  <c r="AR66" i="102"/>
  <c r="Z66" i="94"/>
  <c r="AH75" i="44"/>
  <c r="AQ75" i="44" s="1"/>
  <c r="X76" i="104"/>
  <c r="Y76" i="104"/>
  <c r="Z76" i="104" s="1"/>
  <c r="Y65" i="50"/>
  <c r="X65" i="50"/>
  <c r="AI65" i="42"/>
  <c r="AN65" i="42"/>
  <c r="Y73" i="96"/>
  <c r="Z73" i="96" s="1"/>
  <c r="X73" i="96"/>
  <c r="AR75" i="92"/>
  <c r="AI70" i="48"/>
  <c r="AN70" i="48"/>
  <c r="AF75" i="51"/>
  <c r="AO75" i="51" s="1"/>
  <c r="AG75" i="51"/>
  <c r="AP75" i="51" s="1"/>
  <c r="W76" i="51"/>
  <c r="AE75" i="51"/>
  <c r="AR67" i="35"/>
  <c r="AH70" i="18"/>
  <c r="AQ70" i="18" s="1"/>
  <c r="AH73" i="43"/>
  <c r="AQ73" i="43" s="1"/>
  <c r="AR71" i="91"/>
  <c r="Y67" i="90"/>
  <c r="X67" i="90"/>
  <c r="AI72" i="54"/>
  <c r="AN72" i="54"/>
  <c r="AF75" i="44"/>
  <c r="AO75" i="44" s="1"/>
  <c r="AG75" i="44"/>
  <c r="AP75" i="44" s="1"/>
  <c r="AE75" i="44"/>
  <c r="W76" i="44"/>
  <c r="AE64" i="10"/>
  <c r="AN64" i="10" s="1"/>
  <c r="W65" i="10"/>
  <c r="AF64" i="10"/>
  <c r="AO64" i="10" s="1"/>
  <c r="AG64" i="10"/>
  <c r="AH76" i="92"/>
  <c r="AQ76" i="92" s="1"/>
  <c r="AR72" i="43"/>
  <c r="AF70" i="18"/>
  <c r="AO70" i="18" s="1"/>
  <c r="AE70" i="18"/>
  <c r="AG70" i="18"/>
  <c r="AP70" i="18" s="1"/>
  <c r="W71" i="18"/>
  <c r="W74" i="43"/>
  <c r="AG73" i="43"/>
  <c r="AP73" i="43" s="1"/>
  <c r="AF73" i="43"/>
  <c r="AO73" i="43" s="1"/>
  <c r="AE73" i="43"/>
  <c r="AH74" i="84"/>
  <c r="AQ74" i="84" s="1"/>
  <c r="AI66" i="90"/>
  <c r="AR66" i="90" s="1"/>
  <c r="AN66" i="90"/>
  <c r="AR71" i="99"/>
  <c r="Y71" i="55"/>
  <c r="X71" i="55"/>
  <c r="AI75" i="104"/>
  <c r="AN75" i="104"/>
  <c r="Z66" i="85"/>
  <c r="AH72" i="99"/>
  <c r="AQ72" i="99" s="1"/>
  <c r="AR66" i="103"/>
  <c r="Z76" i="92"/>
  <c r="AR69" i="49"/>
  <c r="Y69" i="82"/>
  <c r="Z69" i="82" s="1"/>
  <c r="X69" i="82"/>
  <c r="Y71" i="41"/>
  <c r="X71" i="41"/>
  <c r="Z74" i="84"/>
  <c r="Y71" i="87"/>
  <c r="Z71" i="87" s="1"/>
  <c r="X71" i="87"/>
  <c r="AF72" i="99"/>
  <c r="AO72" i="99" s="1"/>
  <c r="AE72" i="99"/>
  <c r="AG72" i="99"/>
  <c r="AP72" i="99" s="1"/>
  <c r="W73" i="99"/>
  <c r="Y71" i="48"/>
  <c r="X71" i="48"/>
  <c r="Y74" i="100"/>
  <c r="Z74" i="100" s="1"/>
  <c r="X74" i="100"/>
  <c r="AR65" i="85"/>
  <c r="AH70" i="49"/>
  <c r="AQ70" i="49" s="1"/>
  <c r="AI70" i="87"/>
  <c r="AN70" i="87"/>
  <c r="Y66" i="42"/>
  <c r="Z66" i="42" s="1"/>
  <c r="X66" i="42"/>
  <c r="AI72" i="20"/>
  <c r="AN72" i="20"/>
  <c r="AI74" i="11"/>
  <c r="AN74" i="11"/>
  <c r="AI72" i="96"/>
  <c r="AN72" i="96"/>
  <c r="Y70" i="83"/>
  <c r="X70" i="83"/>
  <c r="AI73" i="100"/>
  <c r="AN73" i="100"/>
  <c r="AH72" i="91"/>
  <c r="AQ72" i="91" s="1"/>
  <c r="AH68" i="35"/>
  <c r="AQ68" i="35" s="1"/>
  <c r="AH67" i="103"/>
  <c r="AQ67" i="103" s="1"/>
  <c r="AR69" i="18"/>
  <c r="AR64" i="98"/>
  <c r="AR74" i="44"/>
  <c r="Z70" i="49"/>
  <c r="AH65" i="98"/>
  <c r="AQ65" i="98" s="1"/>
  <c r="AI71" i="45"/>
  <c r="AP71" i="45"/>
  <c r="Y73" i="54"/>
  <c r="Z73" i="54" s="1"/>
  <c r="X73" i="54"/>
  <c r="AH67" i="102"/>
  <c r="AQ67" i="102" s="1"/>
  <c r="AI70" i="41"/>
  <c r="AN70" i="41"/>
  <c r="AI64" i="50"/>
  <c r="AN64" i="50"/>
  <c r="AI76" i="13"/>
  <c r="AN76" i="13"/>
  <c r="AR73" i="84"/>
  <c r="AI69" i="83"/>
  <c r="AN69" i="83"/>
  <c r="Z72" i="91"/>
  <c r="Z68" i="35"/>
  <c r="Z67" i="103"/>
  <c r="AI68" i="82"/>
  <c r="AN68" i="82"/>
  <c r="AF73" i="95"/>
  <c r="AO73" i="95" s="1"/>
  <c r="AE73" i="95"/>
  <c r="W74" i="95"/>
  <c r="AG73" i="95"/>
  <c r="AP73" i="95" s="1"/>
  <c r="Z65" i="98"/>
  <c r="Y72" i="45"/>
  <c r="Z72" i="45"/>
  <c r="X72" i="45"/>
  <c r="W77" i="104" l="1"/>
  <c r="AG76" i="104"/>
  <c r="AP76" i="104" s="1"/>
  <c r="AF76" i="104"/>
  <c r="AO76" i="104" s="1"/>
  <c r="AE76" i="104"/>
  <c r="AF66" i="42"/>
  <c r="AO66" i="42" s="1"/>
  <c r="AG66" i="42"/>
  <c r="AP66" i="42" s="1"/>
  <c r="W67" i="42"/>
  <c r="AE66" i="42"/>
  <c r="W70" i="82"/>
  <c r="AG69" i="82"/>
  <c r="AP69" i="82" s="1"/>
  <c r="AE69" i="82"/>
  <c r="AF69" i="82"/>
  <c r="AO69" i="82" s="1"/>
  <c r="AF73" i="96"/>
  <c r="AO73" i="96" s="1"/>
  <c r="W74" i="96"/>
  <c r="AG73" i="96"/>
  <c r="AP73" i="96" s="1"/>
  <c r="AE73" i="96"/>
  <c r="AF73" i="20"/>
  <c r="AO73" i="20" s="1"/>
  <c r="W74" i="20"/>
  <c r="AE73" i="20"/>
  <c r="AG73" i="20"/>
  <c r="AP73" i="20" s="1"/>
  <c r="AG74" i="100"/>
  <c r="AP74" i="100" s="1"/>
  <c r="AF74" i="100"/>
  <c r="AO74" i="100" s="1"/>
  <c r="AE74" i="100"/>
  <c r="W75" i="100"/>
  <c r="AE73" i="54"/>
  <c r="AF73" i="54"/>
  <c r="AO73" i="54" s="1"/>
  <c r="W74" i="54"/>
  <c r="AG73" i="54"/>
  <c r="AP73" i="54" s="1"/>
  <c r="W72" i="87"/>
  <c r="AF71" i="87"/>
  <c r="AO71" i="87" s="1"/>
  <c r="AE71" i="87"/>
  <c r="AG71" i="87"/>
  <c r="AP71" i="87" s="1"/>
  <c r="AH72" i="45"/>
  <c r="AQ72" i="45" s="1"/>
  <c r="Y74" i="95"/>
  <c r="Z74" i="95" s="1"/>
  <c r="X74" i="95"/>
  <c r="AF68" i="35"/>
  <c r="AO68" i="35" s="1"/>
  <c r="AE68" i="35"/>
  <c r="W69" i="35"/>
  <c r="AG68" i="35"/>
  <c r="AP68" i="35" s="1"/>
  <c r="AH66" i="42"/>
  <c r="AQ66" i="42" s="1"/>
  <c r="AH74" i="100"/>
  <c r="AQ74" i="100" s="1"/>
  <c r="AH69" i="82"/>
  <c r="AQ69" i="82" s="1"/>
  <c r="AI70" i="18"/>
  <c r="AN70" i="18"/>
  <c r="Y65" i="10"/>
  <c r="Z65" i="10" s="1"/>
  <c r="X65" i="10"/>
  <c r="AF71" i="16"/>
  <c r="AO71" i="16" s="1"/>
  <c r="AG71" i="16"/>
  <c r="AP71" i="16" s="1"/>
  <c r="AE71" i="16"/>
  <c r="W72" i="16"/>
  <c r="AF77" i="13"/>
  <c r="AO77" i="13" s="1"/>
  <c r="W78" i="13"/>
  <c r="AE77" i="13"/>
  <c r="AG77" i="13"/>
  <c r="AP77" i="13" s="1"/>
  <c r="AR72" i="96"/>
  <c r="Y73" i="99"/>
  <c r="Z73" i="99"/>
  <c r="X73" i="99"/>
  <c r="W67" i="85"/>
  <c r="AE66" i="85"/>
  <c r="AG66" i="85"/>
  <c r="AP66" i="85" s="1"/>
  <c r="AF66" i="85"/>
  <c r="AO66" i="85" s="1"/>
  <c r="W73" i="88"/>
  <c r="AG72" i="88"/>
  <c r="AP72" i="88" s="1"/>
  <c r="AF72" i="88"/>
  <c r="AO72" i="88" s="1"/>
  <c r="AE72" i="88"/>
  <c r="AR73" i="100"/>
  <c r="AG74" i="84"/>
  <c r="AP74" i="84" s="1"/>
  <c r="AE74" i="84"/>
  <c r="W75" i="84"/>
  <c r="AF74" i="84"/>
  <c r="AO74" i="84" s="1"/>
  <c r="Y74" i="43"/>
  <c r="X74" i="43"/>
  <c r="AR72" i="54"/>
  <c r="AR70" i="48"/>
  <c r="W76" i="11"/>
  <c r="AG75" i="11"/>
  <c r="AP75" i="11" s="1"/>
  <c r="AE75" i="11"/>
  <c r="AF75" i="11"/>
  <c r="AO75" i="11" s="1"/>
  <c r="AF72" i="45"/>
  <c r="AO72" i="45" s="1"/>
  <c r="AG72" i="45"/>
  <c r="AP72" i="45" s="1"/>
  <c r="W73" i="45"/>
  <c r="AE72" i="45"/>
  <c r="AR64" i="50"/>
  <c r="AR71" i="45"/>
  <c r="AH70" i="83"/>
  <c r="AQ70" i="83" s="1"/>
  <c r="AR74" i="11"/>
  <c r="AH71" i="48"/>
  <c r="AQ71" i="48" s="1"/>
  <c r="AI72" i="99"/>
  <c r="AN72" i="99"/>
  <c r="AH71" i="41"/>
  <c r="AQ71" i="41" s="1"/>
  <c r="AR75" i="104"/>
  <c r="Y76" i="44"/>
  <c r="Z76" i="44" s="1"/>
  <c r="X76" i="44"/>
  <c r="AH67" i="90"/>
  <c r="AQ67" i="90" s="1"/>
  <c r="AI75" i="51"/>
  <c r="AN75" i="51"/>
  <c r="AR65" i="42"/>
  <c r="AH76" i="104"/>
  <c r="AQ76" i="104" s="1"/>
  <c r="AE66" i="94"/>
  <c r="AG66" i="94"/>
  <c r="AP66" i="94" s="1"/>
  <c r="W67" i="94"/>
  <c r="AF66" i="94"/>
  <c r="AO66" i="94" s="1"/>
  <c r="AF72" i="91"/>
  <c r="AO72" i="91" s="1"/>
  <c r="AG72" i="91"/>
  <c r="AP72" i="91" s="1"/>
  <c r="AE72" i="91"/>
  <c r="W73" i="91"/>
  <c r="AF65" i="98"/>
  <c r="AO65" i="98" s="1"/>
  <c r="AE65" i="98"/>
  <c r="W66" i="98"/>
  <c r="AG65" i="98"/>
  <c r="AP65" i="98" s="1"/>
  <c r="AR69" i="83"/>
  <c r="AR68" i="82"/>
  <c r="Z70" i="83"/>
  <c r="AR70" i="87"/>
  <c r="Z71" i="48"/>
  <c r="Z71" i="41"/>
  <c r="AH71" i="55"/>
  <c r="AQ71" i="55" s="1"/>
  <c r="Y71" i="18"/>
  <c r="X71" i="18"/>
  <c r="AI64" i="10"/>
  <c r="AP64" i="10"/>
  <c r="AI75" i="44"/>
  <c r="AN75" i="44"/>
  <c r="Z67" i="90"/>
  <c r="Y76" i="51"/>
  <c r="Z76" i="51"/>
  <c r="X76" i="51"/>
  <c r="AH65" i="50"/>
  <c r="AQ65" i="50" s="1"/>
  <c r="AH75" i="11"/>
  <c r="AQ75" i="11" s="1"/>
  <c r="AH73" i="20"/>
  <c r="AQ73" i="20" s="1"/>
  <c r="AH77" i="13"/>
  <c r="AQ77" i="13" s="1"/>
  <c r="AI67" i="102"/>
  <c r="AN67" i="102"/>
  <c r="AI73" i="95"/>
  <c r="AN73" i="95"/>
  <c r="AR76" i="13"/>
  <c r="AF70" i="49"/>
  <c r="AO70" i="49" s="1"/>
  <c r="W71" i="49"/>
  <c r="AG70" i="49"/>
  <c r="AP70" i="49" s="1"/>
  <c r="AE70" i="49"/>
  <c r="AE67" i="103"/>
  <c r="AF67" i="103"/>
  <c r="AO67" i="103" s="1"/>
  <c r="AG67" i="103"/>
  <c r="AP67" i="103" s="1"/>
  <c r="W68" i="103"/>
  <c r="AR70" i="41"/>
  <c r="AH73" i="54"/>
  <c r="AQ73" i="54" s="1"/>
  <c r="AR72" i="20"/>
  <c r="AH71" i="87"/>
  <c r="AQ71" i="87" s="1"/>
  <c r="W77" i="92"/>
  <c r="AG76" i="92"/>
  <c r="AP76" i="92" s="1"/>
  <c r="AF76" i="92"/>
  <c r="AO76" i="92" s="1"/>
  <c r="AE76" i="92"/>
  <c r="Z71" i="55"/>
  <c r="AI73" i="43"/>
  <c r="AN73" i="43"/>
  <c r="AH73" i="96"/>
  <c r="AQ73" i="96" s="1"/>
  <c r="Z65" i="50"/>
  <c r="AR70" i="55"/>
  <c r="Y68" i="102"/>
  <c r="Z68" i="102" s="1"/>
  <c r="X68" i="102"/>
  <c r="AE74" i="95" l="1"/>
  <c r="W75" i="95"/>
  <c r="AF74" i="95"/>
  <c r="AO74" i="95" s="1"/>
  <c r="AG74" i="95"/>
  <c r="AP74" i="95" s="1"/>
  <c r="AF68" i="102"/>
  <c r="AO68" i="102" s="1"/>
  <c r="AG68" i="102"/>
  <c r="AP68" i="102" s="1"/>
  <c r="AE68" i="102"/>
  <c r="W69" i="102"/>
  <c r="AE65" i="10"/>
  <c r="AF65" i="10"/>
  <c r="AO65" i="10" s="1"/>
  <c r="AG65" i="10"/>
  <c r="AP65" i="10" s="1"/>
  <c r="W66" i="10"/>
  <c r="AG76" i="44"/>
  <c r="AP76" i="44" s="1"/>
  <c r="AE76" i="44"/>
  <c r="W77" i="44"/>
  <c r="AF76" i="44"/>
  <c r="AO76" i="44" s="1"/>
  <c r="AR75" i="44"/>
  <c r="W72" i="48"/>
  <c r="AF71" i="48"/>
  <c r="AO71" i="48" s="1"/>
  <c r="AE71" i="48"/>
  <c r="AG71" i="48"/>
  <c r="AP71" i="48" s="1"/>
  <c r="AR72" i="99"/>
  <c r="AI72" i="45"/>
  <c r="AN72" i="45"/>
  <c r="AI75" i="11"/>
  <c r="AN75" i="11"/>
  <c r="X75" i="84"/>
  <c r="Z75" i="84" s="1"/>
  <c r="Y75" i="84"/>
  <c r="AI66" i="85"/>
  <c r="AN66" i="85"/>
  <c r="AH74" i="95"/>
  <c r="AQ74" i="95" s="1"/>
  <c r="Y72" i="87"/>
  <c r="X72" i="87"/>
  <c r="AI70" i="49"/>
  <c r="AN70" i="49"/>
  <c r="AH76" i="51"/>
  <c r="AQ76" i="51" s="1"/>
  <c r="AR75" i="51"/>
  <c r="AH76" i="44"/>
  <c r="AQ76" i="44" s="1"/>
  <c r="Y73" i="45"/>
  <c r="X73" i="45"/>
  <c r="AH74" i="43"/>
  <c r="AQ74" i="43" s="1"/>
  <c r="AI74" i="84"/>
  <c r="AN74" i="84"/>
  <c r="Y67" i="85"/>
  <c r="Z67" i="85" s="1"/>
  <c r="X67" i="85"/>
  <c r="Y72" i="16"/>
  <c r="X72" i="16"/>
  <c r="Y75" i="100"/>
  <c r="Z75" i="100" s="1"/>
  <c r="X75" i="100"/>
  <c r="AI73" i="20"/>
  <c r="AN73" i="20"/>
  <c r="Y74" i="96"/>
  <c r="Z74" i="96"/>
  <c r="X74" i="96"/>
  <c r="Y70" i="82"/>
  <c r="X70" i="82"/>
  <c r="Y68" i="103"/>
  <c r="Z68" i="103"/>
  <c r="X68" i="103"/>
  <c r="AR73" i="95"/>
  <c r="AF76" i="51"/>
  <c r="AO76" i="51" s="1"/>
  <c r="W77" i="51"/>
  <c r="AG76" i="51"/>
  <c r="AP76" i="51" s="1"/>
  <c r="AE76" i="51"/>
  <c r="AR64" i="10"/>
  <c r="Y73" i="91"/>
  <c r="Z73" i="91"/>
  <c r="X73" i="91"/>
  <c r="Y67" i="94"/>
  <c r="X67" i="94"/>
  <c r="Y76" i="11"/>
  <c r="Z76" i="11"/>
  <c r="X76" i="11"/>
  <c r="Z74" i="43"/>
  <c r="Y73" i="88"/>
  <c r="Z73" i="88"/>
  <c r="X73" i="88"/>
  <c r="AH73" i="99"/>
  <c r="AQ73" i="99" s="1"/>
  <c r="AI71" i="16"/>
  <c r="AN71" i="16"/>
  <c r="AI74" i="100"/>
  <c r="AN74" i="100"/>
  <c r="X74" i="20"/>
  <c r="Y74" i="20"/>
  <c r="Z74" i="20" s="1"/>
  <c r="AI76" i="104"/>
  <c r="AN76" i="104"/>
  <c r="AH71" i="18"/>
  <c r="AQ71" i="18" s="1"/>
  <c r="AE70" i="83"/>
  <c r="AF70" i="83"/>
  <c r="AO70" i="83" s="1"/>
  <c r="AG70" i="83"/>
  <c r="AP70" i="83" s="1"/>
  <c r="W71" i="83"/>
  <c r="AI72" i="91"/>
  <c r="AN72" i="91"/>
  <c r="AF73" i="99"/>
  <c r="AO73" i="99" s="1"/>
  <c r="AG73" i="99"/>
  <c r="AP73" i="99" s="1"/>
  <c r="AE73" i="99"/>
  <c r="W74" i="99"/>
  <c r="AI77" i="13"/>
  <c r="AN77" i="13"/>
  <c r="AR70" i="18"/>
  <c r="Y69" i="35"/>
  <c r="Z69" i="35"/>
  <c r="X69" i="35"/>
  <c r="Y74" i="54"/>
  <c r="X74" i="54"/>
  <c r="Z74" i="54" s="1"/>
  <c r="AI66" i="42"/>
  <c r="AN66" i="42"/>
  <c r="AI76" i="92"/>
  <c r="AN76" i="92"/>
  <c r="W66" i="50"/>
  <c r="AE65" i="50"/>
  <c r="AG65" i="50"/>
  <c r="AP65" i="50" s="1"/>
  <c r="AF65" i="50"/>
  <c r="AO65" i="50" s="1"/>
  <c r="AH68" i="102"/>
  <c r="AQ68" i="102" s="1"/>
  <c r="AR73" i="43"/>
  <c r="Y77" i="92"/>
  <c r="X77" i="92"/>
  <c r="Z77" i="92" s="1"/>
  <c r="AR67" i="102"/>
  <c r="AG67" i="90"/>
  <c r="AP67" i="90" s="1"/>
  <c r="AF67" i="90"/>
  <c r="AO67" i="90" s="1"/>
  <c r="AE67" i="90"/>
  <c r="W68" i="90"/>
  <c r="Z71" i="18"/>
  <c r="Y66" i="98"/>
  <c r="X66" i="98"/>
  <c r="AI66" i="94"/>
  <c r="AN66" i="94"/>
  <c r="Z78" i="13"/>
  <c r="Y78" i="13"/>
  <c r="X78" i="13"/>
  <c r="AI68" i="35"/>
  <c r="AN68" i="35"/>
  <c r="AI71" i="87"/>
  <c r="AN71" i="87"/>
  <c r="Y67" i="42"/>
  <c r="X67" i="42"/>
  <c r="Y71" i="49"/>
  <c r="Z71" i="49"/>
  <c r="X71" i="49"/>
  <c r="AG71" i="55"/>
  <c r="AP71" i="55" s="1"/>
  <c r="AE71" i="55"/>
  <c r="W72" i="55"/>
  <c r="AF71" i="55"/>
  <c r="AO71" i="55" s="1"/>
  <c r="AI67" i="103"/>
  <c r="AN67" i="103"/>
  <c r="W72" i="41"/>
  <c r="AE71" i="41"/>
  <c r="AF71" i="41"/>
  <c r="AO71" i="41" s="1"/>
  <c r="AG71" i="41"/>
  <c r="AP71" i="41" s="1"/>
  <c r="AI65" i="98"/>
  <c r="AN65" i="98"/>
  <c r="AI72" i="88"/>
  <c r="AN72" i="88"/>
  <c r="AH65" i="10"/>
  <c r="AQ65" i="10" s="1"/>
  <c r="AI73" i="54"/>
  <c r="AN73" i="54"/>
  <c r="AI73" i="96"/>
  <c r="AN73" i="96"/>
  <c r="AI69" i="82"/>
  <c r="AN69" i="82"/>
  <c r="Y77" i="104"/>
  <c r="Z77" i="104"/>
  <c r="X77" i="104"/>
  <c r="W75" i="20" l="1"/>
  <c r="AE74" i="20"/>
  <c r="AF74" i="20"/>
  <c r="AO74" i="20" s="1"/>
  <c r="AG74" i="20"/>
  <c r="AP74" i="20" s="1"/>
  <c r="AG75" i="100"/>
  <c r="AP75" i="100" s="1"/>
  <c r="AF75" i="100"/>
  <c r="AO75" i="100" s="1"/>
  <c r="AE75" i="100"/>
  <c r="W76" i="100"/>
  <c r="AF74" i="54"/>
  <c r="AO74" i="54" s="1"/>
  <c r="AE74" i="54"/>
  <c r="AG74" i="54"/>
  <c r="AP74" i="54" s="1"/>
  <c r="W75" i="54"/>
  <c r="AE67" i="85"/>
  <c r="W68" i="85"/>
  <c r="AG67" i="85"/>
  <c r="AP67" i="85" s="1"/>
  <c r="AF67" i="85"/>
  <c r="AO67" i="85" s="1"/>
  <c r="AF77" i="92"/>
  <c r="AO77" i="92" s="1"/>
  <c r="AG77" i="92"/>
  <c r="AP77" i="92" s="1"/>
  <c r="AE77" i="92"/>
  <c r="W78" i="92"/>
  <c r="AG75" i="84"/>
  <c r="AP75" i="84" s="1"/>
  <c r="AF75" i="84"/>
  <c r="AO75" i="84" s="1"/>
  <c r="AE75" i="84"/>
  <c r="W76" i="84"/>
  <c r="AG77" i="104"/>
  <c r="AP77" i="104" s="1"/>
  <c r="AE77" i="104"/>
  <c r="AF77" i="104"/>
  <c r="AO77" i="104" s="1"/>
  <c r="W78" i="104"/>
  <c r="W72" i="49"/>
  <c r="AE71" i="49"/>
  <c r="AF71" i="49"/>
  <c r="AO71" i="49" s="1"/>
  <c r="AG71" i="49"/>
  <c r="AP71" i="49" s="1"/>
  <c r="AR66" i="94"/>
  <c r="AH77" i="104"/>
  <c r="AQ77" i="104" s="1"/>
  <c r="AR73" i="96"/>
  <c r="AR67" i="103"/>
  <c r="AH71" i="49"/>
  <c r="AQ71" i="49" s="1"/>
  <c r="AG78" i="13"/>
  <c r="AP78" i="13" s="1"/>
  <c r="AF78" i="13"/>
  <c r="AO78" i="13" s="1"/>
  <c r="AE78" i="13"/>
  <c r="W79" i="13"/>
  <c r="AG71" i="18"/>
  <c r="AP71" i="18" s="1"/>
  <c r="AE71" i="18"/>
  <c r="W72" i="18"/>
  <c r="AF71" i="18"/>
  <c r="AO71" i="18" s="1"/>
  <c r="AR76" i="92"/>
  <c r="AH69" i="35"/>
  <c r="AQ69" i="35" s="1"/>
  <c r="AR77" i="13"/>
  <c r="AI70" i="83"/>
  <c r="AN70" i="83"/>
  <c r="AR74" i="100"/>
  <c r="AH76" i="11"/>
  <c r="AQ76" i="11" s="1"/>
  <c r="AH73" i="91"/>
  <c r="AQ73" i="91" s="1"/>
  <c r="AI76" i="51"/>
  <c r="AN76" i="51"/>
  <c r="AH68" i="103"/>
  <c r="AQ68" i="103" s="1"/>
  <c r="AH74" i="96"/>
  <c r="AQ74" i="96" s="1"/>
  <c r="AR72" i="45"/>
  <c r="Y77" i="44"/>
  <c r="X77" i="44"/>
  <c r="W70" i="35"/>
  <c r="AE69" i="35"/>
  <c r="AG69" i="35"/>
  <c r="AP69" i="35" s="1"/>
  <c r="AF69" i="35"/>
  <c r="AO69" i="35" s="1"/>
  <c r="AR72" i="91"/>
  <c r="AR76" i="104"/>
  <c r="W77" i="11"/>
  <c r="AE76" i="11"/>
  <c r="AN76" i="11" s="1"/>
  <c r="AF76" i="11"/>
  <c r="AO76" i="11" s="1"/>
  <c r="AG76" i="11"/>
  <c r="AF73" i="91"/>
  <c r="AO73" i="91" s="1"/>
  <c r="AE73" i="91"/>
  <c r="AG73" i="91"/>
  <c r="AP73" i="91" s="1"/>
  <c r="W74" i="91"/>
  <c r="AF68" i="103"/>
  <c r="AO68" i="103" s="1"/>
  <c r="W69" i="103"/>
  <c r="AE68" i="103"/>
  <c r="AG68" i="103"/>
  <c r="AP68" i="103" s="1"/>
  <c r="W75" i="96"/>
  <c r="AG74" i="96"/>
  <c r="AP74" i="96" s="1"/>
  <c r="AF74" i="96"/>
  <c r="AO74" i="96" s="1"/>
  <c r="AE74" i="96"/>
  <c r="AR70" i="49"/>
  <c r="Y72" i="48"/>
  <c r="X72" i="48"/>
  <c r="AI76" i="44"/>
  <c r="AN76" i="44"/>
  <c r="AI65" i="10"/>
  <c r="AN65" i="10"/>
  <c r="AR73" i="54"/>
  <c r="AR66" i="42"/>
  <c r="Y74" i="99"/>
  <c r="Z74" i="99" s="1"/>
  <c r="X74" i="99"/>
  <c r="AR71" i="16"/>
  <c r="AH73" i="88"/>
  <c r="AQ73" i="88" s="1"/>
  <c r="Y77" i="51"/>
  <c r="X77" i="51"/>
  <c r="AH72" i="16"/>
  <c r="AQ72" i="16" s="1"/>
  <c r="AH72" i="87"/>
  <c r="AQ72" i="87" s="1"/>
  <c r="AH75" i="84"/>
  <c r="AQ75" i="84" s="1"/>
  <c r="Y72" i="55"/>
  <c r="X72" i="55"/>
  <c r="AG73" i="88"/>
  <c r="AP73" i="88" s="1"/>
  <c r="AF73" i="88"/>
  <c r="AO73" i="88" s="1"/>
  <c r="AE73" i="88"/>
  <c r="W74" i="88"/>
  <c r="AH67" i="94"/>
  <c r="AQ67" i="94" s="1"/>
  <c r="AH70" i="82"/>
  <c r="AQ70" i="82" s="1"/>
  <c r="Z72" i="16"/>
  <c r="AR74" i="84"/>
  <c r="AH73" i="45"/>
  <c r="AQ73" i="45" s="1"/>
  <c r="Z72" i="87"/>
  <c r="Y69" i="102"/>
  <c r="Z69" i="102"/>
  <c r="X69" i="102"/>
  <c r="AR71" i="87"/>
  <c r="AR72" i="88"/>
  <c r="AH67" i="42"/>
  <c r="AQ67" i="42" s="1"/>
  <c r="AR68" i="35"/>
  <c r="AH66" i="98"/>
  <c r="AQ66" i="98" s="1"/>
  <c r="AI67" i="90"/>
  <c r="AN67" i="90"/>
  <c r="AI65" i="50"/>
  <c r="AN65" i="50"/>
  <c r="Y72" i="41"/>
  <c r="X72" i="41"/>
  <c r="AI71" i="55"/>
  <c r="AN71" i="55"/>
  <c r="Z67" i="42"/>
  <c r="AH78" i="13"/>
  <c r="AQ78" i="13" s="1"/>
  <c r="Z66" i="98"/>
  <c r="Y66" i="50"/>
  <c r="X66" i="50"/>
  <c r="AH74" i="20"/>
  <c r="AQ74" i="20" s="1"/>
  <c r="Z67" i="94"/>
  <c r="Z70" i="82"/>
  <c r="AR73" i="20"/>
  <c r="Z73" i="45"/>
  <c r="AR75" i="11"/>
  <c r="Y66" i="10"/>
  <c r="X66" i="10"/>
  <c r="AI68" i="102"/>
  <c r="AN68" i="102"/>
  <c r="Y75" i="95"/>
  <c r="X75" i="95"/>
  <c r="Y68" i="90"/>
  <c r="X68" i="90"/>
  <c r="AH77" i="92"/>
  <c r="AQ77" i="92" s="1"/>
  <c r="AI71" i="41"/>
  <c r="AN71" i="41"/>
  <c r="AH74" i="54"/>
  <c r="AQ74" i="54" s="1"/>
  <c r="AI73" i="99"/>
  <c r="AR73" i="99" s="1"/>
  <c r="AN73" i="99"/>
  <c r="Y71" i="83"/>
  <c r="X71" i="83"/>
  <c r="AR69" i="82"/>
  <c r="AR65" i="98"/>
  <c r="AE74" i="43"/>
  <c r="AF74" i="43"/>
  <c r="AO74" i="43" s="1"/>
  <c r="AG74" i="43"/>
  <c r="AP74" i="43" s="1"/>
  <c r="W75" i="43"/>
  <c r="AH75" i="100"/>
  <c r="AQ75" i="100" s="1"/>
  <c r="AH67" i="85"/>
  <c r="AQ67" i="85" s="1"/>
  <c r="AR66" i="85"/>
  <c r="AI71" i="48"/>
  <c r="AN71" i="48"/>
  <c r="AI74" i="95"/>
  <c r="AN74" i="95"/>
  <c r="AG74" i="99" l="1"/>
  <c r="AP74" i="99" s="1"/>
  <c r="AE74" i="99"/>
  <c r="W75" i="99"/>
  <c r="AF74" i="99"/>
  <c r="AO74" i="99" s="1"/>
  <c r="AH66" i="50"/>
  <c r="AQ66" i="50" s="1"/>
  <c r="AH72" i="41"/>
  <c r="AQ72" i="41" s="1"/>
  <c r="AR67" i="90"/>
  <c r="AG69" i="102"/>
  <c r="AP69" i="102" s="1"/>
  <c r="AF69" i="102"/>
  <c r="AO69" i="102" s="1"/>
  <c r="W70" i="102"/>
  <c r="AE69" i="102"/>
  <c r="AI69" i="35"/>
  <c r="AN69" i="35"/>
  <c r="AR76" i="51"/>
  <c r="Y79" i="13"/>
  <c r="Z79" i="13"/>
  <c r="X79" i="13"/>
  <c r="Y72" i="49"/>
  <c r="Z72" i="49" s="1"/>
  <c r="X72" i="49"/>
  <c r="Y78" i="92"/>
  <c r="Z78" i="92"/>
  <c r="X78" i="92"/>
  <c r="AI74" i="54"/>
  <c r="AN74" i="54"/>
  <c r="AR71" i="41"/>
  <c r="AH68" i="90"/>
  <c r="AQ68" i="90" s="1"/>
  <c r="Z66" i="50"/>
  <c r="Z72" i="41"/>
  <c r="AR65" i="10"/>
  <c r="Y75" i="96"/>
  <c r="X75" i="96"/>
  <c r="AI76" i="11"/>
  <c r="AP76" i="11"/>
  <c r="Y70" i="35"/>
  <c r="Z70" i="35" s="1"/>
  <c r="X70" i="35"/>
  <c r="AI78" i="13"/>
  <c r="AN78" i="13"/>
  <c r="Y76" i="84"/>
  <c r="Z76" i="84"/>
  <c r="X76" i="84"/>
  <c r="AI77" i="92"/>
  <c r="AN77" i="92"/>
  <c r="Y68" i="85"/>
  <c r="X68" i="85"/>
  <c r="Z68" i="90"/>
  <c r="AR68" i="102"/>
  <c r="AE73" i="45"/>
  <c r="AF73" i="45"/>
  <c r="AO73" i="45" s="1"/>
  <c r="AG73" i="45"/>
  <c r="AP73" i="45" s="1"/>
  <c r="W74" i="45"/>
  <c r="AF72" i="87"/>
  <c r="AO72" i="87" s="1"/>
  <c r="AE72" i="87"/>
  <c r="W73" i="87"/>
  <c r="AG72" i="87"/>
  <c r="AP72" i="87" s="1"/>
  <c r="AH72" i="55"/>
  <c r="AQ72" i="55" s="1"/>
  <c r="AH77" i="51"/>
  <c r="AQ77" i="51" s="1"/>
  <c r="Y74" i="91"/>
  <c r="Z74" i="91" s="1"/>
  <c r="X74" i="91"/>
  <c r="AH77" i="44"/>
  <c r="AQ77" i="44" s="1"/>
  <c r="AR70" i="83"/>
  <c r="Y72" i="18"/>
  <c r="X72" i="18"/>
  <c r="Y78" i="104"/>
  <c r="X78" i="104"/>
  <c r="AI75" i="84"/>
  <c r="AN75" i="84"/>
  <c r="AI67" i="85"/>
  <c r="AN67" i="85"/>
  <c r="W68" i="94"/>
  <c r="AF67" i="94"/>
  <c r="AO67" i="94" s="1"/>
  <c r="AG67" i="94"/>
  <c r="AP67" i="94" s="1"/>
  <c r="AE67" i="94"/>
  <c r="W67" i="98"/>
  <c r="AF66" i="98"/>
  <c r="AO66" i="98" s="1"/>
  <c r="AE66" i="98"/>
  <c r="AG66" i="98"/>
  <c r="AP66" i="98" s="1"/>
  <c r="Z72" i="55"/>
  <c r="Z77" i="51"/>
  <c r="AR76" i="44"/>
  <c r="Z77" i="44"/>
  <c r="AI71" i="18"/>
  <c r="AN71" i="18"/>
  <c r="Y76" i="100"/>
  <c r="X76" i="100"/>
  <c r="Y75" i="43"/>
  <c r="X75" i="43"/>
  <c r="AI74" i="43"/>
  <c r="AN74" i="43"/>
  <c r="AH66" i="10"/>
  <c r="AQ66" i="10" s="1"/>
  <c r="AE67" i="42"/>
  <c r="AN67" i="42" s="1"/>
  <c r="AG67" i="42"/>
  <c r="AF67" i="42"/>
  <c r="AO67" i="42" s="1"/>
  <c r="W68" i="42"/>
  <c r="AR71" i="48"/>
  <c r="AH75" i="95"/>
  <c r="AQ75" i="95" s="1"/>
  <c r="Z66" i="10"/>
  <c r="AR65" i="50"/>
  <c r="AE72" i="16"/>
  <c r="AN72" i="16" s="1"/>
  <c r="AG72" i="16"/>
  <c r="AF72" i="16"/>
  <c r="AO72" i="16" s="1"/>
  <c r="W73" i="16"/>
  <c r="Y74" i="88"/>
  <c r="X74" i="88"/>
  <c r="AH72" i="48"/>
  <c r="AQ72" i="48" s="1"/>
  <c r="AI74" i="96"/>
  <c r="AN74" i="96"/>
  <c r="AI68" i="103"/>
  <c r="AN68" i="103"/>
  <c r="AI73" i="91"/>
  <c r="AN73" i="91"/>
  <c r="Y77" i="11"/>
  <c r="Z77" i="11" s="1"/>
  <c r="X77" i="11"/>
  <c r="AI77" i="104"/>
  <c r="AN77" i="104"/>
  <c r="X75" i="54"/>
  <c r="Y75" i="54"/>
  <c r="AI75" i="100"/>
  <c r="AN75" i="100"/>
  <c r="AI74" i="20"/>
  <c r="AN74" i="20"/>
  <c r="AR74" i="95"/>
  <c r="AH71" i="83"/>
  <c r="AQ71" i="83" s="1"/>
  <c r="Z71" i="83"/>
  <c r="Z75" i="95"/>
  <c r="AF70" i="82"/>
  <c r="AO70" i="82" s="1"/>
  <c r="AE70" i="82"/>
  <c r="W71" i="82"/>
  <c r="AG70" i="82"/>
  <c r="AP70" i="82" s="1"/>
  <c r="AR71" i="55"/>
  <c r="AH69" i="102"/>
  <c r="AQ69" i="102" s="1"/>
  <c r="AI73" i="88"/>
  <c r="AN73" i="88"/>
  <c r="AH74" i="99"/>
  <c r="AQ74" i="99" s="1"/>
  <c r="Z72" i="48"/>
  <c r="Y69" i="103"/>
  <c r="Z69" i="103"/>
  <c r="X69" i="103"/>
  <c r="AI71" i="49"/>
  <c r="AN71" i="49"/>
  <c r="Y75" i="20"/>
  <c r="X75" i="20"/>
  <c r="AE72" i="49" l="1"/>
  <c r="AG72" i="49"/>
  <c r="AP72" i="49" s="1"/>
  <c r="AF72" i="49"/>
  <c r="AO72" i="49" s="1"/>
  <c r="W73" i="49"/>
  <c r="AE77" i="11"/>
  <c r="AG77" i="11"/>
  <c r="AP77" i="11" s="1"/>
  <c r="AF77" i="11"/>
  <c r="AO77" i="11" s="1"/>
  <c r="W78" i="11"/>
  <c r="W71" i="35"/>
  <c r="AF70" i="35"/>
  <c r="AO70" i="35" s="1"/>
  <c r="AG70" i="35"/>
  <c r="AP70" i="35" s="1"/>
  <c r="AE70" i="35"/>
  <c r="AG74" i="91"/>
  <c r="AP74" i="91" s="1"/>
  <c r="W75" i="91"/>
  <c r="AF74" i="91"/>
  <c r="AO74" i="91" s="1"/>
  <c r="AE74" i="91"/>
  <c r="AH74" i="88"/>
  <c r="AQ74" i="88" s="1"/>
  <c r="AH75" i="43"/>
  <c r="AQ75" i="43" s="1"/>
  <c r="AE72" i="55"/>
  <c r="AF72" i="55"/>
  <c r="AO72" i="55" s="1"/>
  <c r="W73" i="55"/>
  <c r="AG72" i="55"/>
  <c r="AP72" i="55" s="1"/>
  <c r="AR67" i="85"/>
  <c r="AH72" i="18"/>
  <c r="AQ72" i="18" s="1"/>
  <c r="AH68" i="85"/>
  <c r="AQ68" i="85" s="1"/>
  <c r="AF76" i="84"/>
  <c r="AO76" i="84" s="1"/>
  <c r="AG76" i="84"/>
  <c r="AP76" i="84" s="1"/>
  <c r="W77" i="84"/>
  <c r="AE76" i="84"/>
  <c r="AR74" i="54"/>
  <c r="AF69" i="103"/>
  <c r="AO69" i="103" s="1"/>
  <c r="W70" i="103"/>
  <c r="AE69" i="103"/>
  <c r="AG69" i="103"/>
  <c r="AP69" i="103" s="1"/>
  <c r="Y71" i="82"/>
  <c r="Z71" i="82" s="1"/>
  <c r="X71" i="82"/>
  <c r="AH75" i="54"/>
  <c r="AQ75" i="54" s="1"/>
  <c r="Z74" i="88"/>
  <c r="Y68" i="42"/>
  <c r="X68" i="42"/>
  <c r="Z75" i="43"/>
  <c r="AR71" i="18"/>
  <c r="AI67" i="94"/>
  <c r="AN67" i="94"/>
  <c r="Z72" i="18"/>
  <c r="Y73" i="87"/>
  <c r="Z73" i="87" s="1"/>
  <c r="X73" i="87"/>
  <c r="Z68" i="85"/>
  <c r="AH78" i="92"/>
  <c r="AQ78" i="92" s="1"/>
  <c r="AH79" i="13"/>
  <c r="AQ79" i="13" s="1"/>
  <c r="AQ81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Z3" i="13"/>
  <c r="AX71" i="13" s="1"/>
  <c r="S71" i="13" s="1"/>
  <c r="AC71" i="13" s="1"/>
  <c r="AB72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X22" i="13"/>
  <c r="S22" i="13" s="1"/>
  <c r="AC22" i="13" s="1"/>
  <c r="AB23" i="13" s="1"/>
  <c r="AX23" i="13"/>
  <c r="S23" i="13" s="1"/>
  <c r="AC23" i="13" s="1"/>
  <c r="AB24" i="13" s="1"/>
  <c r="AX24" i="13"/>
  <c r="S24" i="13" s="1"/>
  <c r="AC24" i="13" s="1"/>
  <c r="AB25" i="13" s="1"/>
  <c r="AX25" i="13"/>
  <c r="S25" i="13" s="1"/>
  <c r="AC25" i="13" s="1"/>
  <c r="AB26" i="13" s="1"/>
  <c r="AX26" i="13"/>
  <c r="S26" i="13" s="1"/>
  <c r="AC26" i="13" s="1"/>
  <c r="AB27" i="13" s="1"/>
  <c r="AX27" i="13"/>
  <c r="S27" i="13" s="1"/>
  <c r="AC27" i="13" s="1"/>
  <c r="AB28" i="13" s="1"/>
  <c r="AX28" i="13"/>
  <c r="S28" i="13" s="1"/>
  <c r="AC28" i="13" s="1"/>
  <c r="AB29" i="13" s="1"/>
  <c r="AX29" i="13"/>
  <c r="S29" i="13" s="1"/>
  <c r="AC29" i="13" s="1"/>
  <c r="AB30" i="13" s="1"/>
  <c r="AX30" i="13"/>
  <c r="S30" i="13" s="1"/>
  <c r="AC30" i="13" s="1"/>
  <c r="AB31" i="13" s="1"/>
  <c r="AX31" i="13"/>
  <c r="S31" i="13" s="1"/>
  <c r="AC31" i="13" s="1"/>
  <c r="AB32" i="13" s="1"/>
  <c r="AX32" i="13"/>
  <c r="S32" i="13" s="1"/>
  <c r="AC32" i="13" s="1"/>
  <c r="AB33" i="13" s="1"/>
  <c r="AX33" i="13"/>
  <c r="S33" i="13" s="1"/>
  <c r="AC33" i="13" s="1"/>
  <c r="AB34" i="13" s="1"/>
  <c r="AX34" i="13"/>
  <c r="S34" i="13" s="1"/>
  <c r="AC34" i="13" s="1"/>
  <c r="AB35" i="13" s="1"/>
  <c r="AX35" i="13"/>
  <c r="S35" i="13" s="1"/>
  <c r="AC35" i="13" s="1"/>
  <c r="AB36" i="13" s="1"/>
  <c r="AX36" i="13"/>
  <c r="S36" i="13" s="1"/>
  <c r="AC36" i="13" s="1"/>
  <c r="AB37" i="13" s="1"/>
  <c r="AX37" i="13"/>
  <c r="S37" i="13" s="1"/>
  <c r="AC37" i="13" s="1"/>
  <c r="AB38" i="13" s="1"/>
  <c r="AX38" i="13"/>
  <c r="S38" i="13" s="1"/>
  <c r="AC38" i="13" s="1"/>
  <c r="AB39" i="13" s="1"/>
  <c r="AX39" i="13"/>
  <c r="S39" i="13" s="1"/>
  <c r="AC39" i="13" s="1"/>
  <c r="AB40" i="13" s="1"/>
  <c r="AX40" i="13"/>
  <c r="S40" i="13" s="1"/>
  <c r="AC40" i="13" s="1"/>
  <c r="AB41" i="13" s="1"/>
  <c r="AX41" i="13"/>
  <c r="S41" i="13" s="1"/>
  <c r="AC41" i="13" s="1"/>
  <c r="AB42" i="13" s="1"/>
  <c r="AX42" i="13"/>
  <c r="S42" i="13" s="1"/>
  <c r="AC42" i="13" s="1"/>
  <c r="AB43" i="13" s="1"/>
  <c r="AX43" i="13"/>
  <c r="S43" i="13" s="1"/>
  <c r="AC43" i="13" s="1"/>
  <c r="AB44" i="13" s="1"/>
  <c r="AX44" i="13"/>
  <c r="S44" i="13" s="1"/>
  <c r="AC44" i="13" s="1"/>
  <c r="AB45" i="13" s="1"/>
  <c r="AX45" i="13"/>
  <c r="S45" i="13" s="1"/>
  <c r="AC45" i="13" s="1"/>
  <c r="AB46" i="13" s="1"/>
  <c r="AX46" i="13"/>
  <c r="S46" i="13" s="1"/>
  <c r="AC46" i="13" s="1"/>
  <c r="AB47" i="13" s="1"/>
  <c r="AX47" i="13"/>
  <c r="S47" i="13" s="1"/>
  <c r="AC47" i="13" s="1"/>
  <c r="AB48" i="13" s="1"/>
  <c r="AX48" i="13"/>
  <c r="S48" i="13" s="1"/>
  <c r="AC48" i="13" s="1"/>
  <c r="AB49" i="13" s="1"/>
  <c r="AX49" i="13"/>
  <c r="S49" i="13" s="1"/>
  <c r="AC49" i="13" s="1"/>
  <c r="AB50" i="13" s="1"/>
  <c r="AX50" i="13"/>
  <c r="S50" i="13" s="1"/>
  <c r="AC50" i="13" s="1"/>
  <c r="AB51" i="13" s="1"/>
  <c r="AX51" i="13"/>
  <c r="S51" i="13" s="1"/>
  <c r="AC51" i="13" s="1"/>
  <c r="AB52" i="13" s="1"/>
  <c r="AX52" i="13"/>
  <c r="S52" i="13" s="1"/>
  <c r="AC52" i="13" s="1"/>
  <c r="AB53" i="13" s="1"/>
  <c r="AX53" i="13"/>
  <c r="S53" i="13" s="1"/>
  <c r="AC53" i="13" s="1"/>
  <c r="AB54" i="13" s="1"/>
  <c r="AX54" i="13"/>
  <c r="S54" i="13" s="1"/>
  <c r="AC54" i="13" s="1"/>
  <c r="AB55" i="13" s="1"/>
  <c r="AX55" i="13"/>
  <c r="S55" i="13" s="1"/>
  <c r="AC55" i="13" s="1"/>
  <c r="AB56" i="13" s="1"/>
  <c r="AX56" i="13"/>
  <c r="S56" i="13" s="1"/>
  <c r="AC56" i="13" s="1"/>
  <c r="AB57" i="13" s="1"/>
  <c r="AX57" i="13"/>
  <c r="S57" i="13" s="1"/>
  <c r="AC57" i="13" s="1"/>
  <c r="AB58" i="13" s="1"/>
  <c r="AX58" i="13"/>
  <c r="S58" i="13" s="1"/>
  <c r="AC58" i="13" s="1"/>
  <c r="AB59" i="13" s="1"/>
  <c r="AX59" i="13"/>
  <c r="S59" i="13" s="1"/>
  <c r="AC59" i="13" s="1"/>
  <c r="AB60" i="13" s="1"/>
  <c r="AX60" i="13"/>
  <c r="S60" i="13" s="1"/>
  <c r="AC60" i="13" s="1"/>
  <c r="AB61" i="13" s="1"/>
  <c r="AX61" i="13"/>
  <c r="S61" i="13" s="1"/>
  <c r="AC61" i="13" s="1"/>
  <c r="AB62" i="13" s="1"/>
  <c r="AX62" i="13"/>
  <c r="S62" i="13" s="1"/>
  <c r="AC62" i="13" s="1"/>
  <c r="AB63" i="13" s="1"/>
  <c r="AX63" i="13"/>
  <c r="S63" i="13" s="1"/>
  <c r="AC63" i="13" s="1"/>
  <c r="AB64" i="13" s="1"/>
  <c r="AX64" i="13"/>
  <c r="S64" i="13" s="1"/>
  <c r="AC64" i="13" s="1"/>
  <c r="AB65" i="13" s="1"/>
  <c r="AX65" i="13"/>
  <c r="S65" i="13" s="1"/>
  <c r="AC65" i="13" s="1"/>
  <c r="AB66" i="13" s="1"/>
  <c r="AX66" i="13"/>
  <c r="S66" i="13" s="1"/>
  <c r="AC66" i="13" s="1"/>
  <c r="AB67" i="13" s="1"/>
  <c r="AX67" i="13"/>
  <c r="S67" i="13" s="1"/>
  <c r="AC67" i="13" s="1"/>
  <c r="AB68" i="13" s="1"/>
  <c r="AX68" i="13"/>
  <c r="S68" i="13" s="1"/>
  <c r="AC68" i="13" s="1"/>
  <c r="AB69" i="13" s="1"/>
  <c r="AX69" i="13"/>
  <c r="S69" i="13" s="1"/>
  <c r="AC69" i="13" s="1"/>
  <c r="AB70" i="13" s="1"/>
  <c r="AX70" i="13"/>
  <c r="S70" i="13" s="1"/>
  <c r="AC70" i="13" s="1"/>
  <c r="AB71" i="13" s="1"/>
  <c r="AX72" i="13"/>
  <c r="S72" i="13" s="1"/>
  <c r="AC72" i="13" s="1"/>
  <c r="AB73" i="13" s="1"/>
  <c r="AX73" i="13"/>
  <c r="S73" i="13" s="1"/>
  <c r="AC73" i="13" s="1"/>
  <c r="AB74" i="13" s="1"/>
  <c r="AX78" i="13"/>
  <c r="S78" i="13" s="1"/>
  <c r="AC78" i="13" s="1"/>
  <c r="AB79" i="13" s="1"/>
  <c r="AX77" i="13"/>
  <c r="S77" i="13" s="1"/>
  <c r="AC77" i="13" s="1"/>
  <c r="AB78" i="13" s="1"/>
  <c r="AX75" i="13"/>
  <c r="S75" i="13" s="1"/>
  <c r="AC75" i="13" s="1"/>
  <c r="AB76" i="13" s="1"/>
  <c r="AX76" i="13"/>
  <c r="S76" i="13" s="1"/>
  <c r="AC76" i="13" s="1"/>
  <c r="AB77" i="13" s="1"/>
  <c r="AX74" i="13"/>
  <c r="S74" i="13" s="1"/>
  <c r="AC74" i="13" s="1"/>
  <c r="AB75" i="13" s="1"/>
  <c r="AR69" i="35"/>
  <c r="AI72" i="16"/>
  <c r="AP72" i="16"/>
  <c r="AR74" i="20"/>
  <c r="AR73" i="91"/>
  <c r="AE77" i="44"/>
  <c r="AF77" i="44"/>
  <c r="AO77" i="44" s="1"/>
  <c r="AG77" i="44"/>
  <c r="AP77" i="44" s="1"/>
  <c r="W78" i="44"/>
  <c r="AR75" i="84"/>
  <c r="AI72" i="87"/>
  <c r="AN72" i="87"/>
  <c r="AI73" i="45"/>
  <c r="AN73" i="45"/>
  <c r="AR76" i="11"/>
  <c r="AG72" i="41"/>
  <c r="AP72" i="41" s="1"/>
  <c r="W73" i="41"/>
  <c r="AE72" i="41"/>
  <c r="AF72" i="41"/>
  <c r="AO72" i="41" s="1"/>
  <c r="AG78" i="92"/>
  <c r="AP78" i="92" s="1"/>
  <c r="AF78" i="92"/>
  <c r="AO78" i="92" s="1"/>
  <c r="AE78" i="92"/>
  <c r="W79" i="92"/>
  <c r="AX79" i="13"/>
  <c r="S79" i="13" s="1"/>
  <c r="AC79" i="13" s="1"/>
  <c r="AE79" i="13"/>
  <c r="AF79" i="13"/>
  <c r="AO79" i="13" s="1"/>
  <c r="AO81" i="13" s="1"/>
  <c r="AG79" i="13"/>
  <c r="AP79" i="13" s="1"/>
  <c r="AP81" i="13" s="1"/>
  <c r="AI67" i="42"/>
  <c r="AP67" i="42"/>
  <c r="AH76" i="100"/>
  <c r="AQ76" i="100" s="1"/>
  <c r="AI66" i="98"/>
  <c r="AR66" i="98" s="1"/>
  <c r="AN66" i="98"/>
  <c r="AH78" i="104"/>
  <c r="AQ78" i="104" s="1"/>
  <c r="AR78" i="13"/>
  <c r="AH75" i="96"/>
  <c r="AQ75" i="96" s="1"/>
  <c r="AE66" i="50"/>
  <c r="AF66" i="50"/>
  <c r="AO66" i="50" s="1"/>
  <c r="W67" i="50"/>
  <c r="AG66" i="50"/>
  <c r="AP66" i="50" s="1"/>
  <c r="AI69" i="102"/>
  <c r="AR69" i="102" s="1"/>
  <c r="AN69" i="102"/>
  <c r="Y75" i="99"/>
  <c r="Z75" i="99"/>
  <c r="X75" i="99"/>
  <c r="AH75" i="20"/>
  <c r="AQ75" i="20" s="1"/>
  <c r="AI70" i="82"/>
  <c r="AR70" i="82" s="1"/>
  <c r="AN70" i="82"/>
  <c r="AR73" i="88"/>
  <c r="AR77" i="104"/>
  <c r="AR71" i="49"/>
  <c r="AF75" i="95"/>
  <c r="AO75" i="95" s="1"/>
  <c r="AG75" i="95"/>
  <c r="AP75" i="95" s="1"/>
  <c r="W76" i="95"/>
  <c r="AE75" i="95"/>
  <c r="AR75" i="100"/>
  <c r="AH77" i="11"/>
  <c r="AQ77" i="11" s="1"/>
  <c r="AR68" i="103"/>
  <c r="Y73" i="16"/>
  <c r="Z73" i="16"/>
  <c r="X73" i="16"/>
  <c r="W67" i="10"/>
  <c r="AF66" i="10"/>
  <c r="AO66" i="10" s="1"/>
  <c r="AG66" i="10"/>
  <c r="AP66" i="10" s="1"/>
  <c r="AE66" i="10"/>
  <c r="Z76" i="100"/>
  <c r="Y68" i="94"/>
  <c r="X68" i="94"/>
  <c r="Z78" i="104"/>
  <c r="AH74" i="91"/>
  <c r="AQ74" i="91" s="1"/>
  <c r="AR77" i="92"/>
  <c r="AH70" i="35"/>
  <c r="AQ70" i="35" s="1"/>
  <c r="Z75" i="96"/>
  <c r="AH72" i="49"/>
  <c r="AQ72" i="49" s="1"/>
  <c r="X70" i="102"/>
  <c r="Y70" i="102"/>
  <c r="AI74" i="99"/>
  <c r="AN74" i="99"/>
  <c r="AR74" i="96"/>
  <c r="Z75" i="20"/>
  <c r="AE72" i="48"/>
  <c r="AG72" i="48"/>
  <c r="AP72" i="48" s="1"/>
  <c r="W73" i="48"/>
  <c r="AF72" i="48"/>
  <c r="AO72" i="48" s="1"/>
  <c r="AH69" i="103"/>
  <c r="AQ69" i="103" s="1"/>
  <c r="AG71" i="83"/>
  <c r="AP71" i="83" s="1"/>
  <c r="AF71" i="83"/>
  <c r="AO71" i="83" s="1"/>
  <c r="W72" i="83"/>
  <c r="AE71" i="83"/>
  <c r="Z75" i="54"/>
  <c r="AR74" i="43"/>
  <c r="AE77" i="51"/>
  <c r="W78" i="51"/>
  <c r="AG77" i="51"/>
  <c r="AP77" i="51" s="1"/>
  <c r="AF77" i="51"/>
  <c r="AO77" i="51" s="1"/>
  <c r="Y67" i="98"/>
  <c r="Z67" i="98" s="1"/>
  <c r="X67" i="98"/>
  <c r="Y74" i="45"/>
  <c r="X74" i="45"/>
  <c r="Z74" i="45" s="1"/>
  <c r="AF68" i="90"/>
  <c r="AO68" i="90" s="1"/>
  <c r="W69" i="90"/>
  <c r="AE68" i="90"/>
  <c r="AG68" i="90"/>
  <c r="AP68" i="90" s="1"/>
  <c r="AH76" i="84"/>
  <c r="AQ76" i="84" s="1"/>
  <c r="AF74" i="45" l="1"/>
  <c r="AO74" i="45" s="1"/>
  <c r="AE74" i="45"/>
  <c r="W75" i="45"/>
  <c r="AG74" i="45"/>
  <c r="AP74" i="45" s="1"/>
  <c r="AE71" i="82"/>
  <c r="AG71" i="82"/>
  <c r="AP71" i="82" s="1"/>
  <c r="AF71" i="82"/>
  <c r="AO71" i="82" s="1"/>
  <c r="W72" i="82"/>
  <c r="AF73" i="87"/>
  <c r="AO73" i="87" s="1"/>
  <c r="W74" i="87"/>
  <c r="AE73" i="87"/>
  <c r="AG73" i="87"/>
  <c r="AP73" i="87" s="1"/>
  <c r="AF67" i="98"/>
  <c r="AO67" i="98" s="1"/>
  <c r="AG67" i="98"/>
  <c r="AP67" i="98" s="1"/>
  <c r="AE67" i="98"/>
  <c r="W68" i="98"/>
  <c r="Y69" i="90"/>
  <c r="X69" i="90"/>
  <c r="AI77" i="51"/>
  <c r="AN77" i="51"/>
  <c r="Y72" i="83"/>
  <c r="X72" i="83"/>
  <c r="AI72" i="48"/>
  <c r="AN72" i="48"/>
  <c r="Z70" i="102"/>
  <c r="W77" i="100"/>
  <c r="AG76" i="100"/>
  <c r="AP76" i="100" s="1"/>
  <c r="AF76" i="100"/>
  <c r="AO76" i="100" s="1"/>
  <c r="AE76" i="100"/>
  <c r="AH73" i="16"/>
  <c r="AQ73" i="16" s="1"/>
  <c r="AH75" i="99"/>
  <c r="AQ75" i="99" s="1"/>
  <c r="AR67" i="42"/>
  <c r="Y79" i="92"/>
  <c r="X79" i="92"/>
  <c r="AI72" i="41"/>
  <c r="AN72" i="41"/>
  <c r="AR73" i="45"/>
  <c r="Y78" i="44"/>
  <c r="X78" i="44"/>
  <c r="AK75" i="13"/>
  <c r="AT75" i="13" s="1"/>
  <c r="AJ75" i="13"/>
  <c r="AJ73" i="13"/>
  <c r="AK73" i="13"/>
  <c r="AT73" i="13" s="1"/>
  <c r="AK66" i="13"/>
  <c r="AT66" i="13" s="1"/>
  <c r="AJ66" i="13"/>
  <c r="AK60" i="13"/>
  <c r="AT60" i="13" s="1"/>
  <c r="AJ60" i="13"/>
  <c r="AK54" i="13"/>
  <c r="AT54" i="13" s="1"/>
  <c r="AJ54" i="13"/>
  <c r="AJ48" i="13"/>
  <c r="AK48" i="13"/>
  <c r="AT48" i="13" s="1"/>
  <c r="AJ42" i="13"/>
  <c r="AK42" i="13"/>
  <c r="AT42" i="13" s="1"/>
  <c r="AJ36" i="13"/>
  <c r="AK36" i="13"/>
  <c r="AT36" i="13" s="1"/>
  <c r="AK30" i="13"/>
  <c r="AT30" i="13" s="1"/>
  <c r="AJ30" i="13"/>
  <c r="AK24" i="13"/>
  <c r="AT24" i="13" s="1"/>
  <c r="AJ24" i="13"/>
  <c r="AJ18" i="13"/>
  <c r="AK18" i="13"/>
  <c r="AT18" i="13" s="1"/>
  <c r="AK12" i="13"/>
  <c r="AT12" i="13" s="1"/>
  <c r="AJ72" i="13"/>
  <c r="AK72" i="13"/>
  <c r="AT72" i="13" s="1"/>
  <c r="AI72" i="55"/>
  <c r="AN72" i="55"/>
  <c r="AI77" i="11"/>
  <c r="AN77" i="11"/>
  <c r="W76" i="20"/>
  <c r="AG75" i="20"/>
  <c r="AP75" i="20" s="1"/>
  <c r="AF75" i="20"/>
  <c r="AO75" i="20" s="1"/>
  <c r="AE75" i="20"/>
  <c r="AH70" i="102"/>
  <c r="AQ70" i="102" s="1"/>
  <c r="AF75" i="96"/>
  <c r="AO75" i="96" s="1"/>
  <c r="AG75" i="96"/>
  <c r="AP75" i="96" s="1"/>
  <c r="AE75" i="96"/>
  <c r="W76" i="96"/>
  <c r="AF73" i="16"/>
  <c r="AO73" i="16" s="1"/>
  <c r="AG73" i="16"/>
  <c r="AP73" i="16" s="1"/>
  <c r="AE73" i="16"/>
  <c r="W74" i="16"/>
  <c r="AI75" i="95"/>
  <c r="AN75" i="95"/>
  <c r="AF75" i="99"/>
  <c r="AO75" i="99" s="1"/>
  <c r="W76" i="99"/>
  <c r="AE75" i="99"/>
  <c r="AG75" i="99"/>
  <c r="AP75" i="99" s="1"/>
  <c r="Y67" i="50"/>
  <c r="Z67" i="50"/>
  <c r="X67" i="50"/>
  <c r="AI78" i="92"/>
  <c r="AN78" i="92"/>
  <c r="Y73" i="41"/>
  <c r="X73" i="41"/>
  <c r="AJ77" i="13"/>
  <c r="AK77" i="13"/>
  <c r="AT77" i="13" s="1"/>
  <c r="AJ71" i="13"/>
  <c r="AK71" i="13"/>
  <c r="AT71" i="13" s="1"/>
  <c r="AJ65" i="13"/>
  <c r="AK65" i="13"/>
  <c r="AT65" i="13" s="1"/>
  <c r="AJ59" i="13"/>
  <c r="AK59" i="13"/>
  <c r="AT59" i="13" s="1"/>
  <c r="AJ53" i="13"/>
  <c r="AK53" i="13"/>
  <c r="AT53" i="13" s="1"/>
  <c r="AK47" i="13"/>
  <c r="AT47" i="13" s="1"/>
  <c r="AJ47" i="13"/>
  <c r="AK41" i="13"/>
  <c r="AT41" i="13" s="1"/>
  <c r="AJ41" i="13"/>
  <c r="AJ35" i="13"/>
  <c r="AK35" i="13"/>
  <c r="AT35" i="13" s="1"/>
  <c r="AJ29" i="13"/>
  <c r="AK29" i="13"/>
  <c r="AT29" i="13" s="1"/>
  <c r="AK23" i="13"/>
  <c r="AT23" i="13" s="1"/>
  <c r="AJ23" i="13"/>
  <c r="AJ17" i="13"/>
  <c r="AK17" i="13"/>
  <c r="AT17" i="13" s="1"/>
  <c r="AK11" i="13"/>
  <c r="AT11" i="13" s="1"/>
  <c r="AJ11" i="13"/>
  <c r="AK6" i="13"/>
  <c r="AT6" i="13" s="1"/>
  <c r="AF75" i="43"/>
  <c r="AO75" i="43" s="1"/>
  <c r="AG75" i="43"/>
  <c r="AP75" i="43" s="1"/>
  <c r="W76" i="43"/>
  <c r="AE75" i="43"/>
  <c r="Y75" i="91"/>
  <c r="Z75" i="91" s="1"/>
  <c r="X75" i="91"/>
  <c r="Y71" i="35"/>
  <c r="X71" i="35"/>
  <c r="W79" i="104"/>
  <c r="AE78" i="104"/>
  <c r="AG78" i="104"/>
  <c r="AP78" i="104" s="1"/>
  <c r="AF78" i="104"/>
  <c r="AO78" i="104" s="1"/>
  <c r="AI66" i="10"/>
  <c r="AN66" i="10"/>
  <c r="Y76" i="95"/>
  <c r="X76" i="95"/>
  <c r="AR72" i="87"/>
  <c r="AJ76" i="13"/>
  <c r="AK76" i="13"/>
  <c r="AT76" i="13" s="1"/>
  <c r="AK70" i="13"/>
  <c r="AT70" i="13" s="1"/>
  <c r="AJ70" i="13"/>
  <c r="AJ64" i="13"/>
  <c r="AK64" i="13"/>
  <c r="AT64" i="13" s="1"/>
  <c r="AJ58" i="13"/>
  <c r="AK58" i="13"/>
  <c r="AT58" i="13" s="1"/>
  <c r="AJ52" i="13"/>
  <c r="AK52" i="13"/>
  <c r="AT52" i="13" s="1"/>
  <c r="AK46" i="13"/>
  <c r="AT46" i="13" s="1"/>
  <c r="AJ46" i="13"/>
  <c r="AK40" i="13"/>
  <c r="AT40" i="13" s="1"/>
  <c r="AJ40" i="13"/>
  <c r="AK34" i="13"/>
  <c r="AT34" i="13" s="1"/>
  <c r="AJ34" i="13"/>
  <c r="AK28" i="13"/>
  <c r="AT28" i="13" s="1"/>
  <c r="AJ28" i="13"/>
  <c r="AK22" i="13"/>
  <c r="AT22" i="13" s="1"/>
  <c r="AJ22" i="13"/>
  <c r="AK16" i="13"/>
  <c r="AT16" i="13" s="1"/>
  <c r="AJ16" i="13"/>
  <c r="AK10" i="13"/>
  <c r="AT10" i="13" s="1"/>
  <c r="AJ10" i="13"/>
  <c r="AK5" i="13"/>
  <c r="AT5" i="13" s="1"/>
  <c r="AJ5" i="13"/>
  <c r="AF72" i="18"/>
  <c r="AO72" i="18" s="1"/>
  <c r="AE72" i="18"/>
  <c r="AG72" i="18"/>
  <c r="AP72" i="18" s="1"/>
  <c r="W73" i="18"/>
  <c r="AH68" i="42"/>
  <c r="AQ68" i="42" s="1"/>
  <c r="Y73" i="49"/>
  <c r="X73" i="49"/>
  <c r="Z73" i="49" s="1"/>
  <c r="AH68" i="94"/>
  <c r="AQ68" i="94" s="1"/>
  <c r="AI66" i="50"/>
  <c r="AN66" i="50"/>
  <c r="AI79" i="13"/>
  <c r="AN79" i="13"/>
  <c r="AN81" i="13" s="1"/>
  <c r="AI77" i="44"/>
  <c r="AN77" i="44"/>
  <c r="AR72" i="16"/>
  <c r="AJ78" i="13"/>
  <c r="AK78" i="13"/>
  <c r="AT78" i="13" s="1"/>
  <c r="AJ69" i="13"/>
  <c r="AK69" i="13"/>
  <c r="AT69" i="13" s="1"/>
  <c r="AJ63" i="13"/>
  <c r="AK63" i="13"/>
  <c r="AT63" i="13" s="1"/>
  <c r="AJ57" i="13"/>
  <c r="AK57" i="13"/>
  <c r="AT57" i="13" s="1"/>
  <c r="AK51" i="13"/>
  <c r="AT51" i="13" s="1"/>
  <c r="AJ51" i="13"/>
  <c r="AJ45" i="13"/>
  <c r="AK45" i="13"/>
  <c r="AT45" i="13" s="1"/>
  <c r="AK39" i="13"/>
  <c r="AT39" i="13" s="1"/>
  <c r="AJ39" i="13"/>
  <c r="AK33" i="13"/>
  <c r="AT33" i="13" s="1"/>
  <c r="AJ33" i="13"/>
  <c r="AK27" i="13"/>
  <c r="AT27" i="13" s="1"/>
  <c r="AJ27" i="13"/>
  <c r="AJ21" i="13"/>
  <c r="AK21" i="13"/>
  <c r="AT21" i="13" s="1"/>
  <c r="AJ15" i="13"/>
  <c r="AK15" i="13"/>
  <c r="AT15" i="13" s="1"/>
  <c r="AK9" i="13"/>
  <c r="AT9" i="13" s="1"/>
  <c r="AJ9" i="13"/>
  <c r="AJ3" i="13"/>
  <c r="AB4" i="13"/>
  <c r="Z68" i="42"/>
  <c r="Y78" i="11"/>
  <c r="X78" i="11"/>
  <c r="Y73" i="48"/>
  <c r="X73" i="48"/>
  <c r="Z68" i="94"/>
  <c r="AJ79" i="13"/>
  <c r="AS79" i="13" s="1"/>
  <c r="AK79" i="13"/>
  <c r="AT79" i="13" s="1"/>
  <c r="AJ68" i="13"/>
  <c r="AK68" i="13"/>
  <c r="AT68" i="13" s="1"/>
  <c r="AJ62" i="13"/>
  <c r="AK62" i="13"/>
  <c r="AT62" i="13" s="1"/>
  <c r="AJ56" i="13"/>
  <c r="AK56" i="13"/>
  <c r="AT56" i="13" s="1"/>
  <c r="AK50" i="13"/>
  <c r="AT50" i="13" s="1"/>
  <c r="AJ50" i="13"/>
  <c r="AJ44" i="13"/>
  <c r="AK44" i="13"/>
  <c r="AT44" i="13" s="1"/>
  <c r="AJ38" i="13"/>
  <c r="AK38" i="13"/>
  <c r="AT38" i="13" s="1"/>
  <c r="AK32" i="13"/>
  <c r="AT32" i="13" s="1"/>
  <c r="AJ32" i="13"/>
  <c r="AJ26" i="13"/>
  <c r="AK26" i="13"/>
  <c r="AT26" i="13" s="1"/>
  <c r="AJ20" i="13"/>
  <c r="AK20" i="13"/>
  <c r="AT20" i="13" s="1"/>
  <c r="AK14" i="13"/>
  <c r="AT14" i="13" s="1"/>
  <c r="AJ14" i="13"/>
  <c r="AK8" i="13"/>
  <c r="AT8" i="13" s="1"/>
  <c r="AJ8" i="13"/>
  <c r="W69" i="85"/>
  <c r="AF68" i="85"/>
  <c r="AO68" i="85" s="1"/>
  <c r="AE68" i="85"/>
  <c r="AG68" i="85"/>
  <c r="AP68" i="85" s="1"/>
  <c r="AR67" i="94"/>
  <c r="AI69" i="103"/>
  <c r="AR69" i="103" s="1"/>
  <c r="AN69" i="103"/>
  <c r="AI76" i="84"/>
  <c r="AN76" i="84"/>
  <c r="Y73" i="55"/>
  <c r="X73" i="55"/>
  <c r="Z73" i="55" s="1"/>
  <c r="AI70" i="35"/>
  <c r="AN70" i="35"/>
  <c r="AH74" i="45"/>
  <c r="AQ74" i="45" s="1"/>
  <c r="AE75" i="54"/>
  <c r="W76" i="54"/>
  <c r="AG75" i="54"/>
  <c r="AP75" i="54" s="1"/>
  <c r="AF75" i="54"/>
  <c r="AO75" i="54" s="1"/>
  <c r="AI68" i="90"/>
  <c r="AN68" i="90"/>
  <c r="AH67" i="98"/>
  <c r="AQ67" i="98" s="1"/>
  <c r="Y78" i="51"/>
  <c r="X78" i="51"/>
  <c r="AI71" i="83"/>
  <c r="AN71" i="83"/>
  <c r="AR74" i="99"/>
  <c r="Y67" i="10"/>
  <c r="Z67" i="10"/>
  <c r="X67" i="10"/>
  <c r="AJ74" i="13"/>
  <c r="AK74" i="13"/>
  <c r="AT74" i="13" s="1"/>
  <c r="AJ67" i="13"/>
  <c r="AK67" i="13"/>
  <c r="AT67" i="13" s="1"/>
  <c r="AJ61" i="13"/>
  <c r="AK61" i="13"/>
  <c r="AT61" i="13" s="1"/>
  <c r="AJ55" i="13"/>
  <c r="AK55" i="13"/>
  <c r="AT55" i="13" s="1"/>
  <c r="AK49" i="13"/>
  <c r="AT49" i="13" s="1"/>
  <c r="AJ49" i="13"/>
  <c r="AJ43" i="13"/>
  <c r="AK43" i="13"/>
  <c r="AT43" i="13" s="1"/>
  <c r="AK37" i="13"/>
  <c r="AT37" i="13" s="1"/>
  <c r="AJ37" i="13"/>
  <c r="AK31" i="13"/>
  <c r="AT31" i="13" s="1"/>
  <c r="AJ31" i="13"/>
  <c r="AJ25" i="13"/>
  <c r="AK25" i="13"/>
  <c r="AT25" i="13" s="1"/>
  <c r="AK19" i="13"/>
  <c r="AT19" i="13" s="1"/>
  <c r="AJ19" i="13"/>
  <c r="AX12" i="13"/>
  <c r="S12" i="13" s="1"/>
  <c r="AC12" i="13" s="1"/>
  <c r="AB13" i="13" s="1"/>
  <c r="AX6" i="13"/>
  <c r="S6" i="13" s="1"/>
  <c r="AC6" i="13" s="1"/>
  <c r="AB7" i="13" s="1"/>
  <c r="AH73" i="87"/>
  <c r="AQ73" i="87" s="1"/>
  <c r="AF74" i="88"/>
  <c r="AO74" i="88" s="1"/>
  <c r="AG74" i="88"/>
  <c r="AP74" i="88" s="1"/>
  <c r="AE74" i="88"/>
  <c r="W75" i="88"/>
  <c r="AH71" i="82"/>
  <c r="AQ71" i="82" s="1"/>
  <c r="Y70" i="103"/>
  <c r="X70" i="103"/>
  <c r="Z70" i="103" s="1"/>
  <c r="X77" i="84"/>
  <c r="Y77" i="84"/>
  <c r="AI74" i="91"/>
  <c r="AN74" i="91"/>
  <c r="AI72" i="49"/>
  <c r="AN72" i="49"/>
  <c r="W71" i="103" l="1"/>
  <c r="AG70" i="103"/>
  <c r="AP70" i="103" s="1"/>
  <c r="AF70" i="103"/>
  <c r="AO70" i="103" s="1"/>
  <c r="AE70" i="103"/>
  <c r="AG75" i="91"/>
  <c r="AP75" i="91" s="1"/>
  <c r="W76" i="91"/>
  <c r="AE75" i="91"/>
  <c r="AF75" i="91"/>
  <c r="AO75" i="91" s="1"/>
  <c r="AF73" i="55"/>
  <c r="AO73" i="55" s="1"/>
  <c r="AE73" i="55"/>
  <c r="AG73" i="55"/>
  <c r="AP73" i="55" s="1"/>
  <c r="W74" i="55"/>
  <c r="AE73" i="49"/>
  <c r="AF73" i="49"/>
  <c r="AO73" i="49" s="1"/>
  <c r="AG73" i="49"/>
  <c r="AP73" i="49" s="1"/>
  <c r="W74" i="49"/>
  <c r="AS31" i="13"/>
  <c r="AL31" i="13"/>
  <c r="AU31" i="13" s="1"/>
  <c r="AI74" i="88"/>
  <c r="AN74" i="88"/>
  <c r="AH67" i="10"/>
  <c r="AQ67" i="10" s="1"/>
  <c r="AR71" i="83"/>
  <c r="Y69" i="85"/>
  <c r="X69" i="85"/>
  <c r="AS20" i="13"/>
  <c r="AL20" i="13"/>
  <c r="AU20" i="13" s="1"/>
  <c r="AS38" i="13"/>
  <c r="AL38" i="13"/>
  <c r="AU38" i="13" s="1"/>
  <c r="AS56" i="13"/>
  <c r="AL56" i="13"/>
  <c r="AU56" i="13" s="1"/>
  <c r="AS33" i="13"/>
  <c r="AL33" i="13"/>
  <c r="AU33" i="13" s="1"/>
  <c r="AS51" i="13"/>
  <c r="AL51" i="13"/>
  <c r="AU51" i="13" s="1"/>
  <c r="AS5" i="13"/>
  <c r="AL5" i="13"/>
  <c r="AU5" i="13" s="1"/>
  <c r="AS22" i="13"/>
  <c r="AL22" i="13"/>
  <c r="AU22" i="13" s="1"/>
  <c r="AS40" i="13"/>
  <c r="AL40" i="13"/>
  <c r="AU40" i="13" s="1"/>
  <c r="AI78" i="104"/>
  <c r="AN78" i="104"/>
  <c r="AS17" i="13"/>
  <c r="AL17" i="13"/>
  <c r="AU17" i="13" s="1"/>
  <c r="AS35" i="13"/>
  <c r="AL35" i="13"/>
  <c r="AU35" i="13" s="1"/>
  <c r="AS53" i="13"/>
  <c r="AL53" i="13"/>
  <c r="AU53" i="13" s="1"/>
  <c r="AS71" i="13"/>
  <c r="AL71" i="13"/>
  <c r="AU71" i="13" s="1"/>
  <c r="X76" i="96"/>
  <c r="Y76" i="96"/>
  <c r="Z76" i="96"/>
  <c r="AS24" i="13"/>
  <c r="AL24" i="13"/>
  <c r="AU24" i="13" s="1"/>
  <c r="AS60" i="13"/>
  <c r="AL60" i="13"/>
  <c r="AU60" i="13" s="1"/>
  <c r="AS75" i="13"/>
  <c r="AL75" i="13"/>
  <c r="AU75" i="13" s="1"/>
  <c r="AR77" i="51"/>
  <c r="AI67" i="98"/>
  <c r="AN67" i="98"/>
  <c r="Y74" i="87"/>
  <c r="Z74" i="87"/>
  <c r="X74" i="87"/>
  <c r="AI71" i="82"/>
  <c r="AN71" i="82"/>
  <c r="AS25" i="13"/>
  <c r="AL25" i="13"/>
  <c r="AU25" i="13" s="1"/>
  <c r="AS61" i="13"/>
  <c r="AL61" i="13"/>
  <c r="AU61" i="13" s="1"/>
  <c r="W68" i="10"/>
  <c r="AG67" i="10"/>
  <c r="AP67" i="10" s="1"/>
  <c r="AF67" i="10"/>
  <c r="AO67" i="10" s="1"/>
  <c r="AE67" i="10"/>
  <c r="AH78" i="51"/>
  <c r="AQ78" i="51" s="1"/>
  <c r="AS8" i="13"/>
  <c r="AL8" i="13"/>
  <c r="AU8" i="13" s="1"/>
  <c r="AG68" i="94"/>
  <c r="AP68" i="94" s="1"/>
  <c r="W69" i="94"/>
  <c r="AE68" i="94"/>
  <c r="AF68" i="94"/>
  <c r="AO68" i="94" s="1"/>
  <c r="W69" i="42"/>
  <c r="AF68" i="42"/>
  <c r="AO68" i="42" s="1"/>
  <c r="AE68" i="42"/>
  <c r="AG68" i="42"/>
  <c r="AP68" i="42" s="1"/>
  <c r="AS15" i="13"/>
  <c r="AL15" i="13"/>
  <c r="AU15" i="13" s="1"/>
  <c r="AS69" i="13"/>
  <c r="AL69" i="13"/>
  <c r="AU69" i="13" s="1"/>
  <c r="AR77" i="44"/>
  <c r="AS58" i="13"/>
  <c r="AL58" i="13"/>
  <c r="AU58" i="13" s="1"/>
  <c r="AS76" i="13"/>
  <c r="AL76" i="13"/>
  <c r="AU76" i="13" s="1"/>
  <c r="Y79" i="104"/>
  <c r="X79" i="104"/>
  <c r="AJ6" i="13"/>
  <c r="AS23" i="13"/>
  <c r="AL23" i="13"/>
  <c r="AU23" i="13" s="1"/>
  <c r="AS41" i="13"/>
  <c r="AL41" i="13"/>
  <c r="AU41" i="13" s="1"/>
  <c r="AR78" i="92"/>
  <c r="AI75" i="99"/>
  <c r="AN75" i="99"/>
  <c r="Y74" i="16"/>
  <c r="X74" i="16"/>
  <c r="AI75" i="96"/>
  <c r="AN75" i="96"/>
  <c r="Y76" i="20"/>
  <c r="X76" i="20"/>
  <c r="AS72" i="13"/>
  <c r="AL72" i="13"/>
  <c r="AU72" i="13" s="1"/>
  <c r="AS42" i="13"/>
  <c r="AL42" i="13"/>
  <c r="AU42" i="13" s="1"/>
  <c r="AI76" i="100"/>
  <c r="AN76" i="100"/>
  <c r="AR72" i="48"/>
  <c r="AH69" i="90"/>
  <c r="AQ69" i="90" s="1"/>
  <c r="AJ7" i="13"/>
  <c r="AK7" i="13"/>
  <c r="AT7" i="13" s="1"/>
  <c r="AS49" i="13"/>
  <c r="AL49" i="13"/>
  <c r="AU49" i="13" s="1"/>
  <c r="Z78" i="51"/>
  <c r="Y76" i="54"/>
  <c r="X76" i="54"/>
  <c r="AS26" i="13"/>
  <c r="AL26" i="13"/>
  <c r="AU26" i="13" s="1"/>
  <c r="AS44" i="13"/>
  <c r="AL44" i="13"/>
  <c r="AU44" i="13" s="1"/>
  <c r="AS62" i="13"/>
  <c r="AL62" i="13"/>
  <c r="AU62" i="13" s="1"/>
  <c r="AH73" i="48"/>
  <c r="AQ73" i="48" s="1"/>
  <c r="AJ4" i="13"/>
  <c r="AK4" i="13"/>
  <c r="AT4" i="13" s="1"/>
  <c r="AS39" i="13"/>
  <c r="AL39" i="13"/>
  <c r="AU39" i="13" s="1"/>
  <c r="Y73" i="18"/>
  <c r="X73" i="18"/>
  <c r="AS10" i="13"/>
  <c r="AL10" i="13"/>
  <c r="AU10" i="13" s="1"/>
  <c r="AS28" i="13"/>
  <c r="AL28" i="13"/>
  <c r="AU28" i="13" s="1"/>
  <c r="AS46" i="13"/>
  <c r="AL46" i="13"/>
  <c r="AU46" i="13" s="1"/>
  <c r="AR66" i="10"/>
  <c r="AH71" i="35"/>
  <c r="AQ71" i="35" s="1"/>
  <c r="AS59" i="13"/>
  <c r="AL59" i="13"/>
  <c r="AU59" i="13" s="1"/>
  <c r="AS77" i="13"/>
  <c r="AL77" i="13"/>
  <c r="AU77" i="13" s="1"/>
  <c r="AH67" i="50"/>
  <c r="AQ67" i="50" s="1"/>
  <c r="Y76" i="99"/>
  <c r="Z76" i="99"/>
  <c r="X76" i="99"/>
  <c r="AI73" i="16"/>
  <c r="AN73" i="16"/>
  <c r="AJ12" i="13"/>
  <c r="AS30" i="13"/>
  <c r="AL30" i="13"/>
  <c r="AU30" i="13" s="1"/>
  <c r="AS66" i="13"/>
  <c r="AL66" i="13"/>
  <c r="AU66" i="13" s="1"/>
  <c r="AH78" i="44"/>
  <c r="AQ78" i="44" s="1"/>
  <c r="AR72" i="41"/>
  <c r="AH72" i="83"/>
  <c r="AQ72" i="83" s="1"/>
  <c r="Z69" i="90"/>
  <c r="AS43" i="13"/>
  <c r="AL43" i="13"/>
  <c r="AU43" i="13" s="1"/>
  <c r="AI75" i="54"/>
  <c r="AN75" i="54"/>
  <c r="AR76" i="84"/>
  <c r="AL14" i="13"/>
  <c r="AU14" i="13" s="1"/>
  <c r="AS14" i="13"/>
  <c r="AS32" i="13"/>
  <c r="AL32" i="13"/>
  <c r="AU32" i="13" s="1"/>
  <c r="AS50" i="13"/>
  <c r="AL50" i="13"/>
  <c r="AU50" i="13" s="1"/>
  <c r="Z73" i="48"/>
  <c r="AL3" i="13"/>
  <c r="AU3" i="13" s="1"/>
  <c r="AS3" i="13"/>
  <c r="AS21" i="13"/>
  <c r="AL21" i="13"/>
  <c r="AU21" i="13" s="1"/>
  <c r="AS57" i="13"/>
  <c r="AL57" i="13"/>
  <c r="AU57" i="13" s="1"/>
  <c r="AS78" i="13"/>
  <c r="AL78" i="13"/>
  <c r="AU78" i="13" s="1"/>
  <c r="AR79" i="13"/>
  <c r="AR81" i="13" s="1"/>
  <c r="AL79" i="13"/>
  <c r="AU79" i="13" s="1"/>
  <c r="AS64" i="13"/>
  <c r="AL64" i="13"/>
  <c r="AU64" i="13" s="1"/>
  <c r="Z71" i="35"/>
  <c r="AI75" i="43"/>
  <c r="AN75" i="43"/>
  <c r="AS11" i="13"/>
  <c r="AL11" i="13"/>
  <c r="AU11" i="13" s="1"/>
  <c r="AS47" i="13"/>
  <c r="AL47" i="13"/>
  <c r="AU47" i="13" s="1"/>
  <c r="AH73" i="41"/>
  <c r="AQ73" i="41" s="1"/>
  <c r="AF67" i="50"/>
  <c r="AO67" i="50" s="1"/>
  <c r="AG67" i="50"/>
  <c r="AP67" i="50" s="1"/>
  <c r="W68" i="50"/>
  <c r="AE67" i="50"/>
  <c r="AR77" i="11"/>
  <c r="AS48" i="13"/>
  <c r="AL48" i="13"/>
  <c r="AU48" i="13" s="1"/>
  <c r="Z78" i="44"/>
  <c r="AH79" i="92"/>
  <c r="AQ79" i="92" s="1"/>
  <c r="AQ81" i="92" s="1"/>
  <c r="AX3" i="92"/>
  <c r="S3" i="92" s="1"/>
  <c r="AC3" i="92" s="1"/>
  <c r="AZ3" i="92"/>
  <c r="AX13" i="92" s="1"/>
  <c r="S13" i="92" s="1"/>
  <c r="AC13" i="92" s="1"/>
  <c r="AB14" i="92" s="1"/>
  <c r="AX5" i="92"/>
  <c r="S5" i="92" s="1"/>
  <c r="AC5" i="92" s="1"/>
  <c r="AB6" i="92" s="1"/>
  <c r="AX6" i="92"/>
  <c r="S6" i="92" s="1"/>
  <c r="AC6" i="92" s="1"/>
  <c r="AB7" i="92" s="1"/>
  <c r="AX7" i="92"/>
  <c r="S7" i="92" s="1"/>
  <c r="AC7" i="92" s="1"/>
  <c r="AB8" i="92" s="1"/>
  <c r="AX8" i="92"/>
  <c r="S8" i="92" s="1"/>
  <c r="AC8" i="92" s="1"/>
  <c r="AB9" i="92" s="1"/>
  <c r="AX9" i="92"/>
  <c r="S9" i="92" s="1"/>
  <c r="AC9" i="92" s="1"/>
  <c r="AB10" i="92" s="1"/>
  <c r="AX10" i="92"/>
  <c r="S10" i="92" s="1"/>
  <c r="AC10" i="92" s="1"/>
  <c r="AB11" i="92" s="1"/>
  <c r="AX11" i="92"/>
  <c r="S11" i="92" s="1"/>
  <c r="AC11" i="92" s="1"/>
  <c r="AB12" i="92" s="1"/>
  <c r="AX12" i="92"/>
  <c r="S12" i="92" s="1"/>
  <c r="AC12" i="92" s="1"/>
  <c r="AB13" i="92" s="1"/>
  <c r="AX14" i="92"/>
  <c r="S14" i="92" s="1"/>
  <c r="AC14" i="92" s="1"/>
  <c r="AB15" i="92" s="1"/>
  <c r="AX15" i="92"/>
  <c r="S15" i="92" s="1"/>
  <c r="AC15" i="92" s="1"/>
  <c r="AB16" i="92" s="1"/>
  <c r="AX16" i="92"/>
  <c r="S16" i="92" s="1"/>
  <c r="AC16" i="92" s="1"/>
  <c r="AB17" i="92" s="1"/>
  <c r="AX17" i="92"/>
  <c r="S17" i="92" s="1"/>
  <c r="AC17" i="92" s="1"/>
  <c r="AB18" i="92" s="1"/>
  <c r="AX18" i="92"/>
  <c r="S18" i="92" s="1"/>
  <c r="AC18" i="92" s="1"/>
  <c r="AB19" i="92" s="1"/>
  <c r="AX19" i="92"/>
  <c r="S19" i="92" s="1"/>
  <c r="AC19" i="92" s="1"/>
  <c r="AB20" i="92" s="1"/>
  <c r="AX20" i="92"/>
  <c r="S20" i="92" s="1"/>
  <c r="AC20" i="92" s="1"/>
  <c r="AB21" i="92" s="1"/>
  <c r="AX21" i="92"/>
  <c r="S21" i="92" s="1"/>
  <c r="AC21" i="92" s="1"/>
  <c r="AB22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6" i="92"/>
  <c r="S26" i="92" s="1"/>
  <c r="AC26" i="92" s="1"/>
  <c r="AB27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4" i="92"/>
  <c r="S64" i="92" s="1"/>
  <c r="AC64" i="92" s="1"/>
  <c r="AB65" i="92" s="1"/>
  <c r="AX65" i="92"/>
  <c r="S65" i="92" s="1"/>
  <c r="AC65" i="92" s="1"/>
  <c r="AB66" i="92" s="1"/>
  <c r="AX66" i="92"/>
  <c r="S66" i="92" s="1"/>
  <c r="AC66" i="92" s="1"/>
  <c r="AB67" i="92" s="1"/>
  <c r="AX67" i="92"/>
  <c r="S67" i="92" s="1"/>
  <c r="AC67" i="92" s="1"/>
  <c r="AB68" i="92" s="1"/>
  <c r="AX68" i="92"/>
  <c r="S68" i="92" s="1"/>
  <c r="AC68" i="92" s="1"/>
  <c r="AB69" i="92" s="1"/>
  <c r="AX69" i="92"/>
  <c r="S69" i="92" s="1"/>
  <c r="AC69" i="92" s="1"/>
  <c r="AB70" i="92" s="1"/>
  <c r="AX70" i="92"/>
  <c r="S70" i="92" s="1"/>
  <c r="AC70" i="92" s="1"/>
  <c r="AB71" i="92" s="1"/>
  <c r="AX71" i="92"/>
  <c r="S71" i="92" s="1"/>
  <c r="AC71" i="92" s="1"/>
  <c r="AB72" i="92" s="1"/>
  <c r="AX72" i="92"/>
  <c r="S72" i="92" s="1"/>
  <c r="AC72" i="92" s="1"/>
  <c r="AB73" i="92" s="1"/>
  <c r="AX73" i="92"/>
  <c r="S73" i="92" s="1"/>
  <c r="AC73" i="92" s="1"/>
  <c r="AB74" i="92" s="1"/>
  <c r="AX76" i="92"/>
  <c r="S76" i="92" s="1"/>
  <c r="AC76" i="92" s="1"/>
  <c r="AB77" i="92" s="1"/>
  <c r="AX78" i="92"/>
  <c r="S78" i="92" s="1"/>
  <c r="AC78" i="92" s="1"/>
  <c r="AB79" i="92" s="1"/>
  <c r="AX77" i="92"/>
  <c r="S77" i="92" s="1"/>
  <c r="AC77" i="92" s="1"/>
  <c r="AB78" i="92" s="1"/>
  <c r="AX74" i="92"/>
  <c r="S74" i="92" s="1"/>
  <c r="AC74" i="92" s="1"/>
  <c r="AB75" i="92" s="1"/>
  <c r="AX75" i="92"/>
  <c r="S75" i="92" s="1"/>
  <c r="AC75" i="92" s="1"/>
  <c r="AB76" i="92" s="1"/>
  <c r="Z72" i="83"/>
  <c r="Y72" i="82"/>
  <c r="Z72" i="82"/>
  <c r="X72" i="82"/>
  <c r="Y75" i="45"/>
  <c r="X75" i="45"/>
  <c r="Z75" i="45" s="1"/>
  <c r="AK13" i="13"/>
  <c r="AT13" i="13" s="1"/>
  <c r="AJ13" i="13"/>
  <c r="AS67" i="13"/>
  <c r="AL67" i="13"/>
  <c r="AU67" i="13" s="1"/>
  <c r="AR74" i="91"/>
  <c r="AS19" i="13"/>
  <c r="AL19" i="13"/>
  <c r="AU19" i="13" s="1"/>
  <c r="AS37" i="13"/>
  <c r="AL37" i="13"/>
  <c r="AU37" i="13" s="1"/>
  <c r="AR68" i="90"/>
  <c r="AR70" i="35"/>
  <c r="AI68" i="85"/>
  <c r="AN68" i="85"/>
  <c r="AS68" i="13"/>
  <c r="AL68" i="13"/>
  <c r="AU68" i="13" s="1"/>
  <c r="AS9" i="13"/>
  <c r="AL9" i="13"/>
  <c r="AU9" i="13" s="1"/>
  <c r="AS27" i="13"/>
  <c r="AL27" i="13"/>
  <c r="AU27" i="13" s="1"/>
  <c r="AI72" i="18"/>
  <c r="AN72" i="18"/>
  <c r="AS16" i="13"/>
  <c r="AL16" i="13"/>
  <c r="AU16" i="13" s="1"/>
  <c r="AS34" i="13"/>
  <c r="AL34" i="13"/>
  <c r="AU34" i="13" s="1"/>
  <c r="AS70" i="13"/>
  <c r="AL70" i="13"/>
  <c r="AU70" i="13" s="1"/>
  <c r="AH76" i="95"/>
  <c r="AQ76" i="95" s="1"/>
  <c r="Y76" i="43"/>
  <c r="X76" i="43"/>
  <c r="AS29" i="13"/>
  <c r="AL29" i="13"/>
  <c r="AU29" i="13" s="1"/>
  <c r="AS65" i="13"/>
  <c r="AL65" i="13"/>
  <c r="AU65" i="13" s="1"/>
  <c r="Z73" i="41"/>
  <c r="AI75" i="20"/>
  <c r="AN75" i="20"/>
  <c r="AS54" i="13"/>
  <c r="AL54" i="13"/>
  <c r="AU54" i="13" s="1"/>
  <c r="Z79" i="92"/>
  <c r="Y77" i="100"/>
  <c r="X77" i="100"/>
  <c r="AI74" i="45"/>
  <c r="AN74" i="45"/>
  <c r="AH77" i="84"/>
  <c r="AQ77" i="84" s="1"/>
  <c r="AR72" i="49"/>
  <c r="AH70" i="103"/>
  <c r="AQ70" i="103" s="1"/>
  <c r="Z77" i="84"/>
  <c r="Y75" i="88"/>
  <c r="X75" i="88"/>
  <c r="AS55" i="13"/>
  <c r="AL55" i="13"/>
  <c r="AU55" i="13" s="1"/>
  <c r="AS74" i="13"/>
  <c r="AL74" i="13"/>
  <c r="AU74" i="13" s="1"/>
  <c r="AH73" i="55"/>
  <c r="AQ73" i="55" s="1"/>
  <c r="Z78" i="11"/>
  <c r="AH78" i="11"/>
  <c r="AQ78" i="11" s="1"/>
  <c r="AS45" i="13"/>
  <c r="AL45" i="13"/>
  <c r="AU45" i="13" s="1"/>
  <c r="AS63" i="13"/>
  <c r="AL63" i="13"/>
  <c r="AU63" i="13" s="1"/>
  <c r="AR66" i="50"/>
  <c r="AH73" i="49"/>
  <c r="AQ73" i="49" s="1"/>
  <c r="AS52" i="13"/>
  <c r="AL52" i="13"/>
  <c r="AU52" i="13" s="1"/>
  <c r="Z76" i="95"/>
  <c r="AH75" i="91"/>
  <c r="AQ75" i="91" s="1"/>
  <c r="AR75" i="95"/>
  <c r="AR72" i="55"/>
  <c r="AS18" i="13"/>
  <c r="AL18" i="13"/>
  <c r="AU18" i="13" s="1"/>
  <c r="AS36" i="13"/>
  <c r="AL36" i="13"/>
  <c r="AU36" i="13" s="1"/>
  <c r="AS73" i="13"/>
  <c r="AL73" i="13"/>
  <c r="AU73" i="13" s="1"/>
  <c r="AF70" i="102"/>
  <c r="AO70" i="102" s="1"/>
  <c r="AG70" i="102"/>
  <c r="W71" i="102"/>
  <c r="AE70" i="102"/>
  <c r="AN70" i="102" s="1"/>
  <c r="Y68" i="98"/>
  <c r="X68" i="98"/>
  <c r="Z68" i="98" s="1"/>
  <c r="AI73" i="87"/>
  <c r="AN73" i="87"/>
  <c r="AF68" i="98" l="1"/>
  <c r="AO68" i="98" s="1"/>
  <c r="W69" i="98"/>
  <c r="AE68" i="98"/>
  <c r="AG68" i="98"/>
  <c r="AP68" i="98" s="1"/>
  <c r="AE75" i="45"/>
  <c r="AF75" i="45"/>
  <c r="AO75" i="45" s="1"/>
  <c r="W76" i="45"/>
  <c r="AG75" i="45"/>
  <c r="AP75" i="45" s="1"/>
  <c r="AJ66" i="92"/>
  <c r="AK66" i="92"/>
  <c r="AT66" i="92" s="1"/>
  <c r="AK36" i="92"/>
  <c r="AT36" i="92" s="1"/>
  <c r="AJ36" i="92"/>
  <c r="AH75" i="88"/>
  <c r="AQ75" i="88" s="1"/>
  <c r="AH77" i="100"/>
  <c r="AQ77" i="100" s="1"/>
  <c r="AJ70" i="92"/>
  <c r="AK70" i="92"/>
  <c r="AT70" i="92" s="1"/>
  <c r="AK40" i="92"/>
  <c r="AT40" i="92" s="1"/>
  <c r="AJ40" i="92"/>
  <c r="Y71" i="102"/>
  <c r="Z71" i="102" s="1"/>
  <c r="X71" i="102"/>
  <c r="W77" i="95"/>
  <c r="AG76" i="95"/>
  <c r="AP76" i="95" s="1"/>
  <c r="AE76" i="95"/>
  <c r="AF76" i="95"/>
  <c r="AO76" i="95" s="1"/>
  <c r="AI70" i="102"/>
  <c r="AP70" i="102"/>
  <c r="W78" i="84"/>
  <c r="AG77" i="84"/>
  <c r="AP77" i="84" s="1"/>
  <c r="AF77" i="84"/>
  <c r="AO77" i="84" s="1"/>
  <c r="AE77" i="84"/>
  <c r="AX79" i="92"/>
  <c r="S79" i="92" s="1"/>
  <c r="AC79" i="92" s="1"/>
  <c r="AE79" i="92"/>
  <c r="AG79" i="92"/>
  <c r="AP79" i="92" s="1"/>
  <c r="AP81" i="92" s="1"/>
  <c r="AF79" i="92"/>
  <c r="AO79" i="92" s="1"/>
  <c r="AO81" i="92" s="1"/>
  <c r="AR72" i="18"/>
  <c r="AK76" i="92"/>
  <c r="AT76" i="92" s="1"/>
  <c r="AJ76" i="92"/>
  <c r="AK73" i="92"/>
  <c r="AT73" i="92" s="1"/>
  <c r="AJ73" i="92"/>
  <c r="AK67" i="92"/>
  <c r="AT67" i="92" s="1"/>
  <c r="AJ67" i="92"/>
  <c r="AK61" i="92"/>
  <c r="AT61" i="92" s="1"/>
  <c r="AJ61" i="92"/>
  <c r="AK55" i="92"/>
  <c r="AT55" i="92" s="1"/>
  <c r="AJ55" i="92"/>
  <c r="AJ49" i="92"/>
  <c r="AK49" i="92"/>
  <c r="AT49" i="92" s="1"/>
  <c r="AJ43" i="92"/>
  <c r="AK43" i="92"/>
  <c r="AT43" i="92" s="1"/>
  <c r="AK37" i="92"/>
  <c r="AT37" i="92" s="1"/>
  <c r="AJ37" i="92"/>
  <c r="AK31" i="92"/>
  <c r="AT31" i="92" s="1"/>
  <c r="AJ31" i="92"/>
  <c r="AJ25" i="92"/>
  <c r="AK25" i="92"/>
  <c r="AT25" i="92" s="1"/>
  <c r="AJ19" i="92"/>
  <c r="AK19" i="92"/>
  <c r="AT19" i="92" s="1"/>
  <c r="AK12" i="92"/>
  <c r="AT12" i="92" s="1"/>
  <c r="AJ12" i="92"/>
  <c r="AX4" i="92"/>
  <c r="S4" i="92" s="1"/>
  <c r="AC4" i="92" s="1"/>
  <c r="AB5" i="92" s="1"/>
  <c r="Y68" i="50"/>
  <c r="X68" i="50"/>
  <c r="AH76" i="99"/>
  <c r="AQ76" i="99" s="1"/>
  <c r="AT81" i="13"/>
  <c r="AI68" i="42"/>
  <c r="AN68" i="42"/>
  <c r="Y69" i="94"/>
  <c r="X69" i="94"/>
  <c r="AR67" i="98"/>
  <c r="AI73" i="55"/>
  <c r="AN73" i="55"/>
  <c r="AK54" i="92"/>
  <c r="AT54" i="92" s="1"/>
  <c r="AJ54" i="92"/>
  <c r="AK18" i="92"/>
  <c r="AT18" i="92" s="1"/>
  <c r="AJ18" i="92"/>
  <c r="AR75" i="43"/>
  <c r="AF76" i="99"/>
  <c r="AO76" i="99" s="1"/>
  <c r="AG76" i="99"/>
  <c r="AP76" i="99" s="1"/>
  <c r="AE76" i="99"/>
  <c r="W77" i="99"/>
  <c r="AH73" i="18"/>
  <c r="AQ73" i="18" s="1"/>
  <c r="AL4" i="13"/>
  <c r="AU4" i="13" s="1"/>
  <c r="AS4" i="13"/>
  <c r="AR75" i="99"/>
  <c r="Y68" i="10"/>
  <c r="Z68" i="10" s="1"/>
  <c r="X68" i="10"/>
  <c r="AR71" i="82"/>
  <c r="AR74" i="88"/>
  <c r="AJ75" i="92"/>
  <c r="AK75" i="92"/>
  <c r="AT75" i="92" s="1"/>
  <c r="AK42" i="92"/>
  <c r="AT42" i="92" s="1"/>
  <c r="AJ42" i="92"/>
  <c r="AK11" i="92"/>
  <c r="AT11" i="92" s="1"/>
  <c r="AJ11" i="92"/>
  <c r="AR75" i="54"/>
  <c r="AH76" i="54"/>
  <c r="AQ76" i="54" s="1"/>
  <c r="AR74" i="45"/>
  <c r="AR68" i="85"/>
  <c r="AH72" i="82"/>
  <c r="AQ72" i="82" s="1"/>
  <c r="AJ78" i="92"/>
  <c r="AK78" i="92"/>
  <c r="AT78" i="92" s="1"/>
  <c r="AJ71" i="92"/>
  <c r="AK71" i="92"/>
  <c r="AT71" i="92" s="1"/>
  <c r="AK65" i="92"/>
  <c r="AT65" i="92" s="1"/>
  <c r="AJ65" i="92"/>
  <c r="AJ59" i="92"/>
  <c r="AK59" i="92"/>
  <c r="AT59" i="92" s="1"/>
  <c r="AK53" i="92"/>
  <c r="AT53" i="92" s="1"/>
  <c r="AJ53" i="92"/>
  <c r="AJ47" i="92"/>
  <c r="AK47" i="92"/>
  <c r="AT47" i="92" s="1"/>
  <c r="AK41" i="92"/>
  <c r="AT41" i="92" s="1"/>
  <c r="AJ41" i="92"/>
  <c r="AJ35" i="92"/>
  <c r="AK35" i="92"/>
  <c r="AT35" i="92" s="1"/>
  <c r="AJ29" i="92"/>
  <c r="AK29" i="92"/>
  <c r="AT29" i="92" s="1"/>
  <c r="AK23" i="92"/>
  <c r="AT23" i="92" s="1"/>
  <c r="AJ23" i="92"/>
  <c r="AK17" i="92"/>
  <c r="AT17" i="92" s="1"/>
  <c r="AJ17" i="92"/>
  <c r="AK10" i="92"/>
  <c r="AT10" i="92" s="1"/>
  <c r="AJ10" i="92"/>
  <c r="AK14" i="92"/>
  <c r="AT14" i="92" s="1"/>
  <c r="AJ14" i="92"/>
  <c r="AE71" i="35"/>
  <c r="AG71" i="35"/>
  <c r="AP71" i="35" s="1"/>
  <c r="AF71" i="35"/>
  <c r="AO71" i="35" s="1"/>
  <c r="W72" i="35"/>
  <c r="Z73" i="18"/>
  <c r="Z76" i="54"/>
  <c r="AS7" i="13"/>
  <c r="AL7" i="13"/>
  <c r="AU7" i="13" s="1"/>
  <c r="AU81" i="13" s="1"/>
  <c r="C11" i="13" s="1"/>
  <c r="AR75" i="96"/>
  <c r="AS6" i="13"/>
  <c r="AS81" i="13" s="1"/>
  <c r="AL6" i="13"/>
  <c r="AU6" i="13" s="1"/>
  <c r="Y69" i="42"/>
  <c r="X69" i="42"/>
  <c r="AH74" i="87"/>
  <c r="AQ74" i="87" s="1"/>
  <c r="AH69" i="85"/>
  <c r="AQ69" i="85" s="1"/>
  <c r="AI73" i="49"/>
  <c r="AN73" i="49"/>
  <c r="AI70" i="103"/>
  <c r="AR70" i="103" s="1"/>
  <c r="AN70" i="103"/>
  <c r="AK72" i="92"/>
  <c r="AT72" i="92" s="1"/>
  <c r="AJ72" i="92"/>
  <c r="AJ6" i="92"/>
  <c r="AK6" i="92"/>
  <c r="AT6" i="92" s="1"/>
  <c r="AJ79" i="92"/>
  <c r="AS79" i="92" s="1"/>
  <c r="AK79" i="92"/>
  <c r="AT79" i="92" s="1"/>
  <c r="AJ58" i="92"/>
  <c r="AK58" i="92"/>
  <c r="AT58" i="92" s="1"/>
  <c r="AK46" i="92"/>
  <c r="AT46" i="92" s="1"/>
  <c r="AJ46" i="92"/>
  <c r="AJ28" i="92"/>
  <c r="AK28" i="92"/>
  <c r="AT28" i="92" s="1"/>
  <c r="AK22" i="92"/>
  <c r="AT22" i="92" s="1"/>
  <c r="AJ22" i="92"/>
  <c r="AJ16" i="92"/>
  <c r="AK16" i="92"/>
  <c r="AT16" i="92" s="1"/>
  <c r="AK9" i="92"/>
  <c r="AT9" i="92" s="1"/>
  <c r="AJ9" i="92"/>
  <c r="AB4" i="92"/>
  <c r="AJ3" i="92"/>
  <c r="AE73" i="48"/>
  <c r="AF73" i="48"/>
  <c r="AO73" i="48" s="1"/>
  <c r="W74" i="48"/>
  <c r="AG73" i="48"/>
  <c r="AP73" i="48" s="1"/>
  <c r="AS12" i="13"/>
  <c r="AL12" i="13"/>
  <c r="AU12" i="13" s="1"/>
  <c r="AH74" i="16"/>
  <c r="AQ74" i="16" s="1"/>
  <c r="AH79" i="104"/>
  <c r="AQ79" i="104" s="1"/>
  <c r="AQ81" i="104" s="1"/>
  <c r="AX4" i="104"/>
  <c r="S4" i="104" s="1"/>
  <c r="AC4" i="104" s="1"/>
  <c r="AB5" i="104" s="1"/>
  <c r="AX3" i="104"/>
  <c r="S3" i="104" s="1"/>
  <c r="AC3" i="104" s="1"/>
  <c r="AX5" i="104"/>
  <c r="S5" i="104" s="1"/>
  <c r="AC5" i="104" s="1"/>
  <c r="AB6" i="104" s="1"/>
  <c r="AZ3" i="104"/>
  <c r="AX12" i="104" s="1"/>
  <c r="S12" i="104" s="1"/>
  <c r="AC12" i="104" s="1"/>
  <c r="AB13" i="104" s="1"/>
  <c r="AX7" i="104"/>
  <c r="S7" i="104" s="1"/>
  <c r="AC7" i="104" s="1"/>
  <c r="AB8" i="104" s="1"/>
  <c r="AX8" i="104"/>
  <c r="S8" i="104" s="1"/>
  <c r="AC8" i="104" s="1"/>
  <c r="AB9" i="104" s="1"/>
  <c r="AX9" i="104"/>
  <c r="S9" i="104" s="1"/>
  <c r="AC9" i="104" s="1"/>
  <c r="AB10" i="104" s="1"/>
  <c r="AX10" i="104"/>
  <c r="S10" i="104" s="1"/>
  <c r="AC10" i="104" s="1"/>
  <c r="AB11" i="104" s="1"/>
  <c r="AX11" i="104"/>
  <c r="S11" i="104" s="1"/>
  <c r="AC11" i="104" s="1"/>
  <c r="AB12" i="104" s="1"/>
  <c r="AX13" i="104"/>
  <c r="S13" i="104" s="1"/>
  <c r="AC13" i="104" s="1"/>
  <c r="AB14" i="104" s="1"/>
  <c r="AX14" i="104"/>
  <c r="S14" i="104" s="1"/>
  <c r="AC14" i="104" s="1"/>
  <c r="AB15" i="104" s="1"/>
  <c r="AX15" i="104"/>
  <c r="S15" i="104" s="1"/>
  <c r="AC15" i="104" s="1"/>
  <c r="AB16" i="104" s="1"/>
  <c r="AX16" i="104"/>
  <c r="S16" i="104" s="1"/>
  <c r="AC16" i="104" s="1"/>
  <c r="AB17" i="104" s="1"/>
  <c r="AX17" i="104"/>
  <c r="S17" i="104" s="1"/>
  <c r="AC17" i="104" s="1"/>
  <c r="AB18" i="104" s="1"/>
  <c r="AX18" i="104"/>
  <c r="S18" i="104" s="1"/>
  <c r="AC18" i="104" s="1"/>
  <c r="AB19" i="104" s="1"/>
  <c r="AX19" i="104"/>
  <c r="S19" i="104" s="1"/>
  <c r="AC19" i="104" s="1"/>
  <c r="AB20" i="104" s="1"/>
  <c r="AX20" i="104"/>
  <c r="S20" i="104" s="1"/>
  <c r="AC20" i="104" s="1"/>
  <c r="AB21" i="104" s="1"/>
  <c r="AX21" i="104"/>
  <c r="S21" i="104" s="1"/>
  <c r="AC21" i="104" s="1"/>
  <c r="AB22" i="104" s="1"/>
  <c r="AX22" i="104"/>
  <c r="S22" i="104" s="1"/>
  <c r="AC22" i="104" s="1"/>
  <c r="AB23" i="104" s="1"/>
  <c r="AX23" i="104"/>
  <c r="S23" i="104" s="1"/>
  <c r="AC23" i="104" s="1"/>
  <c r="AB24" i="104" s="1"/>
  <c r="AX24" i="104"/>
  <c r="S24" i="104" s="1"/>
  <c r="AC24" i="104" s="1"/>
  <c r="AB25" i="104" s="1"/>
  <c r="AX25" i="104"/>
  <c r="S25" i="104" s="1"/>
  <c r="AC25" i="104" s="1"/>
  <c r="AB26" i="104" s="1"/>
  <c r="AX26" i="104"/>
  <c r="S26" i="104" s="1"/>
  <c r="AC26" i="104" s="1"/>
  <c r="AB27" i="104" s="1"/>
  <c r="AX27" i="104"/>
  <c r="S27" i="104" s="1"/>
  <c r="AC27" i="104" s="1"/>
  <c r="AB28" i="104" s="1"/>
  <c r="AX28" i="104"/>
  <c r="S28" i="104" s="1"/>
  <c r="AC28" i="104" s="1"/>
  <c r="AB29" i="104" s="1"/>
  <c r="AX29" i="104"/>
  <c r="S29" i="104" s="1"/>
  <c r="AC29" i="104" s="1"/>
  <c r="AB30" i="104" s="1"/>
  <c r="AX30" i="104"/>
  <c r="S30" i="104" s="1"/>
  <c r="AC30" i="104" s="1"/>
  <c r="AB31" i="104" s="1"/>
  <c r="AX31" i="104"/>
  <c r="S31" i="104" s="1"/>
  <c r="AC31" i="104" s="1"/>
  <c r="AB32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6" i="104"/>
  <c r="S36" i="104" s="1"/>
  <c r="AC36" i="104" s="1"/>
  <c r="AB37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4" i="104"/>
  <c r="S74" i="104" s="1"/>
  <c r="AC74" i="104" s="1"/>
  <c r="AB75" i="104" s="1"/>
  <c r="AX75" i="104"/>
  <c r="S75" i="104" s="1"/>
  <c r="AC75" i="104" s="1"/>
  <c r="AB76" i="104" s="1"/>
  <c r="AX76" i="104"/>
  <c r="S76" i="104" s="1"/>
  <c r="AC76" i="104" s="1"/>
  <c r="AB77" i="104" s="1"/>
  <c r="AX77" i="104"/>
  <c r="S77" i="104" s="1"/>
  <c r="AC77" i="104" s="1"/>
  <c r="AB78" i="104" s="1"/>
  <c r="AX78" i="104"/>
  <c r="S78" i="104" s="1"/>
  <c r="AC78" i="104" s="1"/>
  <c r="AB79" i="104" s="1"/>
  <c r="W75" i="87"/>
  <c r="AG74" i="87"/>
  <c r="AP74" i="87" s="1"/>
  <c r="AE74" i="87"/>
  <c r="AF74" i="87"/>
  <c r="AO74" i="87" s="1"/>
  <c r="AG76" i="96"/>
  <c r="AP76" i="96" s="1"/>
  <c r="W77" i="96"/>
  <c r="AF76" i="96"/>
  <c r="AO76" i="96" s="1"/>
  <c r="AE76" i="96"/>
  <c r="AR78" i="104"/>
  <c r="Z69" i="85"/>
  <c r="AK48" i="92"/>
  <c r="AT48" i="92" s="1"/>
  <c r="AJ48" i="92"/>
  <c r="AJ24" i="92"/>
  <c r="AK24" i="92"/>
  <c r="AT24" i="92" s="1"/>
  <c r="AF72" i="82"/>
  <c r="AO72" i="82" s="1"/>
  <c r="AG72" i="82"/>
  <c r="AP72" i="82" s="1"/>
  <c r="W73" i="82"/>
  <c r="AE72" i="82"/>
  <c r="AJ52" i="92"/>
  <c r="AK52" i="92"/>
  <c r="AT52" i="92" s="1"/>
  <c r="AR73" i="87"/>
  <c r="Z75" i="88"/>
  <c r="Z77" i="100"/>
  <c r="AR75" i="20"/>
  <c r="Z76" i="43"/>
  <c r="AH76" i="43"/>
  <c r="AQ76" i="43" s="1"/>
  <c r="AJ77" i="92"/>
  <c r="AK77" i="92"/>
  <c r="AT77" i="92" s="1"/>
  <c r="AJ69" i="92"/>
  <c r="AK69" i="92"/>
  <c r="AT69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K39" i="92"/>
  <c r="AT39" i="92" s="1"/>
  <c r="AJ39" i="92"/>
  <c r="AJ33" i="92"/>
  <c r="AK33" i="92"/>
  <c r="AT33" i="92" s="1"/>
  <c r="AK27" i="92"/>
  <c r="AT27" i="92" s="1"/>
  <c r="AJ27" i="92"/>
  <c r="AJ21" i="92"/>
  <c r="AK21" i="92"/>
  <c r="AT21" i="92" s="1"/>
  <c r="AK15" i="92"/>
  <c r="AT15" i="92" s="1"/>
  <c r="AJ15" i="92"/>
  <c r="AJ8" i="92"/>
  <c r="AK8" i="92"/>
  <c r="AT8" i="92" s="1"/>
  <c r="AE69" i="90"/>
  <c r="W70" i="90"/>
  <c r="AG69" i="90"/>
  <c r="AP69" i="90" s="1"/>
  <c r="AF69" i="90"/>
  <c r="AO69" i="90" s="1"/>
  <c r="AE78" i="51"/>
  <c r="AF78" i="51"/>
  <c r="AO78" i="51" s="1"/>
  <c r="AG78" i="51"/>
  <c r="AP78" i="51" s="1"/>
  <c r="W79" i="51"/>
  <c r="AH76" i="20"/>
  <c r="AQ76" i="20" s="1"/>
  <c r="Z74" i="16"/>
  <c r="Z79" i="104"/>
  <c r="AI67" i="10"/>
  <c r="AN67" i="10"/>
  <c r="Y74" i="55"/>
  <c r="X74" i="55"/>
  <c r="AI75" i="91"/>
  <c r="AN75" i="91"/>
  <c r="AK60" i="92"/>
  <c r="AT60" i="92" s="1"/>
  <c r="AJ60" i="92"/>
  <c r="AJ30" i="92"/>
  <c r="AK30" i="92"/>
  <c r="AT30" i="92" s="1"/>
  <c r="AS13" i="13"/>
  <c r="AL13" i="13"/>
  <c r="AU13" i="13" s="1"/>
  <c r="AJ64" i="92"/>
  <c r="AK64" i="92"/>
  <c r="AT64" i="92" s="1"/>
  <c r="AK34" i="92"/>
  <c r="AT34" i="92" s="1"/>
  <c r="AJ34" i="92"/>
  <c r="AH68" i="98"/>
  <c r="AQ68" i="98" s="1"/>
  <c r="AE78" i="11"/>
  <c r="AF78" i="11"/>
  <c r="AO78" i="11" s="1"/>
  <c r="W79" i="11"/>
  <c r="AG78" i="11"/>
  <c r="AP78" i="11" s="1"/>
  <c r="AE73" i="41"/>
  <c r="AG73" i="41"/>
  <c r="AP73" i="41" s="1"/>
  <c r="AF73" i="41"/>
  <c r="AO73" i="41" s="1"/>
  <c r="W74" i="41"/>
  <c r="AH75" i="45"/>
  <c r="AQ75" i="45" s="1"/>
  <c r="AF72" i="83"/>
  <c r="AO72" i="83" s="1"/>
  <c r="AG72" i="83"/>
  <c r="AP72" i="83" s="1"/>
  <c r="AE72" i="83"/>
  <c r="W73" i="83"/>
  <c r="AJ74" i="92"/>
  <c r="AK74" i="92"/>
  <c r="AT74" i="92" s="1"/>
  <c r="AJ68" i="92"/>
  <c r="AK68" i="92"/>
  <c r="AT68" i="92" s="1"/>
  <c r="AJ62" i="92"/>
  <c r="AK62" i="92"/>
  <c r="AT62" i="92" s="1"/>
  <c r="AJ56" i="92"/>
  <c r="AK56" i="92"/>
  <c r="AT56" i="92" s="1"/>
  <c r="AJ50" i="92"/>
  <c r="AK50" i="92"/>
  <c r="AT50" i="92" s="1"/>
  <c r="AK44" i="92"/>
  <c r="AT44" i="92" s="1"/>
  <c r="AJ44" i="92"/>
  <c r="AK38" i="92"/>
  <c r="AT38" i="92" s="1"/>
  <c r="AJ38" i="92"/>
  <c r="AJ32" i="92"/>
  <c r="AK32" i="92"/>
  <c r="AT32" i="92" s="1"/>
  <c r="AJ26" i="92"/>
  <c r="AK26" i="92"/>
  <c r="AT26" i="92" s="1"/>
  <c r="AJ20" i="92"/>
  <c r="AK20" i="92"/>
  <c r="AT20" i="92" s="1"/>
  <c r="AK13" i="92"/>
  <c r="AT13" i="92" s="1"/>
  <c r="AJ13" i="92"/>
  <c r="AJ7" i="92"/>
  <c r="AK7" i="92"/>
  <c r="AT7" i="92" s="1"/>
  <c r="AE78" i="44"/>
  <c r="AF78" i="44"/>
  <c r="AO78" i="44" s="1"/>
  <c r="W79" i="44"/>
  <c r="AG78" i="44"/>
  <c r="AP78" i="44" s="1"/>
  <c r="AI67" i="50"/>
  <c r="AN67" i="50"/>
  <c r="AR73" i="16"/>
  <c r="AR76" i="100"/>
  <c r="Z76" i="20"/>
  <c r="AI68" i="94"/>
  <c r="AN68" i="94"/>
  <c r="AH76" i="96"/>
  <c r="AQ76" i="96" s="1"/>
  <c r="Y74" i="49"/>
  <c r="X74" i="49"/>
  <c r="Y76" i="91"/>
  <c r="Z76" i="91"/>
  <c r="X76" i="91"/>
  <c r="Y71" i="103"/>
  <c r="X71" i="103"/>
  <c r="AG68" i="10" l="1"/>
  <c r="AP68" i="10" s="1"/>
  <c r="AE68" i="10"/>
  <c r="AF68" i="10"/>
  <c r="AO68" i="10" s="1"/>
  <c r="W69" i="10"/>
  <c r="AF71" i="102"/>
  <c r="AO71" i="102" s="1"/>
  <c r="W72" i="102"/>
  <c r="AE71" i="102"/>
  <c r="AG71" i="102"/>
  <c r="AP71" i="102" s="1"/>
  <c r="AR67" i="50"/>
  <c r="AH76" i="91"/>
  <c r="AQ76" i="91" s="1"/>
  <c r="AR68" i="94"/>
  <c r="AI78" i="44"/>
  <c r="AN78" i="44"/>
  <c r="AS20" i="92"/>
  <c r="AL20" i="92"/>
  <c r="AU20" i="92" s="1"/>
  <c r="AS56" i="92"/>
  <c r="AL56" i="92"/>
  <c r="AU56" i="92" s="1"/>
  <c r="AS74" i="92"/>
  <c r="AL74" i="92"/>
  <c r="AU74" i="92" s="1"/>
  <c r="Y74" i="41"/>
  <c r="Z74" i="41"/>
  <c r="X74" i="41"/>
  <c r="Y79" i="11"/>
  <c r="X79" i="11"/>
  <c r="AR67" i="10"/>
  <c r="AI78" i="51"/>
  <c r="AN78" i="51"/>
  <c r="AS27" i="92"/>
  <c r="AL27" i="92"/>
  <c r="AU27" i="92" s="1"/>
  <c r="AJ78" i="104"/>
  <c r="AK78" i="104"/>
  <c r="AT78" i="104" s="1"/>
  <c r="AK72" i="104"/>
  <c r="AT72" i="104" s="1"/>
  <c r="AJ72" i="104"/>
  <c r="AK66" i="104"/>
  <c r="AT66" i="104" s="1"/>
  <c r="AJ66" i="104"/>
  <c r="AJ60" i="104"/>
  <c r="AK60" i="104"/>
  <c r="AT60" i="104" s="1"/>
  <c r="AJ54" i="104"/>
  <c r="AK54" i="104"/>
  <c r="AT54" i="104" s="1"/>
  <c r="AK48" i="104"/>
  <c r="AT48" i="104" s="1"/>
  <c r="AJ48" i="104"/>
  <c r="AJ42" i="104"/>
  <c r="AK42" i="104"/>
  <c r="AT42" i="104" s="1"/>
  <c r="AJ36" i="104"/>
  <c r="AK36" i="104"/>
  <c r="AT36" i="104" s="1"/>
  <c r="AJ30" i="104"/>
  <c r="AK30" i="104"/>
  <c r="AT30" i="104" s="1"/>
  <c r="AJ24" i="104"/>
  <c r="AK24" i="104"/>
  <c r="AT24" i="104" s="1"/>
  <c r="AJ18" i="104"/>
  <c r="AK18" i="104"/>
  <c r="AT18" i="104" s="1"/>
  <c r="AJ11" i="104"/>
  <c r="AK11" i="104"/>
  <c r="AT11" i="104" s="1"/>
  <c r="AK6" i="104"/>
  <c r="AT6" i="104" s="1"/>
  <c r="AS9" i="92"/>
  <c r="AL9" i="92"/>
  <c r="AU9" i="92" s="1"/>
  <c r="W74" i="18"/>
  <c r="AE73" i="18"/>
  <c r="AG73" i="18"/>
  <c r="AP73" i="18" s="1"/>
  <c r="AF73" i="18"/>
  <c r="AO73" i="18" s="1"/>
  <c r="AI71" i="35"/>
  <c r="AN71" i="35"/>
  <c r="AS35" i="92"/>
  <c r="AL35" i="92"/>
  <c r="AU35" i="92" s="1"/>
  <c r="AS71" i="92"/>
  <c r="AL71" i="92"/>
  <c r="AU71" i="92" s="1"/>
  <c r="AH68" i="10"/>
  <c r="AQ68" i="10" s="1"/>
  <c r="AR73" i="55"/>
  <c r="AS12" i="92"/>
  <c r="AL12" i="92"/>
  <c r="AU12" i="92" s="1"/>
  <c r="AS31" i="92"/>
  <c r="AL31" i="92"/>
  <c r="AU31" i="92" s="1"/>
  <c r="AS67" i="92"/>
  <c r="AL67" i="92"/>
  <c r="AU67" i="92" s="1"/>
  <c r="AR70" i="102"/>
  <c r="AH71" i="102"/>
  <c r="AQ71" i="102" s="1"/>
  <c r="AS70" i="92"/>
  <c r="AL70" i="92"/>
  <c r="AU70" i="92" s="1"/>
  <c r="AI75" i="45"/>
  <c r="AN75" i="45"/>
  <c r="W77" i="20"/>
  <c r="AG76" i="20"/>
  <c r="AP76" i="20" s="1"/>
  <c r="AE76" i="20"/>
  <c r="AF76" i="20"/>
  <c r="AO76" i="20" s="1"/>
  <c r="AS44" i="92"/>
  <c r="AL44" i="92"/>
  <c r="AU44" i="92" s="1"/>
  <c r="AR75" i="91"/>
  <c r="AX79" i="104"/>
  <c r="S79" i="104" s="1"/>
  <c r="AC79" i="104" s="1"/>
  <c r="AG79" i="104"/>
  <c r="AP79" i="104" s="1"/>
  <c r="AP81" i="104" s="1"/>
  <c r="AE79" i="104"/>
  <c r="AF79" i="104"/>
  <c r="AO79" i="104" s="1"/>
  <c r="AO81" i="104" s="1"/>
  <c r="AS8" i="92"/>
  <c r="AL8" i="92"/>
  <c r="AU8" i="92" s="1"/>
  <c r="AS45" i="92"/>
  <c r="AL45" i="92"/>
  <c r="AU45" i="92" s="1"/>
  <c r="AS63" i="92"/>
  <c r="AL63" i="92"/>
  <c r="AU63" i="92" s="1"/>
  <c r="AS52" i="92"/>
  <c r="AL52" i="92"/>
  <c r="AU52" i="92" s="1"/>
  <c r="AK77" i="104"/>
  <c r="AT77" i="104" s="1"/>
  <c r="AJ77" i="104"/>
  <c r="AJ71" i="104"/>
  <c r="AK71" i="104"/>
  <c r="AT71" i="104" s="1"/>
  <c r="AK65" i="104"/>
  <c r="AT65" i="104" s="1"/>
  <c r="AJ65" i="104"/>
  <c r="AJ59" i="104"/>
  <c r="AK59" i="104"/>
  <c r="AT59" i="104" s="1"/>
  <c r="AJ53" i="104"/>
  <c r="AK53" i="104"/>
  <c r="AT53" i="104" s="1"/>
  <c r="AJ47" i="104"/>
  <c r="AK47" i="104"/>
  <c r="AT47" i="104" s="1"/>
  <c r="AK41" i="104"/>
  <c r="AT41" i="104" s="1"/>
  <c r="AJ41" i="104"/>
  <c r="AK35" i="104"/>
  <c r="AT35" i="104" s="1"/>
  <c r="AJ35" i="104"/>
  <c r="AK29" i="104"/>
  <c r="AT29" i="104" s="1"/>
  <c r="AJ29" i="104"/>
  <c r="AK23" i="104"/>
  <c r="AT23" i="104" s="1"/>
  <c r="AJ23" i="104"/>
  <c r="AJ17" i="104"/>
  <c r="AK17" i="104"/>
  <c r="AT17" i="104" s="1"/>
  <c r="AK10" i="104"/>
  <c r="AT10" i="104" s="1"/>
  <c r="AJ10" i="104"/>
  <c r="AJ3" i="104"/>
  <c r="AB4" i="104"/>
  <c r="Y74" i="48"/>
  <c r="X74" i="48"/>
  <c r="AS28" i="92"/>
  <c r="AL28" i="92"/>
  <c r="AU28" i="92" s="1"/>
  <c r="AS14" i="92"/>
  <c r="AL14" i="92"/>
  <c r="AU14" i="92" s="1"/>
  <c r="AS23" i="92"/>
  <c r="AL23" i="92"/>
  <c r="AU23" i="92" s="1"/>
  <c r="AS41" i="92"/>
  <c r="AL41" i="92"/>
  <c r="AU41" i="92" s="1"/>
  <c r="AS75" i="92"/>
  <c r="AL75" i="92"/>
  <c r="AU75" i="92" s="1"/>
  <c r="Y77" i="99"/>
  <c r="X77" i="99"/>
  <c r="AS18" i="92"/>
  <c r="AL18" i="92"/>
  <c r="AU18" i="92" s="1"/>
  <c r="AR68" i="42"/>
  <c r="AS49" i="92"/>
  <c r="AL49" i="92"/>
  <c r="AU49" i="92" s="1"/>
  <c r="AI77" i="84"/>
  <c r="AN77" i="84"/>
  <c r="AS66" i="92"/>
  <c r="AL66" i="92"/>
  <c r="AU66" i="92" s="1"/>
  <c r="AS7" i="92"/>
  <c r="AL7" i="92"/>
  <c r="AU7" i="92" s="1"/>
  <c r="AS26" i="92"/>
  <c r="AL26" i="92"/>
  <c r="AU26" i="92" s="1"/>
  <c r="AS62" i="92"/>
  <c r="AL62" i="92"/>
  <c r="AU62" i="92" s="1"/>
  <c r="Y73" i="83"/>
  <c r="X73" i="83"/>
  <c r="AI78" i="11"/>
  <c r="AN78" i="11"/>
  <c r="AS34" i="92"/>
  <c r="AL34" i="92"/>
  <c r="AU34" i="92" s="1"/>
  <c r="AH74" i="55"/>
  <c r="AQ74" i="55" s="1"/>
  <c r="AE74" i="16"/>
  <c r="AG74" i="16"/>
  <c r="AP74" i="16" s="1"/>
  <c r="W75" i="16"/>
  <c r="AF74" i="16"/>
  <c r="AO74" i="16" s="1"/>
  <c r="AS15" i="92"/>
  <c r="AL15" i="92"/>
  <c r="AU15" i="92" s="1"/>
  <c r="AG77" i="100"/>
  <c r="AP77" i="100" s="1"/>
  <c r="W78" i="100"/>
  <c r="AF77" i="100"/>
  <c r="AO77" i="100" s="1"/>
  <c r="AE77" i="100"/>
  <c r="AS24" i="92"/>
  <c r="AL24" i="92"/>
  <c r="AU24" i="92" s="1"/>
  <c r="AI76" i="96"/>
  <c r="AN76" i="96"/>
  <c r="AI74" i="87"/>
  <c r="AN74" i="87"/>
  <c r="AK76" i="104"/>
  <c r="AT76" i="104" s="1"/>
  <c r="AJ76" i="104"/>
  <c r="AJ70" i="104"/>
  <c r="AK70" i="104"/>
  <c r="AT70" i="104" s="1"/>
  <c r="AK64" i="104"/>
  <c r="AT64" i="104" s="1"/>
  <c r="AJ64" i="104"/>
  <c r="AJ58" i="104"/>
  <c r="AK58" i="104"/>
  <c r="AT58" i="104" s="1"/>
  <c r="AK52" i="104"/>
  <c r="AT52" i="104" s="1"/>
  <c r="AJ52" i="104"/>
  <c r="AJ46" i="104"/>
  <c r="AK46" i="104"/>
  <c r="AT46" i="104" s="1"/>
  <c r="AJ40" i="104"/>
  <c r="AK40" i="104"/>
  <c r="AT40" i="104" s="1"/>
  <c r="AJ34" i="104"/>
  <c r="AK34" i="104"/>
  <c r="AT34" i="104" s="1"/>
  <c r="AJ28" i="104"/>
  <c r="AK28" i="104"/>
  <c r="AT28" i="104" s="1"/>
  <c r="AK22" i="104"/>
  <c r="AT22" i="104" s="1"/>
  <c r="AJ22" i="104"/>
  <c r="AK16" i="104"/>
  <c r="AT16" i="104" s="1"/>
  <c r="AJ16" i="104"/>
  <c r="AK9" i="104"/>
  <c r="AT9" i="104" s="1"/>
  <c r="AJ9" i="104"/>
  <c r="AJ5" i="104"/>
  <c r="AK5" i="104"/>
  <c r="AT5" i="104" s="1"/>
  <c r="AS46" i="92"/>
  <c r="AL46" i="92"/>
  <c r="AU46" i="92" s="1"/>
  <c r="AH69" i="42"/>
  <c r="AQ69" i="42" s="1"/>
  <c r="AS59" i="92"/>
  <c r="AL59" i="92"/>
  <c r="AU59" i="92" s="1"/>
  <c r="AS78" i="92"/>
  <c r="AL78" i="92"/>
  <c r="AU78" i="92" s="1"/>
  <c r="AS11" i="92"/>
  <c r="AL11" i="92"/>
  <c r="AU11" i="92" s="1"/>
  <c r="AI76" i="99"/>
  <c r="AN76" i="99"/>
  <c r="AH68" i="50"/>
  <c r="AQ68" i="50" s="1"/>
  <c r="AS37" i="92"/>
  <c r="AL37" i="92"/>
  <c r="AU37" i="92" s="1"/>
  <c r="AS55" i="92"/>
  <c r="AL55" i="92"/>
  <c r="AU55" i="92" s="1"/>
  <c r="AS73" i="92"/>
  <c r="AL73" i="92"/>
  <c r="AU73" i="92" s="1"/>
  <c r="AE76" i="91"/>
  <c r="AG76" i="91"/>
  <c r="AP76" i="91" s="1"/>
  <c r="W77" i="91"/>
  <c r="AF76" i="91"/>
  <c r="AO76" i="91" s="1"/>
  <c r="AH71" i="103"/>
  <c r="AQ71" i="103" s="1"/>
  <c r="AI72" i="83"/>
  <c r="AN72" i="83"/>
  <c r="AI73" i="41"/>
  <c r="AN73" i="41"/>
  <c r="AS33" i="92"/>
  <c r="AL33" i="92"/>
  <c r="AU33" i="92" s="1"/>
  <c r="AS51" i="92"/>
  <c r="AL51" i="92"/>
  <c r="AU51" i="92" s="1"/>
  <c r="AS69" i="92"/>
  <c r="AL69" i="92"/>
  <c r="AU69" i="92" s="1"/>
  <c r="AE75" i="88"/>
  <c r="AN75" i="88" s="1"/>
  <c r="W76" i="88"/>
  <c r="AF75" i="88"/>
  <c r="AO75" i="88" s="1"/>
  <c r="AG75" i="88"/>
  <c r="AI72" i="82"/>
  <c r="AN72" i="82"/>
  <c r="AS48" i="92"/>
  <c r="AL48" i="92"/>
  <c r="AU48" i="92" s="1"/>
  <c r="AK75" i="104"/>
  <c r="AT75" i="104" s="1"/>
  <c r="AJ75" i="104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J45" i="104"/>
  <c r="AK45" i="104"/>
  <c r="AT45" i="104" s="1"/>
  <c r="AJ39" i="104"/>
  <c r="AK39" i="104"/>
  <c r="AT39" i="104" s="1"/>
  <c r="AK33" i="104"/>
  <c r="AT33" i="104" s="1"/>
  <c r="AJ33" i="104"/>
  <c r="AJ27" i="104"/>
  <c r="AK27" i="104"/>
  <c r="AT27" i="104" s="1"/>
  <c r="AK21" i="104"/>
  <c r="AT21" i="104" s="1"/>
  <c r="AJ21" i="104"/>
  <c r="AK15" i="104"/>
  <c r="AT15" i="104" s="1"/>
  <c r="AJ15" i="104"/>
  <c r="AK8" i="104"/>
  <c r="AT8" i="104" s="1"/>
  <c r="AJ8" i="104"/>
  <c r="AI73" i="48"/>
  <c r="AN73" i="48"/>
  <c r="AS16" i="92"/>
  <c r="AL16" i="92"/>
  <c r="AU16" i="92" s="1"/>
  <c r="AS6" i="92"/>
  <c r="AL6" i="92"/>
  <c r="AU6" i="92" s="1"/>
  <c r="AR73" i="49"/>
  <c r="Z69" i="42"/>
  <c r="Y72" i="35"/>
  <c r="X72" i="35"/>
  <c r="AS10" i="92"/>
  <c r="AL10" i="92"/>
  <c r="AU10" i="92" s="1"/>
  <c r="AS65" i="92"/>
  <c r="AL65" i="92"/>
  <c r="AU65" i="92" s="1"/>
  <c r="AS54" i="92"/>
  <c r="AL54" i="92"/>
  <c r="AU54" i="92" s="1"/>
  <c r="AH69" i="94"/>
  <c r="AQ69" i="94" s="1"/>
  <c r="Z68" i="50"/>
  <c r="AS19" i="92"/>
  <c r="AL19" i="92"/>
  <c r="AU19" i="92" s="1"/>
  <c r="AI76" i="95"/>
  <c r="AN76" i="95"/>
  <c r="AS40" i="92"/>
  <c r="AL40" i="92"/>
  <c r="AU40" i="92" s="1"/>
  <c r="AI68" i="98"/>
  <c r="AN68" i="98"/>
  <c r="AH74" i="49"/>
  <c r="AQ74" i="49" s="1"/>
  <c r="AS30" i="92"/>
  <c r="AL30" i="92"/>
  <c r="AU30" i="92" s="1"/>
  <c r="Z74" i="55"/>
  <c r="Y79" i="51"/>
  <c r="Z79" i="51"/>
  <c r="X79" i="51"/>
  <c r="Z71" i="103"/>
  <c r="Z74" i="49"/>
  <c r="Y79" i="44"/>
  <c r="X79" i="44"/>
  <c r="AS32" i="92"/>
  <c r="AL32" i="92"/>
  <c r="AU32" i="92" s="1"/>
  <c r="AS50" i="92"/>
  <c r="AL50" i="92"/>
  <c r="AU50" i="92" s="1"/>
  <c r="AS68" i="92"/>
  <c r="AL68" i="92"/>
  <c r="AU68" i="92" s="1"/>
  <c r="AS60" i="92"/>
  <c r="AL60" i="92"/>
  <c r="AU60" i="92" s="1"/>
  <c r="Y70" i="90"/>
  <c r="Z70" i="90" s="1"/>
  <c r="X70" i="90"/>
  <c r="AS39" i="92"/>
  <c r="AL39" i="92"/>
  <c r="AU39" i="92" s="1"/>
  <c r="Y73" i="82"/>
  <c r="Z73" i="82" s="1"/>
  <c r="X73" i="82"/>
  <c r="Y77" i="96"/>
  <c r="Z77" i="96"/>
  <c r="X77" i="96"/>
  <c r="Y75" i="87"/>
  <c r="Z75" i="87" s="1"/>
  <c r="X75" i="87"/>
  <c r="AJ74" i="104"/>
  <c r="AK74" i="104"/>
  <c r="AT74" i="104" s="1"/>
  <c r="AK68" i="104"/>
  <c r="AT68" i="104" s="1"/>
  <c r="AJ68" i="104"/>
  <c r="AK62" i="104"/>
  <c r="AT62" i="104" s="1"/>
  <c r="AJ62" i="104"/>
  <c r="AK56" i="104"/>
  <c r="AT56" i="104" s="1"/>
  <c r="AJ56" i="104"/>
  <c r="AK50" i="104"/>
  <c r="AT50" i="104" s="1"/>
  <c r="AJ50" i="104"/>
  <c r="AK44" i="104"/>
  <c r="AT44" i="104" s="1"/>
  <c r="AJ44" i="104"/>
  <c r="AJ38" i="104"/>
  <c r="AK38" i="104"/>
  <c r="AT38" i="104" s="1"/>
  <c r="AK32" i="104"/>
  <c r="AT32" i="104" s="1"/>
  <c r="AJ32" i="104"/>
  <c r="AK26" i="104"/>
  <c r="AT26" i="104" s="1"/>
  <c r="AJ26" i="104"/>
  <c r="AK20" i="104"/>
  <c r="AT20" i="104" s="1"/>
  <c r="AJ20" i="104"/>
  <c r="AK14" i="104"/>
  <c r="AT14" i="104" s="1"/>
  <c r="AJ14" i="104"/>
  <c r="AX6" i="104"/>
  <c r="S6" i="104" s="1"/>
  <c r="AC6" i="104" s="1"/>
  <c r="AB7" i="104" s="1"/>
  <c r="AS3" i="92"/>
  <c r="AL3" i="92"/>
  <c r="AU3" i="92" s="1"/>
  <c r="AS22" i="92"/>
  <c r="AL22" i="92"/>
  <c r="AU22" i="92" s="1"/>
  <c r="AS72" i="92"/>
  <c r="AL72" i="92"/>
  <c r="AU72" i="92" s="1"/>
  <c r="AS29" i="92"/>
  <c r="AL29" i="92"/>
  <c r="AU29" i="92" s="1"/>
  <c r="AS47" i="92"/>
  <c r="AL47" i="92"/>
  <c r="AU47" i="92" s="1"/>
  <c r="AS42" i="92"/>
  <c r="AL42" i="92"/>
  <c r="AU42" i="92" s="1"/>
  <c r="Z69" i="94"/>
  <c r="AS61" i="92"/>
  <c r="AL61" i="92"/>
  <c r="AU61" i="92" s="1"/>
  <c r="AS76" i="92"/>
  <c r="AL76" i="92"/>
  <c r="AU76" i="92" s="1"/>
  <c r="AI79" i="92"/>
  <c r="AN79" i="92"/>
  <c r="AN81" i="92" s="1"/>
  <c r="Y78" i="84"/>
  <c r="X78" i="84"/>
  <c r="AS36" i="92"/>
  <c r="AL36" i="92"/>
  <c r="AU36" i="92" s="1"/>
  <c r="Y76" i="45"/>
  <c r="X76" i="45"/>
  <c r="Y69" i="98"/>
  <c r="Z69" i="98" s="1"/>
  <c r="X69" i="98"/>
  <c r="AS13" i="92"/>
  <c r="AL13" i="92"/>
  <c r="AU13" i="92" s="1"/>
  <c r="AS38" i="92"/>
  <c r="AL38" i="92"/>
  <c r="AU38" i="92" s="1"/>
  <c r="AS64" i="92"/>
  <c r="AL64" i="92"/>
  <c r="AU64" i="92" s="1"/>
  <c r="AI69" i="90"/>
  <c r="AN69" i="90"/>
  <c r="AS21" i="92"/>
  <c r="AL21" i="92"/>
  <c r="AU21" i="92" s="1"/>
  <c r="AS57" i="92"/>
  <c r="AL57" i="92"/>
  <c r="AU57" i="92" s="1"/>
  <c r="AS77" i="92"/>
  <c r="AL77" i="92"/>
  <c r="AU77" i="92" s="1"/>
  <c r="AF76" i="43"/>
  <c r="AO76" i="43" s="1"/>
  <c r="AG76" i="43"/>
  <c r="AP76" i="43" s="1"/>
  <c r="AE76" i="43"/>
  <c r="W77" i="43"/>
  <c r="AG69" i="85"/>
  <c r="AP69" i="85" s="1"/>
  <c r="AE69" i="85"/>
  <c r="AF69" i="85"/>
  <c r="AO69" i="85" s="1"/>
  <c r="W70" i="85"/>
  <c r="AJ79" i="104"/>
  <c r="AS79" i="104" s="1"/>
  <c r="AK79" i="104"/>
  <c r="AT79" i="104" s="1"/>
  <c r="AK73" i="104"/>
  <c r="AT73" i="104" s="1"/>
  <c r="AJ73" i="104"/>
  <c r="AJ67" i="104"/>
  <c r="AK67" i="104"/>
  <c r="AT67" i="104" s="1"/>
  <c r="AJ61" i="104"/>
  <c r="AK61" i="104"/>
  <c r="AT61" i="104" s="1"/>
  <c r="AJ55" i="104"/>
  <c r="AK55" i="104"/>
  <c r="AT55" i="104" s="1"/>
  <c r="AK49" i="104"/>
  <c r="AT49" i="104" s="1"/>
  <c r="AJ49" i="104"/>
  <c r="AK43" i="104"/>
  <c r="AT43" i="104" s="1"/>
  <c r="AJ43" i="104"/>
  <c r="AJ37" i="104"/>
  <c r="AK37" i="104"/>
  <c r="AT37" i="104" s="1"/>
  <c r="AJ31" i="104"/>
  <c r="AK31" i="104"/>
  <c r="AT31" i="104" s="1"/>
  <c r="AJ25" i="104"/>
  <c r="AK25" i="104"/>
  <c r="AT25" i="104" s="1"/>
  <c r="AJ19" i="104"/>
  <c r="AK19" i="104"/>
  <c r="AT19" i="104" s="1"/>
  <c r="AK12" i="104"/>
  <c r="AT12" i="104" s="1"/>
  <c r="AJ12" i="104"/>
  <c r="AK13" i="104"/>
  <c r="AT13" i="104" s="1"/>
  <c r="AJ13" i="104"/>
  <c r="AK4" i="92"/>
  <c r="AT4" i="92" s="1"/>
  <c r="AJ4" i="92"/>
  <c r="AS58" i="92"/>
  <c r="AL58" i="92"/>
  <c r="AU58" i="92" s="1"/>
  <c r="AE76" i="54"/>
  <c r="AG76" i="54"/>
  <c r="AP76" i="54" s="1"/>
  <c r="W77" i="54"/>
  <c r="AF76" i="54"/>
  <c r="AO76" i="54" s="1"/>
  <c r="AS17" i="92"/>
  <c r="AL17" i="92"/>
  <c r="AU17" i="92" s="1"/>
  <c r="AS53" i="92"/>
  <c r="AL53" i="92"/>
  <c r="AU53" i="92" s="1"/>
  <c r="AK5" i="92"/>
  <c r="AT5" i="92" s="1"/>
  <c r="AJ5" i="92"/>
  <c r="AS25" i="92"/>
  <c r="AL25" i="92"/>
  <c r="AU25" i="92" s="1"/>
  <c r="AS43" i="92"/>
  <c r="AL43" i="92"/>
  <c r="AU43" i="92" s="1"/>
  <c r="Y77" i="95"/>
  <c r="Z77" i="95"/>
  <c r="X77" i="95"/>
  <c r="AG73" i="82" l="1"/>
  <c r="AP73" i="82" s="1"/>
  <c r="W74" i="82"/>
  <c r="AF73" i="82"/>
  <c r="AO73" i="82" s="1"/>
  <c r="AE73" i="82"/>
  <c r="AF75" i="87"/>
  <c r="AO75" i="87" s="1"/>
  <c r="AG75" i="87"/>
  <c r="AP75" i="87" s="1"/>
  <c r="AE75" i="87"/>
  <c r="W76" i="87"/>
  <c r="W71" i="90"/>
  <c r="AF70" i="90"/>
  <c r="AO70" i="90" s="1"/>
  <c r="AE70" i="90"/>
  <c r="AG70" i="90"/>
  <c r="AP70" i="90" s="1"/>
  <c r="AF69" i="98"/>
  <c r="AO69" i="98" s="1"/>
  <c r="AE69" i="98"/>
  <c r="W70" i="98"/>
  <c r="AG69" i="98"/>
  <c r="AP69" i="98" s="1"/>
  <c r="AF77" i="95"/>
  <c r="AO77" i="95" s="1"/>
  <c r="W78" i="95"/>
  <c r="AE77" i="95"/>
  <c r="AG77" i="95"/>
  <c r="AP77" i="95" s="1"/>
  <c r="AS31" i="104"/>
  <c r="AL31" i="104"/>
  <c r="AU31" i="104" s="1"/>
  <c r="AH77" i="95"/>
  <c r="AQ77" i="95" s="1"/>
  <c r="AS12" i="104"/>
  <c r="AL12" i="104"/>
  <c r="AU12" i="104" s="1"/>
  <c r="AS49" i="104"/>
  <c r="AL49" i="104"/>
  <c r="AU49" i="104" s="1"/>
  <c r="Y77" i="43"/>
  <c r="X77" i="43"/>
  <c r="AH69" i="98"/>
  <c r="AQ69" i="98" s="1"/>
  <c r="AR79" i="92"/>
  <c r="AR81" i="92" s="1"/>
  <c r="AL79" i="92"/>
  <c r="AU79" i="92" s="1"/>
  <c r="AK7" i="104"/>
  <c r="AT7" i="104" s="1"/>
  <c r="AJ7" i="104"/>
  <c r="W75" i="49"/>
  <c r="AF74" i="49"/>
  <c r="AO74" i="49" s="1"/>
  <c r="AG74" i="49"/>
  <c r="AP74" i="49" s="1"/>
  <c r="AE74" i="49"/>
  <c r="AR76" i="95"/>
  <c r="AS21" i="104"/>
  <c r="AL21" i="104"/>
  <c r="AU21" i="104" s="1"/>
  <c r="AS75" i="104"/>
  <c r="AL75" i="104"/>
  <c r="AU75" i="104" s="1"/>
  <c r="AR73" i="41"/>
  <c r="AI76" i="91"/>
  <c r="AN76" i="91"/>
  <c r="AS28" i="104"/>
  <c r="AL28" i="104"/>
  <c r="AU28" i="104" s="1"/>
  <c r="AS46" i="104"/>
  <c r="AL46" i="104"/>
  <c r="AU46" i="104" s="1"/>
  <c r="AR74" i="87"/>
  <c r="AI77" i="100"/>
  <c r="AN77" i="100"/>
  <c r="AS17" i="104"/>
  <c r="AL17" i="104"/>
  <c r="AU17" i="104" s="1"/>
  <c r="AS53" i="104"/>
  <c r="AL53" i="104"/>
  <c r="AU53" i="104" s="1"/>
  <c r="AS71" i="104"/>
  <c r="AL71" i="104"/>
  <c r="AU71" i="104" s="1"/>
  <c r="AI79" i="104"/>
  <c r="AN79" i="104"/>
  <c r="AN81" i="104" s="1"/>
  <c r="AS18" i="104"/>
  <c r="AL18" i="104"/>
  <c r="AU18" i="104" s="1"/>
  <c r="AS36" i="104"/>
  <c r="AL36" i="104"/>
  <c r="AU36" i="104" s="1"/>
  <c r="AS54" i="104"/>
  <c r="AL54" i="104"/>
  <c r="AU54" i="104" s="1"/>
  <c r="AR78" i="51"/>
  <c r="AH74" i="41"/>
  <c r="AQ74" i="41" s="1"/>
  <c r="AS67" i="104"/>
  <c r="AL67" i="104"/>
  <c r="AU67" i="104" s="1"/>
  <c r="Y70" i="85"/>
  <c r="Z70" i="85" s="1"/>
  <c r="X70" i="85"/>
  <c r="AI76" i="43"/>
  <c r="AN76" i="43"/>
  <c r="AS14" i="104"/>
  <c r="AL14" i="104"/>
  <c r="AU14" i="104" s="1"/>
  <c r="AS32" i="104"/>
  <c r="AL32" i="104"/>
  <c r="AU32" i="104" s="1"/>
  <c r="AS50" i="104"/>
  <c r="AL50" i="104"/>
  <c r="AU50" i="104" s="1"/>
  <c r="AS68" i="104"/>
  <c r="AL68" i="104"/>
  <c r="AU68" i="104" s="1"/>
  <c r="AE71" i="103"/>
  <c r="AG71" i="103"/>
  <c r="AP71" i="103" s="1"/>
  <c r="W72" i="103"/>
  <c r="AF71" i="103"/>
  <c r="AO71" i="103" s="1"/>
  <c r="AR73" i="48"/>
  <c r="AS39" i="104"/>
  <c r="AL39" i="104"/>
  <c r="AU39" i="104" s="1"/>
  <c r="AS57" i="104"/>
  <c r="AL57" i="104"/>
  <c r="AU57" i="104" s="1"/>
  <c r="AI75" i="88"/>
  <c r="AP75" i="88"/>
  <c r="AR76" i="99"/>
  <c r="AS16" i="104"/>
  <c r="AL16" i="104"/>
  <c r="AU16" i="104" s="1"/>
  <c r="AS52" i="104"/>
  <c r="AL52" i="104"/>
  <c r="AU52" i="104" s="1"/>
  <c r="AR78" i="11"/>
  <c r="AK4" i="104"/>
  <c r="AT4" i="104" s="1"/>
  <c r="AT81" i="104" s="1"/>
  <c r="AJ4" i="104"/>
  <c r="AS23" i="104"/>
  <c r="AL23" i="104"/>
  <c r="AU23" i="104" s="1"/>
  <c r="AS41" i="104"/>
  <c r="AL41" i="104"/>
  <c r="AU41" i="104" s="1"/>
  <c r="AS77" i="104"/>
  <c r="AL77" i="104"/>
  <c r="AU77" i="104" s="1"/>
  <c r="AR75" i="45"/>
  <c r="AG74" i="41"/>
  <c r="AP74" i="41" s="1"/>
  <c r="W75" i="41"/>
  <c r="AE74" i="41"/>
  <c r="AF74" i="41"/>
  <c r="AO74" i="41" s="1"/>
  <c r="AH78" i="84"/>
  <c r="AQ78" i="84" s="1"/>
  <c r="AH77" i="96"/>
  <c r="AQ77" i="96" s="1"/>
  <c r="AH79" i="51"/>
  <c r="AQ79" i="51" s="1"/>
  <c r="AQ81" i="51" s="1"/>
  <c r="AX4" i="51"/>
  <c r="S4" i="51" s="1"/>
  <c r="AC4" i="51" s="1"/>
  <c r="AB5" i="51" s="1"/>
  <c r="AX5" i="51"/>
  <c r="S5" i="51" s="1"/>
  <c r="AC5" i="51" s="1"/>
  <c r="AB6" i="51" s="1"/>
  <c r="AZ3" i="51"/>
  <c r="AX8" i="51" s="1"/>
  <c r="S8" i="51" s="1"/>
  <c r="AC8" i="51" s="1"/>
  <c r="AB9" i="51" s="1"/>
  <c r="AX7" i="51"/>
  <c r="S7" i="51" s="1"/>
  <c r="AC7" i="51" s="1"/>
  <c r="AB8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X22" i="51"/>
  <c r="S22" i="51" s="1"/>
  <c r="AC22" i="51" s="1"/>
  <c r="AB23" i="51" s="1"/>
  <c r="AX23" i="51"/>
  <c r="S23" i="51" s="1"/>
  <c r="AC23" i="51" s="1"/>
  <c r="AB24" i="51" s="1"/>
  <c r="AX24" i="51"/>
  <c r="S24" i="51" s="1"/>
  <c r="AC24" i="51" s="1"/>
  <c r="AB25" i="51" s="1"/>
  <c r="AX25" i="51"/>
  <c r="S25" i="51" s="1"/>
  <c r="AC25" i="51" s="1"/>
  <c r="AB26" i="51" s="1"/>
  <c r="AX26" i="51"/>
  <c r="S26" i="51" s="1"/>
  <c r="AC26" i="51" s="1"/>
  <c r="AB27" i="51" s="1"/>
  <c r="AX27" i="51"/>
  <c r="S27" i="51" s="1"/>
  <c r="AC27" i="51" s="1"/>
  <c r="AB28" i="51" s="1"/>
  <c r="AX28" i="51"/>
  <c r="S28" i="51" s="1"/>
  <c r="AC28" i="51" s="1"/>
  <c r="AB29" i="51" s="1"/>
  <c r="AX29" i="51"/>
  <c r="S29" i="51" s="1"/>
  <c r="AC29" i="51" s="1"/>
  <c r="AB30" i="51" s="1"/>
  <c r="AX30" i="51"/>
  <c r="S30" i="51" s="1"/>
  <c r="AC30" i="51" s="1"/>
  <c r="AB31" i="51" s="1"/>
  <c r="AX31" i="51"/>
  <c r="S31" i="51" s="1"/>
  <c r="AC31" i="51" s="1"/>
  <c r="AB32" i="51" s="1"/>
  <c r="AX32" i="51"/>
  <c r="S32" i="51" s="1"/>
  <c r="AC32" i="51" s="1"/>
  <c r="AB33" i="51" s="1"/>
  <c r="AX33" i="51"/>
  <c r="S33" i="51" s="1"/>
  <c r="AC33" i="51" s="1"/>
  <c r="AB34" i="51" s="1"/>
  <c r="AX34" i="51"/>
  <c r="S34" i="51" s="1"/>
  <c r="AC34" i="51" s="1"/>
  <c r="AB35" i="51" s="1"/>
  <c r="AX35" i="51"/>
  <c r="S35" i="51" s="1"/>
  <c r="AC35" i="51" s="1"/>
  <c r="AB36" i="51" s="1"/>
  <c r="AX36" i="51"/>
  <c r="S36" i="51" s="1"/>
  <c r="AC36" i="51" s="1"/>
  <c r="AB37" i="51" s="1"/>
  <c r="AX37" i="51"/>
  <c r="S37" i="51" s="1"/>
  <c r="AC37" i="51" s="1"/>
  <c r="AB38" i="51" s="1"/>
  <c r="AX38" i="51"/>
  <c r="S38" i="51" s="1"/>
  <c r="AC38" i="51" s="1"/>
  <c r="AB39" i="51" s="1"/>
  <c r="AX39" i="51"/>
  <c r="S39" i="51" s="1"/>
  <c r="AC39" i="51" s="1"/>
  <c r="AB40" i="51" s="1"/>
  <c r="AX40" i="51"/>
  <c r="S40" i="51" s="1"/>
  <c r="AC40" i="51" s="1"/>
  <c r="AB41" i="51" s="1"/>
  <c r="AX41" i="51"/>
  <c r="S41" i="51" s="1"/>
  <c r="AC41" i="51" s="1"/>
  <c r="AB42" i="51" s="1"/>
  <c r="AX42" i="51"/>
  <c r="S42" i="51" s="1"/>
  <c r="AC42" i="51" s="1"/>
  <c r="AB43" i="51" s="1"/>
  <c r="AX43" i="51"/>
  <c r="S43" i="51" s="1"/>
  <c r="AC43" i="51" s="1"/>
  <c r="AB44" i="51" s="1"/>
  <c r="AX44" i="51"/>
  <c r="S44" i="51" s="1"/>
  <c r="AC44" i="51" s="1"/>
  <c r="AB45" i="51" s="1"/>
  <c r="AX45" i="51"/>
  <c r="S45" i="51" s="1"/>
  <c r="AC45" i="51" s="1"/>
  <c r="AB46" i="51" s="1"/>
  <c r="AX46" i="51"/>
  <c r="S46" i="51" s="1"/>
  <c r="AC46" i="51" s="1"/>
  <c r="AB47" i="51" s="1"/>
  <c r="AX47" i="51"/>
  <c r="S47" i="51" s="1"/>
  <c r="AC47" i="51" s="1"/>
  <c r="AB48" i="51" s="1"/>
  <c r="AX48" i="51"/>
  <c r="S48" i="51" s="1"/>
  <c r="AC48" i="51" s="1"/>
  <c r="AB49" i="51" s="1"/>
  <c r="AX49" i="51"/>
  <c r="S49" i="51" s="1"/>
  <c r="AC49" i="51" s="1"/>
  <c r="AB50" i="51" s="1"/>
  <c r="AX50" i="51"/>
  <c r="S50" i="51" s="1"/>
  <c r="AC50" i="51" s="1"/>
  <c r="AB51" i="51" s="1"/>
  <c r="AX51" i="51"/>
  <c r="S51" i="51" s="1"/>
  <c r="AC51" i="51" s="1"/>
  <c r="AB52" i="51" s="1"/>
  <c r="AX52" i="51"/>
  <c r="S52" i="51" s="1"/>
  <c r="AC52" i="51" s="1"/>
  <c r="AB53" i="51" s="1"/>
  <c r="AX53" i="51"/>
  <c r="S53" i="51" s="1"/>
  <c r="AC53" i="51" s="1"/>
  <c r="AB54" i="51" s="1"/>
  <c r="AX54" i="51"/>
  <c r="S54" i="51" s="1"/>
  <c r="AC54" i="51" s="1"/>
  <c r="AB55" i="51" s="1"/>
  <c r="AX55" i="51"/>
  <c r="S55" i="51" s="1"/>
  <c r="AC55" i="51" s="1"/>
  <c r="AB56" i="51" s="1"/>
  <c r="AX56" i="51"/>
  <c r="S56" i="51" s="1"/>
  <c r="AC56" i="51" s="1"/>
  <c r="AB57" i="51" s="1"/>
  <c r="AX57" i="51"/>
  <c r="S57" i="51" s="1"/>
  <c r="AC57" i="51" s="1"/>
  <c r="AB58" i="51" s="1"/>
  <c r="AX58" i="51"/>
  <c r="S58" i="51" s="1"/>
  <c r="AC58" i="51" s="1"/>
  <c r="AB59" i="51" s="1"/>
  <c r="AX59" i="51"/>
  <c r="S59" i="51" s="1"/>
  <c r="AC59" i="51" s="1"/>
  <c r="AB60" i="51" s="1"/>
  <c r="AX60" i="51"/>
  <c r="S60" i="51" s="1"/>
  <c r="AC60" i="51" s="1"/>
  <c r="AB61" i="51" s="1"/>
  <c r="AX61" i="51"/>
  <c r="S61" i="51" s="1"/>
  <c r="AC61" i="51" s="1"/>
  <c r="AB62" i="51" s="1"/>
  <c r="AX62" i="51"/>
  <c r="S62" i="51" s="1"/>
  <c r="AC62" i="51" s="1"/>
  <c r="AB63" i="51" s="1"/>
  <c r="AX63" i="51"/>
  <c r="S63" i="51" s="1"/>
  <c r="AC63" i="51" s="1"/>
  <c r="AB64" i="51" s="1"/>
  <c r="AX64" i="51"/>
  <c r="S64" i="51" s="1"/>
  <c r="AC64" i="51" s="1"/>
  <c r="AB65" i="51" s="1"/>
  <c r="AX65" i="51"/>
  <c r="S65" i="51" s="1"/>
  <c r="AC65" i="51" s="1"/>
  <c r="AB66" i="51" s="1"/>
  <c r="AX66" i="51"/>
  <c r="S66" i="51" s="1"/>
  <c r="AC66" i="51" s="1"/>
  <c r="AB67" i="51" s="1"/>
  <c r="AX67" i="51"/>
  <c r="S67" i="51" s="1"/>
  <c r="AC67" i="51" s="1"/>
  <c r="AB68" i="51" s="1"/>
  <c r="AX68" i="51"/>
  <c r="S68" i="51" s="1"/>
  <c r="AC68" i="51" s="1"/>
  <c r="AB69" i="51" s="1"/>
  <c r="AX69" i="51"/>
  <c r="S69" i="51" s="1"/>
  <c r="AC69" i="51" s="1"/>
  <c r="AB70" i="51" s="1"/>
  <c r="AX70" i="51"/>
  <c r="S70" i="51" s="1"/>
  <c r="AC70" i="51" s="1"/>
  <c r="AB71" i="51" s="1"/>
  <c r="AX71" i="51"/>
  <c r="S71" i="51" s="1"/>
  <c r="AC71" i="51" s="1"/>
  <c r="AB72" i="51" s="1"/>
  <c r="AX72" i="51"/>
  <c r="S72" i="51" s="1"/>
  <c r="AC72" i="51" s="1"/>
  <c r="AB73" i="51" s="1"/>
  <c r="AX73" i="51"/>
  <c r="S73" i="51" s="1"/>
  <c r="AC73" i="51" s="1"/>
  <c r="AB74" i="51" s="1"/>
  <c r="AX75" i="51"/>
  <c r="S75" i="51" s="1"/>
  <c r="AC75" i="51" s="1"/>
  <c r="AB76" i="51" s="1"/>
  <c r="AX77" i="51"/>
  <c r="S77" i="51" s="1"/>
  <c r="AC77" i="51" s="1"/>
  <c r="AB78" i="51" s="1"/>
  <c r="AX76" i="51"/>
  <c r="S76" i="51" s="1"/>
  <c r="AC76" i="51" s="1"/>
  <c r="AB77" i="51" s="1"/>
  <c r="AX74" i="51"/>
  <c r="S74" i="51" s="1"/>
  <c r="AC74" i="51" s="1"/>
  <c r="AB75" i="51" s="1"/>
  <c r="AX78" i="51"/>
  <c r="S78" i="51" s="1"/>
  <c r="AC78" i="51" s="1"/>
  <c r="AB79" i="51" s="1"/>
  <c r="AR68" i="98"/>
  <c r="AS8" i="104"/>
  <c r="AL8" i="104"/>
  <c r="AU8" i="104" s="1"/>
  <c r="AS63" i="104"/>
  <c r="AL63" i="104"/>
  <c r="AU63" i="104" s="1"/>
  <c r="AR72" i="83"/>
  <c r="AS34" i="104"/>
  <c r="AL34" i="104"/>
  <c r="AU34" i="104" s="1"/>
  <c r="AS70" i="104"/>
  <c r="AL70" i="104"/>
  <c r="AU70" i="104" s="1"/>
  <c r="AR76" i="96"/>
  <c r="Y78" i="100"/>
  <c r="X78" i="100"/>
  <c r="Y75" i="16"/>
  <c r="X75" i="16"/>
  <c r="AH73" i="83"/>
  <c r="AQ73" i="83" s="1"/>
  <c r="AR77" i="84"/>
  <c r="AL3" i="104"/>
  <c r="AU3" i="104" s="1"/>
  <c r="AS3" i="104"/>
  <c r="AS59" i="104"/>
  <c r="AL59" i="104"/>
  <c r="AU59" i="104" s="1"/>
  <c r="AJ6" i="104"/>
  <c r="AS24" i="104"/>
  <c r="AL24" i="104"/>
  <c r="AU24" i="104" s="1"/>
  <c r="AS42" i="104"/>
  <c r="AL42" i="104"/>
  <c r="AU42" i="104" s="1"/>
  <c r="AS60" i="104"/>
  <c r="AL60" i="104"/>
  <c r="AU60" i="104" s="1"/>
  <c r="AS78" i="104"/>
  <c r="AL78" i="104"/>
  <c r="AU78" i="104" s="1"/>
  <c r="Y69" i="10"/>
  <c r="Z69" i="10" s="1"/>
  <c r="X69" i="10"/>
  <c r="AH76" i="45"/>
  <c r="AQ76" i="45" s="1"/>
  <c r="AH79" i="44"/>
  <c r="AQ79" i="44" s="1"/>
  <c r="AQ81" i="44" s="1"/>
  <c r="AX4" i="44"/>
  <c r="S4" i="44" s="1"/>
  <c r="AC4" i="44" s="1"/>
  <c r="AB5" i="44" s="1"/>
  <c r="AZ3" i="44"/>
  <c r="AX8" i="44" s="1"/>
  <c r="S8" i="44" s="1"/>
  <c r="AC8" i="44" s="1"/>
  <c r="AB9" i="44" s="1"/>
  <c r="AX5" i="44"/>
  <c r="S5" i="44" s="1"/>
  <c r="AC5" i="44" s="1"/>
  <c r="AB6" i="44" s="1"/>
  <c r="AX3" i="44"/>
  <c r="S3" i="44" s="1"/>
  <c r="AC3" i="44" s="1"/>
  <c r="AX9" i="44"/>
  <c r="S9" i="44" s="1"/>
  <c r="AC9" i="44" s="1"/>
  <c r="AB10" i="44" s="1"/>
  <c r="AX10" i="44"/>
  <c r="S10" i="44" s="1"/>
  <c r="AC10" i="44" s="1"/>
  <c r="AB11" i="44" s="1"/>
  <c r="AX11" i="44"/>
  <c r="S11" i="44" s="1"/>
  <c r="AC11" i="44" s="1"/>
  <c r="AB12" i="44" s="1"/>
  <c r="AX12" i="44"/>
  <c r="S12" i="44" s="1"/>
  <c r="AC12" i="44" s="1"/>
  <c r="AB13" i="44" s="1"/>
  <c r="AX13" i="44"/>
  <c r="S13" i="44" s="1"/>
  <c r="AC13" i="44" s="1"/>
  <c r="AB14" i="44" s="1"/>
  <c r="AX14" i="44"/>
  <c r="S14" i="44" s="1"/>
  <c r="AC14" i="44" s="1"/>
  <c r="AB15" i="44" s="1"/>
  <c r="AX15" i="44"/>
  <c r="S15" i="44" s="1"/>
  <c r="AC15" i="44" s="1"/>
  <c r="AB16" i="44" s="1"/>
  <c r="AX16" i="44"/>
  <c r="S16" i="44" s="1"/>
  <c r="AC16" i="44" s="1"/>
  <c r="AB17" i="44" s="1"/>
  <c r="AX17" i="44"/>
  <c r="S17" i="44" s="1"/>
  <c r="AC17" i="44" s="1"/>
  <c r="AB18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5" i="44"/>
  <c r="S65" i="44" s="1"/>
  <c r="AC65" i="44" s="1"/>
  <c r="AB66" i="44" s="1"/>
  <c r="AX66" i="44"/>
  <c r="S66" i="44" s="1"/>
  <c r="AC66" i="44" s="1"/>
  <c r="AB67" i="44" s="1"/>
  <c r="AX67" i="44"/>
  <c r="S67" i="44" s="1"/>
  <c r="AC67" i="44" s="1"/>
  <c r="AB68" i="44" s="1"/>
  <c r="AX68" i="44"/>
  <c r="S68" i="44" s="1"/>
  <c r="AC68" i="44" s="1"/>
  <c r="AB69" i="44" s="1"/>
  <c r="AX69" i="44"/>
  <c r="S69" i="44" s="1"/>
  <c r="AC69" i="44" s="1"/>
  <c r="AB70" i="44" s="1"/>
  <c r="AX70" i="44"/>
  <c r="S70" i="44" s="1"/>
  <c r="AC70" i="44" s="1"/>
  <c r="AB71" i="44" s="1"/>
  <c r="AX71" i="44"/>
  <c r="S71" i="44" s="1"/>
  <c r="AC71" i="44" s="1"/>
  <c r="AB72" i="44" s="1"/>
  <c r="AX72" i="44"/>
  <c r="S72" i="44" s="1"/>
  <c r="AC72" i="44" s="1"/>
  <c r="AB73" i="44" s="1"/>
  <c r="AX73" i="44"/>
  <c r="S73" i="44" s="1"/>
  <c r="AC73" i="44" s="1"/>
  <c r="AB74" i="44" s="1"/>
  <c r="AX74" i="44"/>
  <c r="S74" i="44" s="1"/>
  <c r="AC74" i="44" s="1"/>
  <c r="AB75" i="44" s="1"/>
  <c r="AX76" i="44"/>
  <c r="S76" i="44" s="1"/>
  <c r="AC76" i="44" s="1"/>
  <c r="AB77" i="44" s="1"/>
  <c r="AX75" i="44"/>
  <c r="S75" i="44" s="1"/>
  <c r="AC75" i="44" s="1"/>
  <c r="AB76" i="44" s="1"/>
  <c r="AX77" i="44"/>
  <c r="S77" i="44" s="1"/>
  <c r="AC77" i="44" s="1"/>
  <c r="AB78" i="44" s="1"/>
  <c r="AX78" i="44"/>
  <c r="S78" i="44" s="1"/>
  <c r="AC78" i="44" s="1"/>
  <c r="AB79" i="44" s="1"/>
  <c r="AF68" i="50"/>
  <c r="AO68" i="50" s="1"/>
  <c r="AG68" i="50"/>
  <c r="AP68" i="50" s="1"/>
  <c r="W69" i="50"/>
  <c r="AE68" i="50"/>
  <c r="Z72" i="35"/>
  <c r="AH72" i="35"/>
  <c r="AQ72" i="35" s="1"/>
  <c r="AS27" i="104"/>
  <c r="AL27" i="104"/>
  <c r="AU27" i="104" s="1"/>
  <c r="AS45" i="104"/>
  <c r="AL45" i="104"/>
  <c r="AU45" i="104" s="1"/>
  <c r="Y76" i="88"/>
  <c r="X76" i="88"/>
  <c r="AS22" i="104"/>
  <c r="AL22" i="104"/>
  <c r="AU22" i="104" s="1"/>
  <c r="AS76" i="104"/>
  <c r="AL76" i="104"/>
  <c r="AU76" i="104" s="1"/>
  <c r="Z73" i="83"/>
  <c r="AH77" i="99"/>
  <c r="AQ77" i="99" s="1"/>
  <c r="AS10" i="104"/>
  <c r="AL10" i="104"/>
  <c r="AU10" i="104" s="1"/>
  <c r="AL29" i="104"/>
  <c r="AU29" i="104" s="1"/>
  <c r="AS29" i="104"/>
  <c r="AS65" i="104"/>
  <c r="AL65" i="104"/>
  <c r="AU65" i="104" s="1"/>
  <c r="AI76" i="20"/>
  <c r="AN76" i="20"/>
  <c r="AI73" i="18"/>
  <c r="AN73" i="18"/>
  <c r="AS48" i="104"/>
  <c r="AL48" i="104"/>
  <c r="AU48" i="104" s="1"/>
  <c r="AS66" i="104"/>
  <c r="AL66" i="104"/>
  <c r="AU66" i="104" s="1"/>
  <c r="AH79" i="11"/>
  <c r="AQ79" i="11" s="1"/>
  <c r="AS5" i="92"/>
  <c r="AL5" i="92"/>
  <c r="AU5" i="92" s="1"/>
  <c r="AL4" i="92"/>
  <c r="AU4" i="92" s="1"/>
  <c r="AU81" i="92" s="1"/>
  <c r="C11" i="92" s="1"/>
  <c r="F36" i="57" s="1"/>
  <c r="AS4" i="92"/>
  <c r="AS73" i="104"/>
  <c r="AL73" i="104"/>
  <c r="AU73" i="104" s="1"/>
  <c r="Y77" i="54"/>
  <c r="X77" i="54"/>
  <c r="AS37" i="104"/>
  <c r="AL37" i="104"/>
  <c r="AU37" i="104" s="1"/>
  <c r="AI69" i="85"/>
  <c r="AN69" i="85"/>
  <c r="Z78" i="84"/>
  <c r="AS56" i="104"/>
  <c r="AL56" i="104"/>
  <c r="AU56" i="104" s="1"/>
  <c r="AX79" i="51"/>
  <c r="S79" i="51" s="1"/>
  <c r="AC79" i="51" s="1"/>
  <c r="AF79" i="51"/>
  <c r="AO79" i="51" s="1"/>
  <c r="AO81" i="51" s="1"/>
  <c r="AE79" i="51"/>
  <c r="AN79" i="51" s="1"/>
  <c r="AN81" i="51" s="1"/>
  <c r="AG79" i="51"/>
  <c r="AL13" i="104"/>
  <c r="AU13" i="104" s="1"/>
  <c r="AS13" i="104"/>
  <c r="AS43" i="104"/>
  <c r="AL43" i="104"/>
  <c r="AU43" i="104" s="1"/>
  <c r="Z76" i="45"/>
  <c r="AS38" i="104"/>
  <c r="AL38" i="104"/>
  <c r="AU38" i="104" s="1"/>
  <c r="AS74" i="104"/>
  <c r="AL74" i="104"/>
  <c r="AU74" i="104" s="1"/>
  <c r="AH70" i="90"/>
  <c r="AQ70" i="90" s="1"/>
  <c r="Z79" i="44"/>
  <c r="AS15" i="104"/>
  <c r="AL15" i="104"/>
  <c r="AU15" i="104" s="1"/>
  <c r="AS33" i="104"/>
  <c r="AL33" i="104"/>
  <c r="AU33" i="104" s="1"/>
  <c r="Y77" i="91"/>
  <c r="X77" i="91"/>
  <c r="AS5" i="104"/>
  <c r="AL5" i="104"/>
  <c r="AU5" i="104" s="1"/>
  <c r="AS40" i="104"/>
  <c r="AL40" i="104"/>
  <c r="AU40" i="104" s="1"/>
  <c r="AS58" i="104"/>
  <c r="AL58" i="104"/>
  <c r="AU58" i="104" s="1"/>
  <c r="AI74" i="16"/>
  <c r="AN74" i="16"/>
  <c r="Z77" i="99"/>
  <c r="AH74" i="48"/>
  <c r="AQ74" i="48" s="1"/>
  <c r="AS47" i="104"/>
  <c r="AL47" i="104"/>
  <c r="AU47" i="104" s="1"/>
  <c r="Y74" i="18"/>
  <c r="X74" i="18"/>
  <c r="AS11" i="104"/>
  <c r="AL11" i="104"/>
  <c r="AU11" i="104" s="1"/>
  <c r="AS30" i="104"/>
  <c r="AL30" i="104"/>
  <c r="AU30" i="104" s="1"/>
  <c r="Z79" i="11"/>
  <c r="AR78" i="44"/>
  <c r="AI71" i="102"/>
  <c r="AN71" i="102"/>
  <c r="AI68" i="10"/>
  <c r="AN68" i="10"/>
  <c r="AT81" i="92"/>
  <c r="AS19" i="104"/>
  <c r="AL19" i="104"/>
  <c r="AU19" i="104" s="1"/>
  <c r="AS55" i="104"/>
  <c r="AL55" i="104"/>
  <c r="AU55" i="104" s="1"/>
  <c r="AS20" i="104"/>
  <c r="AL20" i="104"/>
  <c r="AU20" i="104" s="1"/>
  <c r="AG77" i="96"/>
  <c r="AP77" i="96" s="1"/>
  <c r="AF77" i="96"/>
  <c r="AO77" i="96" s="1"/>
  <c r="W78" i="96"/>
  <c r="AE77" i="96"/>
  <c r="AI76" i="54"/>
  <c r="AN76" i="54"/>
  <c r="AS25" i="104"/>
  <c r="AL25" i="104"/>
  <c r="AU25" i="104" s="1"/>
  <c r="AS61" i="104"/>
  <c r="AL61" i="104"/>
  <c r="AU61" i="104" s="1"/>
  <c r="AR69" i="90"/>
  <c r="W70" i="94"/>
  <c r="AG69" i="94"/>
  <c r="AP69" i="94" s="1"/>
  <c r="AF69" i="94"/>
  <c r="AO69" i="94" s="1"/>
  <c r="AE69" i="94"/>
  <c r="AS26" i="104"/>
  <c r="AL26" i="104"/>
  <c r="AU26" i="104" s="1"/>
  <c r="AS44" i="104"/>
  <c r="AL44" i="104"/>
  <c r="AU44" i="104" s="1"/>
  <c r="AS62" i="104"/>
  <c r="AL62" i="104"/>
  <c r="AU62" i="104" s="1"/>
  <c r="AH75" i="87"/>
  <c r="AQ75" i="87" s="1"/>
  <c r="AH73" i="82"/>
  <c r="AQ73" i="82" s="1"/>
  <c r="AE74" i="55"/>
  <c r="W75" i="55"/>
  <c r="AG74" i="55"/>
  <c r="AP74" i="55" s="1"/>
  <c r="AF74" i="55"/>
  <c r="AO74" i="55" s="1"/>
  <c r="AE69" i="42"/>
  <c r="W70" i="42"/>
  <c r="AF69" i="42"/>
  <c r="AO69" i="42" s="1"/>
  <c r="AG69" i="42"/>
  <c r="AP69" i="42" s="1"/>
  <c r="AS51" i="104"/>
  <c r="AL51" i="104"/>
  <c r="AU51" i="104" s="1"/>
  <c r="AS69" i="104"/>
  <c r="AL69" i="104"/>
  <c r="AU69" i="104" s="1"/>
  <c r="AR72" i="82"/>
  <c r="AS9" i="104"/>
  <c r="AL9" i="104"/>
  <c r="AU9" i="104" s="1"/>
  <c r="AL64" i="104"/>
  <c r="AU64" i="104" s="1"/>
  <c r="AS64" i="104"/>
  <c r="Z74" i="48"/>
  <c r="AS35" i="104"/>
  <c r="AL35" i="104"/>
  <c r="AU35" i="104" s="1"/>
  <c r="Y77" i="20"/>
  <c r="X77" i="20"/>
  <c r="Z77" i="20" s="1"/>
  <c r="AR71" i="35"/>
  <c r="AS72" i="104"/>
  <c r="AL72" i="104"/>
  <c r="AU72" i="104" s="1"/>
  <c r="Y72" i="102"/>
  <c r="Z72" i="102"/>
  <c r="X72" i="102"/>
  <c r="AF70" i="85" l="1"/>
  <c r="AO70" i="85" s="1"/>
  <c r="AE70" i="85"/>
  <c r="W71" i="85"/>
  <c r="AG70" i="85"/>
  <c r="AP70" i="85" s="1"/>
  <c r="AE69" i="10"/>
  <c r="W70" i="10"/>
  <c r="AG69" i="10"/>
  <c r="AP69" i="10" s="1"/>
  <c r="AF69" i="10"/>
  <c r="AO69" i="10" s="1"/>
  <c r="AE77" i="20"/>
  <c r="AN77" i="20" s="1"/>
  <c r="AF77" i="20"/>
  <c r="AO77" i="20" s="1"/>
  <c r="W78" i="20"/>
  <c r="AG77" i="20"/>
  <c r="X75" i="55"/>
  <c r="Y75" i="55"/>
  <c r="Z75" i="55" s="1"/>
  <c r="AH74" i="18"/>
  <c r="AQ74" i="18" s="1"/>
  <c r="AR74" i="16"/>
  <c r="W77" i="45"/>
  <c r="AG76" i="45"/>
  <c r="AP76" i="45" s="1"/>
  <c r="AE76" i="45"/>
  <c r="AF76" i="45"/>
  <c r="AO76" i="45" s="1"/>
  <c r="AH76" i="88"/>
  <c r="AQ76" i="88" s="1"/>
  <c r="AG72" i="35"/>
  <c r="AP72" i="35" s="1"/>
  <c r="W73" i="35"/>
  <c r="AF72" i="35"/>
  <c r="AO72" i="35" s="1"/>
  <c r="AE72" i="35"/>
  <c r="AJ73" i="44"/>
  <c r="AK73" i="44"/>
  <c r="AT73" i="44" s="1"/>
  <c r="AJ67" i="44"/>
  <c r="AK67" i="44"/>
  <c r="AT67" i="44" s="1"/>
  <c r="AK61" i="44"/>
  <c r="AT61" i="44" s="1"/>
  <c r="AJ61" i="44"/>
  <c r="AK55" i="44"/>
  <c r="AT55" i="44" s="1"/>
  <c r="AJ55" i="44"/>
  <c r="AJ49" i="44"/>
  <c r="AK49" i="44"/>
  <c r="AT49" i="44" s="1"/>
  <c r="AJ43" i="44"/>
  <c r="AK43" i="44"/>
  <c r="AT43" i="44" s="1"/>
  <c r="AK37" i="44"/>
  <c r="AT37" i="44" s="1"/>
  <c r="AJ37" i="44"/>
  <c r="AJ31" i="44"/>
  <c r="AK31" i="44"/>
  <c r="AT31" i="44" s="1"/>
  <c r="AJ25" i="44"/>
  <c r="AK25" i="44"/>
  <c r="AT25" i="44" s="1"/>
  <c r="AK19" i="44"/>
  <c r="AT19" i="44" s="1"/>
  <c r="AJ19" i="44"/>
  <c r="AJ13" i="44"/>
  <c r="AK13" i="44"/>
  <c r="AT13" i="44" s="1"/>
  <c r="AB4" i="44"/>
  <c r="AJ3" i="44"/>
  <c r="AH78" i="100"/>
  <c r="AQ78" i="100" s="1"/>
  <c r="AK75" i="51"/>
  <c r="AT75" i="51" s="1"/>
  <c r="AJ75" i="51"/>
  <c r="AJ72" i="51"/>
  <c r="AK72" i="51"/>
  <c r="AT72" i="51" s="1"/>
  <c r="AK66" i="51"/>
  <c r="AT66" i="51" s="1"/>
  <c r="AJ66" i="51"/>
  <c r="AJ60" i="51"/>
  <c r="AK60" i="51"/>
  <c r="AT60" i="51" s="1"/>
  <c r="AK54" i="51"/>
  <c r="AT54" i="51" s="1"/>
  <c r="AJ54" i="51"/>
  <c r="AJ48" i="51"/>
  <c r="AK48" i="51"/>
  <c r="AT48" i="51" s="1"/>
  <c r="AJ42" i="51"/>
  <c r="AK42" i="51"/>
  <c r="AT42" i="51" s="1"/>
  <c r="AJ36" i="51"/>
  <c r="AK36" i="51"/>
  <c r="AT36" i="51" s="1"/>
  <c r="AJ30" i="51"/>
  <c r="AK30" i="51"/>
  <c r="AT30" i="51" s="1"/>
  <c r="AK24" i="51"/>
  <c r="AT24" i="51" s="1"/>
  <c r="AJ24" i="51"/>
  <c r="AJ18" i="51"/>
  <c r="AK18" i="51"/>
  <c r="AT18" i="51" s="1"/>
  <c r="AJ12" i="51"/>
  <c r="AK12" i="51"/>
  <c r="AT12" i="51" s="1"/>
  <c r="AK9" i="51"/>
  <c r="AT9" i="51" s="1"/>
  <c r="AJ9" i="51"/>
  <c r="AI71" i="103"/>
  <c r="AN71" i="103"/>
  <c r="AR79" i="104"/>
  <c r="AR81" i="104" s="1"/>
  <c r="AL79" i="104"/>
  <c r="AU79" i="104" s="1"/>
  <c r="AS7" i="104"/>
  <c r="AL7" i="104"/>
  <c r="AU7" i="104" s="1"/>
  <c r="Y70" i="98"/>
  <c r="X70" i="98"/>
  <c r="AG72" i="102"/>
  <c r="AP72" i="102" s="1"/>
  <c r="AE72" i="102"/>
  <c r="W73" i="102"/>
  <c r="AF72" i="102"/>
  <c r="AO72" i="102" s="1"/>
  <c r="AI69" i="94"/>
  <c r="AN69" i="94"/>
  <c r="AE79" i="11"/>
  <c r="AG79" i="11"/>
  <c r="AP79" i="11" s="1"/>
  <c r="W80" i="11"/>
  <c r="AF79" i="11"/>
  <c r="AO79" i="11" s="1"/>
  <c r="Z74" i="18"/>
  <c r="AH77" i="91"/>
  <c r="AQ77" i="91" s="1"/>
  <c r="AR69" i="85"/>
  <c r="AR76" i="20"/>
  <c r="AF73" i="83"/>
  <c r="AO73" i="83" s="1"/>
  <c r="AE73" i="83"/>
  <c r="AG73" i="83"/>
  <c r="AP73" i="83" s="1"/>
  <c r="W74" i="83"/>
  <c r="Z76" i="88"/>
  <c r="AK78" i="44"/>
  <c r="AT78" i="44" s="1"/>
  <c r="AJ78" i="44"/>
  <c r="AJ72" i="44"/>
  <c r="AK72" i="44"/>
  <c r="AT72" i="44" s="1"/>
  <c r="AK66" i="44"/>
  <c r="AT66" i="44" s="1"/>
  <c r="AJ66" i="44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6" i="44"/>
  <c r="AT36" i="44" s="1"/>
  <c r="AJ36" i="44"/>
  <c r="AK30" i="44"/>
  <c r="AT30" i="44" s="1"/>
  <c r="AJ30" i="44"/>
  <c r="AK24" i="44"/>
  <c r="AT24" i="44" s="1"/>
  <c r="AJ24" i="44"/>
  <c r="AJ18" i="44"/>
  <c r="AK18" i="44"/>
  <c r="AT18" i="44" s="1"/>
  <c r="AJ12" i="44"/>
  <c r="AK12" i="44"/>
  <c r="AT12" i="44" s="1"/>
  <c r="AK6" i="44"/>
  <c r="AT6" i="44" s="1"/>
  <c r="Z78" i="100"/>
  <c r="AK77" i="51"/>
  <c r="AT77" i="51" s="1"/>
  <c r="AJ77" i="51"/>
  <c r="AJ71" i="51"/>
  <c r="AK71" i="51"/>
  <c r="AT71" i="51" s="1"/>
  <c r="AK65" i="51"/>
  <c r="AT65" i="51" s="1"/>
  <c r="AJ65" i="51"/>
  <c r="AJ59" i="51"/>
  <c r="AK59" i="51"/>
  <c r="AT59" i="51" s="1"/>
  <c r="AK53" i="51"/>
  <c r="AT53" i="51" s="1"/>
  <c r="AJ53" i="51"/>
  <c r="AJ47" i="51"/>
  <c r="AK47" i="51"/>
  <c r="AT47" i="51" s="1"/>
  <c r="AJ41" i="51"/>
  <c r="AK41" i="51"/>
  <c r="AT41" i="51" s="1"/>
  <c r="AJ35" i="51"/>
  <c r="AK35" i="51"/>
  <c r="AT35" i="51" s="1"/>
  <c r="AJ29" i="51"/>
  <c r="AK29" i="51"/>
  <c r="AT29" i="51" s="1"/>
  <c r="AJ23" i="51"/>
  <c r="AK23" i="51"/>
  <c r="AT23" i="51" s="1"/>
  <c r="AJ17" i="51"/>
  <c r="AK17" i="51"/>
  <c r="AT17" i="51" s="1"/>
  <c r="AK11" i="51"/>
  <c r="AT11" i="51" s="1"/>
  <c r="AJ11" i="51"/>
  <c r="AK6" i="51"/>
  <c r="AT6" i="51" s="1"/>
  <c r="AR75" i="88"/>
  <c r="AI77" i="95"/>
  <c r="AN77" i="95"/>
  <c r="AI69" i="98"/>
  <c r="AN69" i="98"/>
  <c r="Y71" i="90"/>
  <c r="Z71" i="90"/>
  <c r="X71" i="90"/>
  <c r="Y70" i="42"/>
  <c r="Z70" i="42" s="1"/>
  <c r="X70" i="42"/>
  <c r="AI69" i="42"/>
  <c r="AN69" i="42"/>
  <c r="AR68" i="10"/>
  <c r="Z77" i="91"/>
  <c r="AX79" i="44"/>
  <c r="S79" i="44" s="1"/>
  <c r="AC79" i="44" s="1"/>
  <c r="AJ79" i="44" s="1"/>
  <c r="AS79" i="44" s="1"/>
  <c r="AE79" i="44"/>
  <c r="AK79" i="44" s="1"/>
  <c r="AT79" i="44" s="1"/>
  <c r="AF79" i="44"/>
  <c r="AO79" i="44" s="1"/>
  <c r="AO81" i="44" s="1"/>
  <c r="AG79" i="44"/>
  <c r="AP79" i="44" s="1"/>
  <c r="AP81" i="44" s="1"/>
  <c r="AI68" i="50"/>
  <c r="AN68" i="50"/>
  <c r="AJ76" i="44"/>
  <c r="AK76" i="44"/>
  <c r="AT76" i="44" s="1"/>
  <c r="AJ71" i="44"/>
  <c r="AK71" i="44"/>
  <c r="AT71" i="44" s="1"/>
  <c r="AJ65" i="44"/>
  <c r="AK65" i="44"/>
  <c r="AT65" i="44" s="1"/>
  <c r="AJ59" i="44"/>
  <c r="AK59" i="44"/>
  <c r="AT59" i="44" s="1"/>
  <c r="AJ53" i="44"/>
  <c r="AK53" i="44"/>
  <c r="AT53" i="44" s="1"/>
  <c r="AK47" i="44"/>
  <c r="AT47" i="44" s="1"/>
  <c r="AJ47" i="44"/>
  <c r="AJ41" i="44"/>
  <c r="AK41" i="44"/>
  <c r="AT41" i="44" s="1"/>
  <c r="AJ35" i="44"/>
  <c r="AK35" i="44"/>
  <c r="AT35" i="44" s="1"/>
  <c r="AK29" i="44"/>
  <c r="AT29" i="44" s="1"/>
  <c r="AJ29" i="44"/>
  <c r="AJ23" i="44"/>
  <c r="AK23" i="44"/>
  <c r="AT23" i="44" s="1"/>
  <c r="AK17" i="44"/>
  <c r="AT17" i="44" s="1"/>
  <c r="AJ17" i="44"/>
  <c r="AK11" i="44"/>
  <c r="AT11" i="44" s="1"/>
  <c r="AJ11" i="44"/>
  <c r="AJ9" i="44"/>
  <c r="AK9" i="44"/>
  <c r="AT9" i="44" s="1"/>
  <c r="AJ78" i="51"/>
  <c r="AK78" i="51"/>
  <c r="AT78" i="51" s="1"/>
  <c r="AJ70" i="51"/>
  <c r="AK70" i="51"/>
  <c r="AT70" i="51" s="1"/>
  <c r="AJ64" i="51"/>
  <c r="AK64" i="51"/>
  <c r="AT64" i="51" s="1"/>
  <c r="AK58" i="51"/>
  <c r="AT58" i="51" s="1"/>
  <c r="AJ58" i="51"/>
  <c r="AJ52" i="51"/>
  <c r="AK52" i="51"/>
  <c r="AT52" i="51" s="1"/>
  <c r="AK46" i="51"/>
  <c r="AT46" i="51" s="1"/>
  <c r="AJ46" i="51"/>
  <c r="AJ40" i="51"/>
  <c r="AK40" i="51"/>
  <c r="AT40" i="51" s="1"/>
  <c r="AJ34" i="51"/>
  <c r="AK34" i="51"/>
  <c r="AT34" i="51" s="1"/>
  <c r="AJ28" i="51"/>
  <c r="AK28" i="51"/>
  <c r="AT28" i="51" s="1"/>
  <c r="AK22" i="51"/>
  <c r="AT22" i="51" s="1"/>
  <c r="AJ22" i="51"/>
  <c r="AJ16" i="51"/>
  <c r="AK16" i="51"/>
  <c r="AT16" i="51" s="1"/>
  <c r="AK10" i="51"/>
  <c r="AT10" i="51" s="1"/>
  <c r="AJ10" i="51"/>
  <c r="AJ5" i="51"/>
  <c r="AK5" i="51"/>
  <c r="AT5" i="51" s="1"/>
  <c r="AL4" i="104"/>
  <c r="AU4" i="104" s="1"/>
  <c r="AU81" i="104" s="1"/>
  <c r="C11" i="104" s="1"/>
  <c r="F48" i="57" s="1"/>
  <c r="AS4" i="104"/>
  <c r="AS81" i="104" s="1"/>
  <c r="AR77" i="100"/>
  <c r="AI74" i="49"/>
  <c r="AN74" i="49"/>
  <c r="Y78" i="95"/>
  <c r="Z78" i="95" s="1"/>
  <c r="X78" i="95"/>
  <c r="AI73" i="82"/>
  <c r="AR73" i="82" s="1"/>
  <c r="AN73" i="82"/>
  <c r="AS81" i="92"/>
  <c r="Y69" i="50"/>
  <c r="Z69" i="50" s="1"/>
  <c r="X69" i="50"/>
  <c r="AJ77" i="44"/>
  <c r="AK77" i="44"/>
  <c r="AT77" i="44" s="1"/>
  <c r="AJ70" i="44"/>
  <c r="AK70" i="44"/>
  <c r="AT70" i="44" s="1"/>
  <c r="AK64" i="44"/>
  <c r="AT64" i="44" s="1"/>
  <c r="AJ64" i="44"/>
  <c r="AJ58" i="44"/>
  <c r="AK58" i="44"/>
  <c r="AT58" i="44" s="1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34" i="44"/>
  <c r="AJ28" i="44"/>
  <c r="AK28" i="44"/>
  <c r="AT28" i="44" s="1"/>
  <c r="AJ22" i="44"/>
  <c r="AK22" i="44"/>
  <c r="AT22" i="44" s="1"/>
  <c r="AJ16" i="44"/>
  <c r="AK16" i="44"/>
  <c r="AT16" i="44" s="1"/>
  <c r="AK10" i="44"/>
  <c r="AT10" i="44" s="1"/>
  <c r="AJ10" i="44"/>
  <c r="AK5" i="44"/>
  <c r="AT5" i="44" s="1"/>
  <c r="AJ5" i="44"/>
  <c r="AS6" i="104"/>
  <c r="AL6" i="104"/>
  <c r="AU6" i="104" s="1"/>
  <c r="AH75" i="16"/>
  <c r="AQ75" i="16" s="1"/>
  <c r="AK76" i="51"/>
  <c r="AT76" i="51" s="1"/>
  <c r="AJ76" i="51"/>
  <c r="AJ69" i="51"/>
  <c r="AK69" i="51"/>
  <c r="AT69" i="51" s="1"/>
  <c r="AK63" i="51"/>
  <c r="AT63" i="51" s="1"/>
  <c r="AJ63" i="51"/>
  <c r="AJ57" i="51"/>
  <c r="AK57" i="51"/>
  <c r="AT57" i="51" s="1"/>
  <c r="AJ51" i="51"/>
  <c r="AK51" i="51"/>
  <c r="AT51" i="51" s="1"/>
  <c r="AK45" i="51"/>
  <c r="AT45" i="51" s="1"/>
  <c r="AJ45" i="51"/>
  <c r="AK39" i="51"/>
  <c r="AT39" i="51" s="1"/>
  <c r="AJ39" i="51"/>
  <c r="AJ33" i="51"/>
  <c r="AK33" i="51"/>
  <c r="AT33" i="51" s="1"/>
  <c r="AJ27" i="51"/>
  <c r="AK27" i="51"/>
  <c r="AT27" i="51" s="1"/>
  <c r="AJ21" i="51"/>
  <c r="AK21" i="51"/>
  <c r="AT21" i="51" s="1"/>
  <c r="AJ15" i="51"/>
  <c r="AK15" i="51"/>
  <c r="AT15" i="51" s="1"/>
  <c r="AK8" i="51"/>
  <c r="AT8" i="51" s="1"/>
  <c r="AJ8" i="51"/>
  <c r="AI74" i="41"/>
  <c r="AN74" i="41"/>
  <c r="AH77" i="43"/>
  <c r="AQ77" i="43" s="1"/>
  <c r="Y76" i="87"/>
  <c r="X76" i="87"/>
  <c r="AH77" i="20"/>
  <c r="AQ77" i="20" s="1"/>
  <c r="AR76" i="54"/>
  <c r="AI77" i="96"/>
  <c r="AN77" i="96"/>
  <c r="Y70" i="94"/>
  <c r="X70" i="94"/>
  <c r="AR71" i="102"/>
  <c r="AG77" i="99"/>
  <c r="AP77" i="99" s="1"/>
  <c r="AF77" i="99"/>
  <c r="AO77" i="99" s="1"/>
  <c r="AE77" i="99"/>
  <c r="W78" i="99"/>
  <c r="AH77" i="54"/>
  <c r="AQ77" i="54" s="1"/>
  <c r="AJ75" i="44"/>
  <c r="AK75" i="44"/>
  <c r="AT75" i="44" s="1"/>
  <c r="AJ69" i="44"/>
  <c r="AK69" i="44"/>
  <c r="AT69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K33" i="44"/>
  <c r="AT33" i="44" s="1"/>
  <c r="AJ33" i="44"/>
  <c r="AK27" i="44"/>
  <c r="AT27" i="44" s="1"/>
  <c r="AJ27" i="44"/>
  <c r="AK21" i="44"/>
  <c r="AT21" i="44" s="1"/>
  <c r="AJ21" i="44"/>
  <c r="AK15" i="44"/>
  <c r="AT15" i="44" s="1"/>
  <c r="AJ15" i="44"/>
  <c r="AX7" i="44"/>
  <c r="S7" i="44" s="1"/>
  <c r="AC7" i="44" s="1"/>
  <c r="AB8" i="44" s="1"/>
  <c r="AH69" i="10"/>
  <c r="AQ69" i="10" s="1"/>
  <c r="Z75" i="16"/>
  <c r="AK74" i="51"/>
  <c r="AT74" i="51" s="1"/>
  <c r="AJ74" i="51"/>
  <c r="AJ68" i="51"/>
  <c r="AK68" i="51"/>
  <c r="AT68" i="51" s="1"/>
  <c r="AK62" i="51"/>
  <c r="AT62" i="51" s="1"/>
  <c r="AJ62" i="51"/>
  <c r="AJ56" i="51"/>
  <c r="AK56" i="51"/>
  <c r="AT56" i="51" s="1"/>
  <c r="AJ50" i="51"/>
  <c r="AK50" i="51"/>
  <c r="AT50" i="51" s="1"/>
  <c r="AJ44" i="51"/>
  <c r="AK44" i="51"/>
  <c r="AT44" i="51" s="1"/>
  <c r="AK38" i="51"/>
  <c r="AT38" i="51" s="1"/>
  <c r="AJ38" i="51"/>
  <c r="AK32" i="51"/>
  <c r="AT32" i="51" s="1"/>
  <c r="AJ32" i="51"/>
  <c r="AK26" i="51"/>
  <c r="AT26" i="51" s="1"/>
  <c r="AJ26" i="51"/>
  <c r="AJ20" i="51"/>
  <c r="AK20" i="51"/>
  <c r="AT20" i="51" s="1"/>
  <c r="AX13" i="51"/>
  <c r="S13" i="51" s="1"/>
  <c r="AC13" i="51" s="1"/>
  <c r="AB14" i="51" s="1"/>
  <c r="AX6" i="51"/>
  <c r="S6" i="51" s="1"/>
  <c r="AC6" i="51" s="1"/>
  <c r="AB7" i="51" s="1"/>
  <c r="Y75" i="41"/>
  <c r="Z75" i="41"/>
  <c r="X75" i="41"/>
  <c r="Y72" i="103"/>
  <c r="X72" i="103"/>
  <c r="AR76" i="43"/>
  <c r="AR76" i="91"/>
  <c r="Z77" i="43"/>
  <c r="AI75" i="87"/>
  <c r="AN75" i="87"/>
  <c r="Y74" i="82"/>
  <c r="X74" i="82"/>
  <c r="Z74" i="82" s="1"/>
  <c r="AI74" i="55"/>
  <c r="AN74" i="55"/>
  <c r="Y78" i="96"/>
  <c r="Z78" i="96"/>
  <c r="X78" i="96"/>
  <c r="AH72" i="102"/>
  <c r="AQ72" i="102" s="1"/>
  <c r="AE74" i="48"/>
  <c r="AF74" i="48"/>
  <c r="AO74" i="48" s="1"/>
  <c r="AG74" i="48"/>
  <c r="AP74" i="48" s="1"/>
  <c r="W75" i="48"/>
  <c r="AI79" i="51"/>
  <c r="AP79" i="51"/>
  <c r="AP81" i="51" s="1"/>
  <c r="W79" i="84"/>
  <c r="AF78" i="84"/>
  <c r="AO78" i="84" s="1"/>
  <c r="AE78" i="84"/>
  <c r="AG78" i="84"/>
  <c r="AP78" i="84" s="1"/>
  <c r="Z77" i="54"/>
  <c r="AR73" i="18"/>
  <c r="AK74" i="44"/>
  <c r="AT74" i="44" s="1"/>
  <c r="AJ74" i="44"/>
  <c r="AJ68" i="44"/>
  <c r="AK68" i="44"/>
  <c r="AT68" i="44" s="1"/>
  <c r="AJ62" i="44"/>
  <c r="AK62" i="44"/>
  <c r="AT62" i="44" s="1"/>
  <c r="AK56" i="44"/>
  <c r="AT56" i="44" s="1"/>
  <c r="AJ56" i="44"/>
  <c r="AK50" i="44"/>
  <c r="AT50" i="44" s="1"/>
  <c r="AJ50" i="44"/>
  <c r="AK44" i="44"/>
  <c r="AT44" i="44" s="1"/>
  <c r="AJ44" i="44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K14" i="44"/>
  <c r="AT14" i="44" s="1"/>
  <c r="AJ14" i="44"/>
  <c r="AX6" i="44"/>
  <c r="S6" i="44" s="1"/>
  <c r="AC6" i="44" s="1"/>
  <c r="AB7" i="44" s="1"/>
  <c r="AJ79" i="51"/>
  <c r="AS79" i="51" s="1"/>
  <c r="AK79" i="51"/>
  <c r="AT79" i="51" s="1"/>
  <c r="AK73" i="51"/>
  <c r="AT73" i="51" s="1"/>
  <c r="AJ73" i="51"/>
  <c r="AK67" i="51"/>
  <c r="AT67" i="51" s="1"/>
  <c r="AJ67" i="51"/>
  <c r="AJ61" i="51"/>
  <c r="AK61" i="51"/>
  <c r="AT61" i="51" s="1"/>
  <c r="AK55" i="51"/>
  <c r="AT55" i="51" s="1"/>
  <c r="AJ55" i="51"/>
  <c r="AK49" i="51"/>
  <c r="AT49" i="51" s="1"/>
  <c r="AJ49" i="51"/>
  <c r="AK43" i="51"/>
  <c r="AT43" i="51" s="1"/>
  <c r="AJ43" i="51"/>
  <c r="AJ37" i="51"/>
  <c r="AK37" i="51"/>
  <c r="AT37" i="51" s="1"/>
  <c r="AK31" i="51"/>
  <c r="AT31" i="51" s="1"/>
  <c r="AJ31" i="51"/>
  <c r="AK25" i="51"/>
  <c r="AT25" i="51" s="1"/>
  <c r="AJ25" i="51"/>
  <c r="AK19" i="51"/>
  <c r="AT19" i="51" s="1"/>
  <c r="AJ19" i="51"/>
  <c r="AK13" i="51"/>
  <c r="AT13" i="51" s="1"/>
  <c r="AX3" i="51"/>
  <c r="S3" i="51" s="1"/>
  <c r="AC3" i="51" s="1"/>
  <c r="AH70" i="85"/>
  <c r="AQ70" i="85" s="1"/>
  <c r="Y75" i="49"/>
  <c r="Z75" i="49"/>
  <c r="X75" i="49"/>
  <c r="AI70" i="90"/>
  <c r="AN70" i="90"/>
  <c r="AE78" i="95" l="1"/>
  <c r="W79" i="95"/>
  <c r="AG78" i="95"/>
  <c r="AP78" i="95" s="1"/>
  <c r="AF78" i="95"/>
  <c r="AO78" i="95" s="1"/>
  <c r="AG69" i="50"/>
  <c r="AP69" i="50" s="1"/>
  <c r="W70" i="50"/>
  <c r="AE69" i="50"/>
  <c r="AF69" i="50"/>
  <c r="AO69" i="50" s="1"/>
  <c r="AG74" i="82"/>
  <c r="AP74" i="82" s="1"/>
  <c r="W75" i="82"/>
  <c r="AF74" i="82"/>
  <c r="AO74" i="82" s="1"/>
  <c r="AE74" i="82"/>
  <c r="W71" i="42"/>
  <c r="AF70" i="42"/>
  <c r="AO70" i="42" s="1"/>
  <c r="AE70" i="42"/>
  <c r="AG70" i="42"/>
  <c r="AP70" i="42" s="1"/>
  <c r="W76" i="49"/>
  <c r="AE75" i="49"/>
  <c r="AG75" i="49"/>
  <c r="AP75" i="49" s="1"/>
  <c r="AF75" i="49"/>
  <c r="AO75" i="49" s="1"/>
  <c r="Y75" i="48"/>
  <c r="X75" i="48"/>
  <c r="AK7" i="44"/>
  <c r="AT7" i="44" s="1"/>
  <c r="AJ7" i="44"/>
  <c r="AH75" i="49"/>
  <c r="AQ75" i="49" s="1"/>
  <c r="AS37" i="51"/>
  <c r="AL37" i="51"/>
  <c r="AU37" i="51" s="1"/>
  <c r="AS56" i="44"/>
  <c r="AL56" i="44"/>
  <c r="AU56" i="44" s="1"/>
  <c r="AS74" i="44"/>
  <c r="AL74" i="44"/>
  <c r="AU74" i="44" s="1"/>
  <c r="AS44" i="51"/>
  <c r="AL44" i="51"/>
  <c r="AU44" i="51" s="1"/>
  <c r="AS15" i="44"/>
  <c r="AL15" i="44"/>
  <c r="AU15" i="44" s="1"/>
  <c r="AS33" i="44"/>
  <c r="AL33" i="44"/>
  <c r="AU33" i="44" s="1"/>
  <c r="AS39" i="51"/>
  <c r="AL39" i="51"/>
  <c r="AU39" i="51" s="1"/>
  <c r="AS76" i="51"/>
  <c r="AL76" i="51"/>
  <c r="AU76" i="51" s="1"/>
  <c r="AS28" i="44"/>
  <c r="AL28" i="44"/>
  <c r="AU28" i="44" s="1"/>
  <c r="AS11" i="44"/>
  <c r="AL11" i="44"/>
  <c r="AU11" i="44" s="1"/>
  <c r="AS29" i="44"/>
  <c r="AL29" i="44"/>
  <c r="AU29" i="44" s="1"/>
  <c r="AS47" i="44"/>
  <c r="AL47" i="44"/>
  <c r="AU47" i="44" s="1"/>
  <c r="AE77" i="91"/>
  <c r="AF77" i="91"/>
  <c r="AO77" i="91" s="1"/>
  <c r="W78" i="91"/>
  <c r="AG77" i="91"/>
  <c r="AP77" i="91" s="1"/>
  <c r="AR69" i="98"/>
  <c r="AJ6" i="51"/>
  <c r="AS23" i="51"/>
  <c r="AL23" i="51"/>
  <c r="AU23" i="51" s="1"/>
  <c r="AS41" i="51"/>
  <c r="AL41" i="51"/>
  <c r="AU41" i="51" s="1"/>
  <c r="AS59" i="51"/>
  <c r="AL59" i="51"/>
  <c r="AU59" i="51" s="1"/>
  <c r="AS12" i="44"/>
  <c r="AL12" i="44"/>
  <c r="AU12" i="44" s="1"/>
  <c r="Y73" i="102"/>
  <c r="Z73" i="102"/>
  <c r="X73" i="102"/>
  <c r="AS9" i="51"/>
  <c r="AL9" i="51"/>
  <c r="AU9" i="51" s="1"/>
  <c r="AS24" i="51"/>
  <c r="AL24" i="51"/>
  <c r="AU24" i="51" s="1"/>
  <c r="AS75" i="51"/>
  <c r="AL75" i="51"/>
  <c r="AU75" i="51" s="1"/>
  <c r="AS19" i="44"/>
  <c r="AL19" i="44"/>
  <c r="AU19" i="44" s="1"/>
  <c r="AS37" i="44"/>
  <c r="AL37" i="44"/>
  <c r="AU37" i="44" s="1"/>
  <c r="AS55" i="44"/>
  <c r="AL55" i="44"/>
  <c r="AU55" i="44" s="1"/>
  <c r="AI69" i="10"/>
  <c r="AN69" i="10"/>
  <c r="AS20" i="44"/>
  <c r="AL20" i="44"/>
  <c r="AU20" i="44" s="1"/>
  <c r="AR75" i="87"/>
  <c r="AH72" i="103"/>
  <c r="AQ72" i="103" s="1"/>
  <c r="AK7" i="51"/>
  <c r="AT7" i="51" s="1"/>
  <c r="AJ7" i="51"/>
  <c r="AS32" i="51"/>
  <c r="AL32" i="51"/>
  <c r="AU32" i="51" s="1"/>
  <c r="AS51" i="44"/>
  <c r="AL51" i="44"/>
  <c r="AU51" i="44" s="1"/>
  <c r="AS69" i="44"/>
  <c r="AL69" i="44"/>
  <c r="AU69" i="44" s="1"/>
  <c r="AR74" i="41"/>
  <c r="AS21" i="51"/>
  <c r="AL21" i="51"/>
  <c r="AU21" i="51" s="1"/>
  <c r="AS57" i="51"/>
  <c r="AL57" i="51"/>
  <c r="AU57" i="51" s="1"/>
  <c r="AS34" i="44"/>
  <c r="AL34" i="44"/>
  <c r="AU34" i="44" s="1"/>
  <c r="AS52" i="44"/>
  <c r="AL52" i="44"/>
  <c r="AU52" i="44" s="1"/>
  <c r="AS16" i="51"/>
  <c r="AL16" i="51"/>
  <c r="AU16" i="51" s="1"/>
  <c r="AS34" i="51"/>
  <c r="AL34" i="51"/>
  <c r="AU34" i="51" s="1"/>
  <c r="AS52" i="51"/>
  <c r="AL52" i="51"/>
  <c r="AU52" i="51" s="1"/>
  <c r="AS70" i="51"/>
  <c r="AL70" i="51"/>
  <c r="AU70" i="51" s="1"/>
  <c r="AS65" i="44"/>
  <c r="AL65" i="44"/>
  <c r="AU65" i="44" s="1"/>
  <c r="AR68" i="50"/>
  <c r="AS11" i="51"/>
  <c r="AL11" i="51"/>
  <c r="AU11" i="51" s="1"/>
  <c r="AS65" i="51"/>
  <c r="AL65" i="51"/>
  <c r="AU65" i="51" s="1"/>
  <c r="AF78" i="100"/>
  <c r="AO78" i="100" s="1"/>
  <c r="AE78" i="100"/>
  <c r="W79" i="100"/>
  <c r="AG78" i="100"/>
  <c r="AP78" i="100" s="1"/>
  <c r="AS36" i="44"/>
  <c r="AL36" i="44"/>
  <c r="AU36" i="44" s="1"/>
  <c r="Y74" i="83"/>
  <c r="X74" i="83"/>
  <c r="Z74" i="83" s="1"/>
  <c r="AI79" i="11"/>
  <c r="AN79" i="11"/>
  <c r="AI72" i="102"/>
  <c r="AN72" i="102"/>
  <c r="AS42" i="51"/>
  <c r="AL42" i="51"/>
  <c r="AU42" i="51" s="1"/>
  <c r="AS60" i="51"/>
  <c r="AL60" i="51"/>
  <c r="AU60" i="51" s="1"/>
  <c r="AS73" i="44"/>
  <c r="AL73" i="44"/>
  <c r="AU73" i="44" s="1"/>
  <c r="Y73" i="35"/>
  <c r="X73" i="35"/>
  <c r="AF75" i="55"/>
  <c r="AO75" i="55" s="1"/>
  <c r="AG75" i="55"/>
  <c r="AP75" i="55" s="1"/>
  <c r="W76" i="55"/>
  <c r="AE75" i="55"/>
  <c r="AS25" i="51"/>
  <c r="AL25" i="51"/>
  <c r="AU25" i="51" s="1"/>
  <c r="AJ14" i="51"/>
  <c r="AK14" i="51"/>
  <c r="AT14" i="51" s="1"/>
  <c r="AS50" i="51"/>
  <c r="AL50" i="51"/>
  <c r="AU50" i="51" s="1"/>
  <c r="AS68" i="51"/>
  <c r="AL68" i="51"/>
  <c r="AU68" i="51" s="1"/>
  <c r="AS21" i="44"/>
  <c r="AL21" i="44"/>
  <c r="AU21" i="44" s="1"/>
  <c r="AR77" i="96"/>
  <c r="AS8" i="51"/>
  <c r="AL8" i="51"/>
  <c r="AU8" i="51" s="1"/>
  <c r="AS45" i="51"/>
  <c r="AL45" i="51"/>
  <c r="AU45" i="51" s="1"/>
  <c r="AS63" i="51"/>
  <c r="AL63" i="51"/>
  <c r="AU63" i="51" s="1"/>
  <c r="AS16" i="44"/>
  <c r="AL16" i="44"/>
  <c r="AU16" i="44" s="1"/>
  <c r="AS70" i="44"/>
  <c r="AL70" i="44"/>
  <c r="AU70" i="44" s="1"/>
  <c r="AS22" i="51"/>
  <c r="AL22" i="51"/>
  <c r="AU22" i="51" s="1"/>
  <c r="AS58" i="51"/>
  <c r="AL58" i="51"/>
  <c r="AU58" i="51" s="1"/>
  <c r="AS17" i="44"/>
  <c r="AL17" i="44"/>
  <c r="AU17" i="44" s="1"/>
  <c r="AH71" i="90"/>
  <c r="AQ71" i="90" s="1"/>
  <c r="AR77" i="95"/>
  <c r="AS29" i="51"/>
  <c r="AL29" i="51"/>
  <c r="AU29" i="51" s="1"/>
  <c r="AS47" i="51"/>
  <c r="AL47" i="51"/>
  <c r="AU47" i="51" s="1"/>
  <c r="AS18" i="44"/>
  <c r="AL18" i="44"/>
  <c r="AU18" i="44" s="1"/>
  <c r="AS54" i="44"/>
  <c r="AL54" i="44"/>
  <c r="AU54" i="44" s="1"/>
  <c r="AS72" i="44"/>
  <c r="AL72" i="44"/>
  <c r="AU72" i="44" s="1"/>
  <c r="AE74" i="18"/>
  <c r="W75" i="18"/>
  <c r="AF74" i="18"/>
  <c r="AO74" i="18" s="1"/>
  <c r="AG74" i="18"/>
  <c r="AP74" i="18" s="1"/>
  <c r="AS66" i="51"/>
  <c r="AL66" i="51"/>
  <c r="AU66" i="51" s="1"/>
  <c r="AS3" i="44"/>
  <c r="AL3" i="44"/>
  <c r="AU3" i="44" s="1"/>
  <c r="AS61" i="44"/>
  <c r="AL61" i="44"/>
  <c r="AU61" i="44" s="1"/>
  <c r="AH75" i="55"/>
  <c r="AQ75" i="55" s="1"/>
  <c r="AS43" i="51"/>
  <c r="AL43" i="51"/>
  <c r="AU43" i="51" s="1"/>
  <c r="Y79" i="84"/>
  <c r="X79" i="84"/>
  <c r="Z79" i="84" s="1"/>
  <c r="AS74" i="51"/>
  <c r="AL74" i="51"/>
  <c r="AU74" i="51" s="1"/>
  <c r="AS39" i="44"/>
  <c r="AL39" i="44"/>
  <c r="AU39" i="44" s="1"/>
  <c r="AS57" i="44"/>
  <c r="AL57" i="44"/>
  <c r="AU57" i="44" s="1"/>
  <c r="AS75" i="44"/>
  <c r="AL75" i="44"/>
  <c r="AU75" i="44" s="1"/>
  <c r="AS27" i="51"/>
  <c r="AL27" i="51"/>
  <c r="AU27" i="51" s="1"/>
  <c r="AS5" i="44"/>
  <c r="AL5" i="44"/>
  <c r="AU5" i="44" s="1"/>
  <c r="AS40" i="44"/>
  <c r="AL40" i="44"/>
  <c r="AU40" i="44" s="1"/>
  <c r="AR74" i="49"/>
  <c r="AS5" i="51"/>
  <c r="AL5" i="51"/>
  <c r="AU5" i="51" s="1"/>
  <c r="AS40" i="51"/>
  <c r="AL40" i="51"/>
  <c r="AU40" i="51" s="1"/>
  <c r="AS78" i="51"/>
  <c r="AL78" i="51"/>
  <c r="AU78" i="51" s="1"/>
  <c r="AS35" i="44"/>
  <c r="AL35" i="44"/>
  <c r="AU35" i="44" s="1"/>
  <c r="AS53" i="44"/>
  <c r="AL53" i="44"/>
  <c r="AU53" i="44" s="1"/>
  <c r="AS71" i="44"/>
  <c r="AL71" i="44"/>
  <c r="AU71" i="44" s="1"/>
  <c r="AF71" i="90"/>
  <c r="AO71" i="90" s="1"/>
  <c r="W72" i="90"/>
  <c r="AG71" i="90"/>
  <c r="AP71" i="90" s="1"/>
  <c r="AE71" i="90"/>
  <c r="AS53" i="51"/>
  <c r="AL53" i="51"/>
  <c r="AU53" i="51" s="1"/>
  <c r="AJ6" i="44"/>
  <c r="AS24" i="44"/>
  <c r="AL24" i="44"/>
  <c r="AU24" i="44" s="1"/>
  <c r="AS42" i="44"/>
  <c r="AL42" i="44"/>
  <c r="AU42" i="44" s="1"/>
  <c r="AS60" i="44"/>
  <c r="AL60" i="44"/>
  <c r="AU60" i="44" s="1"/>
  <c r="AS78" i="44"/>
  <c r="AL78" i="44"/>
  <c r="AU78" i="44" s="1"/>
  <c r="AI73" i="83"/>
  <c r="AN73" i="83"/>
  <c r="AR69" i="94"/>
  <c r="AH70" i="98"/>
  <c r="AQ70" i="98" s="1"/>
  <c r="AS12" i="51"/>
  <c r="AL12" i="51"/>
  <c r="AU12" i="51" s="1"/>
  <c r="AS30" i="51"/>
  <c r="AL30" i="51"/>
  <c r="AU30" i="51" s="1"/>
  <c r="AS48" i="51"/>
  <c r="AL48" i="51"/>
  <c r="AU48" i="51" s="1"/>
  <c r="AK4" i="44"/>
  <c r="AT4" i="44" s="1"/>
  <c r="AJ4" i="44"/>
  <c r="AS25" i="44"/>
  <c r="AL25" i="44"/>
  <c r="AU25" i="44" s="1"/>
  <c r="AS43" i="44"/>
  <c r="AL43" i="44"/>
  <c r="AU43" i="44" s="1"/>
  <c r="AI76" i="45"/>
  <c r="AN76" i="45"/>
  <c r="Y71" i="85"/>
  <c r="Z71" i="85"/>
  <c r="X71" i="85"/>
  <c r="AS38" i="44"/>
  <c r="AL38" i="44"/>
  <c r="AU38" i="44" s="1"/>
  <c r="AI78" i="84"/>
  <c r="AN78" i="84"/>
  <c r="AS61" i="51"/>
  <c r="AL61" i="51"/>
  <c r="AU61" i="51" s="1"/>
  <c r="AS44" i="44"/>
  <c r="AL44" i="44"/>
  <c r="AU44" i="44" s="1"/>
  <c r="AE77" i="43"/>
  <c r="AF77" i="43"/>
  <c r="AO77" i="43" s="1"/>
  <c r="AG77" i="43"/>
  <c r="AP77" i="43" s="1"/>
  <c r="W78" i="43"/>
  <c r="AS31" i="51"/>
  <c r="AL31" i="51"/>
  <c r="AU31" i="51" s="1"/>
  <c r="AS38" i="51"/>
  <c r="AL38" i="51"/>
  <c r="AU38" i="51" s="1"/>
  <c r="AS14" i="44"/>
  <c r="AL14" i="44"/>
  <c r="AU14" i="44" s="1"/>
  <c r="AS50" i="44"/>
  <c r="AL50" i="44"/>
  <c r="AU50" i="44" s="1"/>
  <c r="W78" i="54"/>
  <c r="AE77" i="54"/>
  <c r="AF77" i="54"/>
  <c r="AO77" i="54" s="1"/>
  <c r="AG77" i="54"/>
  <c r="AP77" i="54" s="1"/>
  <c r="AI74" i="48"/>
  <c r="AN74" i="48"/>
  <c r="AH78" i="96"/>
  <c r="AQ78" i="96" s="1"/>
  <c r="AH75" i="41"/>
  <c r="AQ75" i="41" s="1"/>
  <c r="AS20" i="51"/>
  <c r="AL20" i="51"/>
  <c r="AU20" i="51" s="1"/>
  <c r="AS56" i="51"/>
  <c r="AL56" i="51"/>
  <c r="AU56" i="51" s="1"/>
  <c r="AS27" i="44"/>
  <c r="AL27" i="44"/>
  <c r="AU27" i="44" s="1"/>
  <c r="Y78" i="99"/>
  <c r="X78" i="99"/>
  <c r="AH70" i="94"/>
  <c r="AQ70" i="94" s="1"/>
  <c r="AH76" i="87"/>
  <c r="AQ76" i="87" s="1"/>
  <c r="AS22" i="44"/>
  <c r="AL22" i="44"/>
  <c r="AU22" i="44" s="1"/>
  <c r="AS58" i="44"/>
  <c r="AL58" i="44"/>
  <c r="AU58" i="44" s="1"/>
  <c r="AS77" i="44"/>
  <c r="AL77" i="44"/>
  <c r="AU77" i="44" s="1"/>
  <c r="AS10" i="51"/>
  <c r="AL10" i="51"/>
  <c r="AU10" i="51" s="1"/>
  <c r="AS46" i="51"/>
  <c r="AL46" i="51"/>
  <c r="AU46" i="51" s="1"/>
  <c r="AI79" i="44"/>
  <c r="AN79" i="44"/>
  <c r="AN81" i="44" s="1"/>
  <c r="AR69" i="42"/>
  <c r="AS17" i="51"/>
  <c r="AL17" i="51"/>
  <c r="AU17" i="51" s="1"/>
  <c r="AS35" i="51"/>
  <c r="AL35" i="51"/>
  <c r="AU35" i="51" s="1"/>
  <c r="AS71" i="51"/>
  <c r="AL71" i="51"/>
  <c r="AU71" i="51" s="1"/>
  <c r="Z70" i="98"/>
  <c r="AS54" i="51"/>
  <c r="AL54" i="51"/>
  <c r="AU54" i="51" s="1"/>
  <c r="AI77" i="20"/>
  <c r="AP77" i="20"/>
  <c r="AI70" i="85"/>
  <c r="AN70" i="85"/>
  <c r="AB4" i="51"/>
  <c r="AJ3" i="51"/>
  <c r="AR74" i="55"/>
  <c r="Z72" i="103"/>
  <c r="AJ13" i="51"/>
  <c r="AS49" i="51"/>
  <c r="AL49" i="51"/>
  <c r="AU49" i="51" s="1"/>
  <c r="AS67" i="51"/>
  <c r="AL67" i="51"/>
  <c r="AU67" i="51" s="1"/>
  <c r="AS26" i="44"/>
  <c r="AL26" i="44"/>
  <c r="AU26" i="44" s="1"/>
  <c r="AS62" i="44"/>
  <c r="AL62" i="44"/>
  <c r="AU62" i="44" s="1"/>
  <c r="AH74" i="82"/>
  <c r="AQ74" i="82" s="1"/>
  <c r="AR70" i="90"/>
  <c r="AS19" i="51"/>
  <c r="AL19" i="51"/>
  <c r="AU19" i="51" s="1"/>
  <c r="AS55" i="51"/>
  <c r="AL55" i="51"/>
  <c r="AU55" i="51" s="1"/>
  <c r="AS73" i="51"/>
  <c r="AL73" i="51"/>
  <c r="AU73" i="51" s="1"/>
  <c r="AS32" i="44"/>
  <c r="AL32" i="44"/>
  <c r="AU32" i="44" s="1"/>
  <c r="AS68" i="44"/>
  <c r="AL68" i="44"/>
  <c r="AU68" i="44" s="1"/>
  <c r="AR79" i="51"/>
  <c r="AR81" i="51" s="1"/>
  <c r="AL79" i="51"/>
  <c r="AU79" i="51" s="1"/>
  <c r="W79" i="96"/>
  <c r="AG78" i="96"/>
  <c r="AP78" i="96" s="1"/>
  <c r="AF78" i="96"/>
  <c r="AO78" i="96" s="1"/>
  <c r="AE78" i="96"/>
  <c r="AF75" i="41"/>
  <c r="AO75" i="41" s="1"/>
  <c r="AG75" i="41"/>
  <c r="AP75" i="41" s="1"/>
  <c r="W76" i="41"/>
  <c r="AE75" i="41"/>
  <c r="AS26" i="51"/>
  <c r="AL26" i="51"/>
  <c r="AU26" i="51" s="1"/>
  <c r="AS62" i="51"/>
  <c r="AL62" i="51"/>
  <c r="AU62" i="51" s="1"/>
  <c r="AE75" i="16"/>
  <c r="AF75" i="16"/>
  <c r="AO75" i="16" s="1"/>
  <c r="AG75" i="16"/>
  <c r="AP75" i="16" s="1"/>
  <c r="W76" i="16"/>
  <c r="AJ8" i="44"/>
  <c r="AK8" i="44"/>
  <c r="AT8" i="44" s="1"/>
  <c r="AS45" i="44"/>
  <c r="AL45" i="44"/>
  <c r="AU45" i="44" s="1"/>
  <c r="AS63" i="44"/>
  <c r="AL63" i="44"/>
  <c r="AU63" i="44" s="1"/>
  <c r="AI77" i="99"/>
  <c r="AN77" i="99"/>
  <c r="Z70" i="94"/>
  <c r="Z76" i="87"/>
  <c r="AS15" i="51"/>
  <c r="AL15" i="51"/>
  <c r="AU15" i="51" s="1"/>
  <c r="AS33" i="51"/>
  <c r="AL33" i="51"/>
  <c r="AU33" i="51" s="1"/>
  <c r="AS51" i="51"/>
  <c r="AL51" i="51"/>
  <c r="AU51" i="51" s="1"/>
  <c r="AS69" i="51"/>
  <c r="AL69" i="51"/>
  <c r="AU69" i="51" s="1"/>
  <c r="AS10" i="44"/>
  <c r="AL10" i="44"/>
  <c r="AU10" i="44" s="1"/>
  <c r="AS46" i="44"/>
  <c r="AL46" i="44"/>
  <c r="AU46" i="44" s="1"/>
  <c r="AS64" i="44"/>
  <c r="AL64" i="44"/>
  <c r="AU64" i="44" s="1"/>
  <c r="AH69" i="50"/>
  <c r="AQ69" i="50" s="1"/>
  <c r="AH78" i="95"/>
  <c r="AQ78" i="95" s="1"/>
  <c r="AS28" i="51"/>
  <c r="AL28" i="51"/>
  <c r="AU28" i="51" s="1"/>
  <c r="AS64" i="51"/>
  <c r="AL64" i="51"/>
  <c r="AU64" i="51" s="1"/>
  <c r="AS9" i="44"/>
  <c r="AL9" i="44"/>
  <c r="AU9" i="44" s="1"/>
  <c r="AS23" i="44"/>
  <c r="AL23" i="44"/>
  <c r="AU23" i="44" s="1"/>
  <c r="AS41" i="44"/>
  <c r="AL41" i="44"/>
  <c r="AU41" i="44" s="1"/>
  <c r="AS59" i="44"/>
  <c r="AL59" i="44"/>
  <c r="AU59" i="44" s="1"/>
  <c r="AS76" i="44"/>
  <c r="AL76" i="44"/>
  <c r="AU76" i="44" s="1"/>
  <c r="AH70" i="42"/>
  <c r="AQ70" i="42" s="1"/>
  <c r="AS77" i="51"/>
  <c r="AL77" i="51"/>
  <c r="AU77" i="51" s="1"/>
  <c r="AS30" i="44"/>
  <c r="AL30" i="44"/>
  <c r="AU30" i="44" s="1"/>
  <c r="AS48" i="44"/>
  <c r="AL48" i="44"/>
  <c r="AU48" i="44" s="1"/>
  <c r="AS66" i="44"/>
  <c r="AL66" i="44"/>
  <c r="AU66" i="44" s="1"/>
  <c r="W77" i="88"/>
  <c r="AE76" i="88"/>
  <c r="AG76" i="88"/>
  <c r="AP76" i="88" s="1"/>
  <c r="AF76" i="88"/>
  <c r="AO76" i="88" s="1"/>
  <c r="Y80" i="11"/>
  <c r="X80" i="11"/>
  <c r="AR71" i="103"/>
  <c r="AS18" i="51"/>
  <c r="AL18" i="51"/>
  <c r="AU18" i="51" s="1"/>
  <c r="AS36" i="51"/>
  <c r="AL36" i="51"/>
  <c r="AU36" i="51" s="1"/>
  <c r="AS72" i="51"/>
  <c r="AL72" i="51"/>
  <c r="AU72" i="51" s="1"/>
  <c r="AS13" i="44"/>
  <c r="AL13" i="44"/>
  <c r="AU13" i="44" s="1"/>
  <c r="AS31" i="44"/>
  <c r="AL31" i="44"/>
  <c r="AU31" i="44" s="1"/>
  <c r="AS49" i="44"/>
  <c r="AL49" i="44"/>
  <c r="AU49" i="44" s="1"/>
  <c r="AS67" i="44"/>
  <c r="AL67" i="44"/>
  <c r="AU67" i="44" s="1"/>
  <c r="AI72" i="35"/>
  <c r="AN72" i="35"/>
  <c r="Y77" i="45"/>
  <c r="Z77" i="45" s="1"/>
  <c r="X77" i="45"/>
  <c r="Y78" i="20"/>
  <c r="X78" i="20"/>
  <c r="Y70" i="10"/>
  <c r="Z70" i="10" s="1"/>
  <c r="X70" i="10"/>
  <c r="AE77" i="45" l="1"/>
  <c r="AF77" i="45"/>
  <c r="AO77" i="45" s="1"/>
  <c r="W78" i="45"/>
  <c r="AG77" i="45"/>
  <c r="AP77" i="45" s="1"/>
  <c r="AE74" i="83"/>
  <c r="W75" i="83"/>
  <c r="AG74" i="83"/>
  <c r="AP74" i="83" s="1"/>
  <c r="AF74" i="83"/>
  <c r="AO74" i="83" s="1"/>
  <c r="AX79" i="84"/>
  <c r="S79" i="84" s="1"/>
  <c r="AC79" i="84" s="1"/>
  <c r="AG79" i="84"/>
  <c r="AF79" i="84"/>
  <c r="AO79" i="84" s="1"/>
  <c r="AO81" i="84" s="1"/>
  <c r="AE79" i="84"/>
  <c r="AN79" i="84" s="1"/>
  <c r="AN81" i="84" s="1"/>
  <c r="AE70" i="10"/>
  <c r="W71" i="10"/>
  <c r="AG70" i="10"/>
  <c r="AP70" i="10" s="1"/>
  <c r="AF70" i="10"/>
  <c r="AO70" i="10" s="1"/>
  <c r="AS8" i="44"/>
  <c r="AL8" i="44"/>
  <c r="AU8" i="44" s="1"/>
  <c r="Y76" i="41"/>
  <c r="Z76" i="41"/>
  <c r="X76" i="41"/>
  <c r="Y78" i="54"/>
  <c r="Z78" i="54" s="1"/>
  <c r="X78" i="54"/>
  <c r="AI77" i="43"/>
  <c r="AN77" i="43"/>
  <c r="Y76" i="16"/>
  <c r="Z76" i="16"/>
  <c r="X76" i="16"/>
  <c r="AR77" i="20"/>
  <c r="Y75" i="18"/>
  <c r="Z75" i="18"/>
  <c r="X75" i="18"/>
  <c r="AI75" i="55"/>
  <c r="AN75" i="55"/>
  <c r="Y79" i="100"/>
  <c r="X79" i="100"/>
  <c r="Z79" i="100" s="1"/>
  <c r="AH73" i="102"/>
  <c r="AQ73" i="102" s="1"/>
  <c r="AI77" i="91"/>
  <c r="AN77" i="91"/>
  <c r="AS7" i="44"/>
  <c r="AL7" i="44"/>
  <c r="AU7" i="44" s="1"/>
  <c r="AI70" i="42"/>
  <c r="AN70" i="42"/>
  <c r="Y75" i="82"/>
  <c r="X75" i="82"/>
  <c r="AR77" i="99"/>
  <c r="AF76" i="87"/>
  <c r="AO76" i="87" s="1"/>
  <c r="AE76" i="87"/>
  <c r="W77" i="87"/>
  <c r="AG76" i="87"/>
  <c r="AP76" i="87" s="1"/>
  <c r="AS3" i="51"/>
  <c r="AL3" i="51"/>
  <c r="AU3" i="51" s="1"/>
  <c r="AR79" i="44"/>
  <c r="AR81" i="44" s="1"/>
  <c r="AL79" i="44"/>
  <c r="AU79" i="44" s="1"/>
  <c r="Y78" i="43"/>
  <c r="X78" i="43"/>
  <c r="AH71" i="85"/>
  <c r="AQ71" i="85" s="1"/>
  <c r="AI74" i="18"/>
  <c r="AN74" i="18"/>
  <c r="Y76" i="55"/>
  <c r="Z76" i="55" s="1"/>
  <c r="X76" i="55"/>
  <c r="AI78" i="100"/>
  <c r="AN78" i="100"/>
  <c r="W74" i="102"/>
  <c r="AF73" i="102"/>
  <c r="AO73" i="102" s="1"/>
  <c r="AE73" i="102"/>
  <c r="AG73" i="102"/>
  <c r="AP73" i="102" s="1"/>
  <c r="AF70" i="94"/>
  <c r="AO70" i="94" s="1"/>
  <c r="AE70" i="94"/>
  <c r="W71" i="94"/>
  <c r="AG70" i="94"/>
  <c r="AP70" i="94" s="1"/>
  <c r="AI78" i="96"/>
  <c r="AN78" i="96"/>
  <c r="AJ4" i="51"/>
  <c r="AK4" i="51"/>
  <c r="AT4" i="51" s="1"/>
  <c r="AT81" i="51" s="1"/>
  <c r="W72" i="85"/>
  <c r="AG71" i="85"/>
  <c r="AP71" i="85" s="1"/>
  <c r="AE71" i="85"/>
  <c r="AF71" i="85"/>
  <c r="AO71" i="85" s="1"/>
  <c r="AR73" i="83"/>
  <c r="AS14" i="51"/>
  <c r="AL14" i="51"/>
  <c r="AU14" i="51" s="1"/>
  <c r="AR72" i="102"/>
  <c r="AH75" i="48"/>
  <c r="AQ75" i="48" s="1"/>
  <c r="AI75" i="49"/>
  <c r="AN75" i="49"/>
  <c r="Y71" i="42"/>
  <c r="X71" i="42"/>
  <c r="AH78" i="20"/>
  <c r="AQ78" i="20" s="1"/>
  <c r="AH80" i="11"/>
  <c r="AQ80" i="11" s="1"/>
  <c r="AI76" i="88"/>
  <c r="AN76" i="88"/>
  <c r="Z78" i="20"/>
  <c r="AR72" i="35"/>
  <c r="Z80" i="11"/>
  <c r="Y77" i="88"/>
  <c r="X77" i="88"/>
  <c r="AI75" i="16"/>
  <c r="AN75" i="16"/>
  <c r="AI75" i="41"/>
  <c r="AN75" i="41"/>
  <c r="AS13" i="51"/>
  <c r="AL13" i="51"/>
  <c r="AU13" i="51" s="1"/>
  <c r="W71" i="98"/>
  <c r="AF70" i="98"/>
  <c r="AO70" i="98" s="1"/>
  <c r="AG70" i="98"/>
  <c r="AP70" i="98" s="1"/>
  <c r="AE70" i="98"/>
  <c r="AI77" i="54"/>
  <c r="AN77" i="54"/>
  <c r="AI71" i="90"/>
  <c r="AN71" i="90"/>
  <c r="Z75" i="48"/>
  <c r="Y76" i="49"/>
  <c r="Z76" i="49"/>
  <c r="X76" i="49"/>
  <c r="Y78" i="91"/>
  <c r="Z78" i="91"/>
  <c r="X78" i="91"/>
  <c r="AI74" i="82"/>
  <c r="AN74" i="82"/>
  <c r="AI69" i="50"/>
  <c r="AN69" i="50"/>
  <c r="Y79" i="95"/>
  <c r="X79" i="95"/>
  <c r="AE72" i="103"/>
  <c r="W73" i="103"/>
  <c r="AF72" i="103"/>
  <c r="AO72" i="103" s="1"/>
  <c r="AG72" i="103"/>
  <c r="AP72" i="103" s="1"/>
  <c r="AR70" i="85"/>
  <c r="AH78" i="99"/>
  <c r="AQ78" i="99" s="1"/>
  <c r="AR78" i="84"/>
  <c r="AS4" i="44"/>
  <c r="AS81" i="44" s="1"/>
  <c r="AL4" i="44"/>
  <c r="AU4" i="44" s="1"/>
  <c r="AH73" i="35"/>
  <c r="AQ73" i="35" s="1"/>
  <c r="AR79" i="11"/>
  <c r="AH70" i="10"/>
  <c r="AQ70" i="10" s="1"/>
  <c r="AH77" i="45"/>
  <c r="AQ77" i="45" s="1"/>
  <c r="Y79" i="96"/>
  <c r="X79" i="96"/>
  <c r="Z78" i="99"/>
  <c r="AR74" i="48"/>
  <c r="AR76" i="45"/>
  <c r="AT81" i="44"/>
  <c r="AL6" i="44"/>
  <c r="AU6" i="44" s="1"/>
  <c r="AS6" i="44"/>
  <c r="Y72" i="90"/>
  <c r="Z72" i="90" s="1"/>
  <c r="X72" i="90"/>
  <c r="AH79" i="84"/>
  <c r="AQ79" i="84" s="1"/>
  <c r="AQ81" i="84" s="1"/>
  <c r="AZ3" i="84"/>
  <c r="AX7" i="84" s="1"/>
  <c r="S7" i="84" s="1"/>
  <c r="AC7" i="84" s="1"/>
  <c r="AB8" i="84" s="1"/>
  <c r="AX4" i="84"/>
  <c r="S4" i="84" s="1"/>
  <c r="AC4" i="84" s="1"/>
  <c r="AB5" i="84" s="1"/>
  <c r="AX5" i="84"/>
  <c r="S5" i="84" s="1"/>
  <c r="AC5" i="84" s="1"/>
  <c r="AB6" i="84" s="1"/>
  <c r="AX8" i="84"/>
  <c r="S8" i="84" s="1"/>
  <c r="AC8" i="84" s="1"/>
  <c r="AB9" i="84" s="1"/>
  <c r="AX9" i="84"/>
  <c r="S9" i="84" s="1"/>
  <c r="AC9" i="84" s="1"/>
  <c r="AB10" i="84" s="1"/>
  <c r="AX10" i="84"/>
  <c r="S10" i="84" s="1"/>
  <c r="AC10" i="84" s="1"/>
  <c r="AB11" i="84" s="1"/>
  <c r="AX11" i="84"/>
  <c r="S11" i="84" s="1"/>
  <c r="AC11" i="84" s="1"/>
  <c r="AB12" i="84" s="1"/>
  <c r="AX12" i="84"/>
  <c r="S12" i="84" s="1"/>
  <c r="AC12" i="84" s="1"/>
  <c r="AB13" i="84" s="1"/>
  <c r="AX13" i="84"/>
  <c r="S13" i="84" s="1"/>
  <c r="AC13" i="84" s="1"/>
  <c r="AB14" i="84" s="1"/>
  <c r="AX14" i="84"/>
  <c r="S14" i="84" s="1"/>
  <c r="AC14" i="84" s="1"/>
  <c r="AB15" i="84" s="1"/>
  <c r="AX15" i="84"/>
  <c r="S15" i="84" s="1"/>
  <c r="AC15" i="84" s="1"/>
  <c r="AB16" i="84" s="1"/>
  <c r="AX16" i="84"/>
  <c r="S16" i="84" s="1"/>
  <c r="AC16" i="84" s="1"/>
  <c r="AB17" i="84" s="1"/>
  <c r="AX17" i="84"/>
  <c r="S17" i="84" s="1"/>
  <c r="AC17" i="84" s="1"/>
  <c r="AB18" i="84" s="1"/>
  <c r="AX18" i="84"/>
  <c r="S18" i="84" s="1"/>
  <c r="AC18" i="84" s="1"/>
  <c r="AB19" i="84" s="1"/>
  <c r="AX19" i="84"/>
  <c r="S19" i="84" s="1"/>
  <c r="AC19" i="84" s="1"/>
  <c r="AB20" i="84" s="1"/>
  <c r="AX20" i="84"/>
  <c r="S20" i="84" s="1"/>
  <c r="AC20" i="84" s="1"/>
  <c r="AB21" i="84" s="1"/>
  <c r="AX21" i="84"/>
  <c r="S21" i="84" s="1"/>
  <c r="AC21" i="84" s="1"/>
  <c r="AB22" i="84" s="1"/>
  <c r="AX22" i="84"/>
  <c r="S22" i="84" s="1"/>
  <c r="AC22" i="84" s="1"/>
  <c r="AB23" i="84" s="1"/>
  <c r="AX23" i="84"/>
  <c r="S23" i="84" s="1"/>
  <c r="AC23" i="84" s="1"/>
  <c r="AB24" i="84" s="1"/>
  <c r="AX24" i="84"/>
  <c r="S24" i="84" s="1"/>
  <c r="AC24" i="84" s="1"/>
  <c r="AB25" i="84" s="1"/>
  <c r="AX25" i="84"/>
  <c r="S25" i="84" s="1"/>
  <c r="AC25" i="84" s="1"/>
  <c r="AB26" i="84" s="1"/>
  <c r="AX26" i="84"/>
  <c r="S26" i="84" s="1"/>
  <c r="AC26" i="84" s="1"/>
  <c r="AB27" i="84" s="1"/>
  <c r="AX27" i="84"/>
  <c r="S27" i="84" s="1"/>
  <c r="AC27" i="84" s="1"/>
  <c r="AB28" i="84" s="1"/>
  <c r="AX28" i="84"/>
  <c r="S28" i="84" s="1"/>
  <c r="AC28" i="84" s="1"/>
  <c r="AB29" i="84" s="1"/>
  <c r="AX29" i="84"/>
  <c r="S29" i="84" s="1"/>
  <c r="AC29" i="84" s="1"/>
  <c r="AB30" i="84" s="1"/>
  <c r="AX30" i="84"/>
  <c r="S30" i="84" s="1"/>
  <c r="AC30" i="84" s="1"/>
  <c r="AB31" i="84" s="1"/>
  <c r="AX31" i="84"/>
  <c r="S31" i="84" s="1"/>
  <c r="AC31" i="84" s="1"/>
  <c r="AB32" i="84" s="1"/>
  <c r="AX32" i="84"/>
  <c r="S32" i="84" s="1"/>
  <c r="AC32" i="84" s="1"/>
  <c r="AB33" i="84" s="1"/>
  <c r="AX33" i="84"/>
  <c r="S33" i="84" s="1"/>
  <c r="AC33" i="84" s="1"/>
  <c r="AB34" i="84" s="1"/>
  <c r="AX34" i="84"/>
  <c r="S34" i="84" s="1"/>
  <c r="AC34" i="84" s="1"/>
  <c r="AB35" i="84" s="1"/>
  <c r="AX35" i="84"/>
  <c r="S35" i="84" s="1"/>
  <c r="AC35" i="84" s="1"/>
  <c r="AB36" i="84" s="1"/>
  <c r="AX36" i="84"/>
  <c r="S36" i="84" s="1"/>
  <c r="AC36" i="84" s="1"/>
  <c r="AB37" i="84" s="1"/>
  <c r="AX37" i="84"/>
  <c r="S37" i="84" s="1"/>
  <c r="AC37" i="84" s="1"/>
  <c r="AB38" i="84" s="1"/>
  <c r="AX38" i="84"/>
  <c r="S38" i="84" s="1"/>
  <c r="AC38" i="84" s="1"/>
  <c r="AB39" i="84" s="1"/>
  <c r="AX39" i="84"/>
  <c r="S39" i="84" s="1"/>
  <c r="AC39" i="84" s="1"/>
  <c r="AB40" i="84" s="1"/>
  <c r="AX40" i="84"/>
  <c r="S40" i="84" s="1"/>
  <c r="AC40" i="84" s="1"/>
  <c r="AB41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4" i="84"/>
  <c r="S44" i="84" s="1"/>
  <c r="AC44" i="84" s="1"/>
  <c r="AB45" i="84" s="1"/>
  <c r="AX45" i="84"/>
  <c r="S45" i="84" s="1"/>
  <c r="AC45" i="84" s="1"/>
  <c r="AB46" i="84" s="1"/>
  <c r="AX46" i="84"/>
  <c r="S46" i="84" s="1"/>
  <c r="AC46" i="84" s="1"/>
  <c r="AB47" i="84" s="1"/>
  <c r="AX47" i="84"/>
  <c r="S47" i="84" s="1"/>
  <c r="AC47" i="84" s="1"/>
  <c r="AB48" i="84" s="1"/>
  <c r="AX48" i="84"/>
  <c r="S48" i="84" s="1"/>
  <c r="AC48" i="84" s="1"/>
  <c r="AB49" i="84" s="1"/>
  <c r="AX49" i="84"/>
  <c r="S49" i="84" s="1"/>
  <c r="AC49" i="84" s="1"/>
  <c r="AB50" i="84" s="1"/>
  <c r="AX50" i="84"/>
  <c r="S50" i="84" s="1"/>
  <c r="AC50" i="84" s="1"/>
  <c r="AB51" i="84" s="1"/>
  <c r="AX51" i="84"/>
  <c r="S51" i="84" s="1"/>
  <c r="AC51" i="84" s="1"/>
  <c r="AB52" i="84" s="1"/>
  <c r="AX52" i="84"/>
  <c r="S52" i="84" s="1"/>
  <c r="AC52" i="84" s="1"/>
  <c r="AB53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6" i="84"/>
  <c r="S56" i="84" s="1"/>
  <c r="AC56" i="84" s="1"/>
  <c r="AB57" i="84" s="1"/>
  <c r="AX57" i="84"/>
  <c r="S57" i="84" s="1"/>
  <c r="AC57" i="84" s="1"/>
  <c r="AB58" i="84" s="1"/>
  <c r="AX58" i="84"/>
  <c r="S58" i="84" s="1"/>
  <c r="AC58" i="84" s="1"/>
  <c r="AB59" i="84" s="1"/>
  <c r="AX59" i="84"/>
  <c r="S59" i="84" s="1"/>
  <c r="AC59" i="84" s="1"/>
  <c r="AB60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3" i="84"/>
  <c r="S63" i="84" s="1"/>
  <c r="AC63" i="84" s="1"/>
  <c r="AB64" i="84" s="1"/>
  <c r="AX64" i="84"/>
  <c r="S64" i="84" s="1"/>
  <c r="AC64" i="84" s="1"/>
  <c r="AB65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69" i="84"/>
  <c r="S69" i="84" s="1"/>
  <c r="AC69" i="84" s="1"/>
  <c r="AB70" i="84" s="1"/>
  <c r="AX70" i="84"/>
  <c r="S70" i="84" s="1"/>
  <c r="AC70" i="84" s="1"/>
  <c r="AB71" i="84" s="1"/>
  <c r="AX71" i="84"/>
  <c r="S71" i="84" s="1"/>
  <c r="AC71" i="84" s="1"/>
  <c r="AB72" i="84" s="1"/>
  <c r="AX72" i="84"/>
  <c r="S72" i="84" s="1"/>
  <c r="AC72" i="84" s="1"/>
  <c r="AB73" i="84" s="1"/>
  <c r="AX73" i="84"/>
  <c r="S73" i="84" s="1"/>
  <c r="AC73" i="84" s="1"/>
  <c r="AB74" i="84" s="1"/>
  <c r="AX75" i="84"/>
  <c r="S75" i="84" s="1"/>
  <c r="AC75" i="84" s="1"/>
  <c r="AB76" i="84" s="1"/>
  <c r="AX76" i="84"/>
  <c r="S76" i="84" s="1"/>
  <c r="AC76" i="84" s="1"/>
  <c r="AB77" i="84" s="1"/>
  <c r="AX74" i="84"/>
  <c r="S74" i="84" s="1"/>
  <c r="AC74" i="84" s="1"/>
  <c r="AB75" i="84" s="1"/>
  <c r="AX77" i="84"/>
  <c r="S77" i="84" s="1"/>
  <c r="AC77" i="84" s="1"/>
  <c r="AB78" i="84" s="1"/>
  <c r="AX78" i="84"/>
  <c r="S78" i="84" s="1"/>
  <c r="AC78" i="84" s="1"/>
  <c r="AB79" i="84" s="1"/>
  <c r="AU81" i="44"/>
  <c r="C11" i="44" s="1"/>
  <c r="Z73" i="35"/>
  <c r="AH74" i="83"/>
  <c r="AQ74" i="83" s="1"/>
  <c r="AS7" i="51"/>
  <c r="AL7" i="51"/>
  <c r="AU7" i="51" s="1"/>
  <c r="AR69" i="10"/>
  <c r="AS6" i="51"/>
  <c r="AL6" i="51"/>
  <c r="AU6" i="51" s="1"/>
  <c r="Y70" i="50"/>
  <c r="X70" i="50"/>
  <c r="Z70" i="50" s="1"/>
  <c r="AI78" i="95"/>
  <c r="AN78" i="95"/>
  <c r="AF76" i="55" l="1"/>
  <c r="AO76" i="55" s="1"/>
  <c r="AG76" i="55"/>
  <c r="AP76" i="55" s="1"/>
  <c r="W77" i="55"/>
  <c r="AE76" i="55"/>
  <c r="AX79" i="100"/>
  <c r="S79" i="100" s="1"/>
  <c r="AC79" i="100" s="1"/>
  <c r="AG79" i="100"/>
  <c r="AP79" i="100" s="1"/>
  <c r="AP81" i="100" s="1"/>
  <c r="AF79" i="100"/>
  <c r="AO79" i="100" s="1"/>
  <c r="AO81" i="100" s="1"/>
  <c r="AE79" i="100"/>
  <c r="AE78" i="54"/>
  <c r="AF78" i="54"/>
  <c r="AO78" i="54" s="1"/>
  <c r="AG78" i="54"/>
  <c r="AP78" i="54" s="1"/>
  <c r="W79" i="54"/>
  <c r="AE72" i="90"/>
  <c r="W73" i="90"/>
  <c r="AG72" i="90"/>
  <c r="AP72" i="90" s="1"/>
  <c r="AF72" i="90"/>
  <c r="AO72" i="90" s="1"/>
  <c r="AF70" i="50"/>
  <c r="AO70" i="50" s="1"/>
  <c r="W71" i="50"/>
  <c r="AG70" i="50"/>
  <c r="AP70" i="50" s="1"/>
  <c r="AE70" i="50"/>
  <c r="AJ71" i="84"/>
  <c r="AK71" i="84"/>
  <c r="AT71" i="84" s="1"/>
  <c r="AK65" i="84"/>
  <c r="AT65" i="84" s="1"/>
  <c r="AJ65" i="84"/>
  <c r="AK59" i="84"/>
  <c r="AT59" i="84" s="1"/>
  <c r="AJ59" i="84"/>
  <c r="AJ53" i="84"/>
  <c r="AK53" i="84"/>
  <c r="AT53" i="84" s="1"/>
  <c r="AK47" i="84"/>
  <c r="AT47" i="84" s="1"/>
  <c r="AJ47" i="84"/>
  <c r="AK41" i="84"/>
  <c r="AT41" i="84" s="1"/>
  <c r="AJ41" i="84"/>
  <c r="AK35" i="84"/>
  <c r="AT35" i="84" s="1"/>
  <c r="AJ35" i="84"/>
  <c r="AJ29" i="84"/>
  <c r="AK29" i="84"/>
  <c r="AT29" i="84" s="1"/>
  <c r="AK23" i="84"/>
  <c r="AT23" i="84" s="1"/>
  <c r="AJ23" i="84"/>
  <c r="AJ17" i="84"/>
  <c r="AK17" i="84"/>
  <c r="AT17" i="84" s="1"/>
  <c r="AK11" i="84"/>
  <c r="AT11" i="84" s="1"/>
  <c r="AJ11" i="84"/>
  <c r="AK8" i="84"/>
  <c r="AT8" i="84" s="1"/>
  <c r="AJ8" i="84"/>
  <c r="Y73" i="103"/>
  <c r="Z73" i="103"/>
  <c r="X73" i="103"/>
  <c r="AR69" i="50"/>
  <c r="AH76" i="49"/>
  <c r="AQ76" i="49" s="1"/>
  <c r="Y71" i="98"/>
  <c r="X71" i="98"/>
  <c r="Z71" i="98" s="1"/>
  <c r="AR75" i="16"/>
  <c r="AR75" i="49"/>
  <c r="AS4" i="51"/>
  <c r="AS81" i="51" s="1"/>
  <c r="AL4" i="51"/>
  <c r="AU4" i="51" s="1"/>
  <c r="AU81" i="51" s="1"/>
  <c r="C11" i="51" s="1"/>
  <c r="AI70" i="94"/>
  <c r="AN70" i="94"/>
  <c r="Y74" i="102"/>
  <c r="Z74" i="102"/>
  <c r="X74" i="102"/>
  <c r="AH76" i="41"/>
  <c r="AQ76" i="41" s="1"/>
  <c r="AI79" i="84"/>
  <c r="AP79" i="84"/>
  <c r="AP81" i="84" s="1"/>
  <c r="AI74" i="83"/>
  <c r="AN74" i="83"/>
  <c r="AJ77" i="84"/>
  <c r="AK77" i="84"/>
  <c r="AT77" i="84" s="1"/>
  <c r="AK70" i="84"/>
  <c r="AT70" i="84" s="1"/>
  <c r="AJ70" i="84"/>
  <c r="AJ64" i="84"/>
  <c r="AK64" i="84"/>
  <c r="AT64" i="84" s="1"/>
  <c r="AK58" i="84"/>
  <c r="AT58" i="84" s="1"/>
  <c r="AJ58" i="84"/>
  <c r="AJ52" i="84"/>
  <c r="AK52" i="84"/>
  <c r="AT52" i="84" s="1"/>
  <c r="AJ46" i="84"/>
  <c r="AK46" i="84"/>
  <c r="AT46" i="84" s="1"/>
  <c r="AJ40" i="84"/>
  <c r="AK40" i="84"/>
  <c r="AT40" i="84" s="1"/>
  <c r="AK34" i="84"/>
  <c r="AT34" i="84" s="1"/>
  <c r="AJ34" i="84"/>
  <c r="AK28" i="84"/>
  <c r="AT28" i="84" s="1"/>
  <c r="AJ28" i="84"/>
  <c r="AJ22" i="84"/>
  <c r="AK22" i="84"/>
  <c r="AT22" i="84" s="1"/>
  <c r="AK16" i="84"/>
  <c r="AT16" i="84" s="1"/>
  <c r="AJ16" i="84"/>
  <c r="AK10" i="84"/>
  <c r="AT10" i="84" s="1"/>
  <c r="AJ10" i="84"/>
  <c r="AX3" i="84"/>
  <c r="S3" i="84" s="1"/>
  <c r="AC3" i="84" s="1"/>
  <c r="AG78" i="99"/>
  <c r="AP78" i="99" s="1"/>
  <c r="AF78" i="99"/>
  <c r="AO78" i="99" s="1"/>
  <c r="W79" i="99"/>
  <c r="AE78" i="99"/>
  <c r="AI72" i="103"/>
  <c r="AN72" i="103"/>
  <c r="AE76" i="49"/>
  <c r="AF76" i="49"/>
  <c r="AO76" i="49" s="1"/>
  <c r="AG76" i="49"/>
  <c r="AP76" i="49" s="1"/>
  <c r="W77" i="49"/>
  <c r="AR77" i="54"/>
  <c r="AH77" i="88"/>
  <c r="AQ77" i="88" s="1"/>
  <c r="AG78" i="20"/>
  <c r="AP78" i="20" s="1"/>
  <c r="AE78" i="20"/>
  <c r="W79" i="20"/>
  <c r="AF78" i="20"/>
  <c r="AO78" i="20" s="1"/>
  <c r="AR74" i="18"/>
  <c r="AH78" i="43"/>
  <c r="AQ78" i="43" s="1"/>
  <c r="AR70" i="42"/>
  <c r="AE76" i="41"/>
  <c r="AF76" i="41"/>
  <c r="AO76" i="41" s="1"/>
  <c r="AG76" i="41"/>
  <c r="AP76" i="41" s="1"/>
  <c r="W77" i="41"/>
  <c r="AJ75" i="84"/>
  <c r="AK75" i="84"/>
  <c r="AT75" i="84" s="1"/>
  <c r="AG73" i="35"/>
  <c r="AP73" i="35" s="1"/>
  <c r="AE73" i="35"/>
  <c r="W74" i="35"/>
  <c r="AF73" i="35"/>
  <c r="AO73" i="35" s="1"/>
  <c r="AK76" i="84"/>
  <c r="AT76" i="84" s="1"/>
  <c r="AJ76" i="84"/>
  <c r="AJ69" i="84"/>
  <c r="AK69" i="84"/>
  <c r="AT69" i="84" s="1"/>
  <c r="AJ63" i="84"/>
  <c r="AK63" i="84"/>
  <c r="AT63" i="84" s="1"/>
  <c r="AK57" i="84"/>
  <c r="AT57" i="84" s="1"/>
  <c r="AJ57" i="84"/>
  <c r="AK51" i="84"/>
  <c r="AT51" i="84" s="1"/>
  <c r="AJ51" i="84"/>
  <c r="AJ45" i="84"/>
  <c r="AK45" i="84"/>
  <c r="AT45" i="84" s="1"/>
  <c r="AK39" i="84"/>
  <c r="AT39" i="84" s="1"/>
  <c r="AJ39" i="84"/>
  <c r="AJ33" i="84"/>
  <c r="AK33" i="84"/>
  <c r="AT33" i="84" s="1"/>
  <c r="AK27" i="84"/>
  <c r="AT27" i="84" s="1"/>
  <c r="AJ27" i="84"/>
  <c r="AJ21" i="84"/>
  <c r="AK21" i="84"/>
  <c r="AT21" i="84" s="1"/>
  <c r="AJ15" i="84"/>
  <c r="AK15" i="84"/>
  <c r="AT15" i="84" s="1"/>
  <c r="AJ9" i="84"/>
  <c r="AK9" i="84"/>
  <c r="AT9" i="84" s="1"/>
  <c r="AH79" i="96"/>
  <c r="AQ79" i="96" s="1"/>
  <c r="AQ81" i="96" s="1"/>
  <c r="AZ3" i="96"/>
  <c r="AX76" i="96" s="1"/>
  <c r="S76" i="96" s="1"/>
  <c r="AC76" i="96" s="1"/>
  <c r="AB77" i="96" s="1"/>
  <c r="AX4" i="96"/>
  <c r="S4" i="96" s="1"/>
  <c r="AC4" i="96" s="1"/>
  <c r="AB5" i="96" s="1"/>
  <c r="AX5" i="96"/>
  <c r="S5" i="96" s="1"/>
  <c r="AC5" i="96" s="1"/>
  <c r="AB6" i="96" s="1"/>
  <c r="AX3" i="96"/>
  <c r="S3" i="96" s="1"/>
  <c r="AC3" i="96" s="1"/>
  <c r="AX8" i="96"/>
  <c r="S8" i="96" s="1"/>
  <c r="AC8" i="96" s="1"/>
  <c r="AB9" i="96" s="1"/>
  <c r="AX9" i="96"/>
  <c r="S9" i="96" s="1"/>
  <c r="AC9" i="96" s="1"/>
  <c r="AB10" i="96" s="1"/>
  <c r="AX10" i="96"/>
  <c r="S10" i="96" s="1"/>
  <c r="AC10" i="96" s="1"/>
  <c r="AB11" i="96" s="1"/>
  <c r="AX11" i="96"/>
  <c r="S11" i="96" s="1"/>
  <c r="AC11" i="96" s="1"/>
  <c r="AB12" i="96" s="1"/>
  <c r="AX12" i="96"/>
  <c r="S12" i="96" s="1"/>
  <c r="AC12" i="96" s="1"/>
  <c r="AB13" i="96" s="1"/>
  <c r="AX13" i="96"/>
  <c r="S13" i="96" s="1"/>
  <c r="AC13" i="96" s="1"/>
  <c r="AB14" i="96" s="1"/>
  <c r="AX14" i="96"/>
  <c r="S14" i="96" s="1"/>
  <c r="AC14" i="96" s="1"/>
  <c r="AB15" i="96" s="1"/>
  <c r="AX15" i="96"/>
  <c r="S15" i="96" s="1"/>
  <c r="AC15" i="96" s="1"/>
  <c r="AB16" i="96" s="1"/>
  <c r="AX16" i="96"/>
  <c r="S16" i="96" s="1"/>
  <c r="AC16" i="96" s="1"/>
  <c r="AB17" i="96" s="1"/>
  <c r="AX17" i="96"/>
  <c r="S17" i="96" s="1"/>
  <c r="AC17" i="96" s="1"/>
  <c r="AB18" i="96" s="1"/>
  <c r="AX18" i="96"/>
  <c r="S18" i="96" s="1"/>
  <c r="AC18" i="96" s="1"/>
  <c r="AB19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3" i="96"/>
  <c r="S23" i="96" s="1"/>
  <c r="AC23" i="96" s="1"/>
  <c r="AB24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5" i="96"/>
  <c r="S75" i="96" s="1"/>
  <c r="AC75" i="96" s="1"/>
  <c r="AB76" i="96" s="1"/>
  <c r="AX74" i="96"/>
  <c r="S74" i="96" s="1"/>
  <c r="AC74" i="96" s="1"/>
  <c r="AB75" i="96" s="1"/>
  <c r="AX78" i="96"/>
  <c r="S78" i="96" s="1"/>
  <c r="AC78" i="96" s="1"/>
  <c r="AB79" i="96" s="1"/>
  <c r="AX77" i="96"/>
  <c r="S77" i="96" s="1"/>
  <c r="AC77" i="96" s="1"/>
  <c r="AB78" i="96" s="1"/>
  <c r="AH79" i="95"/>
  <c r="AQ79" i="95" s="1"/>
  <c r="AR74" i="82"/>
  <c r="Z77" i="88"/>
  <c r="AH71" i="42"/>
  <c r="AQ71" i="42" s="1"/>
  <c r="AI71" i="85"/>
  <c r="AN71" i="85"/>
  <c r="AR78" i="96"/>
  <c r="AR78" i="100"/>
  <c r="Z78" i="43"/>
  <c r="AR77" i="43"/>
  <c r="Y71" i="10"/>
  <c r="Z71" i="10" s="1"/>
  <c r="X71" i="10"/>
  <c r="AR78" i="95"/>
  <c r="AH70" i="50"/>
  <c r="AQ70" i="50" s="1"/>
  <c r="AK74" i="84"/>
  <c r="AT74" i="84" s="1"/>
  <c r="AJ74" i="84"/>
  <c r="AK68" i="84"/>
  <c r="AT68" i="84" s="1"/>
  <c r="AJ68" i="84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K38" i="84"/>
  <c r="AT38" i="84" s="1"/>
  <c r="AJ38" i="84"/>
  <c r="AJ32" i="84"/>
  <c r="AK32" i="84"/>
  <c r="AT32" i="84" s="1"/>
  <c r="AK26" i="84"/>
  <c r="AT26" i="84" s="1"/>
  <c r="AJ26" i="84"/>
  <c r="AJ20" i="84"/>
  <c r="AK20" i="84"/>
  <c r="AT20" i="84" s="1"/>
  <c r="AJ14" i="84"/>
  <c r="AK14" i="84"/>
  <c r="AT14" i="84" s="1"/>
  <c r="AX6" i="84"/>
  <c r="S6" i="84" s="1"/>
  <c r="AC6" i="84" s="1"/>
  <c r="AB7" i="84" s="1"/>
  <c r="AH72" i="90"/>
  <c r="AQ72" i="90" s="1"/>
  <c r="Z79" i="96"/>
  <c r="Z79" i="95"/>
  <c r="AH78" i="91"/>
  <c r="AQ78" i="91" s="1"/>
  <c r="AE75" i="48"/>
  <c r="AF75" i="48"/>
  <c r="AO75" i="48" s="1"/>
  <c r="AG75" i="48"/>
  <c r="AP75" i="48" s="1"/>
  <c r="W76" i="48"/>
  <c r="AI70" i="98"/>
  <c r="AN70" i="98"/>
  <c r="AR76" i="88"/>
  <c r="Z71" i="42"/>
  <c r="AH76" i="55"/>
  <c r="AQ76" i="55" s="1"/>
  <c r="AH75" i="82"/>
  <c r="AQ75" i="82" s="1"/>
  <c r="AR75" i="55"/>
  <c r="AH78" i="54"/>
  <c r="AQ78" i="54" s="1"/>
  <c r="AI70" i="10"/>
  <c r="AN70" i="10"/>
  <c r="Y78" i="45"/>
  <c r="X78" i="45"/>
  <c r="AJ79" i="84"/>
  <c r="AS79" i="84" s="1"/>
  <c r="AK79" i="84"/>
  <c r="AT79" i="84" s="1"/>
  <c r="AK73" i="84"/>
  <c r="AT73" i="84" s="1"/>
  <c r="AJ73" i="84"/>
  <c r="AK67" i="84"/>
  <c r="AT67" i="84" s="1"/>
  <c r="AJ67" i="84"/>
  <c r="AJ61" i="84"/>
  <c r="AK61" i="84"/>
  <c r="AT61" i="84" s="1"/>
  <c r="AK55" i="84"/>
  <c r="AT55" i="84" s="1"/>
  <c r="AJ55" i="84"/>
  <c r="AK49" i="84"/>
  <c r="AT49" i="84" s="1"/>
  <c r="AJ49" i="84"/>
  <c r="AJ43" i="84"/>
  <c r="AK43" i="84"/>
  <c r="AT43" i="84" s="1"/>
  <c r="AK37" i="84"/>
  <c r="AT37" i="84" s="1"/>
  <c r="AJ37" i="84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J6" i="84"/>
  <c r="AK6" i="84"/>
  <c r="AT6" i="84" s="1"/>
  <c r="AF78" i="91"/>
  <c r="AO78" i="91" s="1"/>
  <c r="AE78" i="91"/>
  <c r="AN78" i="91" s="1"/>
  <c r="W79" i="91"/>
  <c r="AG78" i="91"/>
  <c r="AR75" i="41"/>
  <c r="W81" i="11"/>
  <c r="AF80" i="11"/>
  <c r="AO80" i="11" s="1"/>
  <c r="AG80" i="11"/>
  <c r="AP80" i="11" s="1"/>
  <c r="AE80" i="11"/>
  <c r="Y72" i="85"/>
  <c r="Z72" i="85" s="1"/>
  <c r="X72" i="85"/>
  <c r="AI73" i="102"/>
  <c r="AN73" i="102"/>
  <c r="Y77" i="87"/>
  <c r="Z77" i="87"/>
  <c r="X77" i="87"/>
  <c r="Z75" i="82"/>
  <c r="AH75" i="18"/>
  <c r="AQ75" i="18" s="1"/>
  <c r="AH76" i="16"/>
  <c r="AQ76" i="16" s="1"/>
  <c r="AK78" i="84"/>
  <c r="AT78" i="84" s="1"/>
  <c r="AJ78" i="84"/>
  <c r="AJ72" i="84"/>
  <c r="AK72" i="84"/>
  <c r="AT72" i="84" s="1"/>
  <c r="AK66" i="84"/>
  <c r="AT66" i="84" s="1"/>
  <c r="AJ66" i="84"/>
  <c r="AJ60" i="84"/>
  <c r="AK60" i="84"/>
  <c r="AT60" i="84" s="1"/>
  <c r="AK54" i="84"/>
  <c r="AT54" i="84" s="1"/>
  <c r="AJ54" i="84"/>
  <c r="AK48" i="84"/>
  <c r="AT48" i="84" s="1"/>
  <c r="AJ48" i="84"/>
  <c r="AJ42" i="84"/>
  <c r="AK42" i="84"/>
  <c r="AT42" i="84" s="1"/>
  <c r="AJ36" i="84"/>
  <c r="AK36" i="84"/>
  <c r="AT36" i="84" s="1"/>
  <c r="AJ30" i="84"/>
  <c r="AK30" i="84"/>
  <c r="AT30" i="84" s="1"/>
  <c r="AJ24" i="84"/>
  <c r="AK24" i="84"/>
  <c r="AT24" i="84" s="1"/>
  <c r="AK18" i="84"/>
  <c r="AT18" i="84" s="1"/>
  <c r="AJ18" i="84"/>
  <c r="AK12" i="84"/>
  <c r="AT12" i="84" s="1"/>
  <c r="AJ12" i="84"/>
  <c r="AK5" i="84"/>
  <c r="AT5" i="84" s="1"/>
  <c r="AJ5" i="84"/>
  <c r="AR71" i="90"/>
  <c r="Y71" i="94"/>
  <c r="X71" i="94"/>
  <c r="AI76" i="87"/>
  <c r="AN76" i="87"/>
  <c r="AR77" i="91"/>
  <c r="AH79" i="100"/>
  <c r="AQ79" i="100" s="1"/>
  <c r="AQ81" i="100" s="1"/>
  <c r="AX5" i="100"/>
  <c r="S5" i="100" s="1"/>
  <c r="AC5" i="100" s="1"/>
  <c r="AB6" i="100" s="1"/>
  <c r="AZ3" i="100"/>
  <c r="AX3" i="100" s="1"/>
  <c r="S3" i="100" s="1"/>
  <c r="AC3" i="100" s="1"/>
  <c r="AX7" i="100"/>
  <c r="S7" i="100" s="1"/>
  <c r="AC7" i="100" s="1"/>
  <c r="AB8" i="100" s="1"/>
  <c r="AX8" i="100"/>
  <c r="S8" i="100" s="1"/>
  <c r="AC8" i="100" s="1"/>
  <c r="AB9" i="100" s="1"/>
  <c r="AX9" i="100"/>
  <c r="S9" i="100" s="1"/>
  <c r="AC9" i="100" s="1"/>
  <c r="AB10" i="100" s="1"/>
  <c r="AX10" i="100"/>
  <c r="S10" i="100" s="1"/>
  <c r="AC10" i="100" s="1"/>
  <c r="AB11" i="100" s="1"/>
  <c r="AX12" i="100"/>
  <c r="S12" i="100" s="1"/>
  <c r="AC12" i="100" s="1"/>
  <c r="AB13" i="100" s="1"/>
  <c r="AX13" i="100"/>
  <c r="S13" i="100" s="1"/>
  <c r="AC13" i="100" s="1"/>
  <c r="AB14" i="100" s="1"/>
  <c r="AX14" i="100"/>
  <c r="S14" i="100" s="1"/>
  <c r="AC14" i="100" s="1"/>
  <c r="AB15" i="100" s="1"/>
  <c r="AX15" i="100"/>
  <c r="S15" i="100" s="1"/>
  <c r="AC15" i="100" s="1"/>
  <c r="AB16" i="100" s="1"/>
  <c r="AX16" i="100"/>
  <c r="S16" i="100" s="1"/>
  <c r="AC16" i="100" s="1"/>
  <c r="AB17" i="100" s="1"/>
  <c r="AX18" i="100"/>
  <c r="S18" i="100" s="1"/>
  <c r="AC18" i="100" s="1"/>
  <c r="AB19" i="100" s="1"/>
  <c r="AX19" i="100"/>
  <c r="S19" i="100" s="1"/>
  <c r="AC19" i="100" s="1"/>
  <c r="AB20" i="100" s="1"/>
  <c r="AX20" i="100"/>
  <c r="S20" i="100" s="1"/>
  <c r="AC20" i="100" s="1"/>
  <c r="AB21" i="100" s="1"/>
  <c r="AX21" i="100"/>
  <c r="S21" i="100" s="1"/>
  <c r="AC21" i="100" s="1"/>
  <c r="AB22" i="100" s="1"/>
  <c r="AX22" i="100"/>
  <c r="S22" i="100" s="1"/>
  <c r="AC22" i="100" s="1"/>
  <c r="AB23" i="100" s="1"/>
  <c r="AX24" i="100"/>
  <c r="S24" i="100" s="1"/>
  <c r="AC24" i="100" s="1"/>
  <c r="AB25" i="100" s="1"/>
  <c r="AX25" i="100"/>
  <c r="S25" i="100" s="1"/>
  <c r="AC25" i="100" s="1"/>
  <c r="AB26" i="100" s="1"/>
  <c r="AX26" i="100"/>
  <c r="S26" i="100" s="1"/>
  <c r="AC26" i="100" s="1"/>
  <c r="AB27" i="100" s="1"/>
  <c r="AX27" i="100"/>
  <c r="S27" i="100" s="1"/>
  <c r="AC27" i="100" s="1"/>
  <c r="AB28" i="100" s="1"/>
  <c r="AX28" i="100"/>
  <c r="S28" i="100" s="1"/>
  <c r="AC28" i="100" s="1"/>
  <c r="AB29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4" i="100"/>
  <c r="S74" i="100" s="1"/>
  <c r="AC74" i="100" s="1"/>
  <c r="AB75" i="100" s="1"/>
  <c r="AX75" i="100"/>
  <c r="S75" i="100" s="1"/>
  <c r="AC75" i="100" s="1"/>
  <c r="AB76" i="100" s="1"/>
  <c r="AX76" i="100"/>
  <c r="S76" i="100" s="1"/>
  <c r="AC76" i="100" s="1"/>
  <c r="AB77" i="100" s="1"/>
  <c r="AX77" i="100"/>
  <c r="S77" i="100" s="1"/>
  <c r="AC77" i="100" s="1"/>
  <c r="AB78" i="100" s="1"/>
  <c r="AX78" i="100"/>
  <c r="S78" i="100" s="1"/>
  <c r="AC78" i="100" s="1"/>
  <c r="AB79" i="100" s="1"/>
  <c r="AF75" i="18"/>
  <c r="AO75" i="18" s="1"/>
  <c r="AE75" i="18"/>
  <c r="AG75" i="18"/>
  <c r="AP75" i="18" s="1"/>
  <c r="W76" i="18"/>
  <c r="AF76" i="16"/>
  <c r="AO76" i="16" s="1"/>
  <c r="AG76" i="16"/>
  <c r="AP76" i="16" s="1"/>
  <c r="AE76" i="16"/>
  <c r="W77" i="16"/>
  <c r="Y75" i="83"/>
  <c r="X75" i="83"/>
  <c r="Z75" i="83" s="1"/>
  <c r="AI77" i="45"/>
  <c r="AN77" i="45"/>
  <c r="W72" i="98" l="1"/>
  <c r="AE71" i="98"/>
  <c r="AF71" i="98"/>
  <c r="AO71" i="98" s="1"/>
  <c r="AG71" i="98"/>
  <c r="AP71" i="98" s="1"/>
  <c r="AG72" i="85"/>
  <c r="AP72" i="85" s="1"/>
  <c r="AF72" i="85"/>
  <c r="AO72" i="85" s="1"/>
  <c r="W73" i="85"/>
  <c r="AE72" i="85"/>
  <c r="AE75" i="83"/>
  <c r="AG75" i="83"/>
  <c r="AP75" i="83" s="1"/>
  <c r="AF75" i="83"/>
  <c r="AO75" i="83" s="1"/>
  <c r="W76" i="83"/>
  <c r="AE71" i="10"/>
  <c r="W72" i="10"/>
  <c r="AF71" i="10"/>
  <c r="AO71" i="10" s="1"/>
  <c r="AG71" i="10"/>
  <c r="AP71" i="10" s="1"/>
  <c r="AJ65" i="100"/>
  <c r="AK65" i="100"/>
  <c r="AT65" i="100" s="1"/>
  <c r="AK59" i="100"/>
  <c r="AT59" i="100" s="1"/>
  <c r="AJ59" i="100"/>
  <c r="AJ53" i="100"/>
  <c r="AK53" i="100"/>
  <c r="AT53" i="100" s="1"/>
  <c r="AJ47" i="100"/>
  <c r="AK47" i="100"/>
  <c r="AT47" i="100" s="1"/>
  <c r="AK41" i="100"/>
  <c r="AT41" i="100" s="1"/>
  <c r="AJ41" i="100"/>
  <c r="AK35" i="100"/>
  <c r="AT35" i="100" s="1"/>
  <c r="AJ35" i="100"/>
  <c r="AK29" i="100"/>
  <c r="AT29" i="100" s="1"/>
  <c r="AK23" i="100"/>
  <c r="AT23" i="100" s="1"/>
  <c r="AK17" i="100"/>
  <c r="AT17" i="100" s="1"/>
  <c r="AK11" i="100"/>
  <c r="AT11" i="100" s="1"/>
  <c r="AJ3" i="100"/>
  <c r="AB4" i="100"/>
  <c r="AR76" i="87"/>
  <c r="AS24" i="84"/>
  <c r="AL24" i="84"/>
  <c r="AU24" i="84" s="1"/>
  <c r="AS42" i="84"/>
  <c r="AL42" i="84"/>
  <c r="AU42" i="84" s="1"/>
  <c r="AS60" i="84"/>
  <c r="AL60" i="84"/>
  <c r="AU60" i="84" s="1"/>
  <c r="AH77" i="87"/>
  <c r="AQ77" i="87" s="1"/>
  <c r="Y81" i="11"/>
  <c r="X81" i="11"/>
  <c r="AS37" i="84"/>
  <c r="AL37" i="84"/>
  <c r="AU37" i="84" s="1"/>
  <c r="AS55" i="84"/>
  <c r="AL55" i="84"/>
  <c r="AU55" i="84" s="1"/>
  <c r="AS73" i="84"/>
  <c r="AL73" i="84"/>
  <c r="AU73" i="84" s="1"/>
  <c r="AR70" i="98"/>
  <c r="AX79" i="96"/>
  <c r="S79" i="96" s="1"/>
  <c r="AC79" i="96" s="1"/>
  <c r="AF79" i="96"/>
  <c r="AO79" i="96" s="1"/>
  <c r="AO81" i="96" s="1"/>
  <c r="AE79" i="96"/>
  <c r="AG79" i="96"/>
  <c r="AP79" i="96" s="1"/>
  <c r="AP81" i="96" s="1"/>
  <c r="AK7" i="84"/>
  <c r="AT7" i="84" s="1"/>
  <c r="AJ7" i="84"/>
  <c r="AS44" i="84"/>
  <c r="AL44" i="84"/>
  <c r="AU44" i="84" s="1"/>
  <c r="AH71" i="10"/>
  <c r="AQ71" i="10" s="1"/>
  <c r="AJ73" i="96"/>
  <c r="AK73" i="96"/>
  <c r="AT73" i="96" s="1"/>
  <c r="AK67" i="96"/>
  <c r="AT67" i="96" s="1"/>
  <c r="AJ67" i="96"/>
  <c r="AJ61" i="96"/>
  <c r="AK61" i="96"/>
  <c r="AT61" i="96" s="1"/>
  <c r="AJ55" i="96"/>
  <c r="AK55" i="96"/>
  <c r="AT55" i="96" s="1"/>
  <c r="AJ49" i="96"/>
  <c r="AK49" i="96"/>
  <c r="AT49" i="96" s="1"/>
  <c r="AK43" i="96"/>
  <c r="AT43" i="96" s="1"/>
  <c r="AJ43" i="96"/>
  <c r="AK37" i="96"/>
  <c r="AT37" i="96" s="1"/>
  <c r="AJ37" i="96"/>
  <c r="AJ31" i="96"/>
  <c r="AK31" i="96"/>
  <c r="AT31" i="96" s="1"/>
  <c r="AK25" i="96"/>
  <c r="AT25" i="96" s="1"/>
  <c r="AJ25" i="96"/>
  <c r="AJ19" i="96"/>
  <c r="AK19" i="96"/>
  <c r="AT19" i="96" s="1"/>
  <c r="AJ13" i="96"/>
  <c r="AK13" i="96"/>
  <c r="AT13" i="96" s="1"/>
  <c r="AX6" i="96"/>
  <c r="S6" i="96" s="1"/>
  <c r="AC6" i="96" s="1"/>
  <c r="AB7" i="96" s="1"/>
  <c r="AS27" i="84"/>
  <c r="AL27" i="84"/>
  <c r="AU27" i="84" s="1"/>
  <c r="AS75" i="84"/>
  <c r="AL75" i="84"/>
  <c r="AU75" i="84" s="1"/>
  <c r="AI76" i="49"/>
  <c r="AN76" i="49"/>
  <c r="AS52" i="84"/>
  <c r="AL52" i="84"/>
  <c r="AU52" i="84" s="1"/>
  <c r="AR79" i="84"/>
  <c r="AR81" i="84" s="1"/>
  <c r="AL79" i="84"/>
  <c r="AU79" i="84" s="1"/>
  <c r="AH74" i="102"/>
  <c r="AQ74" i="102" s="1"/>
  <c r="AS8" i="84"/>
  <c r="AL8" i="84"/>
  <c r="AU8" i="84" s="1"/>
  <c r="AS23" i="84"/>
  <c r="AL23" i="84"/>
  <c r="AU23" i="84" s="1"/>
  <c r="AS41" i="84"/>
  <c r="AL41" i="84"/>
  <c r="AU41" i="84" s="1"/>
  <c r="AS59" i="84"/>
  <c r="AL59" i="84"/>
  <c r="AU59" i="84" s="1"/>
  <c r="AJ58" i="100"/>
  <c r="AK58" i="100"/>
  <c r="AT58" i="100" s="1"/>
  <c r="AK52" i="100"/>
  <c r="AT52" i="100" s="1"/>
  <c r="AJ52" i="100"/>
  <c r="AJ46" i="100"/>
  <c r="AK46" i="100"/>
  <c r="AT46" i="100" s="1"/>
  <c r="AJ40" i="100"/>
  <c r="AK40" i="100"/>
  <c r="AT40" i="100" s="1"/>
  <c r="AJ34" i="100"/>
  <c r="AK34" i="100"/>
  <c r="AT34" i="100" s="1"/>
  <c r="AJ28" i="100"/>
  <c r="AK28" i="100"/>
  <c r="AT28" i="100" s="1"/>
  <c r="AJ22" i="100"/>
  <c r="AK22" i="100"/>
  <c r="AT22" i="100" s="1"/>
  <c r="AJ16" i="100"/>
  <c r="AK16" i="100"/>
  <c r="AT16" i="100" s="1"/>
  <c r="AJ10" i="100"/>
  <c r="AK10" i="100"/>
  <c r="AT10" i="100" s="1"/>
  <c r="AK6" i="100"/>
  <c r="AT6" i="100" s="1"/>
  <c r="Z71" i="94"/>
  <c r="AH71" i="94"/>
  <c r="AQ71" i="94" s="1"/>
  <c r="AS12" i="84"/>
  <c r="AL12" i="84"/>
  <c r="AU12" i="84" s="1"/>
  <c r="AS48" i="84"/>
  <c r="AL48" i="84"/>
  <c r="AU48" i="84" s="1"/>
  <c r="AS66" i="84"/>
  <c r="AL66" i="84"/>
  <c r="AU66" i="84" s="1"/>
  <c r="W78" i="87"/>
  <c r="AF77" i="87"/>
  <c r="AO77" i="87" s="1"/>
  <c r="AG77" i="87"/>
  <c r="AP77" i="87" s="1"/>
  <c r="AE77" i="87"/>
  <c r="AS19" i="84"/>
  <c r="AL19" i="84"/>
  <c r="AU19" i="84" s="1"/>
  <c r="AS68" i="84"/>
  <c r="AL68" i="84"/>
  <c r="AU68" i="84" s="1"/>
  <c r="AK78" i="96"/>
  <c r="AT78" i="96" s="1"/>
  <c r="AJ78" i="96"/>
  <c r="AJ72" i="96"/>
  <c r="AK72" i="96"/>
  <c r="AT72" i="96" s="1"/>
  <c r="AJ66" i="96"/>
  <c r="AK66" i="96"/>
  <c r="AT66" i="96" s="1"/>
  <c r="AK60" i="96"/>
  <c r="AT60" i="96" s="1"/>
  <c r="AJ60" i="96"/>
  <c r="AK54" i="96"/>
  <c r="AT54" i="96" s="1"/>
  <c r="AJ54" i="96"/>
  <c r="AJ48" i="96"/>
  <c r="AK48" i="96"/>
  <c r="AT48" i="96" s="1"/>
  <c r="AK42" i="96"/>
  <c r="AT42" i="96" s="1"/>
  <c r="AJ42" i="96"/>
  <c r="AJ36" i="96"/>
  <c r="AK36" i="96"/>
  <c r="AT36" i="96" s="1"/>
  <c r="AJ30" i="96"/>
  <c r="AK30" i="96"/>
  <c r="AT30" i="96" s="1"/>
  <c r="AJ24" i="96"/>
  <c r="AK24" i="96"/>
  <c r="AT24" i="96" s="1"/>
  <c r="AK18" i="96"/>
  <c r="AT18" i="96" s="1"/>
  <c r="AJ18" i="96"/>
  <c r="AK12" i="96"/>
  <c r="AT12" i="96" s="1"/>
  <c r="AJ12" i="96"/>
  <c r="AB4" i="96"/>
  <c r="AJ3" i="96"/>
  <c r="AS9" i="84"/>
  <c r="AL9" i="84"/>
  <c r="AU9" i="84" s="1"/>
  <c r="AS45" i="84"/>
  <c r="AL45" i="84"/>
  <c r="AU45" i="84" s="1"/>
  <c r="AS63" i="84"/>
  <c r="AL63" i="84"/>
  <c r="AU63" i="84" s="1"/>
  <c r="AS58" i="84"/>
  <c r="AL58" i="84"/>
  <c r="AU58" i="84" s="1"/>
  <c r="AF74" i="102"/>
  <c r="AO74" i="102" s="1"/>
  <c r="AE74" i="102"/>
  <c r="AG74" i="102"/>
  <c r="AP74" i="102" s="1"/>
  <c r="W75" i="102"/>
  <c r="AI70" i="50"/>
  <c r="AN70" i="50"/>
  <c r="AJ71" i="100"/>
  <c r="AK71" i="100"/>
  <c r="AT71" i="100" s="1"/>
  <c r="Y77" i="16"/>
  <c r="Z77" i="16" s="1"/>
  <c r="X77" i="16"/>
  <c r="AJ63" i="100"/>
  <c r="AK63" i="100"/>
  <c r="AT63" i="100" s="1"/>
  <c r="AJ57" i="100"/>
  <c r="AK57" i="100"/>
  <c r="AT57" i="100" s="1"/>
  <c r="AK51" i="100"/>
  <c r="AT51" i="100" s="1"/>
  <c r="AJ51" i="100"/>
  <c r="AK45" i="100"/>
  <c r="AT45" i="100" s="1"/>
  <c r="AJ45" i="100"/>
  <c r="AJ39" i="100"/>
  <c r="AK39" i="100"/>
  <c r="AT39" i="100" s="1"/>
  <c r="AJ33" i="100"/>
  <c r="AK33" i="100"/>
  <c r="AT33" i="100" s="1"/>
  <c r="AK27" i="100"/>
  <c r="AT27" i="100" s="1"/>
  <c r="AJ27" i="100"/>
  <c r="AK21" i="100"/>
  <c r="AT21" i="100" s="1"/>
  <c r="AJ21" i="100"/>
  <c r="AK15" i="100"/>
  <c r="AT15" i="100" s="1"/>
  <c r="AJ15" i="100"/>
  <c r="AK9" i="100"/>
  <c r="AT9" i="100" s="1"/>
  <c r="AJ9" i="100"/>
  <c r="AS30" i="84"/>
  <c r="AL30" i="84"/>
  <c r="AU30" i="84" s="1"/>
  <c r="AR70" i="10"/>
  <c r="AF71" i="42"/>
  <c r="AO71" i="42" s="1"/>
  <c r="AG71" i="42"/>
  <c r="AP71" i="42" s="1"/>
  <c r="AE71" i="42"/>
  <c r="W72" i="42"/>
  <c r="Y76" i="48"/>
  <c r="X76" i="48"/>
  <c r="AS14" i="84"/>
  <c r="AL14" i="84"/>
  <c r="AU14" i="84" s="1"/>
  <c r="AS32" i="84"/>
  <c r="AL32" i="84"/>
  <c r="AU32" i="84" s="1"/>
  <c r="AS50" i="84"/>
  <c r="AL50" i="84"/>
  <c r="AU50" i="84" s="1"/>
  <c r="AJ79" i="96"/>
  <c r="AS79" i="96" s="1"/>
  <c r="AK79" i="96"/>
  <c r="AT79" i="96" s="1"/>
  <c r="AJ71" i="96"/>
  <c r="AK71" i="96"/>
  <c r="AT71" i="96" s="1"/>
  <c r="AJ65" i="96"/>
  <c r="AK65" i="96"/>
  <c r="AT65" i="96" s="1"/>
  <c r="AK59" i="96"/>
  <c r="AT59" i="96" s="1"/>
  <c r="AJ59" i="96"/>
  <c r="AK53" i="96"/>
  <c r="AT53" i="96" s="1"/>
  <c r="AJ53" i="96"/>
  <c r="AJ47" i="96"/>
  <c r="AK47" i="96"/>
  <c r="AT47" i="96" s="1"/>
  <c r="AK41" i="96"/>
  <c r="AT41" i="96" s="1"/>
  <c r="AJ41" i="96"/>
  <c r="AJ35" i="96"/>
  <c r="AK35" i="96"/>
  <c r="AT35" i="96" s="1"/>
  <c r="AK29" i="96"/>
  <c r="AT29" i="96" s="1"/>
  <c r="AJ29" i="96"/>
  <c r="AJ23" i="96"/>
  <c r="AK23" i="96"/>
  <c r="AT23" i="96" s="1"/>
  <c r="AJ17" i="96"/>
  <c r="AK17" i="96"/>
  <c r="AT17" i="96" s="1"/>
  <c r="AK11" i="96"/>
  <c r="AT11" i="96" s="1"/>
  <c r="AJ11" i="96"/>
  <c r="AJ6" i="96"/>
  <c r="AK6" i="96"/>
  <c r="AT6" i="96" s="1"/>
  <c r="AS51" i="84"/>
  <c r="AL51" i="84"/>
  <c r="AU51" i="84" s="1"/>
  <c r="Y74" i="35"/>
  <c r="X74" i="35"/>
  <c r="Y77" i="41"/>
  <c r="Z77" i="41" s="1"/>
  <c r="X77" i="41"/>
  <c r="AR72" i="103"/>
  <c r="AB4" i="84"/>
  <c r="AJ3" i="84"/>
  <c r="AS22" i="84"/>
  <c r="AL22" i="84"/>
  <c r="AU22" i="84" s="1"/>
  <c r="AS40" i="84"/>
  <c r="AL40" i="84"/>
  <c r="AU40" i="84" s="1"/>
  <c r="AS77" i="84"/>
  <c r="AL77" i="84"/>
  <c r="AU77" i="84" s="1"/>
  <c r="AS11" i="84"/>
  <c r="AL11" i="84"/>
  <c r="AU11" i="84" s="1"/>
  <c r="AS47" i="84"/>
  <c r="AL47" i="84"/>
  <c r="AU47" i="84" s="1"/>
  <c r="AS65" i="84"/>
  <c r="AL65" i="84"/>
  <c r="AU65" i="84" s="1"/>
  <c r="Y73" i="90"/>
  <c r="X73" i="90"/>
  <c r="AI78" i="54"/>
  <c r="AN78" i="54"/>
  <c r="AI76" i="55"/>
  <c r="AN76" i="55"/>
  <c r="AK64" i="100"/>
  <c r="AT64" i="100" s="1"/>
  <c r="AJ64" i="100"/>
  <c r="AR77" i="45"/>
  <c r="AI76" i="16"/>
  <c r="AN76" i="16"/>
  <c r="AI75" i="18"/>
  <c r="AN75" i="18"/>
  <c r="AJ50" i="100"/>
  <c r="AK50" i="100"/>
  <c r="AT50" i="100" s="1"/>
  <c r="AJ44" i="100"/>
  <c r="AK44" i="100"/>
  <c r="AT44" i="100" s="1"/>
  <c r="AK38" i="100"/>
  <c r="AT38" i="100" s="1"/>
  <c r="AJ38" i="100"/>
  <c r="AK32" i="100"/>
  <c r="AT32" i="100" s="1"/>
  <c r="AJ32" i="100"/>
  <c r="AJ26" i="100"/>
  <c r="AK26" i="100"/>
  <c r="AT26" i="100" s="1"/>
  <c r="AJ20" i="100"/>
  <c r="AK20" i="100"/>
  <c r="AT20" i="100" s="1"/>
  <c r="AJ14" i="100"/>
  <c r="AK14" i="100"/>
  <c r="AT14" i="100" s="1"/>
  <c r="AK8" i="100"/>
  <c r="AT8" i="100" s="1"/>
  <c r="AJ8" i="100"/>
  <c r="AS18" i="84"/>
  <c r="AL18" i="84"/>
  <c r="AU18" i="84" s="1"/>
  <c r="AS54" i="84"/>
  <c r="AL54" i="84"/>
  <c r="AU54" i="84" s="1"/>
  <c r="AI80" i="11"/>
  <c r="AN80" i="11"/>
  <c r="AS6" i="84"/>
  <c r="AL6" i="84"/>
  <c r="AU6" i="84" s="1"/>
  <c r="AS25" i="84"/>
  <c r="AL25" i="84"/>
  <c r="AU25" i="84" s="1"/>
  <c r="AS43" i="84"/>
  <c r="AL43" i="84"/>
  <c r="AU43" i="84" s="1"/>
  <c r="AS61" i="84"/>
  <c r="AL61" i="84"/>
  <c r="AU61" i="84" s="1"/>
  <c r="AS38" i="84"/>
  <c r="AL38" i="84"/>
  <c r="AU38" i="84" s="1"/>
  <c r="AS56" i="84"/>
  <c r="AL56" i="84"/>
  <c r="AU56" i="84" s="1"/>
  <c r="AS74" i="84"/>
  <c r="AL74" i="84"/>
  <c r="AU74" i="84" s="1"/>
  <c r="AJ75" i="96"/>
  <c r="AK75" i="96"/>
  <c r="AT75" i="96" s="1"/>
  <c r="AK70" i="96"/>
  <c r="AT70" i="96" s="1"/>
  <c r="AJ70" i="96"/>
  <c r="AJ64" i="96"/>
  <c r="AK64" i="96"/>
  <c r="AT64" i="96" s="1"/>
  <c r="AJ58" i="96"/>
  <c r="AK58" i="96"/>
  <c r="AT58" i="96" s="1"/>
  <c r="AJ52" i="96"/>
  <c r="AK52" i="96"/>
  <c r="AT52" i="96" s="1"/>
  <c r="AK46" i="96"/>
  <c r="AT46" i="96" s="1"/>
  <c r="AJ46" i="96"/>
  <c r="AJ40" i="96"/>
  <c r="AK40" i="96"/>
  <c r="AT40" i="96" s="1"/>
  <c r="AK34" i="96"/>
  <c r="AT34" i="96" s="1"/>
  <c r="AJ34" i="96"/>
  <c r="AJ28" i="96"/>
  <c r="AK28" i="96"/>
  <c r="AT28" i="96" s="1"/>
  <c r="AK22" i="96"/>
  <c r="AT22" i="96" s="1"/>
  <c r="AJ22" i="96"/>
  <c r="AJ16" i="96"/>
  <c r="AK16" i="96"/>
  <c r="AT16" i="96" s="1"/>
  <c r="AJ10" i="96"/>
  <c r="AK10" i="96"/>
  <c r="AT10" i="96" s="1"/>
  <c r="AJ5" i="96"/>
  <c r="AK5" i="96"/>
  <c r="AT5" i="96" s="1"/>
  <c r="AS15" i="84"/>
  <c r="AL15" i="84"/>
  <c r="AU15" i="84" s="1"/>
  <c r="AS33" i="84"/>
  <c r="AL33" i="84"/>
  <c r="AU33" i="84" s="1"/>
  <c r="AS69" i="84"/>
  <c r="AL69" i="84"/>
  <c r="AU69" i="84" s="1"/>
  <c r="AI73" i="35"/>
  <c r="AN73" i="35"/>
  <c r="Y77" i="49"/>
  <c r="Z77" i="49"/>
  <c r="X77" i="49"/>
  <c r="AS10" i="84"/>
  <c r="AL10" i="84"/>
  <c r="AU10" i="84" s="1"/>
  <c r="AS28" i="84"/>
  <c r="AL28" i="84"/>
  <c r="AU28" i="84" s="1"/>
  <c r="AH73" i="103"/>
  <c r="AQ73" i="103" s="1"/>
  <c r="AS29" i="84"/>
  <c r="AL29" i="84"/>
  <c r="AU29" i="84" s="1"/>
  <c r="Y71" i="50"/>
  <c r="X71" i="50"/>
  <c r="AI72" i="90"/>
  <c r="AN72" i="90"/>
  <c r="AI79" i="100"/>
  <c r="AN79" i="100"/>
  <c r="AN81" i="100" s="1"/>
  <c r="Y77" i="55"/>
  <c r="Z77" i="55"/>
  <c r="X77" i="55"/>
  <c r="Y76" i="18"/>
  <c r="X76" i="18"/>
  <c r="AJ70" i="100"/>
  <c r="AK70" i="100"/>
  <c r="AT70" i="100" s="1"/>
  <c r="AJ75" i="100"/>
  <c r="AK75" i="100"/>
  <c r="AT75" i="100" s="1"/>
  <c r="AJ68" i="100"/>
  <c r="AK68" i="100"/>
  <c r="AT68" i="100" s="1"/>
  <c r="AJ62" i="100"/>
  <c r="AK62" i="100"/>
  <c r="AT62" i="100" s="1"/>
  <c r="AJ73" i="100"/>
  <c r="AK73" i="100"/>
  <c r="AT73" i="100" s="1"/>
  <c r="AK61" i="100"/>
  <c r="AT61" i="100" s="1"/>
  <c r="AJ61" i="100"/>
  <c r="AJ49" i="100"/>
  <c r="AK49" i="100"/>
  <c r="AT49" i="100" s="1"/>
  <c r="AJ43" i="100"/>
  <c r="AK43" i="100"/>
  <c r="AT43" i="100" s="1"/>
  <c r="AK37" i="100"/>
  <c r="AT37" i="100" s="1"/>
  <c r="AJ37" i="100"/>
  <c r="AK31" i="100"/>
  <c r="AT31" i="100" s="1"/>
  <c r="AJ31" i="100"/>
  <c r="AK25" i="100"/>
  <c r="AT25" i="100" s="1"/>
  <c r="AJ25" i="100"/>
  <c r="AJ19" i="100"/>
  <c r="AK19" i="100"/>
  <c r="AT19" i="100" s="1"/>
  <c r="AK13" i="100"/>
  <c r="AT13" i="100" s="1"/>
  <c r="AJ13" i="100"/>
  <c r="AX6" i="100"/>
  <c r="S6" i="100" s="1"/>
  <c r="AC6" i="100" s="1"/>
  <c r="AB7" i="100" s="1"/>
  <c r="AS36" i="84"/>
  <c r="AL36" i="84"/>
  <c r="AU36" i="84" s="1"/>
  <c r="AS72" i="84"/>
  <c r="AL72" i="84"/>
  <c r="AU72" i="84" s="1"/>
  <c r="AR73" i="102"/>
  <c r="AI78" i="91"/>
  <c r="AP78" i="91"/>
  <c r="AS31" i="84"/>
  <c r="AL31" i="84"/>
  <c r="AU31" i="84" s="1"/>
  <c r="AS49" i="84"/>
  <c r="AL49" i="84"/>
  <c r="AU49" i="84" s="1"/>
  <c r="AS67" i="84"/>
  <c r="AL67" i="84"/>
  <c r="AU67" i="84" s="1"/>
  <c r="AH78" i="45"/>
  <c r="AQ78" i="45" s="1"/>
  <c r="AS20" i="84"/>
  <c r="AL20" i="84"/>
  <c r="AU20" i="84" s="1"/>
  <c r="AJ76" i="96"/>
  <c r="AK76" i="96"/>
  <c r="AT76" i="96" s="1"/>
  <c r="AK69" i="96"/>
  <c r="AT69" i="96" s="1"/>
  <c r="AJ69" i="96"/>
  <c r="AK63" i="96"/>
  <c r="AT63" i="96" s="1"/>
  <c r="AJ63" i="96"/>
  <c r="AK57" i="96"/>
  <c r="AT57" i="96" s="1"/>
  <c r="AJ57" i="96"/>
  <c r="AJ51" i="96"/>
  <c r="AK51" i="96"/>
  <c r="AT51" i="96" s="1"/>
  <c r="AJ45" i="96"/>
  <c r="AK45" i="96"/>
  <c r="AT45" i="96" s="1"/>
  <c r="AK39" i="96"/>
  <c r="AT39" i="96" s="1"/>
  <c r="AJ39" i="96"/>
  <c r="AK33" i="96"/>
  <c r="AT33" i="96" s="1"/>
  <c r="AJ33" i="96"/>
  <c r="AJ27" i="96"/>
  <c r="AK27" i="96"/>
  <c r="AT27" i="96" s="1"/>
  <c r="AJ21" i="96"/>
  <c r="AK21" i="96"/>
  <c r="AT21" i="96" s="1"/>
  <c r="AJ15" i="96"/>
  <c r="AK15" i="96"/>
  <c r="AT15" i="96" s="1"/>
  <c r="AK9" i="96"/>
  <c r="AT9" i="96" s="1"/>
  <c r="AJ9" i="96"/>
  <c r="AK77" i="96"/>
  <c r="AT77" i="96" s="1"/>
  <c r="AJ77" i="96"/>
  <c r="AS39" i="84"/>
  <c r="AL39" i="84"/>
  <c r="AU39" i="84" s="1"/>
  <c r="AS57" i="84"/>
  <c r="AL57" i="84"/>
  <c r="AU57" i="84" s="1"/>
  <c r="AS76" i="84"/>
  <c r="AL76" i="84"/>
  <c r="AU76" i="84" s="1"/>
  <c r="Y79" i="20"/>
  <c r="X79" i="20"/>
  <c r="AI78" i="99"/>
  <c r="AN78" i="99"/>
  <c r="AS46" i="84"/>
  <c r="AL46" i="84"/>
  <c r="AU46" i="84" s="1"/>
  <c r="AS64" i="84"/>
  <c r="AL64" i="84"/>
  <c r="AU64" i="84" s="1"/>
  <c r="AR74" i="83"/>
  <c r="AR70" i="94"/>
  <c r="AF73" i="103"/>
  <c r="AO73" i="103" s="1"/>
  <c r="W74" i="103"/>
  <c r="AE73" i="103"/>
  <c r="AG73" i="103"/>
  <c r="AP73" i="103" s="1"/>
  <c r="AS35" i="84"/>
  <c r="AL35" i="84"/>
  <c r="AU35" i="84" s="1"/>
  <c r="AK77" i="100"/>
  <c r="AT77" i="100" s="1"/>
  <c r="AJ77" i="100"/>
  <c r="AK76" i="100"/>
  <c r="AT76" i="100" s="1"/>
  <c r="AJ76" i="100"/>
  <c r="AJ69" i="100"/>
  <c r="AK69" i="100"/>
  <c r="AT69" i="100" s="1"/>
  <c r="AH75" i="83"/>
  <c r="AQ75" i="83" s="1"/>
  <c r="AK74" i="100"/>
  <c r="AT74" i="100" s="1"/>
  <c r="AJ74" i="100"/>
  <c r="AK56" i="100"/>
  <c r="AT56" i="100" s="1"/>
  <c r="AJ56" i="100"/>
  <c r="AK79" i="100"/>
  <c r="AT79" i="100" s="1"/>
  <c r="AJ79" i="100"/>
  <c r="AS79" i="100" s="1"/>
  <c r="AK67" i="100"/>
  <c r="AT67" i="100" s="1"/>
  <c r="AJ67" i="100"/>
  <c r="AK55" i="100"/>
  <c r="AT55" i="100" s="1"/>
  <c r="AJ55" i="100"/>
  <c r="AK78" i="100"/>
  <c r="AT78" i="100" s="1"/>
  <c r="AJ78" i="100"/>
  <c r="AK72" i="100"/>
  <c r="AT72" i="100" s="1"/>
  <c r="AJ72" i="100"/>
  <c r="AK66" i="100"/>
  <c r="AT66" i="100" s="1"/>
  <c r="AJ66" i="100"/>
  <c r="AK60" i="100"/>
  <c r="AT60" i="100" s="1"/>
  <c r="AJ60" i="100"/>
  <c r="AJ54" i="100"/>
  <c r="AK54" i="100"/>
  <c r="AT54" i="100" s="1"/>
  <c r="AK48" i="100"/>
  <c r="AT48" i="100" s="1"/>
  <c r="AJ48" i="100"/>
  <c r="AK42" i="100"/>
  <c r="AT42" i="100" s="1"/>
  <c r="AJ42" i="100"/>
  <c r="AK36" i="100"/>
  <c r="AT36" i="100" s="1"/>
  <c r="AJ36" i="100"/>
  <c r="AX29" i="100"/>
  <c r="S29" i="100" s="1"/>
  <c r="AC29" i="100" s="1"/>
  <c r="AB30" i="100" s="1"/>
  <c r="AX23" i="100"/>
  <c r="S23" i="100" s="1"/>
  <c r="AC23" i="100" s="1"/>
  <c r="AB24" i="100" s="1"/>
  <c r="AX17" i="100"/>
  <c r="S17" i="100" s="1"/>
  <c r="AC17" i="100" s="1"/>
  <c r="AB18" i="100" s="1"/>
  <c r="AX11" i="100"/>
  <c r="S11" i="100" s="1"/>
  <c r="AC11" i="100" s="1"/>
  <c r="AB12" i="100" s="1"/>
  <c r="AX4" i="100"/>
  <c r="S4" i="100" s="1"/>
  <c r="AC4" i="100" s="1"/>
  <c r="AB5" i="100" s="1"/>
  <c r="AS5" i="84"/>
  <c r="AL5" i="84"/>
  <c r="AU5" i="84" s="1"/>
  <c r="AS78" i="84"/>
  <c r="AL78" i="84"/>
  <c r="AU78" i="84" s="1"/>
  <c r="W76" i="82"/>
  <c r="AG75" i="82"/>
  <c r="AP75" i="82" s="1"/>
  <c r="AF75" i="82"/>
  <c r="AO75" i="82" s="1"/>
  <c r="AE75" i="82"/>
  <c r="AH72" i="85"/>
  <c r="AQ72" i="85" s="1"/>
  <c r="X79" i="91"/>
  <c r="Y79" i="91"/>
  <c r="AS13" i="84"/>
  <c r="AL13" i="84"/>
  <c r="AU13" i="84" s="1"/>
  <c r="Z78" i="45"/>
  <c r="AI75" i="48"/>
  <c r="AN75" i="48"/>
  <c r="AE79" i="95"/>
  <c r="W80" i="95"/>
  <c r="AG79" i="95"/>
  <c r="AP79" i="95" s="1"/>
  <c r="AF79" i="95"/>
  <c r="AO79" i="95" s="1"/>
  <c r="AS26" i="84"/>
  <c r="AL26" i="84"/>
  <c r="AU26" i="84" s="1"/>
  <c r="AS62" i="84"/>
  <c r="AL62" i="84"/>
  <c r="AU62" i="84" s="1"/>
  <c r="AE78" i="43"/>
  <c r="W79" i="43"/>
  <c r="AG78" i="43"/>
  <c r="AP78" i="43" s="1"/>
  <c r="AF78" i="43"/>
  <c r="AO78" i="43" s="1"/>
  <c r="AR71" i="85"/>
  <c r="AG77" i="88"/>
  <c r="AP77" i="88" s="1"/>
  <c r="AE77" i="88"/>
  <c r="AF77" i="88"/>
  <c r="AO77" i="88" s="1"/>
  <c r="W78" i="88"/>
  <c r="AK74" i="96"/>
  <c r="AT74" i="96" s="1"/>
  <c r="AJ74" i="96"/>
  <c r="AK68" i="96"/>
  <c r="AT68" i="96" s="1"/>
  <c r="AJ68" i="96"/>
  <c r="AJ62" i="96"/>
  <c r="AK62" i="96"/>
  <c r="AT62" i="96" s="1"/>
  <c r="AJ56" i="96"/>
  <c r="AK56" i="96"/>
  <c r="AT56" i="96" s="1"/>
  <c r="AJ50" i="96"/>
  <c r="AK50" i="96"/>
  <c r="AT50" i="96" s="1"/>
  <c r="AK44" i="96"/>
  <c r="AT44" i="96" s="1"/>
  <c r="AJ44" i="96"/>
  <c r="AJ38" i="96"/>
  <c r="AK38" i="96"/>
  <c r="AT38" i="96" s="1"/>
  <c r="AJ32" i="96"/>
  <c r="AK32" i="96"/>
  <c r="AT32" i="96" s="1"/>
  <c r="AJ26" i="96"/>
  <c r="AK26" i="96"/>
  <c r="AT26" i="96" s="1"/>
  <c r="AK20" i="96"/>
  <c r="AT20" i="96" s="1"/>
  <c r="AJ20" i="96"/>
  <c r="AJ14" i="96"/>
  <c r="AK14" i="96"/>
  <c r="AT14" i="96" s="1"/>
  <c r="AX7" i="96"/>
  <c r="S7" i="96" s="1"/>
  <c r="AC7" i="96" s="1"/>
  <c r="AB8" i="96" s="1"/>
  <c r="AS21" i="84"/>
  <c r="AL21" i="84"/>
  <c r="AU21" i="84" s="1"/>
  <c r="AI76" i="41"/>
  <c r="AN76" i="41"/>
  <c r="AI78" i="20"/>
  <c r="AN78" i="20"/>
  <c r="Y79" i="99"/>
  <c r="X79" i="99"/>
  <c r="Z79" i="99" s="1"/>
  <c r="AS16" i="84"/>
  <c r="AL16" i="84"/>
  <c r="AU16" i="84" s="1"/>
  <c r="AS34" i="84"/>
  <c r="AL34" i="84"/>
  <c r="AU34" i="84" s="1"/>
  <c r="AS70" i="84"/>
  <c r="AL70" i="84"/>
  <c r="AU70" i="84" s="1"/>
  <c r="AH71" i="98"/>
  <c r="AQ71" i="98" s="1"/>
  <c r="AS17" i="84"/>
  <c r="AL17" i="84"/>
  <c r="AU17" i="84" s="1"/>
  <c r="AS53" i="84"/>
  <c r="AL53" i="84"/>
  <c r="AU53" i="84" s="1"/>
  <c r="AS71" i="84"/>
  <c r="AL71" i="84"/>
  <c r="AU71" i="84" s="1"/>
  <c r="Y79" i="54"/>
  <c r="Z79" i="54"/>
  <c r="X79" i="54"/>
  <c r="W78" i="16" l="1"/>
  <c r="AE77" i="16"/>
  <c r="AF77" i="16"/>
  <c r="AO77" i="16" s="1"/>
  <c r="AG77" i="16"/>
  <c r="AP77" i="16" s="1"/>
  <c r="AE79" i="99"/>
  <c r="AG79" i="99"/>
  <c r="AP79" i="99" s="1"/>
  <c r="AF79" i="99"/>
  <c r="AO79" i="99" s="1"/>
  <c r="W80" i="99"/>
  <c r="AF77" i="41"/>
  <c r="AO77" i="41" s="1"/>
  <c r="W78" i="41"/>
  <c r="AG77" i="41"/>
  <c r="AP77" i="41" s="1"/>
  <c r="AE77" i="41"/>
  <c r="AS14" i="96"/>
  <c r="AL14" i="96"/>
  <c r="AU14" i="96" s="1"/>
  <c r="AS76" i="100"/>
  <c r="AL76" i="100"/>
  <c r="AU76" i="100" s="1"/>
  <c r="AS77" i="96"/>
  <c r="AL77" i="96"/>
  <c r="AU77" i="96" s="1"/>
  <c r="AS39" i="96"/>
  <c r="AL39" i="96"/>
  <c r="AU39" i="96" s="1"/>
  <c r="AS57" i="96"/>
  <c r="AL57" i="96"/>
  <c r="AU57" i="96" s="1"/>
  <c r="AS13" i="100"/>
  <c r="AL13" i="100"/>
  <c r="AU13" i="100" s="1"/>
  <c r="AS31" i="100"/>
  <c r="AL31" i="100"/>
  <c r="AU31" i="100" s="1"/>
  <c r="W78" i="55"/>
  <c r="AE77" i="55"/>
  <c r="AF77" i="55"/>
  <c r="AO77" i="55" s="1"/>
  <c r="AG77" i="55"/>
  <c r="AP77" i="55" s="1"/>
  <c r="AH71" i="50"/>
  <c r="AQ71" i="50" s="1"/>
  <c r="AR73" i="35"/>
  <c r="AS16" i="96"/>
  <c r="AL16" i="96"/>
  <c r="AU16" i="96" s="1"/>
  <c r="AS52" i="96"/>
  <c r="AL52" i="96"/>
  <c r="AU52" i="96" s="1"/>
  <c r="AR80" i="11"/>
  <c r="AS26" i="100"/>
  <c r="AL26" i="100"/>
  <c r="AU26" i="100" s="1"/>
  <c r="AS44" i="100"/>
  <c r="AL44" i="100"/>
  <c r="AU44" i="100" s="1"/>
  <c r="AR76" i="16"/>
  <c r="AR76" i="55"/>
  <c r="AS3" i="84"/>
  <c r="AL3" i="84"/>
  <c r="AU3" i="84" s="1"/>
  <c r="AS41" i="96"/>
  <c r="AL41" i="96"/>
  <c r="AU41" i="96" s="1"/>
  <c r="AS59" i="96"/>
  <c r="AL59" i="96"/>
  <c r="AU59" i="96" s="1"/>
  <c r="Y72" i="42"/>
  <c r="Z72" i="42"/>
  <c r="X72" i="42"/>
  <c r="AS21" i="100"/>
  <c r="AL21" i="100"/>
  <c r="AU21" i="100" s="1"/>
  <c r="Y75" i="102"/>
  <c r="X75" i="102"/>
  <c r="AL3" i="96"/>
  <c r="AU3" i="96" s="1"/>
  <c r="AS3" i="96"/>
  <c r="AS42" i="96"/>
  <c r="AL42" i="96"/>
  <c r="AU42" i="96" s="1"/>
  <c r="AS60" i="96"/>
  <c r="AL60" i="96"/>
  <c r="AU60" i="96" s="1"/>
  <c r="AS78" i="96"/>
  <c r="AL78" i="96"/>
  <c r="AU78" i="96" s="1"/>
  <c r="AJ6" i="100"/>
  <c r="AS22" i="100"/>
  <c r="AL22" i="100"/>
  <c r="AU22" i="100" s="1"/>
  <c r="AS40" i="100"/>
  <c r="AL40" i="100"/>
  <c r="AU40" i="100" s="1"/>
  <c r="AS58" i="100"/>
  <c r="AL58" i="100"/>
  <c r="AU58" i="100" s="1"/>
  <c r="AJ7" i="96"/>
  <c r="AK7" i="96"/>
  <c r="AT7" i="96" s="1"/>
  <c r="AS61" i="96"/>
  <c r="AL61" i="96"/>
  <c r="AU61" i="96" s="1"/>
  <c r="AS7" i="84"/>
  <c r="AL7" i="84"/>
  <c r="AU7" i="84" s="1"/>
  <c r="AJ4" i="100"/>
  <c r="AK4" i="100"/>
  <c r="AT4" i="100" s="1"/>
  <c r="AS41" i="100"/>
  <c r="AL41" i="100"/>
  <c r="AU41" i="100" s="1"/>
  <c r="AS59" i="100"/>
  <c r="AL59" i="100"/>
  <c r="AU59" i="100" s="1"/>
  <c r="AS32" i="96"/>
  <c r="AL32" i="96"/>
  <c r="AU32" i="96" s="1"/>
  <c r="AI77" i="88"/>
  <c r="AN77" i="88"/>
  <c r="AR75" i="48"/>
  <c r="AH79" i="91"/>
  <c r="AQ79" i="91" s="1"/>
  <c r="AJ24" i="100"/>
  <c r="AK24" i="100"/>
  <c r="AT24" i="100" s="1"/>
  <c r="AS48" i="100"/>
  <c r="AL48" i="100"/>
  <c r="AU48" i="100" s="1"/>
  <c r="AS66" i="100"/>
  <c r="AL66" i="100"/>
  <c r="AU66" i="100" s="1"/>
  <c r="AS55" i="100"/>
  <c r="AL55" i="100"/>
  <c r="AU55" i="100" s="1"/>
  <c r="AS56" i="100"/>
  <c r="AL56" i="100"/>
  <c r="AU56" i="100" s="1"/>
  <c r="AS21" i="96"/>
  <c r="AL21" i="96"/>
  <c r="AU21" i="96" s="1"/>
  <c r="AS76" i="96"/>
  <c r="AL76" i="96"/>
  <c r="AU76" i="96" s="1"/>
  <c r="AS49" i="100"/>
  <c r="AL49" i="100"/>
  <c r="AU49" i="100" s="1"/>
  <c r="AS62" i="100"/>
  <c r="AL62" i="100"/>
  <c r="AU62" i="100" s="1"/>
  <c r="AS70" i="100"/>
  <c r="AL70" i="100"/>
  <c r="AU70" i="100" s="1"/>
  <c r="Z71" i="50"/>
  <c r="AS22" i="96"/>
  <c r="AL22" i="96"/>
  <c r="AU22" i="96" s="1"/>
  <c r="AS32" i="100"/>
  <c r="AL32" i="100"/>
  <c r="AU32" i="100" s="1"/>
  <c r="AJ4" i="84"/>
  <c r="AK4" i="84"/>
  <c r="AT4" i="84" s="1"/>
  <c r="AT81" i="84" s="1"/>
  <c r="AH74" i="35"/>
  <c r="AQ74" i="35" s="1"/>
  <c r="AS6" i="96"/>
  <c r="AL6" i="96"/>
  <c r="AU6" i="96" s="1"/>
  <c r="AS23" i="96"/>
  <c r="AL23" i="96"/>
  <c r="AU23" i="96" s="1"/>
  <c r="AI71" i="42"/>
  <c r="AN71" i="42"/>
  <c r="AS39" i="100"/>
  <c r="AL39" i="100"/>
  <c r="AU39" i="100" s="1"/>
  <c r="AS57" i="100"/>
  <c r="AL57" i="100"/>
  <c r="AU57" i="100" s="1"/>
  <c r="AK4" i="96"/>
  <c r="AT4" i="96" s="1"/>
  <c r="AJ4" i="96"/>
  <c r="AS24" i="96"/>
  <c r="AL24" i="96"/>
  <c r="AU24" i="96" s="1"/>
  <c r="AI77" i="87"/>
  <c r="AN77" i="87"/>
  <c r="AR76" i="49"/>
  <c r="AS67" i="96"/>
  <c r="AL67" i="96"/>
  <c r="AU67" i="96" s="1"/>
  <c r="AS3" i="100"/>
  <c r="AL3" i="100"/>
  <c r="AU3" i="100" s="1"/>
  <c r="AJ23" i="100"/>
  <c r="Y72" i="10"/>
  <c r="X72" i="10"/>
  <c r="AI75" i="83"/>
  <c r="AN75" i="83"/>
  <c r="AS56" i="96"/>
  <c r="AL56" i="96"/>
  <c r="AU56" i="96" s="1"/>
  <c r="AI75" i="82"/>
  <c r="AN75" i="82"/>
  <c r="AK30" i="100"/>
  <c r="AT30" i="100" s="1"/>
  <c r="AJ30" i="100"/>
  <c r="AS77" i="100"/>
  <c r="AL77" i="100"/>
  <c r="AU77" i="100" s="1"/>
  <c r="AI73" i="103"/>
  <c r="AN73" i="103"/>
  <c r="AR78" i="99"/>
  <c r="AS9" i="96"/>
  <c r="AL9" i="96"/>
  <c r="AU9" i="96" s="1"/>
  <c r="AS63" i="96"/>
  <c r="AL63" i="96"/>
  <c r="AU63" i="96" s="1"/>
  <c r="AS37" i="100"/>
  <c r="AL37" i="100"/>
  <c r="AU37" i="100" s="1"/>
  <c r="AS61" i="100"/>
  <c r="AL61" i="100"/>
  <c r="AU61" i="100" s="1"/>
  <c r="AH76" i="18"/>
  <c r="AQ76" i="18" s="1"/>
  <c r="AH77" i="49"/>
  <c r="AQ77" i="49" s="1"/>
  <c r="AS5" i="96"/>
  <c r="AL5" i="96"/>
  <c r="AU5" i="96" s="1"/>
  <c r="AS40" i="96"/>
  <c r="AL40" i="96"/>
  <c r="AU40" i="96" s="1"/>
  <c r="AS58" i="96"/>
  <c r="AL58" i="96"/>
  <c r="AU58" i="96" s="1"/>
  <c r="AS75" i="96"/>
  <c r="AL75" i="96"/>
  <c r="AU75" i="96" s="1"/>
  <c r="AS14" i="100"/>
  <c r="AL14" i="100"/>
  <c r="AU14" i="100" s="1"/>
  <c r="AS50" i="100"/>
  <c r="AL50" i="100"/>
  <c r="AU50" i="100" s="1"/>
  <c r="AR78" i="54"/>
  <c r="Z74" i="35"/>
  <c r="AS11" i="96"/>
  <c r="AL11" i="96"/>
  <c r="AU11" i="96" s="1"/>
  <c r="AS29" i="96"/>
  <c r="AL29" i="96"/>
  <c r="AU29" i="96" s="1"/>
  <c r="AH76" i="48"/>
  <c r="AQ76" i="48" s="1"/>
  <c r="AS9" i="100"/>
  <c r="AL9" i="100"/>
  <c r="AU9" i="100" s="1"/>
  <c r="AS27" i="100"/>
  <c r="AL27" i="100"/>
  <c r="AU27" i="100" s="1"/>
  <c r="AS45" i="100"/>
  <c r="AL45" i="100"/>
  <c r="AU45" i="100" s="1"/>
  <c r="AS71" i="100"/>
  <c r="AL71" i="100"/>
  <c r="AU71" i="100" s="1"/>
  <c r="AI74" i="102"/>
  <c r="AN74" i="102"/>
  <c r="AS12" i="96"/>
  <c r="AL12" i="96"/>
  <c r="AU12" i="96" s="1"/>
  <c r="AS10" i="100"/>
  <c r="AL10" i="100"/>
  <c r="AU10" i="100" s="1"/>
  <c r="AS28" i="100"/>
  <c r="AL28" i="100"/>
  <c r="AU28" i="100" s="1"/>
  <c r="AS46" i="100"/>
  <c r="AL46" i="100"/>
  <c r="AU46" i="100" s="1"/>
  <c r="AS13" i="96"/>
  <c r="AL13" i="96"/>
  <c r="AU13" i="96" s="1"/>
  <c r="AS31" i="96"/>
  <c r="AL31" i="96"/>
  <c r="AU31" i="96" s="1"/>
  <c r="AS49" i="96"/>
  <c r="AL49" i="96"/>
  <c r="AU49" i="96" s="1"/>
  <c r="AH81" i="11"/>
  <c r="AQ81" i="11" s="1"/>
  <c r="AI71" i="10"/>
  <c r="AN71" i="10"/>
  <c r="AS36" i="100"/>
  <c r="AL36" i="100"/>
  <c r="AU36" i="100" s="1"/>
  <c r="AS72" i="100"/>
  <c r="AL72" i="100"/>
  <c r="AU72" i="100" s="1"/>
  <c r="AS67" i="100"/>
  <c r="AL67" i="100"/>
  <c r="AU67" i="100" s="1"/>
  <c r="AS74" i="100"/>
  <c r="AL74" i="100"/>
  <c r="AU74" i="100" s="1"/>
  <c r="Y74" i="103"/>
  <c r="Z74" i="103" s="1"/>
  <c r="X74" i="103"/>
  <c r="AH79" i="20"/>
  <c r="AQ79" i="20" s="1"/>
  <c r="AQ81" i="20" s="1"/>
  <c r="AZ3" i="20"/>
  <c r="AX7" i="20" s="1"/>
  <c r="S7" i="20" s="1"/>
  <c r="AC7" i="20" s="1"/>
  <c r="AB8" i="20" s="1"/>
  <c r="AX4" i="20"/>
  <c r="S4" i="20" s="1"/>
  <c r="AC4" i="20" s="1"/>
  <c r="AB5" i="20" s="1"/>
  <c r="AX3" i="20"/>
  <c r="S3" i="20" s="1"/>
  <c r="AC3" i="20" s="1"/>
  <c r="AX5" i="20"/>
  <c r="S5" i="20" s="1"/>
  <c r="AC5" i="20" s="1"/>
  <c r="AB6" i="20" s="1"/>
  <c r="AX6" i="20"/>
  <c r="S6" i="20" s="1"/>
  <c r="AC6" i="20" s="1"/>
  <c r="AB7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X22" i="20"/>
  <c r="S22" i="20" s="1"/>
  <c r="AC22" i="20" s="1"/>
  <c r="AB23" i="20" s="1"/>
  <c r="AX23" i="20"/>
  <c r="S23" i="20" s="1"/>
  <c r="AC23" i="20" s="1"/>
  <c r="AB24" i="20" s="1"/>
  <c r="AX24" i="20"/>
  <c r="S24" i="20" s="1"/>
  <c r="AC24" i="20" s="1"/>
  <c r="AB25" i="20" s="1"/>
  <c r="AX25" i="20"/>
  <c r="S25" i="20" s="1"/>
  <c r="AC25" i="20" s="1"/>
  <c r="AB26" i="20" s="1"/>
  <c r="AX26" i="20"/>
  <c r="S26" i="20" s="1"/>
  <c r="AC26" i="20" s="1"/>
  <c r="AB27" i="20" s="1"/>
  <c r="AX27" i="20"/>
  <c r="S27" i="20" s="1"/>
  <c r="AC27" i="20" s="1"/>
  <c r="AB28" i="20" s="1"/>
  <c r="AX28" i="20"/>
  <c r="S28" i="20" s="1"/>
  <c r="AC28" i="20" s="1"/>
  <c r="AB29" i="20" s="1"/>
  <c r="AX29" i="20"/>
  <c r="S29" i="20" s="1"/>
  <c r="AC29" i="20" s="1"/>
  <c r="AB30" i="20" s="1"/>
  <c r="AX30" i="20"/>
  <c r="S30" i="20" s="1"/>
  <c r="AC30" i="20" s="1"/>
  <c r="AB31" i="20" s="1"/>
  <c r="AX31" i="20"/>
  <c r="S31" i="20" s="1"/>
  <c r="AC31" i="20" s="1"/>
  <c r="AB32" i="20" s="1"/>
  <c r="AX32" i="20"/>
  <c r="S32" i="20" s="1"/>
  <c r="AC32" i="20" s="1"/>
  <c r="AB33" i="20" s="1"/>
  <c r="AX33" i="20"/>
  <c r="S33" i="20" s="1"/>
  <c r="AC33" i="20" s="1"/>
  <c r="AB34" i="20" s="1"/>
  <c r="AX34" i="20"/>
  <c r="S34" i="20" s="1"/>
  <c r="AC34" i="20" s="1"/>
  <c r="AB35" i="20" s="1"/>
  <c r="AX35" i="20"/>
  <c r="S35" i="20" s="1"/>
  <c r="AC35" i="20" s="1"/>
  <c r="AB36" i="20" s="1"/>
  <c r="AX36" i="20"/>
  <c r="S36" i="20" s="1"/>
  <c r="AC36" i="20" s="1"/>
  <c r="AB37" i="20" s="1"/>
  <c r="AX37" i="20"/>
  <c r="S37" i="20" s="1"/>
  <c r="AC37" i="20" s="1"/>
  <c r="AB38" i="20" s="1"/>
  <c r="AX38" i="20"/>
  <c r="S38" i="20" s="1"/>
  <c r="AC38" i="20" s="1"/>
  <c r="AB39" i="20" s="1"/>
  <c r="AX39" i="20"/>
  <c r="S39" i="20" s="1"/>
  <c r="AC39" i="20" s="1"/>
  <c r="AB40" i="20" s="1"/>
  <c r="AX40" i="20"/>
  <c r="S40" i="20" s="1"/>
  <c r="AC40" i="20" s="1"/>
  <c r="AB41" i="20" s="1"/>
  <c r="AX41" i="20"/>
  <c r="S41" i="20" s="1"/>
  <c r="AC41" i="20" s="1"/>
  <c r="AB42" i="20" s="1"/>
  <c r="AX42" i="20"/>
  <c r="S42" i="20" s="1"/>
  <c r="AC42" i="20" s="1"/>
  <c r="AB43" i="20" s="1"/>
  <c r="AX43" i="20"/>
  <c r="S43" i="20" s="1"/>
  <c r="AC43" i="20" s="1"/>
  <c r="AB44" i="20" s="1"/>
  <c r="AX44" i="20"/>
  <c r="S44" i="20" s="1"/>
  <c r="AC44" i="20" s="1"/>
  <c r="AB45" i="20" s="1"/>
  <c r="AX45" i="20"/>
  <c r="S45" i="20" s="1"/>
  <c r="AC45" i="20" s="1"/>
  <c r="AB46" i="20" s="1"/>
  <c r="AX46" i="20"/>
  <c r="S46" i="20" s="1"/>
  <c r="AC46" i="20" s="1"/>
  <c r="AB47" i="20" s="1"/>
  <c r="AX47" i="20"/>
  <c r="S47" i="20" s="1"/>
  <c r="AC47" i="20" s="1"/>
  <c r="AB48" i="20" s="1"/>
  <c r="AX48" i="20"/>
  <c r="S48" i="20" s="1"/>
  <c r="AC48" i="20" s="1"/>
  <c r="AB49" i="20" s="1"/>
  <c r="AX49" i="20"/>
  <c r="S49" i="20" s="1"/>
  <c r="AC49" i="20" s="1"/>
  <c r="AB50" i="20" s="1"/>
  <c r="AX50" i="20"/>
  <c r="S50" i="20" s="1"/>
  <c r="AC50" i="20" s="1"/>
  <c r="AB51" i="20" s="1"/>
  <c r="AX51" i="20"/>
  <c r="S51" i="20" s="1"/>
  <c r="AC51" i="20" s="1"/>
  <c r="AB52" i="20" s="1"/>
  <c r="AX52" i="20"/>
  <c r="S52" i="20" s="1"/>
  <c r="AC52" i="20" s="1"/>
  <c r="AB53" i="20" s="1"/>
  <c r="AX53" i="20"/>
  <c r="S53" i="20" s="1"/>
  <c r="AC53" i="20" s="1"/>
  <c r="AB54" i="20" s="1"/>
  <c r="AX54" i="20"/>
  <c r="S54" i="20" s="1"/>
  <c r="AC54" i="20" s="1"/>
  <c r="AB55" i="20" s="1"/>
  <c r="AX55" i="20"/>
  <c r="S55" i="20" s="1"/>
  <c r="AC55" i="20" s="1"/>
  <c r="AB56" i="20" s="1"/>
  <c r="AX56" i="20"/>
  <c r="S56" i="20" s="1"/>
  <c r="AC56" i="20" s="1"/>
  <c r="AB57" i="20" s="1"/>
  <c r="AX57" i="20"/>
  <c r="S57" i="20" s="1"/>
  <c r="AC57" i="20" s="1"/>
  <c r="AB58" i="20" s="1"/>
  <c r="AX58" i="20"/>
  <c r="S58" i="20" s="1"/>
  <c r="AC58" i="20" s="1"/>
  <c r="AB59" i="20" s="1"/>
  <c r="AX59" i="20"/>
  <c r="S59" i="20" s="1"/>
  <c r="AC59" i="20" s="1"/>
  <c r="AB60" i="20" s="1"/>
  <c r="AX60" i="20"/>
  <c r="S60" i="20" s="1"/>
  <c r="AC60" i="20" s="1"/>
  <c r="AB61" i="20" s="1"/>
  <c r="AX61" i="20"/>
  <c r="S61" i="20" s="1"/>
  <c r="AC61" i="20" s="1"/>
  <c r="AB62" i="20" s="1"/>
  <c r="AX62" i="20"/>
  <c r="S62" i="20" s="1"/>
  <c r="AC62" i="20" s="1"/>
  <c r="AB63" i="20" s="1"/>
  <c r="AX63" i="20"/>
  <c r="S63" i="20" s="1"/>
  <c r="AC63" i="20" s="1"/>
  <c r="AB64" i="20" s="1"/>
  <c r="AX64" i="20"/>
  <c r="S64" i="20" s="1"/>
  <c r="AC64" i="20" s="1"/>
  <c r="AB65" i="20" s="1"/>
  <c r="AX65" i="20"/>
  <c r="S65" i="20" s="1"/>
  <c r="AC65" i="20" s="1"/>
  <c r="AB66" i="20" s="1"/>
  <c r="AX66" i="20"/>
  <c r="S66" i="20" s="1"/>
  <c r="AC66" i="20" s="1"/>
  <c r="AB67" i="20" s="1"/>
  <c r="AX67" i="20"/>
  <c r="S67" i="20" s="1"/>
  <c r="AC67" i="20" s="1"/>
  <c r="AB68" i="20" s="1"/>
  <c r="AX68" i="20"/>
  <c r="S68" i="20" s="1"/>
  <c r="AC68" i="20" s="1"/>
  <c r="AB69" i="20" s="1"/>
  <c r="AX69" i="20"/>
  <c r="S69" i="20" s="1"/>
  <c r="AC69" i="20" s="1"/>
  <c r="AB70" i="20" s="1"/>
  <c r="AX70" i="20"/>
  <c r="S70" i="20" s="1"/>
  <c r="AC70" i="20" s="1"/>
  <c r="AB71" i="20" s="1"/>
  <c r="AX71" i="20"/>
  <c r="S71" i="20" s="1"/>
  <c r="AC71" i="20" s="1"/>
  <c r="AB72" i="20" s="1"/>
  <c r="AX72" i="20"/>
  <c r="S72" i="20" s="1"/>
  <c r="AC72" i="20" s="1"/>
  <c r="AB73" i="20" s="1"/>
  <c r="AX73" i="20"/>
  <c r="S73" i="20" s="1"/>
  <c r="AC73" i="20" s="1"/>
  <c r="AB74" i="20" s="1"/>
  <c r="AX77" i="20"/>
  <c r="S77" i="20" s="1"/>
  <c r="AC77" i="20" s="1"/>
  <c r="AB78" i="20" s="1"/>
  <c r="AX74" i="20"/>
  <c r="S74" i="20" s="1"/>
  <c r="AC74" i="20" s="1"/>
  <c r="AB75" i="20" s="1"/>
  <c r="AX75" i="20"/>
  <c r="S75" i="20" s="1"/>
  <c r="AC75" i="20" s="1"/>
  <c r="AB76" i="20" s="1"/>
  <c r="AX76" i="20"/>
  <c r="S76" i="20" s="1"/>
  <c r="AC76" i="20" s="1"/>
  <c r="AB77" i="20" s="1"/>
  <c r="AX78" i="20"/>
  <c r="S78" i="20" s="1"/>
  <c r="AC78" i="20" s="1"/>
  <c r="AB79" i="20" s="1"/>
  <c r="AL27" i="96"/>
  <c r="AU27" i="96" s="1"/>
  <c r="AS27" i="96"/>
  <c r="AS45" i="96"/>
  <c r="AL45" i="96"/>
  <c r="AU45" i="96" s="1"/>
  <c r="AS19" i="100"/>
  <c r="AL19" i="100"/>
  <c r="AU19" i="100" s="1"/>
  <c r="AS68" i="100"/>
  <c r="AL68" i="100"/>
  <c r="AU68" i="100" s="1"/>
  <c r="Z76" i="18"/>
  <c r="AR79" i="100"/>
  <c r="AR81" i="100" s="1"/>
  <c r="AL79" i="100"/>
  <c r="AU79" i="100" s="1"/>
  <c r="AF77" i="49"/>
  <c r="AO77" i="49" s="1"/>
  <c r="AG77" i="49"/>
  <c r="AP77" i="49" s="1"/>
  <c r="W78" i="49"/>
  <c r="AE77" i="49"/>
  <c r="AS46" i="96"/>
  <c r="AL46" i="96"/>
  <c r="AU46" i="96" s="1"/>
  <c r="AS38" i="100"/>
  <c r="AL38" i="100"/>
  <c r="AU38" i="100" s="1"/>
  <c r="AS64" i="100"/>
  <c r="AL64" i="100"/>
  <c r="AU64" i="100" s="1"/>
  <c r="AH73" i="90"/>
  <c r="AQ73" i="90" s="1"/>
  <c r="AS47" i="96"/>
  <c r="AL47" i="96"/>
  <c r="AU47" i="96" s="1"/>
  <c r="AS65" i="96"/>
  <c r="AL65" i="96"/>
  <c r="AU65" i="96" s="1"/>
  <c r="Z76" i="48"/>
  <c r="AS63" i="100"/>
  <c r="AL63" i="100"/>
  <c r="AU63" i="100" s="1"/>
  <c r="AS30" i="96"/>
  <c r="AL30" i="96"/>
  <c r="AU30" i="96" s="1"/>
  <c r="AS48" i="96"/>
  <c r="AL48" i="96"/>
  <c r="AU48" i="96" s="1"/>
  <c r="AS66" i="96"/>
  <c r="AL66" i="96"/>
  <c r="AU66" i="96" s="1"/>
  <c r="AS52" i="100"/>
  <c r="AL52" i="100"/>
  <c r="AU52" i="100" s="1"/>
  <c r="AS37" i="96"/>
  <c r="AL37" i="96"/>
  <c r="AU37" i="96" s="1"/>
  <c r="AI79" i="96"/>
  <c r="AN79" i="96"/>
  <c r="AN81" i="96" s="1"/>
  <c r="Z81" i="11"/>
  <c r="AJ11" i="100"/>
  <c r="AJ29" i="100"/>
  <c r="AS47" i="100"/>
  <c r="AL47" i="100"/>
  <c r="AU47" i="100" s="1"/>
  <c r="AS65" i="100"/>
  <c r="AL65" i="100"/>
  <c r="AU65" i="100" s="1"/>
  <c r="AI72" i="85"/>
  <c r="AN72" i="85"/>
  <c r="AX79" i="54"/>
  <c r="S79" i="54" s="1"/>
  <c r="AC79" i="54" s="1"/>
  <c r="AG79" i="54"/>
  <c r="AP79" i="54" s="1"/>
  <c r="AP81" i="54" s="1"/>
  <c r="AE79" i="54"/>
  <c r="AF79" i="54"/>
  <c r="AO79" i="54" s="1"/>
  <c r="AO81" i="54" s="1"/>
  <c r="AS50" i="96"/>
  <c r="AL50" i="96"/>
  <c r="AU50" i="96" s="1"/>
  <c r="AH79" i="99"/>
  <c r="AQ79" i="99" s="1"/>
  <c r="AS20" i="96"/>
  <c r="AL20" i="96"/>
  <c r="AU20" i="96" s="1"/>
  <c r="AS74" i="96"/>
  <c r="AL74" i="96"/>
  <c r="AU74" i="96" s="1"/>
  <c r="Y79" i="43"/>
  <c r="Z79" i="43" s="1"/>
  <c r="X79" i="43"/>
  <c r="AJ8" i="96"/>
  <c r="AK8" i="96"/>
  <c r="AT8" i="96" s="1"/>
  <c r="AS26" i="96"/>
  <c r="AL26" i="96"/>
  <c r="AU26" i="96" s="1"/>
  <c r="AS62" i="96"/>
  <c r="AL62" i="96"/>
  <c r="AU62" i="96" s="1"/>
  <c r="Y78" i="88"/>
  <c r="X78" i="88"/>
  <c r="Y80" i="95"/>
  <c r="Z80" i="95" s="1"/>
  <c r="X80" i="95"/>
  <c r="AJ5" i="100"/>
  <c r="AK5" i="100"/>
  <c r="AT5" i="100" s="1"/>
  <c r="AS54" i="100"/>
  <c r="AL54" i="100"/>
  <c r="AU54" i="100" s="1"/>
  <c r="Z79" i="20"/>
  <c r="AS33" i="96"/>
  <c r="AL33" i="96"/>
  <c r="AU33" i="96" s="1"/>
  <c r="AS69" i="96"/>
  <c r="AL69" i="96"/>
  <c r="AU69" i="96" s="1"/>
  <c r="AR78" i="91"/>
  <c r="AS25" i="100"/>
  <c r="AL25" i="100"/>
  <c r="AU25" i="100" s="1"/>
  <c r="AS10" i="96"/>
  <c r="AL10" i="96"/>
  <c r="AU10" i="96" s="1"/>
  <c r="AS28" i="96"/>
  <c r="AL28" i="96"/>
  <c r="AU28" i="96" s="1"/>
  <c r="AS64" i="96"/>
  <c r="AL64" i="96"/>
  <c r="AU64" i="96" s="1"/>
  <c r="AS20" i="100"/>
  <c r="AL20" i="100"/>
  <c r="AU20" i="100" s="1"/>
  <c r="AR75" i="18"/>
  <c r="Z73" i="90"/>
  <c r="AH77" i="41"/>
  <c r="AQ77" i="41" s="1"/>
  <c r="AS53" i="96"/>
  <c r="AL53" i="96"/>
  <c r="AU53" i="96" s="1"/>
  <c r="AS15" i="100"/>
  <c r="AL15" i="100"/>
  <c r="AU15" i="100" s="1"/>
  <c r="AS51" i="100"/>
  <c r="AL51" i="100"/>
  <c r="AU51" i="100" s="1"/>
  <c r="AH77" i="16"/>
  <c r="AQ77" i="16" s="1"/>
  <c r="AR70" i="50"/>
  <c r="AS18" i="96"/>
  <c r="AL18" i="96"/>
  <c r="AU18" i="96" s="1"/>
  <c r="AS54" i="96"/>
  <c r="AL54" i="96"/>
  <c r="AU54" i="96" s="1"/>
  <c r="Y78" i="87"/>
  <c r="Z78" i="87" s="1"/>
  <c r="X78" i="87"/>
  <c r="W72" i="94"/>
  <c r="AG71" i="94"/>
  <c r="AP71" i="94" s="1"/>
  <c r="AE71" i="94"/>
  <c r="AF71" i="94"/>
  <c r="AO71" i="94" s="1"/>
  <c r="AS16" i="100"/>
  <c r="AL16" i="100"/>
  <c r="AU16" i="100" s="1"/>
  <c r="AS34" i="100"/>
  <c r="AL34" i="100"/>
  <c r="AU34" i="100" s="1"/>
  <c r="AS19" i="96"/>
  <c r="AL19" i="96"/>
  <c r="AU19" i="96" s="1"/>
  <c r="AS55" i="96"/>
  <c r="AL55" i="96"/>
  <c r="AU55" i="96" s="1"/>
  <c r="AS73" i="96"/>
  <c r="AL73" i="96"/>
  <c r="AU73" i="96" s="1"/>
  <c r="AL35" i="100"/>
  <c r="AU35" i="100" s="1"/>
  <c r="AS35" i="100"/>
  <c r="Y76" i="83"/>
  <c r="X76" i="83"/>
  <c r="Y73" i="85"/>
  <c r="X73" i="85"/>
  <c r="AI71" i="98"/>
  <c r="AN71" i="98"/>
  <c r="AK18" i="100"/>
  <c r="AT18" i="100" s="1"/>
  <c r="AJ18" i="100"/>
  <c r="AR76" i="41"/>
  <c r="AS38" i="96"/>
  <c r="AL38" i="96"/>
  <c r="AU38" i="96" s="1"/>
  <c r="AI78" i="43"/>
  <c r="AN78" i="43"/>
  <c r="W79" i="45"/>
  <c r="AG78" i="45"/>
  <c r="AP78" i="45" s="1"/>
  <c r="AE78" i="45"/>
  <c r="AF78" i="45"/>
  <c r="AO78" i="45" s="1"/>
  <c r="AS44" i="96"/>
  <c r="AL44" i="96"/>
  <c r="AU44" i="96" s="1"/>
  <c r="AH79" i="54"/>
  <c r="AQ79" i="54" s="1"/>
  <c r="AQ81" i="54" s="1"/>
  <c r="AZ3" i="54"/>
  <c r="AX3" i="54" s="1"/>
  <c r="S3" i="54" s="1"/>
  <c r="AC3" i="54" s="1"/>
  <c r="AX4" i="54"/>
  <c r="S4" i="54" s="1"/>
  <c r="AC4" i="54" s="1"/>
  <c r="AB5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X22" i="54"/>
  <c r="S22" i="54" s="1"/>
  <c r="AC22" i="54" s="1"/>
  <c r="AB23" i="54" s="1"/>
  <c r="AX23" i="54"/>
  <c r="S23" i="54" s="1"/>
  <c r="AC23" i="54" s="1"/>
  <c r="AB24" i="54" s="1"/>
  <c r="AX24" i="54"/>
  <c r="S24" i="54" s="1"/>
  <c r="AC24" i="54" s="1"/>
  <c r="AB25" i="54" s="1"/>
  <c r="AX25" i="54"/>
  <c r="S25" i="54" s="1"/>
  <c r="AC25" i="54" s="1"/>
  <c r="AB26" i="54" s="1"/>
  <c r="AX26" i="54"/>
  <c r="S26" i="54" s="1"/>
  <c r="AC26" i="54" s="1"/>
  <c r="AB27" i="54" s="1"/>
  <c r="AX27" i="54"/>
  <c r="S27" i="54" s="1"/>
  <c r="AC27" i="54" s="1"/>
  <c r="AB28" i="54" s="1"/>
  <c r="AX28" i="54"/>
  <c r="S28" i="54" s="1"/>
  <c r="AC28" i="54" s="1"/>
  <c r="AB29" i="54" s="1"/>
  <c r="AX29" i="54"/>
  <c r="S29" i="54" s="1"/>
  <c r="AC29" i="54" s="1"/>
  <c r="AB30" i="54" s="1"/>
  <c r="AX30" i="54"/>
  <c r="S30" i="54" s="1"/>
  <c r="AC30" i="54" s="1"/>
  <c r="AB31" i="54" s="1"/>
  <c r="AX31" i="54"/>
  <c r="S31" i="54" s="1"/>
  <c r="AC31" i="54" s="1"/>
  <c r="AB32" i="54" s="1"/>
  <c r="AX32" i="54"/>
  <c r="S32" i="54" s="1"/>
  <c r="AC32" i="54" s="1"/>
  <c r="AB33" i="54" s="1"/>
  <c r="AX33" i="54"/>
  <c r="S33" i="54" s="1"/>
  <c r="AC33" i="54" s="1"/>
  <c r="AB34" i="54" s="1"/>
  <c r="AX34" i="54"/>
  <c r="S34" i="54" s="1"/>
  <c r="AC34" i="54" s="1"/>
  <c r="AB35" i="54" s="1"/>
  <c r="AX35" i="54"/>
  <c r="S35" i="54" s="1"/>
  <c r="AC35" i="54" s="1"/>
  <c r="AB36" i="54" s="1"/>
  <c r="AX36" i="54"/>
  <c r="S36" i="54" s="1"/>
  <c r="AC36" i="54" s="1"/>
  <c r="AB37" i="54" s="1"/>
  <c r="AX37" i="54"/>
  <c r="S37" i="54" s="1"/>
  <c r="AC37" i="54" s="1"/>
  <c r="AB38" i="54" s="1"/>
  <c r="AX38" i="54"/>
  <c r="S38" i="54" s="1"/>
  <c r="AC38" i="54" s="1"/>
  <c r="AB39" i="54" s="1"/>
  <c r="AX39" i="54"/>
  <c r="S39" i="54" s="1"/>
  <c r="AC39" i="54" s="1"/>
  <c r="AB40" i="54" s="1"/>
  <c r="AX40" i="54"/>
  <c r="S40" i="54" s="1"/>
  <c r="AC40" i="54" s="1"/>
  <c r="AB41" i="54" s="1"/>
  <c r="AX41" i="54"/>
  <c r="S41" i="54" s="1"/>
  <c r="AC41" i="54" s="1"/>
  <c r="AB42" i="54" s="1"/>
  <c r="AX42" i="54"/>
  <c r="S42" i="54" s="1"/>
  <c r="AC42" i="54" s="1"/>
  <c r="AB43" i="54" s="1"/>
  <c r="AX43" i="54"/>
  <c r="S43" i="54" s="1"/>
  <c r="AC43" i="54" s="1"/>
  <c r="AB44" i="54" s="1"/>
  <c r="AX44" i="54"/>
  <c r="S44" i="54" s="1"/>
  <c r="AC44" i="54" s="1"/>
  <c r="AB45" i="54" s="1"/>
  <c r="AX45" i="54"/>
  <c r="S45" i="54" s="1"/>
  <c r="AC45" i="54" s="1"/>
  <c r="AB46" i="54" s="1"/>
  <c r="AX46" i="54"/>
  <c r="S46" i="54" s="1"/>
  <c r="AC46" i="54" s="1"/>
  <c r="AB47" i="54" s="1"/>
  <c r="AX47" i="54"/>
  <c r="S47" i="54" s="1"/>
  <c r="AC47" i="54" s="1"/>
  <c r="AB48" i="54" s="1"/>
  <c r="AX48" i="54"/>
  <c r="S48" i="54" s="1"/>
  <c r="AC48" i="54" s="1"/>
  <c r="AB49" i="54" s="1"/>
  <c r="AX49" i="54"/>
  <c r="S49" i="54" s="1"/>
  <c r="AC49" i="54" s="1"/>
  <c r="AB50" i="54" s="1"/>
  <c r="AX50" i="54"/>
  <c r="S50" i="54" s="1"/>
  <c r="AC50" i="54" s="1"/>
  <c r="AB51" i="54" s="1"/>
  <c r="AX51" i="54"/>
  <c r="S51" i="54" s="1"/>
  <c r="AC51" i="54" s="1"/>
  <c r="AB52" i="54" s="1"/>
  <c r="AX52" i="54"/>
  <c r="S52" i="54" s="1"/>
  <c r="AC52" i="54" s="1"/>
  <c r="AB53" i="54" s="1"/>
  <c r="AX53" i="54"/>
  <c r="S53" i="54" s="1"/>
  <c r="AC53" i="54" s="1"/>
  <c r="AB54" i="54" s="1"/>
  <c r="AX54" i="54"/>
  <c r="S54" i="54" s="1"/>
  <c r="AC54" i="54" s="1"/>
  <c r="AB55" i="54" s="1"/>
  <c r="AX55" i="54"/>
  <c r="S55" i="54" s="1"/>
  <c r="AC55" i="54" s="1"/>
  <c r="AB56" i="54" s="1"/>
  <c r="AX56" i="54"/>
  <c r="S56" i="54" s="1"/>
  <c r="AC56" i="54" s="1"/>
  <c r="AB57" i="54" s="1"/>
  <c r="AX57" i="54"/>
  <c r="S57" i="54" s="1"/>
  <c r="AC57" i="54" s="1"/>
  <c r="AB58" i="54" s="1"/>
  <c r="AX58" i="54"/>
  <c r="S58" i="54" s="1"/>
  <c r="AC58" i="54" s="1"/>
  <c r="AB59" i="54" s="1"/>
  <c r="AX59" i="54"/>
  <c r="S59" i="54" s="1"/>
  <c r="AC59" i="54" s="1"/>
  <c r="AB60" i="54" s="1"/>
  <c r="AX60" i="54"/>
  <c r="S60" i="54" s="1"/>
  <c r="AC60" i="54" s="1"/>
  <c r="AB61" i="54" s="1"/>
  <c r="AX61" i="54"/>
  <c r="S61" i="54" s="1"/>
  <c r="AC61" i="54" s="1"/>
  <c r="AB62" i="54" s="1"/>
  <c r="AX62" i="54"/>
  <c r="S62" i="54" s="1"/>
  <c r="AC62" i="54" s="1"/>
  <c r="AB63" i="54" s="1"/>
  <c r="AX63" i="54"/>
  <c r="S63" i="54" s="1"/>
  <c r="AC63" i="54" s="1"/>
  <c r="AB64" i="54" s="1"/>
  <c r="AX64" i="54"/>
  <c r="S64" i="54" s="1"/>
  <c r="AC64" i="54" s="1"/>
  <c r="AB65" i="54" s="1"/>
  <c r="AX65" i="54"/>
  <c r="S65" i="54" s="1"/>
  <c r="AC65" i="54" s="1"/>
  <c r="AB66" i="54" s="1"/>
  <c r="AX66" i="54"/>
  <c r="S66" i="54" s="1"/>
  <c r="AC66" i="54" s="1"/>
  <c r="AB67" i="54" s="1"/>
  <c r="AX67" i="54"/>
  <c r="S67" i="54" s="1"/>
  <c r="AC67" i="54" s="1"/>
  <c r="AB68" i="54" s="1"/>
  <c r="AX68" i="54"/>
  <c r="S68" i="54" s="1"/>
  <c r="AC68" i="54" s="1"/>
  <c r="AB69" i="54" s="1"/>
  <c r="AX69" i="54"/>
  <c r="S69" i="54" s="1"/>
  <c r="AC69" i="54" s="1"/>
  <c r="AB70" i="54" s="1"/>
  <c r="AX70" i="54"/>
  <c r="S70" i="54" s="1"/>
  <c r="AC70" i="54" s="1"/>
  <c r="AB71" i="54" s="1"/>
  <c r="AX71" i="54"/>
  <c r="S71" i="54" s="1"/>
  <c r="AC71" i="54" s="1"/>
  <c r="AB72" i="54" s="1"/>
  <c r="AX72" i="54"/>
  <c r="S72" i="54" s="1"/>
  <c r="AC72" i="54" s="1"/>
  <c r="AB73" i="54" s="1"/>
  <c r="AX73" i="54"/>
  <c r="S73" i="54" s="1"/>
  <c r="AC73" i="54" s="1"/>
  <c r="AB74" i="54" s="1"/>
  <c r="AX76" i="54"/>
  <c r="S76" i="54" s="1"/>
  <c r="AC76" i="54" s="1"/>
  <c r="AB77" i="54" s="1"/>
  <c r="AX78" i="54"/>
  <c r="S78" i="54" s="1"/>
  <c r="AC78" i="54" s="1"/>
  <c r="AB79" i="54" s="1"/>
  <c r="AX74" i="54"/>
  <c r="S74" i="54" s="1"/>
  <c r="AC74" i="54" s="1"/>
  <c r="AB75" i="54" s="1"/>
  <c r="AX77" i="54"/>
  <c r="S77" i="54" s="1"/>
  <c r="AC77" i="54" s="1"/>
  <c r="AB78" i="54" s="1"/>
  <c r="AX75" i="54"/>
  <c r="S75" i="54" s="1"/>
  <c r="AC75" i="54" s="1"/>
  <c r="AB76" i="54" s="1"/>
  <c r="AR78" i="20"/>
  <c r="AS68" i="96"/>
  <c r="AL68" i="96"/>
  <c r="AU68" i="96" s="1"/>
  <c r="AI79" i="95"/>
  <c r="AN79" i="95"/>
  <c r="Z79" i="91"/>
  <c r="Y76" i="82"/>
  <c r="X76" i="82"/>
  <c r="Z76" i="82" s="1"/>
  <c r="AJ12" i="100"/>
  <c r="AK12" i="100"/>
  <c r="AT12" i="100" s="1"/>
  <c r="AS42" i="100"/>
  <c r="AL42" i="100"/>
  <c r="AU42" i="100" s="1"/>
  <c r="AS60" i="100"/>
  <c r="AL60" i="100"/>
  <c r="AU60" i="100" s="1"/>
  <c r="AS78" i="100"/>
  <c r="AL78" i="100"/>
  <c r="AU78" i="100" s="1"/>
  <c r="AS69" i="100"/>
  <c r="AL69" i="100"/>
  <c r="AU69" i="100" s="1"/>
  <c r="AS15" i="96"/>
  <c r="AL15" i="96"/>
  <c r="AU15" i="96" s="1"/>
  <c r="AS51" i="96"/>
  <c r="AL51" i="96"/>
  <c r="AU51" i="96" s="1"/>
  <c r="AJ7" i="100"/>
  <c r="AK7" i="100"/>
  <c r="AT7" i="100" s="1"/>
  <c r="AS43" i="100"/>
  <c r="AL43" i="100"/>
  <c r="AU43" i="100" s="1"/>
  <c r="AS73" i="100"/>
  <c r="AL73" i="100"/>
  <c r="AU73" i="100" s="1"/>
  <c r="AS75" i="100"/>
  <c r="AL75" i="100"/>
  <c r="AU75" i="100" s="1"/>
  <c r="AH77" i="55"/>
  <c r="AQ77" i="55" s="1"/>
  <c r="AR72" i="90"/>
  <c r="AS34" i="96"/>
  <c r="AL34" i="96"/>
  <c r="AU34" i="96" s="1"/>
  <c r="AS70" i="96"/>
  <c r="AL70" i="96"/>
  <c r="AU70" i="96" s="1"/>
  <c r="AS8" i="100"/>
  <c r="AL8" i="100"/>
  <c r="AU8" i="100" s="1"/>
  <c r="AS17" i="96"/>
  <c r="AL17" i="96"/>
  <c r="AU17" i="96" s="1"/>
  <c r="AS35" i="96"/>
  <c r="AL35" i="96"/>
  <c r="AU35" i="96" s="1"/>
  <c r="AS71" i="96"/>
  <c r="AL71" i="96"/>
  <c r="AU71" i="96" s="1"/>
  <c r="AS33" i="100"/>
  <c r="AL33" i="100"/>
  <c r="AU33" i="100" s="1"/>
  <c r="AS36" i="96"/>
  <c r="AL36" i="96"/>
  <c r="AU36" i="96" s="1"/>
  <c r="AS72" i="96"/>
  <c r="AL72" i="96"/>
  <c r="AU72" i="96" s="1"/>
  <c r="AS25" i="96"/>
  <c r="AL25" i="96"/>
  <c r="AU25" i="96" s="1"/>
  <c r="AS43" i="96"/>
  <c r="AL43" i="96"/>
  <c r="AU43" i="96" s="1"/>
  <c r="AJ17" i="100"/>
  <c r="AS53" i="100"/>
  <c r="AL53" i="100"/>
  <c r="AU53" i="100" s="1"/>
  <c r="Y72" i="98"/>
  <c r="X72" i="98"/>
  <c r="W77" i="82" l="1"/>
  <c r="AE76" i="82"/>
  <c r="AF76" i="82"/>
  <c r="AO76" i="82" s="1"/>
  <c r="AG76" i="82"/>
  <c r="AP76" i="82" s="1"/>
  <c r="W81" i="95"/>
  <c r="AG80" i="95"/>
  <c r="AP80" i="95" s="1"/>
  <c r="AF80" i="95"/>
  <c r="AO80" i="95" s="1"/>
  <c r="AE80" i="95"/>
  <c r="W75" i="103"/>
  <c r="AF74" i="103"/>
  <c r="AO74" i="103" s="1"/>
  <c r="AE74" i="103"/>
  <c r="AG74" i="103"/>
  <c r="AP74" i="103" s="1"/>
  <c r="AF78" i="87"/>
  <c r="AO78" i="87" s="1"/>
  <c r="W79" i="87"/>
  <c r="AE78" i="87"/>
  <c r="AG78" i="87"/>
  <c r="AP78" i="87" s="1"/>
  <c r="AG79" i="43"/>
  <c r="AP79" i="43" s="1"/>
  <c r="AF79" i="43"/>
  <c r="AO79" i="43" s="1"/>
  <c r="AE79" i="43"/>
  <c r="W80" i="43"/>
  <c r="AF79" i="91"/>
  <c r="AO79" i="91" s="1"/>
  <c r="AE79" i="91"/>
  <c r="W80" i="91"/>
  <c r="AG79" i="91"/>
  <c r="AP79" i="91" s="1"/>
  <c r="AJ61" i="54"/>
  <c r="AK61" i="54"/>
  <c r="AT61" i="54" s="1"/>
  <c r="AJ79" i="54"/>
  <c r="AS79" i="54" s="1"/>
  <c r="AK79" i="54"/>
  <c r="AT79" i="54" s="1"/>
  <c r="AK70" i="54"/>
  <c r="AT70" i="54" s="1"/>
  <c r="AJ70" i="54"/>
  <c r="AJ64" i="54"/>
  <c r="AK64" i="54"/>
  <c r="AT64" i="54" s="1"/>
  <c r="AJ58" i="54"/>
  <c r="AK58" i="54"/>
  <c r="AT58" i="54" s="1"/>
  <c r="AJ52" i="54"/>
  <c r="AK52" i="54"/>
  <c r="AT52" i="54" s="1"/>
  <c r="AK46" i="54"/>
  <c r="AT46" i="54" s="1"/>
  <c r="AJ46" i="54"/>
  <c r="AK40" i="54"/>
  <c r="AT40" i="54" s="1"/>
  <c r="AJ40" i="54"/>
  <c r="AK34" i="54"/>
  <c r="AT34" i="54" s="1"/>
  <c r="AJ34" i="54"/>
  <c r="AJ28" i="54"/>
  <c r="AK28" i="54"/>
  <c r="AT28" i="54" s="1"/>
  <c r="AK22" i="54"/>
  <c r="AT22" i="54" s="1"/>
  <c r="AJ22" i="54"/>
  <c r="AJ16" i="54"/>
  <c r="AK16" i="54"/>
  <c r="AT16" i="54" s="1"/>
  <c r="AJ10" i="54"/>
  <c r="AK10" i="54"/>
  <c r="AT10" i="54" s="1"/>
  <c r="AX5" i="54"/>
  <c r="S5" i="54" s="1"/>
  <c r="AC5" i="54" s="1"/>
  <c r="AB6" i="54" s="1"/>
  <c r="AI78" i="45"/>
  <c r="AN78" i="45"/>
  <c r="AR71" i="98"/>
  <c r="AH78" i="87"/>
  <c r="AQ78" i="87" s="1"/>
  <c r="AS5" i="100"/>
  <c r="AL5" i="100"/>
  <c r="AU5" i="100" s="1"/>
  <c r="AS8" i="96"/>
  <c r="AL8" i="96"/>
  <c r="AU8" i="96" s="1"/>
  <c r="AG76" i="48"/>
  <c r="AP76" i="48" s="1"/>
  <c r="AF76" i="48"/>
  <c r="AO76" i="48" s="1"/>
  <c r="AE76" i="48"/>
  <c r="W77" i="48"/>
  <c r="Y78" i="49"/>
  <c r="Z78" i="49"/>
  <c r="X78" i="49"/>
  <c r="AJ78" i="20"/>
  <c r="AK78" i="20"/>
  <c r="AT78" i="20" s="1"/>
  <c r="AJ69" i="20"/>
  <c r="AK69" i="20"/>
  <c r="AT69" i="20" s="1"/>
  <c r="AJ63" i="20"/>
  <c r="AK63" i="20"/>
  <c r="AT63" i="20" s="1"/>
  <c r="AK57" i="20"/>
  <c r="AT57" i="20" s="1"/>
  <c r="AJ57" i="20"/>
  <c r="AJ51" i="20"/>
  <c r="AK51" i="20"/>
  <c r="AT51" i="20" s="1"/>
  <c r="AK45" i="20"/>
  <c r="AT45" i="20" s="1"/>
  <c r="AJ45" i="20"/>
  <c r="AK39" i="20"/>
  <c r="AT39" i="20" s="1"/>
  <c r="AJ39" i="20"/>
  <c r="AJ33" i="20"/>
  <c r="AK33" i="20"/>
  <c r="AT33" i="20" s="1"/>
  <c r="AJ27" i="20"/>
  <c r="AK27" i="20"/>
  <c r="AT27" i="20" s="1"/>
  <c r="AK21" i="20"/>
  <c r="AT21" i="20" s="1"/>
  <c r="AJ21" i="20"/>
  <c r="AJ15" i="20"/>
  <c r="AK15" i="20"/>
  <c r="AT15" i="20" s="1"/>
  <c r="AJ9" i="20"/>
  <c r="AK9" i="20"/>
  <c r="AT9" i="20" s="1"/>
  <c r="AS23" i="100"/>
  <c r="AL23" i="100"/>
  <c r="AU23" i="100" s="1"/>
  <c r="AT81" i="96"/>
  <c r="AR71" i="42"/>
  <c r="AS24" i="100"/>
  <c r="AL24" i="100"/>
  <c r="AU24" i="100" s="1"/>
  <c r="AS6" i="100"/>
  <c r="AL6" i="100"/>
  <c r="AU6" i="100" s="1"/>
  <c r="Y78" i="55"/>
  <c r="Z78" i="55"/>
  <c r="X78" i="55"/>
  <c r="Y78" i="41"/>
  <c r="X78" i="41"/>
  <c r="AI79" i="99"/>
  <c r="AN79" i="99"/>
  <c r="AJ69" i="54"/>
  <c r="AK69" i="54"/>
  <c r="AT69" i="54" s="1"/>
  <c r="AJ63" i="54"/>
  <c r="AK63" i="54"/>
  <c r="AT63" i="54" s="1"/>
  <c r="AK57" i="54"/>
  <c r="AT57" i="54" s="1"/>
  <c r="AJ57" i="54"/>
  <c r="AK51" i="54"/>
  <c r="AT51" i="54" s="1"/>
  <c r="AJ51" i="54"/>
  <c r="AK45" i="54"/>
  <c r="AT45" i="54" s="1"/>
  <c r="AJ45" i="54"/>
  <c r="AJ39" i="54"/>
  <c r="AK39" i="54"/>
  <c r="AT39" i="54" s="1"/>
  <c r="AK33" i="54"/>
  <c r="AT33" i="54" s="1"/>
  <c r="AJ33" i="54"/>
  <c r="AK27" i="54"/>
  <c r="AT27" i="54" s="1"/>
  <c r="AJ27" i="54"/>
  <c r="AK21" i="54"/>
  <c r="AT21" i="54" s="1"/>
  <c r="AJ21" i="54"/>
  <c r="AJ15" i="54"/>
  <c r="AK15" i="54"/>
  <c r="AT15" i="54" s="1"/>
  <c r="AK9" i="54"/>
  <c r="AT9" i="54" s="1"/>
  <c r="AJ9" i="54"/>
  <c r="AH73" i="85"/>
  <c r="AQ73" i="85" s="1"/>
  <c r="AE73" i="90"/>
  <c r="W74" i="90"/>
  <c r="AG73" i="90"/>
  <c r="AP73" i="90" s="1"/>
  <c r="AF73" i="90"/>
  <c r="AO73" i="90" s="1"/>
  <c r="AH80" i="95"/>
  <c r="AQ80" i="95" s="1"/>
  <c r="AH79" i="43"/>
  <c r="AQ79" i="43" s="1"/>
  <c r="AS29" i="100"/>
  <c r="AL29" i="100"/>
  <c r="AU29" i="100" s="1"/>
  <c r="AJ74" i="20"/>
  <c r="AK74" i="20"/>
  <c r="AT74" i="20" s="1"/>
  <c r="AK68" i="20"/>
  <c r="AT68" i="20" s="1"/>
  <c r="AJ68" i="20"/>
  <c r="AJ62" i="20"/>
  <c r="AK62" i="20"/>
  <c r="AT62" i="20" s="1"/>
  <c r="AK56" i="20"/>
  <c r="AT56" i="20" s="1"/>
  <c r="AJ56" i="20"/>
  <c r="AJ50" i="20"/>
  <c r="AK50" i="20"/>
  <c r="AT50" i="20" s="1"/>
  <c r="AK44" i="20"/>
  <c r="AT44" i="20" s="1"/>
  <c r="AJ44" i="20"/>
  <c r="AK38" i="20"/>
  <c r="AT38" i="20" s="1"/>
  <c r="AJ38" i="20"/>
  <c r="AK32" i="20"/>
  <c r="AT32" i="20" s="1"/>
  <c r="AJ32" i="20"/>
  <c r="AK26" i="20"/>
  <c r="AT26" i="20" s="1"/>
  <c r="AJ26" i="20"/>
  <c r="AJ20" i="20"/>
  <c r="AK20" i="20"/>
  <c r="AT20" i="20" s="1"/>
  <c r="AK14" i="20"/>
  <c r="AT14" i="20" s="1"/>
  <c r="AJ14" i="20"/>
  <c r="AJ7" i="20"/>
  <c r="AK7" i="20"/>
  <c r="AT7" i="20" s="1"/>
  <c r="AH74" i="103"/>
  <c r="AQ74" i="103" s="1"/>
  <c r="AR71" i="10"/>
  <c r="AS30" i="100"/>
  <c r="AL30" i="100"/>
  <c r="AU30" i="100" s="1"/>
  <c r="AS17" i="100"/>
  <c r="AL17" i="100"/>
  <c r="AU17" i="100" s="1"/>
  <c r="AJ62" i="54"/>
  <c r="AK62" i="54"/>
  <c r="AT62" i="54" s="1"/>
  <c r="AK56" i="54"/>
  <c r="AT56" i="54" s="1"/>
  <c r="AJ56" i="54"/>
  <c r="AK50" i="54"/>
  <c r="AT50" i="54" s="1"/>
  <c r="AJ50" i="54"/>
  <c r="AJ44" i="54"/>
  <c r="AK44" i="54"/>
  <c r="AT44" i="54" s="1"/>
  <c r="AJ38" i="54"/>
  <c r="AK38" i="54"/>
  <c r="AT38" i="54" s="1"/>
  <c r="AK32" i="54"/>
  <c r="AT32" i="54" s="1"/>
  <c r="AJ32" i="54"/>
  <c r="AK26" i="54"/>
  <c r="AT26" i="54" s="1"/>
  <c r="AJ26" i="54"/>
  <c r="AK20" i="54"/>
  <c r="AT20" i="54" s="1"/>
  <c r="AJ20" i="54"/>
  <c r="AK14" i="54"/>
  <c r="AT14" i="54" s="1"/>
  <c r="AJ14" i="54"/>
  <c r="AK8" i="54"/>
  <c r="AT8" i="54" s="1"/>
  <c r="AJ8" i="54"/>
  <c r="Y79" i="45"/>
  <c r="X79" i="45"/>
  <c r="Z73" i="85"/>
  <c r="AX79" i="20"/>
  <c r="S79" i="20" s="1"/>
  <c r="AC79" i="20" s="1"/>
  <c r="AF79" i="20"/>
  <c r="AO79" i="20" s="1"/>
  <c r="AO81" i="20" s="1"/>
  <c r="AE79" i="20"/>
  <c r="AG79" i="20"/>
  <c r="AP79" i="20" s="1"/>
  <c r="AP81" i="20" s="1"/>
  <c r="AR72" i="85"/>
  <c r="AS11" i="100"/>
  <c r="AL11" i="100"/>
  <c r="AU11" i="100" s="1"/>
  <c r="AK79" i="20"/>
  <c r="AT79" i="20" s="1"/>
  <c r="AJ79" i="20"/>
  <c r="AS79" i="20" s="1"/>
  <c r="AK73" i="20"/>
  <c r="AT73" i="20" s="1"/>
  <c r="AJ73" i="20"/>
  <c r="AJ67" i="20"/>
  <c r="AK67" i="20"/>
  <c r="AT67" i="20" s="1"/>
  <c r="AK61" i="20"/>
  <c r="AT61" i="20" s="1"/>
  <c r="AJ61" i="20"/>
  <c r="AJ55" i="20"/>
  <c r="AK55" i="20"/>
  <c r="AT55" i="20" s="1"/>
  <c r="AK49" i="20"/>
  <c r="AT49" i="20" s="1"/>
  <c r="AJ49" i="20"/>
  <c r="AJ43" i="20"/>
  <c r="AK43" i="20"/>
  <c r="AT43" i="20" s="1"/>
  <c r="AK37" i="20"/>
  <c r="AT37" i="20" s="1"/>
  <c r="AJ37" i="20"/>
  <c r="AJ31" i="20"/>
  <c r="AK31" i="20"/>
  <c r="AT31" i="20" s="1"/>
  <c r="AK25" i="20"/>
  <c r="AT25" i="20" s="1"/>
  <c r="AJ25" i="20"/>
  <c r="AJ19" i="20"/>
  <c r="AK19" i="20"/>
  <c r="AT19" i="20" s="1"/>
  <c r="AJ13" i="20"/>
  <c r="AK13" i="20"/>
  <c r="AT13" i="20" s="1"/>
  <c r="AK6" i="20"/>
  <c r="AT6" i="20" s="1"/>
  <c r="AJ6" i="20"/>
  <c r="AR75" i="83"/>
  <c r="AR77" i="87"/>
  <c r="AH72" i="42"/>
  <c r="AQ72" i="42" s="1"/>
  <c r="AK77" i="54"/>
  <c r="AT77" i="54" s="1"/>
  <c r="AJ77" i="54"/>
  <c r="AJ55" i="54"/>
  <c r="AK55" i="54"/>
  <c r="AT55" i="54" s="1"/>
  <c r="AK43" i="54"/>
  <c r="AT43" i="54" s="1"/>
  <c r="AJ43" i="54"/>
  <c r="AJ37" i="54"/>
  <c r="AK37" i="54"/>
  <c r="AT37" i="54" s="1"/>
  <c r="AK31" i="54"/>
  <c r="AT31" i="54" s="1"/>
  <c r="AJ31" i="54"/>
  <c r="AJ25" i="54"/>
  <c r="AK25" i="54"/>
  <c r="AT25" i="54" s="1"/>
  <c r="AJ19" i="54"/>
  <c r="AK19" i="54"/>
  <c r="AT19" i="54" s="1"/>
  <c r="AK13" i="54"/>
  <c r="AT13" i="54" s="1"/>
  <c r="AJ13" i="54"/>
  <c r="AJ7" i="54"/>
  <c r="AK7" i="54"/>
  <c r="AT7" i="54" s="1"/>
  <c r="AS18" i="100"/>
  <c r="AL18" i="100"/>
  <c r="AU18" i="100" s="1"/>
  <c r="AI71" i="94"/>
  <c r="AN71" i="94"/>
  <c r="W82" i="11"/>
  <c r="AF81" i="11"/>
  <c r="AO81" i="11" s="1"/>
  <c r="AG81" i="11"/>
  <c r="AP81" i="11" s="1"/>
  <c r="AE81" i="11"/>
  <c r="AJ77" i="20"/>
  <c r="AK77" i="20"/>
  <c r="AT77" i="20" s="1"/>
  <c r="AK72" i="20"/>
  <c r="AT72" i="20" s="1"/>
  <c r="AJ72" i="20"/>
  <c r="AK66" i="20"/>
  <c r="AT66" i="20" s="1"/>
  <c r="AJ66" i="20"/>
  <c r="AK60" i="20"/>
  <c r="AT60" i="20" s="1"/>
  <c r="AJ60" i="20"/>
  <c r="AJ54" i="20"/>
  <c r="AK54" i="20"/>
  <c r="AT54" i="20" s="1"/>
  <c r="AJ48" i="20"/>
  <c r="AK48" i="20"/>
  <c r="AT48" i="20" s="1"/>
  <c r="AJ42" i="20"/>
  <c r="AK42" i="20"/>
  <c r="AT42" i="20" s="1"/>
  <c r="AJ36" i="20"/>
  <c r="AK36" i="20"/>
  <c r="AT36" i="20" s="1"/>
  <c r="AK30" i="20"/>
  <c r="AT30" i="20" s="1"/>
  <c r="AJ30" i="20"/>
  <c r="AJ24" i="20"/>
  <c r="AK24" i="20"/>
  <c r="AT24" i="20" s="1"/>
  <c r="AK18" i="20"/>
  <c r="AT18" i="20" s="1"/>
  <c r="AJ18" i="20"/>
  <c r="AK12" i="20"/>
  <c r="AT12" i="20" s="1"/>
  <c r="AJ12" i="20"/>
  <c r="AB4" i="20"/>
  <c r="AJ3" i="20"/>
  <c r="AH72" i="10"/>
  <c r="AQ72" i="10" s="1"/>
  <c r="AR77" i="88"/>
  <c r="AH75" i="102"/>
  <c r="AQ75" i="102" s="1"/>
  <c r="W73" i="42"/>
  <c r="AF72" i="42"/>
  <c r="AO72" i="42" s="1"/>
  <c r="AE72" i="42"/>
  <c r="AG72" i="42"/>
  <c r="AP72" i="42" s="1"/>
  <c r="X80" i="99"/>
  <c r="Y80" i="99"/>
  <c r="AH72" i="98"/>
  <c r="AQ72" i="98" s="1"/>
  <c r="AS7" i="100"/>
  <c r="AL7" i="100"/>
  <c r="AU7" i="100" s="1"/>
  <c r="AK68" i="54"/>
  <c r="AT68" i="54" s="1"/>
  <c r="AJ68" i="54"/>
  <c r="Z72" i="98"/>
  <c r="AJ76" i="54"/>
  <c r="AK76" i="54"/>
  <c r="AT76" i="54" s="1"/>
  <c r="AK67" i="54"/>
  <c r="AT67" i="54" s="1"/>
  <c r="AJ67" i="54"/>
  <c r="AS12" i="100"/>
  <c r="AL12" i="100"/>
  <c r="AU12" i="100" s="1"/>
  <c r="AR79" i="95"/>
  <c r="AJ78" i="54"/>
  <c r="AK78" i="54"/>
  <c r="AT78" i="54" s="1"/>
  <c r="AK72" i="54"/>
  <c r="AT72" i="54" s="1"/>
  <c r="AJ72" i="54"/>
  <c r="AK66" i="54"/>
  <c r="AT66" i="54" s="1"/>
  <c r="AJ66" i="54"/>
  <c r="AK60" i="54"/>
  <c r="AT60" i="54" s="1"/>
  <c r="AJ60" i="54"/>
  <c r="AJ54" i="54"/>
  <c r="AK54" i="54"/>
  <c r="AT54" i="54" s="1"/>
  <c r="AK48" i="54"/>
  <c r="AT48" i="54" s="1"/>
  <c r="AJ48" i="54"/>
  <c r="AK42" i="54"/>
  <c r="AT42" i="54" s="1"/>
  <c r="AJ42" i="54"/>
  <c r="AJ36" i="54"/>
  <c r="AK36" i="54"/>
  <c r="AT36" i="54" s="1"/>
  <c r="AJ30" i="54"/>
  <c r="AK30" i="54"/>
  <c r="AT30" i="54" s="1"/>
  <c r="AK24" i="54"/>
  <c r="AT24" i="54" s="1"/>
  <c r="AJ24" i="54"/>
  <c r="AJ18" i="54"/>
  <c r="AK18" i="54"/>
  <c r="AT18" i="54" s="1"/>
  <c r="AJ12" i="54"/>
  <c r="AK12" i="54"/>
  <c r="AT12" i="54" s="1"/>
  <c r="AK5" i="54"/>
  <c r="AT5" i="54" s="1"/>
  <c r="AJ5" i="54"/>
  <c r="AR78" i="43"/>
  <c r="AH76" i="83"/>
  <c r="AQ76" i="83" s="1"/>
  <c r="AH78" i="88"/>
  <c r="AQ78" i="88" s="1"/>
  <c r="AI79" i="54"/>
  <c r="AN79" i="54"/>
  <c r="AN81" i="54" s="1"/>
  <c r="AJ76" i="20"/>
  <c r="AK76" i="20"/>
  <c r="AT76" i="20" s="1"/>
  <c r="AJ71" i="20"/>
  <c r="AK71" i="20"/>
  <c r="AT71" i="20" s="1"/>
  <c r="AK65" i="20"/>
  <c r="AT65" i="20" s="1"/>
  <c r="AJ65" i="20"/>
  <c r="AJ59" i="20"/>
  <c r="AK59" i="20"/>
  <c r="AT59" i="20" s="1"/>
  <c r="AJ53" i="20"/>
  <c r="AK53" i="20"/>
  <c r="AT53" i="20" s="1"/>
  <c r="AK47" i="20"/>
  <c r="AT47" i="20" s="1"/>
  <c r="AJ47" i="20"/>
  <c r="AK41" i="20"/>
  <c r="AT41" i="20" s="1"/>
  <c r="AJ41" i="20"/>
  <c r="AJ35" i="20"/>
  <c r="AK35" i="20"/>
  <c r="AT35" i="20" s="1"/>
  <c r="AJ29" i="20"/>
  <c r="AK29" i="20"/>
  <c r="AT29" i="20" s="1"/>
  <c r="AK23" i="20"/>
  <c r="AT23" i="20" s="1"/>
  <c r="AJ23" i="20"/>
  <c r="AK17" i="20"/>
  <c r="AT17" i="20" s="1"/>
  <c r="AJ17" i="20"/>
  <c r="AJ11" i="20"/>
  <c r="AK11" i="20"/>
  <c r="AT11" i="20" s="1"/>
  <c r="AK5" i="20"/>
  <c r="AT5" i="20" s="1"/>
  <c r="AJ5" i="20"/>
  <c r="AR74" i="102"/>
  <c r="AG74" i="35"/>
  <c r="AP74" i="35" s="1"/>
  <c r="AE74" i="35"/>
  <c r="W75" i="35"/>
  <c r="AF74" i="35"/>
  <c r="AO74" i="35" s="1"/>
  <c r="AR73" i="103"/>
  <c r="AR75" i="82"/>
  <c r="Z72" i="10"/>
  <c r="W72" i="50"/>
  <c r="AE71" i="50"/>
  <c r="AG71" i="50"/>
  <c r="AP71" i="50" s="1"/>
  <c r="AF71" i="50"/>
  <c r="AO71" i="50" s="1"/>
  <c r="AT81" i="100"/>
  <c r="Z75" i="102"/>
  <c r="AI77" i="41"/>
  <c r="AN77" i="41"/>
  <c r="AI77" i="16"/>
  <c r="AN77" i="16"/>
  <c r="AJ74" i="54"/>
  <c r="AK74" i="54"/>
  <c r="AT74" i="54" s="1"/>
  <c r="AK73" i="54"/>
  <c r="AT73" i="54" s="1"/>
  <c r="AJ73" i="54"/>
  <c r="AK49" i="54"/>
  <c r="AT49" i="54" s="1"/>
  <c r="AJ49" i="54"/>
  <c r="AH76" i="82"/>
  <c r="AQ76" i="82" s="1"/>
  <c r="AJ75" i="54"/>
  <c r="AK75" i="54"/>
  <c r="AT75" i="54" s="1"/>
  <c r="AJ71" i="54"/>
  <c r="AK71" i="54"/>
  <c r="AT71" i="54" s="1"/>
  <c r="AK65" i="54"/>
  <c r="AT65" i="54" s="1"/>
  <c r="AJ65" i="54"/>
  <c r="AJ59" i="54"/>
  <c r="AK59" i="54"/>
  <c r="AT59" i="54" s="1"/>
  <c r="AK53" i="54"/>
  <c r="AT53" i="54" s="1"/>
  <c r="AJ53" i="54"/>
  <c r="AJ47" i="54"/>
  <c r="AK47" i="54"/>
  <c r="AT47" i="54" s="1"/>
  <c r="AK41" i="54"/>
  <c r="AT41" i="54" s="1"/>
  <c r="AJ41" i="54"/>
  <c r="AK35" i="54"/>
  <c r="AT35" i="54" s="1"/>
  <c r="AJ35" i="54"/>
  <c r="AK29" i="54"/>
  <c r="AT29" i="54" s="1"/>
  <c r="AJ29" i="54"/>
  <c r="AJ23" i="54"/>
  <c r="AK23" i="54"/>
  <c r="AT23" i="54" s="1"/>
  <c r="AK17" i="54"/>
  <c r="AT17" i="54" s="1"/>
  <c r="AJ17" i="54"/>
  <c r="AK11" i="54"/>
  <c r="AT11" i="54" s="1"/>
  <c r="AJ11" i="54"/>
  <c r="AJ3" i="54"/>
  <c r="AB4" i="54"/>
  <c r="Z76" i="83"/>
  <c r="Y72" i="94"/>
  <c r="X72" i="94"/>
  <c r="Z78" i="88"/>
  <c r="AR79" i="96"/>
  <c r="AR81" i="96" s="1"/>
  <c r="AL79" i="96"/>
  <c r="AU79" i="96" s="1"/>
  <c r="AI77" i="49"/>
  <c r="AN77" i="49"/>
  <c r="AF76" i="18"/>
  <c r="AO76" i="18" s="1"/>
  <c r="W77" i="18"/>
  <c r="AE76" i="18"/>
  <c r="AG76" i="18"/>
  <c r="AP76" i="18" s="1"/>
  <c r="AK75" i="20"/>
  <c r="AT75" i="20" s="1"/>
  <c r="AJ75" i="20"/>
  <c r="AK70" i="20"/>
  <c r="AT70" i="20" s="1"/>
  <c r="AJ70" i="20"/>
  <c r="AJ64" i="20"/>
  <c r="AK64" i="20"/>
  <c r="AT64" i="20" s="1"/>
  <c r="AK58" i="20"/>
  <c r="AT58" i="20" s="1"/>
  <c r="AJ58" i="20"/>
  <c r="AJ52" i="20"/>
  <c r="AK52" i="20"/>
  <c r="AT52" i="20" s="1"/>
  <c r="AJ46" i="20"/>
  <c r="AK46" i="20"/>
  <c r="AT46" i="20" s="1"/>
  <c r="AJ40" i="20"/>
  <c r="AK40" i="20"/>
  <c r="AT40" i="20" s="1"/>
  <c r="AJ34" i="20"/>
  <c r="AK34" i="20"/>
  <c r="AT34" i="20" s="1"/>
  <c r="AK28" i="20"/>
  <c r="AT28" i="20" s="1"/>
  <c r="AJ28" i="20"/>
  <c r="AJ22" i="20"/>
  <c r="AK22" i="20"/>
  <c r="AT22" i="20" s="1"/>
  <c r="AJ16" i="20"/>
  <c r="AK16" i="20"/>
  <c r="AT16" i="20" s="1"/>
  <c r="AK10" i="20"/>
  <c r="AT10" i="20" s="1"/>
  <c r="AJ10" i="20"/>
  <c r="AK8" i="20"/>
  <c r="AT8" i="20" s="1"/>
  <c r="AJ8" i="20"/>
  <c r="AS4" i="96"/>
  <c r="AL4" i="96"/>
  <c r="AU4" i="96" s="1"/>
  <c r="AS4" i="84"/>
  <c r="AS81" i="84" s="1"/>
  <c r="AL4" i="84"/>
  <c r="AU4" i="84" s="1"/>
  <c r="AU81" i="84" s="1"/>
  <c r="C11" i="84" s="1"/>
  <c r="F28" i="57" s="1"/>
  <c r="AS4" i="100"/>
  <c r="AS81" i="100" s="1"/>
  <c r="AL4" i="100"/>
  <c r="AU4" i="100" s="1"/>
  <c r="AU81" i="100" s="1"/>
  <c r="C11" i="100" s="1"/>
  <c r="F44" i="57" s="1"/>
  <c r="AS7" i="96"/>
  <c r="AL7" i="96"/>
  <c r="AU7" i="96" s="1"/>
  <c r="AI77" i="55"/>
  <c r="AN77" i="55"/>
  <c r="Y78" i="16"/>
  <c r="Z78" i="16"/>
  <c r="X78" i="16"/>
  <c r="AS75" i="20" l="1"/>
  <c r="AL75" i="20"/>
  <c r="AU75" i="20" s="1"/>
  <c r="AS29" i="54"/>
  <c r="AL29" i="54"/>
  <c r="AU29" i="54" s="1"/>
  <c r="AS65" i="54"/>
  <c r="AL65" i="54"/>
  <c r="AU65" i="54" s="1"/>
  <c r="AR77" i="16"/>
  <c r="AI74" i="35"/>
  <c r="AN74" i="35"/>
  <c r="AS47" i="20"/>
  <c r="AL47" i="20"/>
  <c r="AU47" i="20" s="1"/>
  <c r="AS65" i="20"/>
  <c r="AL65" i="20"/>
  <c r="AU65" i="20" s="1"/>
  <c r="AS72" i="54"/>
  <c r="AL72" i="54"/>
  <c r="AU72" i="54" s="1"/>
  <c r="AE72" i="98"/>
  <c r="AF72" i="98"/>
  <c r="AO72" i="98" s="1"/>
  <c r="AG72" i="98"/>
  <c r="AP72" i="98" s="1"/>
  <c r="W73" i="98"/>
  <c r="AK4" i="20"/>
  <c r="AT4" i="20" s="1"/>
  <c r="AT81" i="20" s="1"/>
  <c r="AJ4" i="20"/>
  <c r="AS24" i="20"/>
  <c r="AL24" i="20"/>
  <c r="AU24" i="20" s="1"/>
  <c r="AS42" i="20"/>
  <c r="AL42" i="20"/>
  <c r="AU42" i="20" s="1"/>
  <c r="AS77" i="20"/>
  <c r="AL77" i="20"/>
  <c r="AU77" i="20" s="1"/>
  <c r="AS13" i="54"/>
  <c r="AL13" i="54"/>
  <c r="AU13" i="54" s="1"/>
  <c r="AS31" i="54"/>
  <c r="AL31" i="54"/>
  <c r="AU31" i="54" s="1"/>
  <c r="AS37" i="20"/>
  <c r="AL37" i="20"/>
  <c r="AU37" i="20" s="1"/>
  <c r="AS73" i="20"/>
  <c r="AL73" i="20"/>
  <c r="AU73" i="20" s="1"/>
  <c r="W74" i="85"/>
  <c r="AG73" i="85"/>
  <c r="AP73" i="85" s="1"/>
  <c r="AF73" i="85"/>
  <c r="AO73" i="85" s="1"/>
  <c r="AE73" i="85"/>
  <c r="AS14" i="54"/>
  <c r="AL14" i="54"/>
  <c r="AU14" i="54" s="1"/>
  <c r="AS32" i="54"/>
  <c r="AL32" i="54"/>
  <c r="AU32" i="54" s="1"/>
  <c r="AS50" i="54"/>
  <c r="AL50" i="54"/>
  <c r="AU50" i="54" s="1"/>
  <c r="AS26" i="20"/>
  <c r="AL26" i="20"/>
  <c r="AU26" i="20" s="1"/>
  <c r="AS44" i="20"/>
  <c r="AL44" i="20"/>
  <c r="AU44" i="20" s="1"/>
  <c r="AS15" i="54"/>
  <c r="AL15" i="54"/>
  <c r="AU15" i="54" s="1"/>
  <c r="AS69" i="54"/>
  <c r="AL69" i="54"/>
  <c r="AU69" i="54" s="1"/>
  <c r="AH78" i="55"/>
  <c r="AQ78" i="55" s="1"/>
  <c r="AS45" i="20"/>
  <c r="AL45" i="20"/>
  <c r="AU45" i="20" s="1"/>
  <c r="AH78" i="49"/>
  <c r="AQ78" i="49" s="1"/>
  <c r="AS34" i="54"/>
  <c r="AL34" i="54"/>
  <c r="AU34" i="54" s="1"/>
  <c r="AS70" i="54"/>
  <c r="AL70" i="54"/>
  <c r="AU70" i="54" s="1"/>
  <c r="Y80" i="43"/>
  <c r="X80" i="43"/>
  <c r="AI78" i="87"/>
  <c r="AN78" i="87"/>
  <c r="Y81" i="95"/>
  <c r="Z81" i="95" s="1"/>
  <c r="X81" i="95"/>
  <c r="AS58" i="20"/>
  <c r="AL58" i="20"/>
  <c r="AU58" i="20" s="1"/>
  <c r="AS40" i="20"/>
  <c r="AL40" i="20"/>
  <c r="AU40" i="20" s="1"/>
  <c r="AS11" i="20"/>
  <c r="AL11" i="20"/>
  <c r="AU11" i="20" s="1"/>
  <c r="AR79" i="54"/>
  <c r="AR81" i="54" s="1"/>
  <c r="AL79" i="54"/>
  <c r="AU79" i="54" s="1"/>
  <c r="AS18" i="54"/>
  <c r="AL18" i="54"/>
  <c r="AU18" i="54" s="1"/>
  <c r="AS36" i="54"/>
  <c r="AL36" i="54"/>
  <c r="AU36" i="54" s="1"/>
  <c r="AS54" i="54"/>
  <c r="AL54" i="54"/>
  <c r="AU54" i="54" s="1"/>
  <c r="AS68" i="54"/>
  <c r="AL68" i="54"/>
  <c r="AU68" i="54" s="1"/>
  <c r="AS12" i="20"/>
  <c r="AL12" i="20"/>
  <c r="AU12" i="20" s="1"/>
  <c r="AS30" i="20"/>
  <c r="AL30" i="20"/>
  <c r="AU30" i="20" s="1"/>
  <c r="AS66" i="20"/>
  <c r="AL66" i="20"/>
  <c r="AU66" i="20" s="1"/>
  <c r="AR71" i="94"/>
  <c r="AS55" i="54"/>
  <c r="AL55" i="54"/>
  <c r="AU55" i="54" s="1"/>
  <c r="AS19" i="20"/>
  <c r="AL19" i="20"/>
  <c r="AU19" i="20" s="1"/>
  <c r="AS55" i="20"/>
  <c r="AL55" i="20"/>
  <c r="AU55" i="20" s="1"/>
  <c r="AH79" i="45"/>
  <c r="AQ79" i="45" s="1"/>
  <c r="AQ81" i="45" s="1"/>
  <c r="AX5" i="45"/>
  <c r="S5" i="45" s="1"/>
  <c r="AC5" i="45" s="1"/>
  <c r="AB6" i="45" s="1"/>
  <c r="AX4" i="45"/>
  <c r="S4" i="45" s="1"/>
  <c r="AC4" i="45" s="1"/>
  <c r="AB5" i="45" s="1"/>
  <c r="AX3" i="45"/>
  <c r="S3" i="45" s="1"/>
  <c r="AC3" i="45" s="1"/>
  <c r="AZ3" i="45"/>
  <c r="AX8" i="45" s="1"/>
  <c r="S8" i="45" s="1"/>
  <c r="AC8" i="45" s="1"/>
  <c r="AB9" i="45" s="1"/>
  <c r="AX6" i="45"/>
  <c r="S6" i="45" s="1"/>
  <c r="AC6" i="45" s="1"/>
  <c r="AB7" i="45" s="1"/>
  <c r="AX7" i="45"/>
  <c r="S7" i="45" s="1"/>
  <c r="AC7" i="45" s="1"/>
  <c r="AB8" i="45" s="1"/>
  <c r="AX9" i="45"/>
  <c r="S9" i="45" s="1"/>
  <c r="AC9" i="45" s="1"/>
  <c r="AB10" i="45" s="1"/>
  <c r="AX10" i="45"/>
  <c r="S10" i="45" s="1"/>
  <c r="AC10" i="45" s="1"/>
  <c r="AB11" i="45" s="1"/>
  <c r="AX11" i="45"/>
  <c r="S11" i="45" s="1"/>
  <c r="AC11" i="45" s="1"/>
  <c r="AB12" i="45" s="1"/>
  <c r="AX12" i="45"/>
  <c r="S12" i="45" s="1"/>
  <c r="AC12" i="45" s="1"/>
  <c r="AB13" i="45" s="1"/>
  <c r="AX13" i="45"/>
  <c r="S13" i="45" s="1"/>
  <c r="AC13" i="45" s="1"/>
  <c r="AB14" i="45" s="1"/>
  <c r="AX14" i="45"/>
  <c r="S14" i="45" s="1"/>
  <c r="AC14" i="45" s="1"/>
  <c r="AB15" i="45" s="1"/>
  <c r="AX15" i="45"/>
  <c r="S15" i="45" s="1"/>
  <c r="AC15" i="45" s="1"/>
  <c r="AB16" i="45" s="1"/>
  <c r="AX16" i="45"/>
  <c r="S16" i="45" s="1"/>
  <c r="AC16" i="45" s="1"/>
  <c r="AB17" i="45" s="1"/>
  <c r="AX17" i="45"/>
  <c r="S17" i="45" s="1"/>
  <c r="AC17" i="45" s="1"/>
  <c r="AB18" i="45" s="1"/>
  <c r="AX18" i="45"/>
  <c r="S18" i="45" s="1"/>
  <c r="AC18" i="45" s="1"/>
  <c r="AB19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7" i="45"/>
  <c r="S77" i="45" s="1"/>
  <c r="AC77" i="45" s="1"/>
  <c r="AB78" i="45" s="1"/>
  <c r="AX74" i="45"/>
  <c r="S74" i="45" s="1"/>
  <c r="AC74" i="45" s="1"/>
  <c r="AB75" i="45" s="1"/>
  <c r="AX76" i="45"/>
  <c r="S76" i="45" s="1"/>
  <c r="AC76" i="45" s="1"/>
  <c r="AB77" i="45" s="1"/>
  <c r="AX75" i="45"/>
  <c r="S75" i="45" s="1"/>
  <c r="AC75" i="45" s="1"/>
  <c r="AB76" i="45" s="1"/>
  <c r="AX78" i="45"/>
  <c r="S78" i="45" s="1"/>
  <c r="AC78" i="45" s="1"/>
  <c r="AB79" i="45" s="1"/>
  <c r="AS7" i="20"/>
  <c r="AL7" i="20"/>
  <c r="AU7" i="20" s="1"/>
  <c r="AS62" i="20"/>
  <c r="AL62" i="20"/>
  <c r="AU62" i="20" s="1"/>
  <c r="AS21" i="54"/>
  <c r="AL21" i="54"/>
  <c r="AU21" i="54" s="1"/>
  <c r="AS57" i="54"/>
  <c r="AL57" i="54"/>
  <c r="AU57" i="54" s="1"/>
  <c r="AE78" i="55"/>
  <c r="AF78" i="55"/>
  <c r="AO78" i="55" s="1"/>
  <c r="AG78" i="55"/>
  <c r="AP78" i="55" s="1"/>
  <c r="W79" i="55"/>
  <c r="AS9" i="20"/>
  <c r="AL9" i="20"/>
  <c r="AU9" i="20" s="1"/>
  <c r="AS27" i="20"/>
  <c r="AL27" i="20"/>
  <c r="AU27" i="20" s="1"/>
  <c r="AS63" i="20"/>
  <c r="AL63" i="20"/>
  <c r="AU63" i="20" s="1"/>
  <c r="AE78" i="49"/>
  <c r="AF78" i="49"/>
  <c r="AO78" i="49" s="1"/>
  <c r="AG78" i="49"/>
  <c r="AP78" i="49" s="1"/>
  <c r="W79" i="49"/>
  <c r="AS16" i="54"/>
  <c r="AL16" i="54"/>
  <c r="AU16" i="54" s="1"/>
  <c r="AS52" i="54"/>
  <c r="AL52" i="54"/>
  <c r="AU52" i="54" s="1"/>
  <c r="AI79" i="43"/>
  <c r="AN79" i="43"/>
  <c r="Y79" i="87"/>
  <c r="X79" i="87"/>
  <c r="Y75" i="103"/>
  <c r="Z75" i="103"/>
  <c r="X75" i="103"/>
  <c r="AS53" i="54"/>
  <c r="AL53" i="54"/>
  <c r="AU53" i="54" s="1"/>
  <c r="AS24" i="54"/>
  <c r="AL24" i="54"/>
  <c r="AU24" i="54" s="1"/>
  <c r="AS67" i="54"/>
  <c r="AL67" i="54"/>
  <c r="AU67" i="54" s="1"/>
  <c r="AI72" i="42"/>
  <c r="AN72" i="42"/>
  <c r="AS48" i="20"/>
  <c r="AL48" i="20"/>
  <c r="AU48" i="20" s="1"/>
  <c r="AI81" i="11"/>
  <c r="AN81" i="11"/>
  <c r="AS77" i="54"/>
  <c r="AL77" i="54"/>
  <c r="AU77" i="54" s="1"/>
  <c r="AS6" i="20"/>
  <c r="AL6" i="20"/>
  <c r="AU6" i="20" s="1"/>
  <c r="AS25" i="20"/>
  <c r="AL25" i="20"/>
  <c r="AU25" i="20" s="1"/>
  <c r="AS61" i="20"/>
  <c r="AL61" i="20"/>
  <c r="AU61" i="20" s="1"/>
  <c r="Z79" i="45"/>
  <c r="AL20" i="54"/>
  <c r="AU20" i="54" s="1"/>
  <c r="AS20" i="54"/>
  <c r="AS56" i="54"/>
  <c r="AL56" i="54"/>
  <c r="AU56" i="54" s="1"/>
  <c r="AS14" i="20"/>
  <c r="AL14" i="20"/>
  <c r="AU14" i="20" s="1"/>
  <c r="AS32" i="20"/>
  <c r="AL32" i="20"/>
  <c r="AU32" i="20" s="1"/>
  <c r="AS68" i="20"/>
  <c r="AL68" i="20"/>
  <c r="AU68" i="20" s="1"/>
  <c r="Y74" i="90"/>
  <c r="X74" i="90"/>
  <c r="AS39" i="54"/>
  <c r="AL39" i="54"/>
  <c r="AU39" i="54" s="1"/>
  <c r="AR79" i="99"/>
  <c r="AR78" i="45"/>
  <c r="AS22" i="54"/>
  <c r="AL22" i="54"/>
  <c r="AU22" i="54" s="1"/>
  <c r="AS40" i="54"/>
  <c r="AL40" i="54"/>
  <c r="AU40" i="54" s="1"/>
  <c r="Y80" i="91"/>
  <c r="X80" i="91"/>
  <c r="AE78" i="16"/>
  <c r="W79" i="16"/>
  <c r="AG78" i="16"/>
  <c r="AP78" i="16" s="1"/>
  <c r="AF78" i="16"/>
  <c r="AO78" i="16" s="1"/>
  <c r="AS29" i="20"/>
  <c r="AL29" i="20"/>
  <c r="AU29" i="20" s="1"/>
  <c r="AR77" i="41"/>
  <c r="AS46" i="20"/>
  <c r="AL46" i="20"/>
  <c r="AU46" i="20" s="1"/>
  <c r="AS64" i="20"/>
  <c r="AL64" i="20"/>
  <c r="AU64" i="20" s="1"/>
  <c r="AE76" i="83"/>
  <c r="AG76" i="83"/>
  <c r="AP76" i="83" s="1"/>
  <c r="W77" i="83"/>
  <c r="AF76" i="83"/>
  <c r="AO76" i="83" s="1"/>
  <c r="AS71" i="54"/>
  <c r="AL71" i="54"/>
  <c r="AU71" i="54" s="1"/>
  <c r="AF75" i="102"/>
  <c r="AO75" i="102" s="1"/>
  <c r="W76" i="102"/>
  <c r="AE75" i="102"/>
  <c r="AG75" i="102"/>
  <c r="AP75" i="102" s="1"/>
  <c r="Y72" i="50"/>
  <c r="Z72" i="50"/>
  <c r="X72" i="50"/>
  <c r="AS35" i="20"/>
  <c r="AL35" i="20"/>
  <c r="AU35" i="20" s="1"/>
  <c r="AS53" i="20"/>
  <c r="AL53" i="20"/>
  <c r="AU53" i="20" s="1"/>
  <c r="AS71" i="20"/>
  <c r="AL71" i="20"/>
  <c r="AU71" i="20" s="1"/>
  <c r="AS78" i="54"/>
  <c r="AL78" i="54"/>
  <c r="AU78" i="54" s="1"/>
  <c r="AS18" i="20"/>
  <c r="AL18" i="20"/>
  <c r="AU18" i="20" s="1"/>
  <c r="AS72" i="20"/>
  <c r="AL72" i="20"/>
  <c r="AU72" i="20" s="1"/>
  <c r="AS19" i="54"/>
  <c r="AL19" i="54"/>
  <c r="AU19" i="54" s="1"/>
  <c r="AS37" i="54"/>
  <c r="AL37" i="54"/>
  <c r="AU37" i="54" s="1"/>
  <c r="AS43" i="20"/>
  <c r="AL43" i="20"/>
  <c r="AU43" i="20" s="1"/>
  <c r="AI79" i="20"/>
  <c r="AN79" i="20"/>
  <c r="AN81" i="20" s="1"/>
  <c r="AS38" i="54"/>
  <c r="AL38" i="54"/>
  <c r="AU38" i="54" s="1"/>
  <c r="AS50" i="20"/>
  <c r="AL50" i="20"/>
  <c r="AU50" i="20" s="1"/>
  <c r="AI73" i="90"/>
  <c r="AN73" i="90"/>
  <c r="AS9" i="54"/>
  <c r="AL9" i="54"/>
  <c r="AU9" i="54" s="1"/>
  <c r="AS27" i="54"/>
  <c r="AL27" i="54"/>
  <c r="AU27" i="54" s="1"/>
  <c r="AS45" i="54"/>
  <c r="AL45" i="54"/>
  <c r="AU45" i="54" s="1"/>
  <c r="AH78" i="41"/>
  <c r="AQ78" i="41" s="1"/>
  <c r="AS15" i="20"/>
  <c r="AL15" i="20"/>
  <c r="AU15" i="20" s="1"/>
  <c r="AS33" i="20"/>
  <c r="AL33" i="20"/>
  <c r="AU33" i="20" s="1"/>
  <c r="AS51" i="20"/>
  <c r="AL51" i="20"/>
  <c r="AU51" i="20" s="1"/>
  <c r="AS69" i="20"/>
  <c r="AL69" i="20"/>
  <c r="AU69" i="20" s="1"/>
  <c r="AJ6" i="54"/>
  <c r="AK6" i="54"/>
  <c r="AT6" i="54" s="1"/>
  <c r="AS58" i="54"/>
  <c r="AL58" i="54"/>
  <c r="AU58" i="54" s="1"/>
  <c r="AI79" i="91"/>
  <c r="AN79" i="91"/>
  <c r="AI80" i="95"/>
  <c r="AR80" i="95" s="1"/>
  <c r="AN80" i="95"/>
  <c r="AS11" i="54"/>
  <c r="AL11" i="54"/>
  <c r="AU11" i="54" s="1"/>
  <c r="AS22" i="20"/>
  <c r="AL22" i="20"/>
  <c r="AU22" i="20" s="1"/>
  <c r="AI71" i="50"/>
  <c r="AN71" i="50"/>
  <c r="AS60" i="54"/>
  <c r="AL60" i="54"/>
  <c r="AU60" i="54" s="1"/>
  <c r="AR77" i="55"/>
  <c r="AU81" i="96"/>
  <c r="C11" i="96" s="1"/>
  <c r="F40" i="57" s="1"/>
  <c r="AS70" i="20"/>
  <c r="AL70" i="20"/>
  <c r="AU70" i="20" s="1"/>
  <c r="AI76" i="18"/>
  <c r="AN76" i="18"/>
  <c r="AJ4" i="54"/>
  <c r="AK4" i="54"/>
  <c r="AT4" i="54" s="1"/>
  <c r="AT81" i="54" s="1"/>
  <c r="AS41" i="54"/>
  <c r="AL41" i="54"/>
  <c r="AU41" i="54" s="1"/>
  <c r="AS74" i="54"/>
  <c r="AL74" i="54"/>
  <c r="AU74" i="54" s="1"/>
  <c r="W73" i="10"/>
  <c r="AE72" i="10"/>
  <c r="AF72" i="10"/>
  <c r="AO72" i="10" s="1"/>
  <c r="AG72" i="10"/>
  <c r="AP72" i="10" s="1"/>
  <c r="AS5" i="20"/>
  <c r="AL5" i="20"/>
  <c r="AU5" i="20" s="1"/>
  <c r="AS23" i="20"/>
  <c r="AL23" i="20"/>
  <c r="AU23" i="20" s="1"/>
  <c r="AS41" i="20"/>
  <c r="AL41" i="20"/>
  <c r="AU41" i="20" s="1"/>
  <c r="AS48" i="54"/>
  <c r="AL48" i="54"/>
  <c r="AU48" i="54" s="1"/>
  <c r="AS66" i="54"/>
  <c r="AL66" i="54"/>
  <c r="AU66" i="54" s="1"/>
  <c r="Z80" i="99"/>
  <c r="Y73" i="42"/>
  <c r="Z73" i="42"/>
  <c r="X73" i="42"/>
  <c r="AS36" i="20"/>
  <c r="AL36" i="20"/>
  <c r="AU36" i="20" s="1"/>
  <c r="AS54" i="20"/>
  <c r="AL54" i="20"/>
  <c r="AU54" i="20" s="1"/>
  <c r="AS43" i="54"/>
  <c r="AL43" i="54"/>
  <c r="AU43" i="54" s="1"/>
  <c r="AS49" i="20"/>
  <c r="AL49" i="20"/>
  <c r="AU49" i="20" s="1"/>
  <c r="AS8" i="54"/>
  <c r="AL8" i="54"/>
  <c r="AU8" i="54" s="1"/>
  <c r="AS26" i="54"/>
  <c r="AL26" i="54"/>
  <c r="AU26" i="54" s="1"/>
  <c r="AS38" i="20"/>
  <c r="AL38" i="20"/>
  <c r="AU38" i="20" s="1"/>
  <c r="AS56" i="20"/>
  <c r="AL56" i="20"/>
  <c r="AU56" i="20" s="1"/>
  <c r="AS63" i="54"/>
  <c r="AL63" i="54"/>
  <c r="AU63" i="54" s="1"/>
  <c r="Z78" i="41"/>
  <c r="AS21" i="20"/>
  <c r="AL21" i="20"/>
  <c r="AU21" i="20" s="1"/>
  <c r="AS39" i="20"/>
  <c r="AL39" i="20"/>
  <c r="AU39" i="20" s="1"/>
  <c r="AS57" i="20"/>
  <c r="AL57" i="20"/>
  <c r="AU57" i="20" s="1"/>
  <c r="Y77" i="48"/>
  <c r="X77" i="48"/>
  <c r="AS46" i="54"/>
  <c r="AL46" i="54"/>
  <c r="AU46" i="54" s="1"/>
  <c r="AI76" i="82"/>
  <c r="AN76" i="82"/>
  <c r="AS8" i="20"/>
  <c r="AL8" i="20"/>
  <c r="AU8" i="20" s="1"/>
  <c r="AH72" i="94"/>
  <c r="AQ72" i="94" s="1"/>
  <c r="Z72" i="94"/>
  <c r="AS47" i="54"/>
  <c r="AL47" i="54"/>
  <c r="AU47" i="54" s="1"/>
  <c r="AS73" i="54"/>
  <c r="AL73" i="54"/>
  <c r="AU73" i="54" s="1"/>
  <c r="AS10" i="20"/>
  <c r="AL10" i="20"/>
  <c r="AU10" i="20" s="1"/>
  <c r="AS28" i="20"/>
  <c r="AL28" i="20"/>
  <c r="AU28" i="20" s="1"/>
  <c r="AR77" i="49"/>
  <c r="AS17" i="54"/>
  <c r="AL17" i="54"/>
  <c r="AU17" i="54" s="1"/>
  <c r="AS35" i="54"/>
  <c r="AL35" i="54"/>
  <c r="AU35" i="54" s="1"/>
  <c r="AS17" i="20"/>
  <c r="AL17" i="20"/>
  <c r="AU17" i="20" s="1"/>
  <c r="AS5" i="54"/>
  <c r="AL5" i="54"/>
  <c r="AU5" i="54" s="1"/>
  <c r="AS42" i="54"/>
  <c r="AL42" i="54"/>
  <c r="AU42" i="54" s="1"/>
  <c r="AH78" i="16"/>
  <c r="AQ78" i="16" s="1"/>
  <c r="AS81" i="96"/>
  <c r="AS16" i="20"/>
  <c r="AL16" i="20"/>
  <c r="AU16" i="20" s="1"/>
  <c r="AS34" i="20"/>
  <c r="AL34" i="20"/>
  <c r="AU34" i="20" s="1"/>
  <c r="AS52" i="20"/>
  <c r="AL52" i="20"/>
  <c r="AU52" i="20" s="1"/>
  <c r="Y77" i="18"/>
  <c r="Z77" i="18"/>
  <c r="X77" i="18"/>
  <c r="AF78" i="88"/>
  <c r="AO78" i="88" s="1"/>
  <c r="W79" i="88"/>
  <c r="AG78" i="88"/>
  <c r="AP78" i="88" s="1"/>
  <c r="AE78" i="88"/>
  <c r="AS3" i="54"/>
  <c r="AL3" i="54"/>
  <c r="AU3" i="54" s="1"/>
  <c r="AS23" i="54"/>
  <c r="AL23" i="54"/>
  <c r="AU23" i="54" s="1"/>
  <c r="AS59" i="54"/>
  <c r="AL59" i="54"/>
  <c r="AU59" i="54" s="1"/>
  <c r="AS75" i="54"/>
  <c r="AL75" i="54"/>
  <c r="AU75" i="54" s="1"/>
  <c r="AS49" i="54"/>
  <c r="AL49" i="54"/>
  <c r="AU49" i="54" s="1"/>
  <c r="Y75" i="35"/>
  <c r="Z75" i="35"/>
  <c r="X75" i="35"/>
  <c r="AS59" i="20"/>
  <c r="AL59" i="20"/>
  <c r="AU59" i="20" s="1"/>
  <c r="AS76" i="20"/>
  <c r="AL76" i="20"/>
  <c r="AU76" i="20" s="1"/>
  <c r="AS12" i="54"/>
  <c r="AL12" i="54"/>
  <c r="AU12" i="54" s="1"/>
  <c r="AS30" i="54"/>
  <c r="AL30" i="54"/>
  <c r="AU30" i="54" s="1"/>
  <c r="AS76" i="54"/>
  <c r="AL76" i="54"/>
  <c r="AU76" i="54" s="1"/>
  <c r="AH80" i="99"/>
  <c r="AQ80" i="99" s="1"/>
  <c r="AL3" i="20"/>
  <c r="AU3" i="20" s="1"/>
  <c r="AS3" i="20"/>
  <c r="AS60" i="20"/>
  <c r="AL60" i="20"/>
  <c r="AU60" i="20" s="1"/>
  <c r="Y82" i="11"/>
  <c r="Z82" i="11" s="1"/>
  <c r="X82" i="11"/>
  <c r="AS7" i="54"/>
  <c r="AL7" i="54"/>
  <c r="AU7" i="54" s="1"/>
  <c r="AS25" i="54"/>
  <c r="AL25" i="54"/>
  <c r="AU25" i="54" s="1"/>
  <c r="AS13" i="20"/>
  <c r="AL13" i="20"/>
  <c r="AU13" i="20" s="1"/>
  <c r="AS31" i="20"/>
  <c r="AL31" i="20"/>
  <c r="AU31" i="20" s="1"/>
  <c r="AS67" i="20"/>
  <c r="AL67" i="20"/>
  <c r="AU67" i="20" s="1"/>
  <c r="AS44" i="54"/>
  <c r="AL44" i="54"/>
  <c r="AU44" i="54" s="1"/>
  <c r="AS62" i="54"/>
  <c r="AL62" i="54"/>
  <c r="AU62" i="54" s="1"/>
  <c r="AS20" i="20"/>
  <c r="AL20" i="20"/>
  <c r="AU20" i="20" s="1"/>
  <c r="AS74" i="20"/>
  <c r="AL74" i="20"/>
  <c r="AU74" i="20" s="1"/>
  <c r="AS33" i="54"/>
  <c r="AL33" i="54"/>
  <c r="AU33" i="54" s="1"/>
  <c r="AS51" i="54"/>
  <c r="AL51" i="54"/>
  <c r="AU51" i="54" s="1"/>
  <c r="AS78" i="20"/>
  <c r="AL78" i="20"/>
  <c r="AU78" i="20" s="1"/>
  <c r="AI76" i="48"/>
  <c r="AN76" i="48"/>
  <c r="AS10" i="54"/>
  <c r="AL10" i="54"/>
  <c r="AU10" i="54" s="1"/>
  <c r="AS28" i="54"/>
  <c r="AL28" i="54"/>
  <c r="AU28" i="54" s="1"/>
  <c r="AS64" i="54"/>
  <c r="AL64" i="54"/>
  <c r="AU64" i="54" s="1"/>
  <c r="AS61" i="54"/>
  <c r="AL61" i="54"/>
  <c r="AU61" i="54" s="1"/>
  <c r="AI74" i="103"/>
  <c r="AN74" i="103"/>
  <c r="Y77" i="82"/>
  <c r="X77" i="82"/>
  <c r="W82" i="95" l="1"/>
  <c r="AG81" i="95"/>
  <c r="AP81" i="95" s="1"/>
  <c r="AF81" i="95"/>
  <c r="AO81" i="95" s="1"/>
  <c r="AE81" i="95"/>
  <c r="W83" i="11"/>
  <c r="AE82" i="11"/>
  <c r="AG82" i="11"/>
  <c r="AP82" i="11" s="1"/>
  <c r="AF82" i="11"/>
  <c r="AO82" i="11" s="1"/>
  <c r="Y79" i="88"/>
  <c r="Z79" i="88" s="1"/>
  <c r="X79" i="88"/>
  <c r="AE73" i="42"/>
  <c r="W74" i="42"/>
  <c r="AG73" i="42"/>
  <c r="AP73" i="42" s="1"/>
  <c r="AF73" i="42"/>
  <c r="AO73" i="42" s="1"/>
  <c r="AR79" i="91"/>
  <c r="AH80" i="91"/>
  <c r="AQ80" i="91" s="1"/>
  <c r="AR81" i="11"/>
  <c r="AE75" i="103"/>
  <c r="AF75" i="103"/>
  <c r="AO75" i="103" s="1"/>
  <c r="AG75" i="103"/>
  <c r="AP75" i="103" s="1"/>
  <c r="W76" i="103"/>
  <c r="AR79" i="43"/>
  <c r="Y79" i="49"/>
  <c r="Z79" i="49"/>
  <c r="X79" i="49"/>
  <c r="AK76" i="45"/>
  <c r="AT76" i="45" s="1"/>
  <c r="AJ76" i="45"/>
  <c r="AK72" i="45"/>
  <c r="AT72" i="45" s="1"/>
  <c r="AJ72" i="45"/>
  <c r="AJ66" i="45"/>
  <c r="AK66" i="45"/>
  <c r="AT66" i="45" s="1"/>
  <c r="AJ60" i="45"/>
  <c r="AK60" i="45"/>
  <c r="AT60" i="45" s="1"/>
  <c r="AK54" i="45"/>
  <c r="AT54" i="45" s="1"/>
  <c r="AJ54" i="45"/>
  <c r="AJ48" i="45"/>
  <c r="AK48" i="45"/>
  <c r="AT48" i="45" s="1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J18" i="45"/>
  <c r="AK18" i="45"/>
  <c r="AT18" i="45" s="1"/>
  <c r="AK12" i="45"/>
  <c r="AT12" i="45" s="1"/>
  <c r="AJ12" i="45"/>
  <c r="AJ3" i="45"/>
  <c r="AB4" i="45"/>
  <c r="AH77" i="82"/>
  <c r="AQ77" i="82" s="1"/>
  <c r="W73" i="94"/>
  <c r="AG72" i="94"/>
  <c r="AP72" i="94" s="1"/>
  <c r="AF72" i="94"/>
  <c r="AO72" i="94" s="1"/>
  <c r="AE72" i="94"/>
  <c r="AH77" i="48"/>
  <c r="AQ77" i="48" s="1"/>
  <c r="AR76" i="18"/>
  <c r="AR73" i="90"/>
  <c r="AR79" i="20"/>
  <c r="AR81" i="20" s="1"/>
  <c r="AL79" i="20"/>
  <c r="AU79" i="20" s="1"/>
  <c r="AI75" i="102"/>
  <c r="AN75" i="102"/>
  <c r="Z80" i="91"/>
  <c r="AH74" i="90"/>
  <c r="AQ74" i="90" s="1"/>
  <c r="AK77" i="45"/>
  <c r="AT77" i="45" s="1"/>
  <c r="AJ77" i="45"/>
  <c r="AJ71" i="45"/>
  <c r="AK71" i="45"/>
  <c r="AT71" i="45" s="1"/>
  <c r="AK65" i="45"/>
  <c r="AT65" i="45" s="1"/>
  <c r="AJ65" i="45"/>
  <c r="AJ59" i="45"/>
  <c r="AK59" i="45"/>
  <c r="AT59" i="45" s="1"/>
  <c r="AJ53" i="45"/>
  <c r="AK53" i="45"/>
  <c r="AT53" i="45" s="1"/>
  <c r="AJ47" i="45"/>
  <c r="AK47" i="45"/>
  <c r="AT47" i="45" s="1"/>
  <c r="AJ41" i="45"/>
  <c r="AK41" i="45"/>
  <c r="AT41" i="45" s="1"/>
  <c r="AK35" i="45"/>
  <c r="AT35" i="45" s="1"/>
  <c r="AJ35" i="45"/>
  <c r="AJ29" i="45"/>
  <c r="AK29" i="45"/>
  <c r="AT29" i="45" s="1"/>
  <c r="AJ23" i="45"/>
  <c r="AK23" i="45"/>
  <c r="AT23" i="45" s="1"/>
  <c r="AK17" i="45"/>
  <c r="AT17" i="45" s="1"/>
  <c r="AJ17" i="45"/>
  <c r="AK11" i="45"/>
  <c r="AT11" i="45" s="1"/>
  <c r="AJ11" i="45"/>
  <c r="AK5" i="45"/>
  <c r="AT5" i="45" s="1"/>
  <c r="AJ5" i="45"/>
  <c r="AI73" i="85"/>
  <c r="AN73" i="85"/>
  <c r="AS4" i="20"/>
  <c r="AL4" i="20"/>
  <c r="AU4" i="20" s="1"/>
  <c r="AI72" i="98"/>
  <c r="AN72" i="98"/>
  <c r="AH75" i="35"/>
  <c r="AQ75" i="35" s="1"/>
  <c r="AH77" i="18"/>
  <c r="AQ77" i="18" s="1"/>
  <c r="Z77" i="48"/>
  <c r="AF80" i="99"/>
  <c r="AO80" i="99" s="1"/>
  <c r="AE80" i="99"/>
  <c r="AN80" i="99" s="1"/>
  <c r="AG80" i="99"/>
  <c r="W81" i="99"/>
  <c r="AH72" i="50"/>
  <c r="AQ72" i="50" s="1"/>
  <c r="Y76" i="102"/>
  <c r="X76" i="102"/>
  <c r="Y77" i="83"/>
  <c r="X77" i="83"/>
  <c r="Z74" i="90"/>
  <c r="AX79" i="45"/>
  <c r="S79" i="45" s="1"/>
  <c r="AC79" i="45" s="1"/>
  <c r="AF79" i="45"/>
  <c r="AO79" i="45" s="1"/>
  <c r="AO81" i="45" s="1"/>
  <c r="AG79" i="45"/>
  <c r="AP79" i="45" s="1"/>
  <c r="AP81" i="45" s="1"/>
  <c r="AE79" i="45"/>
  <c r="AH79" i="87"/>
  <c r="AQ79" i="87" s="1"/>
  <c r="AI78" i="55"/>
  <c r="AN78" i="55"/>
  <c r="AK75" i="45"/>
  <c r="AT75" i="45" s="1"/>
  <c r="AJ75" i="45"/>
  <c r="AJ70" i="45"/>
  <c r="AK70" i="45"/>
  <c r="AT70" i="45" s="1"/>
  <c r="AJ64" i="45"/>
  <c r="AK64" i="45"/>
  <c r="AT64" i="45" s="1"/>
  <c r="AK58" i="45"/>
  <c r="AT58" i="45" s="1"/>
  <c r="AJ58" i="45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K28" i="45"/>
  <c r="AT28" i="45" s="1"/>
  <c r="AJ28" i="45"/>
  <c r="AJ22" i="45"/>
  <c r="AK22" i="45"/>
  <c r="AT22" i="45" s="1"/>
  <c r="AJ16" i="45"/>
  <c r="AK16" i="45"/>
  <c r="AT16" i="45" s="1"/>
  <c r="AK10" i="45"/>
  <c r="AT10" i="45" s="1"/>
  <c r="AJ10" i="45"/>
  <c r="AK6" i="45"/>
  <c r="AT6" i="45" s="1"/>
  <c r="AJ6" i="45"/>
  <c r="AR78" i="87"/>
  <c r="AS81" i="20"/>
  <c r="AG75" i="35"/>
  <c r="AP75" i="35" s="1"/>
  <c r="W76" i="35"/>
  <c r="AF75" i="35"/>
  <c r="AO75" i="35" s="1"/>
  <c r="AE75" i="35"/>
  <c r="AG77" i="18"/>
  <c r="AP77" i="18" s="1"/>
  <c r="AE77" i="18"/>
  <c r="AF77" i="18"/>
  <c r="AO77" i="18" s="1"/>
  <c r="W78" i="18"/>
  <c r="AF72" i="50"/>
  <c r="AO72" i="50" s="1"/>
  <c r="AG72" i="50"/>
  <c r="AP72" i="50" s="1"/>
  <c r="W73" i="50"/>
  <c r="AE72" i="50"/>
  <c r="Z79" i="87"/>
  <c r="AI78" i="49"/>
  <c r="AN78" i="49"/>
  <c r="AK78" i="45"/>
  <c r="AT78" i="45" s="1"/>
  <c r="AJ78" i="45"/>
  <c r="AJ69" i="45"/>
  <c r="AK69" i="45"/>
  <c r="AT69" i="45" s="1"/>
  <c r="AJ63" i="45"/>
  <c r="AK63" i="45"/>
  <c r="AT63" i="45" s="1"/>
  <c r="AK57" i="45"/>
  <c r="AT57" i="45" s="1"/>
  <c r="AJ57" i="45"/>
  <c r="AJ51" i="45"/>
  <c r="AK51" i="45"/>
  <c r="AT51" i="45" s="1"/>
  <c r="AK45" i="45"/>
  <c r="AT45" i="45" s="1"/>
  <c r="AJ45" i="45"/>
  <c r="AJ39" i="45"/>
  <c r="AK39" i="45"/>
  <c r="AT39" i="45" s="1"/>
  <c r="AK33" i="45"/>
  <c r="AT33" i="45" s="1"/>
  <c r="AJ33" i="45"/>
  <c r="AJ27" i="45"/>
  <c r="AK27" i="45"/>
  <c r="AT27" i="45" s="1"/>
  <c r="AK21" i="45"/>
  <c r="AT21" i="45" s="1"/>
  <c r="AJ21" i="45"/>
  <c r="AK15" i="45"/>
  <c r="AT15" i="45" s="1"/>
  <c r="AJ15" i="45"/>
  <c r="AK8" i="45"/>
  <c r="AT8" i="45" s="1"/>
  <c r="AJ8" i="45"/>
  <c r="AH80" i="43"/>
  <c r="AQ80" i="43" s="1"/>
  <c r="AR74" i="35"/>
  <c r="AH82" i="11"/>
  <c r="AQ82" i="11" s="1"/>
  <c r="AU81" i="20"/>
  <c r="C11" i="20" s="1"/>
  <c r="AI78" i="88"/>
  <c r="AN78" i="88"/>
  <c r="AR76" i="82"/>
  <c r="AG78" i="41"/>
  <c r="AP78" i="41" s="1"/>
  <c r="W79" i="41"/>
  <c r="AE78" i="41"/>
  <c r="AF78" i="41"/>
  <c r="AO78" i="41" s="1"/>
  <c r="AI72" i="10"/>
  <c r="AN72" i="10"/>
  <c r="AR71" i="50"/>
  <c r="AS6" i="54"/>
  <c r="AL6" i="54"/>
  <c r="AU6" i="54" s="1"/>
  <c r="AI76" i="83"/>
  <c r="AN76" i="83"/>
  <c r="Y79" i="16"/>
  <c r="X79" i="16"/>
  <c r="AR72" i="42"/>
  <c r="AK74" i="45"/>
  <c r="AT74" i="45" s="1"/>
  <c r="AJ74" i="45"/>
  <c r="AK68" i="45"/>
  <c r="AT68" i="45" s="1"/>
  <c r="AJ68" i="45"/>
  <c r="AK62" i="45"/>
  <c r="AT62" i="45" s="1"/>
  <c r="AJ62" i="45"/>
  <c r="AK56" i="45"/>
  <c r="AT56" i="45" s="1"/>
  <c r="AJ56" i="45"/>
  <c r="AJ50" i="45"/>
  <c r="AK50" i="45"/>
  <c r="AT50" i="45" s="1"/>
  <c r="AJ44" i="45"/>
  <c r="AK44" i="45"/>
  <c r="AT44" i="45" s="1"/>
  <c r="AJ38" i="45"/>
  <c r="AK38" i="45"/>
  <c r="AT38" i="45" s="1"/>
  <c r="AK32" i="45"/>
  <c r="AT32" i="45" s="1"/>
  <c r="AJ32" i="45"/>
  <c r="AK26" i="45"/>
  <c r="AT26" i="45" s="1"/>
  <c r="AJ26" i="45"/>
  <c r="AK20" i="45"/>
  <c r="AT20" i="45" s="1"/>
  <c r="AJ20" i="45"/>
  <c r="AK14" i="45"/>
  <c r="AT14" i="45" s="1"/>
  <c r="AJ14" i="45"/>
  <c r="AJ7" i="45"/>
  <c r="AK7" i="45"/>
  <c r="AT7" i="45" s="1"/>
  <c r="AH81" i="95"/>
  <c r="AQ81" i="95" s="1"/>
  <c r="Z80" i="43"/>
  <c r="Y74" i="85"/>
  <c r="X74" i="85"/>
  <c r="Y73" i="98"/>
  <c r="X73" i="98"/>
  <c r="Z73" i="98" s="1"/>
  <c r="Z77" i="82"/>
  <c r="AR76" i="48"/>
  <c r="AR74" i="103"/>
  <c r="AH73" i="42"/>
  <c r="AQ73" i="42" s="1"/>
  <c r="Y73" i="10"/>
  <c r="Z73" i="10"/>
  <c r="X73" i="10"/>
  <c r="AS4" i="54"/>
  <c r="AS81" i="54" s="1"/>
  <c r="AL4" i="54"/>
  <c r="AU4" i="54" s="1"/>
  <c r="AU81" i="54" s="1"/>
  <c r="C11" i="54" s="1"/>
  <c r="AI78" i="16"/>
  <c r="AN78" i="16"/>
  <c r="AH75" i="103"/>
  <c r="AQ75" i="103" s="1"/>
  <c r="Y79" i="55"/>
  <c r="Z79" i="55"/>
  <c r="X79" i="55"/>
  <c r="AJ79" i="45"/>
  <c r="AS79" i="45" s="1"/>
  <c r="AK79" i="45"/>
  <c r="AT79" i="45" s="1"/>
  <c r="AJ73" i="45"/>
  <c r="AK73" i="45"/>
  <c r="AT73" i="45" s="1"/>
  <c r="AK67" i="45"/>
  <c r="AT67" i="45" s="1"/>
  <c r="AJ67" i="45"/>
  <c r="AJ61" i="45"/>
  <c r="AK61" i="45"/>
  <c r="AT61" i="45" s="1"/>
  <c r="AJ55" i="45"/>
  <c r="AK55" i="45"/>
  <c r="AT55" i="45" s="1"/>
  <c r="AK49" i="45"/>
  <c r="AT49" i="45" s="1"/>
  <c r="AJ49" i="45"/>
  <c r="AJ43" i="45"/>
  <c r="AK43" i="45"/>
  <c r="AT43" i="45" s="1"/>
  <c r="AK37" i="45"/>
  <c r="AT37" i="45" s="1"/>
  <c r="AJ37" i="45"/>
  <c r="AJ31" i="45"/>
  <c r="AK31" i="45"/>
  <c r="AT31" i="45" s="1"/>
  <c r="AK25" i="45"/>
  <c r="AT25" i="45" s="1"/>
  <c r="AJ25" i="45"/>
  <c r="AK19" i="45"/>
  <c r="AT19" i="45" s="1"/>
  <c r="AJ19" i="45"/>
  <c r="AJ13" i="45"/>
  <c r="AK13" i="45"/>
  <c r="AT13" i="45" s="1"/>
  <c r="AK9" i="45"/>
  <c r="AT9" i="45" s="1"/>
  <c r="AJ9" i="45"/>
  <c r="AX79" i="88" l="1"/>
  <c r="S79" i="88" s="1"/>
  <c r="AC79" i="88" s="1"/>
  <c r="AF79" i="88"/>
  <c r="AO79" i="88" s="1"/>
  <c r="AO81" i="88" s="1"/>
  <c r="AE79" i="88"/>
  <c r="AG79" i="88"/>
  <c r="AP79" i="88" s="1"/>
  <c r="AP81" i="88" s="1"/>
  <c r="AG73" i="98"/>
  <c r="AP73" i="98" s="1"/>
  <c r="AF73" i="98"/>
  <c r="AO73" i="98" s="1"/>
  <c r="AE73" i="98"/>
  <c r="W74" i="98"/>
  <c r="AF73" i="10"/>
  <c r="AO73" i="10" s="1"/>
  <c r="AE73" i="10"/>
  <c r="W74" i="10"/>
  <c r="AG73" i="10"/>
  <c r="AP73" i="10" s="1"/>
  <c r="AS15" i="45"/>
  <c r="AL15" i="45"/>
  <c r="AU15" i="45" s="1"/>
  <c r="AS33" i="45"/>
  <c r="AL33" i="45"/>
  <c r="AU33" i="45" s="1"/>
  <c r="AF79" i="87"/>
  <c r="AO79" i="87" s="1"/>
  <c r="AG79" i="87"/>
  <c r="AP79" i="87" s="1"/>
  <c r="W80" i="87"/>
  <c r="AE79" i="87"/>
  <c r="AI75" i="35"/>
  <c r="AN75" i="35"/>
  <c r="AS16" i="45"/>
  <c r="AL16" i="45"/>
  <c r="AU16" i="45" s="1"/>
  <c r="AS34" i="45"/>
  <c r="AL34" i="45"/>
  <c r="AU34" i="45" s="1"/>
  <c r="AS70" i="45"/>
  <c r="AL70" i="45"/>
  <c r="AU70" i="45" s="1"/>
  <c r="AH76" i="102"/>
  <c r="AQ76" i="102" s="1"/>
  <c r="AR73" i="85"/>
  <c r="AS53" i="45"/>
  <c r="AL53" i="45"/>
  <c r="AU53" i="45" s="1"/>
  <c r="AS71" i="45"/>
  <c r="AL71" i="45"/>
  <c r="AU71" i="45" s="1"/>
  <c r="AS48" i="45"/>
  <c r="AL48" i="45"/>
  <c r="AU48" i="45" s="1"/>
  <c r="AS66" i="45"/>
  <c r="AL66" i="45"/>
  <c r="AU66" i="45" s="1"/>
  <c r="W80" i="49"/>
  <c r="AG79" i="49"/>
  <c r="AP79" i="49" s="1"/>
  <c r="AE79" i="49"/>
  <c r="AF79" i="49"/>
  <c r="AO79" i="49" s="1"/>
  <c r="Y83" i="11"/>
  <c r="Z83" i="11" s="1"/>
  <c r="X83" i="11"/>
  <c r="AS13" i="45"/>
  <c r="AL13" i="45"/>
  <c r="AU13" i="45" s="1"/>
  <c r="AS31" i="45"/>
  <c r="AL31" i="45"/>
  <c r="AU31" i="45" s="1"/>
  <c r="AS62" i="45"/>
  <c r="AL62" i="45"/>
  <c r="AU62" i="45" s="1"/>
  <c r="AS7" i="45"/>
  <c r="AL7" i="45"/>
  <c r="AU7" i="45" s="1"/>
  <c r="AS44" i="45"/>
  <c r="AL44" i="45"/>
  <c r="AU44" i="45" s="1"/>
  <c r="AS51" i="45"/>
  <c r="AL51" i="45"/>
  <c r="AU51" i="45" s="1"/>
  <c r="AS69" i="45"/>
  <c r="AL69" i="45"/>
  <c r="AU69" i="45" s="1"/>
  <c r="Y78" i="18"/>
  <c r="X78" i="18"/>
  <c r="AS6" i="45"/>
  <c r="AL6" i="45"/>
  <c r="AU6" i="45" s="1"/>
  <c r="AS58" i="45"/>
  <c r="AL58" i="45"/>
  <c r="AU58" i="45" s="1"/>
  <c r="AS75" i="45"/>
  <c r="AL75" i="45"/>
  <c r="AU75" i="45" s="1"/>
  <c r="Z76" i="102"/>
  <c r="AF77" i="48"/>
  <c r="AO77" i="48" s="1"/>
  <c r="AG77" i="48"/>
  <c r="AP77" i="48" s="1"/>
  <c r="W78" i="48"/>
  <c r="AE77" i="48"/>
  <c r="AS5" i="45"/>
  <c r="AL5" i="45"/>
  <c r="AU5" i="45" s="1"/>
  <c r="AS77" i="45"/>
  <c r="AL77" i="45"/>
  <c r="AU77" i="45" s="1"/>
  <c r="AS36" i="45"/>
  <c r="AL36" i="45"/>
  <c r="AU36" i="45" s="1"/>
  <c r="AS54" i="45"/>
  <c r="AL54" i="45"/>
  <c r="AU54" i="45" s="1"/>
  <c r="AS72" i="45"/>
  <c r="AL72" i="45"/>
  <c r="AU72" i="45" s="1"/>
  <c r="AF80" i="43"/>
  <c r="AO80" i="43" s="1"/>
  <c r="AE80" i="43"/>
  <c r="W81" i="43"/>
  <c r="AG80" i="43"/>
  <c r="AP80" i="43" s="1"/>
  <c r="AS26" i="45"/>
  <c r="AL26" i="45"/>
  <c r="AU26" i="45" s="1"/>
  <c r="AS14" i="45"/>
  <c r="AL14" i="45"/>
  <c r="AU14" i="45" s="1"/>
  <c r="AS32" i="45"/>
  <c r="AL32" i="45"/>
  <c r="AU32" i="45" s="1"/>
  <c r="AS68" i="45"/>
  <c r="AL68" i="45"/>
  <c r="AU68" i="45" s="1"/>
  <c r="AH79" i="16"/>
  <c r="AQ79" i="16" s="1"/>
  <c r="AS21" i="45"/>
  <c r="AL21" i="45"/>
  <c r="AU21" i="45" s="1"/>
  <c r="AS57" i="45"/>
  <c r="AL57" i="45"/>
  <c r="AU57" i="45" s="1"/>
  <c r="AS78" i="45"/>
  <c r="AL78" i="45"/>
  <c r="AU78" i="45" s="1"/>
  <c r="AI72" i="50"/>
  <c r="AN72" i="50"/>
  <c r="X76" i="35"/>
  <c r="Y76" i="35"/>
  <c r="Z76" i="35"/>
  <c r="AS22" i="45"/>
  <c r="AL22" i="45"/>
  <c r="AU22" i="45" s="1"/>
  <c r="AS40" i="45"/>
  <c r="AL40" i="45"/>
  <c r="AU40" i="45" s="1"/>
  <c r="AG74" i="90"/>
  <c r="AP74" i="90" s="1"/>
  <c r="AF74" i="90"/>
  <c r="AO74" i="90" s="1"/>
  <c r="AE74" i="90"/>
  <c r="W75" i="90"/>
  <c r="AR72" i="98"/>
  <c r="AS23" i="45"/>
  <c r="AL23" i="45"/>
  <c r="AU23" i="45" s="1"/>
  <c r="AS41" i="45"/>
  <c r="AL41" i="45"/>
  <c r="AU41" i="45" s="1"/>
  <c r="AS59" i="45"/>
  <c r="AL59" i="45"/>
  <c r="AU59" i="45" s="1"/>
  <c r="W81" i="91"/>
  <c r="AE80" i="91"/>
  <c r="AN80" i="91" s="1"/>
  <c r="AF80" i="91"/>
  <c r="AG80" i="91"/>
  <c r="AP80" i="91" s="1"/>
  <c r="Y73" i="94"/>
  <c r="Z73" i="94"/>
  <c r="X73" i="94"/>
  <c r="AS18" i="45"/>
  <c r="AL18" i="45"/>
  <c r="AU18" i="45" s="1"/>
  <c r="AI75" i="103"/>
  <c r="AN75" i="103"/>
  <c r="AI81" i="95"/>
  <c r="AN81" i="95"/>
  <c r="AE79" i="55"/>
  <c r="AF79" i="55"/>
  <c r="AO79" i="55" s="1"/>
  <c r="AG79" i="55"/>
  <c r="AP79" i="55" s="1"/>
  <c r="W80" i="55"/>
  <c r="AH73" i="98"/>
  <c r="AQ73" i="98" s="1"/>
  <c r="AL19" i="45"/>
  <c r="AU19" i="45" s="1"/>
  <c r="AS19" i="45"/>
  <c r="AS73" i="45"/>
  <c r="AL73" i="45"/>
  <c r="AU73" i="45" s="1"/>
  <c r="AS25" i="45"/>
  <c r="AL25" i="45"/>
  <c r="AU25" i="45" s="1"/>
  <c r="AH74" i="85"/>
  <c r="AQ74" i="85" s="1"/>
  <c r="AS50" i="45"/>
  <c r="AL50" i="45"/>
  <c r="AU50" i="45" s="1"/>
  <c r="Z79" i="16"/>
  <c r="AI78" i="41"/>
  <c r="AN78" i="41"/>
  <c r="AR78" i="88"/>
  <c r="AS39" i="45"/>
  <c r="AL39" i="45"/>
  <c r="AU39" i="45" s="1"/>
  <c r="Y73" i="50"/>
  <c r="Z73" i="50"/>
  <c r="X73" i="50"/>
  <c r="AI77" i="18"/>
  <c r="AN77" i="18"/>
  <c r="AS10" i="45"/>
  <c r="AL10" i="45"/>
  <c r="AU10" i="45" s="1"/>
  <c r="AS28" i="45"/>
  <c r="AL28" i="45"/>
  <c r="AU28" i="45" s="1"/>
  <c r="AH77" i="83"/>
  <c r="AQ77" i="83" s="1"/>
  <c r="Y81" i="99"/>
  <c r="X81" i="99"/>
  <c r="AS11" i="45"/>
  <c r="AL11" i="45"/>
  <c r="AU11" i="45" s="1"/>
  <c r="AS65" i="45"/>
  <c r="AL65" i="45"/>
  <c r="AU65" i="45" s="1"/>
  <c r="AK4" i="45"/>
  <c r="AT4" i="45" s="1"/>
  <c r="AT81" i="45" s="1"/>
  <c r="AJ4" i="45"/>
  <c r="AS42" i="45"/>
  <c r="AL42" i="45"/>
  <c r="AU42" i="45" s="1"/>
  <c r="AS76" i="45"/>
  <c r="AL76" i="45"/>
  <c r="AU76" i="45" s="1"/>
  <c r="Y74" i="42"/>
  <c r="Z74" i="42"/>
  <c r="X74" i="42"/>
  <c r="AR76" i="83"/>
  <c r="AS55" i="45"/>
  <c r="AL55" i="45"/>
  <c r="AU55" i="45" s="1"/>
  <c r="AS43" i="45"/>
  <c r="AL43" i="45"/>
  <c r="AU43" i="45" s="1"/>
  <c r="AS61" i="45"/>
  <c r="AL61" i="45"/>
  <c r="AU61" i="45" s="1"/>
  <c r="Z74" i="85"/>
  <c r="AS20" i="45"/>
  <c r="AL20" i="45"/>
  <c r="AU20" i="45" s="1"/>
  <c r="AS56" i="45"/>
  <c r="AL56" i="45"/>
  <c r="AU56" i="45" s="1"/>
  <c r="AS74" i="45"/>
  <c r="AL74" i="45"/>
  <c r="AU74" i="45" s="1"/>
  <c r="Y79" i="41"/>
  <c r="Z79" i="41"/>
  <c r="X79" i="41"/>
  <c r="AS8" i="45"/>
  <c r="AL8" i="45"/>
  <c r="AU8" i="45" s="1"/>
  <c r="AS45" i="45"/>
  <c r="AL45" i="45"/>
  <c r="AU45" i="45" s="1"/>
  <c r="AS46" i="45"/>
  <c r="AL46" i="45"/>
  <c r="AU46" i="45" s="1"/>
  <c r="AS64" i="45"/>
  <c r="AL64" i="45"/>
  <c r="AU64" i="45" s="1"/>
  <c r="AR78" i="55"/>
  <c r="AI79" i="45"/>
  <c r="AN79" i="45"/>
  <c r="AN81" i="45" s="1"/>
  <c r="Z77" i="83"/>
  <c r="AI80" i="99"/>
  <c r="AP80" i="99"/>
  <c r="AS29" i="45"/>
  <c r="AL29" i="45"/>
  <c r="AU29" i="45" s="1"/>
  <c r="AS47" i="45"/>
  <c r="AL47" i="45"/>
  <c r="AU47" i="45" s="1"/>
  <c r="AR75" i="102"/>
  <c r="AS3" i="45"/>
  <c r="AL3" i="45"/>
  <c r="AU3" i="45" s="1"/>
  <c r="AS24" i="45"/>
  <c r="AL24" i="45"/>
  <c r="AU24" i="45" s="1"/>
  <c r="AS60" i="45"/>
  <c r="AL60" i="45"/>
  <c r="AU60" i="45" s="1"/>
  <c r="AI73" i="42"/>
  <c r="AN73" i="42"/>
  <c r="AR72" i="10"/>
  <c r="AS37" i="45"/>
  <c r="AL37" i="45"/>
  <c r="AU37" i="45" s="1"/>
  <c r="AR78" i="16"/>
  <c r="AS9" i="45"/>
  <c r="AL9" i="45"/>
  <c r="AU9" i="45" s="1"/>
  <c r="AS49" i="45"/>
  <c r="AL49" i="45"/>
  <c r="AU49" i="45" s="1"/>
  <c r="AS67" i="45"/>
  <c r="AL67" i="45"/>
  <c r="AU67" i="45" s="1"/>
  <c r="AH79" i="55"/>
  <c r="AQ79" i="55" s="1"/>
  <c r="AH73" i="10"/>
  <c r="AQ73" i="10" s="1"/>
  <c r="AE77" i="82"/>
  <c r="AG77" i="82"/>
  <c r="AP77" i="82" s="1"/>
  <c r="W78" i="82"/>
  <c r="AF77" i="82"/>
  <c r="AO77" i="82" s="1"/>
  <c r="AS38" i="45"/>
  <c r="AL38" i="45"/>
  <c r="AU38" i="45" s="1"/>
  <c r="AS27" i="45"/>
  <c r="AL27" i="45"/>
  <c r="AU27" i="45" s="1"/>
  <c r="AS63" i="45"/>
  <c r="AL63" i="45"/>
  <c r="AU63" i="45" s="1"/>
  <c r="AR78" i="49"/>
  <c r="AS52" i="45"/>
  <c r="AL52" i="45"/>
  <c r="AU52" i="45" s="1"/>
  <c r="AS17" i="45"/>
  <c r="AL17" i="45"/>
  <c r="AU17" i="45" s="1"/>
  <c r="AS35" i="45"/>
  <c r="AL35" i="45"/>
  <c r="AU35" i="45" s="1"/>
  <c r="AI72" i="94"/>
  <c r="AN72" i="94"/>
  <c r="AL12" i="45"/>
  <c r="AU12" i="45" s="1"/>
  <c r="AS12" i="45"/>
  <c r="AS30" i="45"/>
  <c r="AL30" i="45"/>
  <c r="AU30" i="45" s="1"/>
  <c r="AH79" i="49"/>
  <c r="AQ79" i="49" s="1"/>
  <c r="Y76" i="103"/>
  <c r="Z76" i="103"/>
  <c r="X76" i="103"/>
  <c r="AH79" i="88"/>
  <c r="AQ79" i="88" s="1"/>
  <c r="AQ81" i="88" s="1"/>
  <c r="AZ3" i="88"/>
  <c r="AX72" i="88" s="1"/>
  <c r="S72" i="88" s="1"/>
  <c r="AC72" i="88" s="1"/>
  <c r="AB73" i="88" s="1"/>
  <c r="AX8" i="88"/>
  <c r="S8" i="88" s="1"/>
  <c r="AC8" i="88" s="1"/>
  <c r="AB9" i="88" s="1"/>
  <c r="AX12" i="88"/>
  <c r="S12" i="88" s="1"/>
  <c r="AC12" i="88" s="1"/>
  <c r="AB13" i="88" s="1"/>
  <c r="AX13" i="88"/>
  <c r="S13" i="88" s="1"/>
  <c r="AC13" i="88" s="1"/>
  <c r="AB14" i="88" s="1"/>
  <c r="AX14" i="88"/>
  <c r="S14" i="88" s="1"/>
  <c r="AC14" i="88" s="1"/>
  <c r="AB15" i="88" s="1"/>
  <c r="AX17" i="88"/>
  <c r="S17" i="88" s="1"/>
  <c r="AC17" i="88" s="1"/>
  <c r="AB18" i="88" s="1"/>
  <c r="AX18" i="88"/>
  <c r="S18" i="88" s="1"/>
  <c r="AC18" i="88" s="1"/>
  <c r="AB19" i="88" s="1"/>
  <c r="AX19" i="88"/>
  <c r="S19" i="88" s="1"/>
  <c r="AC19" i="88" s="1"/>
  <c r="AB20" i="88" s="1"/>
  <c r="AX20" i="88"/>
  <c r="S20" i="88" s="1"/>
  <c r="AC20" i="88" s="1"/>
  <c r="AB21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6" i="88"/>
  <c r="S66" i="88" s="1"/>
  <c r="AC66" i="88" s="1"/>
  <c r="AB67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3" i="88"/>
  <c r="S73" i="88" s="1"/>
  <c r="AC73" i="88" s="1"/>
  <c r="AB74" i="88" s="1"/>
  <c r="AX74" i="88"/>
  <c r="S74" i="88" s="1"/>
  <c r="AC74" i="88" s="1"/>
  <c r="AB75" i="88" s="1"/>
  <c r="AX75" i="88"/>
  <c r="S75" i="88" s="1"/>
  <c r="AC75" i="88" s="1"/>
  <c r="AB76" i="88" s="1"/>
  <c r="AX76" i="88"/>
  <c r="S76" i="88" s="1"/>
  <c r="AC76" i="88" s="1"/>
  <c r="AB77" i="88" s="1"/>
  <c r="AX77" i="88"/>
  <c r="S77" i="88" s="1"/>
  <c r="AC77" i="88" s="1"/>
  <c r="AB78" i="88" s="1"/>
  <c r="AX78" i="88"/>
  <c r="S78" i="88" s="1"/>
  <c r="AC78" i="88" s="1"/>
  <c r="AB79" i="88" s="1"/>
  <c r="AI82" i="11"/>
  <c r="AN82" i="11"/>
  <c r="Y82" i="95"/>
  <c r="Z82" i="95" s="1"/>
  <c r="X82" i="95"/>
  <c r="AE82" i="95" l="1"/>
  <c r="W83" i="95"/>
  <c r="AF82" i="95"/>
  <c r="AO82" i="95" s="1"/>
  <c r="AG82" i="95"/>
  <c r="AP82" i="95" s="1"/>
  <c r="AE83" i="11"/>
  <c r="AF83" i="11"/>
  <c r="AO83" i="11" s="1"/>
  <c r="W84" i="11"/>
  <c r="AG83" i="11"/>
  <c r="AP83" i="11" s="1"/>
  <c r="AJ63" i="88"/>
  <c r="AK63" i="88"/>
  <c r="AT63" i="88" s="1"/>
  <c r="AK68" i="88"/>
  <c r="AT68" i="88" s="1"/>
  <c r="AJ68" i="88"/>
  <c r="AJ61" i="88"/>
  <c r="AK61" i="88"/>
  <c r="AT61" i="88" s="1"/>
  <c r="AJ77" i="88"/>
  <c r="AK77" i="88"/>
  <c r="AT77" i="88" s="1"/>
  <c r="AJ70" i="88"/>
  <c r="AK70" i="88"/>
  <c r="AT70" i="88" s="1"/>
  <c r="AJ64" i="88"/>
  <c r="AK64" i="88"/>
  <c r="AT64" i="88" s="1"/>
  <c r="AK58" i="88"/>
  <c r="AT58" i="88" s="1"/>
  <c r="AJ58" i="88"/>
  <c r="AK52" i="88"/>
  <c r="AT52" i="88" s="1"/>
  <c r="AJ52" i="88"/>
  <c r="AK46" i="88"/>
  <c r="AT46" i="88" s="1"/>
  <c r="AK40" i="88"/>
  <c r="AT40" i="88" s="1"/>
  <c r="AK34" i="88"/>
  <c r="AT34" i="88" s="1"/>
  <c r="AX27" i="88"/>
  <c r="S27" i="88" s="1"/>
  <c r="AC27" i="88" s="1"/>
  <c r="AB28" i="88" s="1"/>
  <c r="AX21" i="88"/>
  <c r="S21" i="88" s="1"/>
  <c r="AC21" i="88" s="1"/>
  <c r="AB22" i="88" s="1"/>
  <c r="AX15" i="88"/>
  <c r="S15" i="88" s="1"/>
  <c r="AC15" i="88" s="1"/>
  <c r="AB16" i="88" s="1"/>
  <c r="AX9" i="88"/>
  <c r="S9" i="88" s="1"/>
  <c r="AC9" i="88" s="1"/>
  <c r="AB10" i="88" s="1"/>
  <c r="AX4" i="88"/>
  <c r="S4" i="88" s="1"/>
  <c r="AC4" i="88" s="1"/>
  <c r="AB5" i="88" s="1"/>
  <c r="AE74" i="85"/>
  <c r="W75" i="85"/>
  <c r="AG74" i="85"/>
  <c r="AP74" i="85" s="1"/>
  <c r="AF74" i="85"/>
  <c r="AO74" i="85" s="1"/>
  <c r="AH73" i="50"/>
  <c r="AQ73" i="50" s="1"/>
  <c r="AR75" i="103"/>
  <c r="AH76" i="35"/>
  <c r="AQ76" i="35" s="1"/>
  <c r="Y81" i="43"/>
  <c r="X81" i="43"/>
  <c r="AF76" i="102"/>
  <c r="AO76" i="102" s="1"/>
  <c r="AE76" i="102"/>
  <c r="W77" i="102"/>
  <c r="AG76" i="102"/>
  <c r="AP76" i="102" s="1"/>
  <c r="AH83" i="11"/>
  <c r="AQ83" i="11" s="1"/>
  <c r="AR75" i="35"/>
  <c r="Y74" i="10"/>
  <c r="X74" i="10"/>
  <c r="AJ51" i="88"/>
  <c r="AK51" i="88"/>
  <c r="AT51" i="88" s="1"/>
  <c r="AK45" i="88"/>
  <c r="AT45" i="88" s="1"/>
  <c r="AJ45" i="88"/>
  <c r="AJ39" i="88"/>
  <c r="AK39" i="88"/>
  <c r="AT39" i="88" s="1"/>
  <c r="AJ33" i="88"/>
  <c r="AK33" i="88"/>
  <c r="AT33" i="88" s="1"/>
  <c r="AJ27" i="88"/>
  <c r="AK27" i="88"/>
  <c r="AT27" i="88" s="1"/>
  <c r="AK21" i="88"/>
  <c r="AT21" i="88" s="1"/>
  <c r="AJ21" i="88"/>
  <c r="AK15" i="88"/>
  <c r="AT15" i="88" s="1"/>
  <c r="AJ9" i="88"/>
  <c r="AK9" i="88"/>
  <c r="AT9" i="88" s="1"/>
  <c r="AK73" i="88"/>
  <c r="AT73" i="88" s="1"/>
  <c r="AJ73" i="88"/>
  <c r="AR80" i="99"/>
  <c r="AF73" i="50"/>
  <c r="AO73" i="50" s="1"/>
  <c r="AG73" i="50"/>
  <c r="AP73" i="50" s="1"/>
  <c r="AE73" i="50"/>
  <c r="W74" i="50"/>
  <c r="AI80" i="43"/>
  <c r="AN80" i="43"/>
  <c r="AH78" i="18"/>
  <c r="AQ78" i="18" s="1"/>
  <c r="Y80" i="49"/>
  <c r="X80" i="49"/>
  <c r="AI73" i="10"/>
  <c r="AN73" i="10"/>
  <c r="AJ76" i="88"/>
  <c r="AK76" i="88"/>
  <c r="AT76" i="88" s="1"/>
  <c r="AJ62" i="88"/>
  <c r="AK62" i="88"/>
  <c r="AT62" i="88" s="1"/>
  <c r="AJ50" i="88"/>
  <c r="AK50" i="88"/>
  <c r="AT50" i="88" s="1"/>
  <c r="AJ44" i="88"/>
  <c r="AK44" i="88"/>
  <c r="AT44" i="88" s="1"/>
  <c r="AJ38" i="88"/>
  <c r="AK38" i="88"/>
  <c r="AT38" i="88" s="1"/>
  <c r="AK32" i="88"/>
  <c r="AT32" i="88" s="1"/>
  <c r="AJ32" i="88"/>
  <c r="AJ26" i="88"/>
  <c r="AK26" i="88"/>
  <c r="AT26" i="88" s="1"/>
  <c r="AJ20" i="88"/>
  <c r="AK20" i="88"/>
  <c r="AT20" i="88" s="1"/>
  <c r="AK14" i="88"/>
  <c r="AT14" i="88" s="1"/>
  <c r="AJ14" i="88"/>
  <c r="AX7" i="88"/>
  <c r="S7" i="88" s="1"/>
  <c r="AC7" i="88" s="1"/>
  <c r="AB8" i="88" s="1"/>
  <c r="AF77" i="83"/>
  <c r="AO77" i="83" s="1"/>
  <c r="AG77" i="83"/>
  <c r="AP77" i="83" s="1"/>
  <c r="W78" i="83"/>
  <c r="AE77" i="83"/>
  <c r="AR78" i="41"/>
  <c r="AI79" i="55"/>
  <c r="AN79" i="55"/>
  <c r="AI80" i="91"/>
  <c r="AO80" i="91"/>
  <c r="Y75" i="90"/>
  <c r="X75" i="90"/>
  <c r="AR72" i="50"/>
  <c r="AI77" i="48"/>
  <c r="AN77" i="48"/>
  <c r="Z78" i="18"/>
  <c r="AI79" i="87"/>
  <c r="AN79" i="87"/>
  <c r="AJ75" i="88"/>
  <c r="AK75" i="88"/>
  <c r="AT75" i="88" s="1"/>
  <c r="AJ55" i="88"/>
  <c r="AK55" i="88"/>
  <c r="AT55" i="88" s="1"/>
  <c r="AJ43" i="88"/>
  <c r="AK43" i="88"/>
  <c r="AT43" i="88" s="1"/>
  <c r="AK37" i="88"/>
  <c r="AT37" i="88" s="1"/>
  <c r="AJ37" i="88"/>
  <c r="AK31" i="88"/>
  <c r="AT31" i="88" s="1"/>
  <c r="AJ31" i="88"/>
  <c r="AJ25" i="88"/>
  <c r="AK25" i="88"/>
  <c r="AT25" i="88" s="1"/>
  <c r="AJ19" i="88"/>
  <c r="AK19" i="88"/>
  <c r="AT19" i="88" s="1"/>
  <c r="AJ13" i="88"/>
  <c r="AK13" i="88"/>
  <c r="AT13" i="88" s="1"/>
  <c r="AX6" i="88"/>
  <c r="S6" i="88" s="1"/>
  <c r="AC6" i="88" s="1"/>
  <c r="AB7" i="88" s="1"/>
  <c r="AH76" i="103"/>
  <c r="AQ76" i="103" s="1"/>
  <c r="Y78" i="82"/>
  <c r="X78" i="82"/>
  <c r="AH79" i="41"/>
  <c r="AQ79" i="41" s="1"/>
  <c r="AH74" i="42"/>
  <c r="AQ74" i="42" s="1"/>
  <c r="AF79" i="16"/>
  <c r="AO79" i="16" s="1"/>
  <c r="AG79" i="16"/>
  <c r="AP79" i="16" s="1"/>
  <c r="AE79" i="16"/>
  <c r="W80" i="16"/>
  <c r="AH73" i="94"/>
  <c r="AQ73" i="94" s="1"/>
  <c r="AI74" i="90"/>
  <c r="AN74" i="90"/>
  <c r="Y78" i="48"/>
  <c r="Z78" i="48"/>
  <c r="X78" i="48"/>
  <c r="Y80" i="87"/>
  <c r="X80" i="87"/>
  <c r="AI79" i="88"/>
  <c r="AN79" i="88"/>
  <c r="AN81" i="88" s="1"/>
  <c r="AJ69" i="88"/>
  <c r="AK69" i="88"/>
  <c r="AT69" i="88" s="1"/>
  <c r="AK56" i="88"/>
  <c r="AT56" i="88" s="1"/>
  <c r="AJ56" i="88"/>
  <c r="AR82" i="11"/>
  <c r="AJ67" i="88"/>
  <c r="AK67" i="88"/>
  <c r="AT67" i="88" s="1"/>
  <c r="AJ79" i="88"/>
  <c r="AS79" i="88" s="1"/>
  <c r="AK79" i="88"/>
  <c r="AT79" i="88" s="1"/>
  <c r="AJ66" i="88"/>
  <c r="AK66" i="88"/>
  <c r="AT66" i="88" s="1"/>
  <c r="AJ54" i="88"/>
  <c r="AK54" i="88"/>
  <c r="AT54" i="88" s="1"/>
  <c r="AJ42" i="88"/>
  <c r="AK42" i="88"/>
  <c r="AT42" i="88" s="1"/>
  <c r="AK36" i="88"/>
  <c r="AT36" i="88" s="1"/>
  <c r="AJ36" i="88"/>
  <c r="AJ30" i="88"/>
  <c r="AK30" i="88"/>
  <c r="AT30" i="88" s="1"/>
  <c r="AK24" i="88"/>
  <c r="AT24" i="88" s="1"/>
  <c r="AJ24" i="88"/>
  <c r="AJ18" i="88"/>
  <c r="AK18" i="88"/>
  <c r="AT18" i="88" s="1"/>
  <c r="AX11" i="88"/>
  <c r="S11" i="88" s="1"/>
  <c r="AC11" i="88" s="1"/>
  <c r="AB12" i="88" s="1"/>
  <c r="AX3" i="88"/>
  <c r="S3" i="88" s="1"/>
  <c r="AC3" i="88" s="1"/>
  <c r="AF76" i="103"/>
  <c r="AO76" i="103" s="1"/>
  <c r="AE76" i="103"/>
  <c r="W77" i="103"/>
  <c r="AG76" i="103"/>
  <c r="AP76" i="103" s="1"/>
  <c r="AR72" i="94"/>
  <c r="AR79" i="45"/>
  <c r="AR81" i="45" s="1"/>
  <c r="AL79" i="45"/>
  <c r="AU79" i="45" s="1"/>
  <c r="AG79" i="41"/>
  <c r="AP79" i="41" s="1"/>
  <c r="AE79" i="41"/>
  <c r="W80" i="41"/>
  <c r="AF79" i="41"/>
  <c r="AO79" i="41" s="1"/>
  <c r="AF74" i="42"/>
  <c r="AO74" i="42" s="1"/>
  <c r="W75" i="42"/>
  <c r="AE74" i="42"/>
  <c r="AG74" i="42"/>
  <c r="AP74" i="42" s="1"/>
  <c r="AL4" i="45"/>
  <c r="AU4" i="45" s="1"/>
  <c r="AU81" i="45" s="1"/>
  <c r="C11" i="45" s="1"/>
  <c r="AS4" i="45"/>
  <c r="AH81" i="99"/>
  <c r="AQ81" i="99" s="1"/>
  <c r="AR81" i="95"/>
  <c r="AF73" i="94"/>
  <c r="AO73" i="94" s="1"/>
  <c r="W74" i="94"/>
  <c r="AE73" i="94"/>
  <c r="AG73" i="94"/>
  <c r="AP73" i="94" s="1"/>
  <c r="Y81" i="91"/>
  <c r="X81" i="91"/>
  <c r="AF76" i="35"/>
  <c r="AO76" i="35" s="1"/>
  <c r="W77" i="35"/>
  <c r="AG76" i="35"/>
  <c r="AP76" i="35" s="1"/>
  <c r="AE76" i="35"/>
  <c r="Y74" i="98"/>
  <c r="Z74" i="98"/>
  <c r="X74" i="98"/>
  <c r="AJ57" i="88"/>
  <c r="AK57" i="88"/>
  <c r="AT57" i="88" s="1"/>
  <c r="AJ74" i="88"/>
  <c r="AK74" i="88"/>
  <c r="AT74" i="88" s="1"/>
  <c r="AJ49" i="88"/>
  <c r="AK49" i="88"/>
  <c r="AT49" i="88" s="1"/>
  <c r="AK72" i="88"/>
  <c r="AT72" i="88" s="1"/>
  <c r="AJ72" i="88"/>
  <c r="AK60" i="88"/>
  <c r="AT60" i="88" s="1"/>
  <c r="AJ60" i="88"/>
  <c r="AJ48" i="88"/>
  <c r="AK48" i="88"/>
  <c r="AT48" i="88" s="1"/>
  <c r="AH82" i="95"/>
  <c r="AQ82" i="95" s="1"/>
  <c r="AK78" i="88"/>
  <c r="AT78" i="88" s="1"/>
  <c r="AJ78" i="88"/>
  <c r="AJ71" i="88"/>
  <c r="AK71" i="88"/>
  <c r="AT71" i="88" s="1"/>
  <c r="AJ65" i="88"/>
  <c r="AK65" i="88"/>
  <c r="AT65" i="88" s="1"/>
  <c r="AJ59" i="88"/>
  <c r="AK59" i="88"/>
  <c r="AT59" i="88" s="1"/>
  <c r="AK53" i="88"/>
  <c r="AT53" i="88" s="1"/>
  <c r="AJ53" i="88"/>
  <c r="AX46" i="88"/>
  <c r="S46" i="88" s="1"/>
  <c r="AC46" i="88" s="1"/>
  <c r="AB47" i="88" s="1"/>
  <c r="AX40" i="88"/>
  <c r="S40" i="88" s="1"/>
  <c r="AC40" i="88" s="1"/>
  <c r="AB41" i="88" s="1"/>
  <c r="AX34" i="88"/>
  <c r="S34" i="88" s="1"/>
  <c r="AC34" i="88" s="1"/>
  <c r="AB35" i="88" s="1"/>
  <c r="AX28" i="88"/>
  <c r="S28" i="88" s="1"/>
  <c r="AC28" i="88" s="1"/>
  <c r="AB29" i="88" s="1"/>
  <c r="AX22" i="88"/>
  <c r="S22" i="88" s="1"/>
  <c r="AC22" i="88" s="1"/>
  <c r="AB23" i="88" s="1"/>
  <c r="AX16" i="88"/>
  <c r="S16" i="88" s="1"/>
  <c r="AC16" i="88" s="1"/>
  <c r="AB17" i="88" s="1"/>
  <c r="AX10" i="88"/>
  <c r="S10" i="88" s="1"/>
  <c r="AC10" i="88" s="1"/>
  <c r="AB11" i="88" s="1"/>
  <c r="AX5" i="88"/>
  <c r="S5" i="88" s="1"/>
  <c r="AC5" i="88" s="1"/>
  <c r="AB6" i="88" s="1"/>
  <c r="AI77" i="82"/>
  <c r="AN77" i="82"/>
  <c r="AR73" i="42"/>
  <c r="AS81" i="45"/>
  <c r="Z81" i="99"/>
  <c r="AR77" i="18"/>
  <c r="Y80" i="55"/>
  <c r="X80" i="55"/>
  <c r="AI79" i="49"/>
  <c r="AN79" i="49"/>
  <c r="AI73" i="98"/>
  <c r="AN73" i="98"/>
  <c r="AS78" i="88" l="1"/>
  <c r="AL78" i="88"/>
  <c r="AU78" i="88" s="1"/>
  <c r="AS57" i="88"/>
  <c r="AL57" i="88"/>
  <c r="AU57" i="88" s="1"/>
  <c r="AS36" i="88"/>
  <c r="AL36" i="88"/>
  <c r="AU36" i="88" s="1"/>
  <c r="AE78" i="48"/>
  <c r="AG78" i="48"/>
  <c r="AP78" i="48" s="1"/>
  <c r="AF78" i="48"/>
  <c r="AO78" i="48" s="1"/>
  <c r="W79" i="48"/>
  <c r="AH78" i="82"/>
  <c r="AQ78" i="82" s="1"/>
  <c r="AS19" i="88"/>
  <c r="AL19" i="88"/>
  <c r="AU19" i="88" s="1"/>
  <c r="AS75" i="88"/>
  <c r="AL75" i="88"/>
  <c r="AU75" i="88" s="1"/>
  <c r="AR80" i="91"/>
  <c r="AI77" i="83"/>
  <c r="AN77" i="83"/>
  <c r="AS50" i="88"/>
  <c r="AL50" i="88"/>
  <c r="AU50" i="88" s="1"/>
  <c r="AR73" i="10"/>
  <c r="Y74" i="50"/>
  <c r="Z74" i="50" s="1"/>
  <c r="X74" i="50"/>
  <c r="AS73" i="88"/>
  <c r="AL73" i="88"/>
  <c r="AU73" i="88" s="1"/>
  <c r="AS21" i="88"/>
  <c r="AL21" i="88"/>
  <c r="AU21" i="88" s="1"/>
  <c r="AH74" i="10"/>
  <c r="AQ74" i="10" s="1"/>
  <c r="Y77" i="102"/>
  <c r="Z77" i="102" s="1"/>
  <c r="X77" i="102"/>
  <c r="AJ10" i="88"/>
  <c r="AK10" i="88"/>
  <c r="AT10" i="88" s="1"/>
  <c r="AJ40" i="88"/>
  <c r="AS58" i="88"/>
  <c r="AL58" i="88"/>
  <c r="AU58" i="88" s="1"/>
  <c r="AI83" i="11"/>
  <c r="AN83" i="11"/>
  <c r="AK29" i="88"/>
  <c r="AT29" i="88" s="1"/>
  <c r="AJ29" i="88"/>
  <c r="AR77" i="82"/>
  <c r="AJ35" i="88"/>
  <c r="AK35" i="88"/>
  <c r="AT35" i="88" s="1"/>
  <c r="AS59" i="88"/>
  <c r="AL59" i="88"/>
  <c r="AU59" i="88" s="1"/>
  <c r="AH74" i="98"/>
  <c r="AQ74" i="98" s="1"/>
  <c r="Y77" i="35"/>
  <c r="Z77" i="35" s="1"/>
  <c r="X77" i="35"/>
  <c r="Y77" i="103"/>
  <c r="X77" i="103"/>
  <c r="AS18" i="88"/>
  <c r="AL18" i="88"/>
  <c r="AU18" i="88" s="1"/>
  <c r="AS66" i="88"/>
  <c r="AL66" i="88"/>
  <c r="AU66" i="88" s="1"/>
  <c r="AR79" i="88"/>
  <c r="AR81" i="88" s="1"/>
  <c r="AL79" i="88"/>
  <c r="AU79" i="88" s="1"/>
  <c r="Z78" i="82"/>
  <c r="Y78" i="83"/>
  <c r="Z78" i="83" s="1"/>
  <c r="X78" i="83"/>
  <c r="AH80" i="49"/>
  <c r="AQ80" i="49" s="1"/>
  <c r="AI73" i="50"/>
  <c r="AN73" i="50"/>
  <c r="AS39" i="88"/>
  <c r="AL39" i="88"/>
  <c r="AU39" i="88" s="1"/>
  <c r="Z74" i="10"/>
  <c r="AI76" i="102"/>
  <c r="AN76" i="102"/>
  <c r="AJ16" i="88"/>
  <c r="AK16" i="88"/>
  <c r="AT16" i="88" s="1"/>
  <c r="AS77" i="88"/>
  <c r="AL77" i="88"/>
  <c r="AU77" i="88" s="1"/>
  <c r="AS63" i="88"/>
  <c r="AL63" i="88"/>
  <c r="AU63" i="88" s="1"/>
  <c r="W82" i="99"/>
  <c r="AE81" i="99"/>
  <c r="AG81" i="99"/>
  <c r="AP81" i="99" s="1"/>
  <c r="AF81" i="99"/>
  <c r="AO81" i="99" s="1"/>
  <c r="AJ41" i="88"/>
  <c r="AK41" i="88"/>
  <c r="AT41" i="88" s="1"/>
  <c r="AS48" i="88"/>
  <c r="AL48" i="88"/>
  <c r="AU48" i="88" s="1"/>
  <c r="AS49" i="88"/>
  <c r="AL49" i="88"/>
  <c r="AU49" i="88" s="1"/>
  <c r="AE74" i="98"/>
  <c r="AF74" i="98"/>
  <c r="AO74" i="98" s="1"/>
  <c r="AG74" i="98"/>
  <c r="AP74" i="98" s="1"/>
  <c r="W75" i="98"/>
  <c r="AI73" i="94"/>
  <c r="AN73" i="94"/>
  <c r="AI76" i="103"/>
  <c r="AN76" i="103"/>
  <c r="AS24" i="88"/>
  <c r="AL24" i="88"/>
  <c r="AU24" i="88" s="1"/>
  <c r="AS56" i="88"/>
  <c r="AL56" i="88"/>
  <c r="AU56" i="88" s="1"/>
  <c r="AH80" i="87"/>
  <c r="AQ80" i="87" s="1"/>
  <c r="AK7" i="88"/>
  <c r="AT7" i="88" s="1"/>
  <c r="AJ7" i="88"/>
  <c r="AS25" i="88"/>
  <c r="AL25" i="88"/>
  <c r="AU25" i="88" s="1"/>
  <c r="AS43" i="88"/>
  <c r="AL43" i="88"/>
  <c r="AU43" i="88" s="1"/>
  <c r="AR79" i="87"/>
  <c r="AH75" i="90"/>
  <c r="AQ75" i="90" s="1"/>
  <c r="AR79" i="55"/>
  <c r="AS20" i="88"/>
  <c r="AL20" i="88"/>
  <c r="AU20" i="88" s="1"/>
  <c r="AS38" i="88"/>
  <c r="AL38" i="88"/>
  <c r="AU38" i="88" s="1"/>
  <c r="AS62" i="88"/>
  <c r="AL62" i="88"/>
  <c r="AU62" i="88" s="1"/>
  <c r="Z80" i="49"/>
  <c r="AS45" i="88"/>
  <c r="AL45" i="88"/>
  <c r="AU45" i="88" s="1"/>
  <c r="AK22" i="88"/>
  <c r="AT22" i="88" s="1"/>
  <c r="AJ22" i="88"/>
  <c r="AJ46" i="88"/>
  <c r="AR79" i="49"/>
  <c r="AJ47" i="88"/>
  <c r="AK47" i="88"/>
  <c r="AT47" i="88" s="1"/>
  <c r="AS65" i="88"/>
  <c r="AL65" i="88"/>
  <c r="AU65" i="88" s="1"/>
  <c r="AS60" i="88"/>
  <c r="AL60" i="88"/>
  <c r="AU60" i="88" s="1"/>
  <c r="AH81" i="91"/>
  <c r="AQ81" i="91" s="1"/>
  <c r="Y74" i="94"/>
  <c r="Z74" i="94"/>
  <c r="X74" i="94"/>
  <c r="Y80" i="41"/>
  <c r="Z80" i="41"/>
  <c r="X80" i="41"/>
  <c r="AS42" i="88"/>
  <c r="AL42" i="88"/>
  <c r="AU42" i="88" s="1"/>
  <c r="Z80" i="87"/>
  <c r="AR74" i="90"/>
  <c r="AS31" i="88"/>
  <c r="AL31" i="88"/>
  <c r="AU31" i="88" s="1"/>
  <c r="AG78" i="18"/>
  <c r="AP78" i="18" s="1"/>
  <c r="W79" i="18"/>
  <c r="AE78" i="18"/>
  <c r="AF78" i="18"/>
  <c r="AO78" i="18" s="1"/>
  <c r="Z75" i="90"/>
  <c r="AS9" i="88"/>
  <c r="AL9" i="88"/>
  <c r="AU9" i="88" s="1"/>
  <c r="AS27" i="88"/>
  <c r="AL27" i="88"/>
  <c r="AU27" i="88" s="1"/>
  <c r="AH81" i="43"/>
  <c r="AQ81" i="43" s="1"/>
  <c r="Y75" i="85"/>
  <c r="X75" i="85"/>
  <c r="AJ28" i="88"/>
  <c r="AK28" i="88"/>
  <c r="AT28" i="88" s="1"/>
  <c r="AS64" i="88"/>
  <c r="AL64" i="88"/>
  <c r="AU64" i="88" s="1"/>
  <c r="AS61" i="88"/>
  <c r="AL61" i="88"/>
  <c r="AU61" i="88" s="1"/>
  <c r="AK6" i="88"/>
  <c r="AT6" i="88" s="1"/>
  <c r="AJ6" i="88"/>
  <c r="AH80" i="55"/>
  <c r="AQ80" i="55" s="1"/>
  <c r="Z80" i="55"/>
  <c r="AK17" i="88"/>
  <c r="AT17" i="88" s="1"/>
  <c r="AJ17" i="88"/>
  <c r="AS53" i="88"/>
  <c r="AL53" i="88"/>
  <c r="AU53" i="88" s="1"/>
  <c r="AS74" i="88"/>
  <c r="AL74" i="88"/>
  <c r="AU74" i="88" s="1"/>
  <c r="Z81" i="91"/>
  <c r="AI74" i="42"/>
  <c r="AN74" i="42"/>
  <c r="AI79" i="41"/>
  <c r="AR79" i="41" s="1"/>
  <c r="AN79" i="41"/>
  <c r="AJ3" i="88"/>
  <c r="AB4" i="88"/>
  <c r="Y80" i="16"/>
  <c r="X80" i="16"/>
  <c r="AS13" i="88"/>
  <c r="AL13" i="88"/>
  <c r="AU13" i="88" s="1"/>
  <c r="AS55" i="88"/>
  <c r="AL55" i="88"/>
  <c r="AU55" i="88" s="1"/>
  <c r="AK8" i="88"/>
  <c r="AT8" i="88" s="1"/>
  <c r="AJ8" i="88"/>
  <c r="AS26" i="88"/>
  <c r="AL26" i="88"/>
  <c r="AU26" i="88" s="1"/>
  <c r="AS44" i="88"/>
  <c r="AL44" i="88"/>
  <c r="AU44" i="88" s="1"/>
  <c r="AS76" i="88"/>
  <c r="AL76" i="88"/>
  <c r="AU76" i="88" s="1"/>
  <c r="AR80" i="43"/>
  <c r="AJ15" i="88"/>
  <c r="Z81" i="43"/>
  <c r="AI74" i="85"/>
  <c r="AN74" i="85"/>
  <c r="AS52" i="88"/>
  <c r="AL52" i="88"/>
  <c r="AU52" i="88" s="1"/>
  <c r="AS68" i="88"/>
  <c r="AL68" i="88"/>
  <c r="AU68" i="88" s="1"/>
  <c r="Y84" i="11"/>
  <c r="X84" i="11"/>
  <c r="Y83" i="95"/>
  <c r="X83" i="95"/>
  <c r="AR73" i="98"/>
  <c r="AK11" i="88"/>
  <c r="AT11" i="88" s="1"/>
  <c r="AJ11" i="88"/>
  <c r="AK23" i="88"/>
  <c r="AT23" i="88" s="1"/>
  <c r="AJ23" i="88"/>
  <c r="AS71" i="88"/>
  <c r="AL71" i="88"/>
  <c r="AU71" i="88" s="1"/>
  <c r="AS72" i="88"/>
  <c r="AL72" i="88"/>
  <c r="AU72" i="88" s="1"/>
  <c r="AI76" i="35"/>
  <c r="AR76" i="35" s="1"/>
  <c r="AN76" i="35"/>
  <c r="Y75" i="42"/>
  <c r="X75" i="42"/>
  <c r="AK12" i="88"/>
  <c r="AT12" i="88" s="1"/>
  <c r="AJ12" i="88"/>
  <c r="AS30" i="88"/>
  <c r="AL30" i="88"/>
  <c r="AU30" i="88" s="1"/>
  <c r="AS54" i="88"/>
  <c r="AL54" i="88"/>
  <c r="AU54" i="88" s="1"/>
  <c r="AS67" i="88"/>
  <c r="AL67" i="88"/>
  <c r="AU67" i="88" s="1"/>
  <c r="AS69" i="88"/>
  <c r="AL69" i="88"/>
  <c r="AU69" i="88" s="1"/>
  <c r="AH78" i="48"/>
  <c r="AQ78" i="48" s="1"/>
  <c r="AI79" i="16"/>
  <c r="AN79" i="16"/>
  <c r="AS37" i="88"/>
  <c r="AL37" i="88"/>
  <c r="AU37" i="88" s="1"/>
  <c r="AR77" i="48"/>
  <c r="AS14" i="88"/>
  <c r="AL14" i="88"/>
  <c r="AU14" i="88" s="1"/>
  <c r="AS32" i="88"/>
  <c r="AL32" i="88"/>
  <c r="AU32" i="88" s="1"/>
  <c r="AS33" i="88"/>
  <c r="AL33" i="88"/>
  <c r="AU33" i="88" s="1"/>
  <c r="AS51" i="88"/>
  <c r="AL51" i="88"/>
  <c r="AU51" i="88" s="1"/>
  <c r="AJ5" i="88"/>
  <c r="AK5" i="88"/>
  <c r="AT5" i="88" s="1"/>
  <c r="AJ34" i="88"/>
  <c r="AS70" i="88"/>
  <c r="AL70" i="88"/>
  <c r="AU70" i="88" s="1"/>
  <c r="AI82" i="95"/>
  <c r="AN82" i="95"/>
  <c r="AF77" i="102" l="1"/>
  <c r="AO77" i="102" s="1"/>
  <c r="AE77" i="102"/>
  <c r="W78" i="102"/>
  <c r="AG77" i="102"/>
  <c r="AP77" i="102" s="1"/>
  <c r="AG77" i="35"/>
  <c r="AP77" i="35" s="1"/>
  <c r="AE77" i="35"/>
  <c r="W78" i="35"/>
  <c r="AF77" i="35"/>
  <c r="AO77" i="35" s="1"/>
  <c r="AF74" i="50"/>
  <c r="AO74" i="50" s="1"/>
  <c r="AE74" i="50"/>
  <c r="W75" i="50"/>
  <c r="AG74" i="50"/>
  <c r="AP74" i="50" s="1"/>
  <c r="AF78" i="83"/>
  <c r="AO78" i="83" s="1"/>
  <c r="AE78" i="83"/>
  <c r="AG78" i="83"/>
  <c r="AP78" i="83" s="1"/>
  <c r="W79" i="83"/>
  <c r="AS11" i="88"/>
  <c r="AL11" i="88"/>
  <c r="AU11" i="88" s="1"/>
  <c r="AS3" i="88"/>
  <c r="AL3" i="88"/>
  <c r="AU3" i="88" s="1"/>
  <c r="AG80" i="55"/>
  <c r="AP80" i="55" s="1"/>
  <c r="W81" i="55"/>
  <c r="AE80" i="55"/>
  <c r="AF80" i="55"/>
  <c r="AO80" i="55" s="1"/>
  <c r="AS6" i="88"/>
  <c r="AL6" i="88"/>
  <c r="AU6" i="88" s="1"/>
  <c r="W75" i="94"/>
  <c r="AE74" i="94"/>
  <c r="AG74" i="94"/>
  <c r="AP74" i="94" s="1"/>
  <c r="AF74" i="94"/>
  <c r="AO74" i="94" s="1"/>
  <c r="AS47" i="88"/>
  <c r="AL47" i="88"/>
  <c r="AU47" i="88" s="1"/>
  <c r="AR73" i="94"/>
  <c r="AR76" i="102"/>
  <c r="AH77" i="35"/>
  <c r="AQ77" i="35" s="1"/>
  <c r="AH75" i="42"/>
  <c r="AQ75" i="42" s="1"/>
  <c r="AH84" i="11"/>
  <c r="AQ84" i="11" s="1"/>
  <c r="AS28" i="88"/>
  <c r="AL28" i="88"/>
  <c r="AU28" i="88" s="1"/>
  <c r="W76" i="90"/>
  <c r="AF75" i="90"/>
  <c r="AO75" i="90" s="1"/>
  <c r="AE75" i="90"/>
  <c r="AG75" i="90"/>
  <c r="AP75" i="90" s="1"/>
  <c r="AF74" i="10"/>
  <c r="AO74" i="10" s="1"/>
  <c r="W75" i="10"/>
  <c r="AE74" i="10"/>
  <c r="AG74" i="10"/>
  <c r="AP74" i="10" s="1"/>
  <c r="AR77" i="83"/>
  <c r="Z75" i="42"/>
  <c r="Z84" i="11"/>
  <c r="AS8" i="88"/>
  <c r="AL8" i="88"/>
  <c r="AU8" i="88" s="1"/>
  <c r="AH80" i="16"/>
  <c r="AQ80" i="16" s="1"/>
  <c r="AH75" i="85"/>
  <c r="AQ75" i="85" s="1"/>
  <c r="AH80" i="41"/>
  <c r="AQ80" i="41" s="1"/>
  <c r="AG80" i="49"/>
  <c r="AP80" i="49" s="1"/>
  <c r="W81" i="49"/>
  <c r="AE80" i="49"/>
  <c r="AF80" i="49"/>
  <c r="AO80" i="49" s="1"/>
  <c r="Y75" i="98"/>
  <c r="X75" i="98"/>
  <c r="AE78" i="82"/>
  <c r="W79" i="82"/>
  <c r="AG78" i="82"/>
  <c r="AP78" i="82" s="1"/>
  <c r="AF78" i="82"/>
  <c r="AO78" i="82" s="1"/>
  <c r="AS29" i="88"/>
  <c r="AL29" i="88"/>
  <c r="AU29" i="88" s="1"/>
  <c r="AS40" i="88"/>
  <c r="AL40" i="88"/>
  <c r="AU40" i="88" s="1"/>
  <c r="Y79" i="48"/>
  <c r="X79" i="48"/>
  <c r="Z80" i="16"/>
  <c r="Z75" i="85"/>
  <c r="AG80" i="41"/>
  <c r="AP80" i="41" s="1"/>
  <c r="W81" i="41"/>
  <c r="AE80" i="41"/>
  <c r="AF80" i="41"/>
  <c r="AO80" i="41" s="1"/>
  <c r="AS46" i="88"/>
  <c r="AL46" i="88"/>
  <c r="AU46" i="88" s="1"/>
  <c r="AI81" i="99"/>
  <c r="AN81" i="99"/>
  <c r="AH77" i="103"/>
  <c r="AQ77" i="103" s="1"/>
  <c r="AS5" i="88"/>
  <c r="AL5" i="88"/>
  <c r="AU5" i="88" s="1"/>
  <c r="AR79" i="16"/>
  <c r="AS23" i="88"/>
  <c r="AL23" i="88"/>
  <c r="AU23" i="88" s="1"/>
  <c r="AH83" i="95"/>
  <c r="AQ83" i="95" s="1"/>
  <c r="AG81" i="43"/>
  <c r="AP81" i="43" s="1"/>
  <c r="W82" i="43"/>
  <c r="AE81" i="43"/>
  <c r="AF81" i="43"/>
  <c r="AO81" i="43" s="1"/>
  <c r="AR74" i="42"/>
  <c r="AS17" i="88"/>
  <c r="AL17" i="88"/>
  <c r="AU17" i="88" s="1"/>
  <c r="AI78" i="18"/>
  <c r="AN78" i="18"/>
  <c r="AS22" i="88"/>
  <c r="AL22" i="88"/>
  <c r="AU22" i="88" s="1"/>
  <c r="AS7" i="88"/>
  <c r="AL7" i="88"/>
  <c r="AU7" i="88" s="1"/>
  <c r="AR76" i="103"/>
  <c r="Y82" i="99"/>
  <c r="Z82" i="99" s="1"/>
  <c r="X82" i="99"/>
  <c r="AS16" i="88"/>
  <c r="AL16" i="88"/>
  <c r="AU16" i="88" s="1"/>
  <c r="Z77" i="103"/>
  <c r="AS10" i="88"/>
  <c r="AL10" i="88"/>
  <c r="AU10" i="88" s="1"/>
  <c r="AR82" i="95"/>
  <c r="AR74" i="85"/>
  <c r="AS34" i="88"/>
  <c r="AL34" i="88"/>
  <c r="AU34" i="88" s="1"/>
  <c r="AS12" i="88"/>
  <c r="AL12" i="88"/>
  <c r="AU12" i="88" s="1"/>
  <c r="Z83" i="95"/>
  <c r="AS15" i="88"/>
  <c r="AL15" i="88"/>
  <c r="AU15" i="88" s="1"/>
  <c r="AJ4" i="88"/>
  <c r="AK4" i="88"/>
  <c r="AT4" i="88" s="1"/>
  <c r="AT81" i="88" s="1"/>
  <c r="W82" i="91"/>
  <c r="AG81" i="91"/>
  <c r="AP81" i="91" s="1"/>
  <c r="AF81" i="91"/>
  <c r="AO81" i="91" s="1"/>
  <c r="AE81" i="91"/>
  <c r="Y79" i="18"/>
  <c r="Z79" i="18"/>
  <c r="X79" i="18"/>
  <c r="AF80" i="87"/>
  <c r="AO80" i="87" s="1"/>
  <c r="AG80" i="87"/>
  <c r="AP80" i="87" s="1"/>
  <c r="AE80" i="87"/>
  <c r="W81" i="87"/>
  <c r="AH74" i="94"/>
  <c r="AQ74" i="94" s="1"/>
  <c r="AI74" i="98"/>
  <c r="AN74" i="98"/>
  <c r="AS41" i="88"/>
  <c r="AL41" i="88"/>
  <c r="AU41" i="88" s="1"/>
  <c r="AR73" i="50"/>
  <c r="AH78" i="83"/>
  <c r="AQ78" i="83" s="1"/>
  <c r="AS35" i="88"/>
  <c r="AL35" i="88"/>
  <c r="AU35" i="88" s="1"/>
  <c r="AR83" i="11"/>
  <c r="AH77" i="102"/>
  <c r="AQ77" i="102" s="1"/>
  <c r="AH74" i="50"/>
  <c r="AQ74" i="50" s="1"/>
  <c r="AI78" i="48"/>
  <c r="AN78" i="48"/>
  <c r="AG82" i="99" l="1"/>
  <c r="AP82" i="99" s="1"/>
  <c r="AE82" i="99"/>
  <c r="W83" i="99"/>
  <c r="AF82" i="99"/>
  <c r="AO82" i="99" s="1"/>
  <c r="AI80" i="87"/>
  <c r="AN80" i="87"/>
  <c r="AL4" i="88"/>
  <c r="AU4" i="88" s="1"/>
  <c r="AU81" i="88" s="1"/>
  <c r="C11" i="88" s="1"/>
  <c r="F32" i="57" s="1"/>
  <c r="AS4" i="88"/>
  <c r="AS81" i="88" s="1"/>
  <c r="AR81" i="99"/>
  <c r="Y81" i="41"/>
  <c r="X81" i="41"/>
  <c r="W76" i="42"/>
  <c r="AG75" i="42"/>
  <c r="AP75" i="42" s="1"/>
  <c r="AF75" i="42"/>
  <c r="AO75" i="42" s="1"/>
  <c r="AE75" i="42"/>
  <c r="Y75" i="10"/>
  <c r="X75" i="10"/>
  <c r="Y76" i="90"/>
  <c r="Z76" i="90" s="1"/>
  <c r="X76" i="90"/>
  <c r="AI74" i="50"/>
  <c r="AN74" i="50"/>
  <c r="AI81" i="91"/>
  <c r="AN81" i="91"/>
  <c r="AI78" i="83"/>
  <c r="AN78" i="83"/>
  <c r="AF77" i="103"/>
  <c r="AO77" i="103" s="1"/>
  <c r="AE77" i="103"/>
  <c r="W78" i="103"/>
  <c r="AG77" i="103"/>
  <c r="AP77" i="103" s="1"/>
  <c r="AE75" i="85"/>
  <c r="AG75" i="85"/>
  <c r="AP75" i="85" s="1"/>
  <c r="W76" i="85"/>
  <c r="AF75" i="85"/>
  <c r="AO75" i="85" s="1"/>
  <c r="Y79" i="82"/>
  <c r="X79" i="82"/>
  <c r="W80" i="18"/>
  <c r="AF79" i="18"/>
  <c r="AO79" i="18" s="1"/>
  <c r="AG79" i="18"/>
  <c r="AP79" i="18" s="1"/>
  <c r="AE79" i="18"/>
  <c r="AR78" i="48"/>
  <c r="AH79" i="18"/>
  <c r="AQ79" i="18" s="1"/>
  <c r="AF83" i="95"/>
  <c r="AO83" i="95" s="1"/>
  <c r="W84" i="95"/>
  <c r="AE83" i="95"/>
  <c r="AG83" i="95"/>
  <c r="AP83" i="95" s="1"/>
  <c r="AR78" i="18"/>
  <c r="AF80" i="16"/>
  <c r="AO80" i="16" s="1"/>
  <c r="AE80" i="16"/>
  <c r="AG80" i="16"/>
  <c r="AP80" i="16" s="1"/>
  <c r="W81" i="16"/>
  <c r="AI78" i="82"/>
  <c r="AN78" i="82"/>
  <c r="AI80" i="49"/>
  <c r="AN80" i="49"/>
  <c r="AI74" i="94"/>
  <c r="AN74" i="94"/>
  <c r="AI80" i="55"/>
  <c r="AN80" i="55"/>
  <c r="X78" i="102"/>
  <c r="Y78" i="102"/>
  <c r="AI75" i="90"/>
  <c r="AN75" i="90"/>
  <c r="Y75" i="94"/>
  <c r="Z75" i="94"/>
  <c r="X75" i="94"/>
  <c r="Y81" i="55"/>
  <c r="X81" i="55"/>
  <c r="Y78" i="35"/>
  <c r="Z78" i="35"/>
  <c r="X78" i="35"/>
  <c r="AI77" i="102"/>
  <c r="AN77" i="102"/>
  <c r="AR74" i="98"/>
  <c r="Y82" i="91"/>
  <c r="Z82" i="91" s="1"/>
  <c r="X82" i="91"/>
  <c r="AI81" i="43"/>
  <c r="AN81" i="43"/>
  <c r="AH79" i="48"/>
  <c r="AQ79" i="48" s="1"/>
  <c r="AH75" i="98"/>
  <c r="AQ75" i="98" s="1"/>
  <c r="Y81" i="49"/>
  <c r="Z81" i="49"/>
  <c r="X81" i="49"/>
  <c r="Y81" i="87"/>
  <c r="Z81" i="87" s="1"/>
  <c r="X81" i="87"/>
  <c r="AH82" i="99"/>
  <c r="AQ82" i="99" s="1"/>
  <c r="Y82" i="43"/>
  <c r="X82" i="43"/>
  <c r="AI80" i="41"/>
  <c r="AN80" i="41"/>
  <c r="Z79" i="48"/>
  <c r="Z75" i="98"/>
  <c r="W85" i="11"/>
  <c r="AG84" i="11"/>
  <c r="AP84" i="11" s="1"/>
  <c r="AF84" i="11"/>
  <c r="AO84" i="11" s="1"/>
  <c r="AE84" i="11"/>
  <c r="AI74" i="10"/>
  <c r="AN74" i="10"/>
  <c r="Y79" i="83"/>
  <c r="X79" i="83"/>
  <c r="Z79" i="83" s="1"/>
  <c r="Y75" i="50"/>
  <c r="X75" i="50"/>
  <c r="AI77" i="35"/>
  <c r="AN77" i="35"/>
  <c r="AF76" i="90" l="1"/>
  <c r="AO76" i="90" s="1"/>
  <c r="AE76" i="90"/>
  <c r="W77" i="90"/>
  <c r="AG76" i="90"/>
  <c r="AP76" i="90" s="1"/>
  <c r="AG81" i="87"/>
  <c r="AP81" i="87" s="1"/>
  <c r="AE81" i="87"/>
  <c r="AF81" i="87"/>
  <c r="AO81" i="87" s="1"/>
  <c r="W82" i="87"/>
  <c r="W80" i="83"/>
  <c r="AG79" i="83"/>
  <c r="AP79" i="83" s="1"/>
  <c r="AF79" i="83"/>
  <c r="AO79" i="83" s="1"/>
  <c r="AE79" i="83"/>
  <c r="W83" i="91"/>
  <c r="AG82" i="91"/>
  <c r="AP82" i="91" s="1"/>
  <c r="AF82" i="91"/>
  <c r="AO82" i="91" s="1"/>
  <c r="AE82" i="91"/>
  <c r="AH78" i="102"/>
  <c r="AQ78" i="102" s="1"/>
  <c r="W80" i="48"/>
  <c r="AE79" i="48"/>
  <c r="AN79" i="48" s="1"/>
  <c r="AF79" i="48"/>
  <c r="AO79" i="48" s="1"/>
  <c r="AG79" i="48"/>
  <c r="AH78" i="35"/>
  <c r="AQ78" i="35" s="1"/>
  <c r="AH75" i="94"/>
  <c r="AQ75" i="94" s="1"/>
  <c r="AI79" i="18"/>
  <c r="AN79" i="18"/>
  <c r="AR78" i="83"/>
  <c r="AI75" i="42"/>
  <c r="AN75" i="42"/>
  <c r="AR80" i="87"/>
  <c r="W76" i="94"/>
  <c r="AF75" i="94"/>
  <c r="AO75" i="94" s="1"/>
  <c r="AG75" i="94"/>
  <c r="AP75" i="94" s="1"/>
  <c r="AE75" i="94"/>
  <c r="AI80" i="16"/>
  <c r="AR80" i="16" s="1"/>
  <c r="AN80" i="16"/>
  <c r="AR80" i="41"/>
  <c r="AH81" i="49"/>
  <c r="AQ81" i="49" s="1"/>
  <c r="Y84" i="95"/>
  <c r="X84" i="95"/>
  <c r="Y78" i="103"/>
  <c r="X78" i="103"/>
  <c r="AR81" i="91"/>
  <c r="AH75" i="10"/>
  <c r="AQ75" i="10" s="1"/>
  <c r="AI84" i="11"/>
  <c r="AN84" i="11"/>
  <c r="AR77" i="35"/>
  <c r="AE81" i="49"/>
  <c r="AN81" i="49" s="1"/>
  <c r="AG81" i="49"/>
  <c r="W82" i="49"/>
  <c r="AF81" i="49"/>
  <c r="AO81" i="49" s="1"/>
  <c r="AH81" i="55"/>
  <c r="AQ81" i="55" s="1"/>
  <c r="AR80" i="55"/>
  <c r="AR78" i="82"/>
  <c r="Y80" i="18"/>
  <c r="Z80" i="18" s="1"/>
  <c r="X80" i="18"/>
  <c r="Y76" i="85"/>
  <c r="X76" i="85"/>
  <c r="AI77" i="103"/>
  <c r="AN77" i="103"/>
  <c r="Z75" i="10"/>
  <c r="Y76" i="42"/>
  <c r="X76" i="42"/>
  <c r="Y83" i="99"/>
  <c r="Z83" i="99"/>
  <c r="X83" i="99"/>
  <c r="AH79" i="83"/>
  <c r="AQ79" i="83" s="1"/>
  <c r="AH82" i="43"/>
  <c r="AQ82" i="43" s="1"/>
  <c r="Z82" i="43"/>
  <c r="AR81" i="43"/>
  <c r="Z81" i="55"/>
  <c r="AR75" i="90"/>
  <c r="AH79" i="82"/>
  <c r="AQ79" i="82" s="1"/>
  <c r="AR74" i="50"/>
  <c r="AH81" i="41"/>
  <c r="AQ81" i="41" s="1"/>
  <c r="AI82" i="99"/>
  <c r="AN82" i="99"/>
  <c r="AF78" i="35"/>
  <c r="AO78" i="35" s="1"/>
  <c r="AG78" i="35"/>
  <c r="AP78" i="35" s="1"/>
  <c r="AE78" i="35"/>
  <c r="W79" i="35"/>
  <c r="AR80" i="49"/>
  <c r="AI83" i="95"/>
  <c r="AN83" i="95"/>
  <c r="AH75" i="50"/>
  <c r="AQ75" i="50" s="1"/>
  <c r="Y85" i="11"/>
  <c r="X85" i="11"/>
  <c r="Z75" i="50"/>
  <c r="AR74" i="10"/>
  <c r="W76" i="98"/>
  <c r="AF75" i="98"/>
  <c r="AO75" i="98" s="1"/>
  <c r="AG75" i="98"/>
  <c r="AP75" i="98" s="1"/>
  <c r="AE75" i="98"/>
  <c r="AH81" i="87"/>
  <c r="AQ81" i="87" s="1"/>
  <c r="AH82" i="91"/>
  <c r="AQ82" i="91" s="1"/>
  <c r="AR77" i="102"/>
  <c r="Z78" i="102"/>
  <c r="AR74" i="94"/>
  <c r="Y81" i="16"/>
  <c r="Z81" i="16" s="1"/>
  <c r="X81" i="16"/>
  <c r="Z79" i="82"/>
  <c r="AI75" i="85"/>
  <c r="AN75" i="85"/>
  <c r="AH76" i="90"/>
  <c r="AQ76" i="90" s="1"/>
  <c r="Z81" i="41"/>
  <c r="W81" i="18" l="1"/>
  <c r="AE80" i="18"/>
  <c r="AN80" i="18" s="1"/>
  <c r="AF80" i="18"/>
  <c r="AO80" i="18" s="1"/>
  <c r="AG80" i="18"/>
  <c r="AF81" i="16"/>
  <c r="AO81" i="16" s="1"/>
  <c r="W82" i="16"/>
  <c r="AG81" i="16"/>
  <c r="AP81" i="16" s="1"/>
  <c r="AE81" i="16"/>
  <c r="AH81" i="16"/>
  <c r="AQ81" i="16" s="1"/>
  <c r="W76" i="10"/>
  <c r="AF75" i="10"/>
  <c r="AO75" i="10" s="1"/>
  <c r="AE75" i="10"/>
  <c r="AG75" i="10"/>
  <c r="AP75" i="10" s="1"/>
  <c r="AH80" i="18"/>
  <c r="AQ80" i="18" s="1"/>
  <c r="AI75" i="98"/>
  <c r="AN75" i="98"/>
  <c r="W76" i="50"/>
  <c r="AE75" i="50"/>
  <c r="AF75" i="50"/>
  <c r="AO75" i="50" s="1"/>
  <c r="AG75" i="50"/>
  <c r="AP75" i="50" s="1"/>
  <c r="AH83" i="99"/>
  <c r="AQ83" i="99" s="1"/>
  <c r="AH84" i="95"/>
  <c r="AQ84" i="95" s="1"/>
  <c r="AR79" i="18"/>
  <c r="AI79" i="48"/>
  <c r="AP79" i="48"/>
  <c r="Y80" i="83"/>
  <c r="Z80" i="83"/>
  <c r="X80" i="83"/>
  <c r="AH85" i="11"/>
  <c r="AQ85" i="11" s="1"/>
  <c r="AR82" i="99"/>
  <c r="AF82" i="43"/>
  <c r="AO82" i="43" s="1"/>
  <c r="AG82" i="43"/>
  <c r="AP82" i="43" s="1"/>
  <c r="W83" i="43"/>
  <c r="AE82" i="43"/>
  <c r="AE83" i="99"/>
  <c r="AN83" i="99" s="1"/>
  <c r="W84" i="99"/>
  <c r="AF83" i="99"/>
  <c r="AO83" i="99" s="1"/>
  <c r="AG83" i="99"/>
  <c r="AR77" i="103"/>
  <c r="Y82" i="49"/>
  <c r="X82" i="49"/>
  <c r="AR84" i="11"/>
  <c r="Z84" i="95"/>
  <c r="AI75" i="94"/>
  <c r="AN75" i="94"/>
  <c r="Y83" i="91"/>
  <c r="Z83" i="91"/>
  <c r="X83" i="91"/>
  <c r="Z85" i="11"/>
  <c r="Y79" i="35"/>
  <c r="X79" i="35"/>
  <c r="AH76" i="85"/>
  <c r="AQ76" i="85" s="1"/>
  <c r="AI81" i="49"/>
  <c r="AP81" i="49"/>
  <c r="AR75" i="42"/>
  <c r="Y82" i="87"/>
  <c r="Z82" i="87" s="1"/>
  <c r="X82" i="87"/>
  <c r="Y77" i="90"/>
  <c r="X77" i="90"/>
  <c r="Y76" i="98"/>
  <c r="Z76" i="98" s="1"/>
  <c r="X76" i="98"/>
  <c r="AI78" i="35"/>
  <c r="AN78" i="35"/>
  <c r="Z76" i="42"/>
  <c r="AH76" i="42"/>
  <c r="AQ76" i="42" s="1"/>
  <c r="Z76" i="85"/>
  <c r="AH78" i="103"/>
  <c r="AQ78" i="103" s="1"/>
  <c r="Y80" i="48"/>
  <c r="X80" i="48"/>
  <c r="AI79" i="83"/>
  <c r="AN79" i="83"/>
  <c r="AI76" i="90"/>
  <c r="AN76" i="90"/>
  <c r="AG81" i="41"/>
  <c r="AP81" i="41" s="1"/>
  <c r="W82" i="41"/>
  <c r="AF81" i="41"/>
  <c r="AO81" i="41" s="1"/>
  <c r="AE81" i="41"/>
  <c r="AR75" i="85"/>
  <c r="AG79" i="82"/>
  <c r="AP79" i="82" s="1"/>
  <c r="W80" i="82"/>
  <c r="AE79" i="82"/>
  <c r="AF79" i="82"/>
  <c r="AO79" i="82" s="1"/>
  <c r="AG78" i="102"/>
  <c r="AP78" i="102" s="1"/>
  <c r="AF78" i="102"/>
  <c r="AO78" i="102" s="1"/>
  <c r="W79" i="102"/>
  <c r="AE78" i="102"/>
  <c r="AR83" i="95"/>
  <c r="AE81" i="55"/>
  <c r="AF81" i="55"/>
  <c r="AO81" i="55" s="1"/>
  <c r="AG81" i="55"/>
  <c r="AP81" i="55" s="1"/>
  <c r="W82" i="55"/>
  <c r="Z78" i="103"/>
  <c r="Y76" i="94"/>
  <c r="X76" i="94"/>
  <c r="Z76" i="94" s="1"/>
  <c r="AI82" i="91"/>
  <c r="AN82" i="91"/>
  <c r="AI81" i="87"/>
  <c r="AN81" i="87"/>
  <c r="AE76" i="98" l="1"/>
  <c r="AF76" i="98"/>
  <c r="AO76" i="98" s="1"/>
  <c r="W77" i="98"/>
  <c r="AG76" i="98"/>
  <c r="AP76" i="98" s="1"/>
  <c r="AG82" i="87"/>
  <c r="AP82" i="87" s="1"/>
  <c r="W83" i="87"/>
  <c r="AF82" i="87"/>
  <c r="AO82" i="87" s="1"/>
  <c r="AE82" i="87"/>
  <c r="AG76" i="94"/>
  <c r="AP76" i="94" s="1"/>
  <c r="AF76" i="94"/>
  <c r="AO76" i="94" s="1"/>
  <c r="AE76" i="94"/>
  <c r="W77" i="94"/>
  <c r="AI78" i="102"/>
  <c r="AN78" i="102"/>
  <c r="AR78" i="35"/>
  <c r="AG83" i="91"/>
  <c r="AP83" i="91" s="1"/>
  <c r="AF83" i="91"/>
  <c r="AO83" i="91" s="1"/>
  <c r="AE83" i="91"/>
  <c r="W84" i="91"/>
  <c r="AI82" i="43"/>
  <c r="AN82" i="43"/>
  <c r="W81" i="83"/>
  <c r="AG80" i="83"/>
  <c r="AP80" i="83" s="1"/>
  <c r="AF80" i="83"/>
  <c r="AO80" i="83" s="1"/>
  <c r="AE80" i="83"/>
  <c r="AI75" i="10"/>
  <c r="AN75" i="10"/>
  <c r="AR79" i="83"/>
  <c r="AH76" i="98"/>
  <c r="AQ76" i="98" s="1"/>
  <c r="AH82" i="87"/>
  <c r="AQ82" i="87" s="1"/>
  <c r="AR81" i="49"/>
  <c r="AH79" i="35"/>
  <c r="AQ79" i="35" s="1"/>
  <c r="AH82" i="49"/>
  <c r="AQ82" i="49" s="1"/>
  <c r="AI83" i="99"/>
  <c r="AP83" i="99"/>
  <c r="Y83" i="43"/>
  <c r="Z83" i="43" s="1"/>
  <c r="X83" i="43"/>
  <c r="AI75" i="50"/>
  <c r="AN75" i="50"/>
  <c r="AH76" i="94"/>
  <c r="AQ76" i="94" s="1"/>
  <c r="Z79" i="35"/>
  <c r="Z82" i="49"/>
  <c r="Y76" i="50"/>
  <c r="Z76" i="50" s="1"/>
  <c r="X76" i="50"/>
  <c r="Y76" i="10"/>
  <c r="Z76" i="10" s="1"/>
  <c r="X76" i="10"/>
  <c r="AI80" i="18"/>
  <c r="AP80" i="18"/>
  <c r="AR75" i="94"/>
  <c r="Y84" i="99"/>
  <c r="X84" i="99"/>
  <c r="AR79" i="48"/>
  <c r="AI81" i="16"/>
  <c r="AN81" i="16"/>
  <c r="AI79" i="82"/>
  <c r="AN79" i="82"/>
  <c r="Y80" i="82"/>
  <c r="X80" i="82"/>
  <c r="AH80" i="48"/>
  <c r="AQ80" i="48" s="1"/>
  <c r="AR81" i="87"/>
  <c r="W77" i="85"/>
  <c r="AE76" i="85"/>
  <c r="AG76" i="85"/>
  <c r="AP76" i="85" s="1"/>
  <c r="AF76" i="85"/>
  <c r="AO76" i="85" s="1"/>
  <c r="AE76" i="42"/>
  <c r="AF76" i="42"/>
  <c r="AO76" i="42" s="1"/>
  <c r="W77" i="42"/>
  <c r="AG76" i="42"/>
  <c r="AP76" i="42" s="1"/>
  <c r="AH77" i="90"/>
  <c r="AQ77" i="90" s="1"/>
  <c r="AF85" i="11"/>
  <c r="AO85" i="11" s="1"/>
  <c r="W86" i="11"/>
  <c r="AE85" i="11"/>
  <c r="AG85" i="11"/>
  <c r="AP85" i="11" s="1"/>
  <c r="AE84" i="95"/>
  <c r="AN84" i="95" s="1"/>
  <c r="AF84" i="95"/>
  <c r="AO84" i="95" s="1"/>
  <c r="AG84" i="95"/>
  <c r="W85" i="95"/>
  <c r="AR75" i="98"/>
  <c r="AI81" i="41"/>
  <c r="AR81" i="41" s="1"/>
  <c r="AN81" i="41"/>
  <c r="Y79" i="102"/>
  <c r="X79" i="102"/>
  <c r="AI81" i="55"/>
  <c r="AN81" i="55"/>
  <c r="Y82" i="41"/>
  <c r="X82" i="41"/>
  <c r="AF78" i="103"/>
  <c r="AO78" i="103" s="1"/>
  <c r="AG78" i="103"/>
  <c r="AP78" i="103" s="1"/>
  <c r="AE78" i="103"/>
  <c r="W79" i="103"/>
  <c r="Z80" i="48"/>
  <c r="AR82" i="91"/>
  <c r="Y82" i="55"/>
  <c r="X82" i="55"/>
  <c r="AR76" i="90"/>
  <c r="Z77" i="90"/>
  <c r="AH83" i="91"/>
  <c r="AQ83" i="91" s="1"/>
  <c r="AH80" i="83"/>
  <c r="AQ80" i="83" s="1"/>
  <c r="Y82" i="16"/>
  <c r="Z82" i="16" s="1"/>
  <c r="X82" i="16"/>
  <c r="Y81" i="18"/>
  <c r="X81" i="18"/>
  <c r="AG83" i="43" l="1"/>
  <c r="AP83" i="43" s="1"/>
  <c r="W84" i="43"/>
  <c r="AE83" i="43"/>
  <c r="AF83" i="43"/>
  <c r="AO83" i="43" s="1"/>
  <c r="AG82" i="16"/>
  <c r="AP82" i="16" s="1"/>
  <c r="AE82" i="16"/>
  <c r="AF82" i="16"/>
  <c r="AO82" i="16" s="1"/>
  <c r="W83" i="16"/>
  <c r="AE76" i="10"/>
  <c r="AG76" i="10"/>
  <c r="AP76" i="10" s="1"/>
  <c r="W77" i="10"/>
  <c r="AF76" i="10"/>
  <c r="AO76" i="10" s="1"/>
  <c r="AF76" i="50"/>
  <c r="AO76" i="50" s="1"/>
  <c r="AE76" i="50"/>
  <c r="AN76" i="50" s="1"/>
  <c r="AG76" i="50"/>
  <c r="W77" i="50"/>
  <c r="AH79" i="102"/>
  <c r="AQ79" i="102" s="1"/>
  <c r="Y77" i="42"/>
  <c r="X77" i="42"/>
  <c r="AI76" i="85"/>
  <c r="AN76" i="85"/>
  <c r="AH84" i="99"/>
  <c r="AQ84" i="99" s="1"/>
  <c r="AR80" i="18"/>
  <c r="AI80" i="83"/>
  <c r="AN80" i="83"/>
  <c r="W81" i="48"/>
  <c r="AG80" i="48"/>
  <c r="AP80" i="48" s="1"/>
  <c r="AF80" i="48"/>
  <c r="AO80" i="48" s="1"/>
  <c r="AE80" i="48"/>
  <c r="AH82" i="41"/>
  <c r="AQ82" i="41" s="1"/>
  <c r="Z79" i="102"/>
  <c r="Y77" i="85"/>
  <c r="X77" i="85"/>
  <c r="AR79" i="82"/>
  <c r="Z84" i="99"/>
  <c r="AH76" i="10"/>
  <c r="AQ76" i="10" s="1"/>
  <c r="AF82" i="49"/>
  <c r="AO82" i="49" s="1"/>
  <c r="AG82" i="49"/>
  <c r="AP82" i="49" s="1"/>
  <c r="W83" i="49"/>
  <c r="AE82" i="49"/>
  <c r="Y84" i="91"/>
  <c r="X84" i="91"/>
  <c r="AH82" i="55"/>
  <c r="AQ82" i="55" s="1"/>
  <c r="Z82" i="41"/>
  <c r="X85" i="95"/>
  <c r="Y85" i="95"/>
  <c r="Z85" i="95" s="1"/>
  <c r="AI85" i="11"/>
  <c r="AN85" i="11"/>
  <c r="AI76" i="42"/>
  <c r="AN76" i="42"/>
  <c r="W80" i="35"/>
  <c r="AF79" i="35"/>
  <c r="AO79" i="35" s="1"/>
  <c r="AG79" i="35"/>
  <c r="AP79" i="35" s="1"/>
  <c r="AE79" i="35"/>
  <c r="AR83" i="99"/>
  <c r="AI83" i="91"/>
  <c r="AN83" i="91"/>
  <c r="AR78" i="102"/>
  <c r="X79" i="103"/>
  <c r="Y79" i="103"/>
  <c r="Z79" i="103" s="1"/>
  <c r="Y86" i="11"/>
  <c r="X86" i="11"/>
  <c r="AH80" i="82"/>
  <c r="AQ80" i="82" s="1"/>
  <c r="AR81" i="16"/>
  <c r="AR75" i="50"/>
  <c r="Y81" i="83"/>
  <c r="X81" i="83"/>
  <c r="AI82" i="87"/>
  <c r="AN82" i="87"/>
  <c r="Y77" i="98"/>
  <c r="X77" i="98"/>
  <c r="AI84" i="95"/>
  <c r="AP84" i="95"/>
  <c r="AH82" i="16"/>
  <c r="AQ82" i="16" s="1"/>
  <c r="AI78" i="103"/>
  <c r="AN78" i="103"/>
  <c r="Z80" i="82"/>
  <c r="AH76" i="50"/>
  <c r="AQ76" i="50" s="1"/>
  <c r="AH83" i="43"/>
  <c r="AQ83" i="43" s="1"/>
  <c r="AR75" i="10"/>
  <c r="Y77" i="94"/>
  <c r="X77" i="94"/>
  <c r="AH81" i="18"/>
  <c r="AQ81" i="18" s="1"/>
  <c r="Z81" i="18"/>
  <c r="Z82" i="55"/>
  <c r="AF77" i="90"/>
  <c r="AO77" i="90" s="1"/>
  <c r="AE77" i="90"/>
  <c r="W78" i="90"/>
  <c r="AG77" i="90"/>
  <c r="AP77" i="90" s="1"/>
  <c r="AR81" i="55"/>
  <c r="AR82" i="43"/>
  <c r="AI76" i="94"/>
  <c r="AN76" i="94"/>
  <c r="Y83" i="87"/>
  <c r="X83" i="87"/>
  <c r="AI76" i="98"/>
  <c r="AN76" i="98"/>
  <c r="AE85" i="95" l="1"/>
  <c r="AG85" i="95"/>
  <c r="AP85" i="95" s="1"/>
  <c r="AF85" i="95"/>
  <c r="AO85" i="95" s="1"/>
  <c r="W86" i="95"/>
  <c r="AE79" i="103"/>
  <c r="AG79" i="103"/>
  <c r="AP79" i="103" s="1"/>
  <c r="AF79" i="103"/>
  <c r="AO79" i="103" s="1"/>
  <c r="W80" i="103"/>
  <c r="AI77" i="90"/>
  <c r="AN77" i="90"/>
  <c r="AR83" i="91"/>
  <c r="AI76" i="50"/>
  <c r="AP76" i="50"/>
  <c r="Y80" i="35"/>
  <c r="Z80" i="35" s="1"/>
  <c r="X80" i="35"/>
  <c r="AI82" i="49"/>
  <c r="AN82" i="49"/>
  <c r="AH77" i="85"/>
  <c r="AQ77" i="85" s="1"/>
  <c r="AR76" i="85"/>
  <c r="AI76" i="10"/>
  <c r="AN76" i="10"/>
  <c r="AH83" i="87"/>
  <c r="AQ83" i="87" s="1"/>
  <c r="Z83" i="87"/>
  <c r="AE82" i="55"/>
  <c r="AF82" i="55"/>
  <c r="AO82" i="55" s="1"/>
  <c r="AG82" i="55"/>
  <c r="AP82" i="55" s="1"/>
  <c r="W83" i="55"/>
  <c r="AR78" i="103"/>
  <c r="AR82" i="87"/>
  <c r="AH79" i="103"/>
  <c r="AQ79" i="103" s="1"/>
  <c r="AH85" i="95"/>
  <c r="AQ85" i="95" s="1"/>
  <c r="Y83" i="49"/>
  <c r="X83" i="49"/>
  <c r="Z77" i="85"/>
  <c r="Y81" i="48"/>
  <c r="X81" i="48"/>
  <c r="AH77" i="42"/>
  <c r="AQ77" i="42" s="1"/>
  <c r="AH77" i="94"/>
  <c r="AQ77" i="94" s="1"/>
  <c r="AR84" i="95"/>
  <c r="AH81" i="83"/>
  <c r="AQ81" i="83" s="1"/>
  <c r="AH86" i="11"/>
  <c r="AQ86" i="11" s="1"/>
  <c r="AR76" i="42"/>
  <c r="AF82" i="41"/>
  <c r="AO82" i="41" s="1"/>
  <c r="W83" i="41"/>
  <c r="AG82" i="41"/>
  <c r="AE82" i="41"/>
  <c r="AN82" i="41" s="1"/>
  <c r="AH84" i="91"/>
  <c r="AQ84" i="91" s="1"/>
  <c r="Z77" i="42"/>
  <c r="Y83" i="16"/>
  <c r="X83" i="16"/>
  <c r="AI83" i="43"/>
  <c r="AN83" i="43"/>
  <c r="W81" i="82"/>
  <c r="AG80" i="82"/>
  <c r="AP80" i="82" s="1"/>
  <c r="AF80" i="82"/>
  <c r="AO80" i="82" s="1"/>
  <c r="AE80" i="82"/>
  <c r="AE81" i="18"/>
  <c r="W82" i="18"/>
  <c r="AF81" i="18"/>
  <c r="AO81" i="18" s="1"/>
  <c r="AG81" i="18"/>
  <c r="AP81" i="18" s="1"/>
  <c r="Z77" i="94"/>
  <c r="AH77" i="98"/>
  <c r="AQ77" i="98" s="1"/>
  <c r="Z81" i="83"/>
  <c r="Z86" i="11"/>
  <c r="AI79" i="35"/>
  <c r="AN79" i="35"/>
  <c r="Z84" i="91"/>
  <c r="W85" i="99"/>
  <c r="AE84" i="99"/>
  <c r="AG84" i="99"/>
  <c r="AP84" i="99" s="1"/>
  <c r="AF84" i="99"/>
  <c r="AO84" i="99" s="1"/>
  <c r="AF79" i="102"/>
  <c r="AO79" i="102" s="1"/>
  <c r="AE79" i="102"/>
  <c r="W80" i="102"/>
  <c r="AG79" i="102"/>
  <c r="AP79" i="102" s="1"/>
  <c r="AR80" i="83"/>
  <c r="Y84" i="43"/>
  <c r="X84" i="43"/>
  <c r="Z84" i="43" s="1"/>
  <c r="AR76" i="94"/>
  <c r="AR76" i="98"/>
  <c r="Y78" i="90"/>
  <c r="Z78" i="90"/>
  <c r="X78" i="90"/>
  <c r="Z77" i="98"/>
  <c r="AR85" i="11"/>
  <c r="AI80" i="48"/>
  <c r="AN80" i="48"/>
  <c r="Y77" i="50"/>
  <c r="X77" i="50"/>
  <c r="Z77" i="50" s="1"/>
  <c r="Y77" i="10"/>
  <c r="X77" i="10"/>
  <c r="Z77" i="10" s="1"/>
  <c r="AI82" i="16"/>
  <c r="AN82" i="16"/>
  <c r="AG84" i="43" l="1"/>
  <c r="AP84" i="43" s="1"/>
  <c r="AE84" i="43"/>
  <c r="W85" i="43"/>
  <c r="AF84" i="43"/>
  <c r="AO84" i="43" s="1"/>
  <c r="AE80" i="35"/>
  <c r="AF80" i="35"/>
  <c r="AO80" i="35" s="1"/>
  <c r="W81" i="35"/>
  <c r="AG80" i="35"/>
  <c r="AP80" i="35" s="1"/>
  <c r="AF77" i="50"/>
  <c r="AO77" i="50" s="1"/>
  <c r="AE77" i="50"/>
  <c r="AN77" i="50" s="1"/>
  <c r="W78" i="50"/>
  <c r="AG77" i="50"/>
  <c r="AE77" i="10"/>
  <c r="W78" i="10"/>
  <c r="AF77" i="10"/>
  <c r="AO77" i="10" s="1"/>
  <c r="AG77" i="10"/>
  <c r="AP77" i="10" s="1"/>
  <c r="AG86" i="11"/>
  <c r="AP86" i="11" s="1"/>
  <c r="AF86" i="11"/>
  <c r="AO86" i="11" s="1"/>
  <c r="AE86" i="11"/>
  <c r="W87" i="11"/>
  <c r="AI81" i="18"/>
  <c r="AN81" i="18"/>
  <c r="AG83" i="87"/>
  <c r="AP83" i="87" s="1"/>
  <c r="W84" i="87"/>
  <c r="AE83" i="87"/>
  <c r="AF83" i="87"/>
  <c r="AO83" i="87" s="1"/>
  <c r="AI79" i="103"/>
  <c r="AN79" i="103"/>
  <c r="W79" i="90"/>
  <c r="AE78" i="90"/>
  <c r="AG78" i="90"/>
  <c r="AP78" i="90" s="1"/>
  <c r="AF78" i="90"/>
  <c r="AO78" i="90" s="1"/>
  <c r="W82" i="83"/>
  <c r="AF81" i="83"/>
  <c r="AO81" i="83" s="1"/>
  <c r="AE81" i="83"/>
  <c r="AG81" i="83"/>
  <c r="AP81" i="83" s="1"/>
  <c r="AR83" i="43"/>
  <c r="W78" i="85"/>
  <c r="AE77" i="85"/>
  <c r="AG77" i="85"/>
  <c r="AP77" i="85" s="1"/>
  <c r="AF77" i="85"/>
  <c r="AO77" i="85" s="1"/>
  <c r="AR76" i="10"/>
  <c r="AR77" i="90"/>
  <c r="AH77" i="10"/>
  <c r="AQ77" i="10" s="1"/>
  <c r="AI84" i="99"/>
  <c r="AN84" i="99"/>
  <c r="AE77" i="94"/>
  <c r="AG77" i="94"/>
  <c r="AP77" i="94" s="1"/>
  <c r="W78" i="94"/>
  <c r="AF77" i="94"/>
  <c r="AO77" i="94" s="1"/>
  <c r="AI80" i="82"/>
  <c r="AN80" i="82"/>
  <c r="AH83" i="16"/>
  <c r="AQ83" i="16" s="1"/>
  <c r="Y83" i="41"/>
  <c r="X83" i="41"/>
  <c r="AH83" i="49"/>
  <c r="AQ83" i="49" s="1"/>
  <c r="Y83" i="55"/>
  <c r="X83" i="55"/>
  <c r="X86" i="95"/>
  <c r="Y86" i="95"/>
  <c r="Z86" i="95"/>
  <c r="AH84" i="43"/>
  <c r="AQ84" i="43" s="1"/>
  <c r="AR80" i="48"/>
  <c r="W85" i="91"/>
  <c r="AG84" i="91"/>
  <c r="AP84" i="91" s="1"/>
  <c r="AF84" i="91"/>
  <c r="AO84" i="91" s="1"/>
  <c r="AE84" i="91"/>
  <c r="Z83" i="49"/>
  <c r="AR76" i="50"/>
  <c r="Y80" i="103"/>
  <c r="X80" i="103"/>
  <c r="Z83" i="16"/>
  <c r="AE77" i="98"/>
  <c r="AG77" i="98"/>
  <c r="AP77" i="98" s="1"/>
  <c r="AF77" i="98"/>
  <c r="AO77" i="98" s="1"/>
  <c r="W78" i="98"/>
  <c r="AH81" i="48"/>
  <c r="AQ81" i="48" s="1"/>
  <c r="AR82" i="49"/>
  <c r="Y80" i="102"/>
  <c r="Z80" i="102"/>
  <c r="X80" i="102"/>
  <c r="AI82" i="41"/>
  <c r="AP82" i="41"/>
  <c r="AI79" i="102"/>
  <c r="AN79" i="102"/>
  <c r="Y85" i="99"/>
  <c r="X85" i="99"/>
  <c r="AH77" i="50"/>
  <c r="AQ77" i="50" s="1"/>
  <c r="AR82" i="16"/>
  <c r="AH78" i="90"/>
  <c r="AQ78" i="90" s="1"/>
  <c r="AR79" i="35"/>
  <c r="Y82" i="18"/>
  <c r="Z82" i="18"/>
  <c r="X82" i="18"/>
  <c r="Y81" i="82"/>
  <c r="X81" i="82"/>
  <c r="AE77" i="42"/>
  <c r="AF77" i="42"/>
  <c r="AO77" i="42" s="1"/>
  <c r="AG77" i="42"/>
  <c r="AP77" i="42" s="1"/>
  <c r="W78" i="42"/>
  <c r="Z81" i="48"/>
  <c r="AI82" i="55"/>
  <c r="AN82" i="55"/>
  <c r="AH80" i="35"/>
  <c r="AQ80" i="35" s="1"/>
  <c r="AI85" i="95"/>
  <c r="AN85" i="95"/>
  <c r="AF80" i="102" l="1"/>
  <c r="AO80" i="102" s="1"/>
  <c r="AE80" i="102"/>
  <c r="W81" i="102"/>
  <c r="AG80" i="102"/>
  <c r="AP80" i="102" s="1"/>
  <c r="AH83" i="55"/>
  <c r="AQ83" i="55" s="1"/>
  <c r="AR84" i="99"/>
  <c r="AI83" i="87"/>
  <c r="AN83" i="87"/>
  <c r="Y87" i="11"/>
  <c r="X87" i="11"/>
  <c r="AI80" i="35"/>
  <c r="AN80" i="35"/>
  <c r="AI77" i="98"/>
  <c r="AN77" i="98"/>
  <c r="Y85" i="91"/>
  <c r="Z85" i="91"/>
  <c r="X85" i="91"/>
  <c r="Z83" i="55"/>
  <c r="AI77" i="85"/>
  <c r="AN77" i="85"/>
  <c r="AI81" i="83"/>
  <c r="AN81" i="83"/>
  <c r="AI78" i="90"/>
  <c r="AN78" i="90"/>
  <c r="Y84" i="87"/>
  <c r="X84" i="87"/>
  <c r="AI86" i="11"/>
  <c r="AN86" i="11"/>
  <c r="Y78" i="10"/>
  <c r="Z78" i="10" s="1"/>
  <c r="X78" i="10"/>
  <c r="AR82" i="55"/>
  <c r="AH81" i="82"/>
  <c r="AQ81" i="82" s="1"/>
  <c r="AR79" i="102"/>
  <c r="AF83" i="16"/>
  <c r="AO83" i="16" s="1"/>
  <c r="W84" i="16"/>
  <c r="AG83" i="16"/>
  <c r="AE83" i="16"/>
  <c r="AN83" i="16" s="1"/>
  <c r="AG83" i="49"/>
  <c r="AP83" i="49" s="1"/>
  <c r="AE83" i="49"/>
  <c r="W84" i="49"/>
  <c r="AF83" i="49"/>
  <c r="AO83" i="49" s="1"/>
  <c r="AH83" i="41"/>
  <c r="AQ83" i="41" s="1"/>
  <c r="Y78" i="94"/>
  <c r="X78" i="94"/>
  <c r="Y78" i="85"/>
  <c r="Z78" i="85" s="1"/>
  <c r="X78" i="85"/>
  <c r="Y79" i="90"/>
  <c r="X79" i="90"/>
  <c r="AI77" i="10"/>
  <c r="AN77" i="10"/>
  <c r="AI77" i="42"/>
  <c r="AN77" i="42"/>
  <c r="AH80" i="103"/>
  <c r="AQ80" i="103" s="1"/>
  <c r="AF86" i="95"/>
  <c r="AO86" i="95" s="1"/>
  <c r="AE86" i="95"/>
  <c r="AG86" i="95"/>
  <c r="AP86" i="95" s="1"/>
  <c r="W87" i="95"/>
  <c r="Z83" i="41"/>
  <c r="Y82" i="83"/>
  <c r="X82" i="83"/>
  <c r="Y85" i="43"/>
  <c r="Z85" i="43" s="1"/>
  <c r="X85" i="43"/>
  <c r="AR85" i="95"/>
  <c r="AG82" i="18"/>
  <c r="AP82" i="18" s="1"/>
  <c r="AE82" i="18"/>
  <c r="AF82" i="18"/>
  <c r="AO82" i="18" s="1"/>
  <c r="W83" i="18"/>
  <c r="W82" i="48"/>
  <c r="AF81" i="48"/>
  <c r="AO81" i="48" s="1"/>
  <c r="AE81" i="48"/>
  <c r="AG81" i="48"/>
  <c r="AP81" i="48" s="1"/>
  <c r="Z81" i="82"/>
  <c r="Y78" i="42"/>
  <c r="X78" i="42"/>
  <c r="AH85" i="99"/>
  <c r="AQ85" i="99" s="1"/>
  <c r="AR82" i="41"/>
  <c r="Y78" i="98"/>
  <c r="Z78" i="98"/>
  <c r="X78" i="98"/>
  <c r="Z80" i="103"/>
  <c r="AI84" i="91"/>
  <c r="AN84" i="91"/>
  <c r="AI77" i="94"/>
  <c r="AN77" i="94"/>
  <c r="AR79" i="103"/>
  <c r="AR81" i="18"/>
  <c r="AI77" i="50"/>
  <c r="AP77" i="50"/>
  <c r="Y81" i="35"/>
  <c r="Z81" i="35"/>
  <c r="X81" i="35"/>
  <c r="AI84" i="43"/>
  <c r="AN84" i="43"/>
  <c r="AH82" i="18"/>
  <c r="AQ82" i="18" s="1"/>
  <c r="Z85" i="99"/>
  <c r="AH80" i="102"/>
  <c r="AQ80" i="102" s="1"/>
  <c r="AH86" i="95"/>
  <c r="AQ86" i="95" s="1"/>
  <c r="AR80" i="82"/>
  <c r="Y78" i="50"/>
  <c r="X78" i="50"/>
  <c r="AF78" i="85" l="1"/>
  <c r="AO78" i="85" s="1"/>
  <c r="W79" i="85"/>
  <c r="AG78" i="85"/>
  <c r="AP78" i="85" s="1"/>
  <c r="AE78" i="85"/>
  <c r="AE78" i="10"/>
  <c r="AF78" i="10"/>
  <c r="AO78" i="10" s="1"/>
  <c r="W79" i="10"/>
  <c r="AG78" i="10"/>
  <c r="AP78" i="10" s="1"/>
  <c r="W86" i="43"/>
  <c r="AG85" i="43"/>
  <c r="AP85" i="43" s="1"/>
  <c r="AE85" i="43"/>
  <c r="AF85" i="43"/>
  <c r="AO85" i="43" s="1"/>
  <c r="AH81" i="35"/>
  <c r="AQ81" i="35" s="1"/>
  <c r="AR84" i="91"/>
  <c r="AH78" i="42"/>
  <c r="AQ78" i="42" s="1"/>
  <c r="AI81" i="48"/>
  <c r="AN81" i="48"/>
  <c r="AI82" i="18"/>
  <c r="AR82" i="18" s="1"/>
  <c r="AN82" i="18"/>
  <c r="Y87" i="95"/>
  <c r="Z87" i="95"/>
  <c r="X87" i="95"/>
  <c r="AR77" i="10"/>
  <c r="AI83" i="49"/>
  <c r="AN83" i="49"/>
  <c r="AR78" i="90"/>
  <c r="AH85" i="91"/>
  <c r="AQ85" i="91" s="1"/>
  <c r="AR80" i="35"/>
  <c r="AF81" i="35"/>
  <c r="AO81" i="35" s="1"/>
  <c r="AE81" i="35"/>
  <c r="AG81" i="35"/>
  <c r="AP81" i="35" s="1"/>
  <c r="W82" i="35"/>
  <c r="AF80" i="103"/>
  <c r="AO80" i="103" s="1"/>
  <c r="W81" i="103"/>
  <c r="AG80" i="103"/>
  <c r="AP80" i="103" s="1"/>
  <c r="AE80" i="103"/>
  <c r="Z78" i="42"/>
  <c r="AH82" i="83"/>
  <c r="AQ82" i="83" s="1"/>
  <c r="AH79" i="90"/>
  <c r="AQ79" i="90" s="1"/>
  <c r="AH78" i="94"/>
  <c r="AQ78" i="94" s="1"/>
  <c r="W86" i="91"/>
  <c r="AG85" i="91"/>
  <c r="AP85" i="91" s="1"/>
  <c r="AF85" i="91"/>
  <c r="AO85" i="91" s="1"/>
  <c r="AE85" i="91"/>
  <c r="AH87" i="11"/>
  <c r="AQ87" i="11" s="1"/>
  <c r="AH78" i="50"/>
  <c r="AQ78" i="50" s="1"/>
  <c r="AH78" i="98"/>
  <c r="AQ78" i="98" s="1"/>
  <c r="Y82" i="48"/>
  <c r="X82" i="48"/>
  <c r="Z82" i="83"/>
  <c r="AI86" i="95"/>
  <c r="AN86" i="95"/>
  <c r="Z79" i="90"/>
  <c r="Z78" i="94"/>
  <c r="AR86" i="11"/>
  <c r="AR81" i="83"/>
  <c r="Z87" i="11"/>
  <c r="Z78" i="50"/>
  <c r="AG81" i="82"/>
  <c r="AP81" i="82" s="1"/>
  <c r="AF81" i="82"/>
  <c r="AO81" i="82" s="1"/>
  <c r="AE81" i="82"/>
  <c r="W82" i="82"/>
  <c r="Z84" i="87"/>
  <c r="AH84" i="87"/>
  <c r="AQ84" i="87" s="1"/>
  <c r="Y81" i="102"/>
  <c r="X81" i="102"/>
  <c r="AE78" i="98"/>
  <c r="AF78" i="98"/>
  <c r="AO78" i="98" s="1"/>
  <c r="W79" i="98"/>
  <c r="AG78" i="98"/>
  <c r="AP78" i="98" s="1"/>
  <c r="AG85" i="99"/>
  <c r="AP85" i="99" s="1"/>
  <c r="W86" i="99"/>
  <c r="AE85" i="99"/>
  <c r="AF85" i="99"/>
  <c r="AO85" i="99" s="1"/>
  <c r="AR77" i="50"/>
  <c r="AR77" i="94"/>
  <c r="Y83" i="18"/>
  <c r="X83" i="18"/>
  <c r="AH85" i="43"/>
  <c r="AQ85" i="43" s="1"/>
  <c r="AF83" i="41"/>
  <c r="AO83" i="41" s="1"/>
  <c r="W84" i="41"/>
  <c r="AG83" i="41"/>
  <c r="AP83" i="41" s="1"/>
  <c r="AE83" i="41"/>
  <c r="AR77" i="42"/>
  <c r="AH78" i="85"/>
  <c r="AQ78" i="85" s="1"/>
  <c r="AI83" i="16"/>
  <c r="AP83" i="16"/>
  <c r="AH78" i="10"/>
  <c r="AQ78" i="10" s="1"/>
  <c r="AR77" i="85"/>
  <c r="AR77" i="98"/>
  <c r="AI80" i="102"/>
  <c r="AN80" i="102"/>
  <c r="AR84" i="43"/>
  <c r="Y84" i="49"/>
  <c r="X84" i="49"/>
  <c r="Y84" i="16"/>
  <c r="X84" i="16"/>
  <c r="AF83" i="55"/>
  <c r="AO83" i="55" s="1"/>
  <c r="AG83" i="55"/>
  <c r="AP83" i="55" s="1"/>
  <c r="W84" i="55"/>
  <c r="AE83" i="55"/>
  <c r="AR83" i="87"/>
  <c r="AH84" i="16" l="1"/>
  <c r="AQ84" i="16" s="1"/>
  <c r="AH81" i="102"/>
  <c r="AQ81" i="102" s="1"/>
  <c r="AH82" i="48"/>
  <c r="AQ82" i="48" s="1"/>
  <c r="Y81" i="103"/>
  <c r="X81" i="103"/>
  <c r="AI78" i="10"/>
  <c r="AN78" i="10"/>
  <c r="Z84" i="16"/>
  <c r="Y84" i="41"/>
  <c r="X84" i="41"/>
  <c r="Z81" i="102"/>
  <c r="AG84" i="87"/>
  <c r="AP84" i="87" s="1"/>
  <c r="AE84" i="87"/>
  <c r="W85" i="87"/>
  <c r="AF84" i="87"/>
  <c r="AO84" i="87" s="1"/>
  <c r="AG78" i="50"/>
  <c r="AP78" i="50" s="1"/>
  <c r="AE78" i="50"/>
  <c r="AF78" i="50"/>
  <c r="AO78" i="50" s="1"/>
  <c r="W79" i="50"/>
  <c r="W79" i="94"/>
  <c r="AF78" i="94"/>
  <c r="AO78" i="94" s="1"/>
  <c r="AE78" i="94"/>
  <c r="AG78" i="94"/>
  <c r="AP78" i="94" s="1"/>
  <c r="Z82" i="48"/>
  <c r="AI85" i="91"/>
  <c r="AN85" i="91"/>
  <c r="Y86" i="43"/>
  <c r="X86" i="43"/>
  <c r="AR83" i="16"/>
  <c r="Z83" i="18"/>
  <c r="AH83" i="18"/>
  <c r="AQ83" i="18" s="1"/>
  <c r="AE87" i="11"/>
  <c r="AF87" i="11"/>
  <c r="AO87" i="11" s="1"/>
  <c r="W88" i="11"/>
  <c r="AG87" i="11"/>
  <c r="AP87" i="11" s="1"/>
  <c r="AE79" i="90"/>
  <c r="W80" i="90"/>
  <c r="AF79" i="90"/>
  <c r="AO79" i="90" s="1"/>
  <c r="AG79" i="90"/>
  <c r="AP79" i="90" s="1"/>
  <c r="AE78" i="42"/>
  <c r="AF78" i="42"/>
  <c r="AO78" i="42" s="1"/>
  <c r="W79" i="42"/>
  <c r="AG78" i="42"/>
  <c r="AP78" i="42" s="1"/>
  <c r="AH87" i="95"/>
  <c r="AQ87" i="95" s="1"/>
  <c r="AR81" i="48"/>
  <c r="AI78" i="85"/>
  <c r="AN78" i="85"/>
  <c r="Y79" i="98"/>
  <c r="X79" i="98"/>
  <c r="Y82" i="82"/>
  <c r="X82" i="82"/>
  <c r="Y82" i="35"/>
  <c r="X82" i="35"/>
  <c r="AF87" i="95"/>
  <c r="AO87" i="95" s="1"/>
  <c r="AE87" i="95"/>
  <c r="W88" i="95"/>
  <c r="AG87" i="95"/>
  <c r="AP87" i="95" s="1"/>
  <c r="Y84" i="55"/>
  <c r="X84" i="55"/>
  <c r="AH84" i="49"/>
  <c r="AQ84" i="49" s="1"/>
  <c r="AR80" i="102"/>
  <c r="AI85" i="99"/>
  <c r="AN85" i="99"/>
  <c r="AI81" i="82"/>
  <c r="AN81" i="82"/>
  <c r="AR86" i="95"/>
  <c r="Y86" i="91"/>
  <c r="X86" i="91"/>
  <c r="Z86" i="91" s="1"/>
  <c r="AI80" i="103"/>
  <c r="AN80" i="103"/>
  <c r="Y79" i="10"/>
  <c r="X79" i="10"/>
  <c r="Y79" i="85"/>
  <c r="X79" i="85"/>
  <c r="AI83" i="55"/>
  <c r="AN83" i="55"/>
  <c r="Z84" i="49"/>
  <c r="AI83" i="41"/>
  <c r="AN83" i="41"/>
  <c r="Y86" i="99"/>
  <c r="Z86" i="99"/>
  <c r="X86" i="99"/>
  <c r="AI78" i="98"/>
  <c r="AN78" i="98"/>
  <c r="AG82" i="83"/>
  <c r="AP82" i="83" s="1"/>
  <c r="AE82" i="83"/>
  <c r="AF82" i="83"/>
  <c r="AO82" i="83" s="1"/>
  <c r="W83" i="83"/>
  <c r="AI81" i="35"/>
  <c r="AN81" i="35"/>
  <c r="AR83" i="49"/>
  <c r="AI85" i="43"/>
  <c r="AN85" i="43"/>
  <c r="AE86" i="91" l="1"/>
  <c r="W87" i="91"/>
  <c r="AG86" i="91"/>
  <c r="AP86" i="91" s="1"/>
  <c r="AF86" i="91"/>
  <c r="AO86" i="91" s="1"/>
  <c r="AE86" i="99"/>
  <c r="W87" i="99"/>
  <c r="AG86" i="99"/>
  <c r="AP86" i="99" s="1"/>
  <c r="AF86" i="99"/>
  <c r="AO86" i="99" s="1"/>
  <c r="Y88" i="95"/>
  <c r="Z88" i="95" s="1"/>
  <c r="X88" i="95"/>
  <c r="AH82" i="82"/>
  <c r="AQ82" i="82" s="1"/>
  <c r="AI79" i="90"/>
  <c r="AN79" i="90"/>
  <c r="AR85" i="91"/>
  <c r="Y79" i="94"/>
  <c r="Z79" i="94" s="1"/>
  <c r="X79" i="94"/>
  <c r="AH84" i="41"/>
  <c r="AQ84" i="41" s="1"/>
  <c r="AH81" i="103"/>
  <c r="AQ81" i="103" s="1"/>
  <c r="AH79" i="85"/>
  <c r="AQ79" i="85" s="1"/>
  <c r="AH84" i="55"/>
  <c r="AQ84" i="55" s="1"/>
  <c r="AI87" i="95"/>
  <c r="AN87" i="95"/>
  <c r="Z82" i="82"/>
  <c r="AR78" i="85"/>
  <c r="AI78" i="42"/>
  <c r="AN78" i="42"/>
  <c r="AG82" i="48"/>
  <c r="AP82" i="48" s="1"/>
  <c r="W83" i="48"/>
  <c r="AE82" i="48"/>
  <c r="AF82" i="48"/>
  <c r="AO82" i="48" s="1"/>
  <c r="Z84" i="41"/>
  <c r="Z81" i="103"/>
  <c r="AR83" i="55"/>
  <c r="Z79" i="85"/>
  <c r="AH86" i="43"/>
  <c r="AQ86" i="43" s="1"/>
  <c r="Y79" i="50"/>
  <c r="Z79" i="50"/>
  <c r="X79" i="50"/>
  <c r="Y85" i="87"/>
  <c r="Z85" i="87" s="1"/>
  <c r="X85" i="87"/>
  <c r="AH82" i="35"/>
  <c r="AQ82" i="35" s="1"/>
  <c r="Y88" i="11"/>
  <c r="X88" i="11"/>
  <c r="Z86" i="43"/>
  <c r="AI84" i="87"/>
  <c r="AN84" i="87"/>
  <c r="AF84" i="16"/>
  <c r="AO84" i="16" s="1"/>
  <c r="AG84" i="16"/>
  <c r="AP84" i="16" s="1"/>
  <c r="AE84" i="16"/>
  <c r="W85" i="16"/>
  <c r="AR80" i="103"/>
  <c r="Z84" i="55"/>
  <c r="AH79" i="98"/>
  <c r="AQ79" i="98" s="1"/>
  <c r="AR78" i="98"/>
  <c r="AH79" i="10"/>
  <c r="AQ79" i="10" s="1"/>
  <c r="Z82" i="35"/>
  <c r="Z79" i="98"/>
  <c r="AI78" i="94"/>
  <c r="AN78" i="94"/>
  <c r="AI78" i="50"/>
  <c r="AN78" i="50"/>
  <c r="AI82" i="83"/>
  <c r="AN82" i="83"/>
  <c r="AR81" i="35"/>
  <c r="AR83" i="41"/>
  <c r="AH86" i="91"/>
  <c r="AQ86" i="91" s="1"/>
  <c r="AR81" i="82"/>
  <c r="AG84" i="49"/>
  <c r="AP84" i="49" s="1"/>
  <c r="W85" i="49"/>
  <c r="AF84" i="49"/>
  <c r="AO84" i="49" s="1"/>
  <c r="AE84" i="49"/>
  <c r="AR85" i="43"/>
  <c r="Y83" i="83"/>
  <c r="Z83" i="83" s="1"/>
  <c r="X83" i="83"/>
  <c r="AH86" i="99"/>
  <c r="AQ86" i="99" s="1"/>
  <c r="Z79" i="10"/>
  <c r="AR85" i="99"/>
  <c r="Y79" i="42"/>
  <c r="X79" i="42"/>
  <c r="Y80" i="90"/>
  <c r="X80" i="90"/>
  <c r="AI87" i="11"/>
  <c r="AN87" i="11"/>
  <c r="AF83" i="18"/>
  <c r="AO83" i="18" s="1"/>
  <c r="AG83" i="18"/>
  <c r="AP83" i="18" s="1"/>
  <c r="AE83" i="18"/>
  <c r="W84" i="18"/>
  <c r="W82" i="102"/>
  <c r="AE81" i="102"/>
  <c r="AN81" i="102" s="1"/>
  <c r="AF81" i="102"/>
  <c r="AO81" i="102" s="1"/>
  <c r="AG81" i="102"/>
  <c r="AR78" i="10"/>
  <c r="W80" i="94" l="1"/>
  <c r="AE79" i="94"/>
  <c r="AG79" i="94"/>
  <c r="AP79" i="94" s="1"/>
  <c r="AF79" i="94"/>
  <c r="AO79" i="94" s="1"/>
  <c r="AG88" i="95"/>
  <c r="AP88" i="95" s="1"/>
  <c r="W89" i="95"/>
  <c r="AF88" i="95"/>
  <c r="AO88" i="95" s="1"/>
  <c r="AE88" i="95"/>
  <c r="AG85" i="87"/>
  <c r="AP85" i="87" s="1"/>
  <c r="W86" i="87"/>
  <c r="AE85" i="87"/>
  <c r="AF85" i="87"/>
  <c r="AO85" i="87" s="1"/>
  <c r="AF83" i="83"/>
  <c r="AO83" i="83" s="1"/>
  <c r="AG83" i="83"/>
  <c r="AP83" i="83" s="1"/>
  <c r="W84" i="83"/>
  <c r="AE83" i="83"/>
  <c r="Y83" i="48"/>
  <c r="X83" i="48"/>
  <c r="AG82" i="82"/>
  <c r="AP82" i="82" s="1"/>
  <c r="AF82" i="82"/>
  <c r="AO82" i="82" s="1"/>
  <c r="W83" i="82"/>
  <c r="AE82" i="82"/>
  <c r="AI86" i="99"/>
  <c r="AR86" i="99" s="1"/>
  <c r="AN86" i="99"/>
  <c r="AR78" i="94"/>
  <c r="AR84" i="87"/>
  <c r="W82" i="103"/>
  <c r="AG81" i="103"/>
  <c r="AP81" i="103" s="1"/>
  <c r="AF81" i="103"/>
  <c r="AO81" i="103" s="1"/>
  <c r="AE81" i="103"/>
  <c r="Y85" i="16"/>
  <c r="Z85" i="16"/>
  <c r="X85" i="16"/>
  <c r="AE86" i="43"/>
  <c r="W87" i="43"/>
  <c r="AF86" i="43"/>
  <c r="AO86" i="43" s="1"/>
  <c r="AG86" i="43"/>
  <c r="AP86" i="43" s="1"/>
  <c r="AH79" i="50"/>
  <c r="AQ79" i="50" s="1"/>
  <c r="AE84" i="41"/>
  <c r="AF84" i="41"/>
  <c r="AO84" i="41" s="1"/>
  <c r="AG84" i="41"/>
  <c r="AP84" i="41" s="1"/>
  <c r="W85" i="41"/>
  <c r="AR87" i="95"/>
  <c r="AI84" i="16"/>
  <c r="AR84" i="16" s="1"/>
  <c r="AN84" i="16"/>
  <c r="AH88" i="11"/>
  <c r="AQ88" i="11" s="1"/>
  <c r="W80" i="50"/>
  <c r="AG79" i="50"/>
  <c r="AP79" i="50" s="1"/>
  <c r="AE79" i="50"/>
  <c r="AF79" i="50"/>
  <c r="AO79" i="50" s="1"/>
  <c r="AR78" i="42"/>
  <c r="Y82" i="102"/>
  <c r="Z82" i="102"/>
  <c r="X82" i="102"/>
  <c r="Y85" i="49"/>
  <c r="Z85" i="49" s="1"/>
  <c r="X85" i="49"/>
  <c r="AR87" i="11"/>
  <c r="Y84" i="18"/>
  <c r="Z84" i="18"/>
  <c r="X84" i="18"/>
  <c r="AH80" i="90"/>
  <c r="AQ80" i="90" s="1"/>
  <c r="AE82" i="35"/>
  <c r="W83" i="35"/>
  <c r="AG82" i="35"/>
  <c r="AP82" i="35" s="1"/>
  <c r="AF82" i="35"/>
  <c r="AO82" i="35" s="1"/>
  <c r="AI81" i="102"/>
  <c r="AP81" i="102"/>
  <c r="AI83" i="18"/>
  <c r="AN83" i="18"/>
  <c r="Z80" i="90"/>
  <c r="AE84" i="55"/>
  <c r="AG84" i="55"/>
  <c r="AP84" i="55" s="1"/>
  <c r="AF84" i="55"/>
  <c r="AO84" i="55" s="1"/>
  <c r="W85" i="55"/>
  <c r="Z88" i="11"/>
  <c r="AE79" i="85"/>
  <c r="AF79" i="85"/>
  <c r="AO79" i="85" s="1"/>
  <c r="AG79" i="85"/>
  <c r="AP79" i="85" s="1"/>
  <c r="W80" i="85"/>
  <c r="Y87" i="91"/>
  <c r="X87" i="91"/>
  <c r="AH79" i="42"/>
  <c r="AQ79" i="42" s="1"/>
  <c r="Z79" i="42"/>
  <c r="W80" i="98"/>
  <c r="AF79" i="98"/>
  <c r="AO79" i="98" s="1"/>
  <c r="AE79" i="98"/>
  <c r="AG79" i="98"/>
  <c r="AP79" i="98" s="1"/>
  <c r="AR82" i="83"/>
  <c r="AE79" i="10"/>
  <c r="AF79" i="10"/>
  <c r="AO79" i="10" s="1"/>
  <c r="W80" i="10"/>
  <c r="AG79" i="10"/>
  <c r="AP79" i="10" s="1"/>
  <c r="AH83" i="83"/>
  <c r="AQ83" i="83" s="1"/>
  <c r="AI84" i="49"/>
  <c r="AN84" i="49"/>
  <c r="AR78" i="50"/>
  <c r="AH85" i="87"/>
  <c r="AQ85" i="87" s="1"/>
  <c r="AI82" i="48"/>
  <c r="AN82" i="48"/>
  <c r="AH79" i="94"/>
  <c r="AQ79" i="94" s="1"/>
  <c r="AR79" i="90"/>
  <c r="AH88" i="95"/>
  <c r="AQ88" i="95" s="1"/>
  <c r="Y87" i="99"/>
  <c r="X87" i="99"/>
  <c r="AI86" i="91"/>
  <c r="AN86" i="91"/>
  <c r="AF85" i="49" l="1"/>
  <c r="AO85" i="49" s="1"/>
  <c r="AG85" i="49"/>
  <c r="AP85" i="49" s="1"/>
  <c r="AE85" i="49"/>
  <c r="W86" i="49"/>
  <c r="AR86" i="91"/>
  <c r="Y80" i="98"/>
  <c r="X80" i="98"/>
  <c r="AI82" i="35"/>
  <c r="AN82" i="35"/>
  <c r="AH84" i="18"/>
  <c r="AQ84" i="18" s="1"/>
  <c r="AH85" i="16"/>
  <c r="AQ85" i="16" s="1"/>
  <c r="X84" i="83"/>
  <c r="Y84" i="83"/>
  <c r="Y86" i="87"/>
  <c r="X86" i="87"/>
  <c r="W80" i="42"/>
  <c r="AG79" i="42"/>
  <c r="AP79" i="42" s="1"/>
  <c r="AF79" i="42"/>
  <c r="AO79" i="42" s="1"/>
  <c r="AE79" i="42"/>
  <c r="AH87" i="91"/>
  <c r="AQ87" i="91" s="1"/>
  <c r="AR81" i="102"/>
  <c r="W85" i="18"/>
  <c r="AF84" i="18"/>
  <c r="AO84" i="18" s="1"/>
  <c r="AG84" i="18"/>
  <c r="AP84" i="18" s="1"/>
  <c r="AE84" i="18"/>
  <c r="AI84" i="41"/>
  <c r="AN84" i="41"/>
  <c r="W86" i="16"/>
  <c r="AE85" i="16"/>
  <c r="AF85" i="16"/>
  <c r="AO85" i="16" s="1"/>
  <c r="AG85" i="16"/>
  <c r="AP85" i="16" s="1"/>
  <c r="Y82" i="103"/>
  <c r="Z82" i="103"/>
  <c r="X82" i="103"/>
  <c r="AH83" i="48"/>
  <c r="AQ83" i="48" s="1"/>
  <c r="Z87" i="91"/>
  <c r="AI79" i="85"/>
  <c r="AN79" i="85"/>
  <c r="AI84" i="55"/>
  <c r="AN84" i="55"/>
  <c r="AH82" i="102"/>
  <c r="AQ82" i="102" s="1"/>
  <c r="Z83" i="48"/>
  <c r="AH87" i="99"/>
  <c r="AQ87" i="99" s="1"/>
  <c r="AF80" i="90"/>
  <c r="AO80" i="90" s="1"/>
  <c r="AG80" i="90"/>
  <c r="AP80" i="90" s="1"/>
  <c r="AE80" i="90"/>
  <c r="W81" i="90"/>
  <c r="W83" i="102"/>
  <c r="AF82" i="102"/>
  <c r="AO82" i="102" s="1"/>
  <c r="AG82" i="102"/>
  <c r="AE82" i="102"/>
  <c r="AN82" i="102" s="1"/>
  <c r="AI79" i="50"/>
  <c r="AN79" i="50"/>
  <c r="AI82" i="82"/>
  <c r="AN82" i="82"/>
  <c r="AI88" i="95"/>
  <c r="AN88" i="95"/>
  <c r="AR84" i="49"/>
  <c r="Z87" i="99"/>
  <c r="Y80" i="10"/>
  <c r="Z80" i="10"/>
  <c r="X80" i="10"/>
  <c r="AE88" i="11"/>
  <c r="AG88" i="11"/>
  <c r="AP88" i="11" s="1"/>
  <c r="W89" i="11"/>
  <c r="AF88" i="11"/>
  <c r="AO88" i="11" s="1"/>
  <c r="AI79" i="98"/>
  <c r="AN79" i="98"/>
  <c r="Y85" i="41"/>
  <c r="X85" i="41"/>
  <c r="Y87" i="43"/>
  <c r="Z87" i="43"/>
  <c r="X87" i="43"/>
  <c r="AI81" i="103"/>
  <c r="AN81" i="103"/>
  <c r="Y83" i="82"/>
  <c r="X83" i="82"/>
  <c r="AI79" i="94"/>
  <c r="AR79" i="94" s="1"/>
  <c r="AN79" i="94"/>
  <c r="AR82" i="48"/>
  <c r="AI79" i="10"/>
  <c r="AN79" i="10"/>
  <c r="Y80" i="85"/>
  <c r="X80" i="85"/>
  <c r="Y85" i="55"/>
  <c r="X85" i="55"/>
  <c r="Z85" i="55" s="1"/>
  <c r="AR83" i="18"/>
  <c r="Y83" i="35"/>
  <c r="X83" i="35"/>
  <c r="AH85" i="49"/>
  <c r="AQ85" i="49" s="1"/>
  <c r="Y80" i="50"/>
  <c r="Z80" i="50"/>
  <c r="X80" i="50"/>
  <c r="AI86" i="43"/>
  <c r="AN86" i="43"/>
  <c r="AI83" i="83"/>
  <c r="AN83" i="83"/>
  <c r="AI85" i="87"/>
  <c r="AN85" i="87"/>
  <c r="Y89" i="95"/>
  <c r="X89" i="95"/>
  <c r="Y80" i="94"/>
  <c r="Z80" i="94"/>
  <c r="X80" i="94"/>
  <c r="AF85" i="55" l="1"/>
  <c r="AO85" i="55" s="1"/>
  <c r="W86" i="55"/>
  <c r="AG85" i="55"/>
  <c r="AP85" i="55" s="1"/>
  <c r="AE85" i="55"/>
  <c r="AE80" i="94"/>
  <c r="W81" i="94"/>
  <c r="AG80" i="94"/>
  <c r="AP80" i="94" s="1"/>
  <c r="AF80" i="94"/>
  <c r="AO80" i="94" s="1"/>
  <c r="AH83" i="82"/>
  <c r="AQ83" i="82" s="1"/>
  <c r="W88" i="43"/>
  <c r="AG87" i="43"/>
  <c r="AP87" i="43" s="1"/>
  <c r="AE87" i="43"/>
  <c r="AF87" i="43"/>
  <c r="AO87" i="43" s="1"/>
  <c r="W81" i="10"/>
  <c r="AG80" i="10"/>
  <c r="AP80" i="10" s="1"/>
  <c r="AF80" i="10"/>
  <c r="AO80" i="10" s="1"/>
  <c r="AE80" i="10"/>
  <c r="AR88" i="95"/>
  <c r="AI80" i="90"/>
  <c r="AN80" i="90"/>
  <c r="AF87" i="91"/>
  <c r="AO87" i="91" s="1"/>
  <c r="AG87" i="91"/>
  <c r="AP87" i="91" s="1"/>
  <c r="W88" i="91"/>
  <c r="AE87" i="91"/>
  <c r="AH82" i="103"/>
  <c r="AQ82" i="103" s="1"/>
  <c r="Y86" i="16"/>
  <c r="X86" i="16"/>
  <c r="W81" i="50"/>
  <c r="AE80" i="50"/>
  <c r="AF80" i="50"/>
  <c r="AO80" i="50" s="1"/>
  <c r="AG80" i="50"/>
  <c r="AP80" i="50" s="1"/>
  <c r="AR79" i="10"/>
  <c r="Z83" i="82"/>
  <c r="AI82" i="102"/>
  <c r="AP82" i="102"/>
  <c r="W83" i="103"/>
  <c r="AG82" i="103"/>
  <c r="AP82" i="103" s="1"/>
  <c r="AF82" i="103"/>
  <c r="AO82" i="103" s="1"/>
  <c r="AE82" i="103"/>
  <c r="Y85" i="18"/>
  <c r="X85" i="18"/>
  <c r="Y80" i="42"/>
  <c r="X80" i="42"/>
  <c r="AH84" i="83"/>
  <c r="AQ84" i="83" s="1"/>
  <c r="AR82" i="35"/>
  <c r="AH89" i="95"/>
  <c r="AQ89" i="95" s="1"/>
  <c r="AQ91" i="95" s="1"/>
  <c r="AX4" i="95"/>
  <c r="S4" i="95" s="1"/>
  <c r="AC4" i="95" s="1"/>
  <c r="AB5" i="95" s="1"/>
  <c r="AX5" i="95"/>
  <c r="S5" i="95" s="1"/>
  <c r="AC5" i="95" s="1"/>
  <c r="AB6" i="95" s="1"/>
  <c r="AZ3" i="95"/>
  <c r="AX12" i="95" s="1"/>
  <c r="S12" i="95" s="1"/>
  <c r="AC12" i="95" s="1"/>
  <c r="AB13" i="95" s="1"/>
  <c r="AX3" i="95"/>
  <c r="S3" i="95" s="1"/>
  <c r="AC3" i="95" s="1"/>
  <c r="AX6" i="95"/>
  <c r="S6" i="95" s="1"/>
  <c r="AC6" i="95" s="1"/>
  <c r="AB7" i="95" s="1"/>
  <c r="AX7" i="95"/>
  <c r="S7" i="95" s="1"/>
  <c r="AC7" i="95" s="1"/>
  <c r="AB8" i="95" s="1"/>
  <c r="AX8" i="95"/>
  <c r="S8" i="95" s="1"/>
  <c r="AC8" i="95" s="1"/>
  <c r="AB9" i="95" s="1"/>
  <c r="AX9" i="95"/>
  <c r="S9" i="95" s="1"/>
  <c r="AC9" i="95" s="1"/>
  <c r="AB10" i="95" s="1"/>
  <c r="AX10" i="95"/>
  <c r="S10" i="95" s="1"/>
  <c r="AC10" i="95" s="1"/>
  <c r="AB11" i="95" s="1"/>
  <c r="AX11" i="95"/>
  <c r="S11" i="95" s="1"/>
  <c r="AC11" i="95" s="1"/>
  <c r="AB12" i="95" s="1"/>
  <c r="AX13" i="95"/>
  <c r="S13" i="95" s="1"/>
  <c r="AC13" i="95" s="1"/>
  <c r="AB14" i="95" s="1"/>
  <c r="AX14" i="95"/>
  <c r="S14" i="95" s="1"/>
  <c r="AC14" i="95" s="1"/>
  <c r="AB15" i="95" s="1"/>
  <c r="AX15" i="95"/>
  <c r="S15" i="95" s="1"/>
  <c r="AC15" i="95" s="1"/>
  <c r="AB16" i="95" s="1"/>
  <c r="AX16" i="95"/>
  <c r="S16" i="95" s="1"/>
  <c r="AC16" i="95" s="1"/>
  <c r="AB17" i="95" s="1"/>
  <c r="AX17" i="95"/>
  <c r="S17" i="95" s="1"/>
  <c r="AC17" i="95" s="1"/>
  <c r="AB18" i="95" s="1"/>
  <c r="AX18" i="95"/>
  <c r="S18" i="95" s="1"/>
  <c r="AC18" i="95" s="1"/>
  <c r="AB19" i="95" s="1"/>
  <c r="AX19" i="95"/>
  <c r="S19" i="95" s="1"/>
  <c r="AC19" i="95" s="1"/>
  <c r="AB20" i="95" s="1"/>
  <c r="AX20" i="95"/>
  <c r="S20" i="95" s="1"/>
  <c r="AC20" i="95" s="1"/>
  <c r="AB21" i="95" s="1"/>
  <c r="AX21" i="95"/>
  <c r="S21" i="95" s="1"/>
  <c r="AC21" i="95" s="1"/>
  <c r="AB22" i="95" s="1"/>
  <c r="AX22" i="95"/>
  <c r="S22" i="95" s="1"/>
  <c r="AC22" i="95" s="1"/>
  <c r="AB23" i="95" s="1"/>
  <c r="AX23" i="95"/>
  <c r="S23" i="95" s="1"/>
  <c r="AC23" i="95" s="1"/>
  <c r="AB24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6" i="95"/>
  <c r="S86" i="95" s="1"/>
  <c r="AC86" i="95" s="1"/>
  <c r="AB87" i="95" s="1"/>
  <c r="AX84" i="95"/>
  <c r="S84" i="95" s="1"/>
  <c r="AC84" i="95" s="1"/>
  <c r="AB85" i="95" s="1"/>
  <c r="AX85" i="95"/>
  <c r="S85" i="95" s="1"/>
  <c r="AC85" i="95" s="1"/>
  <c r="AB86" i="95" s="1"/>
  <c r="AX88" i="95"/>
  <c r="S88" i="95" s="1"/>
  <c r="AC88" i="95" s="1"/>
  <c r="AB89" i="95" s="1"/>
  <c r="AX87" i="95"/>
  <c r="S87" i="95" s="1"/>
  <c r="AC87" i="95" s="1"/>
  <c r="AB88" i="95" s="1"/>
  <c r="Z85" i="41"/>
  <c r="AH85" i="41"/>
  <c r="AQ85" i="41" s="1"/>
  <c r="Y89" i="11"/>
  <c r="Z89" i="11"/>
  <c r="X89" i="11"/>
  <c r="AG87" i="99"/>
  <c r="AP87" i="99" s="1"/>
  <c r="W88" i="99"/>
  <c r="AE87" i="99"/>
  <c r="AF87" i="99"/>
  <c r="AO87" i="99" s="1"/>
  <c r="AR82" i="82"/>
  <c r="AE83" i="48"/>
  <c r="W84" i="48"/>
  <c r="AF83" i="48"/>
  <c r="AO83" i="48" s="1"/>
  <c r="AG83" i="48"/>
  <c r="AP83" i="48" s="1"/>
  <c r="AR84" i="41"/>
  <c r="AH86" i="87"/>
  <c r="AQ86" i="87" s="1"/>
  <c r="AH80" i="98"/>
  <c r="AQ80" i="98" s="1"/>
  <c r="Y86" i="49"/>
  <c r="Z86" i="49"/>
  <c r="X86" i="49"/>
  <c r="Y83" i="102"/>
  <c r="X83" i="102"/>
  <c r="AR84" i="55"/>
  <c r="Z86" i="87"/>
  <c r="Z80" i="98"/>
  <c r="AI85" i="49"/>
  <c r="AN85" i="49"/>
  <c r="AR85" i="87"/>
  <c r="AH83" i="35"/>
  <c r="AQ83" i="35" s="1"/>
  <c r="AR83" i="83"/>
  <c r="AH80" i="85"/>
  <c r="AQ80" i="85" s="1"/>
  <c r="Z80" i="85"/>
  <c r="AR81" i="103"/>
  <c r="AI88" i="11"/>
  <c r="AN88" i="11"/>
  <c r="AR79" i="50"/>
  <c r="AI84" i="18"/>
  <c r="AN84" i="18"/>
  <c r="AI79" i="42"/>
  <c r="AR79" i="42" s="1"/>
  <c r="AN79" i="42"/>
  <c r="AH85" i="55"/>
  <c r="AQ85" i="55" s="1"/>
  <c r="Z83" i="35"/>
  <c r="Z89" i="95"/>
  <c r="AR86" i="43"/>
  <c r="AH80" i="94"/>
  <c r="AQ80" i="94" s="1"/>
  <c r="AH80" i="50"/>
  <c r="AQ80" i="50" s="1"/>
  <c r="AH87" i="43"/>
  <c r="AQ87" i="43" s="1"/>
  <c r="AR79" i="98"/>
  <c r="AH80" i="10"/>
  <c r="AQ80" i="10" s="1"/>
  <c r="Y81" i="90"/>
  <c r="Z81" i="90"/>
  <c r="X81" i="90"/>
  <c r="AR79" i="85"/>
  <c r="AI85" i="16"/>
  <c r="AN85" i="16"/>
  <c r="Z84" i="83"/>
  <c r="Y84" i="48" l="1"/>
  <c r="X84" i="48"/>
  <c r="AI87" i="99"/>
  <c r="AN87" i="99"/>
  <c r="AK88" i="95"/>
  <c r="AT88" i="95" s="1"/>
  <c r="AJ88" i="95"/>
  <c r="AJ83" i="95"/>
  <c r="AK83" i="95"/>
  <c r="AT83" i="95" s="1"/>
  <c r="AK77" i="95"/>
  <c r="AT77" i="95" s="1"/>
  <c r="AJ77" i="95"/>
  <c r="AJ71" i="95"/>
  <c r="AK71" i="95"/>
  <c r="AT71" i="95" s="1"/>
  <c r="AK65" i="95"/>
  <c r="AT65" i="95" s="1"/>
  <c r="AJ65" i="95"/>
  <c r="AK59" i="95"/>
  <c r="AT59" i="95" s="1"/>
  <c r="AJ59" i="95"/>
  <c r="AJ53" i="95"/>
  <c r="AK53" i="95"/>
  <c r="AT53" i="95" s="1"/>
  <c r="AK47" i="95"/>
  <c r="AT47" i="95" s="1"/>
  <c r="AJ47" i="95"/>
  <c r="AJ41" i="95"/>
  <c r="AK41" i="95"/>
  <c r="AT41" i="95" s="1"/>
  <c r="AJ35" i="95"/>
  <c r="AK35" i="95"/>
  <c r="AT35" i="95" s="1"/>
  <c r="AJ29" i="95"/>
  <c r="AK29" i="95"/>
  <c r="AT29" i="95" s="1"/>
  <c r="AJ23" i="95"/>
  <c r="AK23" i="95"/>
  <c r="AT23" i="95" s="1"/>
  <c r="AJ17" i="95"/>
  <c r="AK17" i="95"/>
  <c r="AT17" i="95" s="1"/>
  <c r="AJ10" i="95"/>
  <c r="AK10" i="95"/>
  <c r="AT10" i="95" s="1"/>
  <c r="AJ6" i="95"/>
  <c r="AK6" i="95"/>
  <c r="AT6" i="95" s="1"/>
  <c r="AH86" i="16"/>
  <c r="AQ86" i="16" s="1"/>
  <c r="AI80" i="10"/>
  <c r="AN80" i="10"/>
  <c r="AI87" i="43"/>
  <c r="AN87" i="43"/>
  <c r="AI80" i="94"/>
  <c r="AN80" i="94"/>
  <c r="AR88" i="11"/>
  <c r="AX89" i="11"/>
  <c r="S89" i="11" s="1"/>
  <c r="AC89" i="11" s="1"/>
  <c r="AF89" i="11"/>
  <c r="AO89" i="11" s="1"/>
  <c r="AO91" i="11" s="1"/>
  <c r="AG89" i="11"/>
  <c r="AP89" i="11" s="1"/>
  <c r="AP91" i="11" s="1"/>
  <c r="AE89" i="11"/>
  <c r="AJ73" i="95"/>
  <c r="AK73" i="95"/>
  <c r="AT73" i="95" s="1"/>
  <c r="AK49" i="95"/>
  <c r="AT49" i="95" s="1"/>
  <c r="AJ49" i="95"/>
  <c r="AK37" i="95"/>
  <c r="AT37" i="95" s="1"/>
  <c r="AJ37" i="95"/>
  <c r="AJ12" i="95"/>
  <c r="AK12" i="95"/>
  <c r="AT12" i="95" s="1"/>
  <c r="AH80" i="42"/>
  <c r="AQ80" i="42" s="1"/>
  <c r="Y88" i="91"/>
  <c r="X88" i="91"/>
  <c r="Z88" i="91" s="1"/>
  <c r="AF84" i="83"/>
  <c r="AO84" i="83" s="1"/>
  <c r="AE84" i="83"/>
  <c r="W85" i="83"/>
  <c r="AG84" i="83"/>
  <c r="AP84" i="83" s="1"/>
  <c r="AR84" i="18"/>
  <c r="W81" i="98"/>
  <c r="AE80" i="98"/>
  <c r="AF80" i="98"/>
  <c r="AO80" i="98" s="1"/>
  <c r="AG80" i="98"/>
  <c r="AP80" i="98" s="1"/>
  <c r="W81" i="85"/>
  <c r="AF80" i="85"/>
  <c r="AO80" i="85" s="1"/>
  <c r="AG80" i="85"/>
  <c r="AP80" i="85" s="1"/>
  <c r="AE80" i="85"/>
  <c r="W87" i="87"/>
  <c r="AG86" i="87"/>
  <c r="AP86" i="87" s="1"/>
  <c r="AE86" i="87"/>
  <c r="AF86" i="87"/>
  <c r="AO86" i="87" s="1"/>
  <c r="AH86" i="49"/>
  <c r="AQ86" i="49" s="1"/>
  <c r="AI83" i="48"/>
  <c r="AN83" i="48"/>
  <c r="Y88" i="99"/>
  <c r="Z88" i="99"/>
  <c r="X88" i="99"/>
  <c r="AK82" i="95"/>
  <c r="AT82" i="95" s="1"/>
  <c r="AJ82" i="95"/>
  <c r="AJ76" i="95"/>
  <c r="AK76" i="95"/>
  <c r="AT76" i="95" s="1"/>
  <c r="AJ70" i="95"/>
  <c r="AK70" i="95"/>
  <c r="AT70" i="95" s="1"/>
  <c r="AJ64" i="95"/>
  <c r="AK64" i="95"/>
  <c r="AT64" i="95" s="1"/>
  <c r="AK58" i="95"/>
  <c r="AT58" i="95" s="1"/>
  <c r="AJ58" i="95"/>
  <c r="AJ52" i="95"/>
  <c r="AK52" i="95"/>
  <c r="AT52" i="95" s="1"/>
  <c r="AK46" i="95"/>
  <c r="AT46" i="95" s="1"/>
  <c r="AJ46" i="95"/>
  <c r="AK40" i="95"/>
  <c r="AT40" i="95" s="1"/>
  <c r="AJ40" i="95"/>
  <c r="AJ34" i="95"/>
  <c r="AK34" i="95"/>
  <c r="AT34" i="95" s="1"/>
  <c r="AJ28" i="95"/>
  <c r="AK28" i="95"/>
  <c r="AT28" i="95" s="1"/>
  <c r="AK22" i="95"/>
  <c r="AT22" i="95" s="1"/>
  <c r="AJ22" i="95"/>
  <c r="AK16" i="95"/>
  <c r="AT16" i="95" s="1"/>
  <c r="AJ16" i="95"/>
  <c r="AJ9" i="95"/>
  <c r="AK9" i="95"/>
  <c r="AT9" i="95" s="1"/>
  <c r="AK5" i="95"/>
  <c r="AT5" i="95" s="1"/>
  <c r="AJ5" i="95"/>
  <c r="AH85" i="18"/>
  <c r="AQ85" i="18" s="1"/>
  <c r="Y83" i="103"/>
  <c r="X83" i="103"/>
  <c r="Z86" i="16"/>
  <c r="AR85" i="16"/>
  <c r="AG86" i="49"/>
  <c r="AP86" i="49" s="1"/>
  <c r="AE86" i="49"/>
  <c r="AF86" i="49"/>
  <c r="AO86" i="49" s="1"/>
  <c r="W87" i="49"/>
  <c r="AK86" i="95"/>
  <c r="AT86" i="95" s="1"/>
  <c r="AJ86" i="95"/>
  <c r="AJ81" i="95"/>
  <c r="AK81" i="95"/>
  <c r="AT81" i="95" s="1"/>
  <c r="AK75" i="95"/>
  <c r="AT75" i="95" s="1"/>
  <c r="AJ75" i="95"/>
  <c r="AK69" i="95"/>
  <c r="AT69" i="95" s="1"/>
  <c r="AJ69" i="95"/>
  <c r="AK63" i="95"/>
  <c r="AT63" i="95" s="1"/>
  <c r="AJ63" i="95"/>
  <c r="AK57" i="95"/>
  <c r="AT57" i="95" s="1"/>
  <c r="AJ57" i="95"/>
  <c r="AK51" i="95"/>
  <c r="AT51" i="95" s="1"/>
  <c r="AJ51" i="95"/>
  <c r="AJ45" i="95"/>
  <c r="AK45" i="95"/>
  <c r="AT45" i="95" s="1"/>
  <c r="AK39" i="95"/>
  <c r="AT39" i="95" s="1"/>
  <c r="AJ39" i="95"/>
  <c r="AK33" i="95"/>
  <c r="AT33" i="95" s="1"/>
  <c r="AJ33" i="95"/>
  <c r="AJ27" i="95"/>
  <c r="AK27" i="95"/>
  <c r="AT27" i="95" s="1"/>
  <c r="AK21" i="95"/>
  <c r="AT21" i="95" s="1"/>
  <c r="AJ21" i="95"/>
  <c r="AJ15" i="95"/>
  <c r="AK15" i="95"/>
  <c r="AT15" i="95" s="1"/>
  <c r="AK8" i="95"/>
  <c r="AT8" i="95" s="1"/>
  <c r="AJ8" i="95"/>
  <c r="Z85" i="18"/>
  <c r="AR80" i="90"/>
  <c r="Y88" i="43"/>
  <c r="X88" i="43"/>
  <c r="AI85" i="55"/>
  <c r="AN85" i="55"/>
  <c r="AH83" i="102"/>
  <c r="AQ83" i="102" s="1"/>
  <c r="AJ79" i="95"/>
  <c r="AK79" i="95"/>
  <c r="AT79" i="95" s="1"/>
  <c r="AK55" i="95"/>
  <c r="AT55" i="95" s="1"/>
  <c r="AJ55" i="95"/>
  <c r="AK31" i="95"/>
  <c r="AT31" i="95" s="1"/>
  <c r="AJ31" i="95"/>
  <c r="AJ3" i="95"/>
  <c r="AB4" i="95"/>
  <c r="AG83" i="82"/>
  <c r="AP83" i="82" s="1"/>
  <c r="AE83" i="82"/>
  <c r="W84" i="82"/>
  <c r="AF83" i="82"/>
  <c r="AO83" i="82" s="1"/>
  <c r="AI80" i="50"/>
  <c r="AN80" i="50"/>
  <c r="AE81" i="90"/>
  <c r="AF81" i="90"/>
  <c r="AO81" i="90" s="1"/>
  <c r="W82" i="90"/>
  <c r="AG81" i="90"/>
  <c r="AP81" i="90" s="1"/>
  <c r="AX89" i="95"/>
  <c r="S89" i="95" s="1"/>
  <c r="AC89" i="95" s="1"/>
  <c r="AJ89" i="95" s="1"/>
  <c r="AS89" i="95" s="1"/>
  <c r="AF89" i="95"/>
  <c r="AO89" i="95" s="1"/>
  <c r="AO91" i="95" s="1"/>
  <c r="AE89" i="95"/>
  <c r="AG89" i="95"/>
  <c r="AP89" i="95" s="1"/>
  <c r="AP91" i="95" s="1"/>
  <c r="AE83" i="35"/>
  <c r="W84" i="35"/>
  <c r="AF83" i="35"/>
  <c r="AO83" i="35" s="1"/>
  <c r="AG83" i="35"/>
  <c r="AP83" i="35" s="1"/>
  <c r="AH89" i="11"/>
  <c r="AQ89" i="11" s="1"/>
  <c r="AQ91" i="11" s="1"/>
  <c r="AZ3" i="11"/>
  <c r="AX11" i="11" s="1"/>
  <c r="S11" i="11" s="1"/>
  <c r="AC11" i="11" s="1"/>
  <c r="AB12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X22" i="11"/>
  <c r="S22" i="11" s="1"/>
  <c r="AC22" i="11" s="1"/>
  <c r="AB23" i="11" s="1"/>
  <c r="AX23" i="11"/>
  <c r="S23" i="11" s="1"/>
  <c r="AC23" i="11" s="1"/>
  <c r="AB24" i="11" s="1"/>
  <c r="AX24" i="11"/>
  <c r="S24" i="11" s="1"/>
  <c r="AC24" i="11" s="1"/>
  <c r="AB25" i="11" s="1"/>
  <c r="AX25" i="11"/>
  <c r="S25" i="11" s="1"/>
  <c r="AC25" i="11" s="1"/>
  <c r="AB26" i="11" s="1"/>
  <c r="AX26" i="11"/>
  <c r="S26" i="11" s="1"/>
  <c r="AC26" i="11" s="1"/>
  <c r="AB27" i="11" s="1"/>
  <c r="AX27" i="11"/>
  <c r="S27" i="11" s="1"/>
  <c r="AC27" i="11" s="1"/>
  <c r="AB28" i="11" s="1"/>
  <c r="AX28" i="11"/>
  <c r="S28" i="11" s="1"/>
  <c r="AC28" i="11" s="1"/>
  <c r="AB29" i="11" s="1"/>
  <c r="AX29" i="11"/>
  <c r="S29" i="11" s="1"/>
  <c r="AC29" i="11" s="1"/>
  <c r="AB30" i="11" s="1"/>
  <c r="AX30" i="11"/>
  <c r="S30" i="11" s="1"/>
  <c r="AC30" i="11" s="1"/>
  <c r="AB31" i="11" s="1"/>
  <c r="AX31" i="11"/>
  <c r="S31" i="11" s="1"/>
  <c r="AC31" i="11" s="1"/>
  <c r="AB32" i="11" s="1"/>
  <c r="AX32" i="11"/>
  <c r="S32" i="11" s="1"/>
  <c r="AC32" i="11" s="1"/>
  <c r="AB33" i="11" s="1"/>
  <c r="AX33" i="11"/>
  <c r="S33" i="11" s="1"/>
  <c r="AC33" i="11" s="1"/>
  <c r="AB34" i="11" s="1"/>
  <c r="AX34" i="11"/>
  <c r="S34" i="11" s="1"/>
  <c r="AC34" i="11" s="1"/>
  <c r="AB35" i="11" s="1"/>
  <c r="AX35" i="11"/>
  <c r="S35" i="11" s="1"/>
  <c r="AC35" i="11" s="1"/>
  <c r="AB36" i="11" s="1"/>
  <c r="AX36" i="11"/>
  <c r="S36" i="11" s="1"/>
  <c r="AC36" i="11" s="1"/>
  <c r="AB37" i="11" s="1"/>
  <c r="AX37" i="11"/>
  <c r="S37" i="11" s="1"/>
  <c r="AC37" i="11" s="1"/>
  <c r="AB38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4" i="11"/>
  <c r="S84" i="11" s="1"/>
  <c r="AC84" i="11" s="1"/>
  <c r="AB85" i="11" s="1"/>
  <c r="AX85" i="11"/>
  <c r="S85" i="11" s="1"/>
  <c r="AC85" i="11" s="1"/>
  <c r="AB86" i="11" s="1"/>
  <c r="AX86" i="11"/>
  <c r="S86" i="11" s="1"/>
  <c r="AC86" i="11" s="1"/>
  <c r="AB87" i="11" s="1"/>
  <c r="AX87" i="11"/>
  <c r="S87" i="11" s="1"/>
  <c r="AC87" i="11" s="1"/>
  <c r="AB88" i="11" s="1"/>
  <c r="AX88" i="11"/>
  <c r="S88" i="11" s="1"/>
  <c r="AC88" i="11" s="1"/>
  <c r="AB89" i="11" s="1"/>
  <c r="AJ85" i="95"/>
  <c r="AK85" i="95"/>
  <c r="AT85" i="95" s="1"/>
  <c r="AK80" i="95"/>
  <c r="AT80" i="95" s="1"/>
  <c r="AJ80" i="95"/>
  <c r="AK74" i="95"/>
  <c r="AT74" i="95" s="1"/>
  <c r="AJ74" i="95"/>
  <c r="AJ68" i="95"/>
  <c r="AK68" i="95"/>
  <c r="AT68" i="95" s="1"/>
  <c r="AJ62" i="95"/>
  <c r="AK62" i="95"/>
  <c r="AT62" i="95" s="1"/>
  <c r="AK56" i="95"/>
  <c r="AT56" i="95" s="1"/>
  <c r="AJ56" i="95"/>
  <c r="AJ50" i="95"/>
  <c r="AK50" i="95"/>
  <c r="AT50" i="95" s="1"/>
  <c r="AK44" i="95"/>
  <c r="AT44" i="95" s="1"/>
  <c r="AJ44" i="95"/>
  <c r="AK38" i="95"/>
  <c r="AT38" i="95" s="1"/>
  <c r="AJ38" i="95"/>
  <c r="AJ32" i="95"/>
  <c r="AK32" i="95"/>
  <c r="AT32" i="95" s="1"/>
  <c r="AK26" i="95"/>
  <c r="AT26" i="95" s="1"/>
  <c r="AJ26" i="95"/>
  <c r="AK20" i="95"/>
  <c r="AT20" i="95" s="1"/>
  <c r="AJ20" i="95"/>
  <c r="AK14" i="95"/>
  <c r="AT14" i="95" s="1"/>
  <c r="AJ14" i="95"/>
  <c r="AJ7" i="95"/>
  <c r="AK7" i="95"/>
  <c r="AT7" i="95" s="1"/>
  <c r="AR82" i="102"/>
  <c r="AI87" i="91"/>
  <c r="AN87" i="91"/>
  <c r="Y81" i="10"/>
  <c r="X81" i="10"/>
  <c r="Z81" i="10" s="1"/>
  <c r="AK67" i="95"/>
  <c r="AT67" i="95" s="1"/>
  <c r="AJ67" i="95"/>
  <c r="AK19" i="95"/>
  <c r="AT19" i="95" s="1"/>
  <c r="AJ19" i="95"/>
  <c r="AI82" i="103"/>
  <c r="AN82" i="103"/>
  <c r="Y86" i="55"/>
  <c r="X86" i="55"/>
  <c r="AJ87" i="95"/>
  <c r="AK87" i="95"/>
  <c r="AT87" i="95" s="1"/>
  <c r="AK61" i="95"/>
  <c r="AT61" i="95" s="1"/>
  <c r="AJ61" i="95"/>
  <c r="AK43" i="95"/>
  <c r="AT43" i="95" s="1"/>
  <c r="AJ43" i="95"/>
  <c r="AJ25" i="95"/>
  <c r="AK25" i="95"/>
  <c r="AT25" i="95" s="1"/>
  <c r="AH81" i="90"/>
  <c r="AQ81" i="90" s="1"/>
  <c r="AR85" i="49"/>
  <c r="Z83" i="102"/>
  <c r="AG85" i="41"/>
  <c r="AP85" i="41" s="1"/>
  <c r="AE85" i="41"/>
  <c r="AF85" i="41"/>
  <c r="AO85" i="41" s="1"/>
  <c r="W86" i="41"/>
  <c r="AJ84" i="95"/>
  <c r="AK84" i="95"/>
  <c r="AT84" i="95" s="1"/>
  <c r="AK78" i="95"/>
  <c r="AT78" i="95" s="1"/>
  <c r="AJ78" i="95"/>
  <c r="AJ72" i="95"/>
  <c r="AK72" i="95"/>
  <c r="AT72" i="95" s="1"/>
  <c r="AJ66" i="95"/>
  <c r="AK66" i="95"/>
  <c r="AT66" i="95" s="1"/>
  <c r="AJ60" i="95"/>
  <c r="AK60" i="95"/>
  <c r="AT60" i="95" s="1"/>
  <c r="AJ54" i="95"/>
  <c r="AK54" i="95"/>
  <c r="AT54" i="95" s="1"/>
  <c r="AK48" i="95"/>
  <c r="AT48" i="95" s="1"/>
  <c r="AJ48" i="95"/>
  <c r="AJ42" i="95"/>
  <c r="AK42" i="95"/>
  <c r="AT42" i="95" s="1"/>
  <c r="AK36" i="95"/>
  <c r="AT36" i="95" s="1"/>
  <c r="AJ36" i="95"/>
  <c r="AJ30" i="95"/>
  <c r="AK30" i="95"/>
  <c r="AT30" i="95" s="1"/>
  <c r="AJ24" i="95"/>
  <c r="AK24" i="95"/>
  <c r="AT24" i="95" s="1"/>
  <c r="AK18" i="95"/>
  <c r="AT18" i="95" s="1"/>
  <c r="AJ18" i="95"/>
  <c r="AJ11" i="95"/>
  <c r="AK11" i="95"/>
  <c r="AT11" i="95" s="1"/>
  <c r="AK13" i="95"/>
  <c r="AT13" i="95" s="1"/>
  <c r="AJ13" i="95"/>
  <c r="Z80" i="42"/>
  <c r="Y81" i="50"/>
  <c r="Z81" i="50"/>
  <c r="X81" i="50"/>
  <c r="Y81" i="94"/>
  <c r="X81" i="94"/>
  <c r="Z81" i="94" s="1"/>
  <c r="AF81" i="94" l="1"/>
  <c r="AO81" i="94" s="1"/>
  <c r="W82" i="94"/>
  <c r="AE81" i="94"/>
  <c r="AG81" i="94"/>
  <c r="AP81" i="94" s="1"/>
  <c r="W89" i="91"/>
  <c r="AG88" i="91"/>
  <c r="AE88" i="91"/>
  <c r="AN88" i="91" s="1"/>
  <c r="AF88" i="91"/>
  <c r="AO88" i="91" s="1"/>
  <c r="AG81" i="10"/>
  <c r="AP81" i="10" s="1"/>
  <c r="W82" i="10"/>
  <c r="AF81" i="10"/>
  <c r="AO81" i="10" s="1"/>
  <c r="AE81" i="10"/>
  <c r="AS72" i="95"/>
  <c r="AL72" i="95"/>
  <c r="AU72" i="95" s="1"/>
  <c r="AR82" i="103"/>
  <c r="AL80" i="95"/>
  <c r="AU80" i="95" s="1"/>
  <c r="AS80" i="95"/>
  <c r="AJ87" i="11"/>
  <c r="AK87" i="11"/>
  <c r="AT87" i="11" s="1"/>
  <c r="AK81" i="11"/>
  <c r="AT81" i="11" s="1"/>
  <c r="AJ81" i="11"/>
  <c r="AJ75" i="11"/>
  <c r="AK75" i="11"/>
  <c r="AT75" i="11" s="1"/>
  <c r="AJ69" i="11"/>
  <c r="AK69" i="11"/>
  <c r="AT69" i="11" s="1"/>
  <c r="AJ63" i="11"/>
  <c r="AK63" i="11"/>
  <c r="AT63" i="11" s="1"/>
  <c r="AJ57" i="11"/>
  <c r="AK57" i="11"/>
  <c r="AT57" i="11" s="1"/>
  <c r="AK51" i="11"/>
  <c r="AT51" i="11" s="1"/>
  <c r="AJ51" i="11"/>
  <c r="AJ45" i="11"/>
  <c r="AK45" i="11"/>
  <c r="AT45" i="11" s="1"/>
  <c r="AK39" i="11"/>
  <c r="AT39" i="11" s="1"/>
  <c r="AJ39" i="11"/>
  <c r="AJ33" i="11"/>
  <c r="AK33" i="11"/>
  <c r="AT33" i="11" s="1"/>
  <c r="AJ27" i="11"/>
  <c r="AK27" i="11"/>
  <c r="AT27" i="11" s="1"/>
  <c r="AK21" i="11"/>
  <c r="AT21" i="11" s="1"/>
  <c r="AJ21" i="11"/>
  <c r="AJ15" i="11"/>
  <c r="AK15" i="11"/>
  <c r="AT15" i="11" s="1"/>
  <c r="AJ8" i="11"/>
  <c r="AK8" i="11"/>
  <c r="AT8" i="11" s="1"/>
  <c r="Y82" i="90"/>
  <c r="X82" i="90"/>
  <c r="AS31" i="95"/>
  <c r="AL31" i="95"/>
  <c r="AU31" i="95" s="1"/>
  <c r="AR85" i="55"/>
  <c r="W86" i="18"/>
  <c r="AG85" i="18"/>
  <c r="AP85" i="18" s="1"/>
  <c r="AE85" i="18"/>
  <c r="AF85" i="18"/>
  <c r="AO85" i="18" s="1"/>
  <c r="Y87" i="49"/>
  <c r="X87" i="49"/>
  <c r="W87" i="16"/>
  <c r="AE86" i="16"/>
  <c r="AF86" i="16"/>
  <c r="AO86" i="16" s="1"/>
  <c r="AG86" i="16"/>
  <c r="AP86" i="16" s="1"/>
  <c r="AS9" i="95"/>
  <c r="AL9" i="95"/>
  <c r="AU9" i="95" s="1"/>
  <c r="AS28" i="95"/>
  <c r="AL28" i="95"/>
  <c r="AU28" i="95" s="1"/>
  <c r="AS64" i="95"/>
  <c r="AL64" i="95"/>
  <c r="AU64" i="95" s="1"/>
  <c r="AR87" i="43"/>
  <c r="AS17" i="95"/>
  <c r="AL17" i="95"/>
  <c r="AU17" i="95" s="1"/>
  <c r="AS35" i="95"/>
  <c r="AL35" i="95"/>
  <c r="AU35" i="95" s="1"/>
  <c r="AS53" i="95"/>
  <c r="AL53" i="95"/>
  <c r="AU53" i="95" s="1"/>
  <c r="AS71" i="95"/>
  <c r="AL71" i="95"/>
  <c r="AU71" i="95" s="1"/>
  <c r="AS30" i="95"/>
  <c r="AL30" i="95"/>
  <c r="AU30" i="95" s="1"/>
  <c r="AS13" i="95"/>
  <c r="AL13" i="95"/>
  <c r="AU13" i="95" s="1"/>
  <c r="AS78" i="95"/>
  <c r="AL78" i="95"/>
  <c r="AU78" i="95" s="1"/>
  <c r="AS25" i="95"/>
  <c r="AL25" i="95"/>
  <c r="AU25" i="95" s="1"/>
  <c r="AS87" i="95"/>
  <c r="AL87" i="95"/>
  <c r="AU87" i="95" s="1"/>
  <c r="AS19" i="95"/>
  <c r="AL19" i="95"/>
  <c r="AU19" i="95" s="1"/>
  <c r="AS7" i="95"/>
  <c r="AL7" i="95"/>
  <c r="AU7" i="95" s="1"/>
  <c r="AS62" i="95"/>
  <c r="AL62" i="95"/>
  <c r="AU62" i="95" s="1"/>
  <c r="AJ86" i="11"/>
  <c r="AK86" i="11"/>
  <c r="AT86" i="11" s="1"/>
  <c r="AK80" i="11"/>
  <c r="AT80" i="11" s="1"/>
  <c r="AJ80" i="11"/>
  <c r="AK74" i="11"/>
  <c r="AT74" i="11" s="1"/>
  <c r="AJ74" i="1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J26" i="11"/>
  <c r="AK26" i="11"/>
  <c r="AT26" i="11" s="1"/>
  <c r="AK20" i="11"/>
  <c r="AT20" i="11" s="1"/>
  <c r="AJ20" i="11"/>
  <c r="AX13" i="11"/>
  <c r="S13" i="11" s="1"/>
  <c r="AC13" i="11" s="1"/>
  <c r="AB14" i="11" s="1"/>
  <c r="AX6" i="11"/>
  <c r="S6" i="11" s="1"/>
  <c r="AC6" i="11" s="1"/>
  <c r="AB7" i="11" s="1"/>
  <c r="AI89" i="95"/>
  <c r="AN89" i="95"/>
  <c r="AN91" i="95" s="1"/>
  <c r="Y84" i="82"/>
  <c r="X84" i="82"/>
  <c r="AH88" i="43"/>
  <c r="AQ88" i="43" s="1"/>
  <c r="AS8" i="95"/>
  <c r="AL8" i="95"/>
  <c r="AU8" i="95" s="1"/>
  <c r="AS63" i="95"/>
  <c r="AL63" i="95"/>
  <c r="AU63" i="95" s="1"/>
  <c r="AH83" i="103"/>
  <c r="AQ83" i="103" s="1"/>
  <c r="AL16" i="95"/>
  <c r="AU16" i="95" s="1"/>
  <c r="AS16" i="95"/>
  <c r="AR83" i="48"/>
  <c r="AI80" i="85"/>
  <c r="AN80" i="85"/>
  <c r="AS59" i="95"/>
  <c r="AL59" i="95"/>
  <c r="AU59" i="95" s="1"/>
  <c r="AS77" i="95"/>
  <c r="AL77" i="95"/>
  <c r="AU77" i="95" s="1"/>
  <c r="AS11" i="95"/>
  <c r="AL11" i="95"/>
  <c r="AU11" i="95" s="1"/>
  <c r="AF80" i="42"/>
  <c r="AO80" i="42" s="1"/>
  <c r="AG80" i="42"/>
  <c r="AP80" i="42" s="1"/>
  <c r="W81" i="42"/>
  <c r="AE80" i="42"/>
  <c r="AS54" i="95"/>
  <c r="AL54" i="95"/>
  <c r="AU54" i="95" s="1"/>
  <c r="Y86" i="41"/>
  <c r="X86" i="41"/>
  <c r="AS26" i="95"/>
  <c r="AL26" i="95"/>
  <c r="AU26" i="95" s="1"/>
  <c r="AS24" i="95"/>
  <c r="AL24" i="95"/>
  <c r="AU24" i="95" s="1"/>
  <c r="AS42" i="95"/>
  <c r="AL42" i="95"/>
  <c r="AU42" i="95" s="1"/>
  <c r="AS60" i="95"/>
  <c r="AL60" i="95"/>
  <c r="AU60" i="95" s="1"/>
  <c r="AI85" i="41"/>
  <c r="AR85" i="41" s="1"/>
  <c r="AN85" i="41"/>
  <c r="AS43" i="95"/>
  <c r="AL43" i="95"/>
  <c r="AU43" i="95" s="1"/>
  <c r="AH86" i="55"/>
  <c r="AQ86" i="55" s="1"/>
  <c r="AS14" i="95"/>
  <c r="AL14" i="95"/>
  <c r="AU14" i="95" s="1"/>
  <c r="AK85" i="11"/>
  <c r="AT85" i="11" s="1"/>
  <c r="AJ85" i="11"/>
  <c r="AK79" i="11"/>
  <c r="AT79" i="11" s="1"/>
  <c r="AJ79" i="11"/>
  <c r="AK73" i="11"/>
  <c r="AT73" i="11" s="1"/>
  <c r="AJ73" i="11"/>
  <c r="AJ67" i="11"/>
  <c r="AK67" i="11"/>
  <c r="AT67" i="11" s="1"/>
  <c r="AJ61" i="11"/>
  <c r="AK61" i="11"/>
  <c r="AT61" i="11" s="1"/>
  <c r="AK55" i="11"/>
  <c r="AT55" i="11" s="1"/>
  <c r="AJ55" i="11"/>
  <c r="AJ49" i="11"/>
  <c r="AK49" i="11"/>
  <c r="AT49" i="11" s="1"/>
  <c r="AJ43" i="11"/>
  <c r="AK43" i="11"/>
  <c r="AT43" i="11" s="1"/>
  <c r="AK37" i="11"/>
  <c r="AT37" i="11" s="1"/>
  <c r="AJ37" i="11"/>
  <c r="AK31" i="11"/>
  <c r="AT31" i="11" s="1"/>
  <c r="AJ31" i="11"/>
  <c r="AK25" i="11"/>
  <c r="AT25" i="11" s="1"/>
  <c r="AJ25" i="11"/>
  <c r="AK19" i="11"/>
  <c r="AT19" i="11" s="1"/>
  <c r="AJ19" i="11"/>
  <c r="AX12" i="11"/>
  <c r="S12" i="11" s="1"/>
  <c r="AC12" i="11" s="1"/>
  <c r="AB13" i="11" s="1"/>
  <c r="AX5" i="11"/>
  <c r="S5" i="11" s="1"/>
  <c r="AC5" i="11" s="1"/>
  <c r="AB6" i="11" s="1"/>
  <c r="AI81" i="90"/>
  <c r="AN81" i="90"/>
  <c r="AI83" i="82"/>
  <c r="AN83" i="82"/>
  <c r="AS55" i="95"/>
  <c r="AL55" i="95"/>
  <c r="AU55" i="95" s="1"/>
  <c r="Z88" i="43"/>
  <c r="AS27" i="95"/>
  <c r="AL27" i="95"/>
  <c r="AU27" i="95" s="1"/>
  <c r="AS45" i="95"/>
  <c r="AL45" i="95"/>
  <c r="AU45" i="95" s="1"/>
  <c r="AS81" i="95"/>
  <c r="AL81" i="95"/>
  <c r="AU81" i="95" s="1"/>
  <c r="AI86" i="49"/>
  <c r="AN86" i="49"/>
  <c r="Z83" i="103"/>
  <c r="AS34" i="95"/>
  <c r="AL34" i="95"/>
  <c r="AU34" i="95" s="1"/>
  <c r="AS52" i="95"/>
  <c r="AL52" i="95"/>
  <c r="AU52" i="95" s="1"/>
  <c r="AS70" i="95"/>
  <c r="AL70" i="95"/>
  <c r="AU70" i="95" s="1"/>
  <c r="AK89" i="95"/>
  <c r="AT89" i="95" s="1"/>
  <c r="AI80" i="98"/>
  <c r="AN80" i="98"/>
  <c r="Y85" i="83"/>
  <c r="Z85" i="83" s="1"/>
  <c r="X85" i="83"/>
  <c r="AS12" i="95"/>
  <c r="AL12" i="95"/>
  <c r="AU12" i="95" s="1"/>
  <c r="AS73" i="95"/>
  <c r="AL73" i="95"/>
  <c r="AU73" i="95" s="1"/>
  <c r="AR80" i="10"/>
  <c r="AS6" i="95"/>
  <c r="AL6" i="95"/>
  <c r="AU6" i="95" s="1"/>
  <c r="AS23" i="95"/>
  <c r="AL23" i="95"/>
  <c r="AU23" i="95" s="1"/>
  <c r="AS41" i="95"/>
  <c r="AL41" i="95"/>
  <c r="AU41" i="95" s="1"/>
  <c r="AR87" i="99"/>
  <c r="AG81" i="50"/>
  <c r="AP81" i="50" s="1"/>
  <c r="W82" i="50"/>
  <c r="AE81" i="50"/>
  <c r="AF81" i="50"/>
  <c r="AO81" i="50" s="1"/>
  <c r="AS84" i="95"/>
  <c r="AL84" i="95"/>
  <c r="AU84" i="95" s="1"/>
  <c r="AS18" i="95"/>
  <c r="AL18" i="95"/>
  <c r="AU18" i="95" s="1"/>
  <c r="AH81" i="94"/>
  <c r="AQ81" i="94" s="1"/>
  <c r="AS44" i="95"/>
  <c r="AL44" i="95"/>
  <c r="AU44" i="95" s="1"/>
  <c r="AH81" i="50"/>
  <c r="AQ81" i="50" s="1"/>
  <c r="AS48" i="95"/>
  <c r="AL48" i="95"/>
  <c r="AU48" i="95" s="1"/>
  <c r="Z86" i="55"/>
  <c r="AS67" i="95"/>
  <c r="AL67" i="95"/>
  <c r="AU67" i="95" s="1"/>
  <c r="AR87" i="91"/>
  <c r="AS32" i="95"/>
  <c r="AL32" i="95"/>
  <c r="AU32" i="95" s="1"/>
  <c r="AS50" i="95"/>
  <c r="AL50" i="95"/>
  <c r="AU50" i="95" s="1"/>
  <c r="AS68" i="95"/>
  <c r="AL68" i="95"/>
  <c r="AU68" i="95" s="1"/>
  <c r="AS85" i="95"/>
  <c r="AL85" i="95"/>
  <c r="AU85" i="95" s="1"/>
  <c r="AJ84" i="11"/>
  <c r="AK84" i="11"/>
  <c r="AT84" i="11" s="1"/>
  <c r="AK78" i="11"/>
  <c r="AT78" i="11" s="1"/>
  <c r="AJ78" i="11"/>
  <c r="AK72" i="11"/>
  <c r="AT72" i="11" s="1"/>
  <c r="AJ72" i="11"/>
  <c r="AJ66" i="11"/>
  <c r="AK66" i="11"/>
  <c r="AT66" i="11" s="1"/>
  <c r="AJ60" i="11"/>
  <c r="AK60" i="11"/>
  <c r="AT60" i="11" s="1"/>
  <c r="AK54" i="11"/>
  <c r="AT54" i="11" s="1"/>
  <c r="AJ54" i="11"/>
  <c r="AK48" i="11"/>
  <c r="AT48" i="11" s="1"/>
  <c r="AJ48" i="11"/>
  <c r="AJ42" i="11"/>
  <c r="AK42" i="11"/>
  <c r="AT42" i="11" s="1"/>
  <c r="AK36" i="11"/>
  <c r="AT36" i="11" s="1"/>
  <c r="AJ36" i="11"/>
  <c r="AK30" i="11"/>
  <c r="AT30" i="11" s="1"/>
  <c r="AJ30" i="11"/>
  <c r="AJ24" i="11"/>
  <c r="AK24" i="11"/>
  <c r="AT24" i="11" s="1"/>
  <c r="AK18" i="11"/>
  <c r="AT18" i="11" s="1"/>
  <c r="AJ18" i="11"/>
  <c r="AX10" i="11"/>
  <c r="S10" i="11" s="1"/>
  <c r="AC10" i="11" s="1"/>
  <c r="AB11" i="11" s="1"/>
  <c r="AX4" i="11"/>
  <c r="S4" i="11" s="1"/>
  <c r="AC4" i="11" s="1"/>
  <c r="AB5" i="11" s="1"/>
  <c r="AL33" i="95"/>
  <c r="AU33" i="95" s="1"/>
  <c r="AS33" i="95"/>
  <c r="AS51" i="95"/>
  <c r="AL51" i="95"/>
  <c r="AU51" i="95" s="1"/>
  <c r="AL69" i="95"/>
  <c r="AU69" i="95" s="1"/>
  <c r="AS69" i="95"/>
  <c r="AS86" i="95"/>
  <c r="AL86" i="95"/>
  <c r="AU86" i="95" s="1"/>
  <c r="AS5" i="95"/>
  <c r="AL5" i="95"/>
  <c r="AU5" i="95" s="1"/>
  <c r="AS22" i="95"/>
  <c r="AL22" i="95"/>
  <c r="AU22" i="95" s="1"/>
  <c r="AS40" i="95"/>
  <c r="AL40" i="95"/>
  <c r="AU40" i="95" s="1"/>
  <c r="AS58" i="95"/>
  <c r="AL58" i="95"/>
  <c r="AU58" i="95" s="1"/>
  <c r="AH88" i="99"/>
  <c r="AQ88" i="99" s="1"/>
  <c r="AI86" i="87"/>
  <c r="AN86" i="87"/>
  <c r="Y81" i="98"/>
  <c r="Z81" i="98" s="1"/>
  <c r="X81" i="98"/>
  <c r="AI84" i="83"/>
  <c r="AN84" i="83"/>
  <c r="AS37" i="95"/>
  <c r="AL37" i="95"/>
  <c r="AU37" i="95" s="1"/>
  <c r="AI89" i="11"/>
  <c r="AN89" i="11"/>
  <c r="AN91" i="11" s="1"/>
  <c r="AS47" i="95"/>
  <c r="AL47" i="95"/>
  <c r="AU47" i="95" s="1"/>
  <c r="AS65" i="95"/>
  <c r="AL65" i="95"/>
  <c r="AU65" i="95" s="1"/>
  <c r="AH84" i="48"/>
  <c r="AQ84" i="48" s="1"/>
  <c r="AF83" i="102"/>
  <c r="AO83" i="102" s="1"/>
  <c r="W84" i="102"/>
  <c r="AG83" i="102"/>
  <c r="AP83" i="102" s="1"/>
  <c r="AE83" i="102"/>
  <c r="AS61" i="95"/>
  <c r="AL61" i="95"/>
  <c r="AU61" i="95" s="1"/>
  <c r="AS20" i="95"/>
  <c r="AL20" i="95"/>
  <c r="AU20" i="95" s="1"/>
  <c r="AS38" i="95"/>
  <c r="AL38" i="95"/>
  <c r="AU38" i="95" s="1"/>
  <c r="AS56" i="95"/>
  <c r="AL56" i="95"/>
  <c r="AU56" i="95" s="1"/>
  <c r="AS74" i="95"/>
  <c r="AL74" i="95"/>
  <c r="AU74" i="95" s="1"/>
  <c r="AJ89" i="11"/>
  <c r="AS89" i="11" s="1"/>
  <c r="AK89" i="11"/>
  <c r="AT89" i="11" s="1"/>
  <c r="AK83" i="11"/>
  <c r="AT83" i="11" s="1"/>
  <c r="AJ83" i="11"/>
  <c r="AK77" i="11"/>
  <c r="AT77" i="11" s="1"/>
  <c r="AJ77" i="1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53" i="11"/>
  <c r="AJ47" i="11"/>
  <c r="AK47" i="11"/>
  <c r="AT47" i="11" s="1"/>
  <c r="AK41" i="11"/>
  <c r="AT41" i="11" s="1"/>
  <c r="AJ41" i="11"/>
  <c r="AJ35" i="11"/>
  <c r="AK35" i="11"/>
  <c r="AT35" i="11" s="1"/>
  <c r="AK29" i="11"/>
  <c r="AT29" i="11" s="1"/>
  <c r="AJ29" i="11"/>
  <c r="AK23" i="11"/>
  <c r="AT23" i="11" s="1"/>
  <c r="AJ23" i="11"/>
  <c r="AK17" i="11"/>
  <c r="AT17" i="11" s="1"/>
  <c r="AJ17" i="11"/>
  <c r="AK10" i="11"/>
  <c r="AT10" i="11" s="1"/>
  <c r="AJ10" i="11"/>
  <c r="AX3" i="11"/>
  <c r="S3" i="11" s="1"/>
  <c r="AC3" i="11" s="1"/>
  <c r="Y84" i="35"/>
  <c r="Z84" i="35" s="1"/>
  <c r="X84" i="35"/>
  <c r="AR80" i="50"/>
  <c r="AJ4" i="95"/>
  <c r="AK4" i="95"/>
  <c r="AT4" i="95" s="1"/>
  <c r="AT91" i="95" s="1"/>
  <c r="AS15" i="95"/>
  <c r="AL15" i="95"/>
  <c r="AU15" i="95" s="1"/>
  <c r="AS76" i="95"/>
  <c r="AL76" i="95"/>
  <c r="AU76" i="95" s="1"/>
  <c r="AF88" i="99"/>
  <c r="AO88" i="99" s="1"/>
  <c r="AE88" i="99"/>
  <c r="W89" i="99"/>
  <c r="AG88" i="99"/>
  <c r="AP88" i="99" s="1"/>
  <c r="Y81" i="85"/>
  <c r="X81" i="85"/>
  <c r="AR80" i="94"/>
  <c r="AS10" i="95"/>
  <c r="AL10" i="95"/>
  <c r="AU10" i="95" s="1"/>
  <c r="AS29" i="95"/>
  <c r="AL29" i="95"/>
  <c r="AU29" i="95" s="1"/>
  <c r="AS83" i="95"/>
  <c r="AL83" i="95"/>
  <c r="AU83" i="95" s="1"/>
  <c r="Z84" i="48"/>
  <c r="AS66" i="95"/>
  <c r="AL66" i="95"/>
  <c r="AU66" i="95" s="1"/>
  <c r="AS36" i="95"/>
  <c r="AL36" i="95"/>
  <c r="AU36" i="95" s="1"/>
  <c r="AH81" i="10"/>
  <c r="AQ81" i="10" s="1"/>
  <c r="AK88" i="11"/>
  <c r="AT88" i="11" s="1"/>
  <c r="AJ88" i="11"/>
  <c r="AJ82" i="11"/>
  <c r="AK82" i="11"/>
  <c r="AT82" i="11" s="1"/>
  <c r="AK76" i="11"/>
  <c r="AT76" i="11" s="1"/>
  <c r="AJ76" i="11"/>
  <c r="AK70" i="11"/>
  <c r="AT70" i="11" s="1"/>
  <c r="AJ70" i="11"/>
  <c r="AK64" i="11"/>
  <c r="AT64" i="11" s="1"/>
  <c r="AJ64" i="11"/>
  <c r="AK58" i="11"/>
  <c r="AT58" i="11" s="1"/>
  <c r="AJ58" i="11"/>
  <c r="AK52" i="11"/>
  <c r="AT52" i="11" s="1"/>
  <c r="AJ52" i="11"/>
  <c r="AK46" i="11"/>
  <c r="AT46" i="11" s="1"/>
  <c r="AJ46" i="11"/>
  <c r="AJ40" i="11"/>
  <c r="AK40" i="11"/>
  <c r="AT40" i="11" s="1"/>
  <c r="AJ34" i="11"/>
  <c r="AK34" i="11"/>
  <c r="AT34" i="11" s="1"/>
  <c r="AK28" i="11"/>
  <c r="AT28" i="11" s="1"/>
  <c r="AJ28" i="11"/>
  <c r="AJ22" i="11"/>
  <c r="AK22" i="11"/>
  <c r="AT22" i="11" s="1"/>
  <c r="AK16" i="11"/>
  <c r="AT16" i="11" s="1"/>
  <c r="AJ16" i="11"/>
  <c r="AK9" i="11"/>
  <c r="AT9" i="11" s="1"/>
  <c r="AJ9" i="11"/>
  <c r="AK12" i="11"/>
  <c r="AT12" i="11" s="1"/>
  <c r="AJ12" i="11"/>
  <c r="AI83" i="35"/>
  <c r="AN83" i="35"/>
  <c r="AL3" i="95"/>
  <c r="AU3" i="95" s="1"/>
  <c r="AS3" i="95"/>
  <c r="AS79" i="95"/>
  <c r="AL79" i="95"/>
  <c r="AU79" i="95" s="1"/>
  <c r="AS21" i="95"/>
  <c r="AL21" i="95"/>
  <c r="AU21" i="95" s="1"/>
  <c r="AS39" i="95"/>
  <c r="AL39" i="95"/>
  <c r="AU39" i="95" s="1"/>
  <c r="AS57" i="95"/>
  <c r="AL57" i="95"/>
  <c r="AU57" i="95" s="1"/>
  <c r="AS75" i="95"/>
  <c r="AL75" i="95"/>
  <c r="AU75" i="95" s="1"/>
  <c r="AS46" i="95"/>
  <c r="AL46" i="95"/>
  <c r="AU46" i="95" s="1"/>
  <c r="AS82" i="95"/>
  <c r="AL82" i="95"/>
  <c r="AU82" i="95" s="1"/>
  <c r="Y87" i="87"/>
  <c r="X87" i="87"/>
  <c r="AH88" i="91"/>
  <c r="AQ88" i="91" s="1"/>
  <c r="AL49" i="95"/>
  <c r="AU49" i="95" s="1"/>
  <c r="AS49" i="95"/>
  <c r="AS88" i="95"/>
  <c r="AL88" i="95"/>
  <c r="AU88" i="95" s="1"/>
  <c r="AF84" i="35" l="1"/>
  <c r="AO84" i="35" s="1"/>
  <c r="W85" i="35"/>
  <c r="AE84" i="35"/>
  <c r="AG84" i="35"/>
  <c r="AP84" i="35" s="1"/>
  <c r="W82" i="98"/>
  <c r="AE81" i="98"/>
  <c r="AN81" i="98" s="1"/>
  <c r="AG81" i="98"/>
  <c r="AF81" i="98"/>
  <c r="AO81" i="98" s="1"/>
  <c r="AF85" i="83"/>
  <c r="AO85" i="83" s="1"/>
  <c r="AE85" i="83"/>
  <c r="W86" i="83"/>
  <c r="AG85" i="83"/>
  <c r="AP85" i="83" s="1"/>
  <c r="AS12" i="11"/>
  <c r="AL12" i="11"/>
  <c r="AU12" i="11" s="1"/>
  <c r="AS58" i="11"/>
  <c r="AL58" i="11"/>
  <c r="AU58" i="11" s="1"/>
  <c r="AS22" i="11"/>
  <c r="AL22" i="11"/>
  <c r="AU22" i="11" s="1"/>
  <c r="AR83" i="35"/>
  <c r="AS34" i="11"/>
  <c r="AL34" i="11"/>
  <c r="AU34" i="11" s="1"/>
  <c r="AI88" i="99"/>
  <c r="AN88" i="99"/>
  <c r="AS23" i="11"/>
  <c r="AL23" i="11"/>
  <c r="AU23" i="11" s="1"/>
  <c r="AS41" i="11"/>
  <c r="AL41" i="11"/>
  <c r="AU41" i="11" s="1"/>
  <c r="AS77" i="11"/>
  <c r="AL77" i="11"/>
  <c r="AU77" i="11" s="1"/>
  <c r="AH81" i="98"/>
  <c r="AQ81" i="98" s="1"/>
  <c r="AS78" i="11"/>
  <c r="AL78" i="11"/>
  <c r="AU78" i="11" s="1"/>
  <c r="AH85" i="83"/>
  <c r="AQ85" i="83" s="1"/>
  <c r="AF83" i="103"/>
  <c r="AO83" i="103" s="1"/>
  <c r="AE83" i="103"/>
  <c r="W84" i="103"/>
  <c r="AG83" i="103"/>
  <c r="AP83" i="103" s="1"/>
  <c r="AS19" i="11"/>
  <c r="AL19" i="11"/>
  <c r="AU19" i="11" s="1"/>
  <c r="AS37" i="11"/>
  <c r="AL37" i="11"/>
  <c r="AU37" i="11" s="1"/>
  <c r="AS55" i="11"/>
  <c r="AL55" i="11"/>
  <c r="AU55" i="11" s="1"/>
  <c r="AS73" i="11"/>
  <c r="AL73" i="11"/>
  <c r="AU73" i="11" s="1"/>
  <c r="AR80" i="85"/>
  <c r="AH84" i="82"/>
  <c r="AQ84" i="82" s="1"/>
  <c r="AJ14" i="11"/>
  <c r="AK14" i="11"/>
  <c r="AT14" i="11" s="1"/>
  <c r="AS50" i="11"/>
  <c r="AL50" i="11"/>
  <c r="AU50" i="11" s="1"/>
  <c r="AS86" i="11"/>
  <c r="AL86" i="11"/>
  <c r="AU86" i="11" s="1"/>
  <c r="AI86" i="16"/>
  <c r="AN86" i="16"/>
  <c r="AS8" i="11"/>
  <c r="AL8" i="11"/>
  <c r="AU8" i="11" s="1"/>
  <c r="AS27" i="11"/>
  <c r="AL27" i="11"/>
  <c r="AU27" i="11" s="1"/>
  <c r="AS45" i="11"/>
  <c r="AL45" i="11"/>
  <c r="AU45" i="11" s="1"/>
  <c r="AS63" i="11"/>
  <c r="AL63" i="11"/>
  <c r="AU63" i="11" s="1"/>
  <c r="Y82" i="10"/>
  <c r="Z82" i="10"/>
  <c r="X82" i="10"/>
  <c r="Y89" i="91"/>
  <c r="X89" i="91"/>
  <c r="AH81" i="85"/>
  <c r="AQ81" i="85" s="1"/>
  <c r="AL4" i="95"/>
  <c r="AU4" i="95" s="1"/>
  <c r="AS4" i="95"/>
  <c r="AB4" i="11"/>
  <c r="AJ3" i="11"/>
  <c r="AS59" i="11"/>
  <c r="AL59" i="11"/>
  <c r="AU59" i="11" s="1"/>
  <c r="Y84" i="102"/>
  <c r="X84" i="102"/>
  <c r="AR89" i="11"/>
  <c r="AR91" i="11" s="1"/>
  <c r="AL89" i="11"/>
  <c r="AU89" i="11" s="1"/>
  <c r="AS24" i="11"/>
  <c r="AL24" i="11"/>
  <c r="AU24" i="11" s="1"/>
  <c r="AS42" i="11"/>
  <c r="AL42" i="11"/>
  <c r="AU42" i="11" s="1"/>
  <c r="AS60" i="11"/>
  <c r="AL60" i="11"/>
  <c r="AU60" i="11" s="1"/>
  <c r="AI81" i="50"/>
  <c r="AN81" i="50"/>
  <c r="AR83" i="82"/>
  <c r="AH86" i="41"/>
  <c r="AQ86" i="41" s="1"/>
  <c r="AI80" i="42"/>
  <c r="AN80" i="42"/>
  <c r="Z84" i="82"/>
  <c r="AS20" i="11"/>
  <c r="AL20" i="11"/>
  <c r="AU20" i="11" s="1"/>
  <c r="AL38" i="11"/>
  <c r="AU38" i="11" s="1"/>
  <c r="AS38" i="11"/>
  <c r="AS56" i="11"/>
  <c r="AL56" i="11"/>
  <c r="AU56" i="11" s="1"/>
  <c r="AS74" i="11"/>
  <c r="AL74" i="11"/>
  <c r="AU74" i="11" s="1"/>
  <c r="Y87" i="16"/>
  <c r="Z87" i="16"/>
  <c r="X87" i="16"/>
  <c r="AI85" i="18"/>
  <c r="AN85" i="18"/>
  <c r="AS51" i="11"/>
  <c r="AL51" i="11"/>
  <c r="AU51" i="11" s="1"/>
  <c r="AS40" i="11"/>
  <c r="AL40" i="11"/>
  <c r="AU40" i="11" s="1"/>
  <c r="Z81" i="85"/>
  <c r="AS10" i="11"/>
  <c r="AL10" i="11"/>
  <c r="AU10" i="11" s="1"/>
  <c r="AS29" i="11"/>
  <c r="AL29" i="11"/>
  <c r="AU29" i="11" s="1"/>
  <c r="AS65" i="11"/>
  <c r="AL65" i="11"/>
  <c r="AU65" i="11" s="1"/>
  <c r="AS83" i="11"/>
  <c r="AL83" i="11"/>
  <c r="AU83" i="11" s="1"/>
  <c r="AJ5" i="11"/>
  <c r="AK5" i="11"/>
  <c r="AT5" i="11" s="1"/>
  <c r="AS30" i="11"/>
  <c r="AL30" i="11"/>
  <c r="AU30" i="11" s="1"/>
  <c r="AS48" i="11"/>
  <c r="AL48" i="11"/>
  <c r="AU48" i="11" s="1"/>
  <c r="Y82" i="50"/>
  <c r="Z82" i="50"/>
  <c r="X82" i="50"/>
  <c r="AR86" i="49"/>
  <c r="AS25" i="11"/>
  <c r="AL25" i="11"/>
  <c r="AU25" i="11" s="1"/>
  <c r="AS79" i="11"/>
  <c r="AL79" i="11"/>
  <c r="AU79" i="11" s="1"/>
  <c r="Z86" i="41"/>
  <c r="Y81" i="42"/>
  <c r="X81" i="42"/>
  <c r="AH87" i="49"/>
  <c r="AQ87" i="49" s="1"/>
  <c r="AH82" i="90"/>
  <c r="AQ82" i="90" s="1"/>
  <c r="AS15" i="11"/>
  <c r="AL15" i="11"/>
  <c r="AU15" i="11" s="1"/>
  <c r="AS33" i="11"/>
  <c r="AL33" i="11"/>
  <c r="AU33" i="11" s="1"/>
  <c r="AS69" i="11"/>
  <c r="AL69" i="11"/>
  <c r="AU69" i="11" s="1"/>
  <c r="AS87" i="11"/>
  <c r="AL87" i="11"/>
  <c r="AU87" i="11" s="1"/>
  <c r="AS47" i="11"/>
  <c r="AL47" i="11"/>
  <c r="AU47" i="11" s="1"/>
  <c r="AJ11" i="11"/>
  <c r="AK11" i="11"/>
  <c r="AT11" i="11" s="1"/>
  <c r="AS66" i="11"/>
  <c r="AL66" i="11"/>
  <c r="AU66" i="11" s="1"/>
  <c r="AS84" i="11"/>
  <c r="AL84" i="11"/>
  <c r="AU84" i="11" s="1"/>
  <c r="AF88" i="43"/>
  <c r="AO88" i="43" s="1"/>
  <c r="AG88" i="43"/>
  <c r="W89" i="43"/>
  <c r="AE88" i="43"/>
  <c r="AN88" i="43" s="1"/>
  <c r="AR81" i="90"/>
  <c r="AS43" i="11"/>
  <c r="AL43" i="11"/>
  <c r="AU43" i="11" s="1"/>
  <c r="AS61" i="11"/>
  <c r="AL61" i="11"/>
  <c r="AU61" i="11" s="1"/>
  <c r="AS80" i="11"/>
  <c r="AL80" i="11"/>
  <c r="AU80" i="11" s="1"/>
  <c r="Z87" i="49"/>
  <c r="Y86" i="18"/>
  <c r="X86" i="18"/>
  <c r="Z82" i="90"/>
  <c r="AS21" i="11"/>
  <c r="AL21" i="11"/>
  <c r="AU21" i="11" s="1"/>
  <c r="AS39" i="11"/>
  <c r="AL39" i="11"/>
  <c r="AU39" i="11" s="1"/>
  <c r="AI81" i="94"/>
  <c r="AN81" i="94"/>
  <c r="AS9" i="11"/>
  <c r="AL9" i="11"/>
  <c r="AU9" i="11" s="1"/>
  <c r="AH87" i="87"/>
  <c r="AQ87" i="87" s="1"/>
  <c r="AS82" i="11"/>
  <c r="AL82" i="11"/>
  <c r="AU82" i="11" s="1"/>
  <c r="AF84" i="48"/>
  <c r="AO84" i="48" s="1"/>
  <c r="AE84" i="48"/>
  <c r="AG84" i="48"/>
  <c r="AP84" i="48" s="1"/>
  <c r="W85" i="48"/>
  <c r="AH84" i="35"/>
  <c r="AQ84" i="35" s="1"/>
  <c r="AS17" i="11"/>
  <c r="AL17" i="11"/>
  <c r="AU17" i="11" s="1"/>
  <c r="AS53" i="11"/>
  <c r="AL53" i="11"/>
  <c r="AU53" i="11" s="1"/>
  <c r="AR86" i="87"/>
  <c r="AS18" i="11"/>
  <c r="AL18" i="11"/>
  <c r="AU18" i="11" s="1"/>
  <c r="AL36" i="11"/>
  <c r="AU36" i="11" s="1"/>
  <c r="AS36" i="11"/>
  <c r="AS54" i="11"/>
  <c r="AL54" i="11"/>
  <c r="AU54" i="11" s="1"/>
  <c r="AS72" i="11"/>
  <c r="AL72" i="11"/>
  <c r="AU72" i="11" s="1"/>
  <c r="AG86" i="55"/>
  <c r="AP86" i="55" s="1"/>
  <c r="AF86" i="55"/>
  <c r="AO86" i="55" s="1"/>
  <c r="W87" i="55"/>
  <c r="AE86" i="55"/>
  <c r="AR80" i="98"/>
  <c r="AK6" i="11"/>
  <c r="AT6" i="11" s="1"/>
  <c r="AJ6" i="11"/>
  <c r="AS31" i="11"/>
  <c r="AL31" i="11"/>
  <c r="AU31" i="11" s="1"/>
  <c r="AS85" i="11"/>
  <c r="AL85" i="11"/>
  <c r="AU85" i="11" s="1"/>
  <c r="AR89" i="95"/>
  <c r="AR91" i="95" s="1"/>
  <c r="AL89" i="95"/>
  <c r="AU89" i="95" s="1"/>
  <c r="AU91" i="95" s="1"/>
  <c r="C11" i="95" s="1"/>
  <c r="F39" i="57" s="1"/>
  <c r="AS26" i="11"/>
  <c r="AL26" i="11"/>
  <c r="AU26" i="11" s="1"/>
  <c r="AS44" i="11"/>
  <c r="AL44" i="11"/>
  <c r="AU44" i="11" s="1"/>
  <c r="AS62" i="11"/>
  <c r="AL62" i="11"/>
  <c r="AU62" i="11" s="1"/>
  <c r="AS57" i="11"/>
  <c r="AL57" i="11"/>
  <c r="AU57" i="11" s="1"/>
  <c r="AS75" i="11"/>
  <c r="AL75" i="11"/>
  <c r="AU75" i="11" s="1"/>
  <c r="AI81" i="10"/>
  <c r="AN81" i="10"/>
  <c r="Y82" i="94"/>
  <c r="X82" i="94"/>
  <c r="AS76" i="11"/>
  <c r="AL76" i="11"/>
  <c r="AU76" i="11" s="1"/>
  <c r="AS91" i="95"/>
  <c r="AS28" i="11"/>
  <c r="AL28" i="11"/>
  <c r="AU28" i="11" s="1"/>
  <c r="AS46" i="11"/>
  <c r="AL46" i="11"/>
  <c r="AU46" i="11" s="1"/>
  <c r="AS64" i="11"/>
  <c r="AL64" i="11"/>
  <c r="AU64" i="11" s="1"/>
  <c r="Z87" i="87"/>
  <c r="AS16" i="11"/>
  <c r="AL16" i="11"/>
  <c r="AU16" i="11" s="1"/>
  <c r="AS52" i="11"/>
  <c r="AL52" i="11"/>
  <c r="AU52" i="11" s="1"/>
  <c r="AS70" i="11"/>
  <c r="AL70" i="11"/>
  <c r="AU70" i="11" s="1"/>
  <c r="AS88" i="11"/>
  <c r="AL88" i="11"/>
  <c r="AU88" i="11" s="1"/>
  <c r="Y89" i="99"/>
  <c r="Z89" i="99"/>
  <c r="X89" i="99"/>
  <c r="AS35" i="11"/>
  <c r="AL35" i="11"/>
  <c r="AU35" i="11" s="1"/>
  <c r="AS71" i="11"/>
  <c r="AL71" i="11"/>
  <c r="AU71" i="11" s="1"/>
  <c r="AI83" i="102"/>
  <c r="AN83" i="102"/>
  <c r="AR84" i="83"/>
  <c r="AJ13" i="11"/>
  <c r="AK13" i="11"/>
  <c r="AT13" i="11" s="1"/>
  <c r="AS49" i="11"/>
  <c r="AL49" i="11"/>
  <c r="AU49" i="11" s="1"/>
  <c r="AS67" i="11"/>
  <c r="AL67" i="11"/>
  <c r="AU67" i="11" s="1"/>
  <c r="AK7" i="11"/>
  <c r="AT7" i="11" s="1"/>
  <c r="AJ7" i="11"/>
  <c r="AS32" i="11"/>
  <c r="AL32" i="11"/>
  <c r="AU32" i="11" s="1"/>
  <c r="AS68" i="11"/>
  <c r="AL68" i="11"/>
  <c r="AU68" i="11" s="1"/>
  <c r="AS81" i="11"/>
  <c r="AL81" i="11"/>
  <c r="AU81" i="11" s="1"/>
  <c r="AI88" i="91"/>
  <c r="AP88" i="91"/>
  <c r="AH89" i="99" l="1"/>
  <c r="AQ89" i="99" s="1"/>
  <c r="AQ91" i="99" s="1"/>
  <c r="AZ3" i="99"/>
  <c r="AX88" i="99" s="1"/>
  <c r="S88" i="99" s="1"/>
  <c r="AC88" i="99" s="1"/>
  <c r="AB89" i="99" s="1"/>
  <c r="AX3" i="99"/>
  <c r="S3" i="99" s="1"/>
  <c r="AC3" i="99" s="1"/>
  <c r="AX5" i="99"/>
  <c r="S5" i="99" s="1"/>
  <c r="AC5" i="99" s="1"/>
  <c r="AB6" i="99" s="1"/>
  <c r="AX4" i="99"/>
  <c r="S4" i="99" s="1"/>
  <c r="AC4" i="99" s="1"/>
  <c r="AB5" i="99" s="1"/>
  <c r="AX6" i="99"/>
  <c r="S6" i="99" s="1"/>
  <c r="AC6" i="99" s="1"/>
  <c r="AB7" i="99" s="1"/>
  <c r="AX7" i="99"/>
  <c r="S7" i="99" s="1"/>
  <c r="AC7" i="99" s="1"/>
  <c r="AB8" i="99" s="1"/>
  <c r="AX8" i="99"/>
  <c r="S8" i="99" s="1"/>
  <c r="AC8" i="99" s="1"/>
  <c r="AB9" i="99" s="1"/>
  <c r="AX9" i="99"/>
  <c r="S9" i="99" s="1"/>
  <c r="AC9" i="99" s="1"/>
  <c r="AB10" i="99" s="1"/>
  <c r="AX10" i="99"/>
  <c r="S10" i="99" s="1"/>
  <c r="AC10" i="99" s="1"/>
  <c r="AB11" i="99" s="1"/>
  <c r="AX11" i="99"/>
  <c r="S11" i="99" s="1"/>
  <c r="AC11" i="99" s="1"/>
  <c r="AB12" i="99" s="1"/>
  <c r="AX12" i="99"/>
  <c r="S12" i="99" s="1"/>
  <c r="AC12" i="99" s="1"/>
  <c r="AB13" i="99" s="1"/>
  <c r="AX13" i="99"/>
  <c r="S13" i="99" s="1"/>
  <c r="AC13" i="99" s="1"/>
  <c r="AB14" i="99" s="1"/>
  <c r="AX14" i="99"/>
  <c r="S14" i="99" s="1"/>
  <c r="AC14" i="99" s="1"/>
  <c r="AB15" i="99" s="1"/>
  <c r="AX15" i="99"/>
  <c r="S15" i="99" s="1"/>
  <c r="AC15" i="99" s="1"/>
  <c r="AB16" i="99" s="1"/>
  <c r="AX16" i="99"/>
  <c r="S16" i="99" s="1"/>
  <c r="AC16" i="99" s="1"/>
  <c r="AB17" i="99" s="1"/>
  <c r="AX17" i="99"/>
  <c r="S17" i="99" s="1"/>
  <c r="AC17" i="99" s="1"/>
  <c r="AB18" i="99" s="1"/>
  <c r="AX18" i="99"/>
  <c r="S18" i="99" s="1"/>
  <c r="AC18" i="99" s="1"/>
  <c r="AB19" i="99" s="1"/>
  <c r="AX19" i="99"/>
  <c r="S19" i="99" s="1"/>
  <c r="AC19" i="99" s="1"/>
  <c r="AB20" i="99" s="1"/>
  <c r="AX20" i="99"/>
  <c r="S20" i="99" s="1"/>
  <c r="AC20" i="99" s="1"/>
  <c r="AB21" i="99" s="1"/>
  <c r="AX21" i="99"/>
  <c r="S21" i="99" s="1"/>
  <c r="AC21" i="99" s="1"/>
  <c r="AB22" i="99" s="1"/>
  <c r="AX22" i="99"/>
  <c r="S22" i="99" s="1"/>
  <c r="AC22" i="99" s="1"/>
  <c r="AB23" i="99" s="1"/>
  <c r="AX23" i="99"/>
  <c r="S23" i="99" s="1"/>
  <c r="AC23" i="99" s="1"/>
  <c r="AB24" i="99" s="1"/>
  <c r="AX24" i="99"/>
  <c r="S24" i="99" s="1"/>
  <c r="AC24" i="99" s="1"/>
  <c r="AB25" i="99" s="1"/>
  <c r="AX25" i="99"/>
  <c r="S25" i="99" s="1"/>
  <c r="AC25" i="99" s="1"/>
  <c r="AB26" i="99" s="1"/>
  <c r="AX26" i="99"/>
  <c r="S26" i="99" s="1"/>
  <c r="AC26" i="99" s="1"/>
  <c r="AB27" i="99" s="1"/>
  <c r="AX27" i="99"/>
  <c r="S27" i="99" s="1"/>
  <c r="AC27" i="99" s="1"/>
  <c r="AB28" i="99" s="1"/>
  <c r="AX28" i="99"/>
  <c r="S28" i="99" s="1"/>
  <c r="AC28" i="99" s="1"/>
  <c r="AB29" i="99" s="1"/>
  <c r="AX29" i="99"/>
  <c r="S29" i="99" s="1"/>
  <c r="AC29" i="99" s="1"/>
  <c r="AB30" i="99" s="1"/>
  <c r="AX30" i="99"/>
  <c r="S30" i="99" s="1"/>
  <c r="AC30" i="99" s="1"/>
  <c r="AB31" i="99" s="1"/>
  <c r="AX31" i="99"/>
  <c r="S31" i="99" s="1"/>
  <c r="AC31" i="99" s="1"/>
  <c r="AB32" i="99" s="1"/>
  <c r="AX32" i="99"/>
  <c r="S32" i="99" s="1"/>
  <c r="AC32" i="99" s="1"/>
  <c r="AB33" i="99" s="1"/>
  <c r="AX33" i="99"/>
  <c r="S33" i="99" s="1"/>
  <c r="AC33" i="99" s="1"/>
  <c r="AB34" i="99" s="1"/>
  <c r="AX34" i="99"/>
  <c r="S34" i="99" s="1"/>
  <c r="AC34" i="99" s="1"/>
  <c r="AB35" i="99" s="1"/>
  <c r="AX35" i="99"/>
  <c r="S35" i="99" s="1"/>
  <c r="AC35" i="99" s="1"/>
  <c r="AB36" i="99" s="1"/>
  <c r="AX36" i="99"/>
  <c r="S36" i="99" s="1"/>
  <c r="AC36" i="99" s="1"/>
  <c r="AB37" i="99" s="1"/>
  <c r="AX37" i="99"/>
  <c r="S37" i="99" s="1"/>
  <c r="AC37" i="99" s="1"/>
  <c r="AB38" i="99" s="1"/>
  <c r="AX38" i="99"/>
  <c r="S38" i="99" s="1"/>
  <c r="AC38" i="99" s="1"/>
  <c r="AB39" i="99" s="1"/>
  <c r="AX39" i="99"/>
  <c r="S39" i="99" s="1"/>
  <c r="AC39" i="99" s="1"/>
  <c r="AB40" i="99" s="1"/>
  <c r="AX40" i="99"/>
  <c r="S40" i="99" s="1"/>
  <c r="AC40" i="99" s="1"/>
  <c r="AB41" i="99" s="1"/>
  <c r="AX41" i="99"/>
  <c r="S41" i="99" s="1"/>
  <c r="AC41" i="99" s="1"/>
  <c r="AB42" i="99" s="1"/>
  <c r="AX42" i="99"/>
  <c r="S42" i="99" s="1"/>
  <c r="AC42" i="99" s="1"/>
  <c r="AB43" i="99" s="1"/>
  <c r="AX43" i="99"/>
  <c r="S43" i="99" s="1"/>
  <c r="AC43" i="99" s="1"/>
  <c r="AB44" i="99" s="1"/>
  <c r="AX44" i="99"/>
  <c r="S44" i="99" s="1"/>
  <c r="AC44" i="99" s="1"/>
  <c r="AB45" i="99" s="1"/>
  <c r="AX45" i="99"/>
  <c r="S45" i="99" s="1"/>
  <c r="AC45" i="99" s="1"/>
  <c r="AB46" i="99" s="1"/>
  <c r="AX46" i="99"/>
  <c r="S46" i="99" s="1"/>
  <c r="AC46" i="99" s="1"/>
  <c r="AB47" i="99" s="1"/>
  <c r="AX47" i="99"/>
  <c r="S47" i="99" s="1"/>
  <c r="AC47" i="99" s="1"/>
  <c r="AB48" i="99" s="1"/>
  <c r="AX48" i="99"/>
  <c r="S48" i="99" s="1"/>
  <c r="AC48" i="99" s="1"/>
  <c r="AB49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3" i="99"/>
  <c r="S53" i="99" s="1"/>
  <c r="AC53" i="99" s="1"/>
  <c r="AB54" i="99" s="1"/>
  <c r="AX54" i="99"/>
  <c r="S54" i="99" s="1"/>
  <c r="AC54" i="99" s="1"/>
  <c r="AB55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59" i="99"/>
  <c r="S59" i="99" s="1"/>
  <c r="AC59" i="99" s="1"/>
  <c r="AB60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7" i="99"/>
  <c r="S87" i="99" s="1"/>
  <c r="AC87" i="99" s="1"/>
  <c r="AB88" i="99" s="1"/>
  <c r="AX86" i="99"/>
  <c r="S86" i="99" s="1"/>
  <c r="AC86" i="99" s="1"/>
  <c r="AB87" i="99" s="1"/>
  <c r="AX84" i="99"/>
  <c r="S84" i="99" s="1"/>
  <c r="AC84" i="99" s="1"/>
  <c r="AB85" i="99" s="1"/>
  <c r="AX85" i="99"/>
  <c r="S85" i="99" s="1"/>
  <c r="AC85" i="99" s="1"/>
  <c r="AB86" i="99" s="1"/>
  <c r="AL6" i="11"/>
  <c r="AU6" i="11" s="1"/>
  <c r="AS6" i="11"/>
  <c r="Y87" i="55"/>
  <c r="X87" i="55"/>
  <c r="AF82" i="90"/>
  <c r="AO82" i="90" s="1"/>
  <c r="W83" i="90"/>
  <c r="AE82" i="90"/>
  <c r="AG82" i="90"/>
  <c r="AP82" i="90" s="1"/>
  <c r="AH82" i="50"/>
  <c r="AQ82" i="50" s="1"/>
  <c r="AH87" i="16"/>
  <c r="AQ87" i="16" s="1"/>
  <c r="AS3" i="11"/>
  <c r="AL3" i="11"/>
  <c r="AU3" i="11" s="1"/>
  <c r="AH82" i="10"/>
  <c r="AQ82" i="10" s="1"/>
  <c r="AR86" i="16"/>
  <c r="AS14" i="11"/>
  <c r="AL14" i="11"/>
  <c r="AU14" i="11" s="1"/>
  <c r="Y84" i="103"/>
  <c r="Z84" i="103" s="1"/>
  <c r="X84" i="103"/>
  <c r="AI85" i="83"/>
  <c r="AN85" i="83"/>
  <c r="Y82" i="98"/>
  <c r="X82" i="98"/>
  <c r="AR81" i="10"/>
  <c r="AI84" i="48"/>
  <c r="AN84" i="48"/>
  <c r="AR81" i="94"/>
  <c r="AH86" i="18"/>
  <c r="AQ86" i="18" s="1"/>
  <c r="AF82" i="50"/>
  <c r="AO82" i="50" s="1"/>
  <c r="W83" i="50"/>
  <c r="AG82" i="50"/>
  <c r="AP82" i="50" s="1"/>
  <c r="AE82" i="50"/>
  <c r="AG87" i="16"/>
  <c r="AP87" i="16" s="1"/>
  <c r="AF87" i="16"/>
  <c r="AO87" i="16" s="1"/>
  <c r="AE87" i="16"/>
  <c r="W88" i="16"/>
  <c r="AR80" i="42"/>
  <c r="AH84" i="102"/>
  <c r="AQ84" i="102" s="1"/>
  <c r="AK4" i="11"/>
  <c r="AT4" i="11" s="1"/>
  <c r="AT91" i="11" s="1"/>
  <c r="AJ4" i="11"/>
  <c r="AF82" i="10"/>
  <c r="AO82" i="10" s="1"/>
  <c r="W83" i="10"/>
  <c r="AG82" i="10"/>
  <c r="AP82" i="10" s="1"/>
  <c r="AE82" i="10"/>
  <c r="AI83" i="103"/>
  <c r="AN83" i="103"/>
  <c r="AL7" i="11"/>
  <c r="AU7" i="11" s="1"/>
  <c r="AS7" i="11"/>
  <c r="Z86" i="18"/>
  <c r="AH81" i="42"/>
  <c r="AQ81" i="42" s="1"/>
  <c r="AS5" i="11"/>
  <c r="AL5" i="11"/>
  <c r="AU5" i="11" s="1"/>
  <c r="Z84" i="102"/>
  <c r="AR88" i="91"/>
  <c r="AR83" i="102"/>
  <c r="Y89" i="43"/>
  <c r="Z89" i="43" s="1"/>
  <c r="X89" i="43"/>
  <c r="Z81" i="42"/>
  <c r="AH89" i="91"/>
  <c r="AQ89" i="91" s="1"/>
  <c r="AQ91" i="91" s="1"/>
  <c r="AZ3" i="91"/>
  <c r="AX5" i="91" s="1"/>
  <c r="S5" i="91" s="1"/>
  <c r="AC5" i="91" s="1"/>
  <c r="AB6" i="91" s="1"/>
  <c r="AX9" i="91"/>
  <c r="S9" i="91" s="1"/>
  <c r="AC9" i="91" s="1"/>
  <c r="AB10" i="91" s="1"/>
  <c r="AX10" i="91"/>
  <c r="S10" i="91" s="1"/>
  <c r="AC10" i="91" s="1"/>
  <c r="AB11" i="91" s="1"/>
  <c r="AX11" i="91"/>
  <c r="S11" i="91" s="1"/>
  <c r="AC11" i="91" s="1"/>
  <c r="AB12" i="91" s="1"/>
  <c r="AX15" i="91"/>
  <c r="S15" i="91" s="1"/>
  <c r="AC15" i="91" s="1"/>
  <c r="AB16" i="91" s="1"/>
  <c r="AX16" i="91"/>
  <c r="S16" i="91" s="1"/>
  <c r="AC16" i="91" s="1"/>
  <c r="AB17" i="91" s="1"/>
  <c r="AX17" i="91"/>
  <c r="S17" i="91" s="1"/>
  <c r="AC17" i="91" s="1"/>
  <c r="AB18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4" i="91"/>
  <c r="S74" i="91" s="1"/>
  <c r="AC74" i="91" s="1"/>
  <c r="AB75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8" i="91"/>
  <c r="S78" i="91" s="1"/>
  <c r="AC78" i="91" s="1"/>
  <c r="AB79" i="91" s="1"/>
  <c r="AX79" i="91"/>
  <c r="S79" i="91" s="1"/>
  <c r="AC79" i="91" s="1"/>
  <c r="AB80" i="91" s="1"/>
  <c r="AX80" i="91"/>
  <c r="S80" i="91" s="1"/>
  <c r="AC80" i="91" s="1"/>
  <c r="AB81" i="91" s="1"/>
  <c r="AX81" i="91"/>
  <c r="S81" i="91" s="1"/>
  <c r="AC81" i="91" s="1"/>
  <c r="AB82" i="91" s="1"/>
  <c r="AX82" i="91"/>
  <c r="S82" i="91" s="1"/>
  <c r="AC82" i="91" s="1"/>
  <c r="AB83" i="91" s="1"/>
  <c r="AX83" i="91"/>
  <c r="S83" i="91" s="1"/>
  <c r="AC83" i="91" s="1"/>
  <c r="AB84" i="91" s="1"/>
  <c r="AX87" i="91"/>
  <c r="S87" i="91" s="1"/>
  <c r="AC87" i="91" s="1"/>
  <c r="AB88" i="91" s="1"/>
  <c r="AX84" i="91"/>
  <c r="S84" i="91" s="1"/>
  <c r="AC84" i="91" s="1"/>
  <c r="AB85" i="91" s="1"/>
  <c r="AX88" i="91"/>
  <c r="S88" i="91" s="1"/>
  <c r="AC88" i="91" s="1"/>
  <c r="AB89" i="91" s="1"/>
  <c r="AX86" i="91"/>
  <c r="S86" i="91" s="1"/>
  <c r="AC86" i="91" s="1"/>
  <c r="AB87" i="91" s="1"/>
  <c r="AX85" i="91"/>
  <c r="S85" i="91" s="1"/>
  <c r="AC85" i="91" s="1"/>
  <c r="AB86" i="91" s="1"/>
  <c r="AI84" i="35"/>
  <c r="AN84" i="35"/>
  <c r="AX89" i="99"/>
  <c r="S89" i="99" s="1"/>
  <c r="AC89" i="99" s="1"/>
  <c r="AG89" i="99"/>
  <c r="AP89" i="99" s="1"/>
  <c r="AP91" i="99" s="1"/>
  <c r="AF89" i="99"/>
  <c r="AO89" i="99" s="1"/>
  <c r="AO91" i="99" s="1"/>
  <c r="AE89" i="99"/>
  <c r="AS13" i="11"/>
  <c r="AL13" i="11"/>
  <c r="AU13" i="11" s="1"/>
  <c r="AH82" i="94"/>
  <c r="AQ82" i="94" s="1"/>
  <c r="Z82" i="94"/>
  <c r="AF87" i="49"/>
  <c r="AO87" i="49" s="1"/>
  <c r="AG87" i="49"/>
  <c r="AP87" i="49" s="1"/>
  <c r="AE87" i="49"/>
  <c r="W88" i="49"/>
  <c r="AI88" i="43"/>
  <c r="AP88" i="43"/>
  <c r="AR81" i="50"/>
  <c r="Z89" i="91"/>
  <c r="AR88" i="99"/>
  <c r="AI81" i="98"/>
  <c r="AP81" i="98"/>
  <c r="Y85" i="35"/>
  <c r="X85" i="35"/>
  <c r="AF87" i="87"/>
  <c r="AO87" i="87" s="1"/>
  <c r="AE87" i="87"/>
  <c r="W88" i="87"/>
  <c r="AG87" i="87"/>
  <c r="AP87" i="87" s="1"/>
  <c r="AI86" i="55"/>
  <c r="AN86" i="55"/>
  <c r="Y85" i="48"/>
  <c r="X85" i="48"/>
  <c r="AS11" i="11"/>
  <c r="AL11" i="11"/>
  <c r="AU11" i="11" s="1"/>
  <c r="W87" i="41"/>
  <c r="AE86" i="41"/>
  <c r="AF86" i="41"/>
  <c r="AO86" i="41" s="1"/>
  <c r="AG86" i="41"/>
  <c r="AP86" i="41" s="1"/>
  <c r="W82" i="85"/>
  <c r="AG81" i="85"/>
  <c r="AP81" i="85" s="1"/>
  <c r="AF81" i="85"/>
  <c r="AO81" i="85" s="1"/>
  <c r="AE81" i="85"/>
  <c r="AR85" i="18"/>
  <c r="AF84" i="82"/>
  <c r="AO84" i="82" s="1"/>
  <c r="AE84" i="82"/>
  <c r="AG84" i="82"/>
  <c r="AP84" i="82" s="1"/>
  <c r="W85" i="82"/>
  <c r="Y86" i="83"/>
  <c r="Z86" i="83"/>
  <c r="X86" i="83"/>
  <c r="AX89" i="43" l="1"/>
  <c r="S89" i="43" s="1"/>
  <c r="AC89" i="43" s="1"/>
  <c r="AE89" i="43"/>
  <c r="AF89" i="43"/>
  <c r="AO89" i="43" s="1"/>
  <c r="AO91" i="43" s="1"/>
  <c r="AG89" i="43"/>
  <c r="AP89" i="43" s="1"/>
  <c r="AP91" i="43" s="1"/>
  <c r="AG84" i="103"/>
  <c r="AP84" i="103" s="1"/>
  <c r="AF84" i="103"/>
  <c r="AO84" i="103" s="1"/>
  <c r="AE84" i="103"/>
  <c r="W85" i="103"/>
  <c r="Y87" i="41"/>
  <c r="Z87" i="41" s="1"/>
  <c r="X87" i="41"/>
  <c r="AI87" i="49"/>
  <c r="AN87" i="49"/>
  <c r="AJ82" i="91"/>
  <c r="AK82" i="91"/>
  <c r="AT82" i="91" s="1"/>
  <c r="Y85" i="82"/>
  <c r="Z85" i="82" s="1"/>
  <c r="X85" i="82"/>
  <c r="AH86" i="83"/>
  <c r="AQ86" i="83" s="1"/>
  <c r="AI84" i="82"/>
  <c r="AR84" i="82" s="1"/>
  <c r="AN84" i="82"/>
  <c r="AI86" i="41"/>
  <c r="AN86" i="41"/>
  <c r="AI87" i="87"/>
  <c r="AN87" i="87"/>
  <c r="AR88" i="43"/>
  <c r="AF82" i="94"/>
  <c r="AO82" i="94" s="1"/>
  <c r="W83" i="94"/>
  <c r="AG82" i="94"/>
  <c r="AP82" i="94" s="1"/>
  <c r="AE82" i="94"/>
  <c r="AK88" i="91"/>
  <c r="AT88" i="91" s="1"/>
  <c r="AJ88" i="91"/>
  <c r="AJ79" i="91"/>
  <c r="AK79" i="91"/>
  <c r="AT79" i="91" s="1"/>
  <c r="AK73" i="91"/>
  <c r="AT73" i="91" s="1"/>
  <c r="AJ73" i="91"/>
  <c r="AJ67" i="91"/>
  <c r="AK67" i="91"/>
  <c r="AT67" i="91" s="1"/>
  <c r="AK61" i="91"/>
  <c r="AT61" i="91" s="1"/>
  <c r="AJ61" i="91"/>
  <c r="AJ55" i="91"/>
  <c r="AK55" i="91"/>
  <c r="AT55" i="91" s="1"/>
  <c r="AK49" i="91"/>
  <c r="AT49" i="91" s="1"/>
  <c r="AJ49" i="91"/>
  <c r="AJ43" i="91"/>
  <c r="AK43" i="91"/>
  <c r="AT43" i="91" s="1"/>
  <c r="AJ37" i="91"/>
  <c r="AK37" i="91"/>
  <c r="AT37" i="91" s="1"/>
  <c r="AK31" i="91"/>
  <c r="AT31" i="91" s="1"/>
  <c r="AJ31" i="91"/>
  <c r="AJ25" i="91"/>
  <c r="AK25" i="91"/>
  <c r="AT25" i="91" s="1"/>
  <c r="AX18" i="91"/>
  <c r="S18" i="91" s="1"/>
  <c r="AC18" i="91" s="1"/>
  <c r="AB19" i="91" s="1"/>
  <c r="AX12" i="91"/>
  <c r="S12" i="91" s="1"/>
  <c r="AC12" i="91" s="1"/>
  <c r="AB13" i="91" s="1"/>
  <c r="AX6" i="91"/>
  <c r="S6" i="91" s="1"/>
  <c r="AC6" i="91" s="1"/>
  <c r="AB7" i="91" s="1"/>
  <c r="AH89" i="43"/>
  <c r="AQ89" i="43" s="1"/>
  <c r="AQ91" i="43" s="1"/>
  <c r="AZ3" i="43"/>
  <c r="AX77" i="43" s="1"/>
  <c r="S77" i="43" s="1"/>
  <c r="AC77" i="43" s="1"/>
  <c r="AB78" i="43" s="1"/>
  <c r="AX5" i="43"/>
  <c r="S5" i="43" s="1"/>
  <c r="AC5" i="43" s="1"/>
  <c r="AB6" i="43" s="1"/>
  <c r="AX3" i="43"/>
  <c r="S3" i="43" s="1"/>
  <c r="AC3" i="43" s="1"/>
  <c r="AX4" i="43"/>
  <c r="S4" i="43" s="1"/>
  <c r="AC4" i="43" s="1"/>
  <c r="AB5" i="43" s="1"/>
  <c r="AX6" i="43"/>
  <c r="S6" i="43" s="1"/>
  <c r="AC6" i="43" s="1"/>
  <c r="AB7" i="43" s="1"/>
  <c r="AX7" i="43"/>
  <c r="S7" i="43" s="1"/>
  <c r="AC7" i="43" s="1"/>
  <c r="AB8" i="43" s="1"/>
  <c r="AX8" i="43"/>
  <c r="S8" i="43" s="1"/>
  <c r="AC8" i="43" s="1"/>
  <c r="AB9" i="43" s="1"/>
  <c r="AX9" i="43"/>
  <c r="S9" i="43" s="1"/>
  <c r="AC9" i="43" s="1"/>
  <c r="AB10" i="43" s="1"/>
  <c r="AX10" i="43"/>
  <c r="S10" i="43" s="1"/>
  <c r="AC10" i="43" s="1"/>
  <c r="AB11" i="43" s="1"/>
  <c r="AX11" i="43"/>
  <c r="S11" i="43" s="1"/>
  <c r="AC11" i="43" s="1"/>
  <c r="AB12" i="43" s="1"/>
  <c r="AX12" i="43"/>
  <c r="S12" i="43" s="1"/>
  <c r="AC12" i="43" s="1"/>
  <c r="AB13" i="43" s="1"/>
  <c r="AX13" i="43"/>
  <c r="S13" i="43" s="1"/>
  <c r="AC13" i="43" s="1"/>
  <c r="AB14" i="43" s="1"/>
  <c r="AX14" i="43"/>
  <c r="S14" i="43" s="1"/>
  <c r="AC14" i="43" s="1"/>
  <c r="AB15" i="43" s="1"/>
  <c r="AX15" i="43"/>
  <c r="S15" i="43" s="1"/>
  <c r="AC15" i="43" s="1"/>
  <c r="AB16" i="43" s="1"/>
  <c r="AX16" i="43"/>
  <c r="S16" i="43" s="1"/>
  <c r="AC16" i="43" s="1"/>
  <c r="AB17" i="43" s="1"/>
  <c r="AX17" i="43"/>
  <c r="S17" i="43" s="1"/>
  <c r="AC17" i="43" s="1"/>
  <c r="AB18" i="43" s="1"/>
  <c r="AX18" i="43"/>
  <c r="S18" i="43" s="1"/>
  <c r="AC18" i="43" s="1"/>
  <c r="AB19" i="43" s="1"/>
  <c r="AX19" i="43"/>
  <c r="S19" i="43" s="1"/>
  <c r="AC19" i="43" s="1"/>
  <c r="AB20" i="43" s="1"/>
  <c r="AX20" i="43"/>
  <c r="S20" i="43" s="1"/>
  <c r="AC20" i="43" s="1"/>
  <c r="AB21" i="43" s="1"/>
  <c r="AX21" i="43"/>
  <c r="S21" i="43" s="1"/>
  <c r="AC21" i="43" s="1"/>
  <c r="AB22" i="43" s="1"/>
  <c r="AX22" i="43"/>
  <c r="S22" i="43" s="1"/>
  <c r="AC22" i="43" s="1"/>
  <c r="AB23" i="43" s="1"/>
  <c r="AX23" i="43"/>
  <c r="S23" i="43" s="1"/>
  <c r="AC23" i="43" s="1"/>
  <c r="AB24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7" i="43"/>
  <c r="S27" i="43" s="1"/>
  <c r="AC27" i="43" s="1"/>
  <c r="AB28" i="43" s="1"/>
  <c r="AX28" i="43"/>
  <c r="S28" i="43" s="1"/>
  <c r="AC28" i="43" s="1"/>
  <c r="AB29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4" i="43"/>
  <c r="S84" i="43" s="1"/>
  <c r="AC84" i="43" s="1"/>
  <c r="AB85" i="43" s="1"/>
  <c r="AX86" i="43"/>
  <c r="S86" i="43" s="1"/>
  <c r="AC86" i="43" s="1"/>
  <c r="AB87" i="43" s="1"/>
  <c r="AX87" i="43"/>
  <c r="S87" i="43" s="1"/>
  <c r="AC87" i="43" s="1"/>
  <c r="AB88" i="43" s="1"/>
  <c r="AX85" i="43"/>
  <c r="S85" i="43" s="1"/>
  <c r="AC85" i="43" s="1"/>
  <c r="AB86" i="43" s="1"/>
  <c r="AX88" i="43"/>
  <c r="S88" i="43" s="1"/>
  <c r="AC88" i="43" s="1"/>
  <c r="AB89" i="43" s="1"/>
  <c r="AI87" i="16"/>
  <c r="AN87" i="16"/>
  <c r="Y83" i="50"/>
  <c r="X83" i="50"/>
  <c r="AH84" i="103"/>
  <c r="AQ84" i="103" s="1"/>
  <c r="AJ88" i="99"/>
  <c r="AK88" i="99"/>
  <c r="AT88" i="99" s="1"/>
  <c r="AJ79" i="99"/>
  <c r="AK79" i="99"/>
  <c r="AT79" i="99" s="1"/>
  <c r="AK73" i="99"/>
  <c r="AT73" i="99" s="1"/>
  <c r="AJ73" i="99"/>
  <c r="AK67" i="99"/>
  <c r="AT67" i="99" s="1"/>
  <c r="AJ67" i="99"/>
  <c r="AK61" i="99"/>
  <c r="AT61" i="99" s="1"/>
  <c r="AJ61" i="99"/>
  <c r="AK55" i="99"/>
  <c r="AT55" i="99" s="1"/>
  <c r="AJ55" i="99"/>
  <c r="AJ49" i="99"/>
  <c r="AK49" i="99"/>
  <c r="AT49" i="99" s="1"/>
  <c r="AK43" i="99"/>
  <c r="AT43" i="99" s="1"/>
  <c r="AJ43" i="99"/>
  <c r="AJ37" i="99"/>
  <c r="AK37" i="99"/>
  <c r="AT37" i="99" s="1"/>
  <c r="AJ31" i="99"/>
  <c r="AK31" i="99"/>
  <c r="AT31" i="99" s="1"/>
  <c r="AK25" i="99"/>
  <c r="AT25" i="99" s="1"/>
  <c r="AJ25" i="99"/>
  <c r="AK19" i="99"/>
  <c r="AT19" i="99" s="1"/>
  <c r="AJ19" i="99"/>
  <c r="AJ13" i="99"/>
  <c r="AK13" i="99"/>
  <c r="AT13" i="99" s="1"/>
  <c r="AJ7" i="99"/>
  <c r="AK7" i="99"/>
  <c r="AT7" i="99" s="1"/>
  <c r="AR84" i="35"/>
  <c r="AJ84" i="91"/>
  <c r="AK84" i="91"/>
  <c r="AT84" i="91" s="1"/>
  <c r="AK78" i="91"/>
  <c r="AT78" i="91" s="1"/>
  <c r="AJ78" i="91"/>
  <c r="AK72" i="91"/>
  <c r="AT72" i="91" s="1"/>
  <c r="AJ72" i="91"/>
  <c r="AK66" i="91"/>
  <c r="AT66" i="91" s="1"/>
  <c r="AJ66" i="91"/>
  <c r="AJ60" i="91"/>
  <c r="AK60" i="91"/>
  <c r="AT60" i="91" s="1"/>
  <c r="AK54" i="91"/>
  <c r="AT54" i="91" s="1"/>
  <c r="AJ54" i="91"/>
  <c r="AK48" i="91"/>
  <c r="AT48" i="91" s="1"/>
  <c r="AJ48" i="91"/>
  <c r="AK42" i="91"/>
  <c r="AT42" i="91" s="1"/>
  <c r="AJ42" i="91"/>
  <c r="AJ36" i="91"/>
  <c r="AK36" i="91"/>
  <c r="AT36" i="91" s="1"/>
  <c r="AJ30" i="91"/>
  <c r="AK30" i="91"/>
  <c r="AT30" i="91" s="1"/>
  <c r="AJ24" i="91"/>
  <c r="AK24" i="91"/>
  <c r="AT24" i="91" s="1"/>
  <c r="AK18" i="91"/>
  <c r="AT18" i="91" s="1"/>
  <c r="AJ18" i="91"/>
  <c r="AK12" i="91"/>
  <c r="AT12" i="91" s="1"/>
  <c r="AJ12" i="91"/>
  <c r="AX3" i="91"/>
  <c r="S3" i="91" s="1"/>
  <c r="AC3" i="91" s="1"/>
  <c r="AG84" i="102"/>
  <c r="AP84" i="102" s="1"/>
  <c r="AE84" i="102"/>
  <c r="W85" i="102"/>
  <c r="AF84" i="102"/>
  <c r="AO84" i="102" s="1"/>
  <c r="AR83" i="103"/>
  <c r="AS4" i="11"/>
  <c r="AS91" i="11" s="1"/>
  <c r="AL4" i="11"/>
  <c r="AU4" i="11" s="1"/>
  <c r="AU91" i="11" s="1"/>
  <c r="C11" i="11" s="1"/>
  <c r="AH82" i="98"/>
  <c r="AQ82" i="98" s="1"/>
  <c r="AI82" i="90"/>
  <c r="AR82" i="90" s="1"/>
  <c r="AN82" i="90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K60" i="99"/>
  <c r="AT60" i="99" s="1"/>
  <c r="AJ60" i="99"/>
  <c r="AJ54" i="99"/>
  <c r="AK54" i="99"/>
  <c r="AT54" i="99" s="1"/>
  <c r="AJ48" i="99"/>
  <c r="AK48" i="99"/>
  <c r="AT48" i="99" s="1"/>
  <c r="AJ42" i="99"/>
  <c r="AK42" i="99"/>
  <c r="AT42" i="99" s="1"/>
  <c r="AJ36" i="99"/>
  <c r="AK36" i="99"/>
  <c r="AT36" i="99" s="1"/>
  <c r="AK30" i="99"/>
  <c r="AT30" i="99" s="1"/>
  <c r="AJ30" i="99"/>
  <c r="AK24" i="99"/>
  <c r="AT24" i="99" s="1"/>
  <c r="AJ24" i="99"/>
  <c r="AJ18" i="99"/>
  <c r="AK18" i="99"/>
  <c r="AT18" i="99" s="1"/>
  <c r="AK12" i="99"/>
  <c r="AT12" i="99" s="1"/>
  <c r="AJ12" i="99"/>
  <c r="AK5" i="99"/>
  <c r="AT5" i="99" s="1"/>
  <c r="AJ5" i="99"/>
  <c r="AF86" i="83"/>
  <c r="AO86" i="83" s="1"/>
  <c r="W87" i="83"/>
  <c r="AE86" i="83"/>
  <c r="AG86" i="83"/>
  <c r="AP86" i="83" s="1"/>
  <c r="AK86" i="91"/>
  <c r="AT86" i="91" s="1"/>
  <c r="AJ86" i="91"/>
  <c r="AK83" i="91"/>
  <c r="AT83" i="91" s="1"/>
  <c r="AJ83" i="91"/>
  <c r="AK77" i="91"/>
  <c r="AT77" i="91" s="1"/>
  <c r="AJ77" i="91"/>
  <c r="AK71" i="91"/>
  <c r="AT71" i="91" s="1"/>
  <c r="AJ71" i="91"/>
  <c r="AJ65" i="91"/>
  <c r="AK65" i="91"/>
  <c r="AT65" i="91" s="1"/>
  <c r="AJ59" i="91"/>
  <c r="AK59" i="91"/>
  <c r="AT59" i="91" s="1"/>
  <c r="AK53" i="91"/>
  <c r="AT53" i="91" s="1"/>
  <c r="AJ53" i="91"/>
  <c r="AJ47" i="91"/>
  <c r="AK47" i="91"/>
  <c r="AT47" i="91" s="1"/>
  <c r="AK41" i="91"/>
  <c r="AT41" i="91" s="1"/>
  <c r="AJ41" i="91"/>
  <c r="AK35" i="91"/>
  <c r="AT35" i="91" s="1"/>
  <c r="AJ35" i="91"/>
  <c r="AK29" i="91"/>
  <c r="AT29" i="91" s="1"/>
  <c r="AJ29" i="91"/>
  <c r="AK23" i="91"/>
  <c r="AT23" i="91" s="1"/>
  <c r="AJ23" i="91"/>
  <c r="AK17" i="91"/>
  <c r="AT17" i="91" s="1"/>
  <c r="AJ17" i="91"/>
  <c r="AJ11" i="91"/>
  <c r="AK11" i="91"/>
  <c r="AT11" i="91" s="1"/>
  <c r="AJ6" i="91"/>
  <c r="AK6" i="91"/>
  <c r="AT6" i="91" s="1"/>
  <c r="Z82" i="98"/>
  <c r="Y83" i="90"/>
  <c r="X83" i="90"/>
  <c r="AJ83" i="99"/>
  <c r="AK83" i="99"/>
  <c r="AT83" i="99" s="1"/>
  <c r="AJ77" i="99"/>
  <c r="AK77" i="99"/>
  <c r="AT77" i="99" s="1"/>
  <c r="AK71" i="99"/>
  <c r="AT71" i="99" s="1"/>
  <c r="AJ71" i="99"/>
  <c r="AJ65" i="99"/>
  <c r="AK65" i="99"/>
  <c r="AT65" i="99" s="1"/>
  <c r="AK59" i="99"/>
  <c r="AT59" i="99" s="1"/>
  <c r="AJ59" i="99"/>
  <c r="AK53" i="99"/>
  <c r="AT53" i="99" s="1"/>
  <c r="AJ53" i="99"/>
  <c r="AJ47" i="99"/>
  <c r="AK47" i="99"/>
  <c r="AT47" i="99" s="1"/>
  <c r="AK41" i="99"/>
  <c r="AT41" i="99" s="1"/>
  <c r="AJ41" i="99"/>
  <c r="AK35" i="99"/>
  <c r="AT35" i="99" s="1"/>
  <c r="AJ35" i="99"/>
  <c r="AK29" i="99"/>
  <c r="AT29" i="99" s="1"/>
  <c r="AJ29" i="99"/>
  <c r="AJ23" i="99"/>
  <c r="AK23" i="99"/>
  <c r="AT23" i="99" s="1"/>
  <c r="AJ17" i="99"/>
  <c r="AK17" i="99"/>
  <c r="AT17" i="99" s="1"/>
  <c r="AK11" i="99"/>
  <c r="AT11" i="99" s="1"/>
  <c r="AJ11" i="99"/>
  <c r="AK6" i="99"/>
  <c r="AT6" i="99" s="1"/>
  <c r="AJ6" i="99"/>
  <c r="AJ76" i="91"/>
  <c r="AK76" i="91"/>
  <c r="AT76" i="91" s="1"/>
  <c r="AJ70" i="91"/>
  <c r="AK70" i="91"/>
  <c r="AT70" i="91" s="1"/>
  <c r="AK64" i="91"/>
  <c r="AT64" i="91" s="1"/>
  <c r="AJ64" i="91"/>
  <c r="AK58" i="91"/>
  <c r="AT58" i="91" s="1"/>
  <c r="AJ58" i="91"/>
  <c r="AK52" i="91"/>
  <c r="AT52" i="91" s="1"/>
  <c r="AJ52" i="91"/>
  <c r="AK46" i="91"/>
  <c r="AT46" i="91" s="1"/>
  <c r="AJ46" i="91"/>
  <c r="AK40" i="91"/>
  <c r="AT40" i="91" s="1"/>
  <c r="AJ40" i="91"/>
  <c r="AK34" i="91"/>
  <c r="AT34" i="91" s="1"/>
  <c r="AJ34" i="91"/>
  <c r="AJ28" i="91"/>
  <c r="AK28" i="91"/>
  <c r="AT28" i="91" s="1"/>
  <c r="AK22" i="91"/>
  <c r="AT22" i="91" s="1"/>
  <c r="AJ22" i="91"/>
  <c r="AJ16" i="91"/>
  <c r="AK16" i="91"/>
  <c r="AT16" i="91" s="1"/>
  <c r="AK10" i="91"/>
  <c r="AT10" i="91" s="1"/>
  <c r="AJ10" i="91"/>
  <c r="AX4" i="91"/>
  <c r="S4" i="91" s="1"/>
  <c r="AC4" i="91" s="1"/>
  <c r="AB5" i="91" s="1"/>
  <c r="AF86" i="18"/>
  <c r="AO86" i="18" s="1"/>
  <c r="AG86" i="18"/>
  <c r="AP86" i="18" s="1"/>
  <c r="AE86" i="18"/>
  <c r="W87" i="18"/>
  <c r="AI82" i="10"/>
  <c r="AR82" i="10" s="1"/>
  <c r="AN82" i="10"/>
  <c r="AK86" i="99"/>
  <c r="AT86" i="99" s="1"/>
  <c r="AJ86" i="99"/>
  <c r="AK82" i="99"/>
  <c r="AT82" i="99" s="1"/>
  <c r="AJ82" i="99"/>
  <c r="AJ76" i="99"/>
  <c r="AK76" i="99"/>
  <c r="AT76" i="99" s="1"/>
  <c r="AJ70" i="99"/>
  <c r="AK70" i="99"/>
  <c r="AT70" i="99" s="1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K34" i="99"/>
  <c r="AT34" i="99" s="1"/>
  <c r="AJ34" i="99"/>
  <c r="AK28" i="99"/>
  <c r="AT28" i="99" s="1"/>
  <c r="AJ28" i="99"/>
  <c r="AK22" i="99"/>
  <c r="AT22" i="99" s="1"/>
  <c r="AJ22" i="99"/>
  <c r="AK16" i="99"/>
  <c r="AT16" i="99" s="1"/>
  <c r="AJ16" i="99"/>
  <c r="AJ10" i="99"/>
  <c r="AK10" i="99"/>
  <c r="AT10" i="99" s="1"/>
  <c r="AJ3" i="99"/>
  <c r="AB4" i="99"/>
  <c r="AX89" i="91"/>
  <c r="S89" i="91" s="1"/>
  <c r="AC89" i="91" s="1"/>
  <c r="AJ89" i="91" s="1"/>
  <c r="AS89" i="91" s="1"/>
  <c r="AG89" i="91"/>
  <c r="AP89" i="91" s="1"/>
  <c r="AP91" i="91" s="1"/>
  <c r="AE89" i="91"/>
  <c r="AF89" i="91"/>
  <c r="AO89" i="91" s="1"/>
  <c r="AO91" i="91" s="1"/>
  <c r="Y88" i="49"/>
  <c r="X88" i="49"/>
  <c r="AI89" i="99"/>
  <c r="AN89" i="99"/>
  <c r="AN91" i="99" s="1"/>
  <c r="AJ87" i="91"/>
  <c r="AK87" i="91"/>
  <c r="AT87" i="91" s="1"/>
  <c r="AK89" i="91"/>
  <c r="AT89" i="91" s="1"/>
  <c r="AJ81" i="91"/>
  <c r="AK81" i="91"/>
  <c r="AT81" i="91" s="1"/>
  <c r="AK75" i="91"/>
  <c r="AT75" i="91" s="1"/>
  <c r="AJ75" i="91"/>
  <c r="AJ69" i="91"/>
  <c r="AK69" i="91"/>
  <c r="AT69" i="91" s="1"/>
  <c r="AJ63" i="91"/>
  <c r="AK63" i="91"/>
  <c r="AT63" i="91" s="1"/>
  <c r="AJ57" i="91"/>
  <c r="AK57" i="91"/>
  <c r="AT57" i="91" s="1"/>
  <c r="AJ51" i="91"/>
  <c r="AK51" i="91"/>
  <c r="AT51" i="91" s="1"/>
  <c r="AJ45" i="91"/>
  <c r="AK45" i="91"/>
  <c r="AT45" i="91" s="1"/>
  <c r="AK39" i="91"/>
  <c r="AT39" i="91" s="1"/>
  <c r="AJ39" i="91"/>
  <c r="AK33" i="91"/>
  <c r="AT33" i="91" s="1"/>
  <c r="AJ33" i="91"/>
  <c r="AK27" i="91"/>
  <c r="AT27" i="91" s="1"/>
  <c r="AJ27" i="91"/>
  <c r="AJ21" i="91"/>
  <c r="AK21" i="91"/>
  <c r="AT21" i="91" s="1"/>
  <c r="AX14" i="91"/>
  <c r="S14" i="91" s="1"/>
  <c r="AC14" i="91" s="1"/>
  <c r="AB15" i="91" s="1"/>
  <c r="AX8" i="91"/>
  <c r="S8" i="91" s="1"/>
  <c r="AC8" i="91" s="1"/>
  <c r="AB9" i="91" s="1"/>
  <c r="AI82" i="50"/>
  <c r="AN82" i="50"/>
  <c r="AR84" i="48"/>
  <c r="AH87" i="55"/>
  <c r="AQ87" i="55" s="1"/>
  <c r="AJ85" i="99"/>
  <c r="AK85" i="99"/>
  <c r="AT85" i="99" s="1"/>
  <c r="AK81" i="99"/>
  <c r="AT81" i="99" s="1"/>
  <c r="AJ81" i="99"/>
  <c r="AJ75" i="99"/>
  <c r="AK75" i="99"/>
  <c r="AT75" i="99" s="1"/>
  <c r="AK69" i="99"/>
  <c r="AT69" i="99" s="1"/>
  <c r="AJ69" i="99"/>
  <c r="AK63" i="99"/>
  <c r="AT63" i="99" s="1"/>
  <c r="AJ63" i="99"/>
  <c r="AK57" i="99"/>
  <c r="AT57" i="99" s="1"/>
  <c r="AJ57" i="99"/>
  <c r="AJ51" i="99"/>
  <c r="AK51" i="99"/>
  <c r="AT51" i="99" s="1"/>
  <c r="AK45" i="99"/>
  <c r="AT45" i="99" s="1"/>
  <c r="AJ45" i="99"/>
  <c r="AJ39" i="99"/>
  <c r="AK39" i="99"/>
  <c r="AT39" i="99" s="1"/>
  <c r="AJ33" i="99"/>
  <c r="AK33" i="99"/>
  <c r="AT33" i="99" s="1"/>
  <c r="AK27" i="99"/>
  <c r="AT27" i="99" s="1"/>
  <c r="AJ27" i="99"/>
  <c r="AJ21" i="99"/>
  <c r="AK21" i="99"/>
  <c r="AT21" i="99" s="1"/>
  <c r="AJ15" i="99"/>
  <c r="AK15" i="99"/>
  <c r="AT15" i="99" s="1"/>
  <c r="AK9" i="99"/>
  <c r="AT9" i="99" s="1"/>
  <c r="AJ9" i="99"/>
  <c r="AJ89" i="99"/>
  <c r="AS89" i="99" s="1"/>
  <c r="AK89" i="99"/>
  <c r="AT89" i="99" s="1"/>
  <c r="Y82" i="85"/>
  <c r="X82" i="85"/>
  <c r="AR86" i="55"/>
  <c r="Z85" i="35"/>
  <c r="AH85" i="35"/>
  <c r="AQ85" i="35" s="1"/>
  <c r="AH85" i="48"/>
  <c r="AQ85" i="48" s="1"/>
  <c r="AI81" i="85"/>
  <c r="AN81" i="85"/>
  <c r="Z85" i="48"/>
  <c r="Y88" i="87"/>
  <c r="Z88" i="87"/>
  <c r="X88" i="87"/>
  <c r="AR81" i="98"/>
  <c r="AK85" i="91"/>
  <c r="AT85" i="91" s="1"/>
  <c r="AJ85" i="91"/>
  <c r="AJ80" i="91"/>
  <c r="AK80" i="91"/>
  <c r="AT80" i="91" s="1"/>
  <c r="AJ74" i="91"/>
  <c r="AK74" i="91"/>
  <c r="AT74" i="91" s="1"/>
  <c r="AK68" i="91"/>
  <c r="AT68" i="91" s="1"/>
  <c r="AJ68" i="91"/>
  <c r="AK62" i="91"/>
  <c r="AT62" i="91" s="1"/>
  <c r="AJ62" i="91"/>
  <c r="AJ56" i="91"/>
  <c r="AK56" i="91"/>
  <c r="AT56" i="91" s="1"/>
  <c r="AK50" i="91"/>
  <c r="AT50" i="91" s="1"/>
  <c r="AJ50" i="91"/>
  <c r="AK44" i="91"/>
  <c r="AT44" i="91" s="1"/>
  <c r="AJ44" i="91"/>
  <c r="AJ38" i="91"/>
  <c r="AK38" i="91"/>
  <c r="AT38" i="91" s="1"/>
  <c r="AJ32" i="91"/>
  <c r="AK32" i="91"/>
  <c r="AT32" i="91" s="1"/>
  <c r="AJ26" i="91"/>
  <c r="AK26" i="91"/>
  <c r="AT26" i="91" s="1"/>
  <c r="AX19" i="91"/>
  <c r="S19" i="91" s="1"/>
  <c r="AC19" i="91" s="1"/>
  <c r="AB20" i="91" s="1"/>
  <c r="AX13" i="91"/>
  <c r="S13" i="91" s="1"/>
  <c r="AC13" i="91" s="1"/>
  <c r="AB14" i="91" s="1"/>
  <c r="AX7" i="91"/>
  <c r="S7" i="91" s="1"/>
  <c r="AC7" i="91" s="1"/>
  <c r="AB8" i="91" s="1"/>
  <c r="AE81" i="42"/>
  <c r="AG81" i="42"/>
  <c r="AP81" i="42" s="1"/>
  <c r="AF81" i="42"/>
  <c r="AO81" i="42" s="1"/>
  <c r="W82" i="42"/>
  <c r="Y83" i="10"/>
  <c r="X83" i="10"/>
  <c r="Y88" i="16"/>
  <c r="X88" i="16"/>
  <c r="AR85" i="83"/>
  <c r="Z87" i="55"/>
  <c r="AK87" i="99"/>
  <c r="AT87" i="99" s="1"/>
  <c r="AJ87" i="99"/>
  <c r="AK80" i="99"/>
  <c r="AT80" i="99" s="1"/>
  <c r="AJ80" i="99"/>
  <c r="AJ74" i="99"/>
  <c r="AK74" i="99"/>
  <c r="AT74" i="99" s="1"/>
  <c r="AJ68" i="99"/>
  <c r="AK68" i="99"/>
  <c r="AT68" i="99" s="1"/>
  <c r="AJ62" i="99"/>
  <c r="AK62" i="99"/>
  <c r="AT62" i="99" s="1"/>
  <c r="AK56" i="99"/>
  <c r="AT56" i="99" s="1"/>
  <c r="AJ56" i="99"/>
  <c r="AK50" i="99"/>
  <c r="AT50" i="99" s="1"/>
  <c r="AJ50" i="99"/>
  <c r="AJ44" i="99"/>
  <c r="AK44" i="99"/>
  <c r="AT44" i="99" s="1"/>
  <c r="AK38" i="99"/>
  <c r="AT38" i="99" s="1"/>
  <c r="AJ38" i="99"/>
  <c r="AJ32" i="99"/>
  <c r="AK32" i="99"/>
  <c r="AT32" i="99" s="1"/>
  <c r="AJ26" i="99"/>
  <c r="AK26" i="99"/>
  <c r="AT26" i="99" s="1"/>
  <c r="AJ20" i="99"/>
  <c r="AK20" i="99"/>
  <c r="AT20" i="99" s="1"/>
  <c r="AK14" i="99"/>
  <c r="AT14" i="99" s="1"/>
  <c r="AJ14" i="99"/>
  <c r="AK8" i="99"/>
  <c r="AT8" i="99" s="1"/>
  <c r="AJ8" i="99"/>
  <c r="W86" i="82" l="1"/>
  <c r="AG85" i="82"/>
  <c r="AP85" i="82" s="1"/>
  <c r="AF85" i="82"/>
  <c r="AO85" i="82" s="1"/>
  <c r="AE85" i="82"/>
  <c r="AE87" i="41"/>
  <c r="AF87" i="41"/>
  <c r="AO87" i="41" s="1"/>
  <c r="AG87" i="41"/>
  <c r="AP87" i="41" s="1"/>
  <c r="W88" i="41"/>
  <c r="AS62" i="99"/>
  <c r="AL62" i="99"/>
  <c r="AU62" i="99" s="1"/>
  <c r="Y82" i="42"/>
  <c r="X82" i="42"/>
  <c r="AS32" i="99"/>
  <c r="AL32" i="99"/>
  <c r="AU32" i="99" s="1"/>
  <c r="AS68" i="99"/>
  <c r="AL68" i="99"/>
  <c r="AU68" i="99" s="1"/>
  <c r="AS44" i="91"/>
  <c r="AL44" i="91"/>
  <c r="AU44" i="91" s="1"/>
  <c r="AS62" i="91"/>
  <c r="AL62" i="91"/>
  <c r="AU62" i="91" s="1"/>
  <c r="AH88" i="87"/>
  <c r="AQ88" i="87" s="1"/>
  <c r="AS9" i="99"/>
  <c r="AL9" i="99"/>
  <c r="AU9" i="99" s="1"/>
  <c r="AS27" i="99"/>
  <c r="AL27" i="99"/>
  <c r="AU27" i="99" s="1"/>
  <c r="AS45" i="99"/>
  <c r="AL45" i="99"/>
  <c r="AU45" i="99" s="1"/>
  <c r="AS63" i="99"/>
  <c r="AL63" i="99"/>
  <c r="AU63" i="99" s="1"/>
  <c r="AS81" i="99"/>
  <c r="AL81" i="99"/>
  <c r="AU81" i="99" s="1"/>
  <c r="AR82" i="50"/>
  <c r="AS45" i="91"/>
  <c r="AL45" i="91"/>
  <c r="AU45" i="91" s="1"/>
  <c r="AS63" i="91"/>
  <c r="AL63" i="91"/>
  <c r="AU63" i="91" s="1"/>
  <c r="AS81" i="91"/>
  <c r="AL81" i="91"/>
  <c r="AU81" i="91" s="1"/>
  <c r="AR89" i="99"/>
  <c r="AR91" i="99" s="1"/>
  <c r="AL89" i="99"/>
  <c r="AU89" i="99" s="1"/>
  <c r="AS16" i="99"/>
  <c r="AL16" i="99"/>
  <c r="AU16" i="99" s="1"/>
  <c r="AS34" i="99"/>
  <c r="AL34" i="99"/>
  <c r="AU34" i="99" s="1"/>
  <c r="AS52" i="99"/>
  <c r="AL52" i="99"/>
  <c r="AU52" i="99" s="1"/>
  <c r="AL86" i="99"/>
  <c r="AU86" i="99" s="1"/>
  <c r="AS86" i="99"/>
  <c r="AI86" i="18"/>
  <c r="AN86" i="18"/>
  <c r="AS34" i="91"/>
  <c r="AL34" i="91"/>
  <c r="AU34" i="91" s="1"/>
  <c r="AS52" i="91"/>
  <c r="AL52" i="91"/>
  <c r="AU52" i="91" s="1"/>
  <c r="AL11" i="99"/>
  <c r="AU11" i="99" s="1"/>
  <c r="AS11" i="99"/>
  <c r="AL29" i="99"/>
  <c r="AU29" i="99" s="1"/>
  <c r="AS29" i="99"/>
  <c r="AS23" i="91"/>
  <c r="AL23" i="91"/>
  <c r="AU23" i="91" s="1"/>
  <c r="AS41" i="91"/>
  <c r="AL41" i="91"/>
  <c r="AU41" i="91" s="1"/>
  <c r="AS77" i="91"/>
  <c r="AL77" i="91"/>
  <c r="AU77" i="91" s="1"/>
  <c r="AS42" i="99"/>
  <c r="AL42" i="99"/>
  <c r="AU42" i="99" s="1"/>
  <c r="AS42" i="91"/>
  <c r="AL42" i="91"/>
  <c r="AU42" i="91" s="1"/>
  <c r="AS78" i="91"/>
  <c r="AL78" i="91"/>
  <c r="AU78" i="91" s="1"/>
  <c r="AS25" i="99"/>
  <c r="AL25" i="99"/>
  <c r="AU25" i="99" s="1"/>
  <c r="AS43" i="99"/>
  <c r="AL43" i="99"/>
  <c r="AU43" i="99" s="1"/>
  <c r="AS61" i="99"/>
  <c r="AL61" i="99"/>
  <c r="AU61" i="99" s="1"/>
  <c r="AR87" i="16"/>
  <c r="AK84" i="43"/>
  <c r="AT84" i="43" s="1"/>
  <c r="AJ84" i="43"/>
  <c r="AK77" i="43"/>
  <c r="AT77" i="43" s="1"/>
  <c r="AJ77" i="43"/>
  <c r="AJ71" i="43"/>
  <c r="AK71" i="43"/>
  <c r="AT71" i="43" s="1"/>
  <c r="AK65" i="43"/>
  <c r="AT65" i="43" s="1"/>
  <c r="AJ65" i="43"/>
  <c r="AK59" i="43"/>
  <c r="AT59" i="43" s="1"/>
  <c r="AJ59" i="43"/>
  <c r="AK53" i="43"/>
  <c r="AT53" i="43" s="1"/>
  <c r="AJ53" i="43"/>
  <c r="AK47" i="43"/>
  <c r="AT47" i="43" s="1"/>
  <c r="AJ47" i="43"/>
  <c r="AJ41" i="43"/>
  <c r="AK41" i="43"/>
  <c r="AT41" i="43" s="1"/>
  <c r="AK35" i="43"/>
  <c r="AT35" i="43" s="1"/>
  <c r="AJ35" i="43"/>
  <c r="AJ29" i="43"/>
  <c r="AK29" i="43"/>
  <c r="AT29" i="43" s="1"/>
  <c r="AJ23" i="43"/>
  <c r="AK23" i="43"/>
  <c r="AT23" i="43" s="1"/>
  <c r="AJ17" i="43"/>
  <c r="AK17" i="43"/>
  <c r="AT17" i="43" s="1"/>
  <c r="AJ11" i="43"/>
  <c r="AK11" i="43"/>
  <c r="AT11" i="43" s="1"/>
  <c r="AB4" i="43"/>
  <c r="AJ3" i="43"/>
  <c r="AJ19" i="91"/>
  <c r="AK19" i="91"/>
  <c r="AT19" i="91" s="1"/>
  <c r="AS37" i="91"/>
  <c r="AL37" i="91"/>
  <c r="AU37" i="91" s="1"/>
  <c r="AS55" i="91"/>
  <c r="AL55" i="91"/>
  <c r="AU55" i="91" s="1"/>
  <c r="AI82" i="94"/>
  <c r="AN82" i="94"/>
  <c r="AH87" i="41"/>
  <c r="AQ87" i="41" s="1"/>
  <c r="AS38" i="99"/>
  <c r="AL38" i="99"/>
  <c r="AU38" i="99" s="1"/>
  <c r="AG87" i="55"/>
  <c r="AP87" i="55" s="1"/>
  <c r="AE87" i="55"/>
  <c r="W88" i="55"/>
  <c r="AF87" i="55"/>
  <c r="AO87" i="55" s="1"/>
  <c r="AS26" i="91"/>
  <c r="AL26" i="91"/>
  <c r="AU26" i="91" s="1"/>
  <c r="AJ9" i="91"/>
  <c r="AK9" i="91"/>
  <c r="AT9" i="91" s="1"/>
  <c r="AH88" i="49"/>
  <c r="AQ88" i="49" s="1"/>
  <c r="AS70" i="99"/>
  <c r="AL70" i="99"/>
  <c r="AU70" i="99" s="1"/>
  <c r="AS16" i="91"/>
  <c r="AL16" i="91"/>
  <c r="AU16" i="91" s="1"/>
  <c r="AS70" i="91"/>
  <c r="AL70" i="91"/>
  <c r="AU70" i="91" s="1"/>
  <c r="AS47" i="99"/>
  <c r="AL47" i="99"/>
  <c r="AU47" i="99" s="1"/>
  <c r="AS65" i="99"/>
  <c r="AL65" i="99"/>
  <c r="AU65" i="99" s="1"/>
  <c r="AS83" i="99"/>
  <c r="AL83" i="99"/>
  <c r="AU83" i="99" s="1"/>
  <c r="AS6" i="91"/>
  <c r="AL6" i="91"/>
  <c r="AU6" i="91" s="1"/>
  <c r="AS59" i="91"/>
  <c r="AL59" i="91"/>
  <c r="AU59" i="91" s="1"/>
  <c r="AS12" i="99"/>
  <c r="AL12" i="99"/>
  <c r="AU12" i="99" s="1"/>
  <c r="AS30" i="99"/>
  <c r="AL30" i="99"/>
  <c r="AU30" i="99" s="1"/>
  <c r="AS66" i="99"/>
  <c r="AL66" i="99"/>
  <c r="AU66" i="99" s="1"/>
  <c r="AS84" i="99"/>
  <c r="AL84" i="99"/>
  <c r="AU84" i="99" s="1"/>
  <c r="AJ3" i="91"/>
  <c r="AB4" i="91"/>
  <c r="AS24" i="91"/>
  <c r="AL24" i="91"/>
  <c r="AU24" i="91" s="1"/>
  <c r="AS60" i="91"/>
  <c r="AL60" i="91"/>
  <c r="AU60" i="91" s="1"/>
  <c r="AS7" i="99"/>
  <c r="AL7" i="99"/>
  <c r="AU7" i="99" s="1"/>
  <c r="AS79" i="99"/>
  <c r="AL79" i="99"/>
  <c r="AU79" i="99" s="1"/>
  <c r="AK89" i="43"/>
  <c r="AT89" i="43" s="1"/>
  <c r="AJ89" i="43"/>
  <c r="AS89" i="43" s="1"/>
  <c r="AK83" i="43"/>
  <c r="AT83" i="43" s="1"/>
  <c r="AJ83" i="43"/>
  <c r="AJ76" i="43"/>
  <c r="AK76" i="43"/>
  <c r="AT76" i="43" s="1"/>
  <c r="AJ70" i="43"/>
  <c r="AK70" i="43"/>
  <c r="AT70" i="43" s="1"/>
  <c r="AJ64" i="43"/>
  <c r="AK64" i="43"/>
  <c r="AT64" i="43" s="1"/>
  <c r="AK58" i="43"/>
  <c r="AT58" i="43" s="1"/>
  <c r="AJ58" i="43"/>
  <c r="AK52" i="43"/>
  <c r="AT52" i="43" s="1"/>
  <c r="AJ52" i="43"/>
  <c r="AK46" i="43"/>
  <c r="AT46" i="43" s="1"/>
  <c r="AJ46" i="43"/>
  <c r="AJ40" i="43"/>
  <c r="AK40" i="43"/>
  <c r="AT40" i="43" s="1"/>
  <c r="AJ34" i="43"/>
  <c r="AK34" i="43"/>
  <c r="AT34" i="43" s="1"/>
  <c r="AJ28" i="43"/>
  <c r="AK28" i="43"/>
  <c r="AT28" i="43" s="1"/>
  <c r="AK22" i="43"/>
  <c r="AT22" i="43" s="1"/>
  <c r="AJ22" i="43"/>
  <c r="AJ16" i="43"/>
  <c r="AK16" i="43"/>
  <c r="AT16" i="43" s="1"/>
  <c r="AK10" i="43"/>
  <c r="AT10" i="43" s="1"/>
  <c r="AJ10" i="43"/>
  <c r="AJ6" i="43"/>
  <c r="AK6" i="43"/>
  <c r="AT6" i="43" s="1"/>
  <c r="AS61" i="91"/>
  <c r="AL61" i="91"/>
  <c r="AU61" i="91" s="1"/>
  <c r="AR87" i="87"/>
  <c r="AS44" i="99"/>
  <c r="AL44" i="99"/>
  <c r="AU44" i="99" s="1"/>
  <c r="AH88" i="16"/>
  <c r="AQ88" i="16" s="1"/>
  <c r="AS50" i="99"/>
  <c r="AL50" i="99"/>
  <c r="AU50" i="99" s="1"/>
  <c r="AH83" i="10"/>
  <c r="AQ83" i="10" s="1"/>
  <c r="AS80" i="91"/>
  <c r="AL80" i="91"/>
  <c r="AU80" i="91" s="1"/>
  <c r="AH82" i="85"/>
  <c r="AQ82" i="85" s="1"/>
  <c r="AS33" i="91"/>
  <c r="AL33" i="91"/>
  <c r="AU33" i="91" s="1"/>
  <c r="AS20" i="99"/>
  <c r="AL20" i="99"/>
  <c r="AU20" i="99" s="1"/>
  <c r="AS74" i="99"/>
  <c r="AL74" i="99"/>
  <c r="AU74" i="99" s="1"/>
  <c r="Z83" i="10"/>
  <c r="AI81" i="42"/>
  <c r="AN81" i="42"/>
  <c r="AS50" i="91"/>
  <c r="AL50" i="91"/>
  <c r="AU50" i="91" s="1"/>
  <c r="AL68" i="91"/>
  <c r="AU68" i="91" s="1"/>
  <c r="AS68" i="91"/>
  <c r="AS85" i="91"/>
  <c r="AL85" i="91"/>
  <c r="AU85" i="91" s="1"/>
  <c r="Z82" i="85"/>
  <c r="AS69" i="99"/>
  <c r="AL69" i="99"/>
  <c r="AU69" i="99" s="1"/>
  <c r="AK15" i="91"/>
  <c r="AT15" i="91" s="1"/>
  <c r="AJ15" i="91"/>
  <c r="AS51" i="91"/>
  <c r="AL51" i="91"/>
  <c r="AU51" i="91" s="1"/>
  <c r="AS69" i="91"/>
  <c r="AL69" i="91"/>
  <c r="AU69" i="91" s="1"/>
  <c r="Z88" i="49"/>
  <c r="AK4" i="99"/>
  <c r="AT4" i="99" s="1"/>
  <c r="AT91" i="99" s="1"/>
  <c r="AJ4" i="99"/>
  <c r="AS22" i="99"/>
  <c r="AL22" i="99"/>
  <c r="AU22" i="99" s="1"/>
  <c r="AS40" i="99"/>
  <c r="AL40" i="99"/>
  <c r="AU40" i="99" s="1"/>
  <c r="AS22" i="91"/>
  <c r="AL22" i="91"/>
  <c r="AU22" i="91" s="1"/>
  <c r="AL40" i="91"/>
  <c r="AU40" i="91" s="1"/>
  <c r="AS40" i="91"/>
  <c r="AS58" i="91"/>
  <c r="AL58" i="91"/>
  <c r="AU58" i="91" s="1"/>
  <c r="AS35" i="99"/>
  <c r="AL35" i="99"/>
  <c r="AU35" i="99" s="1"/>
  <c r="AS53" i="99"/>
  <c r="AL53" i="99"/>
  <c r="AU53" i="99" s="1"/>
  <c r="AS71" i="99"/>
  <c r="AL71" i="99"/>
  <c r="AU71" i="99" s="1"/>
  <c r="AH83" i="90"/>
  <c r="AQ83" i="90" s="1"/>
  <c r="AS29" i="91"/>
  <c r="AL29" i="91"/>
  <c r="AU29" i="91" s="1"/>
  <c r="AS83" i="91"/>
  <c r="AL83" i="91"/>
  <c r="AU83" i="91" s="1"/>
  <c r="AI86" i="83"/>
  <c r="AN86" i="83"/>
  <c r="AS48" i="99"/>
  <c r="AL48" i="99"/>
  <c r="AU48" i="99" s="1"/>
  <c r="AS12" i="91"/>
  <c r="AL12" i="91"/>
  <c r="AU12" i="91" s="1"/>
  <c r="AS48" i="91"/>
  <c r="AL48" i="91"/>
  <c r="AU48" i="91" s="1"/>
  <c r="AS66" i="91"/>
  <c r="AL66" i="91"/>
  <c r="AU66" i="91" s="1"/>
  <c r="AL67" i="99"/>
  <c r="AU67" i="99" s="1"/>
  <c r="AS67" i="99"/>
  <c r="AH83" i="50"/>
  <c r="AQ83" i="50" s="1"/>
  <c r="AJ86" i="43"/>
  <c r="AK86" i="43"/>
  <c r="AT86" i="43" s="1"/>
  <c r="AJ82" i="43"/>
  <c r="AK82" i="43"/>
  <c r="AT82" i="43" s="1"/>
  <c r="AK75" i="43"/>
  <c r="AT75" i="43" s="1"/>
  <c r="AJ75" i="43"/>
  <c r="AJ69" i="43"/>
  <c r="AK69" i="43"/>
  <c r="AT69" i="43" s="1"/>
  <c r="AK63" i="43"/>
  <c r="AT63" i="43" s="1"/>
  <c r="AJ63" i="43"/>
  <c r="AK57" i="43"/>
  <c r="AT57" i="43" s="1"/>
  <c r="AJ57" i="43"/>
  <c r="AK51" i="43"/>
  <c r="AT51" i="43" s="1"/>
  <c r="AJ51" i="43"/>
  <c r="AK45" i="43"/>
  <c r="AT45" i="43" s="1"/>
  <c r="AJ45" i="43"/>
  <c r="AJ39" i="43"/>
  <c r="AK39" i="43"/>
  <c r="AT39" i="43" s="1"/>
  <c r="AK33" i="43"/>
  <c r="AT33" i="43" s="1"/>
  <c r="AJ33" i="43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K78" i="43"/>
  <c r="AT78" i="43" s="1"/>
  <c r="AJ78" i="43"/>
  <c r="AS25" i="91"/>
  <c r="AL25" i="91"/>
  <c r="AU25" i="91" s="1"/>
  <c r="AS43" i="91"/>
  <c r="AL43" i="91"/>
  <c r="AU43" i="91" s="1"/>
  <c r="AS79" i="91"/>
  <c r="AL79" i="91"/>
  <c r="AU79" i="91" s="1"/>
  <c r="Y83" i="94"/>
  <c r="X83" i="94"/>
  <c r="AS26" i="99"/>
  <c r="AL26" i="99"/>
  <c r="AU26" i="99" s="1"/>
  <c r="AS14" i="99"/>
  <c r="AL14" i="99"/>
  <c r="AU14" i="99" s="1"/>
  <c r="AS87" i="99"/>
  <c r="AL87" i="99"/>
  <c r="AU87" i="99" s="1"/>
  <c r="AS56" i="99"/>
  <c r="AL56" i="99"/>
  <c r="AU56" i="99" s="1"/>
  <c r="W89" i="87"/>
  <c r="AG88" i="87"/>
  <c r="AP88" i="87" s="1"/>
  <c r="AF88" i="87"/>
  <c r="AO88" i="87" s="1"/>
  <c r="AE88" i="87"/>
  <c r="AS8" i="99"/>
  <c r="AL8" i="99"/>
  <c r="AU8" i="99" s="1"/>
  <c r="AS80" i="99"/>
  <c r="AL80" i="99"/>
  <c r="AU80" i="99" s="1"/>
  <c r="AK8" i="91"/>
  <c r="AT8" i="91" s="1"/>
  <c r="AJ8" i="91"/>
  <c r="AS32" i="91"/>
  <c r="AL32" i="91"/>
  <c r="AU32" i="91" s="1"/>
  <c r="AF85" i="48"/>
  <c r="AO85" i="48" s="1"/>
  <c r="W86" i="48"/>
  <c r="AG85" i="48"/>
  <c r="AP85" i="48" s="1"/>
  <c r="AE85" i="48"/>
  <c r="AS15" i="99"/>
  <c r="AL15" i="99"/>
  <c r="AU15" i="99" s="1"/>
  <c r="AS33" i="99"/>
  <c r="AL33" i="99"/>
  <c r="AU33" i="99" s="1"/>
  <c r="AS51" i="99"/>
  <c r="AL51" i="99"/>
  <c r="AU51" i="99" s="1"/>
  <c r="AS85" i="99"/>
  <c r="AL85" i="99"/>
  <c r="AU85" i="99" s="1"/>
  <c r="AS39" i="91"/>
  <c r="AL39" i="91"/>
  <c r="AU39" i="91" s="1"/>
  <c r="AS75" i="91"/>
  <c r="AL75" i="91"/>
  <c r="AU75" i="91" s="1"/>
  <c r="AS3" i="99"/>
  <c r="AL3" i="99"/>
  <c r="AU3" i="99" s="1"/>
  <c r="AS58" i="99"/>
  <c r="AL58" i="99"/>
  <c r="AU58" i="99" s="1"/>
  <c r="AS76" i="99"/>
  <c r="AL76" i="99"/>
  <c r="AU76" i="99" s="1"/>
  <c r="AJ5" i="91"/>
  <c r="AK5" i="91"/>
  <c r="AT5" i="91" s="1"/>
  <c r="AS76" i="91"/>
  <c r="AL76" i="91"/>
  <c r="AU76" i="91" s="1"/>
  <c r="AS17" i="99"/>
  <c r="AL17" i="99"/>
  <c r="AU17" i="99" s="1"/>
  <c r="Z83" i="90"/>
  <c r="AS11" i="91"/>
  <c r="AL11" i="91"/>
  <c r="AU11" i="91" s="1"/>
  <c r="AL47" i="91"/>
  <c r="AU47" i="91" s="1"/>
  <c r="AS47" i="91"/>
  <c r="AS65" i="91"/>
  <c r="AL65" i="91"/>
  <c r="AU65" i="91" s="1"/>
  <c r="Y87" i="83"/>
  <c r="X87" i="83"/>
  <c r="AS30" i="91"/>
  <c r="AL30" i="91"/>
  <c r="AU30" i="91" s="1"/>
  <c r="AS84" i="91"/>
  <c r="AL84" i="91"/>
  <c r="AU84" i="91" s="1"/>
  <c r="AS13" i="99"/>
  <c r="AL13" i="99"/>
  <c r="AU13" i="99" s="1"/>
  <c r="AS31" i="99"/>
  <c r="AL31" i="99"/>
  <c r="AU31" i="99" s="1"/>
  <c r="AS49" i="99"/>
  <c r="AL49" i="99"/>
  <c r="AU49" i="99" s="1"/>
  <c r="AS88" i="99"/>
  <c r="AL88" i="99"/>
  <c r="AU88" i="99" s="1"/>
  <c r="Z83" i="50"/>
  <c r="AJ88" i="43"/>
  <c r="AK88" i="43"/>
  <c r="AT88" i="43" s="1"/>
  <c r="AJ81" i="43"/>
  <c r="AK81" i="43"/>
  <c r="AT81" i="43" s="1"/>
  <c r="AK74" i="43"/>
  <c r="AT74" i="43" s="1"/>
  <c r="AJ74" i="43"/>
  <c r="AK68" i="43"/>
  <c r="AT68" i="43" s="1"/>
  <c r="AJ68" i="43"/>
  <c r="AJ62" i="43"/>
  <c r="AK62" i="43"/>
  <c r="AT62" i="43" s="1"/>
  <c r="AJ56" i="43"/>
  <c r="AK56" i="43"/>
  <c r="AT56" i="43" s="1"/>
  <c r="AK50" i="43"/>
  <c r="AT50" i="43" s="1"/>
  <c r="AJ50" i="43"/>
  <c r="AJ44" i="43"/>
  <c r="AK44" i="43"/>
  <c r="AT44" i="43" s="1"/>
  <c r="AJ38" i="43"/>
  <c r="AK38" i="43"/>
  <c r="AT38" i="43" s="1"/>
  <c r="AJ32" i="43"/>
  <c r="AK32" i="43"/>
  <c r="AT32" i="43" s="1"/>
  <c r="AK26" i="43"/>
  <c r="AT26" i="43" s="1"/>
  <c r="AJ26" i="43"/>
  <c r="AJ20" i="43"/>
  <c r="AK20" i="43"/>
  <c r="AT20" i="43" s="1"/>
  <c r="AJ14" i="43"/>
  <c r="AK14" i="43"/>
  <c r="AT14" i="43" s="1"/>
  <c r="AJ8" i="43"/>
  <c r="AK8" i="43"/>
  <c r="AT8" i="43" s="1"/>
  <c r="AS31" i="91"/>
  <c r="AL31" i="91"/>
  <c r="AU31" i="91" s="1"/>
  <c r="AS49" i="91"/>
  <c r="AL49" i="91"/>
  <c r="AU49" i="91" s="1"/>
  <c r="AS88" i="91"/>
  <c r="AL88" i="91"/>
  <c r="AU88" i="91" s="1"/>
  <c r="AR86" i="41"/>
  <c r="AS82" i="91"/>
  <c r="AL82" i="91"/>
  <c r="AU82" i="91" s="1"/>
  <c r="AJ14" i="91"/>
  <c r="AK14" i="91"/>
  <c r="AT14" i="91" s="1"/>
  <c r="W86" i="35"/>
  <c r="AE85" i="35"/>
  <c r="AG85" i="35"/>
  <c r="AP85" i="35" s="1"/>
  <c r="AF85" i="35"/>
  <c r="AO85" i="35" s="1"/>
  <c r="AS57" i="99"/>
  <c r="AL57" i="99"/>
  <c r="AU57" i="99" s="1"/>
  <c r="AS21" i="91"/>
  <c r="AL21" i="91"/>
  <c r="AU21" i="91" s="1"/>
  <c r="AS57" i="91"/>
  <c r="AL57" i="91"/>
  <c r="AU57" i="91" s="1"/>
  <c r="AS87" i="91"/>
  <c r="AL87" i="91"/>
  <c r="AU87" i="91" s="1"/>
  <c r="AL28" i="99"/>
  <c r="AU28" i="99" s="1"/>
  <c r="AS28" i="99"/>
  <c r="AS46" i="99"/>
  <c r="AL46" i="99"/>
  <c r="AU46" i="99" s="1"/>
  <c r="AS82" i="99"/>
  <c r="AL82" i="99"/>
  <c r="AU82" i="99" s="1"/>
  <c r="AS10" i="91"/>
  <c r="AL10" i="91"/>
  <c r="AU10" i="91" s="1"/>
  <c r="AS46" i="91"/>
  <c r="AL46" i="91"/>
  <c r="AU46" i="91" s="1"/>
  <c r="AS64" i="91"/>
  <c r="AL64" i="91"/>
  <c r="AU64" i="91" s="1"/>
  <c r="AS6" i="99"/>
  <c r="AL6" i="99"/>
  <c r="AU6" i="99" s="1"/>
  <c r="AS41" i="99"/>
  <c r="AL41" i="99"/>
  <c r="AU41" i="99" s="1"/>
  <c r="AL59" i="99"/>
  <c r="AU59" i="99" s="1"/>
  <c r="AS59" i="9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S86" i="91"/>
  <c r="AL86" i="91"/>
  <c r="AU86" i="91" s="1"/>
  <c r="AS18" i="99"/>
  <c r="AL18" i="99"/>
  <c r="AU18" i="99" s="1"/>
  <c r="AS36" i="99"/>
  <c r="AL36" i="99"/>
  <c r="AU36" i="99" s="1"/>
  <c r="AS54" i="99"/>
  <c r="AL54" i="99"/>
  <c r="AU54" i="99" s="1"/>
  <c r="AS72" i="99"/>
  <c r="AL72" i="99"/>
  <c r="AU72" i="99" s="1"/>
  <c r="Y85" i="102"/>
  <c r="Z85" i="102"/>
  <c r="X85" i="102"/>
  <c r="AS18" i="91"/>
  <c r="AL18" i="91"/>
  <c r="AU18" i="91" s="1"/>
  <c r="AS54" i="91"/>
  <c r="AL54" i="91"/>
  <c r="AU54" i="91" s="1"/>
  <c r="AS72" i="91"/>
  <c r="AL72" i="91"/>
  <c r="AU72" i="91" s="1"/>
  <c r="AL19" i="99"/>
  <c r="AU19" i="99" s="1"/>
  <c r="AS19" i="99"/>
  <c r="AS55" i="99"/>
  <c r="AL55" i="99"/>
  <c r="AU55" i="99" s="1"/>
  <c r="AL73" i="99"/>
  <c r="AU73" i="99" s="1"/>
  <c r="AS73" i="99"/>
  <c r="AK87" i="43"/>
  <c r="AT87" i="43" s="1"/>
  <c r="AJ87" i="43"/>
  <c r="AK80" i="43"/>
  <c r="AT80" i="43" s="1"/>
  <c r="AJ80" i="43"/>
  <c r="AK73" i="43"/>
  <c r="AT73" i="43" s="1"/>
  <c r="AJ73" i="43"/>
  <c r="AJ67" i="43"/>
  <c r="AK67" i="43"/>
  <c r="AT67" i="43" s="1"/>
  <c r="AK61" i="43"/>
  <c r="AT61" i="43" s="1"/>
  <c r="AJ61" i="43"/>
  <c r="AJ55" i="43"/>
  <c r="AK55" i="43"/>
  <c r="AT55" i="43" s="1"/>
  <c r="AJ49" i="43"/>
  <c r="AK49" i="43"/>
  <c r="AT49" i="43" s="1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K19" i="43"/>
  <c r="AT19" i="43" s="1"/>
  <c r="AJ19" i="43"/>
  <c r="AJ13" i="43"/>
  <c r="AK13" i="43"/>
  <c r="AT13" i="43" s="1"/>
  <c r="AJ7" i="43"/>
  <c r="AK7" i="43"/>
  <c r="AT7" i="43" s="1"/>
  <c r="AK7" i="91"/>
  <c r="AT7" i="91" s="1"/>
  <c r="AJ7" i="91"/>
  <c r="AL67" i="91"/>
  <c r="AU67" i="91" s="1"/>
  <c r="AS67" i="91"/>
  <c r="Y85" i="103"/>
  <c r="X85" i="103"/>
  <c r="AI89" i="43"/>
  <c r="AN89" i="43"/>
  <c r="AN91" i="43" s="1"/>
  <c r="Z88" i="16"/>
  <c r="AK20" i="91"/>
  <c r="AT20" i="91" s="1"/>
  <c r="AJ20" i="91"/>
  <c r="AS38" i="91"/>
  <c r="AL38" i="91"/>
  <c r="AU38" i="91" s="1"/>
  <c r="AS56" i="91"/>
  <c r="AL56" i="91"/>
  <c r="AU56" i="91" s="1"/>
  <c r="AS74" i="91"/>
  <c r="AL74" i="91"/>
  <c r="AU74" i="91" s="1"/>
  <c r="AR81" i="85"/>
  <c r="AS21" i="99"/>
  <c r="AL21" i="99"/>
  <c r="AU21" i="99" s="1"/>
  <c r="AS39" i="99"/>
  <c r="AL39" i="99"/>
  <c r="AU39" i="99" s="1"/>
  <c r="AS75" i="99"/>
  <c r="AL75" i="99"/>
  <c r="AU75" i="99" s="1"/>
  <c r="AL27" i="91"/>
  <c r="AU27" i="91" s="1"/>
  <c r="AS27" i="91"/>
  <c r="AI89" i="91"/>
  <c r="AN89" i="91"/>
  <c r="AN91" i="91" s="1"/>
  <c r="AS10" i="99"/>
  <c r="AL10" i="99"/>
  <c r="AU10" i="99" s="1"/>
  <c r="AS64" i="99"/>
  <c r="AL64" i="99"/>
  <c r="AU64" i="99" s="1"/>
  <c r="Y87" i="18"/>
  <c r="X87" i="18"/>
  <c r="AS28" i="91"/>
  <c r="AL28" i="91"/>
  <c r="AU28" i="91" s="1"/>
  <c r="AS23" i="99"/>
  <c r="AL23" i="99"/>
  <c r="AU23" i="99" s="1"/>
  <c r="AS77" i="99"/>
  <c r="AL77" i="99"/>
  <c r="AU77" i="99" s="1"/>
  <c r="AG82" i="98"/>
  <c r="AP82" i="98" s="1"/>
  <c r="W83" i="98"/>
  <c r="AE82" i="98"/>
  <c r="AF82" i="98"/>
  <c r="AO82" i="98" s="1"/>
  <c r="AS5" i="99"/>
  <c r="AL5" i="99"/>
  <c r="AU5" i="99" s="1"/>
  <c r="AS24" i="99"/>
  <c r="AL24" i="99"/>
  <c r="AU24" i="99" s="1"/>
  <c r="AS60" i="99"/>
  <c r="AL60" i="99"/>
  <c r="AU60" i="99" s="1"/>
  <c r="AS78" i="99"/>
  <c r="AL78" i="99"/>
  <c r="AU78" i="99" s="1"/>
  <c r="AI84" i="102"/>
  <c r="AN84" i="102"/>
  <c r="AS36" i="91"/>
  <c r="AL36" i="91"/>
  <c r="AU36" i="91" s="1"/>
  <c r="AS37" i="99"/>
  <c r="AL37" i="99"/>
  <c r="AU37" i="99" s="1"/>
  <c r="AJ85" i="43"/>
  <c r="AK85" i="43"/>
  <c r="AT85" i="43" s="1"/>
  <c r="AK79" i="43"/>
  <c r="AT79" i="43" s="1"/>
  <c r="AJ79" i="43"/>
  <c r="AK72" i="43"/>
  <c r="AT72" i="43" s="1"/>
  <c r="AJ72" i="43"/>
  <c r="AJ66" i="43"/>
  <c r="AK66" i="43"/>
  <c r="AT66" i="43" s="1"/>
  <c r="AJ60" i="43"/>
  <c r="AK60" i="43"/>
  <c r="AT60" i="43" s="1"/>
  <c r="AJ54" i="43"/>
  <c r="AK54" i="43"/>
  <c r="AT54" i="43" s="1"/>
  <c r="AK48" i="43"/>
  <c r="AT48" i="43" s="1"/>
  <c r="AJ48" i="43"/>
  <c r="AJ42" i="43"/>
  <c r="AK42" i="43"/>
  <c r="AT42" i="43" s="1"/>
  <c r="AJ36" i="43"/>
  <c r="AK36" i="43"/>
  <c r="AT36" i="43" s="1"/>
  <c r="AJ30" i="43"/>
  <c r="AK30" i="43"/>
  <c r="AT30" i="43" s="1"/>
  <c r="AJ24" i="43"/>
  <c r="AK24" i="43"/>
  <c r="AT24" i="43" s="1"/>
  <c r="AK18" i="43"/>
  <c r="AT18" i="43" s="1"/>
  <c r="AJ18" i="43"/>
  <c r="AK12" i="43"/>
  <c r="AT12" i="43" s="1"/>
  <c r="AJ12" i="43"/>
  <c r="AK5" i="43"/>
  <c r="AT5" i="43" s="1"/>
  <c r="AJ5" i="43"/>
  <c r="AJ13" i="91"/>
  <c r="AK13" i="91"/>
  <c r="AT13" i="91" s="1"/>
  <c r="AS73" i="91"/>
  <c r="AL73" i="91"/>
  <c r="AU73" i="91" s="1"/>
  <c r="AH85" i="82"/>
  <c r="AQ85" i="82" s="1"/>
  <c r="AR87" i="49"/>
  <c r="AI84" i="103"/>
  <c r="AN84" i="103"/>
  <c r="AS36" i="43" l="1"/>
  <c r="AL36" i="43"/>
  <c r="AU36" i="43" s="1"/>
  <c r="AH87" i="18"/>
  <c r="AQ87" i="18" s="1"/>
  <c r="AH85" i="103"/>
  <c r="AQ85" i="103" s="1"/>
  <c r="AS18" i="43"/>
  <c r="AL18" i="43"/>
  <c r="AU18" i="43" s="1"/>
  <c r="AS72" i="43"/>
  <c r="AL72" i="43"/>
  <c r="AU72" i="43" s="1"/>
  <c r="AR89" i="43"/>
  <c r="AR91" i="43" s="1"/>
  <c r="AL89" i="43"/>
  <c r="AU89" i="43" s="1"/>
  <c r="AS7" i="91"/>
  <c r="AL7" i="91"/>
  <c r="AU7" i="91" s="1"/>
  <c r="AS19" i="43"/>
  <c r="AL19" i="43"/>
  <c r="AU19" i="43" s="1"/>
  <c r="AS37" i="43"/>
  <c r="AL37" i="43"/>
  <c r="AU37" i="43" s="1"/>
  <c r="AS73" i="43"/>
  <c r="AL73" i="43"/>
  <c r="AU73" i="43" s="1"/>
  <c r="AH85" i="102"/>
  <c r="AQ85" i="102" s="1"/>
  <c r="AS50" i="43"/>
  <c r="AL50" i="43"/>
  <c r="AU50" i="43" s="1"/>
  <c r="AS68" i="43"/>
  <c r="AL68" i="43"/>
  <c r="AU68" i="43" s="1"/>
  <c r="AE83" i="90"/>
  <c r="AN83" i="90" s="1"/>
  <c r="AF83" i="90"/>
  <c r="AO83" i="90" s="1"/>
  <c r="AG83" i="90"/>
  <c r="W84" i="90"/>
  <c r="AS5" i="91"/>
  <c r="AL5" i="91"/>
  <c r="AU5" i="91" s="1"/>
  <c r="Y89" i="87"/>
  <c r="X89" i="87"/>
  <c r="AS78" i="43"/>
  <c r="AL78" i="43"/>
  <c r="AU78" i="43" s="1"/>
  <c r="AS57" i="43"/>
  <c r="AL57" i="43"/>
  <c r="AU57" i="43" s="1"/>
  <c r="AS75" i="43"/>
  <c r="AL75" i="43"/>
  <c r="AU75" i="43" s="1"/>
  <c r="AS4" i="99"/>
  <c r="AS91" i="99" s="1"/>
  <c r="AL4" i="99"/>
  <c r="AU4" i="99" s="1"/>
  <c r="AS28" i="43"/>
  <c r="AL28" i="43"/>
  <c r="AU28" i="43" s="1"/>
  <c r="AS64" i="43"/>
  <c r="AL64" i="43"/>
  <c r="AU64" i="43" s="1"/>
  <c r="AL3" i="91"/>
  <c r="AU3" i="91" s="1"/>
  <c r="AS3" i="91"/>
  <c r="Y88" i="55"/>
  <c r="Z88" i="55" s="1"/>
  <c r="X88" i="55"/>
  <c r="AS3" i="43"/>
  <c r="AL3" i="43"/>
  <c r="AU3" i="43" s="1"/>
  <c r="AS59" i="43"/>
  <c r="AL59" i="43"/>
  <c r="AU59" i="43" s="1"/>
  <c r="AS77" i="43"/>
  <c r="AL77" i="43"/>
  <c r="AU77" i="43" s="1"/>
  <c r="AI87" i="41"/>
  <c r="AN87" i="41"/>
  <c r="AS14" i="43"/>
  <c r="AL14" i="43"/>
  <c r="AU14" i="43" s="1"/>
  <c r="AS15" i="91"/>
  <c r="AL15" i="91"/>
  <c r="AU15" i="91" s="1"/>
  <c r="AR81" i="42"/>
  <c r="AS52" i="43"/>
  <c r="AL52" i="43"/>
  <c r="AU52" i="43" s="1"/>
  <c r="AS9" i="91"/>
  <c r="AL9" i="91"/>
  <c r="AU9" i="91" s="1"/>
  <c r="AI87" i="55"/>
  <c r="AN87" i="55"/>
  <c r="AJ4" i="43"/>
  <c r="AK4" i="43"/>
  <c r="AT4" i="43" s="1"/>
  <c r="AT91" i="43" s="1"/>
  <c r="AS23" i="43"/>
  <c r="AL23" i="43"/>
  <c r="AU23" i="43" s="1"/>
  <c r="AS41" i="43"/>
  <c r="AL41" i="43"/>
  <c r="AU41" i="43" s="1"/>
  <c r="AS55" i="43"/>
  <c r="AL55" i="43"/>
  <c r="AU55" i="43" s="1"/>
  <c r="AS88" i="43"/>
  <c r="AL88" i="43"/>
  <c r="AU88" i="43" s="1"/>
  <c r="AR84" i="103"/>
  <c r="AS5" i="43"/>
  <c r="AL5" i="43"/>
  <c r="AU5" i="43" s="1"/>
  <c r="AS79" i="43"/>
  <c r="AL79" i="43"/>
  <c r="AU79" i="43" s="1"/>
  <c r="Z87" i="18"/>
  <c r="AS20" i="91"/>
  <c r="AL20" i="91"/>
  <c r="AU20" i="91" s="1"/>
  <c r="Z85" i="103"/>
  <c r="AS61" i="43"/>
  <c r="AL61" i="43"/>
  <c r="AU61" i="43" s="1"/>
  <c r="AS80" i="43"/>
  <c r="AL80" i="43"/>
  <c r="AU80" i="43" s="1"/>
  <c r="AI85" i="35"/>
  <c r="AN85" i="35"/>
  <c r="AS74" i="43"/>
  <c r="AL74" i="43"/>
  <c r="AU74" i="43" s="1"/>
  <c r="AF83" i="50"/>
  <c r="AO83" i="50" s="1"/>
  <c r="AE83" i="50"/>
  <c r="W84" i="50"/>
  <c r="AG83" i="50"/>
  <c r="AP83" i="50" s="1"/>
  <c r="AI85" i="48"/>
  <c r="AN85" i="48"/>
  <c r="AS8" i="91"/>
  <c r="AL8" i="91"/>
  <c r="AU8" i="91" s="1"/>
  <c r="AS45" i="43"/>
  <c r="AL45" i="43"/>
  <c r="AU45" i="43" s="1"/>
  <c r="AS63" i="43"/>
  <c r="AL63" i="43"/>
  <c r="AU63" i="43" s="1"/>
  <c r="AF88" i="49"/>
  <c r="AO88" i="49" s="1"/>
  <c r="AE88" i="49"/>
  <c r="AG88" i="49"/>
  <c r="AP88" i="49" s="1"/>
  <c r="W89" i="49"/>
  <c r="AG83" i="10"/>
  <c r="AP83" i="10" s="1"/>
  <c r="AE83" i="10"/>
  <c r="AF83" i="10"/>
  <c r="AO83" i="10" s="1"/>
  <c r="W84" i="10"/>
  <c r="AS16" i="43"/>
  <c r="AL16" i="43"/>
  <c r="AU16" i="43" s="1"/>
  <c r="AS34" i="43"/>
  <c r="AL34" i="43"/>
  <c r="AU34" i="43" s="1"/>
  <c r="AS70" i="43"/>
  <c r="AL70" i="43"/>
  <c r="AU70" i="43" s="1"/>
  <c r="AS47" i="43"/>
  <c r="AL47" i="43"/>
  <c r="AU47" i="43" s="1"/>
  <c r="AS65" i="43"/>
  <c r="AL65" i="43"/>
  <c r="AU65" i="43" s="1"/>
  <c r="AS84" i="43"/>
  <c r="AL84" i="43"/>
  <c r="AU84" i="43" s="1"/>
  <c r="AI85" i="82"/>
  <c r="AN85" i="82"/>
  <c r="AS13" i="91"/>
  <c r="AL13" i="91"/>
  <c r="AU13" i="91" s="1"/>
  <c r="AS54" i="43"/>
  <c r="AL54" i="43"/>
  <c r="AU54" i="43" s="1"/>
  <c r="AS32" i="43"/>
  <c r="AL32" i="43"/>
  <c r="AU32" i="43" s="1"/>
  <c r="AS24" i="43"/>
  <c r="AL24" i="43"/>
  <c r="AU24" i="43" s="1"/>
  <c r="AS60" i="43"/>
  <c r="AL60" i="43"/>
  <c r="AU60" i="43" s="1"/>
  <c r="AS7" i="43"/>
  <c r="AL7" i="43"/>
  <c r="AU7" i="43" s="1"/>
  <c r="AS20" i="43"/>
  <c r="AL20" i="43"/>
  <c r="AU20" i="43" s="1"/>
  <c r="AS38" i="43"/>
  <c r="AL38" i="43"/>
  <c r="AU38" i="43" s="1"/>
  <c r="AH87" i="83"/>
  <c r="AQ87" i="83" s="1"/>
  <c r="AI88" i="87"/>
  <c r="AR88" i="87" s="1"/>
  <c r="AN88" i="87"/>
  <c r="AH83" i="94"/>
  <c r="AQ83" i="94" s="1"/>
  <c r="AS9" i="43"/>
  <c r="AL9" i="43"/>
  <c r="AU9" i="43" s="1"/>
  <c r="AS27" i="43"/>
  <c r="AL27" i="43"/>
  <c r="AU27" i="43" s="1"/>
  <c r="AS82" i="43"/>
  <c r="AL82" i="43"/>
  <c r="AU82" i="43" s="1"/>
  <c r="AS22" i="43"/>
  <c r="AL22" i="43"/>
  <c r="AU22" i="43" s="1"/>
  <c r="AS58" i="43"/>
  <c r="AL58" i="43"/>
  <c r="AU58" i="43" s="1"/>
  <c r="AS11" i="43"/>
  <c r="AL11" i="43"/>
  <c r="AU11" i="43" s="1"/>
  <c r="AS29" i="43"/>
  <c r="AL29" i="43"/>
  <c r="AU29" i="43" s="1"/>
  <c r="AR86" i="18"/>
  <c r="AH82" i="42"/>
  <c r="AQ82" i="42" s="1"/>
  <c r="Y88" i="41"/>
  <c r="Z88" i="41"/>
  <c r="X88" i="41"/>
  <c r="AS21" i="43"/>
  <c r="AL21" i="43"/>
  <c r="AU21" i="43" s="1"/>
  <c r="AS42" i="43"/>
  <c r="AL42" i="43"/>
  <c r="AU42" i="43" s="1"/>
  <c r="AS56" i="43"/>
  <c r="AL56" i="43"/>
  <c r="AU56" i="43" s="1"/>
  <c r="AS31" i="43"/>
  <c r="AL31" i="43"/>
  <c r="AU31" i="43" s="1"/>
  <c r="AS87" i="43"/>
  <c r="AL87" i="43"/>
  <c r="AU87" i="43" s="1"/>
  <c r="AS26" i="43"/>
  <c r="AL26" i="43"/>
  <c r="AU26" i="43" s="1"/>
  <c r="Z87" i="83"/>
  <c r="Y86" i="48"/>
  <c r="X86" i="48"/>
  <c r="Z83" i="94"/>
  <c r="AS33" i="43"/>
  <c r="AL33" i="43"/>
  <c r="AU33" i="43" s="1"/>
  <c r="AS51" i="43"/>
  <c r="AL51" i="43"/>
  <c r="AU51" i="43" s="1"/>
  <c r="AR86" i="83"/>
  <c r="AS6" i="43"/>
  <c r="AL6" i="43"/>
  <c r="AU6" i="43" s="1"/>
  <c r="AS40" i="43"/>
  <c r="AL40" i="43"/>
  <c r="AU40" i="43" s="1"/>
  <c r="AS76" i="43"/>
  <c r="AL76" i="43"/>
  <c r="AU76" i="43" s="1"/>
  <c r="AS35" i="43"/>
  <c r="AL35" i="43"/>
  <c r="AU35" i="43" s="1"/>
  <c r="AS53" i="43"/>
  <c r="AL53" i="43"/>
  <c r="AU53" i="43" s="1"/>
  <c r="Z82" i="42"/>
  <c r="AE85" i="102"/>
  <c r="AG85" i="102"/>
  <c r="AP85" i="102" s="1"/>
  <c r="W86" i="102"/>
  <c r="AF85" i="102"/>
  <c r="AO85" i="102" s="1"/>
  <c r="AS39" i="43"/>
  <c r="AL39" i="43"/>
  <c r="AU39" i="43" s="1"/>
  <c r="AR89" i="91"/>
  <c r="AR91" i="91" s="1"/>
  <c r="AL89" i="91"/>
  <c r="AU89" i="91" s="1"/>
  <c r="AS25" i="43"/>
  <c r="AL25" i="43"/>
  <c r="AU25" i="43" s="1"/>
  <c r="AS43" i="43"/>
  <c r="AL43" i="43"/>
  <c r="AU43" i="43" s="1"/>
  <c r="Y86" i="35"/>
  <c r="X86" i="35"/>
  <c r="AS12" i="43"/>
  <c r="AL12" i="43"/>
  <c r="AU12" i="43" s="1"/>
  <c r="AS48" i="43"/>
  <c r="AL48" i="43"/>
  <c r="AU48" i="43" s="1"/>
  <c r="AI82" i="98"/>
  <c r="AN82" i="98"/>
  <c r="W89" i="16"/>
  <c r="AF88" i="16"/>
  <c r="AO88" i="16" s="1"/>
  <c r="AG88" i="16"/>
  <c r="AP88" i="16" s="1"/>
  <c r="AE88" i="16"/>
  <c r="AS30" i="43"/>
  <c r="AL30" i="43"/>
  <c r="AU30" i="43" s="1"/>
  <c r="AS66" i="43"/>
  <c r="AL66" i="43"/>
  <c r="AU66" i="43" s="1"/>
  <c r="AS85" i="43"/>
  <c r="AL85" i="43"/>
  <c r="AU85" i="43" s="1"/>
  <c r="AR84" i="102"/>
  <c r="Y83" i="98"/>
  <c r="Z83" i="98"/>
  <c r="X83" i="98"/>
  <c r="AS13" i="43"/>
  <c r="AL13" i="43"/>
  <c r="AU13" i="43" s="1"/>
  <c r="AS49" i="43"/>
  <c r="AL49" i="43"/>
  <c r="AU49" i="43" s="1"/>
  <c r="AS67" i="43"/>
  <c r="AL67" i="43"/>
  <c r="AU67" i="43" s="1"/>
  <c r="AS14" i="91"/>
  <c r="AL14" i="91"/>
  <c r="AU14" i="91" s="1"/>
  <c r="AS8" i="43"/>
  <c r="AL8" i="43"/>
  <c r="AU8" i="43" s="1"/>
  <c r="AS44" i="43"/>
  <c r="AL44" i="43"/>
  <c r="AU44" i="43" s="1"/>
  <c r="AS62" i="43"/>
  <c r="AL62" i="43"/>
  <c r="AU62" i="43" s="1"/>
  <c r="AS81" i="43"/>
  <c r="AL81" i="43"/>
  <c r="AU81" i="43" s="1"/>
  <c r="AU91" i="99"/>
  <c r="C11" i="99" s="1"/>
  <c r="F43" i="57" s="1"/>
  <c r="AS15" i="43"/>
  <c r="AL15" i="43"/>
  <c r="AU15" i="43" s="1"/>
  <c r="AS69" i="43"/>
  <c r="AL69" i="43"/>
  <c r="AU69" i="43" s="1"/>
  <c r="AS86" i="43"/>
  <c r="AL86" i="43"/>
  <c r="AU86" i="43" s="1"/>
  <c r="AF82" i="85"/>
  <c r="AO82" i="85" s="1"/>
  <c r="W83" i="85"/>
  <c r="AE82" i="85"/>
  <c r="AG82" i="85"/>
  <c r="AP82" i="85" s="1"/>
  <c r="AS10" i="43"/>
  <c r="AL10" i="43"/>
  <c r="AU10" i="43" s="1"/>
  <c r="AS46" i="43"/>
  <c r="AL46" i="43"/>
  <c r="AU46" i="43" s="1"/>
  <c r="AS83" i="43"/>
  <c r="AL83" i="43"/>
  <c r="AU83" i="43" s="1"/>
  <c r="AJ4" i="91"/>
  <c r="AK4" i="91"/>
  <c r="AT4" i="91" s="1"/>
  <c r="AT91" i="91" s="1"/>
  <c r="AR82" i="94"/>
  <c r="AS19" i="91"/>
  <c r="AL19" i="91"/>
  <c r="AU19" i="91" s="1"/>
  <c r="AS17" i="43"/>
  <c r="AL17" i="43"/>
  <c r="AU17" i="43" s="1"/>
  <c r="AS71" i="43"/>
  <c r="AL71" i="43"/>
  <c r="AU71" i="43" s="1"/>
  <c r="Y86" i="82"/>
  <c r="X86" i="82"/>
  <c r="AE88" i="55" l="1"/>
  <c r="AG88" i="55"/>
  <c r="AP88" i="55" s="1"/>
  <c r="AF88" i="55"/>
  <c r="AO88" i="55" s="1"/>
  <c r="W89" i="55"/>
  <c r="AI85" i="102"/>
  <c r="AR85" i="102" s="1"/>
  <c r="AN85" i="102"/>
  <c r="W84" i="94"/>
  <c r="AG83" i="94"/>
  <c r="AP83" i="94" s="1"/>
  <c r="AF83" i="94"/>
  <c r="AO83" i="94" s="1"/>
  <c r="AE83" i="94"/>
  <c r="W89" i="41"/>
  <c r="AE88" i="41"/>
  <c r="AF88" i="41"/>
  <c r="AO88" i="41" s="1"/>
  <c r="AG88" i="41"/>
  <c r="AP88" i="41" s="1"/>
  <c r="Y84" i="10"/>
  <c r="Z84" i="10"/>
  <c r="X84" i="10"/>
  <c r="W86" i="103"/>
  <c r="AF85" i="103"/>
  <c r="AO85" i="103" s="1"/>
  <c r="AE85" i="103"/>
  <c r="AG85" i="103"/>
  <c r="AP85" i="103" s="1"/>
  <c r="W83" i="42"/>
  <c r="AE82" i="42"/>
  <c r="AF82" i="42"/>
  <c r="AO82" i="42" s="1"/>
  <c r="AG82" i="42"/>
  <c r="AP82" i="42" s="1"/>
  <c r="AH86" i="48"/>
  <c r="AQ86" i="48" s="1"/>
  <c r="AI88" i="49"/>
  <c r="AN88" i="49"/>
  <c r="Y84" i="50"/>
  <c r="X84" i="50"/>
  <c r="AR85" i="35"/>
  <c r="AL4" i="43"/>
  <c r="AU4" i="43" s="1"/>
  <c r="AU91" i="43" s="1"/>
  <c r="C11" i="43" s="1"/>
  <c r="AS4" i="43"/>
  <c r="AS91" i="43" s="1"/>
  <c r="AH86" i="82"/>
  <c r="AQ86" i="82" s="1"/>
  <c r="W84" i="98"/>
  <c r="AG83" i="98"/>
  <c r="AP83" i="98" s="1"/>
  <c r="AF83" i="98"/>
  <c r="AO83" i="98" s="1"/>
  <c r="AE83" i="98"/>
  <c r="Z86" i="48"/>
  <c r="AI83" i="10"/>
  <c r="AN83" i="10"/>
  <c r="AI83" i="50"/>
  <c r="AN83" i="50"/>
  <c r="Z86" i="82"/>
  <c r="AH86" i="35"/>
  <c r="AQ86" i="35" s="1"/>
  <c r="AE87" i="18"/>
  <c r="AG87" i="18"/>
  <c r="AP87" i="18" s="1"/>
  <c r="AF87" i="18"/>
  <c r="AO87" i="18" s="1"/>
  <c r="W88" i="18"/>
  <c r="AR87" i="55"/>
  <c r="AR87" i="41"/>
  <c r="AH89" i="87"/>
  <c r="AQ89" i="87" s="1"/>
  <c r="AQ91" i="87" s="1"/>
  <c r="AZ3" i="87"/>
  <c r="AX83" i="87" s="1"/>
  <c r="S83" i="87" s="1"/>
  <c r="AC83" i="87" s="1"/>
  <c r="AB84" i="87" s="1"/>
  <c r="AX8" i="87"/>
  <c r="S8" i="87" s="1"/>
  <c r="AC8" i="87" s="1"/>
  <c r="AB9" i="87" s="1"/>
  <c r="AX9" i="87"/>
  <c r="S9" i="87" s="1"/>
  <c r="AC9" i="87" s="1"/>
  <c r="AB10" i="87" s="1"/>
  <c r="AX10" i="87"/>
  <c r="S10" i="87" s="1"/>
  <c r="AC10" i="87" s="1"/>
  <c r="AB11" i="87" s="1"/>
  <c r="AX11" i="87"/>
  <c r="S11" i="87" s="1"/>
  <c r="AC11" i="87" s="1"/>
  <c r="AB12" i="87" s="1"/>
  <c r="AX14" i="87"/>
  <c r="S14" i="87" s="1"/>
  <c r="AC14" i="87" s="1"/>
  <c r="AB15" i="87" s="1"/>
  <c r="AX15" i="87"/>
  <c r="S15" i="87" s="1"/>
  <c r="AC15" i="87" s="1"/>
  <c r="AB16" i="87" s="1"/>
  <c r="AX16" i="87"/>
  <c r="S16" i="87" s="1"/>
  <c r="AC16" i="87" s="1"/>
  <c r="AB17" i="87" s="1"/>
  <c r="AX17" i="87"/>
  <c r="S17" i="87" s="1"/>
  <c r="AC17" i="87" s="1"/>
  <c r="AB18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5" i="87"/>
  <c r="S85" i="87" s="1"/>
  <c r="AC85" i="87" s="1"/>
  <c r="AB86" i="87" s="1"/>
  <c r="AX84" i="87"/>
  <c r="S84" i="87" s="1"/>
  <c r="AC84" i="87" s="1"/>
  <c r="AB85" i="87" s="1"/>
  <c r="AX86" i="87"/>
  <c r="S86" i="87" s="1"/>
  <c r="AC86" i="87" s="1"/>
  <c r="AB87" i="87" s="1"/>
  <c r="AX87" i="87"/>
  <c r="S87" i="87" s="1"/>
  <c r="AC87" i="87" s="1"/>
  <c r="AB88" i="87" s="1"/>
  <c r="AX88" i="87"/>
  <c r="S88" i="87" s="1"/>
  <c r="AC88" i="87" s="1"/>
  <c r="AB89" i="87" s="1"/>
  <c r="Y89" i="16"/>
  <c r="Z89" i="16"/>
  <c r="X89" i="16"/>
  <c r="AI82" i="85"/>
  <c r="AN82" i="85"/>
  <c r="Y83" i="85"/>
  <c r="X83" i="85"/>
  <c r="Z83" i="85" s="1"/>
  <c r="AR82" i="98"/>
  <c r="Z86" i="35"/>
  <c r="Y86" i="102"/>
  <c r="X86" i="102"/>
  <c r="Z86" i="102" s="1"/>
  <c r="AF87" i="83"/>
  <c r="AO87" i="83" s="1"/>
  <c r="AE87" i="83"/>
  <c r="W88" i="83"/>
  <c r="AG87" i="83"/>
  <c r="AP87" i="83" s="1"/>
  <c r="AR85" i="82"/>
  <c r="AR85" i="48"/>
  <c r="AH88" i="55"/>
  <c r="AQ88" i="55" s="1"/>
  <c r="Z89" i="87"/>
  <c r="Y84" i="90"/>
  <c r="X84" i="90"/>
  <c r="AS4" i="91"/>
  <c r="AS91" i="91" s="1"/>
  <c r="AL4" i="91"/>
  <c r="AU4" i="91" s="1"/>
  <c r="AU91" i="91" s="1"/>
  <c r="C11" i="91" s="1"/>
  <c r="F35" i="57" s="1"/>
  <c r="AH83" i="98"/>
  <c r="AQ83" i="98" s="1"/>
  <c r="AI88" i="16"/>
  <c r="AN88" i="16"/>
  <c r="AH88" i="41"/>
  <c r="AQ88" i="41" s="1"/>
  <c r="Y89" i="49"/>
  <c r="X89" i="49"/>
  <c r="AI83" i="90"/>
  <c r="AP83" i="90"/>
  <c r="W84" i="85" l="1"/>
  <c r="AE83" i="85"/>
  <c r="AG83" i="85"/>
  <c r="AP83" i="85" s="1"/>
  <c r="AF83" i="85"/>
  <c r="AO83" i="85" s="1"/>
  <c r="AE86" i="102"/>
  <c r="AG86" i="102"/>
  <c r="AP86" i="102" s="1"/>
  <c r="AF86" i="102"/>
  <c r="AO86" i="102" s="1"/>
  <c r="W87" i="102"/>
  <c r="AX89" i="16"/>
  <c r="S89" i="16" s="1"/>
  <c r="AC89" i="16" s="1"/>
  <c r="AF89" i="16"/>
  <c r="AO89" i="16" s="1"/>
  <c r="AO91" i="16" s="1"/>
  <c r="AE89" i="16"/>
  <c r="AG89" i="16"/>
  <c r="AP89" i="16" s="1"/>
  <c r="AP91" i="16" s="1"/>
  <c r="AJ86" i="87"/>
  <c r="AK86" i="87"/>
  <c r="AT86" i="87" s="1"/>
  <c r="AK78" i="87"/>
  <c r="AT78" i="87" s="1"/>
  <c r="AJ78" i="87"/>
  <c r="AJ72" i="87"/>
  <c r="AK72" i="87"/>
  <c r="AT72" i="87" s="1"/>
  <c r="AK66" i="87"/>
  <c r="AT66" i="87" s="1"/>
  <c r="AJ66" i="87"/>
  <c r="AK60" i="87"/>
  <c r="AT60" i="87" s="1"/>
  <c r="AJ60" i="87"/>
  <c r="AJ54" i="87"/>
  <c r="AK54" i="87"/>
  <c r="AT54" i="87" s="1"/>
  <c r="AK48" i="87"/>
  <c r="AT48" i="87" s="1"/>
  <c r="AJ48" i="87"/>
  <c r="AJ42" i="87"/>
  <c r="AK42" i="87"/>
  <c r="AT42" i="87" s="1"/>
  <c r="AJ36" i="87"/>
  <c r="AK36" i="87"/>
  <c r="AT36" i="87" s="1"/>
  <c r="AJ30" i="87"/>
  <c r="AK30" i="87"/>
  <c r="AT30" i="87" s="1"/>
  <c r="AK24" i="87"/>
  <c r="AT24" i="87" s="1"/>
  <c r="AJ24" i="87"/>
  <c r="AK18" i="87"/>
  <c r="AT18" i="87" s="1"/>
  <c r="AK12" i="87"/>
  <c r="AT12" i="87" s="1"/>
  <c r="AK84" i="87"/>
  <c r="AT84" i="87" s="1"/>
  <c r="AJ84" i="87"/>
  <c r="AG86" i="48"/>
  <c r="AP86" i="48" s="1"/>
  <c r="AE86" i="48"/>
  <c r="AF86" i="48"/>
  <c r="AO86" i="48" s="1"/>
  <c r="W87" i="48"/>
  <c r="AG84" i="10"/>
  <c r="AP84" i="10" s="1"/>
  <c r="AF84" i="10"/>
  <c r="AO84" i="10" s="1"/>
  <c r="W85" i="10"/>
  <c r="AE84" i="10"/>
  <c r="AJ83" i="87"/>
  <c r="AK83" i="87"/>
  <c r="AT83" i="87" s="1"/>
  <c r="AK77" i="87"/>
  <c r="AT77" i="87" s="1"/>
  <c r="AJ77" i="87"/>
  <c r="AK71" i="87"/>
  <c r="AT71" i="87" s="1"/>
  <c r="AJ71" i="87"/>
  <c r="AK65" i="87"/>
  <c r="AT65" i="87" s="1"/>
  <c r="AJ65" i="87"/>
  <c r="AK59" i="87"/>
  <c r="AT59" i="87" s="1"/>
  <c r="AJ59" i="87"/>
  <c r="AK53" i="87"/>
  <c r="AT53" i="87" s="1"/>
  <c r="AJ53" i="87"/>
  <c r="AJ47" i="87"/>
  <c r="AK47" i="87"/>
  <c r="AT47" i="87" s="1"/>
  <c r="AK41" i="87"/>
  <c r="AT41" i="87" s="1"/>
  <c r="AJ41" i="87"/>
  <c r="AK35" i="87"/>
  <c r="AT35" i="87" s="1"/>
  <c r="AJ35" i="87"/>
  <c r="AK29" i="87"/>
  <c r="AT29" i="87" s="1"/>
  <c r="AJ29" i="87"/>
  <c r="AJ23" i="87"/>
  <c r="AK23" i="87"/>
  <c r="AT23" i="87" s="1"/>
  <c r="AJ17" i="87"/>
  <c r="AK17" i="87"/>
  <c r="AT17" i="87" s="1"/>
  <c r="AK11" i="87"/>
  <c r="AT11" i="87" s="1"/>
  <c r="AJ11" i="87"/>
  <c r="AX5" i="87"/>
  <c r="S5" i="87" s="1"/>
  <c r="AC5" i="87" s="1"/>
  <c r="AB6" i="87" s="1"/>
  <c r="AI87" i="18"/>
  <c r="AN87" i="18"/>
  <c r="AE86" i="82"/>
  <c r="W87" i="82"/>
  <c r="AG86" i="82"/>
  <c r="AP86" i="82" s="1"/>
  <c r="AF86" i="82"/>
  <c r="AO86" i="82" s="1"/>
  <c r="AR88" i="49"/>
  <c r="AI83" i="94"/>
  <c r="AN83" i="94"/>
  <c r="AJ82" i="87"/>
  <c r="AK82" i="87"/>
  <c r="AT82" i="87" s="1"/>
  <c r="AK76" i="87"/>
  <c r="AT76" i="87" s="1"/>
  <c r="AJ76" i="87"/>
  <c r="AJ70" i="87"/>
  <c r="AK70" i="87"/>
  <c r="AT70" i="87" s="1"/>
  <c r="AJ64" i="87"/>
  <c r="AK64" i="87"/>
  <c r="AT64" i="87" s="1"/>
  <c r="AJ58" i="87"/>
  <c r="AK58" i="87"/>
  <c r="AT58" i="87" s="1"/>
  <c r="AK52" i="87"/>
  <c r="AT52" i="87" s="1"/>
  <c r="AJ52" i="87"/>
  <c r="AK46" i="87"/>
  <c r="AT46" i="87" s="1"/>
  <c r="AJ46" i="87"/>
  <c r="AJ40" i="87"/>
  <c r="AK40" i="87"/>
  <c r="AT40" i="87" s="1"/>
  <c r="AJ34" i="87"/>
  <c r="AK34" i="87"/>
  <c r="AT34" i="87" s="1"/>
  <c r="AJ28" i="87"/>
  <c r="AK28" i="87"/>
  <c r="AT28" i="87" s="1"/>
  <c r="AK22" i="87"/>
  <c r="AT22" i="87" s="1"/>
  <c r="AJ22" i="87"/>
  <c r="AK16" i="87"/>
  <c r="AT16" i="87" s="1"/>
  <c r="AJ16" i="87"/>
  <c r="AJ10" i="87"/>
  <c r="AK10" i="87"/>
  <c r="AT10" i="87" s="1"/>
  <c r="AX4" i="87"/>
  <c r="S4" i="87" s="1"/>
  <c r="AC4" i="87" s="1"/>
  <c r="AB5" i="87" s="1"/>
  <c r="AI83" i="98"/>
  <c r="AN83" i="98"/>
  <c r="AI85" i="103"/>
  <c r="AN85" i="103"/>
  <c r="Y89" i="55"/>
  <c r="Z89" i="55"/>
  <c r="X89" i="55"/>
  <c r="AH84" i="90"/>
  <c r="AQ84" i="90" s="1"/>
  <c r="AX89" i="87"/>
  <c r="S89" i="87" s="1"/>
  <c r="AC89" i="87" s="1"/>
  <c r="AJ89" i="87" s="1"/>
  <c r="AS89" i="87" s="1"/>
  <c r="AG89" i="87"/>
  <c r="AP89" i="87" s="1"/>
  <c r="AP91" i="87" s="1"/>
  <c r="AE89" i="87"/>
  <c r="AF89" i="87"/>
  <c r="AO89" i="87" s="1"/>
  <c r="AO91" i="87" s="1"/>
  <c r="AK88" i="87"/>
  <c r="AT88" i="87" s="1"/>
  <c r="AJ88" i="87"/>
  <c r="AK75" i="87"/>
  <c r="AT75" i="87" s="1"/>
  <c r="AJ75" i="87"/>
  <c r="AK69" i="87"/>
  <c r="AT69" i="87" s="1"/>
  <c r="AJ69" i="87"/>
  <c r="AJ63" i="87"/>
  <c r="AK63" i="87"/>
  <c r="AT63" i="87" s="1"/>
  <c r="AK57" i="87"/>
  <c r="AT57" i="87" s="1"/>
  <c r="AJ57" i="87"/>
  <c r="AK51" i="87"/>
  <c r="AT51" i="87" s="1"/>
  <c r="AJ51" i="87"/>
  <c r="AK45" i="87"/>
  <c r="AT45" i="87" s="1"/>
  <c r="AJ45" i="87"/>
  <c r="AK39" i="87"/>
  <c r="AT39" i="87" s="1"/>
  <c r="AJ39" i="87"/>
  <c r="AK33" i="87"/>
  <c r="AT33" i="87" s="1"/>
  <c r="AJ33" i="87"/>
  <c r="AJ27" i="87"/>
  <c r="AK27" i="87"/>
  <c r="AT27" i="87" s="1"/>
  <c r="AK21" i="87"/>
  <c r="AT21" i="87" s="1"/>
  <c r="AJ21" i="87"/>
  <c r="AK15" i="87"/>
  <c r="AT15" i="87" s="1"/>
  <c r="AJ15" i="87"/>
  <c r="AJ9" i="87"/>
  <c r="AK9" i="87"/>
  <c r="AT9" i="87" s="1"/>
  <c r="AX3" i="87"/>
  <c r="S3" i="87" s="1"/>
  <c r="AC3" i="87" s="1"/>
  <c r="AR83" i="50"/>
  <c r="AH84" i="50"/>
  <c r="AQ84" i="50" s="1"/>
  <c r="AR83" i="90"/>
  <c r="AH83" i="85"/>
  <c r="AQ83" i="85" s="1"/>
  <c r="AH89" i="49"/>
  <c r="AQ89" i="49" s="1"/>
  <c r="AQ91" i="49" s="1"/>
  <c r="AX4" i="49"/>
  <c r="S4" i="49" s="1"/>
  <c r="AC4" i="49" s="1"/>
  <c r="AB5" i="49" s="1"/>
  <c r="AX3" i="49"/>
  <c r="S3" i="49" s="1"/>
  <c r="AC3" i="49" s="1"/>
  <c r="AX5" i="49"/>
  <c r="S5" i="49" s="1"/>
  <c r="AC5" i="49" s="1"/>
  <c r="AB6" i="49" s="1"/>
  <c r="AZ3" i="49"/>
  <c r="AX12" i="49" s="1"/>
  <c r="S12" i="49" s="1"/>
  <c r="AC12" i="49" s="1"/>
  <c r="AB13" i="49" s="1"/>
  <c r="AX6" i="49"/>
  <c r="S6" i="49" s="1"/>
  <c r="AC6" i="49" s="1"/>
  <c r="AB7" i="49" s="1"/>
  <c r="AX7" i="49"/>
  <c r="S7" i="49" s="1"/>
  <c r="AC7" i="49" s="1"/>
  <c r="AB8" i="49" s="1"/>
  <c r="AX8" i="49"/>
  <c r="S8" i="49" s="1"/>
  <c r="AC8" i="49" s="1"/>
  <c r="AB9" i="49" s="1"/>
  <c r="AX9" i="49"/>
  <c r="S9" i="49" s="1"/>
  <c r="AC9" i="49" s="1"/>
  <c r="AB10" i="49" s="1"/>
  <c r="AX10" i="49"/>
  <c r="S10" i="49" s="1"/>
  <c r="AC10" i="49" s="1"/>
  <c r="AB11" i="49" s="1"/>
  <c r="AX11" i="49"/>
  <c r="S11" i="49" s="1"/>
  <c r="AC11" i="49" s="1"/>
  <c r="AB12" i="49" s="1"/>
  <c r="AX13" i="49"/>
  <c r="S13" i="49" s="1"/>
  <c r="AC13" i="49" s="1"/>
  <c r="AB14" i="49" s="1"/>
  <c r="AX14" i="49"/>
  <c r="S14" i="49" s="1"/>
  <c r="AC14" i="49" s="1"/>
  <c r="AB15" i="49" s="1"/>
  <c r="AX15" i="49"/>
  <c r="S15" i="49" s="1"/>
  <c r="AC15" i="49" s="1"/>
  <c r="AB16" i="49" s="1"/>
  <c r="AX16" i="49"/>
  <c r="S16" i="49" s="1"/>
  <c r="AC16" i="49" s="1"/>
  <c r="AB17" i="49" s="1"/>
  <c r="AX17" i="49"/>
  <c r="S17" i="49" s="1"/>
  <c r="AC17" i="49" s="1"/>
  <c r="AB18" i="49" s="1"/>
  <c r="AX18" i="49"/>
  <c r="S18" i="49" s="1"/>
  <c r="AC18" i="49" s="1"/>
  <c r="AB19" i="49" s="1"/>
  <c r="AX19" i="49"/>
  <c r="S19" i="49" s="1"/>
  <c r="AC19" i="49" s="1"/>
  <c r="AB20" i="49" s="1"/>
  <c r="AX20" i="49"/>
  <c r="S20" i="49" s="1"/>
  <c r="AC20" i="49" s="1"/>
  <c r="AB21" i="49" s="1"/>
  <c r="AX21" i="49"/>
  <c r="S21" i="49" s="1"/>
  <c r="AC21" i="49" s="1"/>
  <c r="AB22" i="49" s="1"/>
  <c r="AX22" i="49"/>
  <c r="S22" i="49" s="1"/>
  <c r="AC22" i="49" s="1"/>
  <c r="AB23" i="49" s="1"/>
  <c r="AX23" i="49"/>
  <c r="S23" i="49" s="1"/>
  <c r="AC23" i="49" s="1"/>
  <c r="AB24" i="49" s="1"/>
  <c r="AX24" i="49"/>
  <c r="S24" i="49" s="1"/>
  <c r="AC24" i="49" s="1"/>
  <c r="AB25" i="49" s="1"/>
  <c r="AX25" i="49"/>
  <c r="S25" i="49" s="1"/>
  <c r="AC25" i="49" s="1"/>
  <c r="AB26" i="49" s="1"/>
  <c r="AX26" i="49"/>
  <c r="S26" i="49" s="1"/>
  <c r="AC26" i="49" s="1"/>
  <c r="AB27" i="49" s="1"/>
  <c r="AX27" i="49"/>
  <c r="S27" i="49" s="1"/>
  <c r="AC27" i="49" s="1"/>
  <c r="AB28" i="49" s="1"/>
  <c r="AX28" i="49"/>
  <c r="S28" i="49" s="1"/>
  <c r="AC28" i="49" s="1"/>
  <c r="AB29" i="49" s="1"/>
  <c r="AX29" i="49"/>
  <c r="S29" i="49" s="1"/>
  <c r="AC29" i="49" s="1"/>
  <c r="AB30" i="49" s="1"/>
  <c r="AX30" i="49"/>
  <c r="S30" i="49" s="1"/>
  <c r="AC30" i="49" s="1"/>
  <c r="AB31" i="49" s="1"/>
  <c r="AX31" i="49"/>
  <c r="S31" i="49" s="1"/>
  <c r="AC31" i="49" s="1"/>
  <c r="AB32" i="49" s="1"/>
  <c r="AX32" i="49"/>
  <c r="S32" i="49" s="1"/>
  <c r="AC32" i="49" s="1"/>
  <c r="AB33" i="49" s="1"/>
  <c r="AX33" i="49"/>
  <c r="S33" i="49" s="1"/>
  <c r="AC33" i="49" s="1"/>
  <c r="AB34" i="49" s="1"/>
  <c r="AX34" i="49"/>
  <c r="S34" i="49" s="1"/>
  <c r="AC34" i="49" s="1"/>
  <c r="AB35" i="49" s="1"/>
  <c r="AX35" i="49"/>
  <c r="S35" i="49" s="1"/>
  <c r="AC35" i="49" s="1"/>
  <c r="AB36" i="49" s="1"/>
  <c r="AX36" i="49"/>
  <c r="S36" i="49" s="1"/>
  <c r="AC36" i="49" s="1"/>
  <c r="AB37" i="49" s="1"/>
  <c r="AX37" i="49"/>
  <c r="S37" i="49" s="1"/>
  <c r="AC37" i="49" s="1"/>
  <c r="AB38" i="49" s="1"/>
  <c r="AX38" i="49"/>
  <c r="S38" i="49" s="1"/>
  <c r="AC38" i="49" s="1"/>
  <c r="AB39" i="49" s="1"/>
  <c r="AX39" i="49"/>
  <c r="S39" i="49" s="1"/>
  <c r="AC39" i="49" s="1"/>
  <c r="AB40" i="49" s="1"/>
  <c r="AX40" i="49"/>
  <c r="S40" i="49" s="1"/>
  <c r="AC40" i="49" s="1"/>
  <c r="AB41" i="49" s="1"/>
  <c r="AX41" i="49"/>
  <c r="S41" i="49" s="1"/>
  <c r="AC41" i="49" s="1"/>
  <c r="AB42" i="49" s="1"/>
  <c r="AX42" i="49"/>
  <c r="S42" i="49" s="1"/>
  <c r="AC42" i="49" s="1"/>
  <c r="AB43" i="49" s="1"/>
  <c r="AX43" i="49"/>
  <c r="S43" i="49" s="1"/>
  <c r="AC43" i="49" s="1"/>
  <c r="AB44" i="49" s="1"/>
  <c r="AX44" i="49"/>
  <c r="S44" i="49" s="1"/>
  <c r="AC44" i="49" s="1"/>
  <c r="AB45" i="49" s="1"/>
  <c r="AX45" i="49"/>
  <c r="S45" i="49" s="1"/>
  <c r="AC45" i="49" s="1"/>
  <c r="AB46" i="49" s="1"/>
  <c r="AX46" i="49"/>
  <c r="S46" i="49" s="1"/>
  <c r="AC46" i="49" s="1"/>
  <c r="AB47" i="49" s="1"/>
  <c r="AX47" i="49"/>
  <c r="S47" i="49" s="1"/>
  <c r="AC47" i="49" s="1"/>
  <c r="AB48" i="49" s="1"/>
  <c r="AX48" i="49"/>
  <c r="S48" i="49" s="1"/>
  <c r="AC48" i="49" s="1"/>
  <c r="AB49" i="49" s="1"/>
  <c r="AX49" i="49"/>
  <c r="S49" i="49" s="1"/>
  <c r="AC49" i="49" s="1"/>
  <c r="AB50" i="49" s="1"/>
  <c r="AX50" i="49"/>
  <c r="S50" i="49" s="1"/>
  <c r="AC50" i="49" s="1"/>
  <c r="AB51" i="49" s="1"/>
  <c r="AX51" i="49"/>
  <c r="S51" i="49" s="1"/>
  <c r="AC51" i="49" s="1"/>
  <c r="AB52" i="49" s="1"/>
  <c r="AX52" i="49"/>
  <c r="S52" i="49" s="1"/>
  <c r="AC52" i="49" s="1"/>
  <c r="AB53" i="49" s="1"/>
  <c r="AX53" i="49"/>
  <c r="S53" i="49" s="1"/>
  <c r="AC53" i="49" s="1"/>
  <c r="AB54" i="49" s="1"/>
  <c r="AX54" i="49"/>
  <c r="S54" i="49" s="1"/>
  <c r="AC54" i="49" s="1"/>
  <c r="AB55" i="49" s="1"/>
  <c r="AX55" i="49"/>
  <c r="S55" i="49" s="1"/>
  <c r="AC55" i="49" s="1"/>
  <c r="AB56" i="49" s="1"/>
  <c r="AX56" i="49"/>
  <c r="S56" i="49" s="1"/>
  <c r="AC56" i="49" s="1"/>
  <c r="AB57" i="49" s="1"/>
  <c r="AX57" i="49"/>
  <c r="S57" i="49" s="1"/>
  <c r="AC57" i="49" s="1"/>
  <c r="AB58" i="49" s="1"/>
  <c r="AX58" i="49"/>
  <c r="S58" i="49" s="1"/>
  <c r="AC58" i="49" s="1"/>
  <c r="AB59" i="49" s="1"/>
  <c r="AX59" i="49"/>
  <c r="S59" i="49" s="1"/>
  <c r="AC59" i="49" s="1"/>
  <c r="AB60" i="49" s="1"/>
  <c r="AX60" i="49"/>
  <c r="S60" i="49" s="1"/>
  <c r="AC60" i="49" s="1"/>
  <c r="AB61" i="49" s="1"/>
  <c r="AX61" i="49"/>
  <c r="S61" i="49" s="1"/>
  <c r="AC61" i="49" s="1"/>
  <c r="AB62" i="49" s="1"/>
  <c r="AX62" i="49"/>
  <c r="S62" i="49" s="1"/>
  <c r="AC62" i="49" s="1"/>
  <c r="AB63" i="49" s="1"/>
  <c r="AX63" i="49"/>
  <c r="S63" i="49" s="1"/>
  <c r="AC63" i="49" s="1"/>
  <c r="AB64" i="49" s="1"/>
  <c r="AX64" i="49"/>
  <c r="S64" i="49" s="1"/>
  <c r="AC64" i="49" s="1"/>
  <c r="AB65" i="49" s="1"/>
  <c r="AX65" i="49"/>
  <c r="S65" i="49" s="1"/>
  <c r="AC65" i="49" s="1"/>
  <c r="AB66" i="49" s="1"/>
  <c r="AX66" i="49"/>
  <c r="S66" i="49" s="1"/>
  <c r="AC66" i="49" s="1"/>
  <c r="AB67" i="49" s="1"/>
  <c r="AX67" i="49"/>
  <c r="S67" i="49" s="1"/>
  <c r="AC67" i="49" s="1"/>
  <c r="AB68" i="49" s="1"/>
  <c r="AX68" i="49"/>
  <c r="S68" i="49" s="1"/>
  <c r="AC68" i="49" s="1"/>
  <c r="AB69" i="49" s="1"/>
  <c r="AX69" i="49"/>
  <c r="S69" i="49" s="1"/>
  <c r="AC69" i="49" s="1"/>
  <c r="AB70" i="49" s="1"/>
  <c r="AX70" i="49"/>
  <c r="S70" i="49" s="1"/>
  <c r="AC70" i="49" s="1"/>
  <c r="AB71" i="49" s="1"/>
  <c r="AX71" i="49"/>
  <c r="S71" i="49" s="1"/>
  <c r="AC71" i="49" s="1"/>
  <c r="AB72" i="49" s="1"/>
  <c r="AX72" i="49"/>
  <c r="S72" i="49" s="1"/>
  <c r="AC72" i="49" s="1"/>
  <c r="AB73" i="49" s="1"/>
  <c r="AX73" i="49"/>
  <c r="S73" i="49" s="1"/>
  <c r="AC73" i="49" s="1"/>
  <c r="AB74" i="49" s="1"/>
  <c r="AX74" i="49"/>
  <c r="S74" i="49" s="1"/>
  <c r="AC74" i="49" s="1"/>
  <c r="AB75" i="49" s="1"/>
  <c r="AX75" i="49"/>
  <c r="S75" i="49" s="1"/>
  <c r="AC75" i="49" s="1"/>
  <c r="AB76" i="49" s="1"/>
  <c r="AX76" i="49"/>
  <c r="S76" i="49" s="1"/>
  <c r="AC76" i="49" s="1"/>
  <c r="AB77" i="49" s="1"/>
  <c r="AX77" i="49"/>
  <c r="S77" i="49" s="1"/>
  <c r="AC77" i="49" s="1"/>
  <c r="AB78" i="49" s="1"/>
  <c r="AX78" i="49"/>
  <c r="S78" i="49" s="1"/>
  <c r="AC78" i="49" s="1"/>
  <c r="AB79" i="49" s="1"/>
  <c r="AX79" i="49"/>
  <c r="S79" i="49" s="1"/>
  <c r="AC79" i="49" s="1"/>
  <c r="AB80" i="49" s="1"/>
  <c r="AX80" i="49"/>
  <c r="S80" i="49" s="1"/>
  <c r="AC80" i="49" s="1"/>
  <c r="AB81" i="49" s="1"/>
  <c r="AX81" i="49"/>
  <c r="S81" i="49" s="1"/>
  <c r="AC81" i="49" s="1"/>
  <c r="AB82" i="49" s="1"/>
  <c r="AX82" i="49"/>
  <c r="S82" i="49" s="1"/>
  <c r="AC82" i="49" s="1"/>
  <c r="AB83" i="49" s="1"/>
  <c r="AX83" i="49"/>
  <c r="S83" i="49" s="1"/>
  <c r="AC83" i="49" s="1"/>
  <c r="AB84" i="49" s="1"/>
  <c r="AX86" i="49"/>
  <c r="S86" i="49" s="1"/>
  <c r="AC86" i="49" s="1"/>
  <c r="AB87" i="49" s="1"/>
  <c r="AX85" i="49"/>
  <c r="S85" i="49" s="1"/>
  <c r="AC85" i="49" s="1"/>
  <c r="AB86" i="49" s="1"/>
  <c r="AX84" i="49"/>
  <c r="S84" i="49" s="1"/>
  <c r="AC84" i="49" s="1"/>
  <c r="AB85" i="49" s="1"/>
  <c r="AX87" i="49"/>
  <c r="S87" i="49" s="1"/>
  <c r="AC87" i="49" s="1"/>
  <c r="AB88" i="49" s="1"/>
  <c r="AX88" i="49"/>
  <c r="S88" i="49" s="1"/>
  <c r="AC88" i="49" s="1"/>
  <c r="AB89" i="49" s="1"/>
  <c r="Z89" i="49"/>
  <c r="AF86" i="35"/>
  <c r="AO86" i="35" s="1"/>
  <c r="AE86" i="35"/>
  <c r="AN86" i="35" s="1"/>
  <c r="AG86" i="35"/>
  <c r="W87" i="35"/>
  <c r="AJ81" i="87"/>
  <c r="AK81" i="87"/>
  <c r="AT81" i="87" s="1"/>
  <c r="AR88" i="16"/>
  <c r="AI87" i="83"/>
  <c r="AN87" i="83"/>
  <c r="AR82" i="85"/>
  <c r="AJ87" i="87"/>
  <c r="AK87" i="87"/>
  <c r="AT87" i="87" s="1"/>
  <c r="AJ80" i="87"/>
  <c r="AK80" i="87"/>
  <c r="AT80" i="87" s="1"/>
  <c r="AJ74" i="87"/>
  <c r="AK74" i="87"/>
  <c r="AT74" i="87" s="1"/>
  <c r="AJ68" i="87"/>
  <c r="AK68" i="87"/>
  <c r="AT68" i="87" s="1"/>
  <c r="AK62" i="87"/>
  <c r="AT62" i="87" s="1"/>
  <c r="AJ62" i="87"/>
  <c r="AJ56" i="87"/>
  <c r="AK56" i="87"/>
  <c r="AT56" i="87" s="1"/>
  <c r="AJ50" i="87"/>
  <c r="AK50" i="87"/>
  <c r="AT50" i="87" s="1"/>
  <c r="AK44" i="87"/>
  <c r="AT44" i="87" s="1"/>
  <c r="AJ44" i="87"/>
  <c r="AK38" i="87"/>
  <c r="AT38" i="87" s="1"/>
  <c r="AJ38" i="87"/>
  <c r="AK32" i="87"/>
  <c r="AT32" i="87" s="1"/>
  <c r="AJ32" i="87"/>
  <c r="AK26" i="87"/>
  <c r="AT26" i="87" s="1"/>
  <c r="AJ26" i="87"/>
  <c r="AX19" i="87"/>
  <c r="S19" i="87" s="1"/>
  <c r="AC19" i="87" s="1"/>
  <c r="AB20" i="87" s="1"/>
  <c r="AX13" i="87"/>
  <c r="S13" i="87" s="1"/>
  <c r="AC13" i="87" s="1"/>
  <c r="AB14" i="87" s="1"/>
  <c r="AX7" i="87"/>
  <c r="S7" i="87" s="1"/>
  <c r="AC7" i="87" s="1"/>
  <c r="AB8" i="87" s="1"/>
  <c r="Y88" i="18"/>
  <c r="X88" i="18"/>
  <c r="Z84" i="50"/>
  <c r="AI82" i="42"/>
  <c r="AN82" i="42"/>
  <c r="Y86" i="103"/>
  <c r="X86" i="103"/>
  <c r="AI88" i="41"/>
  <c r="AN88" i="41"/>
  <c r="Y84" i="94"/>
  <c r="X84" i="94"/>
  <c r="AH86" i="102"/>
  <c r="AQ86" i="102" s="1"/>
  <c r="Z84" i="90"/>
  <c r="Y88" i="83"/>
  <c r="Z88" i="83"/>
  <c r="X88" i="83"/>
  <c r="AH89" i="16"/>
  <c r="AQ89" i="16" s="1"/>
  <c r="AQ91" i="16" s="1"/>
  <c r="AZ3" i="16"/>
  <c r="AX85" i="16" s="1"/>
  <c r="S85" i="16" s="1"/>
  <c r="AC85" i="16" s="1"/>
  <c r="AB86" i="16" s="1"/>
  <c r="AX3" i="16"/>
  <c r="S3" i="16" s="1"/>
  <c r="AC3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X22" i="16"/>
  <c r="S22" i="16" s="1"/>
  <c r="AC22" i="16" s="1"/>
  <c r="AB23" i="16" s="1"/>
  <c r="AX23" i="16"/>
  <c r="S23" i="16" s="1"/>
  <c r="AC23" i="16" s="1"/>
  <c r="AB24" i="16" s="1"/>
  <c r="AX24" i="16"/>
  <c r="S24" i="16" s="1"/>
  <c r="AC24" i="16" s="1"/>
  <c r="AB25" i="16" s="1"/>
  <c r="AX25" i="16"/>
  <c r="S25" i="16" s="1"/>
  <c r="AC25" i="16" s="1"/>
  <c r="AB26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29" i="16"/>
  <c r="S29" i="16" s="1"/>
  <c r="AC29" i="16" s="1"/>
  <c r="AB30" i="16" s="1"/>
  <c r="AX30" i="16"/>
  <c r="S30" i="16" s="1"/>
  <c r="AC30" i="16" s="1"/>
  <c r="AB31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6" i="16"/>
  <c r="S86" i="16" s="1"/>
  <c r="AC86" i="16" s="1"/>
  <c r="AB87" i="16" s="1"/>
  <c r="AX87" i="16"/>
  <c r="S87" i="16" s="1"/>
  <c r="AC87" i="16" s="1"/>
  <c r="AB88" i="16" s="1"/>
  <c r="AX84" i="16"/>
  <c r="S84" i="16" s="1"/>
  <c r="AC84" i="16" s="1"/>
  <c r="AB85" i="16" s="1"/>
  <c r="AX88" i="16"/>
  <c r="S88" i="16" s="1"/>
  <c r="AC88" i="16" s="1"/>
  <c r="AB89" i="16" s="1"/>
  <c r="AJ85" i="87"/>
  <c r="AK85" i="87"/>
  <c r="AT85" i="87" s="1"/>
  <c r="AJ79" i="87"/>
  <c r="AK79" i="87"/>
  <c r="AT79" i="87" s="1"/>
  <c r="AK73" i="87"/>
  <c r="AT73" i="87" s="1"/>
  <c r="AJ73" i="87"/>
  <c r="AJ67" i="87"/>
  <c r="AK67" i="87"/>
  <c r="AT67" i="87" s="1"/>
  <c r="AK61" i="87"/>
  <c r="AT61" i="87" s="1"/>
  <c r="AJ61" i="87"/>
  <c r="AK55" i="87"/>
  <c r="AT55" i="87" s="1"/>
  <c r="AJ55" i="87"/>
  <c r="AJ49" i="87"/>
  <c r="AK49" i="87"/>
  <c r="AT49" i="87" s="1"/>
  <c r="AJ43" i="87"/>
  <c r="AK43" i="87"/>
  <c r="AT43" i="87" s="1"/>
  <c r="AK37" i="87"/>
  <c r="AT37" i="87" s="1"/>
  <c r="AJ37" i="87"/>
  <c r="AK31" i="87"/>
  <c r="AT31" i="87" s="1"/>
  <c r="AJ31" i="87"/>
  <c r="AK25" i="87"/>
  <c r="AT25" i="87" s="1"/>
  <c r="AJ25" i="87"/>
  <c r="AX18" i="87"/>
  <c r="S18" i="87" s="1"/>
  <c r="AC18" i="87" s="1"/>
  <c r="AB19" i="87" s="1"/>
  <c r="AX12" i="87"/>
  <c r="S12" i="87" s="1"/>
  <c r="AC12" i="87" s="1"/>
  <c r="AB13" i="87" s="1"/>
  <c r="AX6" i="87"/>
  <c r="S6" i="87" s="1"/>
  <c r="AC6" i="87" s="1"/>
  <c r="AB7" i="87" s="1"/>
  <c r="AR83" i="10"/>
  <c r="Y84" i="98"/>
  <c r="X84" i="98"/>
  <c r="Y83" i="42"/>
  <c r="Z83" i="42"/>
  <c r="X83" i="42"/>
  <c r="AH84" i="10"/>
  <c r="AQ84" i="10" s="1"/>
  <c r="Y89" i="41"/>
  <c r="X89" i="41"/>
  <c r="AI88" i="55"/>
  <c r="AN88" i="55"/>
  <c r="AK84" i="16" l="1"/>
  <c r="AT84" i="16" s="1"/>
  <c r="AJ84" i="16"/>
  <c r="AJ60" i="16"/>
  <c r="AK60" i="16"/>
  <c r="AT60" i="16" s="1"/>
  <c r="AJ54" i="16"/>
  <c r="AK54" i="16"/>
  <c r="AT54" i="16" s="1"/>
  <c r="AK48" i="16"/>
  <c r="AT48" i="16" s="1"/>
  <c r="AJ48" i="16"/>
  <c r="AK42" i="16"/>
  <c r="AT42" i="16" s="1"/>
  <c r="AJ42" i="16"/>
  <c r="AJ36" i="16"/>
  <c r="AK36" i="16"/>
  <c r="AT36" i="16" s="1"/>
  <c r="AJ30" i="16"/>
  <c r="AK30" i="16"/>
  <c r="AT30" i="16" s="1"/>
  <c r="AJ24" i="16"/>
  <c r="AK24" i="16"/>
  <c r="AT24" i="16" s="1"/>
  <c r="AJ18" i="16"/>
  <c r="AK18" i="16"/>
  <c r="AT18" i="16" s="1"/>
  <c r="AK12" i="16"/>
  <c r="AT12" i="16" s="1"/>
  <c r="AB4" i="16"/>
  <c r="AJ3" i="16"/>
  <c r="AE88" i="83"/>
  <c r="AF88" i="83"/>
  <c r="AO88" i="83" s="1"/>
  <c r="AG88" i="83"/>
  <c r="AP88" i="83" s="1"/>
  <c r="W89" i="83"/>
  <c r="AR88" i="41"/>
  <c r="AG84" i="50"/>
  <c r="AP84" i="50" s="1"/>
  <c r="AE84" i="50"/>
  <c r="W85" i="50"/>
  <c r="AF84" i="50"/>
  <c r="AO84" i="50" s="1"/>
  <c r="AK20" i="87"/>
  <c r="AT20" i="87" s="1"/>
  <c r="AJ20" i="87"/>
  <c r="AS56" i="87"/>
  <c r="AL56" i="87"/>
  <c r="AU56" i="87" s="1"/>
  <c r="AS74" i="87"/>
  <c r="AL74" i="87"/>
  <c r="AU74" i="87" s="1"/>
  <c r="AS81" i="87"/>
  <c r="AL81" i="87"/>
  <c r="AU81" i="87" s="1"/>
  <c r="AX89" i="49"/>
  <c r="S89" i="49" s="1"/>
  <c r="AC89" i="49" s="1"/>
  <c r="AG89" i="49"/>
  <c r="AP89" i="49" s="1"/>
  <c r="AP91" i="49" s="1"/>
  <c r="AF89" i="49"/>
  <c r="AO89" i="49" s="1"/>
  <c r="AO91" i="49" s="1"/>
  <c r="AE89" i="49"/>
  <c r="AK84" i="49"/>
  <c r="AT84" i="49" s="1"/>
  <c r="AJ84" i="49"/>
  <c r="AK78" i="49"/>
  <c r="AT78" i="49" s="1"/>
  <c r="AJ78" i="49"/>
  <c r="AJ72" i="49"/>
  <c r="AK72" i="49"/>
  <c r="AT72" i="49" s="1"/>
  <c r="AK66" i="49"/>
  <c r="AT66" i="49" s="1"/>
  <c r="AJ66" i="49"/>
  <c r="AJ60" i="49"/>
  <c r="AK60" i="49"/>
  <c r="AT60" i="49" s="1"/>
  <c r="AJ54" i="49"/>
  <c r="AK54" i="49"/>
  <c r="AT54" i="49" s="1"/>
  <c r="AJ48" i="49"/>
  <c r="AK48" i="49"/>
  <c r="AT48" i="49" s="1"/>
  <c r="AK42" i="49"/>
  <c r="AT42" i="49" s="1"/>
  <c r="AJ42" i="49"/>
  <c r="AK36" i="49"/>
  <c r="AT36" i="49" s="1"/>
  <c r="AJ36" i="49"/>
  <c r="AK30" i="49"/>
  <c r="AT30" i="49" s="1"/>
  <c r="AJ30" i="49"/>
  <c r="AJ24" i="49"/>
  <c r="AK24" i="49"/>
  <c r="AT24" i="49" s="1"/>
  <c r="AK18" i="49"/>
  <c r="AT18" i="49" s="1"/>
  <c r="AJ18" i="49"/>
  <c r="AK11" i="49"/>
  <c r="AT11" i="49" s="1"/>
  <c r="AJ11" i="49"/>
  <c r="AJ6" i="49"/>
  <c r="AK6" i="49"/>
  <c r="AT6" i="49" s="1"/>
  <c r="AB4" i="87"/>
  <c r="AJ3" i="87"/>
  <c r="AH89" i="55"/>
  <c r="AQ89" i="55" s="1"/>
  <c r="AQ91" i="55" s="1"/>
  <c r="AZ3" i="55"/>
  <c r="AX17" i="55" s="1"/>
  <c r="S17" i="55" s="1"/>
  <c r="AC17" i="55" s="1"/>
  <c r="AB18" i="55" s="1"/>
  <c r="AX7" i="55"/>
  <c r="S7" i="55" s="1"/>
  <c r="AC7" i="55" s="1"/>
  <c r="AB8" i="55" s="1"/>
  <c r="AX8" i="55"/>
  <c r="S8" i="55" s="1"/>
  <c r="AC8" i="55" s="1"/>
  <c r="AB9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X22" i="55"/>
  <c r="S22" i="55" s="1"/>
  <c r="AC22" i="55" s="1"/>
  <c r="AB23" i="55" s="1"/>
  <c r="AX23" i="55"/>
  <c r="S23" i="55" s="1"/>
  <c r="AC23" i="55" s="1"/>
  <c r="AB24" i="55" s="1"/>
  <c r="AX24" i="55"/>
  <c r="S24" i="55" s="1"/>
  <c r="AC24" i="55" s="1"/>
  <c r="AB25" i="55" s="1"/>
  <c r="AX25" i="55"/>
  <c r="S25" i="55" s="1"/>
  <c r="AC25" i="55" s="1"/>
  <c r="AB26" i="55" s="1"/>
  <c r="AX26" i="55"/>
  <c r="S26" i="55" s="1"/>
  <c r="AC26" i="55" s="1"/>
  <c r="AB27" i="55" s="1"/>
  <c r="AX27" i="55"/>
  <c r="S27" i="55" s="1"/>
  <c r="AC27" i="55" s="1"/>
  <c r="AB28" i="55" s="1"/>
  <c r="AX28" i="55"/>
  <c r="S28" i="55" s="1"/>
  <c r="AC28" i="55" s="1"/>
  <c r="AB29" i="55" s="1"/>
  <c r="AX29" i="55"/>
  <c r="S29" i="55" s="1"/>
  <c r="AC29" i="55" s="1"/>
  <c r="AB30" i="55" s="1"/>
  <c r="AX30" i="55"/>
  <c r="S30" i="55" s="1"/>
  <c r="AC30" i="55" s="1"/>
  <c r="AB31" i="55" s="1"/>
  <c r="AX31" i="55"/>
  <c r="S31" i="55" s="1"/>
  <c r="AC31" i="55" s="1"/>
  <c r="AB32" i="55" s="1"/>
  <c r="AX32" i="55"/>
  <c r="S32" i="55" s="1"/>
  <c r="AC32" i="55" s="1"/>
  <c r="AB33" i="55" s="1"/>
  <c r="AX33" i="55"/>
  <c r="S33" i="55" s="1"/>
  <c r="AC33" i="55" s="1"/>
  <c r="AB34" i="55" s="1"/>
  <c r="AX34" i="55"/>
  <c r="S34" i="55" s="1"/>
  <c r="AC34" i="55" s="1"/>
  <c r="AB35" i="55" s="1"/>
  <c r="AX35" i="55"/>
  <c r="S35" i="55" s="1"/>
  <c r="AC35" i="55" s="1"/>
  <c r="AB36" i="55" s="1"/>
  <c r="AX36" i="55"/>
  <c r="S36" i="55" s="1"/>
  <c r="AC36" i="55" s="1"/>
  <c r="AB37" i="55" s="1"/>
  <c r="AX37" i="55"/>
  <c r="S37" i="55" s="1"/>
  <c r="AC37" i="55" s="1"/>
  <c r="AB38" i="55" s="1"/>
  <c r="AX38" i="55"/>
  <c r="S38" i="55" s="1"/>
  <c r="AC38" i="55" s="1"/>
  <c r="AB39" i="55" s="1"/>
  <c r="AX39" i="55"/>
  <c r="S39" i="55" s="1"/>
  <c r="AC39" i="55" s="1"/>
  <c r="AB40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3" i="55"/>
  <c r="S43" i="55" s="1"/>
  <c r="AC43" i="55" s="1"/>
  <c r="AB44" i="55" s="1"/>
  <c r="AX44" i="55"/>
  <c r="S44" i="55" s="1"/>
  <c r="AC44" i="55" s="1"/>
  <c r="AB45" i="55" s="1"/>
  <c r="AX45" i="55"/>
  <c r="S45" i="55" s="1"/>
  <c r="AC45" i="55" s="1"/>
  <c r="AB46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49" i="55"/>
  <c r="S49" i="55" s="1"/>
  <c r="AC49" i="55" s="1"/>
  <c r="AB50" i="55" s="1"/>
  <c r="AX50" i="55"/>
  <c r="S50" i="55" s="1"/>
  <c r="AC50" i="55" s="1"/>
  <c r="AB51" i="55" s="1"/>
  <c r="AX51" i="55"/>
  <c r="S51" i="55" s="1"/>
  <c r="AC51" i="55" s="1"/>
  <c r="AB52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5" i="55"/>
  <c r="S55" i="55" s="1"/>
  <c r="AC55" i="55" s="1"/>
  <c r="AB56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1" i="55"/>
  <c r="S61" i="55" s="1"/>
  <c r="AC61" i="55" s="1"/>
  <c r="AB62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67" i="55"/>
  <c r="S67" i="55" s="1"/>
  <c r="AC67" i="55" s="1"/>
  <c r="AB68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3" i="55"/>
  <c r="S73" i="55" s="1"/>
  <c r="AC73" i="55" s="1"/>
  <c r="AB74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79" i="55"/>
  <c r="S79" i="55" s="1"/>
  <c r="AC79" i="55" s="1"/>
  <c r="AB80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3" i="55"/>
  <c r="S83" i="55" s="1"/>
  <c r="AC83" i="55" s="1"/>
  <c r="AB84" i="55" s="1"/>
  <c r="AX84" i="55"/>
  <c r="S84" i="55" s="1"/>
  <c r="AC84" i="55" s="1"/>
  <c r="AB85" i="55" s="1"/>
  <c r="AX87" i="55"/>
  <c r="S87" i="55" s="1"/>
  <c r="AC87" i="55" s="1"/>
  <c r="AB88" i="55" s="1"/>
  <c r="AX85" i="55"/>
  <c r="S85" i="55" s="1"/>
  <c r="AC85" i="55" s="1"/>
  <c r="AB86" i="55" s="1"/>
  <c r="AX88" i="55"/>
  <c r="S88" i="55" s="1"/>
  <c r="AC88" i="55" s="1"/>
  <c r="AB89" i="55" s="1"/>
  <c r="AX86" i="55"/>
  <c r="S86" i="55" s="1"/>
  <c r="AC86" i="55" s="1"/>
  <c r="AB87" i="55" s="1"/>
  <c r="AR83" i="98"/>
  <c r="AS22" i="87"/>
  <c r="AL22" i="87"/>
  <c r="AU22" i="87" s="1"/>
  <c r="AS76" i="87"/>
  <c r="AL76" i="87"/>
  <c r="AU76" i="87" s="1"/>
  <c r="AS11" i="87"/>
  <c r="AL11" i="87"/>
  <c r="AU11" i="87" s="1"/>
  <c r="AS29" i="87"/>
  <c r="AL29" i="87"/>
  <c r="AU29" i="87" s="1"/>
  <c r="AS65" i="87"/>
  <c r="AL65" i="87"/>
  <c r="AU65" i="87" s="1"/>
  <c r="AS84" i="87"/>
  <c r="AL84" i="87"/>
  <c r="AU84" i="87" s="1"/>
  <c r="AS24" i="87"/>
  <c r="AL24" i="87"/>
  <c r="AU24" i="87" s="1"/>
  <c r="AS60" i="87"/>
  <c r="AL60" i="87"/>
  <c r="AU60" i="87" s="1"/>
  <c r="AS78" i="87"/>
  <c r="AL78" i="87"/>
  <c r="AU78" i="87" s="1"/>
  <c r="AI86" i="102"/>
  <c r="AN86" i="102"/>
  <c r="AJ66" i="16"/>
  <c r="AK66" i="16"/>
  <c r="AT66" i="16" s="1"/>
  <c r="AS49" i="87"/>
  <c r="AL49" i="87"/>
  <c r="AU49" i="87" s="1"/>
  <c r="AS67" i="87"/>
  <c r="AL67" i="87"/>
  <c r="AU67" i="87" s="1"/>
  <c r="AS85" i="87"/>
  <c r="AL85" i="87"/>
  <c r="AU85" i="87" s="1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K53" i="16"/>
  <c r="AT53" i="16" s="1"/>
  <c r="AJ53" i="16"/>
  <c r="AK47" i="16"/>
  <c r="AT47" i="16" s="1"/>
  <c r="AJ47" i="16"/>
  <c r="AK41" i="16"/>
  <c r="AT41" i="16" s="1"/>
  <c r="AJ41" i="16"/>
  <c r="AK35" i="16"/>
  <c r="AT35" i="16" s="1"/>
  <c r="AJ35" i="16"/>
  <c r="AK29" i="16"/>
  <c r="AT29" i="16" s="1"/>
  <c r="AJ29" i="16"/>
  <c r="AJ23" i="16"/>
  <c r="AK23" i="16"/>
  <c r="AT23" i="16" s="1"/>
  <c r="AJ17" i="16"/>
  <c r="AK17" i="16"/>
  <c r="AT17" i="16" s="1"/>
  <c r="AK11" i="16"/>
  <c r="AT11" i="16" s="1"/>
  <c r="AJ11" i="16"/>
  <c r="AK86" i="16"/>
  <c r="AT86" i="16" s="1"/>
  <c r="AJ86" i="16"/>
  <c r="AH86" i="103"/>
  <c r="AQ86" i="103" s="1"/>
  <c r="AH88" i="18"/>
  <c r="AQ88" i="18" s="1"/>
  <c r="AS26" i="87"/>
  <c r="AL26" i="87"/>
  <c r="AU26" i="87" s="1"/>
  <c r="AS44" i="87"/>
  <c r="AL44" i="87"/>
  <c r="AU44" i="87" s="1"/>
  <c r="AS62" i="87"/>
  <c r="AL62" i="87"/>
  <c r="AU62" i="87" s="1"/>
  <c r="AJ89" i="49"/>
  <c r="AS89" i="49" s="1"/>
  <c r="AK89" i="49"/>
  <c r="AT89" i="49" s="1"/>
  <c r="AJ83" i="49"/>
  <c r="AK83" i="49"/>
  <c r="AT83" i="49" s="1"/>
  <c r="AK77" i="49"/>
  <c r="AT77" i="49" s="1"/>
  <c r="AJ77" i="49"/>
  <c r="AK71" i="49"/>
  <c r="AT71" i="49" s="1"/>
  <c r="AJ71" i="49"/>
  <c r="AJ65" i="49"/>
  <c r="AK65" i="49"/>
  <c r="AT65" i="49" s="1"/>
  <c r="AK59" i="49"/>
  <c r="AT59" i="49" s="1"/>
  <c r="AJ59" i="49"/>
  <c r="AK53" i="49"/>
  <c r="AT53" i="49" s="1"/>
  <c r="AJ53" i="49"/>
  <c r="AK47" i="49"/>
  <c r="AT47" i="49" s="1"/>
  <c r="AJ47" i="49"/>
  <c r="AK41" i="49"/>
  <c r="AT41" i="49" s="1"/>
  <c r="AJ41" i="49"/>
  <c r="AJ35" i="49"/>
  <c r="AK35" i="49"/>
  <c r="AT35" i="49" s="1"/>
  <c r="AK29" i="49"/>
  <c r="AT29" i="49" s="1"/>
  <c r="AJ29" i="49"/>
  <c r="AJ23" i="49"/>
  <c r="AK23" i="49"/>
  <c r="AT23" i="49" s="1"/>
  <c r="AJ17" i="49"/>
  <c r="AK17" i="49"/>
  <c r="AT17" i="49" s="1"/>
  <c r="AJ10" i="49"/>
  <c r="AK10" i="49"/>
  <c r="AT10" i="49" s="1"/>
  <c r="AB4" i="49"/>
  <c r="AJ3" i="49"/>
  <c r="AS45" i="87"/>
  <c r="AL45" i="87"/>
  <c r="AU45" i="87" s="1"/>
  <c r="AL88" i="87"/>
  <c r="AU88" i="87" s="1"/>
  <c r="AS88" i="87"/>
  <c r="AX89" i="55"/>
  <c r="S89" i="55" s="1"/>
  <c r="AC89" i="55" s="1"/>
  <c r="AE89" i="55"/>
  <c r="AG89" i="55"/>
  <c r="AP89" i="55" s="1"/>
  <c r="AP91" i="55" s="1"/>
  <c r="AF89" i="55"/>
  <c r="AO89" i="55" s="1"/>
  <c r="AO91" i="55" s="1"/>
  <c r="AK5" i="87"/>
  <c r="AT5" i="87" s="1"/>
  <c r="AJ5" i="87"/>
  <c r="AS40" i="87"/>
  <c r="AL40" i="87"/>
  <c r="AU40" i="87" s="1"/>
  <c r="AS58" i="87"/>
  <c r="AL58" i="87"/>
  <c r="AU58" i="87" s="1"/>
  <c r="AR83" i="94"/>
  <c r="Y87" i="82"/>
  <c r="X87" i="82"/>
  <c r="AS47" i="87"/>
  <c r="AL47" i="87"/>
  <c r="AU47" i="87" s="1"/>
  <c r="AS83" i="87"/>
  <c r="AL83" i="87"/>
  <c r="AU83" i="87" s="1"/>
  <c r="AS42" i="87"/>
  <c r="AL42" i="87"/>
  <c r="AU42" i="87" s="1"/>
  <c r="AJ13" i="87"/>
  <c r="AK13" i="87"/>
  <c r="AT13" i="87" s="1"/>
  <c r="AS55" i="87"/>
  <c r="AL55" i="87"/>
  <c r="AU55" i="87" s="1"/>
  <c r="AS73" i="87"/>
  <c r="AL73" i="87"/>
  <c r="AU73" i="87" s="1"/>
  <c r="AJ89" i="16"/>
  <c r="AS89" i="16" s="1"/>
  <c r="AK89" i="16"/>
  <c r="AT89" i="16" s="1"/>
  <c r="AK82" i="16"/>
  <c r="AT82" i="16" s="1"/>
  <c r="AJ82" i="16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J46" i="16"/>
  <c r="AK46" i="16"/>
  <c r="AT46" i="16" s="1"/>
  <c r="AJ40" i="16"/>
  <c r="AK40" i="16"/>
  <c r="AT40" i="16" s="1"/>
  <c r="AK34" i="16"/>
  <c r="AT34" i="16" s="1"/>
  <c r="AJ34" i="16"/>
  <c r="AJ28" i="16"/>
  <c r="AK28" i="16"/>
  <c r="AT28" i="16" s="1"/>
  <c r="AK22" i="16"/>
  <c r="AT22" i="16" s="1"/>
  <c r="AJ22" i="16"/>
  <c r="AJ16" i="16"/>
  <c r="AK16" i="16"/>
  <c r="AT16" i="16" s="1"/>
  <c r="AJ10" i="16"/>
  <c r="AK10" i="16"/>
  <c r="AT10" i="16" s="1"/>
  <c r="AX4" i="16"/>
  <c r="S4" i="16" s="1"/>
  <c r="AC4" i="16" s="1"/>
  <c r="AB5" i="16" s="1"/>
  <c r="W85" i="90"/>
  <c r="AG84" i="90"/>
  <c r="AP84" i="90" s="1"/>
  <c r="AE84" i="90"/>
  <c r="AF84" i="90"/>
  <c r="AO84" i="90" s="1"/>
  <c r="AH84" i="94"/>
  <c r="AQ84" i="94" s="1"/>
  <c r="Z86" i="103"/>
  <c r="Z88" i="18"/>
  <c r="AS80" i="87"/>
  <c r="AL80" i="87"/>
  <c r="AU80" i="87" s="1"/>
  <c r="AR87" i="83"/>
  <c r="Y87" i="35"/>
  <c r="X87" i="35"/>
  <c r="AJ88" i="49"/>
  <c r="AK88" i="49"/>
  <c r="AT88" i="49" s="1"/>
  <c r="AJ82" i="49"/>
  <c r="AK82" i="49"/>
  <c r="AT82" i="49" s="1"/>
  <c r="AJ76" i="49"/>
  <c r="AK76" i="49"/>
  <c r="AT76" i="49" s="1"/>
  <c r="AK70" i="49"/>
  <c r="AT70" i="49" s="1"/>
  <c r="AJ70" i="49"/>
  <c r="AK64" i="49"/>
  <c r="AT64" i="49" s="1"/>
  <c r="AJ64" i="49"/>
  <c r="AJ58" i="49"/>
  <c r="AK58" i="49"/>
  <c r="AT58" i="49" s="1"/>
  <c r="AK52" i="49"/>
  <c r="AT52" i="49" s="1"/>
  <c r="AJ52" i="49"/>
  <c r="AJ46" i="49"/>
  <c r="AK46" i="49"/>
  <c r="AT46" i="49" s="1"/>
  <c r="AK40" i="49"/>
  <c r="AT40" i="49" s="1"/>
  <c r="AJ40" i="49"/>
  <c r="AK34" i="49"/>
  <c r="AT34" i="49" s="1"/>
  <c r="AJ34" i="49"/>
  <c r="AK28" i="49"/>
  <c r="AT28" i="49" s="1"/>
  <c r="AJ28" i="49"/>
  <c r="AJ22" i="49"/>
  <c r="AK22" i="49"/>
  <c r="AT22" i="49" s="1"/>
  <c r="AJ16" i="49"/>
  <c r="AK16" i="49"/>
  <c r="AT16" i="49" s="1"/>
  <c r="AK9" i="49"/>
  <c r="AT9" i="49" s="1"/>
  <c r="AJ9" i="49"/>
  <c r="AK5" i="49"/>
  <c r="AT5" i="49" s="1"/>
  <c r="AJ5" i="49"/>
  <c r="AS9" i="87"/>
  <c r="AL9" i="87"/>
  <c r="AU9" i="87" s="1"/>
  <c r="AS27" i="87"/>
  <c r="AL27" i="87"/>
  <c r="AU27" i="87" s="1"/>
  <c r="AS63" i="87"/>
  <c r="AL63" i="87"/>
  <c r="AU63" i="87" s="1"/>
  <c r="AS46" i="87"/>
  <c r="AL46" i="87"/>
  <c r="AU46" i="87" s="1"/>
  <c r="AI86" i="82"/>
  <c r="AN86" i="82"/>
  <c r="AS35" i="87"/>
  <c r="AL35" i="87"/>
  <c r="AU35" i="87" s="1"/>
  <c r="AS53" i="87"/>
  <c r="AL53" i="87"/>
  <c r="AU53" i="87" s="1"/>
  <c r="AS71" i="87"/>
  <c r="AL71" i="87"/>
  <c r="AU71" i="87" s="1"/>
  <c r="Y87" i="48"/>
  <c r="Z87" i="48"/>
  <c r="X87" i="48"/>
  <c r="AS48" i="87"/>
  <c r="AL48" i="87"/>
  <c r="AU48" i="87" s="1"/>
  <c r="AS66" i="87"/>
  <c r="AL66" i="87"/>
  <c r="AU66" i="87" s="1"/>
  <c r="AJ78" i="16"/>
  <c r="AK78" i="16"/>
  <c r="AT78" i="16" s="1"/>
  <c r="AH89" i="41"/>
  <c r="AQ89" i="41" s="1"/>
  <c r="AQ91" i="41" s="1"/>
  <c r="AX5" i="41"/>
  <c r="S5" i="41" s="1"/>
  <c r="AC5" i="41" s="1"/>
  <c r="AB6" i="41" s="1"/>
  <c r="AZ3" i="41"/>
  <c r="AX88" i="41" s="1"/>
  <c r="S88" i="41" s="1"/>
  <c r="AC88" i="41" s="1"/>
  <c r="AB89" i="41" s="1"/>
  <c r="AX3" i="41"/>
  <c r="S3" i="41" s="1"/>
  <c r="AC3" i="41" s="1"/>
  <c r="AX6" i="41"/>
  <c r="S6" i="41" s="1"/>
  <c r="AC6" i="41" s="1"/>
  <c r="AB7" i="41" s="1"/>
  <c r="AX7" i="41"/>
  <c r="S7" i="41" s="1"/>
  <c r="AC7" i="41" s="1"/>
  <c r="AB8" i="41" s="1"/>
  <c r="AX8" i="41"/>
  <c r="S8" i="41" s="1"/>
  <c r="AC8" i="41" s="1"/>
  <c r="AB9" i="41" s="1"/>
  <c r="AX9" i="41"/>
  <c r="S9" i="41" s="1"/>
  <c r="AC9" i="41" s="1"/>
  <c r="AB10" i="41" s="1"/>
  <c r="AX10" i="41"/>
  <c r="S10" i="41" s="1"/>
  <c r="AC10" i="41" s="1"/>
  <c r="AB11" i="41" s="1"/>
  <c r="AX11" i="41"/>
  <c r="S11" i="41" s="1"/>
  <c r="AC11" i="41" s="1"/>
  <c r="AB12" i="41" s="1"/>
  <c r="AX12" i="41"/>
  <c r="S12" i="41" s="1"/>
  <c r="AC12" i="41" s="1"/>
  <c r="AB13" i="41" s="1"/>
  <c r="AX13" i="41"/>
  <c r="S13" i="41" s="1"/>
  <c r="AC13" i="41" s="1"/>
  <c r="AB14" i="41" s="1"/>
  <c r="AX14" i="41"/>
  <c r="S14" i="41" s="1"/>
  <c r="AC14" i="41" s="1"/>
  <c r="AB15" i="41" s="1"/>
  <c r="AX15" i="41"/>
  <c r="S15" i="41" s="1"/>
  <c r="AC15" i="41" s="1"/>
  <c r="AB16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7" i="41"/>
  <c r="S87" i="41" s="1"/>
  <c r="AC87" i="41" s="1"/>
  <c r="AB88" i="41" s="1"/>
  <c r="AX85" i="41"/>
  <c r="S85" i="41" s="1"/>
  <c r="AC85" i="41" s="1"/>
  <c r="AB86" i="41" s="1"/>
  <c r="AX86" i="41"/>
  <c r="S86" i="41" s="1"/>
  <c r="AC86" i="41" s="1"/>
  <c r="AB87" i="41" s="1"/>
  <c r="AK81" i="16"/>
  <c r="AT81" i="16" s="1"/>
  <c r="AJ81" i="16"/>
  <c r="AK75" i="16"/>
  <c r="AT75" i="16" s="1"/>
  <c r="AJ75" i="16"/>
  <c r="AJ69" i="16"/>
  <c r="AK69" i="16"/>
  <c r="AT69" i="16" s="1"/>
  <c r="AK63" i="16"/>
  <c r="AT63" i="16" s="1"/>
  <c r="AJ63" i="16"/>
  <c r="AK57" i="16"/>
  <c r="AT57" i="16" s="1"/>
  <c r="AJ57" i="16"/>
  <c r="AK51" i="16"/>
  <c r="AT51" i="16" s="1"/>
  <c r="AJ51" i="16"/>
  <c r="AK45" i="16"/>
  <c r="AT45" i="16" s="1"/>
  <c r="AJ45" i="16"/>
  <c r="AK39" i="16"/>
  <c r="AT39" i="16" s="1"/>
  <c r="AJ39" i="16"/>
  <c r="AK33" i="16"/>
  <c r="AT33" i="16" s="1"/>
  <c r="AJ33" i="16"/>
  <c r="AJ27" i="16"/>
  <c r="AK27" i="16"/>
  <c r="AT27" i="16" s="1"/>
  <c r="AJ21" i="16"/>
  <c r="AK21" i="16"/>
  <c r="AT21" i="16" s="1"/>
  <c r="AJ15" i="16"/>
  <c r="AK15" i="16"/>
  <c r="AT15" i="16" s="1"/>
  <c r="AK9" i="16"/>
  <c r="AT9" i="16" s="1"/>
  <c r="AJ9" i="16"/>
  <c r="AX5" i="16"/>
  <c r="S5" i="16" s="1"/>
  <c r="AC5" i="16" s="1"/>
  <c r="AB6" i="16" s="1"/>
  <c r="Z84" i="94"/>
  <c r="AS32" i="87"/>
  <c r="AL32" i="87"/>
  <c r="AU32" i="87" s="1"/>
  <c r="AI86" i="35"/>
  <c r="AP86" i="35"/>
  <c r="AK85" i="49"/>
  <c r="AT85" i="49" s="1"/>
  <c r="AJ85" i="49"/>
  <c r="AJ81" i="49"/>
  <c r="AK81" i="49"/>
  <c r="AT81" i="49" s="1"/>
  <c r="AK75" i="49"/>
  <c r="AT75" i="49" s="1"/>
  <c r="AJ75" i="49"/>
  <c r="AJ69" i="49"/>
  <c r="AK69" i="49"/>
  <c r="AT69" i="49" s="1"/>
  <c r="AK63" i="49"/>
  <c r="AT63" i="49" s="1"/>
  <c r="AJ63" i="49"/>
  <c r="AJ57" i="49"/>
  <c r="AK57" i="49"/>
  <c r="AT57" i="49" s="1"/>
  <c r="AJ51" i="49"/>
  <c r="AK51" i="49"/>
  <c r="AT51" i="49" s="1"/>
  <c r="AK45" i="49"/>
  <c r="AT45" i="49" s="1"/>
  <c r="AJ45" i="49"/>
  <c r="AK39" i="49"/>
  <c r="AT39" i="49" s="1"/>
  <c r="AJ39" i="49"/>
  <c r="AJ33" i="49"/>
  <c r="AK33" i="49"/>
  <c r="AT33" i="49" s="1"/>
  <c r="AJ27" i="49"/>
  <c r="AK27" i="49"/>
  <c r="AT27" i="49" s="1"/>
  <c r="AK21" i="49"/>
  <c r="AT21" i="49" s="1"/>
  <c r="AJ21" i="49"/>
  <c r="AJ15" i="49"/>
  <c r="AK15" i="49"/>
  <c r="AT15" i="49" s="1"/>
  <c r="AK8" i="49"/>
  <c r="AT8" i="49" s="1"/>
  <c r="AJ8" i="49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10" i="87"/>
  <c r="AL10" i="87"/>
  <c r="AU10" i="87" s="1"/>
  <c r="AS28" i="87"/>
  <c r="AL28" i="87"/>
  <c r="AU28" i="87" s="1"/>
  <c r="AS64" i="87"/>
  <c r="AL64" i="87"/>
  <c r="AU64" i="87" s="1"/>
  <c r="AS82" i="87"/>
  <c r="AL82" i="87"/>
  <c r="AU82" i="87" s="1"/>
  <c r="AS17" i="87"/>
  <c r="AL17" i="87"/>
  <c r="AU17" i="87" s="1"/>
  <c r="AI84" i="10"/>
  <c r="AN84" i="10"/>
  <c r="AJ12" i="87"/>
  <c r="AS30" i="87"/>
  <c r="AL30" i="87"/>
  <c r="AU30" i="87" s="1"/>
  <c r="AS86" i="87"/>
  <c r="AL86" i="87"/>
  <c r="AU86" i="87" s="1"/>
  <c r="Y87" i="102"/>
  <c r="Z87" i="102"/>
  <c r="X87" i="102"/>
  <c r="AE83" i="42"/>
  <c r="AG83" i="42"/>
  <c r="AP83" i="42" s="1"/>
  <c r="AF83" i="42"/>
  <c r="AO83" i="42" s="1"/>
  <c r="W84" i="42"/>
  <c r="AS31" i="87"/>
  <c r="AL31" i="87"/>
  <c r="AU31" i="87" s="1"/>
  <c r="AK7" i="87"/>
  <c r="AT7" i="87" s="1"/>
  <c r="AJ7" i="87"/>
  <c r="AR88" i="55"/>
  <c r="AK19" i="87"/>
  <c r="AT19" i="87" s="1"/>
  <c r="AJ19" i="87"/>
  <c r="AJ85" i="16"/>
  <c r="AK85" i="16"/>
  <c r="AT85" i="16" s="1"/>
  <c r="Z89" i="41"/>
  <c r="AS25" i="87"/>
  <c r="AL25" i="87"/>
  <c r="AU25" i="87" s="1"/>
  <c r="AS61" i="87"/>
  <c r="AL61" i="87"/>
  <c r="AU61" i="87" s="1"/>
  <c r="AJ88" i="16"/>
  <c r="AK88" i="16"/>
  <c r="AT88" i="16" s="1"/>
  <c r="AK80" i="16"/>
  <c r="AT80" i="16" s="1"/>
  <c r="AJ80" i="16"/>
  <c r="AK74" i="16"/>
  <c r="AT74" i="16" s="1"/>
  <c r="AJ74" i="16"/>
  <c r="AK68" i="16"/>
  <c r="AT68" i="16" s="1"/>
  <c r="AJ68" i="16"/>
  <c r="AJ62" i="16"/>
  <c r="AK62" i="16"/>
  <c r="AT62" i="16" s="1"/>
  <c r="AK56" i="16"/>
  <c r="AT56" i="16" s="1"/>
  <c r="AJ56" i="16"/>
  <c r="AK50" i="16"/>
  <c r="AT50" i="16" s="1"/>
  <c r="AJ50" i="16"/>
  <c r="AJ44" i="16"/>
  <c r="AK44" i="16"/>
  <c r="AT44" i="16" s="1"/>
  <c r="AJ38" i="16"/>
  <c r="AK38" i="16"/>
  <c r="AT38" i="16" s="1"/>
  <c r="AK32" i="16"/>
  <c r="AT32" i="16" s="1"/>
  <c r="AJ32" i="16"/>
  <c r="AJ26" i="16"/>
  <c r="AK26" i="16"/>
  <c r="AT26" i="16" s="1"/>
  <c r="AJ20" i="16"/>
  <c r="AK20" i="16"/>
  <c r="AT20" i="16" s="1"/>
  <c r="AX13" i="16"/>
  <c r="S13" i="16" s="1"/>
  <c r="AC13" i="16" s="1"/>
  <c r="AB14" i="16" s="1"/>
  <c r="AX7" i="16"/>
  <c r="S7" i="16" s="1"/>
  <c r="AC7" i="16" s="1"/>
  <c r="AB8" i="16" s="1"/>
  <c r="AK8" i="87"/>
  <c r="AT8" i="87" s="1"/>
  <c r="AJ8" i="87"/>
  <c r="AS50" i="87"/>
  <c r="AL50" i="87"/>
  <c r="AU50" i="87" s="1"/>
  <c r="AS68" i="87"/>
  <c r="AL68" i="87"/>
  <c r="AU68" i="87" s="1"/>
  <c r="AS87" i="87"/>
  <c r="AL87" i="87"/>
  <c r="AU87" i="87" s="1"/>
  <c r="AJ86" i="49"/>
  <c r="AK86" i="49"/>
  <c r="AT86" i="49" s="1"/>
  <c r="AK80" i="49"/>
  <c r="AT80" i="49" s="1"/>
  <c r="AJ80" i="49"/>
  <c r="AK74" i="49"/>
  <c r="AT74" i="49" s="1"/>
  <c r="AJ74" i="49"/>
  <c r="AK68" i="49"/>
  <c r="AT68" i="49" s="1"/>
  <c r="AJ68" i="49"/>
  <c r="AJ62" i="49"/>
  <c r="AK62" i="49"/>
  <c r="AT62" i="49" s="1"/>
  <c r="AJ56" i="49"/>
  <c r="AK56" i="49"/>
  <c r="AT56" i="49" s="1"/>
  <c r="AK50" i="49"/>
  <c r="AT50" i="49" s="1"/>
  <c r="AJ50" i="49"/>
  <c r="AK44" i="49"/>
  <c r="AT44" i="49" s="1"/>
  <c r="AJ44" i="49"/>
  <c r="AJ38" i="49"/>
  <c r="AK38" i="49"/>
  <c r="AT38" i="49" s="1"/>
  <c r="AJ32" i="49"/>
  <c r="AK32" i="49"/>
  <c r="AT32" i="49" s="1"/>
  <c r="AJ26" i="49"/>
  <c r="AK26" i="49"/>
  <c r="AT26" i="49" s="1"/>
  <c r="AK20" i="49"/>
  <c r="AT20" i="49" s="1"/>
  <c r="AJ20" i="49"/>
  <c r="AK14" i="49"/>
  <c r="AT14" i="49" s="1"/>
  <c r="AJ14" i="49"/>
  <c r="AJ7" i="49"/>
  <c r="AK7" i="49"/>
  <c r="AT7" i="49" s="1"/>
  <c r="AI89" i="87"/>
  <c r="AN89" i="87"/>
  <c r="AN91" i="87" s="1"/>
  <c r="AR85" i="103"/>
  <c r="AS16" i="87"/>
  <c r="AL16" i="87"/>
  <c r="AU16" i="87" s="1"/>
  <c r="AS52" i="87"/>
  <c r="AL52" i="87"/>
  <c r="AU52" i="87" s="1"/>
  <c r="AK89" i="87"/>
  <c r="AT89" i="87" s="1"/>
  <c r="AR87" i="18"/>
  <c r="AS41" i="87"/>
  <c r="AL41" i="87"/>
  <c r="AU41" i="87" s="1"/>
  <c r="AS59" i="87"/>
  <c r="AL59" i="87"/>
  <c r="AU59" i="87" s="1"/>
  <c r="AS77" i="87"/>
  <c r="AL77" i="87"/>
  <c r="AU77" i="87" s="1"/>
  <c r="Y85" i="10"/>
  <c r="X85" i="10"/>
  <c r="AI86" i="48"/>
  <c r="AN86" i="48"/>
  <c r="AJ18" i="87"/>
  <c r="AI83" i="85"/>
  <c r="AN83" i="85"/>
  <c r="AK72" i="16"/>
  <c r="AT72" i="16" s="1"/>
  <c r="AJ72" i="16"/>
  <c r="AH84" i="98"/>
  <c r="AQ84" i="98" s="1"/>
  <c r="AS37" i="87"/>
  <c r="AL37" i="87"/>
  <c r="AU37" i="87" s="1"/>
  <c r="Z84" i="98"/>
  <c r="AH83" i="42"/>
  <c r="AQ83" i="42" s="1"/>
  <c r="AS43" i="87"/>
  <c r="AL43" i="87"/>
  <c r="AU43" i="87" s="1"/>
  <c r="AS79" i="87"/>
  <c r="AL79" i="87"/>
  <c r="AU79" i="87" s="1"/>
  <c r="AK87" i="16"/>
  <c r="AT87" i="16" s="1"/>
  <c r="AJ87" i="16"/>
  <c r="AK79" i="16"/>
  <c r="AT79" i="16" s="1"/>
  <c r="AJ79" i="16"/>
  <c r="AJ73" i="16"/>
  <c r="AK73" i="16"/>
  <c r="AT73" i="16" s="1"/>
  <c r="AJ67" i="16"/>
  <c r="AK67" i="16"/>
  <c r="AT67" i="16" s="1"/>
  <c r="AK61" i="16"/>
  <c r="AT61" i="16" s="1"/>
  <c r="AJ61" i="16"/>
  <c r="AK55" i="16"/>
  <c r="AT55" i="16" s="1"/>
  <c r="AJ55" i="16"/>
  <c r="AJ49" i="16"/>
  <c r="AK49" i="16"/>
  <c r="AT49" i="16" s="1"/>
  <c r="AK43" i="16"/>
  <c r="AT43" i="16" s="1"/>
  <c r="AJ43" i="16"/>
  <c r="AJ37" i="16"/>
  <c r="AK37" i="16"/>
  <c r="AT37" i="16" s="1"/>
  <c r="AJ31" i="16"/>
  <c r="AK31" i="16"/>
  <c r="AT31" i="16" s="1"/>
  <c r="AK25" i="16"/>
  <c r="AT25" i="16" s="1"/>
  <c r="AJ25" i="16"/>
  <c r="AJ19" i="16"/>
  <c r="AK19" i="16"/>
  <c r="AT19" i="16" s="1"/>
  <c r="AX12" i="16"/>
  <c r="S12" i="16" s="1"/>
  <c r="AC12" i="16" s="1"/>
  <c r="AB13" i="16" s="1"/>
  <c r="AX6" i="16"/>
  <c r="S6" i="16" s="1"/>
  <c r="AC6" i="16" s="1"/>
  <c r="AB7" i="16" s="1"/>
  <c r="AH88" i="83"/>
  <c r="AQ88" i="83" s="1"/>
  <c r="AR82" i="42"/>
  <c r="AJ14" i="87"/>
  <c r="AK14" i="87"/>
  <c r="AT14" i="87" s="1"/>
  <c r="AS38" i="87"/>
  <c r="AL38" i="87"/>
  <c r="AU38" i="87" s="1"/>
  <c r="AJ87" i="49"/>
  <c r="AK87" i="49"/>
  <c r="AT87" i="49" s="1"/>
  <c r="AJ79" i="49"/>
  <c r="AK79" i="49"/>
  <c r="AT79" i="49" s="1"/>
  <c r="AJ73" i="49"/>
  <c r="AK73" i="49"/>
  <c r="AT73" i="49" s="1"/>
  <c r="AK67" i="49"/>
  <c r="AT67" i="49" s="1"/>
  <c r="AJ67" i="49"/>
  <c r="AJ61" i="49"/>
  <c r="AK61" i="49"/>
  <c r="AT61" i="49" s="1"/>
  <c r="AK55" i="49"/>
  <c r="AT55" i="49" s="1"/>
  <c r="AJ55" i="49"/>
  <c r="AK49" i="49"/>
  <c r="AT49" i="49" s="1"/>
  <c r="AJ49" i="49"/>
  <c r="AK43" i="49"/>
  <c r="AT43" i="49" s="1"/>
  <c r="AJ43" i="49"/>
  <c r="AJ37" i="49"/>
  <c r="AK37" i="49"/>
  <c r="AT37" i="49" s="1"/>
  <c r="AJ31" i="49"/>
  <c r="AK31" i="49"/>
  <c r="AT31" i="49" s="1"/>
  <c r="AK25" i="49"/>
  <c r="AT25" i="49" s="1"/>
  <c r="AJ25" i="49"/>
  <c r="AJ19" i="49"/>
  <c r="AK19" i="49"/>
  <c r="AT19" i="49" s="1"/>
  <c r="AJ12" i="49"/>
  <c r="AK12" i="49"/>
  <c r="AT12" i="49" s="1"/>
  <c r="AK13" i="49"/>
  <c r="AT13" i="49" s="1"/>
  <c r="AJ13" i="49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AS34" i="87"/>
  <c r="AL34" i="87"/>
  <c r="AU34" i="87" s="1"/>
  <c r="AS70" i="87"/>
  <c r="AL70" i="87"/>
  <c r="AU70" i="87" s="1"/>
  <c r="AJ6" i="87"/>
  <c r="AK6" i="87"/>
  <c r="AT6" i="87" s="1"/>
  <c r="AS23" i="87"/>
  <c r="AL23" i="87"/>
  <c r="AU23" i="87" s="1"/>
  <c r="AS36" i="87"/>
  <c r="AL36" i="87"/>
  <c r="AU36" i="87" s="1"/>
  <c r="AS54" i="87"/>
  <c r="AL54" i="87"/>
  <c r="AU54" i="87" s="1"/>
  <c r="AS72" i="87"/>
  <c r="AL72" i="87"/>
  <c r="AU72" i="87" s="1"/>
  <c r="AI89" i="16"/>
  <c r="AN89" i="16"/>
  <c r="AN91" i="16" s="1"/>
  <c r="Y84" i="85"/>
  <c r="Z84" i="85"/>
  <c r="X84" i="85"/>
  <c r="AS72" i="16" l="1"/>
  <c r="AL72" i="16"/>
  <c r="AU72" i="16" s="1"/>
  <c r="AR86" i="48"/>
  <c r="AS32" i="49"/>
  <c r="AL32" i="49"/>
  <c r="AU32" i="49" s="1"/>
  <c r="AS86" i="49"/>
  <c r="AL86" i="49"/>
  <c r="AU86" i="49" s="1"/>
  <c r="AS20" i="16"/>
  <c r="AL20" i="16"/>
  <c r="AU20" i="16" s="1"/>
  <c r="AS38" i="16"/>
  <c r="AL38" i="16"/>
  <c r="AU38" i="16" s="1"/>
  <c r="AS19" i="87"/>
  <c r="AL19" i="87"/>
  <c r="AU19" i="87" s="1"/>
  <c r="AI83" i="42"/>
  <c r="AN83" i="42"/>
  <c r="AS27" i="49"/>
  <c r="AL27" i="49"/>
  <c r="AU27" i="49" s="1"/>
  <c r="AS81" i="49"/>
  <c r="AL81" i="49"/>
  <c r="AU81" i="49" s="1"/>
  <c r="AS15" i="16"/>
  <c r="AL15" i="16"/>
  <c r="AU15" i="16" s="1"/>
  <c r="AS69" i="16"/>
  <c r="AL69" i="16"/>
  <c r="AU69" i="16" s="1"/>
  <c r="AK86" i="41"/>
  <c r="AT86" i="41" s="1"/>
  <c r="AJ86" i="41"/>
  <c r="AK81" i="41"/>
  <c r="AT81" i="41" s="1"/>
  <c r="AJ81" i="41"/>
  <c r="AK75" i="41"/>
  <c r="AT75" i="41" s="1"/>
  <c r="AJ75" i="41"/>
  <c r="AK69" i="41"/>
  <c r="AT69" i="41" s="1"/>
  <c r="AJ69" i="41"/>
  <c r="AJ63" i="41"/>
  <c r="AK63" i="41"/>
  <c r="AT63" i="41" s="1"/>
  <c r="AK57" i="41"/>
  <c r="AT57" i="41" s="1"/>
  <c r="AJ57" i="41"/>
  <c r="AK51" i="41"/>
  <c r="AT51" i="41" s="1"/>
  <c r="AJ51" i="41"/>
  <c r="AJ45" i="41"/>
  <c r="AK45" i="41"/>
  <c r="AT45" i="41" s="1"/>
  <c r="AJ39" i="41"/>
  <c r="AK39" i="41"/>
  <c r="AT39" i="41" s="1"/>
  <c r="AJ33" i="41"/>
  <c r="AK33" i="41"/>
  <c r="AT33" i="41" s="1"/>
  <c r="AK27" i="41"/>
  <c r="AT27" i="41" s="1"/>
  <c r="AJ27" i="41"/>
  <c r="AJ21" i="41"/>
  <c r="AK21" i="41"/>
  <c r="AT21" i="41" s="1"/>
  <c r="AK15" i="41"/>
  <c r="AT15" i="41" s="1"/>
  <c r="AJ15" i="41"/>
  <c r="AK9" i="41"/>
  <c r="AT9" i="41" s="1"/>
  <c r="AJ9" i="41"/>
  <c r="AJ6" i="41"/>
  <c r="AK6" i="41"/>
  <c r="AT6" i="41" s="1"/>
  <c r="AR86" i="82"/>
  <c r="AS46" i="49"/>
  <c r="AL46" i="49"/>
  <c r="AU46" i="49" s="1"/>
  <c r="AS82" i="49"/>
  <c r="AL82" i="49"/>
  <c r="AU82" i="49" s="1"/>
  <c r="AS10" i="16"/>
  <c r="AL10" i="16"/>
  <c r="AU10" i="16" s="1"/>
  <c r="AS28" i="16"/>
  <c r="AL28" i="16"/>
  <c r="AU28" i="16" s="1"/>
  <c r="AS46" i="16"/>
  <c r="AL46" i="16"/>
  <c r="AU46" i="16" s="1"/>
  <c r="AS64" i="16"/>
  <c r="AL64" i="16"/>
  <c r="AU64" i="16" s="1"/>
  <c r="AL5" i="87"/>
  <c r="AU5" i="87" s="1"/>
  <c r="AS5" i="87"/>
  <c r="AS29" i="49"/>
  <c r="AL29" i="49"/>
  <c r="AU29" i="49" s="1"/>
  <c r="AL47" i="49"/>
  <c r="AU47" i="49" s="1"/>
  <c r="AS47" i="49"/>
  <c r="AS17" i="16"/>
  <c r="AL17" i="16"/>
  <c r="AU17" i="16" s="1"/>
  <c r="AS71" i="16"/>
  <c r="AL71" i="16"/>
  <c r="AU71" i="16" s="1"/>
  <c r="AS66" i="16"/>
  <c r="AL66" i="16"/>
  <c r="AU66" i="16" s="1"/>
  <c r="AK89" i="55"/>
  <c r="AT89" i="55" s="1"/>
  <c r="AJ89" i="55"/>
  <c r="AS89" i="55" s="1"/>
  <c r="AK82" i="55"/>
  <c r="AT82" i="55" s="1"/>
  <c r="AJ82" i="55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K9" i="55"/>
  <c r="AT9" i="55" s="1"/>
  <c r="AX4" i="55"/>
  <c r="S4" i="55" s="1"/>
  <c r="AC4" i="55" s="1"/>
  <c r="AB5" i="55" s="1"/>
  <c r="AL11" i="49"/>
  <c r="AU11" i="49" s="1"/>
  <c r="AS11" i="49"/>
  <c r="AS30" i="49"/>
  <c r="AL30" i="49"/>
  <c r="AU30" i="49" s="1"/>
  <c r="AS66" i="49"/>
  <c r="AL66" i="49"/>
  <c r="AU66" i="49" s="1"/>
  <c r="AS84" i="49"/>
  <c r="AL84" i="49"/>
  <c r="AU84" i="49" s="1"/>
  <c r="AS20" i="87"/>
  <c r="AL20" i="87"/>
  <c r="AU20" i="87" s="1"/>
  <c r="AG84" i="85"/>
  <c r="AP84" i="85" s="1"/>
  <c r="AF84" i="85"/>
  <c r="AO84" i="85" s="1"/>
  <c r="AE84" i="85"/>
  <c r="W85" i="85"/>
  <c r="AS49" i="16"/>
  <c r="AL49" i="16"/>
  <c r="AU49" i="16" s="1"/>
  <c r="AS19" i="49"/>
  <c r="AL19" i="49"/>
  <c r="AU19" i="49" s="1"/>
  <c r="AH85" i="10"/>
  <c r="AQ85" i="10" s="1"/>
  <c r="AS20" i="49"/>
  <c r="AL20" i="49"/>
  <c r="AU20" i="49" s="1"/>
  <c r="AS74" i="49"/>
  <c r="AL74" i="49"/>
  <c r="AU74" i="49" s="1"/>
  <c r="AS8" i="87"/>
  <c r="AL8" i="87"/>
  <c r="AU8" i="87" s="1"/>
  <c r="AL80" i="16"/>
  <c r="AU80" i="16" s="1"/>
  <c r="AS80" i="16"/>
  <c r="AH87" i="102"/>
  <c r="AQ87" i="102" s="1"/>
  <c r="AS85" i="49"/>
  <c r="AL85" i="49"/>
  <c r="AU85" i="49" s="1"/>
  <c r="AF84" i="94"/>
  <c r="AO84" i="94" s="1"/>
  <c r="W85" i="94"/>
  <c r="AG84" i="94"/>
  <c r="AP84" i="94" s="1"/>
  <c r="AE84" i="94"/>
  <c r="AS39" i="16"/>
  <c r="AL39" i="16"/>
  <c r="AU39" i="16" s="1"/>
  <c r="AS57" i="16"/>
  <c r="AL57" i="16"/>
  <c r="AU57" i="16" s="1"/>
  <c r="AS75" i="16"/>
  <c r="AL75" i="16"/>
  <c r="AU75" i="16" s="1"/>
  <c r="AJ88" i="41"/>
  <c r="AK88" i="41"/>
  <c r="AT88" i="41" s="1"/>
  <c r="AK80" i="41"/>
  <c r="AT80" i="41" s="1"/>
  <c r="AJ80" i="41"/>
  <c r="AJ74" i="41"/>
  <c r="AK74" i="41"/>
  <c r="AT74" i="41" s="1"/>
  <c r="AJ68" i="41"/>
  <c r="AK68" i="41"/>
  <c r="AT68" i="41" s="1"/>
  <c r="AK62" i="41"/>
  <c r="AT62" i="41" s="1"/>
  <c r="AJ62" i="41"/>
  <c r="AJ56" i="41"/>
  <c r="AK56" i="41"/>
  <c r="AT56" i="41" s="1"/>
  <c r="AJ50" i="41"/>
  <c r="AK50" i="41"/>
  <c r="AT50" i="41" s="1"/>
  <c r="AJ44" i="41"/>
  <c r="AK44" i="41"/>
  <c r="AT44" i="41" s="1"/>
  <c r="AK38" i="41"/>
  <c r="AT38" i="41" s="1"/>
  <c r="AJ38" i="41"/>
  <c r="AK32" i="41"/>
  <c r="AT32" i="41" s="1"/>
  <c r="AJ32" i="41"/>
  <c r="AK26" i="41"/>
  <c r="AT26" i="41" s="1"/>
  <c r="AJ26" i="41"/>
  <c r="AK20" i="41"/>
  <c r="AT20" i="41" s="1"/>
  <c r="AJ20" i="41"/>
  <c r="AK14" i="41"/>
  <c r="AT14" i="41" s="1"/>
  <c r="AJ14" i="41"/>
  <c r="AJ8" i="41"/>
  <c r="AK8" i="41"/>
  <c r="AT8" i="41" s="1"/>
  <c r="AS34" i="49"/>
  <c r="AL34" i="49"/>
  <c r="AU34" i="49" s="1"/>
  <c r="AS52" i="49"/>
  <c r="AL52" i="49"/>
  <c r="AU52" i="49" s="1"/>
  <c r="AS70" i="49"/>
  <c r="AL70" i="49"/>
  <c r="AU70" i="49" s="1"/>
  <c r="AI84" i="90"/>
  <c r="AN84" i="90"/>
  <c r="AS34" i="16"/>
  <c r="AL34" i="16"/>
  <c r="AU34" i="16" s="1"/>
  <c r="AL70" i="16"/>
  <c r="AU70" i="16" s="1"/>
  <c r="AS70" i="16"/>
  <c r="AS10" i="49"/>
  <c r="AL10" i="49"/>
  <c r="AU10" i="49" s="1"/>
  <c r="AS65" i="49"/>
  <c r="AL65" i="49"/>
  <c r="AU65" i="49" s="1"/>
  <c r="AS83" i="49"/>
  <c r="AL83" i="49"/>
  <c r="AU83" i="49" s="1"/>
  <c r="AS86" i="16"/>
  <c r="AL86" i="16"/>
  <c r="AU86" i="16" s="1"/>
  <c r="AS41" i="16"/>
  <c r="AL41" i="16"/>
  <c r="AU41" i="16" s="1"/>
  <c r="AJ86" i="55"/>
  <c r="AK86" i="55"/>
  <c r="AT86" i="55" s="1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K51" i="55"/>
  <c r="AT51" i="55" s="1"/>
  <c r="AJ51" i="55"/>
  <c r="AK45" i="55"/>
  <c r="AT45" i="55" s="1"/>
  <c r="AJ45" i="55"/>
  <c r="AK39" i="55"/>
  <c r="AT39" i="55" s="1"/>
  <c r="AJ39" i="55"/>
  <c r="AK33" i="55"/>
  <c r="AT33" i="55" s="1"/>
  <c r="AJ33" i="55"/>
  <c r="AK27" i="55"/>
  <c r="AT27" i="55" s="1"/>
  <c r="AJ27" i="55"/>
  <c r="AK21" i="55"/>
  <c r="AT21" i="55" s="1"/>
  <c r="AJ21" i="55"/>
  <c r="AJ14" i="55"/>
  <c r="AK14" i="55"/>
  <c r="AT14" i="55" s="1"/>
  <c r="AK8" i="55"/>
  <c r="AT8" i="55" s="1"/>
  <c r="AJ8" i="55"/>
  <c r="AS48" i="49"/>
  <c r="AL48" i="49"/>
  <c r="AU48" i="49" s="1"/>
  <c r="AI88" i="83"/>
  <c r="AN88" i="83"/>
  <c r="AS18" i="16"/>
  <c r="AL18" i="16"/>
  <c r="AU18" i="16" s="1"/>
  <c r="AS36" i="16"/>
  <c r="AL36" i="16"/>
  <c r="AU36" i="16" s="1"/>
  <c r="AS54" i="16"/>
  <c r="AL54" i="16"/>
  <c r="AU54" i="16" s="1"/>
  <c r="AS31" i="16"/>
  <c r="AL31" i="16"/>
  <c r="AU31" i="16" s="1"/>
  <c r="AS37" i="16"/>
  <c r="AL37" i="16"/>
  <c r="AU37" i="16" s="1"/>
  <c r="Z85" i="10"/>
  <c r="AR89" i="87"/>
  <c r="AR91" i="87" s="1"/>
  <c r="AL89" i="87"/>
  <c r="AU89" i="87" s="1"/>
  <c r="AS38" i="49"/>
  <c r="AL38" i="49"/>
  <c r="AU38" i="49" s="1"/>
  <c r="AS56" i="49"/>
  <c r="AL56" i="49"/>
  <c r="AU56" i="49" s="1"/>
  <c r="AS26" i="16"/>
  <c r="AL26" i="16"/>
  <c r="AU26" i="16" s="1"/>
  <c r="AS44" i="16"/>
  <c r="AL44" i="16"/>
  <c r="AU44" i="16" s="1"/>
  <c r="AS62" i="16"/>
  <c r="AL62" i="16"/>
  <c r="AU62" i="16" s="1"/>
  <c r="AF87" i="102"/>
  <c r="AO87" i="102" s="1"/>
  <c r="AE87" i="102"/>
  <c r="AG87" i="102"/>
  <c r="AP87" i="102" s="1"/>
  <c r="W88" i="102"/>
  <c r="AS12" i="87"/>
  <c r="AL12" i="87"/>
  <c r="AU12" i="87" s="1"/>
  <c r="AS15" i="49"/>
  <c r="AL15" i="49"/>
  <c r="AU15" i="49" s="1"/>
  <c r="AS33" i="49"/>
  <c r="AL33" i="49"/>
  <c r="AU33" i="49" s="1"/>
  <c r="AS51" i="49"/>
  <c r="AL51" i="49"/>
  <c r="AU51" i="49" s="1"/>
  <c r="AS69" i="49"/>
  <c r="AL69" i="49"/>
  <c r="AU69" i="49" s="1"/>
  <c r="AJ6" i="16"/>
  <c r="AK6" i="16"/>
  <c r="AT6" i="16" s="1"/>
  <c r="AS21" i="16"/>
  <c r="AL21" i="16"/>
  <c r="AU21" i="16" s="1"/>
  <c r="AK85" i="41"/>
  <c r="AT85" i="41" s="1"/>
  <c r="AJ85" i="41"/>
  <c r="AK79" i="41"/>
  <c r="AT79" i="41" s="1"/>
  <c r="AJ79" i="41"/>
  <c r="AJ73" i="41"/>
  <c r="AK73" i="41"/>
  <c r="AT73" i="41" s="1"/>
  <c r="AK67" i="41"/>
  <c r="AT67" i="41" s="1"/>
  <c r="AJ67" i="41"/>
  <c r="AJ61" i="41"/>
  <c r="AK61" i="41"/>
  <c r="AT61" i="41" s="1"/>
  <c r="AJ55" i="41"/>
  <c r="AK55" i="41"/>
  <c r="AT55" i="41" s="1"/>
  <c r="AK49" i="41"/>
  <c r="AT49" i="41" s="1"/>
  <c r="AJ49" i="41"/>
  <c r="AK43" i="41"/>
  <c r="AT43" i="41" s="1"/>
  <c r="AJ43" i="41"/>
  <c r="AK37" i="41"/>
  <c r="AT37" i="41" s="1"/>
  <c r="AJ37" i="41"/>
  <c r="AJ31" i="41"/>
  <c r="AK31" i="41"/>
  <c r="AT31" i="41" s="1"/>
  <c r="AK25" i="41"/>
  <c r="AT25" i="41" s="1"/>
  <c r="AJ25" i="41"/>
  <c r="AK19" i="41"/>
  <c r="AT19" i="41" s="1"/>
  <c r="AJ19" i="41"/>
  <c r="AJ13" i="41"/>
  <c r="AK13" i="41"/>
  <c r="AT13" i="41" s="1"/>
  <c r="AJ7" i="41"/>
  <c r="AK7" i="41"/>
  <c r="AT7" i="41" s="1"/>
  <c r="AH87" i="48"/>
  <c r="AQ87" i="48" s="1"/>
  <c r="AS16" i="49"/>
  <c r="AL16" i="49"/>
  <c r="AU16" i="49" s="1"/>
  <c r="AS88" i="49"/>
  <c r="AL88" i="49"/>
  <c r="AU88" i="49" s="1"/>
  <c r="AS16" i="16"/>
  <c r="AL16" i="16"/>
  <c r="AU16" i="16" s="1"/>
  <c r="AS52" i="16"/>
  <c r="AL52" i="16"/>
  <c r="AU52" i="16" s="1"/>
  <c r="AS13" i="87"/>
  <c r="AL13" i="87"/>
  <c r="AU13" i="87" s="1"/>
  <c r="AS53" i="49"/>
  <c r="AL53" i="49"/>
  <c r="AU53" i="49" s="1"/>
  <c r="AS71" i="49"/>
  <c r="AL71" i="49"/>
  <c r="AU71" i="49" s="1"/>
  <c r="AS23" i="16"/>
  <c r="AL23" i="16"/>
  <c r="AU23" i="16" s="1"/>
  <c r="AS59" i="16"/>
  <c r="AL59" i="16"/>
  <c r="AU59" i="16" s="1"/>
  <c r="AS77" i="16"/>
  <c r="AL77" i="16"/>
  <c r="AU77" i="16" s="1"/>
  <c r="AR86" i="102"/>
  <c r="AJ88" i="55"/>
  <c r="AK88" i="55"/>
  <c r="AT88" i="55" s="1"/>
  <c r="AK80" i="55"/>
  <c r="AT80" i="55" s="1"/>
  <c r="AJ80" i="55"/>
  <c r="AK74" i="55"/>
  <c r="AT74" i="55" s="1"/>
  <c r="AJ74" i="55"/>
  <c r="AK68" i="55"/>
  <c r="AT68" i="55" s="1"/>
  <c r="AJ68" i="55"/>
  <c r="AJ62" i="55"/>
  <c r="AK62" i="55"/>
  <c r="AT62" i="55" s="1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J26" i="55"/>
  <c r="AK26" i="55"/>
  <c r="AT26" i="55" s="1"/>
  <c r="AJ20" i="55"/>
  <c r="AK20" i="55"/>
  <c r="AT20" i="55" s="1"/>
  <c r="AJ13" i="55"/>
  <c r="AK13" i="55"/>
  <c r="AT13" i="55" s="1"/>
  <c r="AX6" i="55"/>
  <c r="S6" i="55" s="1"/>
  <c r="AC6" i="55" s="1"/>
  <c r="AB7" i="55" s="1"/>
  <c r="AL3" i="87"/>
  <c r="AU3" i="87" s="1"/>
  <c r="AS3" i="87"/>
  <c r="AL18" i="49"/>
  <c r="AU18" i="49" s="1"/>
  <c r="AS18" i="49"/>
  <c r="AS36" i="49"/>
  <c r="AL36" i="49"/>
  <c r="AU36" i="49" s="1"/>
  <c r="AI89" i="49"/>
  <c r="AN89" i="49"/>
  <c r="AN91" i="49" s="1"/>
  <c r="AS3" i="16"/>
  <c r="AL3" i="16"/>
  <c r="AU3" i="16" s="1"/>
  <c r="AS42" i="16"/>
  <c r="AL42" i="16"/>
  <c r="AU42" i="16" s="1"/>
  <c r="AS67" i="16"/>
  <c r="AL67" i="16"/>
  <c r="AU67" i="16" s="1"/>
  <c r="AS6" i="87"/>
  <c r="AL6" i="87"/>
  <c r="AU6" i="87" s="1"/>
  <c r="AS73" i="49"/>
  <c r="AL73" i="49"/>
  <c r="AU73" i="49" s="1"/>
  <c r="AS43" i="16"/>
  <c r="AL43" i="16"/>
  <c r="AU43" i="16" s="1"/>
  <c r="AJ8" i="16"/>
  <c r="AK8" i="16"/>
  <c r="AT8" i="16" s="1"/>
  <c r="AS50" i="16"/>
  <c r="AL50" i="16"/>
  <c r="AU50" i="16" s="1"/>
  <c r="AS68" i="16"/>
  <c r="AL68" i="16"/>
  <c r="AU68" i="16" s="1"/>
  <c r="AX89" i="41"/>
  <c r="S89" i="41" s="1"/>
  <c r="AC89" i="41" s="1"/>
  <c r="AG89" i="41"/>
  <c r="AP89" i="41" s="1"/>
  <c r="AP91" i="41" s="1"/>
  <c r="AF89" i="41"/>
  <c r="AO89" i="41" s="1"/>
  <c r="AO91" i="41" s="1"/>
  <c r="AE89" i="41"/>
  <c r="Y84" i="42"/>
  <c r="X84" i="42"/>
  <c r="AS21" i="49"/>
  <c r="AL21" i="49"/>
  <c r="AU21" i="49" s="1"/>
  <c r="AS39" i="49"/>
  <c r="AL39" i="49"/>
  <c r="AU39" i="49" s="1"/>
  <c r="AS75" i="49"/>
  <c r="AL75" i="49"/>
  <c r="AU75" i="49" s="1"/>
  <c r="AS9" i="16"/>
  <c r="AL9" i="16"/>
  <c r="AU9" i="16" s="1"/>
  <c r="AS45" i="16"/>
  <c r="AL45" i="16"/>
  <c r="AU45" i="16" s="1"/>
  <c r="AL63" i="16"/>
  <c r="AU63" i="16" s="1"/>
  <c r="AS63" i="16"/>
  <c r="AS81" i="16"/>
  <c r="AL81" i="16"/>
  <c r="AU81" i="16" s="1"/>
  <c r="AJ84" i="41"/>
  <c r="AK84" i="41"/>
  <c r="AT84" i="41" s="1"/>
  <c r="AK78" i="41"/>
  <c r="AT78" i="41" s="1"/>
  <c r="AJ78" i="41"/>
  <c r="AJ72" i="41"/>
  <c r="AK72" i="41"/>
  <c r="AT72" i="41" s="1"/>
  <c r="AJ66" i="41"/>
  <c r="AK66" i="41"/>
  <c r="AT66" i="41" s="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K30" i="41"/>
  <c r="AT30" i="41" s="1"/>
  <c r="AJ30" i="41"/>
  <c r="AK24" i="41"/>
  <c r="AT24" i="41" s="1"/>
  <c r="AJ24" i="41"/>
  <c r="AK18" i="41"/>
  <c r="AT18" i="41" s="1"/>
  <c r="AJ18" i="41"/>
  <c r="AK12" i="41"/>
  <c r="AT12" i="41" s="1"/>
  <c r="AJ12" i="41"/>
  <c r="AB4" i="41"/>
  <c r="AJ3" i="41"/>
  <c r="AS78" i="16"/>
  <c r="AL78" i="16"/>
  <c r="AU78" i="16" s="1"/>
  <c r="AF87" i="48"/>
  <c r="AO87" i="48" s="1"/>
  <c r="W88" i="48"/>
  <c r="AG87" i="48"/>
  <c r="AP87" i="48" s="1"/>
  <c r="AE87" i="48"/>
  <c r="AS5" i="49"/>
  <c r="AL5" i="49"/>
  <c r="AU5" i="49" s="1"/>
  <c r="AS40" i="49"/>
  <c r="AL40" i="49"/>
  <c r="AU40" i="49" s="1"/>
  <c r="AH87" i="35"/>
  <c r="AQ87" i="35" s="1"/>
  <c r="Y85" i="90"/>
  <c r="Z85" i="90"/>
  <c r="X85" i="90"/>
  <c r="AS22" i="16"/>
  <c r="AL22" i="16"/>
  <c r="AU22" i="16" s="1"/>
  <c r="AS76" i="16"/>
  <c r="AL76" i="16"/>
  <c r="AU76" i="16" s="1"/>
  <c r="AH87" i="82"/>
  <c r="AQ87" i="82" s="1"/>
  <c r="AS17" i="49"/>
  <c r="AL17" i="49"/>
  <c r="AU17" i="49" s="1"/>
  <c r="AS35" i="49"/>
  <c r="AL35" i="49"/>
  <c r="AU35" i="49" s="1"/>
  <c r="AS11" i="16"/>
  <c r="AL11" i="16"/>
  <c r="AU11" i="16" s="1"/>
  <c r="AS29" i="16"/>
  <c r="AL29" i="16"/>
  <c r="AU29" i="16" s="1"/>
  <c r="AS47" i="16"/>
  <c r="AL47" i="16"/>
  <c r="AU47" i="16" s="1"/>
  <c r="AJ85" i="55"/>
  <c r="AK85" i="55"/>
  <c r="AT85" i="55" s="1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J49" i="55"/>
  <c r="AK49" i="55"/>
  <c r="AT49" i="55" s="1"/>
  <c r="AJ43" i="55"/>
  <c r="AK43" i="55"/>
  <c r="AT43" i="55" s="1"/>
  <c r="AK37" i="55"/>
  <c r="AT37" i="55" s="1"/>
  <c r="AJ37" i="55"/>
  <c r="AK31" i="55"/>
  <c r="AT31" i="55" s="1"/>
  <c r="AJ31" i="55"/>
  <c r="AK25" i="55"/>
  <c r="AT25" i="55" s="1"/>
  <c r="AJ25" i="55"/>
  <c r="AJ19" i="55"/>
  <c r="AK19" i="55"/>
  <c r="AT19" i="55" s="1"/>
  <c r="AK12" i="55"/>
  <c r="AT12" i="55" s="1"/>
  <c r="AJ12" i="55"/>
  <c r="AJ18" i="55"/>
  <c r="AK18" i="55"/>
  <c r="AT18" i="55" s="1"/>
  <c r="AK4" i="87"/>
  <c r="AT4" i="87" s="1"/>
  <c r="AT91" i="87" s="1"/>
  <c r="AJ4" i="87"/>
  <c r="AS54" i="49"/>
  <c r="AL54" i="49"/>
  <c r="AU54" i="49" s="1"/>
  <c r="AS72" i="49"/>
  <c r="AL72" i="49"/>
  <c r="AU72" i="49" s="1"/>
  <c r="AJ4" i="16"/>
  <c r="AK4" i="16"/>
  <c r="AT4" i="16" s="1"/>
  <c r="AS24" i="16"/>
  <c r="AL24" i="16"/>
  <c r="AU24" i="16" s="1"/>
  <c r="AS60" i="16"/>
  <c r="AL60" i="16"/>
  <c r="AU60" i="16" s="1"/>
  <c r="AJ13" i="16"/>
  <c r="AK13" i="16"/>
  <c r="AT13" i="16" s="1"/>
  <c r="AS13" i="49"/>
  <c r="AL13" i="49"/>
  <c r="AU13" i="49" s="1"/>
  <c r="AS43" i="49"/>
  <c r="AL43" i="49"/>
  <c r="AU43" i="49" s="1"/>
  <c r="AS19" i="16"/>
  <c r="AL19" i="16"/>
  <c r="AU19" i="16" s="1"/>
  <c r="AS73" i="16"/>
  <c r="AL73" i="16"/>
  <c r="AU73" i="16" s="1"/>
  <c r="AR89" i="16"/>
  <c r="AR91" i="16" s="1"/>
  <c r="AL89" i="16"/>
  <c r="AU89" i="16" s="1"/>
  <c r="AS61" i="49"/>
  <c r="AL61" i="49"/>
  <c r="AU61" i="49" s="1"/>
  <c r="AS79" i="49"/>
  <c r="AL79" i="49"/>
  <c r="AU79" i="49" s="1"/>
  <c r="AS14" i="87"/>
  <c r="AL14" i="87"/>
  <c r="AU14" i="87" s="1"/>
  <c r="AS25" i="16"/>
  <c r="AL25" i="16"/>
  <c r="AU25" i="16" s="1"/>
  <c r="AS61" i="16"/>
  <c r="AL61" i="16"/>
  <c r="AU61" i="16" s="1"/>
  <c r="AS79" i="16"/>
  <c r="AL79" i="16"/>
  <c r="AU79" i="16" s="1"/>
  <c r="AR83" i="85"/>
  <c r="AS49" i="49"/>
  <c r="AL49" i="49"/>
  <c r="AU49" i="49" s="1"/>
  <c r="AS67" i="49"/>
  <c r="AL67" i="49"/>
  <c r="AU67" i="49" s="1"/>
  <c r="AF84" i="98"/>
  <c r="AO84" i="98" s="1"/>
  <c r="AE84" i="98"/>
  <c r="W85" i="98"/>
  <c r="AG84" i="98"/>
  <c r="AP84" i="98" s="1"/>
  <c r="AS18" i="87"/>
  <c r="AL18" i="87"/>
  <c r="AU18" i="87" s="1"/>
  <c r="AS7" i="49"/>
  <c r="AL7" i="49"/>
  <c r="AU7" i="49" s="1"/>
  <c r="AS26" i="49"/>
  <c r="AL26" i="49"/>
  <c r="AU26" i="49" s="1"/>
  <c r="AS62" i="49"/>
  <c r="AL62" i="49"/>
  <c r="AU62" i="49" s="1"/>
  <c r="AJ14" i="16"/>
  <c r="AK14" i="16"/>
  <c r="AT14" i="16" s="1"/>
  <c r="AS88" i="16"/>
  <c r="AL88" i="16"/>
  <c r="AU88" i="16" s="1"/>
  <c r="AS7" i="87"/>
  <c r="AL7" i="87"/>
  <c r="AU7" i="87" s="1"/>
  <c r="AR84" i="10"/>
  <c r="AS57" i="49"/>
  <c r="AL57" i="49"/>
  <c r="AU57" i="49" s="1"/>
  <c r="AR86" i="35"/>
  <c r="AS27" i="16"/>
  <c r="AL27" i="16"/>
  <c r="AU27" i="16" s="1"/>
  <c r="AJ83" i="41"/>
  <c r="AK83" i="41"/>
  <c r="AT83" i="41" s="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K17" i="41"/>
  <c r="AT17" i="41" s="1"/>
  <c r="AJ17" i="41"/>
  <c r="AJ11" i="41"/>
  <c r="AK11" i="41"/>
  <c r="AT11" i="41" s="1"/>
  <c r="AJ89" i="41"/>
  <c r="AS89" i="41" s="1"/>
  <c r="AK89" i="41"/>
  <c r="AT89" i="41" s="1"/>
  <c r="AS22" i="49"/>
  <c r="AL22" i="49"/>
  <c r="AU22" i="49" s="1"/>
  <c r="AS58" i="49"/>
  <c r="AL58" i="49"/>
  <c r="AU58" i="49" s="1"/>
  <c r="AS76" i="49"/>
  <c r="AL76" i="49"/>
  <c r="AU76" i="49" s="1"/>
  <c r="Z87" i="35"/>
  <c r="AE88" i="18"/>
  <c r="W89" i="18"/>
  <c r="AG88" i="18"/>
  <c r="AP88" i="18" s="1"/>
  <c r="AF88" i="18"/>
  <c r="AO88" i="18" s="1"/>
  <c r="AK5" i="16"/>
  <c r="AT5" i="16" s="1"/>
  <c r="AJ5" i="16"/>
  <c r="AS40" i="16"/>
  <c r="AL40" i="16"/>
  <c r="AU40" i="16" s="1"/>
  <c r="AS58" i="16"/>
  <c r="AL58" i="16"/>
  <c r="AU58" i="16" s="1"/>
  <c r="Z87" i="82"/>
  <c r="AI89" i="55"/>
  <c r="AN89" i="55"/>
  <c r="AN91" i="55" s="1"/>
  <c r="AS3" i="49"/>
  <c r="AL3" i="49"/>
  <c r="AU3" i="49" s="1"/>
  <c r="AS41" i="49"/>
  <c r="AL41" i="49"/>
  <c r="AU41" i="49" s="1"/>
  <c r="AL59" i="49"/>
  <c r="AU59" i="49" s="1"/>
  <c r="AS59" i="49"/>
  <c r="AS77" i="49"/>
  <c r="AL77" i="49"/>
  <c r="AU77" i="49" s="1"/>
  <c r="AS65" i="16"/>
  <c r="AL65" i="16"/>
  <c r="AU65" i="16" s="1"/>
  <c r="AS83" i="16"/>
  <c r="AL83" i="16"/>
  <c r="AU83" i="16" s="1"/>
  <c r="AK84" i="55"/>
  <c r="AT84" i="55" s="1"/>
  <c r="AJ84" i="55"/>
  <c r="AK78" i="55"/>
  <c r="AT78" i="55" s="1"/>
  <c r="AJ78" i="55"/>
  <c r="AK72" i="55"/>
  <c r="AT72" i="55" s="1"/>
  <c r="AJ72" i="55"/>
  <c r="AJ66" i="55"/>
  <c r="AK66" i="55"/>
  <c r="AT66" i="55" s="1"/>
  <c r="AK60" i="55"/>
  <c r="AT60" i="55" s="1"/>
  <c r="AJ60" i="55"/>
  <c r="AK54" i="55"/>
  <c r="AT54" i="55" s="1"/>
  <c r="AJ54" i="55"/>
  <c r="AK48" i="55"/>
  <c r="AT48" i="55" s="1"/>
  <c r="AJ48" i="55"/>
  <c r="AK42" i="55"/>
  <c r="AT42" i="55" s="1"/>
  <c r="AJ42" i="55"/>
  <c r="AK36" i="55"/>
  <c r="AT36" i="55" s="1"/>
  <c r="AJ36" i="55"/>
  <c r="AK30" i="55"/>
  <c r="AT30" i="55" s="1"/>
  <c r="AJ30" i="55"/>
  <c r="AK24" i="55"/>
  <c r="AT24" i="55" s="1"/>
  <c r="AJ24" i="55"/>
  <c r="AJ17" i="55"/>
  <c r="AK17" i="55"/>
  <c r="AT17" i="55" s="1"/>
  <c r="AX10" i="55"/>
  <c r="S10" i="55" s="1"/>
  <c r="AC10" i="55" s="1"/>
  <c r="AB11" i="55" s="1"/>
  <c r="AX5" i="55"/>
  <c r="S5" i="55" s="1"/>
  <c r="AC5" i="55" s="1"/>
  <c r="AB6" i="55" s="1"/>
  <c r="AS42" i="49"/>
  <c r="AL42" i="49"/>
  <c r="AU42" i="49" s="1"/>
  <c r="AS78" i="49"/>
  <c r="AL78" i="49"/>
  <c r="AU78" i="49" s="1"/>
  <c r="Y85" i="50"/>
  <c r="Z85" i="50"/>
  <c r="X85" i="50"/>
  <c r="Y89" i="83"/>
  <c r="X89" i="83"/>
  <c r="AS48" i="16"/>
  <c r="AL48" i="16"/>
  <c r="AU48" i="16" s="1"/>
  <c r="AL84" i="16"/>
  <c r="AU84" i="16" s="1"/>
  <c r="AS84" i="16"/>
  <c r="AS55" i="49"/>
  <c r="AL55" i="49"/>
  <c r="AU55" i="49" s="1"/>
  <c r="AS37" i="49"/>
  <c r="AL37" i="49"/>
  <c r="AU37" i="49" s="1"/>
  <c r="AS55" i="16"/>
  <c r="AL55" i="16"/>
  <c r="AU55" i="16" s="1"/>
  <c r="AS25" i="49"/>
  <c r="AL25" i="49"/>
  <c r="AU25" i="49" s="1"/>
  <c r="AS44" i="49"/>
  <c r="AL44" i="49"/>
  <c r="AU44" i="49" s="1"/>
  <c r="AS80" i="49"/>
  <c r="AL80" i="49"/>
  <c r="AU80" i="49" s="1"/>
  <c r="AS32" i="16"/>
  <c r="AL32" i="16"/>
  <c r="AU32" i="16" s="1"/>
  <c r="AH84" i="85"/>
  <c r="AQ84" i="85" s="1"/>
  <c r="AS12" i="49"/>
  <c r="AL12" i="49"/>
  <c r="AU12" i="49" s="1"/>
  <c r="AS31" i="49"/>
  <c r="AL31" i="49"/>
  <c r="AU31" i="49" s="1"/>
  <c r="AS87" i="49"/>
  <c r="AL87" i="49"/>
  <c r="AU87" i="49" s="1"/>
  <c r="AJ7" i="16"/>
  <c r="AK7" i="16"/>
  <c r="AT7" i="16" s="1"/>
  <c r="AS87" i="16"/>
  <c r="AL87" i="16"/>
  <c r="AU87" i="16" s="1"/>
  <c r="AS14" i="49"/>
  <c r="AL14" i="49"/>
  <c r="AU14" i="49" s="1"/>
  <c r="AS50" i="49"/>
  <c r="AL50" i="49"/>
  <c r="AU50" i="49" s="1"/>
  <c r="AS68" i="49"/>
  <c r="AL68" i="49"/>
  <c r="AU68" i="49" s="1"/>
  <c r="AS56" i="16"/>
  <c r="AL56" i="16"/>
  <c r="AU56" i="16" s="1"/>
  <c r="AS74" i="16"/>
  <c r="AL74" i="16"/>
  <c r="AU74" i="16" s="1"/>
  <c r="AS85" i="16"/>
  <c r="AL85" i="16"/>
  <c r="AU85" i="16" s="1"/>
  <c r="AS8" i="49"/>
  <c r="AL8" i="49"/>
  <c r="AU8" i="49" s="1"/>
  <c r="AS45" i="49"/>
  <c r="AL45" i="49"/>
  <c r="AU45" i="49" s="1"/>
  <c r="AS63" i="49"/>
  <c r="AL63" i="49"/>
  <c r="AU63" i="49" s="1"/>
  <c r="AS33" i="16"/>
  <c r="AL33" i="16"/>
  <c r="AU33" i="16" s="1"/>
  <c r="AS51" i="16"/>
  <c r="AL51" i="16"/>
  <c r="AU51" i="16" s="1"/>
  <c r="AK87" i="41"/>
  <c r="AT87" i="41" s="1"/>
  <c r="AJ87" i="41"/>
  <c r="AJ82" i="41"/>
  <c r="AK82" i="41"/>
  <c r="AT82" i="41" s="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J46" i="41"/>
  <c r="AK46" i="41"/>
  <c r="AT46" i="41" s="1"/>
  <c r="AK40" i="41"/>
  <c r="AT40" i="41" s="1"/>
  <c r="AJ40" i="41"/>
  <c r="AK34" i="41"/>
  <c r="AT34" i="41" s="1"/>
  <c r="AJ34" i="41"/>
  <c r="AJ28" i="41"/>
  <c r="AK28" i="41"/>
  <c r="AT28" i="41" s="1"/>
  <c r="AJ22" i="41"/>
  <c r="AK22" i="41"/>
  <c r="AT22" i="41" s="1"/>
  <c r="AJ16" i="41"/>
  <c r="AK16" i="41"/>
  <c r="AT16" i="41" s="1"/>
  <c r="AJ10" i="41"/>
  <c r="AK10" i="41"/>
  <c r="AT10" i="41" s="1"/>
  <c r="AX4" i="41"/>
  <c r="S4" i="41" s="1"/>
  <c r="AC4" i="41" s="1"/>
  <c r="AB5" i="41" s="1"/>
  <c r="AS9" i="49"/>
  <c r="AL9" i="49"/>
  <c r="AU9" i="49" s="1"/>
  <c r="AS28" i="49"/>
  <c r="AL28" i="49"/>
  <c r="AU28" i="49" s="1"/>
  <c r="AS64" i="49"/>
  <c r="AL64" i="49"/>
  <c r="AU64" i="49" s="1"/>
  <c r="AG86" i="103"/>
  <c r="AP86" i="103" s="1"/>
  <c r="AF86" i="103"/>
  <c r="AO86" i="103" s="1"/>
  <c r="AE86" i="103"/>
  <c r="W87" i="103"/>
  <c r="AS82" i="16"/>
  <c r="AL82" i="16"/>
  <c r="AU82" i="16" s="1"/>
  <c r="AJ4" i="49"/>
  <c r="AK4" i="49"/>
  <c r="AT4" i="49" s="1"/>
  <c r="AT91" i="49" s="1"/>
  <c r="AS23" i="49"/>
  <c r="AL23" i="49"/>
  <c r="AU23" i="49" s="1"/>
  <c r="AS35" i="16"/>
  <c r="AL35" i="16"/>
  <c r="AU35" i="16" s="1"/>
  <c r="AS53" i="16"/>
  <c r="AL53" i="16"/>
  <c r="AU53" i="16" s="1"/>
  <c r="AK87" i="55"/>
  <c r="AT87" i="55" s="1"/>
  <c r="AJ87" i="55"/>
  <c r="AJ83" i="55"/>
  <c r="AK83" i="55"/>
  <c r="AT83" i="55" s="1"/>
  <c r="AK77" i="55"/>
  <c r="AT77" i="55" s="1"/>
  <c r="AJ77" i="55"/>
  <c r="AK71" i="55"/>
  <c r="AT71" i="55" s="1"/>
  <c r="AJ71" i="55"/>
  <c r="AJ65" i="55"/>
  <c r="AK65" i="55"/>
  <c r="AT65" i="55" s="1"/>
  <c r="AK59" i="55"/>
  <c r="AT59" i="55" s="1"/>
  <c r="AJ59" i="55"/>
  <c r="AK53" i="55"/>
  <c r="AT53" i="55" s="1"/>
  <c r="AJ53" i="55"/>
  <c r="AJ47" i="55"/>
  <c r="AK47" i="55"/>
  <c r="AT47" i="55" s="1"/>
  <c r="AJ41" i="55"/>
  <c r="AK41" i="55"/>
  <c r="AT41" i="55" s="1"/>
  <c r="AK35" i="55"/>
  <c r="AT35" i="55" s="1"/>
  <c r="AJ35" i="55"/>
  <c r="AJ29" i="55"/>
  <c r="AK29" i="55"/>
  <c r="AT29" i="55" s="1"/>
  <c r="AK23" i="55"/>
  <c r="AT23" i="55" s="1"/>
  <c r="AJ23" i="55"/>
  <c r="AJ16" i="55"/>
  <c r="AK16" i="55"/>
  <c r="AT16" i="55" s="1"/>
  <c r="AX9" i="55"/>
  <c r="S9" i="55" s="1"/>
  <c r="AC9" i="55" s="1"/>
  <c r="AB10" i="55" s="1"/>
  <c r="AX3" i="55"/>
  <c r="S3" i="55" s="1"/>
  <c r="AC3" i="55" s="1"/>
  <c r="AS6" i="49"/>
  <c r="AL6" i="49"/>
  <c r="AU6" i="49" s="1"/>
  <c r="AS24" i="49"/>
  <c r="AL24" i="49"/>
  <c r="AU24" i="49" s="1"/>
  <c r="AS60" i="49"/>
  <c r="AL60" i="49"/>
  <c r="AU60" i="49" s="1"/>
  <c r="AI84" i="50"/>
  <c r="AN84" i="50"/>
  <c r="AJ12" i="16"/>
  <c r="AS30" i="16"/>
  <c r="AL30" i="16"/>
  <c r="AU30" i="16" s="1"/>
  <c r="AS16" i="41" l="1"/>
  <c r="AL16" i="41"/>
  <c r="AU16" i="41" s="1"/>
  <c r="AS30" i="55"/>
  <c r="AL30" i="55"/>
  <c r="AU30" i="55" s="1"/>
  <c r="AL56" i="55"/>
  <c r="AU56" i="55" s="1"/>
  <c r="AS56" i="55"/>
  <c r="AJ5" i="41"/>
  <c r="AK5" i="41"/>
  <c r="AT5" i="41" s="1"/>
  <c r="AS36" i="55"/>
  <c r="AL36" i="55"/>
  <c r="AU36" i="55" s="1"/>
  <c r="AS54" i="55"/>
  <c r="AL54" i="55"/>
  <c r="AU54" i="55" s="1"/>
  <c r="AS72" i="55"/>
  <c r="AL72" i="55"/>
  <c r="AU72" i="55" s="1"/>
  <c r="Y89" i="18"/>
  <c r="X89" i="18"/>
  <c r="AS11" i="41"/>
  <c r="AL11" i="41"/>
  <c r="AU11" i="41" s="1"/>
  <c r="AS83" i="41"/>
  <c r="AL83" i="41"/>
  <c r="AU83" i="41" s="1"/>
  <c r="AS12" i="55"/>
  <c r="AL12" i="55"/>
  <c r="AU12" i="55" s="1"/>
  <c r="AS31" i="55"/>
  <c r="AL31" i="55"/>
  <c r="AU31" i="55" s="1"/>
  <c r="AS67" i="55"/>
  <c r="AL67" i="55"/>
  <c r="AU67" i="55" s="1"/>
  <c r="Y88" i="48"/>
  <c r="X88" i="48"/>
  <c r="AS12" i="41"/>
  <c r="AL12" i="41"/>
  <c r="AU12" i="41" s="1"/>
  <c r="AS30" i="41"/>
  <c r="AL30" i="41"/>
  <c r="AU30" i="41" s="1"/>
  <c r="AS48" i="41"/>
  <c r="AL48" i="41"/>
  <c r="AU48" i="41" s="1"/>
  <c r="AR89" i="49"/>
  <c r="AR91" i="49" s="1"/>
  <c r="AL89" i="49"/>
  <c r="AU89" i="49" s="1"/>
  <c r="AS44" i="55"/>
  <c r="AL44" i="55"/>
  <c r="AU44" i="55" s="1"/>
  <c r="AS80" i="55"/>
  <c r="AL80" i="55"/>
  <c r="AU80" i="55" s="1"/>
  <c r="AS55" i="41"/>
  <c r="AL55" i="41"/>
  <c r="AU55" i="41" s="1"/>
  <c r="AS73" i="41"/>
  <c r="AL73" i="41"/>
  <c r="AU73" i="41" s="1"/>
  <c r="AE85" i="10"/>
  <c r="AN85" i="10" s="1"/>
  <c r="W86" i="10"/>
  <c r="AG85" i="10"/>
  <c r="AF85" i="10"/>
  <c r="AO85" i="10" s="1"/>
  <c r="AR88" i="83"/>
  <c r="AS14" i="55"/>
  <c r="AL14" i="55"/>
  <c r="AU14" i="55" s="1"/>
  <c r="AS86" i="55"/>
  <c r="AL86" i="55"/>
  <c r="AU86" i="55" s="1"/>
  <c r="AS8" i="41"/>
  <c r="AL8" i="41"/>
  <c r="AU8" i="41" s="1"/>
  <c r="AS44" i="41"/>
  <c r="AL44" i="41"/>
  <c r="AU44" i="41" s="1"/>
  <c r="Y85" i="94"/>
  <c r="Z85" i="94"/>
  <c r="X85" i="94"/>
  <c r="AL46" i="55"/>
  <c r="AU46" i="55" s="1"/>
  <c r="AS46" i="55"/>
  <c r="AS82" i="55"/>
  <c r="AL82" i="55"/>
  <c r="AU82" i="55" s="1"/>
  <c r="AS57" i="41"/>
  <c r="AL57" i="41"/>
  <c r="AU57" i="41" s="1"/>
  <c r="AS75" i="41"/>
  <c r="AL75" i="41"/>
  <c r="AU75" i="41" s="1"/>
  <c r="AJ10" i="55"/>
  <c r="AK10" i="55"/>
  <c r="AT10" i="55" s="1"/>
  <c r="AS29" i="55"/>
  <c r="AL29" i="55"/>
  <c r="AU29" i="55" s="1"/>
  <c r="AS47" i="55"/>
  <c r="AL47" i="55"/>
  <c r="AU47" i="55" s="1"/>
  <c r="AS65" i="55"/>
  <c r="AL65" i="55"/>
  <c r="AU65" i="55" s="1"/>
  <c r="AS83" i="55"/>
  <c r="AL83" i="55"/>
  <c r="AU83" i="55" s="1"/>
  <c r="AS22" i="41"/>
  <c r="AL22" i="41"/>
  <c r="AU22" i="41" s="1"/>
  <c r="AS76" i="41"/>
  <c r="AL76" i="41"/>
  <c r="AU76" i="41" s="1"/>
  <c r="AS7" i="16"/>
  <c r="AL7" i="16"/>
  <c r="AU7" i="16" s="1"/>
  <c r="AH89" i="83"/>
  <c r="AQ89" i="83" s="1"/>
  <c r="AQ91" i="83" s="1"/>
  <c r="AZ3" i="83"/>
  <c r="AX6" i="83" s="1"/>
  <c r="S6" i="83" s="1"/>
  <c r="AC6" i="83" s="1"/>
  <c r="AB7" i="83" s="1"/>
  <c r="AX3" i="83"/>
  <c r="S3" i="83" s="1"/>
  <c r="AC3" i="83" s="1"/>
  <c r="AX7" i="83"/>
  <c r="S7" i="83" s="1"/>
  <c r="AC7" i="83" s="1"/>
  <c r="AB8" i="83" s="1"/>
  <c r="AX8" i="83"/>
  <c r="S8" i="83" s="1"/>
  <c r="AC8" i="83" s="1"/>
  <c r="AB9" i="83" s="1"/>
  <c r="AX11" i="83"/>
  <c r="S11" i="83" s="1"/>
  <c r="AC11" i="83" s="1"/>
  <c r="AB12" i="83" s="1"/>
  <c r="AX12" i="83"/>
  <c r="S12" i="83" s="1"/>
  <c r="AC12" i="83" s="1"/>
  <c r="AB13" i="83" s="1"/>
  <c r="AX13" i="83"/>
  <c r="S13" i="83" s="1"/>
  <c r="AC13" i="83" s="1"/>
  <c r="AB14" i="83" s="1"/>
  <c r="AX14" i="83"/>
  <c r="S14" i="83" s="1"/>
  <c r="AC14" i="83" s="1"/>
  <c r="AB15" i="83" s="1"/>
  <c r="AX15" i="83"/>
  <c r="S15" i="83" s="1"/>
  <c r="AC15" i="83" s="1"/>
  <c r="AB16" i="83" s="1"/>
  <c r="AX16" i="83"/>
  <c r="S16" i="83" s="1"/>
  <c r="AC16" i="83" s="1"/>
  <c r="AB17" i="83" s="1"/>
  <c r="AX17" i="83"/>
  <c r="S17" i="83" s="1"/>
  <c r="AC17" i="83" s="1"/>
  <c r="AB18" i="83" s="1"/>
  <c r="AX18" i="83"/>
  <c r="S18" i="83" s="1"/>
  <c r="AC18" i="83" s="1"/>
  <c r="AB19" i="83" s="1"/>
  <c r="AX19" i="83"/>
  <c r="S19" i="83" s="1"/>
  <c r="AC19" i="83" s="1"/>
  <c r="AB20" i="83" s="1"/>
  <c r="AX20" i="83"/>
  <c r="S20" i="83" s="1"/>
  <c r="AC20" i="83" s="1"/>
  <c r="AB21" i="83" s="1"/>
  <c r="AX21" i="83"/>
  <c r="S21" i="83" s="1"/>
  <c r="AC21" i="83" s="1"/>
  <c r="AB22" i="83" s="1"/>
  <c r="AX22" i="83"/>
  <c r="S22" i="83" s="1"/>
  <c r="AC22" i="83" s="1"/>
  <c r="AB23" i="83" s="1"/>
  <c r="AX23" i="83"/>
  <c r="S23" i="83" s="1"/>
  <c r="AC23" i="83" s="1"/>
  <c r="AB24" i="83" s="1"/>
  <c r="AX24" i="83"/>
  <c r="S24" i="83" s="1"/>
  <c r="AC24" i="83" s="1"/>
  <c r="AB25" i="83" s="1"/>
  <c r="AX25" i="83"/>
  <c r="S25" i="83" s="1"/>
  <c r="AC25" i="83" s="1"/>
  <c r="AB26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29" i="83"/>
  <c r="S29" i="83" s="1"/>
  <c r="AC29" i="83" s="1"/>
  <c r="AB30" i="83" s="1"/>
  <c r="AX30" i="83"/>
  <c r="S30" i="83" s="1"/>
  <c r="AC30" i="83" s="1"/>
  <c r="AB31" i="83" s="1"/>
  <c r="AX31" i="83"/>
  <c r="S31" i="83" s="1"/>
  <c r="AC31" i="83" s="1"/>
  <c r="AB32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5" i="83"/>
  <c r="S35" i="83" s="1"/>
  <c r="AC35" i="83" s="1"/>
  <c r="AB36" i="83" s="1"/>
  <c r="AX36" i="83"/>
  <c r="S36" i="83" s="1"/>
  <c r="AC36" i="83" s="1"/>
  <c r="AB37" i="83" s="1"/>
  <c r="AX37" i="83"/>
  <c r="S37" i="83" s="1"/>
  <c r="AC37" i="83" s="1"/>
  <c r="AB38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1" i="83"/>
  <c r="S41" i="83" s="1"/>
  <c r="AC41" i="83" s="1"/>
  <c r="AB42" i="83" s="1"/>
  <c r="AX42" i="83"/>
  <c r="S42" i="83" s="1"/>
  <c r="AC42" i="83" s="1"/>
  <c r="AB43" i="83" s="1"/>
  <c r="AX43" i="83"/>
  <c r="S43" i="83" s="1"/>
  <c r="AC43" i="83" s="1"/>
  <c r="AB44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4" i="83"/>
  <c r="S74" i="83" s="1"/>
  <c r="AC74" i="83" s="1"/>
  <c r="AB75" i="83" s="1"/>
  <c r="AX75" i="83"/>
  <c r="S75" i="83" s="1"/>
  <c r="AC75" i="83" s="1"/>
  <c r="AB76" i="83" s="1"/>
  <c r="AX76" i="83"/>
  <c r="S76" i="83" s="1"/>
  <c r="AC76" i="83" s="1"/>
  <c r="AB77" i="83" s="1"/>
  <c r="AX77" i="83"/>
  <c r="S77" i="83" s="1"/>
  <c r="AC77" i="83" s="1"/>
  <c r="AB78" i="83" s="1"/>
  <c r="AX78" i="83"/>
  <c r="S78" i="83" s="1"/>
  <c r="AC78" i="83" s="1"/>
  <c r="AB79" i="83" s="1"/>
  <c r="AX79" i="83"/>
  <c r="S79" i="83" s="1"/>
  <c r="AC79" i="83" s="1"/>
  <c r="AB80" i="83" s="1"/>
  <c r="AX80" i="83"/>
  <c r="S80" i="83" s="1"/>
  <c r="AC80" i="83" s="1"/>
  <c r="AB81" i="83" s="1"/>
  <c r="AX81" i="83"/>
  <c r="S81" i="83" s="1"/>
  <c r="AC81" i="83" s="1"/>
  <c r="AB82" i="83" s="1"/>
  <c r="AX82" i="83"/>
  <c r="S82" i="83" s="1"/>
  <c r="AC82" i="83" s="1"/>
  <c r="AB83" i="83" s="1"/>
  <c r="AX83" i="83"/>
  <c r="S83" i="83" s="1"/>
  <c r="AC83" i="83" s="1"/>
  <c r="AB84" i="83" s="1"/>
  <c r="AX85" i="83"/>
  <c r="S85" i="83" s="1"/>
  <c r="AC85" i="83" s="1"/>
  <c r="AB86" i="83" s="1"/>
  <c r="AX84" i="83"/>
  <c r="S84" i="83" s="1"/>
  <c r="AC84" i="83" s="1"/>
  <c r="AB85" i="83" s="1"/>
  <c r="AX88" i="83"/>
  <c r="S88" i="83" s="1"/>
  <c r="AC88" i="83" s="1"/>
  <c r="AB89" i="83" s="1"/>
  <c r="AX86" i="83"/>
  <c r="S86" i="83" s="1"/>
  <c r="AC86" i="83" s="1"/>
  <c r="AB87" i="83" s="1"/>
  <c r="AX87" i="83"/>
  <c r="S87" i="83" s="1"/>
  <c r="AC87" i="83" s="1"/>
  <c r="AB88" i="83" s="1"/>
  <c r="AS35" i="55"/>
  <c r="AL35" i="55"/>
  <c r="AU35" i="55" s="1"/>
  <c r="AL53" i="55"/>
  <c r="AU53" i="55" s="1"/>
  <c r="AS53" i="55"/>
  <c r="AS71" i="55"/>
  <c r="AL71" i="55"/>
  <c r="AU71" i="55" s="1"/>
  <c r="AS87" i="55"/>
  <c r="AL87" i="55"/>
  <c r="AU87" i="55" s="1"/>
  <c r="AS64" i="41"/>
  <c r="AL64" i="41"/>
  <c r="AU64" i="41" s="1"/>
  <c r="Z89" i="83"/>
  <c r="AS17" i="55"/>
  <c r="AL17" i="55"/>
  <c r="AU17" i="55" s="1"/>
  <c r="AR89" i="55"/>
  <c r="AR91" i="55" s="1"/>
  <c r="AL89" i="55"/>
  <c r="AU89" i="55" s="1"/>
  <c r="AS5" i="16"/>
  <c r="AL5" i="16"/>
  <c r="AU5" i="16" s="1"/>
  <c r="AI88" i="18"/>
  <c r="AN88" i="18"/>
  <c r="AS17" i="41"/>
  <c r="AL17" i="41"/>
  <c r="AU17" i="41" s="1"/>
  <c r="AS35" i="41"/>
  <c r="AL35" i="41"/>
  <c r="AU35" i="41" s="1"/>
  <c r="AL53" i="41"/>
  <c r="AU53" i="41" s="1"/>
  <c r="AS53" i="41"/>
  <c r="X85" i="98"/>
  <c r="Y85" i="98"/>
  <c r="Z85" i="98"/>
  <c r="AS49" i="55"/>
  <c r="AL49" i="55"/>
  <c r="AU49" i="55" s="1"/>
  <c r="AS85" i="55"/>
  <c r="AL85" i="55"/>
  <c r="AU85" i="55" s="1"/>
  <c r="AS66" i="41"/>
  <c r="AL66" i="41"/>
  <c r="AU66" i="41" s="1"/>
  <c r="AS84" i="41"/>
  <c r="AL84" i="41"/>
  <c r="AU84" i="41" s="1"/>
  <c r="AI89" i="41"/>
  <c r="AN89" i="41"/>
  <c r="AN91" i="41" s="1"/>
  <c r="AK7" i="55"/>
  <c r="AT7" i="55" s="1"/>
  <c r="AJ7" i="55"/>
  <c r="AS26" i="55"/>
  <c r="AL26" i="55"/>
  <c r="AU26" i="55" s="1"/>
  <c r="AS62" i="55"/>
  <c r="AL62" i="55"/>
  <c r="AU62" i="55" s="1"/>
  <c r="AS25" i="41"/>
  <c r="AL25" i="41"/>
  <c r="AU25" i="41" s="1"/>
  <c r="AS43" i="41"/>
  <c r="AL43" i="41"/>
  <c r="AU43" i="41" s="1"/>
  <c r="AL79" i="41"/>
  <c r="AU79" i="41" s="1"/>
  <c r="AS79" i="41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AS14" i="41"/>
  <c r="AL14" i="41"/>
  <c r="AU14" i="41" s="1"/>
  <c r="AS32" i="41"/>
  <c r="AL32" i="41"/>
  <c r="AU32" i="41" s="1"/>
  <c r="AJ9" i="55"/>
  <c r="AS28" i="55"/>
  <c r="AL28" i="55"/>
  <c r="AU28" i="55" s="1"/>
  <c r="AS64" i="55"/>
  <c r="AL64" i="55"/>
  <c r="AU64" i="55" s="1"/>
  <c r="AS6" i="41"/>
  <c r="AL6" i="41"/>
  <c r="AU6" i="41" s="1"/>
  <c r="AS21" i="41"/>
  <c r="AL21" i="41"/>
  <c r="AU21" i="41" s="1"/>
  <c r="AS39" i="41"/>
  <c r="AL39" i="41"/>
  <c r="AU39" i="41" s="1"/>
  <c r="AS24" i="41"/>
  <c r="AL24" i="41"/>
  <c r="AU24" i="41" s="1"/>
  <c r="AH84" i="42"/>
  <c r="AQ84" i="42" s="1"/>
  <c r="AS12" i="16"/>
  <c r="AL12" i="16"/>
  <c r="AU12" i="16" s="1"/>
  <c r="AS16" i="55"/>
  <c r="AL16" i="55"/>
  <c r="AU16" i="55" s="1"/>
  <c r="Y87" i="103"/>
  <c r="Z87" i="103"/>
  <c r="X87" i="103"/>
  <c r="AS10" i="41"/>
  <c r="AL10" i="41"/>
  <c r="AU10" i="41" s="1"/>
  <c r="AS28" i="41"/>
  <c r="AL28" i="41"/>
  <c r="AU28" i="41" s="1"/>
  <c r="AL46" i="41"/>
  <c r="AU46" i="41" s="1"/>
  <c r="AS46" i="41"/>
  <c r="AS82" i="41"/>
  <c r="AL82" i="41"/>
  <c r="AU82" i="41" s="1"/>
  <c r="AS24" i="55"/>
  <c r="AL24" i="55"/>
  <c r="AU24" i="55" s="1"/>
  <c r="AS42" i="55"/>
  <c r="AL42" i="55"/>
  <c r="AU42" i="55" s="1"/>
  <c r="AS60" i="55"/>
  <c r="AL60" i="55"/>
  <c r="AU60" i="55" s="1"/>
  <c r="AS78" i="55"/>
  <c r="AL78" i="55"/>
  <c r="AU78" i="55" s="1"/>
  <c r="AF87" i="82"/>
  <c r="AO87" i="82" s="1"/>
  <c r="AG87" i="82"/>
  <c r="AP87" i="82" s="1"/>
  <c r="AE87" i="82"/>
  <c r="W88" i="82"/>
  <c r="W88" i="35"/>
  <c r="AE87" i="35"/>
  <c r="AG87" i="35"/>
  <c r="AP87" i="35" s="1"/>
  <c r="AF87" i="35"/>
  <c r="AO87" i="35" s="1"/>
  <c r="AS71" i="41"/>
  <c r="AL71" i="41"/>
  <c r="AU71" i="41" s="1"/>
  <c r="AS14" i="16"/>
  <c r="AL14" i="16"/>
  <c r="AU14" i="16" s="1"/>
  <c r="AI84" i="98"/>
  <c r="AN84" i="98"/>
  <c r="AT91" i="16"/>
  <c r="AS4" i="87"/>
  <c r="AL4" i="87"/>
  <c r="AU4" i="87" s="1"/>
  <c r="AU91" i="87" s="1"/>
  <c r="C11" i="87" s="1"/>
  <c r="F31" i="57" s="1"/>
  <c r="AS37" i="55"/>
  <c r="AL37" i="55"/>
  <c r="AU37" i="55" s="1"/>
  <c r="AS55" i="55"/>
  <c r="AL55" i="55"/>
  <c r="AU55" i="55" s="1"/>
  <c r="AS18" i="41"/>
  <c r="AL18" i="41"/>
  <c r="AU18" i="41" s="1"/>
  <c r="AS36" i="41"/>
  <c r="AL36" i="41"/>
  <c r="AU36" i="41" s="1"/>
  <c r="AS54" i="41"/>
  <c r="AL54" i="41"/>
  <c r="AU54" i="41" s="1"/>
  <c r="AS32" i="55"/>
  <c r="AL32" i="55"/>
  <c r="AU32" i="55" s="1"/>
  <c r="AS50" i="55"/>
  <c r="AL50" i="55"/>
  <c r="AU50" i="55" s="1"/>
  <c r="AS68" i="55"/>
  <c r="AL68" i="55"/>
  <c r="AU68" i="55" s="1"/>
  <c r="AS7" i="41"/>
  <c r="AL7" i="41"/>
  <c r="AU7" i="41" s="1"/>
  <c r="AS61" i="41"/>
  <c r="AL61" i="41"/>
  <c r="AU61" i="41" s="1"/>
  <c r="AS6" i="16"/>
  <c r="AL6" i="16"/>
  <c r="AU6" i="16" s="1"/>
  <c r="Y88" i="102"/>
  <c r="Z88" i="102"/>
  <c r="X88" i="102"/>
  <c r="AS50" i="41"/>
  <c r="AL50" i="41"/>
  <c r="AU50" i="41" s="1"/>
  <c r="AS68" i="41"/>
  <c r="AL68" i="41"/>
  <c r="AU68" i="41" s="1"/>
  <c r="AS88" i="41"/>
  <c r="AL88" i="41"/>
  <c r="AU88" i="41" s="1"/>
  <c r="AL52" i="55"/>
  <c r="AU52" i="55" s="1"/>
  <c r="AS52" i="55"/>
  <c r="AS70" i="55"/>
  <c r="AL70" i="55"/>
  <c r="AU70" i="55" s="1"/>
  <c r="AS9" i="41"/>
  <c r="AL9" i="41"/>
  <c r="AU9" i="41" s="1"/>
  <c r="AS27" i="41"/>
  <c r="AL27" i="41"/>
  <c r="AU27" i="41" s="1"/>
  <c r="AL81" i="41"/>
  <c r="AU81" i="41" s="1"/>
  <c r="AS81" i="41"/>
  <c r="AR84" i="50"/>
  <c r="AS41" i="55"/>
  <c r="AL41" i="55"/>
  <c r="AU41" i="55" s="1"/>
  <c r="AE85" i="50"/>
  <c r="AF85" i="50"/>
  <c r="AO85" i="50" s="1"/>
  <c r="AG85" i="50"/>
  <c r="AP85" i="50" s="1"/>
  <c r="W86" i="50"/>
  <c r="AS84" i="55"/>
  <c r="AL84" i="55"/>
  <c r="AU84" i="55" s="1"/>
  <c r="AL23" i="55"/>
  <c r="AU23" i="55" s="1"/>
  <c r="AS23" i="55"/>
  <c r="AS59" i="55"/>
  <c r="AL59" i="55"/>
  <c r="AU59" i="55" s="1"/>
  <c r="AS77" i="55"/>
  <c r="AL77" i="55"/>
  <c r="AU77" i="55" s="1"/>
  <c r="AI86" i="103"/>
  <c r="AN86" i="103"/>
  <c r="AL34" i="41"/>
  <c r="AU34" i="41" s="1"/>
  <c r="AS34" i="41"/>
  <c r="AL52" i="41"/>
  <c r="AU52" i="41" s="1"/>
  <c r="AS52" i="41"/>
  <c r="AS70" i="41"/>
  <c r="AL70" i="41"/>
  <c r="AU70" i="41" s="1"/>
  <c r="AS87" i="41"/>
  <c r="AL87" i="41"/>
  <c r="AU87" i="41" s="1"/>
  <c r="AH85" i="50"/>
  <c r="AQ85" i="50" s="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13" i="16"/>
  <c r="AL13" i="16"/>
  <c r="AU13" i="16" s="1"/>
  <c r="AS4" i="16"/>
  <c r="AL4" i="16"/>
  <c r="AU4" i="16" s="1"/>
  <c r="AS19" i="55"/>
  <c r="AL19" i="55"/>
  <c r="AU19" i="55" s="1"/>
  <c r="AS73" i="55"/>
  <c r="AL73" i="55"/>
  <c r="AU73" i="55" s="1"/>
  <c r="AH85" i="90"/>
  <c r="AQ85" i="90" s="1"/>
  <c r="AS72" i="41"/>
  <c r="AL72" i="41"/>
  <c r="AU72" i="41" s="1"/>
  <c r="AS13" i="55"/>
  <c r="AL13" i="55"/>
  <c r="AU13" i="55" s="1"/>
  <c r="AS88" i="55"/>
  <c r="AL88" i="55"/>
  <c r="AU88" i="55" s="1"/>
  <c r="AS49" i="41"/>
  <c r="AL49" i="41"/>
  <c r="AU49" i="41" s="1"/>
  <c r="AS67" i="41"/>
  <c r="AL67" i="41"/>
  <c r="AU67" i="41" s="1"/>
  <c r="AL85" i="41"/>
  <c r="AU85" i="41" s="1"/>
  <c r="AS85" i="41"/>
  <c r="AS8" i="55"/>
  <c r="AL8" i="55"/>
  <c r="AU8" i="55" s="1"/>
  <c r="AS27" i="55"/>
  <c r="AL27" i="55"/>
  <c r="AU27" i="55" s="1"/>
  <c r="AS45" i="55"/>
  <c r="AL45" i="55"/>
  <c r="AU45" i="55" s="1"/>
  <c r="AS63" i="55"/>
  <c r="AL63" i="55"/>
  <c r="AU63" i="55" s="1"/>
  <c r="AS81" i="55"/>
  <c r="AL81" i="55"/>
  <c r="AU81" i="55" s="1"/>
  <c r="AS20" i="41"/>
  <c r="AL20" i="41"/>
  <c r="AU20" i="41" s="1"/>
  <c r="AS38" i="41"/>
  <c r="AL38" i="41"/>
  <c r="AU38" i="41" s="1"/>
  <c r="Y85" i="85"/>
  <c r="Z85" i="85"/>
  <c r="X85" i="85"/>
  <c r="AS15" i="55"/>
  <c r="AL15" i="55"/>
  <c r="AU15" i="55" s="1"/>
  <c r="AS34" i="55"/>
  <c r="AL34" i="55"/>
  <c r="AU34" i="55" s="1"/>
  <c r="AS45" i="41"/>
  <c r="AL45" i="41"/>
  <c r="AU45" i="41" s="1"/>
  <c r="AS63" i="41"/>
  <c r="AL63" i="41"/>
  <c r="AU63" i="41" s="1"/>
  <c r="AR83" i="42"/>
  <c r="AS4" i="49"/>
  <c r="AS91" i="49" s="1"/>
  <c r="AL4" i="49"/>
  <c r="AU4" i="49" s="1"/>
  <c r="AU91" i="49" s="1"/>
  <c r="C11" i="49" s="1"/>
  <c r="AS48" i="55"/>
  <c r="AL48" i="55"/>
  <c r="AU48" i="55" s="1"/>
  <c r="AS25" i="55"/>
  <c r="AL25" i="55"/>
  <c r="AU25" i="55" s="1"/>
  <c r="W86" i="90"/>
  <c r="AF85" i="90"/>
  <c r="AO85" i="90" s="1"/>
  <c r="AE85" i="90"/>
  <c r="AG85" i="90"/>
  <c r="AP85" i="90" s="1"/>
  <c r="AS3" i="41"/>
  <c r="AL3" i="41"/>
  <c r="AU3" i="41" s="1"/>
  <c r="AS60" i="41"/>
  <c r="AL60" i="41"/>
  <c r="AU60" i="41" s="1"/>
  <c r="AS8" i="16"/>
  <c r="AL8" i="16"/>
  <c r="AU8" i="16" s="1"/>
  <c r="AL38" i="55"/>
  <c r="AU38" i="55" s="1"/>
  <c r="AS38" i="55"/>
  <c r="AS74" i="55"/>
  <c r="AL74" i="55"/>
  <c r="AU74" i="55" s="1"/>
  <c r="AS13" i="41"/>
  <c r="AL13" i="41"/>
  <c r="AU13" i="41" s="1"/>
  <c r="AS31" i="41"/>
  <c r="AL31" i="41"/>
  <c r="AU31" i="41" s="1"/>
  <c r="AI87" i="102"/>
  <c r="AN87" i="102"/>
  <c r="AR84" i="90"/>
  <c r="AS56" i="41"/>
  <c r="AL56" i="41"/>
  <c r="AU56" i="41" s="1"/>
  <c r="AS74" i="41"/>
  <c r="AL74" i="41"/>
  <c r="AU74" i="41" s="1"/>
  <c r="AI84" i="94"/>
  <c r="AN84" i="94"/>
  <c r="AI84" i="85"/>
  <c r="AN84" i="85"/>
  <c r="AS22" i="55"/>
  <c r="AL22" i="55"/>
  <c r="AU22" i="55" s="1"/>
  <c r="AS58" i="55"/>
  <c r="AL58" i="55"/>
  <c r="AU58" i="55" s="1"/>
  <c r="AL15" i="41"/>
  <c r="AU15" i="41" s="1"/>
  <c r="AS15" i="41"/>
  <c r="AS51" i="41"/>
  <c r="AL51" i="41"/>
  <c r="AU51" i="41" s="1"/>
  <c r="AS69" i="41"/>
  <c r="AL69" i="41"/>
  <c r="AU69" i="41" s="1"/>
  <c r="AS86" i="41"/>
  <c r="AL86" i="41"/>
  <c r="AU86" i="41" s="1"/>
  <c r="AK6" i="55"/>
  <c r="AT6" i="55" s="1"/>
  <c r="AJ6" i="55"/>
  <c r="AS79" i="55"/>
  <c r="AL79" i="55"/>
  <c r="AU79" i="55" s="1"/>
  <c r="AI87" i="48"/>
  <c r="AN87" i="48"/>
  <c r="AL42" i="41"/>
  <c r="AU42" i="41" s="1"/>
  <c r="AS42" i="41"/>
  <c r="AS78" i="41"/>
  <c r="AL78" i="41"/>
  <c r="AU78" i="41" s="1"/>
  <c r="AJ3" i="55"/>
  <c r="AB4" i="55"/>
  <c r="AL40" i="41"/>
  <c r="AU40" i="41" s="1"/>
  <c r="AS40" i="41"/>
  <c r="AS58" i="41"/>
  <c r="AL58" i="41"/>
  <c r="AU58" i="41" s="1"/>
  <c r="AJ11" i="55"/>
  <c r="AK11" i="55"/>
  <c r="AT11" i="55" s="1"/>
  <c r="AS66" i="55"/>
  <c r="AL66" i="55"/>
  <c r="AU66" i="55" s="1"/>
  <c r="AS29" i="41"/>
  <c r="AL29" i="41"/>
  <c r="AU29" i="41" s="1"/>
  <c r="AS47" i="41"/>
  <c r="AL47" i="41"/>
  <c r="AU47" i="41" s="1"/>
  <c r="AL65" i="41"/>
  <c r="AU65" i="41" s="1"/>
  <c r="AS65" i="41"/>
  <c r="AS18" i="55"/>
  <c r="AL18" i="55"/>
  <c r="AU18" i="55" s="1"/>
  <c r="AS43" i="55"/>
  <c r="AL43" i="55"/>
  <c r="AU43" i="55" s="1"/>
  <c r="AS61" i="55"/>
  <c r="AL61" i="55"/>
  <c r="AU61" i="55" s="1"/>
  <c r="AJ4" i="41"/>
  <c r="AK4" i="41"/>
  <c r="AT4" i="41" s="1"/>
  <c r="AT91" i="41" s="1"/>
  <c r="Z84" i="42"/>
  <c r="AS91" i="87"/>
  <c r="AS20" i="55"/>
  <c r="AL20" i="55"/>
  <c r="AU20" i="55" s="1"/>
  <c r="AS19" i="41"/>
  <c r="AL19" i="41"/>
  <c r="AU19" i="41" s="1"/>
  <c r="AL37" i="41"/>
  <c r="AU37" i="41" s="1"/>
  <c r="AS37" i="41"/>
  <c r="AS33" i="55"/>
  <c r="AL33" i="55"/>
  <c r="AU33" i="55" s="1"/>
  <c r="AS51" i="55"/>
  <c r="AL51" i="55"/>
  <c r="AU51" i="55" s="1"/>
  <c r="AS69" i="55"/>
  <c r="AL69" i="55"/>
  <c r="AU69" i="55" s="1"/>
  <c r="AS26" i="41"/>
  <c r="AL26" i="41"/>
  <c r="AU26" i="41" s="1"/>
  <c r="AS62" i="41"/>
  <c r="AL62" i="41"/>
  <c r="AU62" i="41" s="1"/>
  <c r="AS80" i="41"/>
  <c r="AL80" i="41"/>
  <c r="AU80" i="41" s="1"/>
  <c r="AK5" i="55"/>
  <c r="AT5" i="55" s="1"/>
  <c r="AJ5" i="55"/>
  <c r="AS40" i="55"/>
  <c r="AL40" i="55"/>
  <c r="AU40" i="55" s="1"/>
  <c r="AS76" i="55"/>
  <c r="AL76" i="55"/>
  <c r="AU76" i="55" s="1"/>
  <c r="AS33" i="41"/>
  <c r="AL33" i="41"/>
  <c r="AU33" i="41" s="1"/>
  <c r="W86" i="85" l="1"/>
  <c r="AF85" i="85"/>
  <c r="AO85" i="85" s="1"/>
  <c r="AE85" i="85"/>
  <c r="AG85" i="85"/>
  <c r="AP85" i="85" s="1"/>
  <c r="AR84" i="98"/>
  <c r="AI87" i="82"/>
  <c r="AN87" i="82"/>
  <c r="AS7" i="55"/>
  <c r="AL7" i="55"/>
  <c r="AU7" i="55" s="1"/>
  <c r="AE85" i="98"/>
  <c r="AG85" i="98"/>
  <c r="AP85" i="98" s="1"/>
  <c r="AF85" i="98"/>
  <c r="AO85" i="98" s="1"/>
  <c r="W86" i="98"/>
  <c r="AK81" i="83"/>
  <c r="AT81" i="83" s="1"/>
  <c r="AJ81" i="83"/>
  <c r="AK75" i="83"/>
  <c r="AT75" i="83" s="1"/>
  <c r="AJ75" i="83"/>
  <c r="AK69" i="83"/>
  <c r="AT69" i="83" s="1"/>
  <c r="AJ69" i="83"/>
  <c r="AJ63" i="83"/>
  <c r="AK63" i="83"/>
  <c r="AT63" i="83" s="1"/>
  <c r="AK57" i="83"/>
  <c r="AT57" i="83" s="1"/>
  <c r="AJ57" i="83"/>
  <c r="AK51" i="83"/>
  <c r="AT51" i="83" s="1"/>
  <c r="AJ51" i="83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21" i="83"/>
  <c r="AT21" i="83" s="1"/>
  <c r="AJ21" i="83"/>
  <c r="AJ15" i="83"/>
  <c r="AK15" i="83"/>
  <c r="AT15" i="83" s="1"/>
  <c r="AK9" i="83"/>
  <c r="AT9" i="83" s="1"/>
  <c r="AH88" i="48"/>
  <c r="AQ88" i="48" s="1"/>
  <c r="AK4" i="55"/>
  <c r="AT4" i="55" s="1"/>
  <c r="AT91" i="55" s="1"/>
  <c r="AJ4" i="55"/>
  <c r="AS11" i="55"/>
  <c r="AL11" i="55"/>
  <c r="AU11" i="55" s="1"/>
  <c r="AL3" i="55"/>
  <c r="AU3" i="55" s="1"/>
  <c r="AS3" i="55"/>
  <c r="AR87" i="48"/>
  <c r="AR84" i="85"/>
  <c r="AU91" i="16"/>
  <c r="C11" i="16" s="1"/>
  <c r="Y86" i="50"/>
  <c r="X86" i="50"/>
  <c r="AH88" i="102"/>
  <c r="AQ88" i="102" s="1"/>
  <c r="AH87" i="103"/>
  <c r="AQ87" i="103" s="1"/>
  <c r="AS9" i="55"/>
  <c r="AL9" i="55"/>
  <c r="AU9" i="55" s="1"/>
  <c r="AJ85" i="83"/>
  <c r="AK85" i="83"/>
  <c r="AT85" i="83" s="1"/>
  <c r="AK80" i="83"/>
  <c r="AT80" i="83" s="1"/>
  <c r="AJ80" i="83"/>
  <c r="AK74" i="83"/>
  <c r="AT74" i="83" s="1"/>
  <c r="AJ74" i="83"/>
  <c r="AK68" i="83"/>
  <c r="AT68" i="83" s="1"/>
  <c r="AJ68" i="83"/>
  <c r="AK62" i="83"/>
  <c r="AT62" i="83" s="1"/>
  <c r="AJ62" i="83"/>
  <c r="AJ56" i="83"/>
  <c r="AK56" i="83"/>
  <c r="AT56" i="83" s="1"/>
  <c r="AK50" i="83"/>
  <c r="AT50" i="83" s="1"/>
  <c r="AJ50" i="83"/>
  <c r="AJ44" i="83"/>
  <c r="AK44" i="83"/>
  <c r="AT44" i="83" s="1"/>
  <c r="AJ38" i="83"/>
  <c r="AK38" i="83"/>
  <c r="AT38" i="83" s="1"/>
  <c r="AJ32" i="83"/>
  <c r="AK32" i="83"/>
  <c r="AT32" i="83" s="1"/>
  <c r="AJ26" i="83"/>
  <c r="AK26" i="83"/>
  <c r="AT26" i="83" s="1"/>
  <c r="AJ20" i="83"/>
  <c r="AK20" i="83"/>
  <c r="AT20" i="83" s="1"/>
  <c r="AJ14" i="83"/>
  <c r="AK14" i="83"/>
  <c r="AT14" i="83" s="1"/>
  <c r="AK8" i="83"/>
  <c r="AT8" i="83" s="1"/>
  <c r="AJ8" i="83"/>
  <c r="AH85" i="94"/>
  <c r="AQ85" i="94" s="1"/>
  <c r="Z88" i="48"/>
  <c r="AH89" i="18"/>
  <c r="AQ89" i="18" s="1"/>
  <c r="AS91" i="16"/>
  <c r="W89" i="102"/>
  <c r="AE88" i="102"/>
  <c r="AG88" i="102"/>
  <c r="AP88" i="102" s="1"/>
  <c r="AF88" i="102"/>
  <c r="AO88" i="102" s="1"/>
  <c r="AI87" i="35"/>
  <c r="AN87" i="35"/>
  <c r="W88" i="103"/>
  <c r="AF87" i="103"/>
  <c r="AO87" i="103" s="1"/>
  <c r="AE87" i="103"/>
  <c r="AG87" i="103"/>
  <c r="AP87" i="103" s="1"/>
  <c r="AH85" i="98"/>
  <c r="AQ85" i="98" s="1"/>
  <c r="AJ86" i="83"/>
  <c r="AK86" i="83"/>
  <c r="AT86" i="83" s="1"/>
  <c r="AJ79" i="83"/>
  <c r="AK79" i="83"/>
  <c r="AT79" i="83" s="1"/>
  <c r="AJ73" i="83"/>
  <c r="AK73" i="83"/>
  <c r="AT73" i="83" s="1"/>
  <c r="AK67" i="83"/>
  <c r="AT67" i="83" s="1"/>
  <c r="AJ67" i="83"/>
  <c r="AJ61" i="83"/>
  <c r="AK61" i="83"/>
  <c r="AT61" i="83" s="1"/>
  <c r="AJ55" i="83"/>
  <c r="AK55" i="83"/>
  <c r="AT55" i="83" s="1"/>
  <c r="AJ49" i="83"/>
  <c r="AK49" i="83"/>
  <c r="AT49" i="83" s="1"/>
  <c r="AK43" i="83"/>
  <c r="AT43" i="83" s="1"/>
  <c r="AJ43" i="83"/>
  <c r="AK37" i="83"/>
  <c r="AT37" i="83" s="1"/>
  <c r="AJ37" i="83"/>
  <c r="AJ31" i="83"/>
  <c r="AK31" i="83"/>
  <c r="AT31" i="83" s="1"/>
  <c r="AJ25" i="83"/>
  <c r="AK25" i="83"/>
  <c r="AT25" i="83" s="1"/>
  <c r="AJ19" i="83"/>
  <c r="AK19" i="83"/>
  <c r="AT19" i="83" s="1"/>
  <c r="AK13" i="83"/>
  <c r="AT13" i="83" s="1"/>
  <c r="AJ13" i="83"/>
  <c r="AJ3" i="83"/>
  <c r="AB4" i="83"/>
  <c r="W86" i="94"/>
  <c r="AE85" i="94"/>
  <c r="AG85" i="94"/>
  <c r="AP85" i="94" s="1"/>
  <c r="AF85" i="94"/>
  <c r="AO85" i="94" s="1"/>
  <c r="Z89" i="18"/>
  <c r="AR86" i="103"/>
  <c r="Y88" i="35"/>
  <c r="X88" i="35"/>
  <c r="AR89" i="41"/>
  <c r="AR91" i="41" s="1"/>
  <c r="AL89" i="41"/>
  <c r="AU89" i="41" s="1"/>
  <c r="AJ84" i="83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J60" i="83"/>
  <c r="AK60" i="83"/>
  <c r="AT60" i="83" s="1"/>
  <c r="AK54" i="83"/>
  <c r="AT54" i="83" s="1"/>
  <c r="AJ54" i="83"/>
  <c r="AJ48" i="83"/>
  <c r="AK48" i="83"/>
  <c r="AT48" i="83" s="1"/>
  <c r="AK42" i="83"/>
  <c r="AT42" i="83" s="1"/>
  <c r="AJ42" i="83"/>
  <c r="AJ36" i="83"/>
  <c r="AK36" i="83"/>
  <c r="AT36" i="83" s="1"/>
  <c r="AK30" i="83"/>
  <c r="AT30" i="83" s="1"/>
  <c r="AJ30" i="83"/>
  <c r="AJ24" i="83"/>
  <c r="AK24" i="83"/>
  <c r="AT24" i="83" s="1"/>
  <c r="AK18" i="83"/>
  <c r="AT18" i="83" s="1"/>
  <c r="AJ18" i="83"/>
  <c r="AK12" i="83"/>
  <c r="AT12" i="83" s="1"/>
  <c r="AJ12" i="83"/>
  <c r="AK7" i="83"/>
  <c r="AT7" i="83" s="1"/>
  <c r="AJ7" i="83"/>
  <c r="AG84" i="42"/>
  <c r="AP84" i="42" s="1"/>
  <c r="AF84" i="42"/>
  <c r="AO84" i="42" s="1"/>
  <c r="W85" i="42"/>
  <c r="AE84" i="42"/>
  <c r="AS4" i="41"/>
  <c r="AS91" i="41" s="1"/>
  <c r="AL4" i="41"/>
  <c r="AU4" i="41" s="1"/>
  <c r="AU91" i="41" s="1"/>
  <c r="C11" i="41" s="1"/>
  <c r="AS5" i="55"/>
  <c r="AL5" i="55"/>
  <c r="AU5" i="55" s="1"/>
  <c r="AS6" i="55"/>
  <c r="AL6" i="55"/>
  <c r="AU6" i="55" s="1"/>
  <c r="AI85" i="90"/>
  <c r="AN85" i="90"/>
  <c r="AI85" i="50"/>
  <c r="AN85" i="50"/>
  <c r="AR88" i="18"/>
  <c r="AK88" i="83"/>
  <c r="AT88" i="83" s="1"/>
  <c r="AJ88" i="83"/>
  <c r="AK83" i="83"/>
  <c r="AT83" i="83" s="1"/>
  <c r="AJ83" i="83"/>
  <c r="AK77" i="83"/>
  <c r="AT77" i="83" s="1"/>
  <c r="AJ77" i="83"/>
  <c r="AJ71" i="83"/>
  <c r="AK71" i="83"/>
  <c r="AT71" i="83" s="1"/>
  <c r="AK65" i="83"/>
  <c r="AT65" i="83" s="1"/>
  <c r="AJ65" i="83"/>
  <c r="AK59" i="83"/>
  <c r="AT59" i="83" s="1"/>
  <c r="AJ59" i="83"/>
  <c r="AK53" i="83"/>
  <c r="AT53" i="83" s="1"/>
  <c r="AJ53" i="83"/>
  <c r="AJ47" i="83"/>
  <c r="AK47" i="83"/>
  <c r="AT47" i="83" s="1"/>
  <c r="AJ41" i="83"/>
  <c r="AK41" i="83"/>
  <c r="AT41" i="83" s="1"/>
  <c r="AK35" i="83"/>
  <c r="AT35" i="83" s="1"/>
  <c r="AJ35" i="83"/>
  <c r="AK29" i="83"/>
  <c r="AT29" i="83" s="1"/>
  <c r="AJ29" i="83"/>
  <c r="AK23" i="83"/>
  <c r="AT23" i="83" s="1"/>
  <c r="AJ23" i="83"/>
  <c r="AJ17" i="83"/>
  <c r="AK17" i="83"/>
  <c r="AT17" i="83" s="1"/>
  <c r="AX10" i="83"/>
  <c r="S10" i="83" s="1"/>
  <c r="AC10" i="83" s="1"/>
  <c r="AB11" i="83" s="1"/>
  <c r="AX4" i="83"/>
  <c r="S4" i="83" s="1"/>
  <c r="AC4" i="83" s="1"/>
  <c r="AB5" i="83" s="1"/>
  <c r="AS10" i="55"/>
  <c r="AL10" i="55"/>
  <c r="AU10" i="55" s="1"/>
  <c r="AI85" i="10"/>
  <c r="AP85" i="10"/>
  <c r="Y86" i="90"/>
  <c r="X86" i="90"/>
  <c r="AR84" i="94"/>
  <c r="AR87" i="102"/>
  <c r="AH85" i="85"/>
  <c r="AQ85" i="85" s="1"/>
  <c r="Y88" i="82"/>
  <c r="X88" i="82"/>
  <c r="AX89" i="83"/>
  <c r="S89" i="83" s="1"/>
  <c r="AC89" i="83" s="1"/>
  <c r="AJ89" i="83" s="1"/>
  <c r="AS89" i="83" s="1"/>
  <c r="AF89" i="83"/>
  <c r="AO89" i="83" s="1"/>
  <c r="AO91" i="83" s="1"/>
  <c r="AG89" i="83"/>
  <c r="AP89" i="83" s="1"/>
  <c r="AP91" i="83" s="1"/>
  <c r="AE89" i="83"/>
  <c r="AK87" i="83"/>
  <c r="AT87" i="83" s="1"/>
  <c r="AJ87" i="83"/>
  <c r="AK82" i="83"/>
  <c r="AT82" i="83" s="1"/>
  <c r="AJ82" i="83"/>
  <c r="AJ76" i="83"/>
  <c r="AK76" i="83"/>
  <c r="AT76" i="83" s="1"/>
  <c r="AJ70" i="83"/>
  <c r="AK70" i="83"/>
  <c r="AT70" i="83" s="1"/>
  <c r="AJ64" i="83"/>
  <c r="AK64" i="83"/>
  <c r="AT64" i="83" s="1"/>
  <c r="AK58" i="83"/>
  <c r="AT58" i="83" s="1"/>
  <c r="AJ58" i="83"/>
  <c r="AJ52" i="83"/>
  <c r="AK52" i="83"/>
  <c r="AT52" i="83" s="1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J22" i="83"/>
  <c r="AK22" i="83"/>
  <c r="AT22" i="83" s="1"/>
  <c r="AK16" i="83"/>
  <c r="AT16" i="83" s="1"/>
  <c r="AJ16" i="83"/>
  <c r="AX9" i="83"/>
  <c r="S9" i="83" s="1"/>
  <c r="AC9" i="83" s="1"/>
  <c r="AB10" i="83" s="1"/>
  <c r="AX5" i="83"/>
  <c r="S5" i="83" s="1"/>
  <c r="AC5" i="83" s="1"/>
  <c r="AB6" i="83" s="1"/>
  <c r="Y86" i="10"/>
  <c r="X86" i="10"/>
  <c r="AS5" i="41"/>
  <c r="AL5" i="41"/>
  <c r="AU5" i="41" s="1"/>
  <c r="AS53" i="83" l="1"/>
  <c r="AL53" i="83"/>
  <c r="AU53" i="83" s="1"/>
  <c r="AS88" i="83"/>
  <c r="AL88" i="83"/>
  <c r="AU88" i="83" s="1"/>
  <c r="AS36" i="83"/>
  <c r="AL36" i="83"/>
  <c r="AU36" i="83" s="1"/>
  <c r="W90" i="18"/>
  <c r="AF89" i="18"/>
  <c r="AO89" i="18" s="1"/>
  <c r="AE89" i="18"/>
  <c r="AG89" i="18"/>
  <c r="AP89" i="18" s="1"/>
  <c r="AJ4" i="83"/>
  <c r="AK4" i="83"/>
  <c r="AT4" i="83" s="1"/>
  <c r="AS43" i="83"/>
  <c r="AL43" i="83"/>
  <c r="AU43" i="83" s="1"/>
  <c r="AS14" i="83"/>
  <c r="AL14" i="83"/>
  <c r="AU14" i="83" s="1"/>
  <c r="AS32" i="83"/>
  <c r="AL32" i="83"/>
  <c r="AU32" i="83" s="1"/>
  <c r="AS85" i="83"/>
  <c r="AL85" i="83"/>
  <c r="AU85" i="83" s="1"/>
  <c r="AS15" i="83"/>
  <c r="AL15" i="83"/>
  <c r="AU15" i="83" s="1"/>
  <c r="AS76" i="83"/>
  <c r="AL76" i="83"/>
  <c r="AU76" i="83" s="1"/>
  <c r="AR85" i="10"/>
  <c r="AS17" i="83"/>
  <c r="AL17" i="83"/>
  <c r="AU17" i="83" s="1"/>
  <c r="AS71" i="83"/>
  <c r="AL71" i="83"/>
  <c r="AU71" i="83" s="1"/>
  <c r="AR85" i="90"/>
  <c r="AL7" i="83"/>
  <c r="AU7" i="83" s="1"/>
  <c r="AS7" i="83"/>
  <c r="AL42" i="83"/>
  <c r="AU42" i="83" s="1"/>
  <c r="AS42" i="83"/>
  <c r="AS78" i="83"/>
  <c r="AL78" i="83"/>
  <c r="AU78" i="83" s="1"/>
  <c r="AH88" i="35"/>
  <c r="AQ88" i="35" s="1"/>
  <c r="AS3" i="83"/>
  <c r="AL3" i="83"/>
  <c r="AU3" i="83" s="1"/>
  <c r="AS25" i="83"/>
  <c r="AL25" i="83"/>
  <c r="AU25" i="83" s="1"/>
  <c r="AS61" i="83"/>
  <c r="AL61" i="83"/>
  <c r="AU61" i="83" s="1"/>
  <c r="AS79" i="83"/>
  <c r="AL79" i="83"/>
  <c r="AU79" i="83" s="1"/>
  <c r="Y88" i="103"/>
  <c r="Z88" i="103" s="1"/>
  <c r="X88" i="103"/>
  <c r="AI88" i="102"/>
  <c r="AN88" i="102"/>
  <c r="AS74" i="83"/>
  <c r="AL74" i="83"/>
  <c r="AU74" i="83" s="1"/>
  <c r="AH86" i="50"/>
  <c r="AQ86" i="50" s="1"/>
  <c r="AS21" i="83"/>
  <c r="AL21" i="83"/>
  <c r="AU21" i="83" s="1"/>
  <c r="AS39" i="83"/>
  <c r="AL39" i="83"/>
  <c r="AU39" i="83" s="1"/>
  <c r="AS57" i="83"/>
  <c r="AL57" i="83"/>
  <c r="AU57" i="83" s="1"/>
  <c r="AS75" i="83"/>
  <c r="AL75" i="83"/>
  <c r="AU75" i="83" s="1"/>
  <c r="AJ10" i="83"/>
  <c r="AK10" i="83"/>
  <c r="AT10" i="83" s="1"/>
  <c r="AS23" i="83"/>
  <c r="AL23" i="83"/>
  <c r="AU23" i="83" s="1"/>
  <c r="AS59" i="83"/>
  <c r="AL59" i="83"/>
  <c r="AU59" i="83" s="1"/>
  <c r="AS77" i="83"/>
  <c r="AL77" i="83"/>
  <c r="AU77" i="83" s="1"/>
  <c r="AS24" i="83"/>
  <c r="AL24" i="83"/>
  <c r="AU24" i="83" s="1"/>
  <c r="AS60" i="83"/>
  <c r="AL60" i="83"/>
  <c r="AU60" i="83" s="1"/>
  <c r="Z88" i="35"/>
  <c r="AS13" i="83"/>
  <c r="AL13" i="83"/>
  <c r="AU13" i="83" s="1"/>
  <c r="AS67" i="83"/>
  <c r="AL67" i="83"/>
  <c r="AU67" i="83" s="1"/>
  <c r="Y89" i="102"/>
  <c r="X89" i="102"/>
  <c r="AS20" i="83"/>
  <c r="AL20" i="83"/>
  <c r="AU20" i="83" s="1"/>
  <c r="AS38" i="83"/>
  <c r="AL38" i="83"/>
  <c r="AU38" i="83" s="1"/>
  <c r="AS56" i="83"/>
  <c r="AL56" i="83"/>
  <c r="AU56" i="83" s="1"/>
  <c r="Z86" i="50"/>
  <c r="AL4" i="55"/>
  <c r="AU4" i="55" s="1"/>
  <c r="AU91" i="55" s="1"/>
  <c r="C11" i="55" s="1"/>
  <c r="AS4" i="55"/>
  <c r="AS91" i="55" s="1"/>
  <c r="Y86" i="98"/>
  <c r="X86" i="98"/>
  <c r="AI85" i="85"/>
  <c r="AN85" i="85"/>
  <c r="AS22" i="83"/>
  <c r="AL22" i="83"/>
  <c r="AU22" i="83" s="1"/>
  <c r="AJ6" i="83"/>
  <c r="AK6" i="83"/>
  <c r="AT6" i="83" s="1"/>
  <c r="AH88" i="82"/>
  <c r="AQ88" i="82" s="1"/>
  <c r="AH86" i="90"/>
  <c r="AQ86" i="90" s="1"/>
  <c r="AS41" i="83"/>
  <c r="AL41" i="83"/>
  <c r="AU41" i="83" s="1"/>
  <c r="AI84" i="42"/>
  <c r="AN84" i="42"/>
  <c r="AS12" i="83"/>
  <c r="AL12" i="83"/>
  <c r="AU12" i="83" s="1"/>
  <c r="AS30" i="83"/>
  <c r="AL30" i="83"/>
  <c r="AU30" i="83" s="1"/>
  <c r="AS31" i="83"/>
  <c r="AL31" i="83"/>
  <c r="AU31" i="83" s="1"/>
  <c r="AS49" i="83"/>
  <c r="AL49" i="83"/>
  <c r="AU49" i="83" s="1"/>
  <c r="AS86" i="83"/>
  <c r="AL86" i="83"/>
  <c r="AU86" i="83" s="1"/>
  <c r="AR87" i="35"/>
  <c r="W89" i="48"/>
  <c r="AE88" i="48"/>
  <c r="AF88" i="48"/>
  <c r="AO88" i="48" s="1"/>
  <c r="AG88" i="48"/>
  <c r="AP88" i="48" s="1"/>
  <c r="AS8" i="83"/>
  <c r="AL8" i="83"/>
  <c r="AU8" i="83" s="1"/>
  <c r="AS62" i="83"/>
  <c r="AL62" i="83"/>
  <c r="AU62" i="83" s="1"/>
  <c r="AS80" i="83"/>
  <c r="AL80" i="83"/>
  <c r="AU80" i="83" s="1"/>
  <c r="AJ9" i="83"/>
  <c r="AS27" i="83"/>
  <c r="AL27" i="83"/>
  <c r="AU27" i="83" s="1"/>
  <c r="AS45" i="83"/>
  <c r="AL45" i="83"/>
  <c r="AU45" i="83" s="1"/>
  <c r="AS81" i="83"/>
  <c r="AL81" i="83"/>
  <c r="AU81" i="83" s="1"/>
  <c r="AR87" i="82"/>
  <c r="AS40" i="83"/>
  <c r="AL40" i="83"/>
  <c r="AU40" i="83" s="1"/>
  <c r="AS46" i="83"/>
  <c r="AL46" i="83"/>
  <c r="AU46" i="83" s="1"/>
  <c r="AS16" i="83"/>
  <c r="AL16" i="83"/>
  <c r="AU16" i="83" s="1"/>
  <c r="AH86" i="10"/>
  <c r="AQ86" i="10" s="1"/>
  <c r="AS52" i="83"/>
  <c r="AL52" i="83"/>
  <c r="AU52" i="83" s="1"/>
  <c r="AS70" i="83"/>
  <c r="AL70" i="83"/>
  <c r="AU70" i="83" s="1"/>
  <c r="Z88" i="82"/>
  <c r="Z86" i="90"/>
  <c r="AJ5" i="83"/>
  <c r="AK5" i="83"/>
  <c r="AT5" i="83" s="1"/>
  <c r="AS29" i="83"/>
  <c r="AL29" i="83"/>
  <c r="AU29" i="83" s="1"/>
  <c r="AS65" i="83"/>
  <c r="AL65" i="83"/>
  <c r="AU65" i="83" s="1"/>
  <c r="AS83" i="83"/>
  <c r="AL83" i="83"/>
  <c r="AU83" i="83" s="1"/>
  <c r="Y85" i="42"/>
  <c r="X85" i="42"/>
  <c r="Z85" i="42" s="1"/>
  <c r="AS48" i="83"/>
  <c r="AL48" i="83"/>
  <c r="AU48" i="83" s="1"/>
  <c r="AS66" i="83"/>
  <c r="AL66" i="83"/>
  <c r="AU66" i="83" s="1"/>
  <c r="AS84" i="83"/>
  <c r="AL84" i="83"/>
  <c r="AU84" i="83" s="1"/>
  <c r="AI85" i="94"/>
  <c r="AN85" i="94"/>
  <c r="AL37" i="83"/>
  <c r="AU37" i="83" s="1"/>
  <c r="AS37" i="83"/>
  <c r="AS26" i="83"/>
  <c r="AL26" i="83"/>
  <c r="AU26" i="83" s="1"/>
  <c r="AS44" i="83"/>
  <c r="AL44" i="83"/>
  <c r="AU44" i="83" s="1"/>
  <c r="AS63" i="83"/>
  <c r="AL63" i="83"/>
  <c r="AU63" i="83" s="1"/>
  <c r="Y86" i="85"/>
  <c r="X86" i="85"/>
  <c r="AS35" i="83"/>
  <c r="AL35" i="83"/>
  <c r="AU35" i="83" s="1"/>
  <c r="AS82" i="83"/>
  <c r="AL82" i="83"/>
  <c r="AU82" i="83" s="1"/>
  <c r="AS28" i="83"/>
  <c r="AL28" i="83"/>
  <c r="AU28" i="83" s="1"/>
  <c r="AS64" i="83"/>
  <c r="AL64" i="83"/>
  <c r="AU64" i="83" s="1"/>
  <c r="AL34" i="83"/>
  <c r="AU34" i="83" s="1"/>
  <c r="AS34" i="83"/>
  <c r="AS87" i="83"/>
  <c r="AL87" i="83"/>
  <c r="AU87" i="83" s="1"/>
  <c r="Z86" i="10"/>
  <c r="AS58" i="83"/>
  <c r="AL58" i="83"/>
  <c r="AU58" i="83" s="1"/>
  <c r="AI89" i="83"/>
  <c r="AN89" i="83"/>
  <c r="AN91" i="83" s="1"/>
  <c r="AK11" i="83"/>
  <c r="AT11" i="83" s="1"/>
  <c r="AJ11" i="83"/>
  <c r="AS47" i="83"/>
  <c r="AL47" i="83"/>
  <c r="AU47" i="83" s="1"/>
  <c r="AR85" i="50"/>
  <c r="AS18" i="83"/>
  <c r="AL18" i="83"/>
  <c r="AU18" i="83" s="1"/>
  <c r="AS54" i="83"/>
  <c r="AL54" i="83"/>
  <c r="AU54" i="83" s="1"/>
  <c r="AS72" i="83"/>
  <c r="AL72" i="83"/>
  <c r="AU72" i="83" s="1"/>
  <c r="Y86" i="94"/>
  <c r="Z86" i="94"/>
  <c r="X86" i="94"/>
  <c r="AS19" i="83"/>
  <c r="AL19" i="83"/>
  <c r="AU19" i="83" s="1"/>
  <c r="AS55" i="83"/>
  <c r="AL55" i="83"/>
  <c r="AU55" i="83" s="1"/>
  <c r="AS73" i="83"/>
  <c r="AL73" i="83"/>
  <c r="AU73" i="83" s="1"/>
  <c r="AI87" i="103"/>
  <c r="AN87" i="103"/>
  <c r="AS50" i="83"/>
  <c r="AL50" i="83"/>
  <c r="AU50" i="83" s="1"/>
  <c r="AS68" i="83"/>
  <c r="AL68" i="83"/>
  <c r="AU68" i="83" s="1"/>
  <c r="AS33" i="83"/>
  <c r="AL33" i="83"/>
  <c r="AU33" i="83" s="1"/>
  <c r="AS51" i="83"/>
  <c r="AL51" i="83"/>
  <c r="AU51" i="83" s="1"/>
  <c r="AS69" i="83"/>
  <c r="AL69" i="83"/>
  <c r="AU69" i="83" s="1"/>
  <c r="AK89" i="83"/>
  <c r="AT89" i="83" s="1"/>
  <c r="AI85" i="98"/>
  <c r="AN85" i="98"/>
  <c r="AE85" i="42" l="1"/>
  <c r="AF85" i="42"/>
  <c r="AO85" i="42" s="1"/>
  <c r="W86" i="42"/>
  <c r="AG85" i="42"/>
  <c r="AP85" i="42" s="1"/>
  <c r="W89" i="103"/>
  <c r="AG88" i="103"/>
  <c r="AP88" i="103" s="1"/>
  <c r="AE88" i="103"/>
  <c r="AF88" i="103"/>
  <c r="AO88" i="103" s="1"/>
  <c r="AS11" i="83"/>
  <c r="AL11" i="83"/>
  <c r="AU11" i="83" s="1"/>
  <c r="AS5" i="83"/>
  <c r="AL5" i="83"/>
  <c r="AU5" i="83" s="1"/>
  <c r="AI88" i="48"/>
  <c r="AN88" i="48"/>
  <c r="AS4" i="83"/>
  <c r="AL4" i="83"/>
  <c r="AU4" i="83" s="1"/>
  <c r="AH86" i="85"/>
  <c r="AQ86" i="85" s="1"/>
  <c r="AR85" i="94"/>
  <c r="AF86" i="90"/>
  <c r="AO86" i="90" s="1"/>
  <c r="AE86" i="90"/>
  <c r="W87" i="90"/>
  <c r="AG86" i="90"/>
  <c r="AP86" i="90" s="1"/>
  <c r="Y89" i="48"/>
  <c r="X89" i="48"/>
  <c r="W87" i="94"/>
  <c r="AG86" i="94"/>
  <c r="AP86" i="94" s="1"/>
  <c r="AF86" i="94"/>
  <c r="AO86" i="94" s="1"/>
  <c r="AE86" i="94"/>
  <c r="AS9" i="83"/>
  <c r="AL9" i="83"/>
  <c r="AU9" i="83" s="1"/>
  <c r="AR84" i="42"/>
  <c r="AR85" i="85"/>
  <c r="AF86" i="50"/>
  <c r="AO86" i="50" s="1"/>
  <c r="AE86" i="50"/>
  <c r="AG86" i="50"/>
  <c r="AP86" i="50" s="1"/>
  <c r="W87" i="50"/>
  <c r="AI89" i="18"/>
  <c r="AN89" i="18"/>
  <c r="W87" i="10"/>
  <c r="AF86" i="10"/>
  <c r="AO86" i="10" s="1"/>
  <c r="AG86" i="10"/>
  <c r="AP86" i="10" s="1"/>
  <c r="AE86" i="10"/>
  <c r="AE88" i="82"/>
  <c r="AF88" i="82"/>
  <c r="AO88" i="82" s="1"/>
  <c r="W89" i="82"/>
  <c r="AG88" i="82"/>
  <c r="AP88" i="82" s="1"/>
  <c r="AR85" i="98"/>
  <c r="AR89" i="83"/>
  <c r="AR91" i="83" s="1"/>
  <c r="AL89" i="83"/>
  <c r="AU89" i="83" s="1"/>
  <c r="AR87" i="103"/>
  <c r="AH86" i="98"/>
  <c r="AQ86" i="98" s="1"/>
  <c r="AH89" i="102"/>
  <c r="AQ89" i="102" s="1"/>
  <c r="AR88" i="102"/>
  <c r="Z86" i="85"/>
  <c r="AH85" i="42"/>
  <c r="AQ85" i="42" s="1"/>
  <c r="AH86" i="94"/>
  <c r="AQ86" i="94" s="1"/>
  <c r="AS6" i="83"/>
  <c r="AS91" i="83" s="1"/>
  <c r="AL6" i="83"/>
  <c r="AU6" i="83" s="1"/>
  <c r="AU91" i="83" s="1"/>
  <c r="C11" i="83" s="1"/>
  <c r="F27" i="57" s="1"/>
  <c r="Z86" i="98"/>
  <c r="Z89" i="102"/>
  <c r="AF88" i="35"/>
  <c r="AO88" i="35" s="1"/>
  <c r="W89" i="35"/>
  <c r="AE88" i="35"/>
  <c r="AG88" i="35"/>
  <c r="AP88" i="35" s="1"/>
  <c r="AS10" i="83"/>
  <c r="AL10" i="83"/>
  <c r="AU10" i="83" s="1"/>
  <c r="AH88" i="103"/>
  <c r="AQ88" i="103" s="1"/>
  <c r="AT91" i="83"/>
  <c r="Y90" i="18"/>
  <c r="Z90" i="18"/>
  <c r="X90" i="18"/>
  <c r="Y87" i="10" l="1"/>
  <c r="X87" i="10"/>
  <c r="Y89" i="103"/>
  <c r="X89" i="103"/>
  <c r="AI88" i="82"/>
  <c r="AN88" i="82"/>
  <c r="AI86" i="50"/>
  <c r="AN86" i="50"/>
  <c r="AG86" i="85"/>
  <c r="AP86" i="85" s="1"/>
  <c r="W87" i="85"/>
  <c r="AE86" i="85"/>
  <c r="AF86" i="85"/>
  <c r="AO86" i="85" s="1"/>
  <c r="AR89" i="18"/>
  <c r="Y87" i="94"/>
  <c r="X87" i="94"/>
  <c r="Y87" i="90"/>
  <c r="X87" i="90"/>
  <c r="AG90" i="18"/>
  <c r="AP90" i="18" s="1"/>
  <c r="W91" i="18"/>
  <c r="AF90" i="18"/>
  <c r="AO90" i="18" s="1"/>
  <c r="AE90" i="18"/>
  <c r="AI86" i="10"/>
  <c r="AN86" i="10"/>
  <c r="AH89" i="48"/>
  <c r="AQ89" i="48" s="1"/>
  <c r="AI86" i="90"/>
  <c r="AN86" i="90"/>
  <c r="AR88" i="48"/>
  <c r="Y86" i="42"/>
  <c r="Z86" i="42"/>
  <c r="X86" i="42"/>
  <c r="AI88" i="35"/>
  <c r="AN88" i="35"/>
  <c r="Y89" i="35"/>
  <c r="X89" i="35"/>
  <c r="Z89" i="48"/>
  <c r="AI88" i="103"/>
  <c r="AN88" i="103"/>
  <c r="AE89" i="102"/>
  <c r="AG89" i="102"/>
  <c r="AP89" i="102" s="1"/>
  <c r="W90" i="102"/>
  <c r="AF89" i="102"/>
  <c r="AO89" i="102" s="1"/>
  <c r="AG86" i="98"/>
  <c r="AP86" i="98" s="1"/>
  <c r="AE86" i="98"/>
  <c r="AF86" i="98"/>
  <c r="AO86" i="98" s="1"/>
  <c r="W87" i="98"/>
  <c r="AH90" i="18"/>
  <c r="AQ90" i="18" s="1"/>
  <c r="Y89" i="82"/>
  <c r="X89" i="82"/>
  <c r="Y87" i="50"/>
  <c r="X87" i="50"/>
  <c r="AI86" i="94"/>
  <c r="AN86" i="94"/>
  <c r="AI85" i="42"/>
  <c r="AN85" i="42"/>
  <c r="W90" i="48" l="1"/>
  <c r="AF89" i="48"/>
  <c r="AO89" i="48" s="1"/>
  <c r="AE89" i="48"/>
  <c r="AN89" i="48" s="1"/>
  <c r="AG89" i="48"/>
  <c r="AH86" i="42"/>
  <c r="AQ86" i="42" s="1"/>
  <c r="AR86" i="90"/>
  <c r="Y87" i="85"/>
  <c r="X87" i="85"/>
  <c r="AH89" i="103"/>
  <c r="AQ89" i="103" s="1"/>
  <c r="AQ91" i="103" s="1"/>
  <c r="AZ3" i="103"/>
  <c r="AX82" i="103" s="1"/>
  <c r="S82" i="103" s="1"/>
  <c r="AC82" i="103" s="1"/>
  <c r="AB83" i="103" s="1"/>
  <c r="AX7" i="103"/>
  <c r="S7" i="103" s="1"/>
  <c r="AC7" i="103" s="1"/>
  <c r="AB8" i="103" s="1"/>
  <c r="AX8" i="103"/>
  <c r="S8" i="103" s="1"/>
  <c r="AC8" i="103" s="1"/>
  <c r="AB9" i="103" s="1"/>
  <c r="AX9" i="103"/>
  <c r="S9" i="103" s="1"/>
  <c r="AC9" i="103" s="1"/>
  <c r="AB10" i="103" s="1"/>
  <c r="AX10" i="103"/>
  <c r="S10" i="103" s="1"/>
  <c r="AC10" i="103" s="1"/>
  <c r="AB11" i="103" s="1"/>
  <c r="AX11" i="103"/>
  <c r="S11" i="103" s="1"/>
  <c r="AC11" i="103" s="1"/>
  <c r="AB12" i="103" s="1"/>
  <c r="AX12" i="103"/>
  <c r="S12" i="103" s="1"/>
  <c r="AC12" i="103" s="1"/>
  <c r="AB13" i="103" s="1"/>
  <c r="AX13" i="103"/>
  <c r="S13" i="103" s="1"/>
  <c r="AC13" i="103" s="1"/>
  <c r="AB14" i="103" s="1"/>
  <c r="AX14" i="103"/>
  <c r="S14" i="103" s="1"/>
  <c r="AC14" i="103" s="1"/>
  <c r="AB15" i="103" s="1"/>
  <c r="AX15" i="103"/>
  <c r="S15" i="103" s="1"/>
  <c r="AC15" i="103" s="1"/>
  <c r="AB16" i="103" s="1"/>
  <c r="AX16" i="103"/>
  <c r="S16" i="103" s="1"/>
  <c r="AC16" i="103" s="1"/>
  <c r="AB17" i="103" s="1"/>
  <c r="AX17" i="103"/>
  <c r="S17" i="103" s="1"/>
  <c r="AC17" i="103" s="1"/>
  <c r="AB18" i="103" s="1"/>
  <c r="AX18" i="103"/>
  <c r="S18" i="103" s="1"/>
  <c r="AC18" i="103" s="1"/>
  <c r="AB19" i="103" s="1"/>
  <c r="AX19" i="103"/>
  <c r="S19" i="103" s="1"/>
  <c r="AC19" i="103" s="1"/>
  <c r="AB20" i="103" s="1"/>
  <c r="AX20" i="103"/>
  <c r="S20" i="103" s="1"/>
  <c r="AC20" i="103" s="1"/>
  <c r="AB21" i="103" s="1"/>
  <c r="AX21" i="103"/>
  <c r="S21" i="103" s="1"/>
  <c r="AC21" i="103" s="1"/>
  <c r="AB22" i="103" s="1"/>
  <c r="AX22" i="103"/>
  <c r="S22" i="103" s="1"/>
  <c r="AC22" i="103" s="1"/>
  <c r="AB23" i="103" s="1"/>
  <c r="AX23" i="103"/>
  <c r="S23" i="103" s="1"/>
  <c r="AC23" i="103" s="1"/>
  <c r="AB24" i="103" s="1"/>
  <c r="AX24" i="103"/>
  <c r="S24" i="103" s="1"/>
  <c r="AC24" i="103" s="1"/>
  <c r="AB25" i="103" s="1"/>
  <c r="AX25" i="103"/>
  <c r="S25" i="103" s="1"/>
  <c r="AC25" i="103" s="1"/>
  <c r="AB26" i="103" s="1"/>
  <c r="AX26" i="103"/>
  <c r="S26" i="103" s="1"/>
  <c r="AC26" i="103" s="1"/>
  <c r="AB27" i="103" s="1"/>
  <c r="AX27" i="103"/>
  <c r="S27" i="103" s="1"/>
  <c r="AC27" i="103" s="1"/>
  <c r="AB28" i="103" s="1"/>
  <c r="AX28" i="103"/>
  <c r="S28" i="103" s="1"/>
  <c r="AC28" i="103" s="1"/>
  <c r="AB29" i="103" s="1"/>
  <c r="AX29" i="103"/>
  <c r="S29" i="103" s="1"/>
  <c r="AC29" i="103" s="1"/>
  <c r="AB30" i="103" s="1"/>
  <c r="AX30" i="103"/>
  <c r="S30" i="103" s="1"/>
  <c r="AC30" i="103" s="1"/>
  <c r="AB31" i="103" s="1"/>
  <c r="AX31" i="103"/>
  <c r="S31" i="103" s="1"/>
  <c r="AC31" i="103" s="1"/>
  <c r="AB32" i="103" s="1"/>
  <c r="AX32" i="103"/>
  <c r="S32" i="103" s="1"/>
  <c r="AC32" i="103" s="1"/>
  <c r="AB33" i="103" s="1"/>
  <c r="AX33" i="103"/>
  <c r="S33" i="103" s="1"/>
  <c r="AC33" i="103" s="1"/>
  <c r="AB34" i="103" s="1"/>
  <c r="AX34" i="103"/>
  <c r="S34" i="103" s="1"/>
  <c r="AC34" i="103" s="1"/>
  <c r="AB35" i="103" s="1"/>
  <c r="AX35" i="103"/>
  <c r="S35" i="103" s="1"/>
  <c r="AC35" i="103" s="1"/>
  <c r="AB36" i="103" s="1"/>
  <c r="AX36" i="103"/>
  <c r="S36" i="103" s="1"/>
  <c r="AC36" i="103" s="1"/>
  <c r="AB37" i="103" s="1"/>
  <c r="AX37" i="103"/>
  <c r="S37" i="103" s="1"/>
  <c r="AC37" i="103" s="1"/>
  <c r="AB38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4" i="103"/>
  <c r="S84" i="103" s="1"/>
  <c r="AC84" i="103" s="1"/>
  <c r="AB85" i="103" s="1"/>
  <c r="AX85" i="103"/>
  <c r="S85" i="103" s="1"/>
  <c r="AC85" i="103" s="1"/>
  <c r="AB86" i="103" s="1"/>
  <c r="AX88" i="103"/>
  <c r="S88" i="103" s="1"/>
  <c r="AC88" i="103" s="1"/>
  <c r="AB89" i="103" s="1"/>
  <c r="AX86" i="103"/>
  <c r="S86" i="103" s="1"/>
  <c r="AC86" i="103" s="1"/>
  <c r="AB87" i="103" s="1"/>
  <c r="AX87" i="103"/>
  <c r="S87" i="103" s="1"/>
  <c r="AC87" i="103" s="1"/>
  <c r="AB88" i="103" s="1"/>
  <c r="AH87" i="50"/>
  <c r="AQ87" i="50" s="1"/>
  <c r="Y90" i="102"/>
  <c r="X90" i="102"/>
  <c r="AH89" i="35"/>
  <c r="AQ89" i="35" s="1"/>
  <c r="AF86" i="42"/>
  <c r="AO86" i="42" s="1"/>
  <c r="AG86" i="42"/>
  <c r="AP86" i="42" s="1"/>
  <c r="AE86" i="42"/>
  <c r="W87" i="42"/>
  <c r="AR86" i="10"/>
  <c r="AH87" i="90"/>
  <c r="AQ87" i="90" s="1"/>
  <c r="Z89" i="103"/>
  <c r="Z87" i="50"/>
  <c r="Z87" i="90"/>
  <c r="Y87" i="98"/>
  <c r="Z87" i="98" s="1"/>
  <c r="X87" i="98"/>
  <c r="AI90" i="18"/>
  <c r="AN90" i="18"/>
  <c r="AR86" i="50"/>
  <c r="AH87" i="10"/>
  <c r="AQ87" i="10" s="1"/>
  <c r="Z89" i="35"/>
  <c r="AI86" i="98"/>
  <c r="AN86" i="98"/>
  <c r="AR85" i="42"/>
  <c r="AH87" i="94"/>
  <c r="AQ87" i="94" s="1"/>
  <c r="Z87" i="10"/>
  <c r="AR86" i="94"/>
  <c r="AI89" i="102"/>
  <c r="AN89" i="102"/>
  <c r="AH89" i="82"/>
  <c r="AQ89" i="82" s="1"/>
  <c r="Z89" i="82"/>
  <c r="AR88" i="103"/>
  <c r="AR88" i="35"/>
  <c r="X91" i="18"/>
  <c r="Y91" i="18"/>
  <c r="Z87" i="94"/>
  <c r="AI86" i="85"/>
  <c r="AN86" i="85"/>
  <c r="AR88" i="82"/>
  <c r="W88" i="98" l="1"/>
  <c r="AG87" i="98"/>
  <c r="AP87" i="98" s="1"/>
  <c r="AF87" i="98"/>
  <c r="AO87" i="98" s="1"/>
  <c r="AE87" i="98"/>
  <c r="AR89" i="102"/>
  <c r="AR86" i="98"/>
  <c r="AJ88" i="103"/>
  <c r="AK88" i="103"/>
  <c r="AT88" i="103" s="1"/>
  <c r="AK82" i="103"/>
  <c r="AT82" i="103" s="1"/>
  <c r="AJ82" i="103"/>
  <c r="AJ76" i="103"/>
  <c r="AK76" i="103"/>
  <c r="AT76" i="103" s="1"/>
  <c r="AK70" i="103"/>
  <c r="AT70" i="103" s="1"/>
  <c r="AJ70" i="103"/>
  <c r="AK64" i="103"/>
  <c r="AT64" i="103" s="1"/>
  <c r="AJ64" i="103"/>
  <c r="AJ58" i="103"/>
  <c r="AK58" i="103"/>
  <c r="AT58" i="103" s="1"/>
  <c r="AK52" i="103"/>
  <c r="AT52" i="103" s="1"/>
  <c r="AJ52" i="103"/>
  <c r="AK46" i="103"/>
  <c r="AT46" i="103" s="1"/>
  <c r="AJ46" i="103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J16" i="103"/>
  <c r="AK16" i="103"/>
  <c r="AT16" i="103" s="1"/>
  <c r="AJ10" i="103"/>
  <c r="AK10" i="103"/>
  <c r="AT10" i="103" s="1"/>
  <c r="AX5" i="103"/>
  <c r="S5" i="103" s="1"/>
  <c r="AC5" i="103" s="1"/>
  <c r="AB6" i="103" s="1"/>
  <c r="W90" i="35"/>
  <c r="AG89" i="35"/>
  <c r="AP89" i="35" s="1"/>
  <c r="AF89" i="35"/>
  <c r="AO89" i="35" s="1"/>
  <c r="AE89" i="35"/>
  <c r="Y87" i="42"/>
  <c r="X87" i="42"/>
  <c r="AK87" i="103"/>
  <c r="AT87" i="103" s="1"/>
  <c r="AJ87" i="103"/>
  <c r="AK81" i="103"/>
  <c r="AT81" i="103" s="1"/>
  <c r="AJ81" i="103"/>
  <c r="AJ75" i="103"/>
  <c r="AK75" i="103"/>
  <c r="AT75" i="103" s="1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K39" i="103"/>
  <c r="AT39" i="103" s="1"/>
  <c r="AJ39" i="103"/>
  <c r="AJ33" i="103"/>
  <c r="AK33" i="103"/>
  <c r="AT33" i="103" s="1"/>
  <c r="AK27" i="103"/>
  <c r="AT27" i="103" s="1"/>
  <c r="AJ27" i="103"/>
  <c r="AK21" i="103"/>
  <c r="AT21" i="103" s="1"/>
  <c r="AJ21" i="103"/>
  <c r="AJ15" i="103"/>
  <c r="AK15" i="103"/>
  <c r="AT15" i="103" s="1"/>
  <c r="AK9" i="103"/>
  <c r="AT9" i="103" s="1"/>
  <c r="AJ9" i="103"/>
  <c r="AK83" i="103"/>
  <c r="AT83" i="103" s="1"/>
  <c r="AJ83" i="103"/>
  <c r="AH91" i="18"/>
  <c r="AQ91" i="18" s="1"/>
  <c r="AF87" i="90"/>
  <c r="AO87" i="90" s="1"/>
  <c r="AG87" i="90"/>
  <c r="AP87" i="90" s="1"/>
  <c r="AE87" i="90"/>
  <c r="W88" i="90"/>
  <c r="AI86" i="42"/>
  <c r="AN86" i="42"/>
  <c r="AK80" i="103"/>
  <c r="AT80" i="103" s="1"/>
  <c r="AJ80" i="103"/>
  <c r="AK74" i="103"/>
  <c r="AT74" i="103" s="1"/>
  <c r="AJ74" i="103"/>
  <c r="AJ68" i="103"/>
  <c r="AK68" i="103"/>
  <c r="AT68" i="103" s="1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K20" i="103"/>
  <c r="AT20" i="103" s="1"/>
  <c r="AJ20" i="103"/>
  <c r="AJ14" i="103"/>
  <c r="AK14" i="103"/>
  <c r="AT14" i="103" s="1"/>
  <c r="AJ8" i="103"/>
  <c r="AK8" i="103"/>
  <c r="AT8" i="103" s="1"/>
  <c r="AI89" i="48"/>
  <c r="AP89" i="48"/>
  <c r="AE87" i="94"/>
  <c r="W88" i="94"/>
  <c r="AF87" i="94"/>
  <c r="AO87" i="94" s="1"/>
  <c r="AG87" i="94"/>
  <c r="AP87" i="94" s="1"/>
  <c r="AF87" i="10"/>
  <c r="AO87" i="10" s="1"/>
  <c r="AE87" i="10"/>
  <c r="AN87" i="10" s="1"/>
  <c r="AG87" i="10"/>
  <c r="W88" i="10"/>
  <c r="AE87" i="50"/>
  <c r="AF87" i="50"/>
  <c r="AO87" i="50" s="1"/>
  <c r="W88" i="50"/>
  <c r="AG87" i="50"/>
  <c r="AP87" i="50" s="1"/>
  <c r="AJ86" i="103"/>
  <c r="AK86" i="103"/>
  <c r="AT86" i="103" s="1"/>
  <c r="AK79" i="103"/>
  <c r="AT79" i="103" s="1"/>
  <c r="AJ79" i="103"/>
  <c r="AJ73" i="103"/>
  <c r="AK73" i="103"/>
  <c r="AT73" i="103" s="1"/>
  <c r="AJ67" i="103"/>
  <c r="AK67" i="103"/>
  <c r="AT67" i="103" s="1"/>
  <c r="AK61" i="103"/>
  <c r="AT61" i="103" s="1"/>
  <c r="AJ61" i="103"/>
  <c r="AK55" i="103"/>
  <c r="AT55" i="103" s="1"/>
  <c r="AJ55" i="103"/>
  <c r="AJ49" i="103"/>
  <c r="AK49" i="103"/>
  <c r="AT49" i="103" s="1"/>
  <c r="AK43" i="103"/>
  <c r="AT43" i="103" s="1"/>
  <c r="AJ43" i="103"/>
  <c r="AJ37" i="103"/>
  <c r="AK37" i="103"/>
  <c r="AT37" i="103" s="1"/>
  <c r="AK31" i="103"/>
  <c r="AT31" i="103" s="1"/>
  <c r="AJ31" i="103"/>
  <c r="AK25" i="103"/>
  <c r="AT25" i="103" s="1"/>
  <c r="AJ25" i="103"/>
  <c r="AK19" i="103"/>
  <c r="AT19" i="103" s="1"/>
  <c r="AJ19" i="103"/>
  <c r="AK13" i="103"/>
  <c r="AT13" i="103" s="1"/>
  <c r="AJ13" i="103"/>
  <c r="AX6" i="103"/>
  <c r="S6" i="103" s="1"/>
  <c r="AC6" i="103" s="1"/>
  <c r="AB7" i="103" s="1"/>
  <c r="AH87" i="85"/>
  <c r="AQ87" i="85" s="1"/>
  <c r="AR86" i="85"/>
  <c r="Z91" i="18"/>
  <c r="AR90" i="18"/>
  <c r="AX89" i="103"/>
  <c r="S89" i="103" s="1"/>
  <c r="AC89" i="103" s="1"/>
  <c r="AJ89" i="103" s="1"/>
  <c r="AS89" i="103" s="1"/>
  <c r="AG89" i="103"/>
  <c r="AP89" i="103" s="1"/>
  <c r="AP91" i="103" s="1"/>
  <c r="AF89" i="103"/>
  <c r="AO89" i="103" s="1"/>
  <c r="AO91" i="103" s="1"/>
  <c r="AE89" i="103"/>
  <c r="AH90" i="102"/>
  <c r="AQ90" i="102" s="1"/>
  <c r="AK85" i="103"/>
  <c r="AT85" i="103" s="1"/>
  <c r="AJ85" i="103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K42" i="103"/>
  <c r="AT42" i="103" s="1"/>
  <c r="AJ42" i="103"/>
  <c r="AK36" i="103"/>
  <c r="AT36" i="103" s="1"/>
  <c r="AJ36" i="103"/>
  <c r="AK30" i="103"/>
  <c r="AT30" i="103" s="1"/>
  <c r="AJ30" i="103"/>
  <c r="AK24" i="103"/>
  <c r="AT24" i="103" s="1"/>
  <c r="AJ24" i="103"/>
  <c r="AJ18" i="103"/>
  <c r="AK18" i="103"/>
  <c r="AT18" i="103" s="1"/>
  <c r="AJ12" i="103"/>
  <c r="AK12" i="103"/>
  <c r="AT12" i="103" s="1"/>
  <c r="AX4" i="103"/>
  <c r="S4" i="103" s="1"/>
  <c r="AC4" i="103" s="1"/>
  <c r="AB5" i="103" s="1"/>
  <c r="Z87" i="85"/>
  <c r="AF89" i="82"/>
  <c r="AO89" i="82" s="1"/>
  <c r="AG89" i="82"/>
  <c r="AP89" i="82" s="1"/>
  <c r="W90" i="82"/>
  <c r="AE89" i="82"/>
  <c r="AH87" i="98"/>
  <c r="AQ87" i="98" s="1"/>
  <c r="Z90" i="102"/>
  <c r="AJ84" i="103"/>
  <c r="AK84" i="103"/>
  <c r="AT84" i="103" s="1"/>
  <c r="AJ77" i="103"/>
  <c r="AK77" i="103"/>
  <c r="AT77" i="103" s="1"/>
  <c r="AJ71" i="103"/>
  <c r="AK71" i="103"/>
  <c r="AT71" i="103" s="1"/>
  <c r="AJ65" i="103"/>
  <c r="AK65" i="103"/>
  <c r="AT65" i="103" s="1"/>
  <c r="AJ59" i="103"/>
  <c r="AK59" i="103"/>
  <c r="AT59" i="103" s="1"/>
  <c r="AK53" i="103"/>
  <c r="AT53" i="103" s="1"/>
  <c r="AJ53" i="103"/>
  <c r="AK47" i="103"/>
  <c r="AT47" i="103" s="1"/>
  <c r="AJ47" i="103"/>
  <c r="AK41" i="103"/>
  <c r="AT41" i="103" s="1"/>
  <c r="AJ41" i="103"/>
  <c r="AK35" i="103"/>
  <c r="AT35" i="103" s="1"/>
  <c r="AJ35" i="103"/>
  <c r="AJ29" i="103"/>
  <c r="AK29" i="103"/>
  <c r="AT29" i="103" s="1"/>
  <c r="AK23" i="103"/>
  <c r="AT23" i="103" s="1"/>
  <c r="AJ23" i="103"/>
  <c r="AJ17" i="103"/>
  <c r="AK17" i="103"/>
  <c r="AT17" i="103" s="1"/>
  <c r="AK11" i="103"/>
  <c r="AT11" i="103" s="1"/>
  <c r="AJ11" i="103"/>
  <c r="AX3" i="103"/>
  <c r="S3" i="103" s="1"/>
  <c r="AC3" i="103" s="1"/>
  <c r="Y90" i="48"/>
  <c r="X90" i="48"/>
  <c r="AJ3" i="103" l="1"/>
  <c r="AB4" i="103"/>
  <c r="AL11" i="103"/>
  <c r="AU11" i="103" s="1"/>
  <c r="AS11" i="103"/>
  <c r="AS23" i="103"/>
  <c r="AL23" i="103"/>
  <c r="AU23" i="103" s="1"/>
  <c r="AS41" i="103"/>
  <c r="AL41" i="103"/>
  <c r="AU41" i="103" s="1"/>
  <c r="Y90" i="82"/>
  <c r="X90" i="82"/>
  <c r="AS12" i="103"/>
  <c r="AL12" i="103"/>
  <c r="AU12" i="103" s="1"/>
  <c r="AI89" i="103"/>
  <c r="AN89" i="103"/>
  <c r="AN91" i="103" s="1"/>
  <c r="AG91" i="18"/>
  <c r="AP91" i="18" s="1"/>
  <c r="AF91" i="18"/>
  <c r="AO91" i="18" s="1"/>
  <c r="AE91" i="18"/>
  <c r="W92" i="18"/>
  <c r="AS37" i="103"/>
  <c r="AL37" i="103"/>
  <c r="AU37" i="103" s="1"/>
  <c r="AS73" i="103"/>
  <c r="AL73" i="103"/>
  <c r="AU73" i="103" s="1"/>
  <c r="AI87" i="10"/>
  <c r="AP87" i="10"/>
  <c r="Y88" i="94"/>
  <c r="X88" i="94"/>
  <c r="AS32" i="103"/>
  <c r="AL32" i="103"/>
  <c r="AU32" i="103" s="1"/>
  <c r="AS50" i="103"/>
  <c r="AL50" i="103"/>
  <c r="AU50" i="103" s="1"/>
  <c r="AK89" i="103"/>
  <c r="AT89" i="103" s="1"/>
  <c r="AI87" i="90"/>
  <c r="AN87" i="90"/>
  <c r="AL51" i="103"/>
  <c r="AU51" i="103" s="1"/>
  <c r="AS51" i="103"/>
  <c r="AL69" i="103"/>
  <c r="AU69" i="103" s="1"/>
  <c r="AS69" i="103"/>
  <c r="AS87" i="103"/>
  <c r="AL87" i="103"/>
  <c r="AU87" i="103" s="1"/>
  <c r="AI89" i="35"/>
  <c r="AN89" i="35"/>
  <c r="AS10" i="103"/>
  <c r="AL10" i="103"/>
  <c r="AU10" i="103" s="1"/>
  <c r="AS77" i="103"/>
  <c r="AL77" i="103"/>
  <c r="AU77" i="103" s="1"/>
  <c r="AS36" i="103"/>
  <c r="AL36" i="103"/>
  <c r="AU36" i="103" s="1"/>
  <c r="AL54" i="103"/>
  <c r="AU54" i="103" s="1"/>
  <c r="AS54" i="103"/>
  <c r="AS25" i="103"/>
  <c r="AL25" i="103"/>
  <c r="AU25" i="103" s="1"/>
  <c r="AS43" i="103"/>
  <c r="AL43" i="103"/>
  <c r="AU43" i="103" s="1"/>
  <c r="AS61" i="103"/>
  <c r="AL61" i="103"/>
  <c r="AU61" i="103" s="1"/>
  <c r="AS79" i="103"/>
  <c r="AL79" i="103"/>
  <c r="AU79" i="103" s="1"/>
  <c r="Y88" i="50"/>
  <c r="X88" i="50"/>
  <c r="AI87" i="94"/>
  <c r="AN87" i="94"/>
  <c r="AS14" i="103"/>
  <c r="AL14" i="103"/>
  <c r="AU14" i="103" s="1"/>
  <c r="AS68" i="103"/>
  <c r="AL68" i="103"/>
  <c r="AU68" i="103" s="1"/>
  <c r="AS15" i="103"/>
  <c r="AL15" i="103"/>
  <c r="AU15" i="103" s="1"/>
  <c r="AS33" i="103"/>
  <c r="AL33" i="103"/>
  <c r="AU33" i="103" s="1"/>
  <c r="AS34" i="103"/>
  <c r="AL34" i="103"/>
  <c r="AU34" i="103" s="1"/>
  <c r="AS52" i="103"/>
  <c r="AL52" i="103"/>
  <c r="AU52" i="103" s="1"/>
  <c r="AL70" i="103"/>
  <c r="AU70" i="103" s="1"/>
  <c r="AS70" i="103"/>
  <c r="AS18" i="103"/>
  <c r="AL18" i="103"/>
  <c r="AU18" i="103" s="1"/>
  <c r="AS72" i="103"/>
  <c r="AL72" i="103"/>
  <c r="AU72" i="103" s="1"/>
  <c r="AK7" i="103"/>
  <c r="AT7" i="103" s="1"/>
  <c r="AJ7" i="103"/>
  <c r="AS20" i="103"/>
  <c r="AL20" i="103"/>
  <c r="AU20" i="103" s="1"/>
  <c r="AS38" i="103"/>
  <c r="AL38" i="103"/>
  <c r="AU38" i="103" s="1"/>
  <c r="AS56" i="103"/>
  <c r="AL56" i="103"/>
  <c r="AU56" i="103" s="1"/>
  <c r="AS74" i="103"/>
  <c r="AL74" i="103"/>
  <c r="AU74" i="103" s="1"/>
  <c r="AS83" i="103"/>
  <c r="AL83" i="103"/>
  <c r="AU83" i="103" s="1"/>
  <c r="AS21" i="103"/>
  <c r="AL21" i="103"/>
  <c r="AU21" i="103" s="1"/>
  <c r="AS39" i="103"/>
  <c r="AL39" i="103"/>
  <c r="AU39" i="103" s="1"/>
  <c r="AS57" i="103"/>
  <c r="AL57" i="103"/>
  <c r="AU57" i="103" s="1"/>
  <c r="AH87" i="42"/>
  <c r="AQ87" i="42" s="1"/>
  <c r="AS16" i="103"/>
  <c r="AL16" i="103"/>
  <c r="AU16" i="103" s="1"/>
  <c r="AS88" i="103"/>
  <c r="AL88" i="103"/>
  <c r="AU88" i="103" s="1"/>
  <c r="AI87" i="98"/>
  <c r="AN87" i="98"/>
  <c r="AS29" i="103"/>
  <c r="AL29" i="103"/>
  <c r="AU29" i="103" s="1"/>
  <c r="AS65" i="103"/>
  <c r="AL65" i="103"/>
  <c r="AU65" i="103" s="1"/>
  <c r="AS84" i="103"/>
  <c r="AL84" i="103"/>
  <c r="AU84" i="103" s="1"/>
  <c r="W88" i="85"/>
  <c r="AE87" i="85"/>
  <c r="AN87" i="85" s="1"/>
  <c r="AF87" i="85"/>
  <c r="AO87" i="85" s="1"/>
  <c r="AG87" i="85"/>
  <c r="AS24" i="103"/>
  <c r="AL24" i="103"/>
  <c r="AU24" i="103" s="1"/>
  <c r="AS42" i="103"/>
  <c r="AL42" i="103"/>
  <c r="AU42" i="103" s="1"/>
  <c r="AS60" i="103"/>
  <c r="AL60" i="103"/>
  <c r="AU60" i="103" s="1"/>
  <c r="AS78" i="103"/>
  <c r="AL78" i="103"/>
  <c r="AU78" i="103" s="1"/>
  <c r="AS13" i="103"/>
  <c r="AL13" i="103"/>
  <c r="AU13" i="103" s="1"/>
  <c r="AS31" i="103"/>
  <c r="AL31" i="103"/>
  <c r="AU31" i="103" s="1"/>
  <c r="AI87" i="50"/>
  <c r="AN87" i="50"/>
  <c r="AR89" i="48"/>
  <c r="AR86" i="42"/>
  <c r="AS75" i="103"/>
  <c r="AL75" i="103"/>
  <c r="AU75" i="103" s="1"/>
  <c r="Z87" i="42"/>
  <c r="Y90" i="35"/>
  <c r="X90" i="35"/>
  <c r="AL22" i="103"/>
  <c r="AU22" i="103" s="1"/>
  <c r="AS22" i="103"/>
  <c r="AS40" i="103"/>
  <c r="AL40" i="103"/>
  <c r="AU40" i="103" s="1"/>
  <c r="AJ5" i="103"/>
  <c r="AK5" i="103"/>
  <c r="AT5" i="103" s="1"/>
  <c r="AS49" i="103"/>
  <c r="AL49" i="103"/>
  <c r="AU49" i="103" s="1"/>
  <c r="AS67" i="103"/>
  <c r="AL67" i="103"/>
  <c r="AU67" i="103" s="1"/>
  <c r="AS86" i="103"/>
  <c r="AL86" i="103"/>
  <c r="AU86" i="103" s="1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AS9" i="103"/>
  <c r="AL9" i="103"/>
  <c r="AU9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AK6" i="103"/>
  <c r="AT6" i="103" s="1"/>
  <c r="AJ6" i="103"/>
  <c r="AS58" i="103"/>
  <c r="AL58" i="103"/>
  <c r="AU58" i="103" s="1"/>
  <c r="AS76" i="103"/>
  <c r="AL76" i="103"/>
  <c r="AU76" i="103" s="1"/>
  <c r="AS59" i="103"/>
  <c r="AL59" i="103"/>
  <c r="AU59" i="103" s="1"/>
  <c r="AS47" i="103"/>
  <c r="AL47" i="103"/>
  <c r="AU47" i="103" s="1"/>
  <c r="AH90" i="48"/>
  <c r="AQ90" i="48" s="1"/>
  <c r="AL35" i="103"/>
  <c r="AU35" i="103" s="1"/>
  <c r="AS35" i="103"/>
  <c r="AS53" i="103"/>
  <c r="AL53" i="103"/>
  <c r="AU53" i="103" s="1"/>
  <c r="W91" i="102"/>
  <c r="AG90" i="102"/>
  <c r="AP90" i="102" s="1"/>
  <c r="AE90" i="102"/>
  <c r="AF90" i="102"/>
  <c r="AO90" i="102" s="1"/>
  <c r="Z90" i="48"/>
  <c r="AS17" i="103"/>
  <c r="AL17" i="103"/>
  <c r="AU17" i="103" s="1"/>
  <c r="AS71" i="103"/>
  <c r="AL71" i="103"/>
  <c r="AU71" i="103" s="1"/>
  <c r="AI89" i="82"/>
  <c r="AN89" i="82"/>
  <c r="AS30" i="103"/>
  <c r="AL30" i="103"/>
  <c r="AU30" i="103" s="1"/>
  <c r="AS48" i="103"/>
  <c r="AL48" i="103"/>
  <c r="AU48" i="103" s="1"/>
  <c r="AS66" i="103"/>
  <c r="AL66" i="103"/>
  <c r="AU66" i="103" s="1"/>
  <c r="AS85" i="103"/>
  <c r="AL85" i="103"/>
  <c r="AU85" i="103" s="1"/>
  <c r="AS19" i="103"/>
  <c r="AL19" i="103"/>
  <c r="AU19" i="103" s="1"/>
  <c r="AS55" i="103"/>
  <c r="AL55" i="103"/>
  <c r="AU55" i="103" s="1"/>
  <c r="Y88" i="10"/>
  <c r="Z88" i="10"/>
  <c r="X88" i="10"/>
  <c r="AS8" i="103"/>
  <c r="AL8" i="103"/>
  <c r="AU8" i="103" s="1"/>
  <c r="Y88" i="90"/>
  <c r="X88" i="90"/>
  <c r="AS28" i="103"/>
  <c r="AL28" i="103"/>
  <c r="AU28" i="103" s="1"/>
  <c r="AS46" i="103"/>
  <c r="AL46" i="103"/>
  <c r="AU46" i="103" s="1"/>
  <c r="AS64" i="103"/>
  <c r="AL64" i="103"/>
  <c r="AU64" i="103" s="1"/>
  <c r="AS82" i="103"/>
  <c r="AL82" i="103"/>
  <c r="AU82" i="103" s="1"/>
  <c r="Y88" i="98"/>
  <c r="X88" i="98"/>
  <c r="AH88" i="90" l="1"/>
  <c r="AQ88" i="90" s="1"/>
  <c r="AF87" i="42"/>
  <c r="AO87" i="42" s="1"/>
  <c r="AG87" i="42"/>
  <c r="AP87" i="42" s="1"/>
  <c r="W88" i="42"/>
  <c r="AE87" i="42"/>
  <c r="AI91" i="18"/>
  <c r="AN91" i="18"/>
  <c r="AS6" i="103"/>
  <c r="AL6" i="103"/>
  <c r="AU6" i="103" s="1"/>
  <c r="Y88" i="85"/>
  <c r="X88" i="85"/>
  <c r="AR87" i="90"/>
  <c r="AH88" i="94"/>
  <c r="AQ88" i="94" s="1"/>
  <c r="AH90" i="82"/>
  <c r="AQ90" i="82" s="1"/>
  <c r="AR87" i="50"/>
  <c r="AR87" i="94"/>
  <c r="Z88" i="94"/>
  <c r="Z90" i="82"/>
  <c r="AE88" i="10"/>
  <c r="AF88" i="10"/>
  <c r="AO88" i="10" s="1"/>
  <c r="AG88" i="10"/>
  <c r="AP88" i="10" s="1"/>
  <c r="W89" i="10"/>
  <c r="AH88" i="98"/>
  <c r="AQ88" i="98" s="1"/>
  <c r="AR89" i="82"/>
  <c r="AH90" i="35"/>
  <c r="AQ90" i="35" s="1"/>
  <c r="AR87" i="98"/>
  <c r="AH88" i="50"/>
  <c r="AQ88" i="50" s="1"/>
  <c r="Z88" i="98"/>
  <c r="AS5" i="103"/>
  <c r="AL5" i="103"/>
  <c r="AU5" i="103" s="1"/>
  <c r="Z90" i="35"/>
  <c r="AI87" i="85"/>
  <c r="AP87" i="85"/>
  <c r="Z88" i="50"/>
  <c r="AR89" i="103"/>
  <c r="AR91" i="103" s="1"/>
  <c r="AL89" i="103"/>
  <c r="AU89" i="103" s="1"/>
  <c r="AJ4" i="103"/>
  <c r="AK4" i="103"/>
  <c r="AT4" i="103" s="1"/>
  <c r="AT91" i="103" s="1"/>
  <c r="Z88" i="90"/>
  <c r="Y91" i="102"/>
  <c r="X91" i="102"/>
  <c r="AG90" i="48"/>
  <c r="AP90" i="48" s="1"/>
  <c r="W91" i="48"/>
  <c r="AE90" i="48"/>
  <c r="AF90" i="48"/>
  <c r="AO90" i="48" s="1"/>
  <c r="AH88" i="10"/>
  <c r="AQ88" i="10" s="1"/>
  <c r="AI90" i="102"/>
  <c r="AN90" i="102"/>
  <c r="AS7" i="103"/>
  <c r="AL7" i="103"/>
  <c r="AU7" i="103" s="1"/>
  <c r="AR89" i="35"/>
  <c r="AR87" i="10"/>
  <c r="Y92" i="18"/>
  <c r="X92" i="18"/>
  <c r="AS3" i="103"/>
  <c r="AL3" i="103"/>
  <c r="AU3" i="103" s="1"/>
  <c r="AH92" i="18" l="1"/>
  <c r="AQ92" i="18" s="1"/>
  <c r="AE88" i="50"/>
  <c r="AG88" i="50"/>
  <c r="AP88" i="50" s="1"/>
  <c r="W89" i="50"/>
  <c r="AF88" i="50"/>
  <c r="AO88" i="50" s="1"/>
  <c r="W89" i="98"/>
  <c r="AF88" i="98"/>
  <c r="AO88" i="98" s="1"/>
  <c r="AG88" i="98"/>
  <c r="AE88" i="98"/>
  <c r="AN88" i="98" s="1"/>
  <c r="AI88" i="10"/>
  <c r="AN88" i="10"/>
  <c r="AI90" i="48"/>
  <c r="AN90" i="48"/>
  <c r="AG88" i="90"/>
  <c r="AP88" i="90" s="1"/>
  <c r="AF88" i="90"/>
  <c r="AO88" i="90" s="1"/>
  <c r="AE88" i="90"/>
  <c r="W89" i="90"/>
  <c r="AF90" i="82"/>
  <c r="AO90" i="82" s="1"/>
  <c r="AE90" i="82"/>
  <c r="AN90" i="82" s="1"/>
  <c r="AG90" i="82"/>
  <c r="W91" i="82"/>
  <c r="AH88" i="85"/>
  <c r="AQ88" i="85" s="1"/>
  <c r="AR91" i="18"/>
  <c r="W89" i="94"/>
  <c r="AE88" i="94"/>
  <c r="AF88" i="94"/>
  <c r="AO88" i="94" s="1"/>
  <c r="AG88" i="94"/>
  <c r="AP88" i="94" s="1"/>
  <c r="Z88" i="85"/>
  <c r="Y89" i="10"/>
  <c r="X89" i="10"/>
  <c r="AI87" i="42"/>
  <c r="AN87" i="42"/>
  <c r="AH91" i="102"/>
  <c r="AQ91" i="102" s="1"/>
  <c r="Y88" i="42"/>
  <c r="Z88" i="42"/>
  <c r="X88" i="42"/>
  <c r="Z92" i="18"/>
  <c r="Y91" i="48"/>
  <c r="Z91" i="48"/>
  <c r="X91" i="48"/>
  <c r="AR87" i="85"/>
  <c r="AS4" i="103"/>
  <c r="AS91" i="103" s="1"/>
  <c r="AL4" i="103"/>
  <c r="AU4" i="103" s="1"/>
  <c r="AG90" i="35"/>
  <c r="AP90" i="35" s="1"/>
  <c r="W91" i="35"/>
  <c r="AF90" i="35"/>
  <c r="AO90" i="35" s="1"/>
  <c r="AE90" i="35"/>
  <c r="AU91" i="103"/>
  <c r="C11" i="103" s="1"/>
  <c r="F47" i="57" s="1"/>
  <c r="AR90" i="102"/>
  <c r="Z91" i="102"/>
  <c r="AI88" i="90" l="1"/>
  <c r="AN88" i="90"/>
  <c r="W92" i="102"/>
  <c r="AF91" i="102"/>
  <c r="AO91" i="102" s="1"/>
  <c r="AG91" i="102"/>
  <c r="AP91" i="102" s="1"/>
  <c r="AE91" i="102"/>
  <c r="Y91" i="35"/>
  <c r="X91" i="35"/>
  <c r="AH91" i="48"/>
  <c r="AQ91" i="48" s="1"/>
  <c r="Y89" i="90"/>
  <c r="Z89" i="90"/>
  <c r="X89" i="90"/>
  <c r="Y89" i="98"/>
  <c r="X89" i="98"/>
  <c r="AH89" i="10"/>
  <c r="AQ89" i="10" s="1"/>
  <c r="AI90" i="82"/>
  <c r="AP90" i="82"/>
  <c r="AG92" i="18"/>
  <c r="AP92" i="18" s="1"/>
  <c r="AE92" i="18"/>
  <c r="AF92" i="18"/>
  <c r="AO92" i="18" s="1"/>
  <c r="W93" i="18"/>
  <c r="Z89" i="10"/>
  <c r="AI88" i="94"/>
  <c r="AN88" i="94"/>
  <c r="Y89" i="50"/>
  <c r="X89" i="50"/>
  <c r="Y91" i="82"/>
  <c r="Z91" i="82"/>
  <c r="X91" i="82"/>
  <c r="AI90" i="35"/>
  <c r="AN90" i="35"/>
  <c r="AH88" i="42"/>
  <c r="AQ88" i="42" s="1"/>
  <c r="Y89" i="94"/>
  <c r="X89" i="94"/>
  <c r="AI88" i="98"/>
  <c r="AP88" i="98"/>
  <c r="W92" i="48"/>
  <c r="AG91" i="48"/>
  <c r="AP91" i="48" s="1"/>
  <c r="AF91" i="48"/>
  <c r="AO91" i="48" s="1"/>
  <c r="AE91" i="48"/>
  <c r="AR87" i="42"/>
  <c r="AR88" i="10"/>
  <c r="AG88" i="42"/>
  <c r="AP88" i="42" s="1"/>
  <c r="AE88" i="42"/>
  <c r="W89" i="42"/>
  <c r="AF88" i="42"/>
  <c r="AO88" i="42" s="1"/>
  <c r="AF88" i="85"/>
  <c r="AO88" i="85" s="1"/>
  <c r="W89" i="85"/>
  <c r="AE88" i="85"/>
  <c r="AG88" i="85"/>
  <c r="AP88" i="85" s="1"/>
  <c r="AR90" i="48"/>
  <c r="AI88" i="50"/>
  <c r="AN88" i="50"/>
  <c r="Y89" i="42" l="1"/>
  <c r="X89" i="42"/>
  <c r="AH91" i="82"/>
  <c r="AQ91" i="82" s="1"/>
  <c r="AI92" i="18"/>
  <c r="AN92" i="18"/>
  <c r="AH89" i="90"/>
  <c r="AQ89" i="90" s="1"/>
  <c r="AI91" i="102"/>
  <c r="AN91" i="102"/>
  <c r="Y89" i="85"/>
  <c r="X89" i="85"/>
  <c r="AH89" i="94"/>
  <c r="AQ89" i="94" s="1"/>
  <c r="AE89" i="10"/>
  <c r="AF89" i="10"/>
  <c r="AO89" i="10" s="1"/>
  <c r="W90" i="10"/>
  <c r="AG89" i="10"/>
  <c r="AP89" i="10" s="1"/>
  <c r="AH91" i="35"/>
  <c r="AQ91" i="35" s="1"/>
  <c r="AF89" i="90"/>
  <c r="AO89" i="90" s="1"/>
  <c r="W90" i="90"/>
  <c r="AE89" i="90"/>
  <c r="AG89" i="90"/>
  <c r="AP89" i="90" s="1"/>
  <c r="AR88" i="50"/>
  <c r="AH89" i="50"/>
  <c r="AQ89" i="50" s="1"/>
  <c r="AR90" i="82"/>
  <c r="AH89" i="98"/>
  <c r="AQ89" i="98" s="1"/>
  <c r="Z91" i="35"/>
  <c r="Y92" i="102"/>
  <c r="Z92" i="102" s="1"/>
  <c r="X92" i="102"/>
  <c r="AI88" i="85"/>
  <c r="AN88" i="85"/>
  <c r="AR88" i="98"/>
  <c r="AR88" i="94"/>
  <c r="AI91" i="48"/>
  <c r="AN91" i="48"/>
  <c r="Z89" i="94"/>
  <c r="Z89" i="50"/>
  <c r="Y93" i="18"/>
  <c r="X93" i="18"/>
  <c r="Z93" i="18" s="1"/>
  <c r="Z89" i="98"/>
  <c r="AI88" i="42"/>
  <c r="AN88" i="42"/>
  <c r="W92" i="82"/>
  <c r="AE91" i="82"/>
  <c r="AF91" i="82"/>
  <c r="AO91" i="82" s="1"/>
  <c r="AG91" i="82"/>
  <c r="AP91" i="82" s="1"/>
  <c r="Y92" i="48"/>
  <c r="X92" i="48"/>
  <c r="AR90" i="35"/>
  <c r="AR88" i="90"/>
  <c r="W93" i="102" l="1"/>
  <c r="AE92" i="102"/>
  <c r="AG92" i="102"/>
  <c r="AP92" i="102" s="1"/>
  <c r="AF92" i="102"/>
  <c r="AO92" i="102" s="1"/>
  <c r="AE93" i="18"/>
  <c r="W94" i="18"/>
  <c r="AF93" i="18"/>
  <c r="AO93" i="18" s="1"/>
  <c r="AG93" i="18"/>
  <c r="AP93" i="18" s="1"/>
  <c r="AE89" i="98"/>
  <c r="W90" i="98"/>
  <c r="AG89" i="98"/>
  <c r="AP89" i="98" s="1"/>
  <c r="AF89" i="98"/>
  <c r="AO89" i="98" s="1"/>
  <c r="AH92" i="48"/>
  <c r="AQ92" i="48" s="1"/>
  <c r="AI91" i="82"/>
  <c r="AN91" i="82"/>
  <c r="AH92" i="102"/>
  <c r="AQ92" i="102" s="1"/>
  <c r="Y90" i="10"/>
  <c r="Z90" i="10"/>
  <c r="X90" i="10"/>
  <c r="AR91" i="102"/>
  <c r="Z92" i="48"/>
  <c r="Y92" i="82"/>
  <c r="Z92" i="82"/>
  <c r="X92" i="82"/>
  <c r="AR92" i="18"/>
  <c r="AH89" i="42"/>
  <c r="AQ89" i="42" s="1"/>
  <c r="AH93" i="18"/>
  <c r="AQ93" i="18" s="1"/>
  <c r="AR88" i="85"/>
  <c r="AF89" i="50"/>
  <c r="AO89" i="50" s="1"/>
  <c r="AG89" i="50"/>
  <c r="AP89" i="50" s="1"/>
  <c r="W90" i="50"/>
  <c r="AE89" i="50"/>
  <c r="AI89" i="90"/>
  <c r="AN89" i="90"/>
  <c r="AI89" i="10"/>
  <c r="AN89" i="10"/>
  <c r="AH89" i="85"/>
  <c r="AQ89" i="85" s="1"/>
  <c r="Z89" i="42"/>
  <c r="AR91" i="48"/>
  <c r="AR88" i="42"/>
  <c r="W90" i="94"/>
  <c r="AE89" i="94"/>
  <c r="AF89" i="94"/>
  <c r="AO89" i="94" s="1"/>
  <c r="AG89" i="94"/>
  <c r="AP89" i="94" s="1"/>
  <c r="AE91" i="35"/>
  <c r="W92" i="35"/>
  <c r="AF91" i="35"/>
  <c r="AO91" i="35" s="1"/>
  <c r="AG91" i="35"/>
  <c r="AP91" i="35" s="1"/>
  <c r="Y90" i="90"/>
  <c r="X90" i="90"/>
  <c r="Z89" i="85"/>
  <c r="AI89" i="50" l="1"/>
  <c r="AN89" i="50"/>
  <c r="AH92" i="82"/>
  <c r="AQ92" i="82" s="1"/>
  <c r="AH90" i="10"/>
  <c r="AQ90" i="10" s="1"/>
  <c r="Y90" i="98"/>
  <c r="X90" i="98"/>
  <c r="AI93" i="18"/>
  <c r="AN93" i="18"/>
  <c r="W90" i="42"/>
  <c r="AG89" i="42"/>
  <c r="AP89" i="42" s="1"/>
  <c r="AE89" i="42"/>
  <c r="AF89" i="42"/>
  <c r="AO89" i="42" s="1"/>
  <c r="Y90" i="50"/>
  <c r="Z90" i="50" s="1"/>
  <c r="X90" i="50"/>
  <c r="AE92" i="82"/>
  <c r="AG92" i="82"/>
  <c r="AP92" i="82" s="1"/>
  <c r="W93" i="82"/>
  <c r="AF92" i="82"/>
  <c r="AO92" i="82" s="1"/>
  <c r="AG90" i="10"/>
  <c r="AP90" i="10" s="1"/>
  <c r="W91" i="10"/>
  <c r="AF90" i="10"/>
  <c r="AO90" i="10" s="1"/>
  <c r="AE90" i="10"/>
  <c r="AI89" i="98"/>
  <c r="AN89" i="98"/>
  <c r="Y90" i="94"/>
  <c r="X90" i="94"/>
  <c r="AR89" i="10"/>
  <c r="AG92" i="48"/>
  <c r="AP92" i="48" s="1"/>
  <c r="AE92" i="48"/>
  <c r="W93" i="48"/>
  <c r="AF92" i="48"/>
  <c r="AO92" i="48" s="1"/>
  <c r="AR91" i="82"/>
  <c r="AI89" i="94"/>
  <c r="AN89" i="94"/>
  <c r="Y92" i="35"/>
  <c r="X92" i="35"/>
  <c r="AI91" i="35"/>
  <c r="AN91" i="35"/>
  <c r="AR89" i="90"/>
  <c r="AI92" i="102"/>
  <c r="AN92" i="102"/>
  <c r="AG89" i="85"/>
  <c r="AP89" i="85" s="1"/>
  <c r="AE89" i="85"/>
  <c r="AF89" i="85"/>
  <c r="AO89" i="85" s="1"/>
  <c r="W90" i="85"/>
  <c r="AH90" i="90"/>
  <c r="AQ90" i="90" s="1"/>
  <c r="Z90" i="90"/>
  <c r="Y94" i="18"/>
  <c r="Z94" i="18" s="1"/>
  <c r="X94" i="18"/>
  <c r="Y93" i="102"/>
  <c r="X93" i="102"/>
  <c r="AE94" i="18" l="1"/>
  <c r="AG94" i="18"/>
  <c r="AP94" i="18" s="1"/>
  <c r="W95" i="18"/>
  <c r="AF94" i="18"/>
  <c r="AO94" i="18" s="1"/>
  <c r="AF90" i="50"/>
  <c r="AO90" i="50" s="1"/>
  <c r="AG90" i="50"/>
  <c r="AP90" i="50" s="1"/>
  <c r="AE90" i="50"/>
  <c r="W91" i="50"/>
  <c r="AH92" i="35"/>
  <c r="AQ92" i="35" s="1"/>
  <c r="AR89" i="98"/>
  <c r="Y90" i="42"/>
  <c r="X90" i="42"/>
  <c r="AH90" i="94"/>
  <c r="AQ90" i="94" s="1"/>
  <c r="AI90" i="10"/>
  <c r="AN90" i="10"/>
  <c r="Y93" i="82"/>
  <c r="Z93" i="82"/>
  <c r="X93" i="82"/>
  <c r="AR93" i="18"/>
  <c r="AR92" i="102"/>
  <c r="Z90" i="94"/>
  <c r="AH90" i="98"/>
  <c r="AQ90" i="98" s="1"/>
  <c r="AH93" i="102"/>
  <c r="AQ93" i="102" s="1"/>
  <c r="Z93" i="102"/>
  <c r="Y93" i="48"/>
  <c r="Z93" i="48"/>
  <c r="X93" i="48"/>
  <c r="AH94" i="18"/>
  <c r="AQ94" i="18" s="1"/>
  <c r="AI89" i="85"/>
  <c r="AN89" i="85"/>
  <c r="AR89" i="94"/>
  <c r="AI92" i="48"/>
  <c r="AN92" i="48"/>
  <c r="Y91" i="10"/>
  <c r="X91" i="10"/>
  <c r="AI92" i="82"/>
  <c r="AN92" i="82"/>
  <c r="AI89" i="42"/>
  <c r="AN89" i="42"/>
  <c r="Z90" i="98"/>
  <c r="AE90" i="90"/>
  <c r="AN90" i="90" s="1"/>
  <c r="W91" i="90"/>
  <c r="AG90" i="90"/>
  <c r="AF90" i="90"/>
  <c r="AO90" i="90" s="1"/>
  <c r="Z92" i="35"/>
  <c r="Y90" i="85"/>
  <c r="X90" i="85"/>
  <c r="AR91" i="35"/>
  <c r="AH90" i="50"/>
  <c r="AQ90" i="50" s="1"/>
  <c r="AR89" i="50"/>
  <c r="W94" i="48" l="1"/>
  <c r="AF93" i="48"/>
  <c r="AO93" i="48" s="1"/>
  <c r="AG93" i="48"/>
  <c r="AP93" i="48" s="1"/>
  <c r="AE93" i="48"/>
  <c r="AH93" i="82"/>
  <c r="AQ93" i="82" s="1"/>
  <c r="AH90" i="85"/>
  <c r="AQ90" i="85" s="1"/>
  <c r="AF90" i="94"/>
  <c r="AO90" i="94" s="1"/>
  <c r="AG90" i="94"/>
  <c r="AP90" i="94" s="1"/>
  <c r="AE90" i="94"/>
  <c r="W91" i="94"/>
  <c r="AG93" i="82"/>
  <c r="AP93" i="82" s="1"/>
  <c r="AE93" i="82"/>
  <c r="AF93" i="82"/>
  <c r="AO93" i="82" s="1"/>
  <c r="W94" i="82"/>
  <c r="AI90" i="90"/>
  <c r="AP90" i="90"/>
  <c r="Z90" i="85"/>
  <c r="AR92" i="82"/>
  <c r="AF93" i="102"/>
  <c r="AO93" i="102" s="1"/>
  <c r="W94" i="102"/>
  <c r="AG93" i="102"/>
  <c r="AP93" i="102" s="1"/>
  <c r="AE93" i="102"/>
  <c r="AH91" i="10"/>
  <c r="AQ91" i="10" s="1"/>
  <c r="Y91" i="50"/>
  <c r="Z91" i="50" s="1"/>
  <c r="X91" i="50"/>
  <c r="Y95" i="18"/>
  <c r="X95" i="18"/>
  <c r="AR89" i="42"/>
  <c r="Y91" i="90"/>
  <c r="X91" i="90"/>
  <c r="W93" i="35"/>
  <c r="AG92" i="35"/>
  <c r="AP92" i="35" s="1"/>
  <c r="AE92" i="35"/>
  <c r="AN92" i="35" s="1"/>
  <c r="AF92" i="35"/>
  <c r="AF90" i="98"/>
  <c r="AO90" i="98" s="1"/>
  <c r="AE90" i="98"/>
  <c r="W91" i="98"/>
  <c r="AG90" i="98"/>
  <c r="AP90" i="98" s="1"/>
  <c r="Z91" i="10"/>
  <c r="AR90" i="10"/>
  <c r="AH90" i="42"/>
  <c r="AQ90" i="42" s="1"/>
  <c r="AI90" i="50"/>
  <c r="AN90" i="50"/>
  <c r="AR92" i="48"/>
  <c r="AR89" i="85"/>
  <c r="AH93" i="48"/>
  <c r="AQ93" i="48" s="1"/>
  <c r="Z90" i="42"/>
  <c r="AI94" i="18"/>
  <c r="AN94" i="18"/>
  <c r="AF91" i="50" l="1"/>
  <c r="AO91" i="50" s="1"/>
  <c r="AE91" i="50"/>
  <c r="W92" i="50"/>
  <c r="AG91" i="50"/>
  <c r="AP91" i="50" s="1"/>
  <c r="Y94" i="82"/>
  <c r="X94" i="82"/>
  <c r="AI90" i="94"/>
  <c r="AR90" i="94" s="1"/>
  <c r="AN90" i="94"/>
  <c r="Y91" i="98"/>
  <c r="Z91" i="98" s="1"/>
  <c r="X91" i="98"/>
  <c r="AR90" i="50"/>
  <c r="AI90" i="98"/>
  <c r="AN90" i="98"/>
  <c r="Y93" i="35"/>
  <c r="X93" i="35"/>
  <c r="AH95" i="18"/>
  <c r="AQ95" i="18" s="1"/>
  <c r="AI93" i="102"/>
  <c r="AN93" i="102"/>
  <c r="AG90" i="85"/>
  <c r="AP90" i="85" s="1"/>
  <c r="AE90" i="85"/>
  <c r="AF90" i="85"/>
  <c r="AO90" i="85" s="1"/>
  <c r="W91" i="85"/>
  <c r="AI93" i="82"/>
  <c r="AN93" i="82"/>
  <c r="AI93" i="48"/>
  <c r="AN93" i="48"/>
  <c r="AH91" i="90"/>
  <c r="AQ91" i="90" s="1"/>
  <c r="Z95" i="18"/>
  <c r="AR94" i="18"/>
  <c r="AF90" i="42"/>
  <c r="AO90" i="42" s="1"/>
  <c r="W91" i="42"/>
  <c r="AG90" i="42"/>
  <c r="AP90" i="42" s="1"/>
  <c r="AE90" i="42"/>
  <c r="AF91" i="10"/>
  <c r="AO91" i="10" s="1"/>
  <c r="W92" i="10"/>
  <c r="AE91" i="10"/>
  <c r="AG91" i="10"/>
  <c r="AP91" i="10" s="1"/>
  <c r="Z91" i="90"/>
  <c r="Y94" i="102"/>
  <c r="X94" i="102"/>
  <c r="Z94" i="102" s="1"/>
  <c r="AR90" i="90"/>
  <c r="AI92" i="35"/>
  <c r="AO92" i="35"/>
  <c r="AH91" i="50"/>
  <c r="AQ91" i="50" s="1"/>
  <c r="Y91" i="94"/>
  <c r="X91" i="94"/>
  <c r="Z91" i="94" s="1"/>
  <c r="Y94" i="48"/>
  <c r="Z94" i="48"/>
  <c r="X94" i="48"/>
  <c r="AG94" i="102" l="1"/>
  <c r="AP94" i="102" s="1"/>
  <c r="AF94" i="102"/>
  <c r="AO94" i="102" s="1"/>
  <c r="AE94" i="102"/>
  <c r="W95" i="102"/>
  <c r="AG91" i="94"/>
  <c r="AP91" i="94" s="1"/>
  <c r="W92" i="94"/>
  <c r="AF91" i="94"/>
  <c r="AE91" i="94"/>
  <c r="AN91" i="94" s="1"/>
  <c r="AG91" i="98"/>
  <c r="AP91" i="98" s="1"/>
  <c r="AF91" i="98"/>
  <c r="AO91" i="98" s="1"/>
  <c r="W92" i="98"/>
  <c r="AE91" i="98"/>
  <c r="AI90" i="42"/>
  <c r="AN90" i="42"/>
  <c r="AE95" i="18"/>
  <c r="AF95" i="18"/>
  <c r="AO95" i="18" s="1"/>
  <c r="W96" i="18"/>
  <c r="AG95" i="18"/>
  <c r="AP95" i="18" s="1"/>
  <c r="AR93" i="48"/>
  <c r="AI90" i="85"/>
  <c r="AR90" i="85" s="1"/>
  <c r="AN90" i="85"/>
  <c r="AI91" i="10"/>
  <c r="AN91" i="10"/>
  <c r="AR90" i="98"/>
  <c r="AR93" i="82"/>
  <c r="Y92" i="50"/>
  <c r="X92" i="50"/>
  <c r="Y91" i="42"/>
  <c r="Z91" i="42" s="1"/>
  <c r="X91" i="42"/>
  <c r="Y92" i="10"/>
  <c r="X92" i="10"/>
  <c r="AR93" i="102"/>
  <c r="AH93" i="35"/>
  <c r="AQ93" i="35" s="1"/>
  <c r="AH94" i="82"/>
  <c r="AQ94" i="82" s="1"/>
  <c r="AI91" i="50"/>
  <c r="AN91" i="50"/>
  <c r="W95" i="48"/>
  <c r="AE94" i="48"/>
  <c r="AF94" i="48"/>
  <c r="AO94" i="48" s="1"/>
  <c r="AG94" i="48"/>
  <c r="AP94" i="48" s="1"/>
  <c r="AH91" i="94"/>
  <c r="AQ91" i="94" s="1"/>
  <c r="AH94" i="102"/>
  <c r="AQ94" i="102" s="1"/>
  <c r="AH94" i="48"/>
  <c r="AQ94" i="48" s="1"/>
  <c r="AR92" i="35"/>
  <c r="W92" i="90"/>
  <c r="AG91" i="90"/>
  <c r="AP91" i="90" s="1"/>
  <c r="AF91" i="90"/>
  <c r="AO91" i="90" s="1"/>
  <c r="AE91" i="90"/>
  <c r="Y91" i="85"/>
  <c r="Z91" i="85" s="1"/>
  <c r="X91" i="85"/>
  <c r="Z93" i="35"/>
  <c r="AH91" i="98"/>
  <c r="AQ91" i="98" s="1"/>
  <c r="Z94" i="82"/>
  <c r="AE91" i="42" l="1"/>
  <c r="W92" i="42"/>
  <c r="AG91" i="42"/>
  <c r="AP91" i="42" s="1"/>
  <c r="AF91" i="42"/>
  <c r="AO91" i="42" s="1"/>
  <c r="AE91" i="85"/>
  <c r="W92" i="85"/>
  <c r="AG91" i="85"/>
  <c r="AP91" i="85" s="1"/>
  <c r="AF91" i="85"/>
  <c r="AO91" i="85" s="1"/>
  <c r="Y92" i="90"/>
  <c r="Z92" i="90" s="1"/>
  <c r="X92" i="90"/>
  <c r="AR91" i="50"/>
  <c r="AI95" i="18"/>
  <c r="AN95" i="18"/>
  <c r="AH92" i="10"/>
  <c r="AQ92" i="10" s="1"/>
  <c r="AH92" i="50"/>
  <c r="AQ92" i="50" s="1"/>
  <c r="Z92" i="10"/>
  <c r="Z92" i="50"/>
  <c r="AR90" i="42"/>
  <c r="Y95" i="102"/>
  <c r="X95" i="102"/>
  <c r="AR91" i="10"/>
  <c r="AI94" i="102"/>
  <c r="AN94" i="102"/>
  <c r="AF94" i="82"/>
  <c r="AO94" i="82" s="1"/>
  <c r="AE94" i="82"/>
  <c r="W95" i="82"/>
  <c r="AG94" i="82"/>
  <c r="AP94" i="82" s="1"/>
  <c r="AE93" i="35"/>
  <c r="AG93" i="35"/>
  <c r="AP93" i="35" s="1"/>
  <c r="AF93" i="35"/>
  <c r="AO93" i="35" s="1"/>
  <c r="W94" i="35"/>
  <c r="Y95" i="48"/>
  <c r="X95" i="48"/>
  <c r="AH91" i="42"/>
  <c r="AQ91" i="42" s="1"/>
  <c r="Y96" i="18"/>
  <c r="X96" i="18"/>
  <c r="AI91" i="98"/>
  <c r="AN91" i="98"/>
  <c r="AI91" i="94"/>
  <c r="AO91" i="94"/>
  <c r="AI91" i="90"/>
  <c r="AN91" i="90"/>
  <c r="AI94" i="48"/>
  <c r="AN94" i="48"/>
  <c r="AH91" i="85"/>
  <c r="AQ91" i="85" s="1"/>
  <c r="Y92" i="98"/>
  <c r="X92" i="98"/>
  <c r="Z92" i="98" s="1"/>
  <c r="Y92" i="94"/>
  <c r="X92" i="94"/>
  <c r="AE92" i="90" l="1"/>
  <c r="W93" i="90"/>
  <c r="AG92" i="90"/>
  <c r="AP92" i="90" s="1"/>
  <c r="AF92" i="90"/>
  <c r="AO92" i="90" s="1"/>
  <c r="AF92" i="98"/>
  <c r="AO92" i="98" s="1"/>
  <c r="AG92" i="98"/>
  <c r="AP92" i="98" s="1"/>
  <c r="W93" i="98"/>
  <c r="AE92" i="98"/>
  <c r="AH92" i="94"/>
  <c r="AQ92" i="94" s="1"/>
  <c r="AR91" i="98"/>
  <c r="AI91" i="85"/>
  <c r="AN91" i="85"/>
  <c r="Y94" i="35"/>
  <c r="X94" i="35"/>
  <c r="Y95" i="82"/>
  <c r="Z95" i="82"/>
  <c r="X95" i="82"/>
  <c r="AE92" i="50"/>
  <c r="AN92" i="50" s="1"/>
  <c r="W93" i="50"/>
  <c r="AF92" i="50"/>
  <c r="AO92" i="50" s="1"/>
  <c r="AG92" i="50"/>
  <c r="AI94" i="82"/>
  <c r="AN94" i="82"/>
  <c r="AH95" i="102"/>
  <c r="AQ95" i="102" s="1"/>
  <c r="AE92" i="10"/>
  <c r="W93" i="10"/>
  <c r="AF92" i="10"/>
  <c r="AO92" i="10" s="1"/>
  <c r="AG92" i="10"/>
  <c r="AP92" i="10" s="1"/>
  <c r="AR95" i="18"/>
  <c r="AH95" i="48"/>
  <c r="AQ95" i="48" s="1"/>
  <c r="Z92" i="94"/>
  <c r="AH96" i="18"/>
  <c r="AQ96" i="18" s="1"/>
  <c r="AR91" i="90"/>
  <c r="Z95" i="102"/>
  <c r="AR91" i="94"/>
  <c r="Z95" i="48"/>
  <c r="AI93" i="35"/>
  <c r="AN93" i="35"/>
  <c r="Y92" i="42"/>
  <c r="X92" i="42"/>
  <c r="AR94" i="48"/>
  <c r="Z96" i="18"/>
  <c r="AH92" i="98"/>
  <c r="AQ92" i="98" s="1"/>
  <c r="AR94" i="102"/>
  <c r="AH92" i="90"/>
  <c r="AQ92" i="90" s="1"/>
  <c r="Y92" i="85"/>
  <c r="X92" i="85"/>
  <c r="AI91" i="42"/>
  <c r="AN91" i="42"/>
  <c r="AG95" i="82" l="1"/>
  <c r="AP95" i="82" s="1"/>
  <c r="AE95" i="82"/>
  <c r="W96" i="82"/>
  <c r="AF95" i="82"/>
  <c r="AO95" i="82" s="1"/>
  <c r="AR91" i="85"/>
  <c r="AI92" i="50"/>
  <c r="AP92" i="50"/>
  <c r="AH92" i="85"/>
  <c r="AQ92" i="85" s="1"/>
  <c r="AH94" i="35"/>
  <c r="AQ94" i="35" s="1"/>
  <c r="Y93" i="10"/>
  <c r="X93" i="10"/>
  <c r="X93" i="50"/>
  <c r="Y93" i="50"/>
  <c r="Z94" i="35"/>
  <c r="AI92" i="98"/>
  <c r="AN92" i="98"/>
  <c r="AH92" i="42"/>
  <c r="AQ92" i="42" s="1"/>
  <c r="Z92" i="85"/>
  <c r="Z92" i="42"/>
  <c r="W97" i="18"/>
  <c r="AE96" i="18"/>
  <c r="AF96" i="18"/>
  <c r="AO96" i="18" s="1"/>
  <c r="AG96" i="18"/>
  <c r="AP96" i="18" s="1"/>
  <c r="AR93" i="35"/>
  <c r="AE92" i="94"/>
  <c r="W93" i="94"/>
  <c r="AG92" i="94"/>
  <c r="AP92" i="94" s="1"/>
  <c r="AF92" i="94"/>
  <c r="AO92" i="94" s="1"/>
  <c r="AI92" i="10"/>
  <c r="AN92" i="10"/>
  <c r="Y93" i="98"/>
  <c r="X93" i="98"/>
  <c r="Z93" i="98" s="1"/>
  <c r="Y93" i="90"/>
  <c r="Z93" i="90" s="1"/>
  <c r="X93" i="90"/>
  <c r="W96" i="102"/>
  <c r="AG95" i="102"/>
  <c r="AE95" i="102"/>
  <c r="AN95" i="102" s="1"/>
  <c r="AF95" i="102"/>
  <c r="AO95" i="102" s="1"/>
  <c r="AR91" i="42"/>
  <c r="AG95" i="48"/>
  <c r="AP95" i="48" s="1"/>
  <c r="W96" i="48"/>
  <c r="AE95" i="48"/>
  <c r="AF95" i="48"/>
  <c r="AO95" i="48" s="1"/>
  <c r="AR94" i="82"/>
  <c r="AH95" i="82"/>
  <c r="AQ95" i="82" s="1"/>
  <c r="AI92" i="90"/>
  <c r="AN92" i="90"/>
  <c r="AG93" i="90" l="1"/>
  <c r="AP93" i="90" s="1"/>
  <c r="AE93" i="90"/>
  <c r="AN93" i="90" s="1"/>
  <c r="W94" i="90"/>
  <c r="AF93" i="90"/>
  <c r="AG93" i="98"/>
  <c r="AP93" i="98" s="1"/>
  <c r="AE93" i="98"/>
  <c r="AN93" i="98" s="1"/>
  <c r="AF93" i="98"/>
  <c r="W94" i="98"/>
  <c r="AR92" i="10"/>
  <c r="Y97" i="18"/>
  <c r="X97" i="18"/>
  <c r="AG92" i="42"/>
  <c r="AP92" i="42" s="1"/>
  <c r="W93" i="42"/>
  <c r="AE92" i="42"/>
  <c r="AF92" i="42"/>
  <c r="AO92" i="42" s="1"/>
  <c r="AH93" i="50"/>
  <c r="AQ93" i="50" s="1"/>
  <c r="AF92" i="85"/>
  <c r="AO92" i="85" s="1"/>
  <c r="AE92" i="85"/>
  <c r="W93" i="85"/>
  <c r="AG92" i="85"/>
  <c r="AP92" i="85" s="1"/>
  <c r="AH93" i="10"/>
  <c r="AQ93" i="10" s="1"/>
  <c r="AR92" i="98"/>
  <c r="Z93" i="10"/>
  <c r="Y96" i="82"/>
  <c r="X96" i="82"/>
  <c r="Y96" i="48"/>
  <c r="X96" i="48"/>
  <c r="AR92" i="90"/>
  <c r="AI95" i="102"/>
  <c r="AP95" i="102"/>
  <c r="Y96" i="102"/>
  <c r="X96" i="102"/>
  <c r="Y93" i="94"/>
  <c r="Z93" i="94"/>
  <c r="X93" i="94"/>
  <c r="AE94" i="35"/>
  <c r="AF94" i="35"/>
  <c r="AO94" i="35" s="1"/>
  <c r="AG94" i="35"/>
  <c r="AP94" i="35" s="1"/>
  <c r="W95" i="35"/>
  <c r="AR92" i="50"/>
  <c r="AI95" i="82"/>
  <c r="AN95" i="82"/>
  <c r="AI95" i="48"/>
  <c r="AN95" i="48"/>
  <c r="AH93" i="98"/>
  <c r="AQ93" i="98" s="1"/>
  <c r="AH93" i="90"/>
  <c r="AQ93" i="90" s="1"/>
  <c r="AI92" i="94"/>
  <c r="AR92" i="94" s="1"/>
  <c r="AN92" i="94"/>
  <c r="AI96" i="18"/>
  <c r="AN96" i="18"/>
  <c r="Z93" i="50"/>
  <c r="AH93" i="94" l="1"/>
  <c r="AQ93" i="94" s="1"/>
  <c r="AI92" i="42"/>
  <c r="AN92" i="42"/>
  <c r="W94" i="94"/>
  <c r="AF93" i="94"/>
  <c r="AO93" i="94" s="1"/>
  <c r="AE93" i="94"/>
  <c r="AG93" i="94"/>
  <c r="AP93" i="94" s="1"/>
  <c r="AR95" i="102"/>
  <c r="AH96" i="82"/>
  <c r="AQ96" i="82" s="1"/>
  <c r="Y93" i="42"/>
  <c r="X93" i="42"/>
  <c r="AR95" i="48"/>
  <c r="Z96" i="82"/>
  <c r="Y93" i="85"/>
  <c r="X93" i="85"/>
  <c r="AI93" i="90"/>
  <c r="AO93" i="90"/>
  <c r="AH96" i="102"/>
  <c r="AQ96" i="102" s="1"/>
  <c r="AI92" i="85"/>
  <c r="AN92" i="85"/>
  <c r="AH97" i="18"/>
  <c r="AQ97" i="18" s="1"/>
  <c r="Y94" i="98"/>
  <c r="X94" i="98"/>
  <c r="Y94" i="90"/>
  <c r="Z94" i="90"/>
  <c r="X94" i="90"/>
  <c r="AR95" i="82"/>
  <c r="Z96" i="102"/>
  <c r="AH96" i="48"/>
  <c r="AQ96" i="48" s="1"/>
  <c r="AE93" i="10"/>
  <c r="W94" i="10"/>
  <c r="AG93" i="10"/>
  <c r="AP93" i="10" s="1"/>
  <c r="AF93" i="10"/>
  <c r="AO93" i="10" s="1"/>
  <c r="Z97" i="18"/>
  <c r="AI93" i="98"/>
  <c r="AO93" i="98"/>
  <c r="AR96" i="18"/>
  <c r="Y95" i="35"/>
  <c r="X95" i="35"/>
  <c r="AF93" i="50"/>
  <c r="AO93" i="50" s="1"/>
  <c r="AG93" i="50"/>
  <c r="AP93" i="50" s="1"/>
  <c r="W94" i="50"/>
  <c r="AE93" i="50"/>
  <c r="AI94" i="35"/>
  <c r="AN94" i="35"/>
  <c r="Z96" i="48"/>
  <c r="AH94" i="90" l="1"/>
  <c r="AQ94" i="90" s="1"/>
  <c r="AR92" i="85"/>
  <c r="AR92" i="42"/>
  <c r="AR93" i="90"/>
  <c r="AH93" i="85"/>
  <c r="AQ93" i="85" s="1"/>
  <c r="AH93" i="42"/>
  <c r="AQ93" i="42" s="1"/>
  <c r="AI93" i="94"/>
  <c r="AN93" i="94"/>
  <c r="Y94" i="50"/>
  <c r="X94" i="50"/>
  <c r="W97" i="102"/>
  <c r="AF96" i="102"/>
  <c r="AO96" i="102" s="1"/>
  <c r="AG96" i="102"/>
  <c r="AP96" i="102" s="1"/>
  <c r="AE96" i="102"/>
  <c r="Z93" i="85"/>
  <c r="Z93" i="42"/>
  <c r="AF94" i="90"/>
  <c r="AO94" i="90" s="1"/>
  <c r="W95" i="90"/>
  <c r="AE94" i="90"/>
  <c r="AG94" i="90"/>
  <c r="AP94" i="90" s="1"/>
  <c r="Y94" i="10"/>
  <c r="X94" i="10"/>
  <c r="AH95" i="35"/>
  <c r="AQ95" i="35" s="1"/>
  <c r="AI93" i="10"/>
  <c r="AN93" i="10"/>
  <c r="AH94" i="98"/>
  <c r="AQ94" i="98" s="1"/>
  <c r="Z95" i="35"/>
  <c r="W98" i="18"/>
  <c r="AF97" i="18"/>
  <c r="AO97" i="18" s="1"/>
  <c r="AG97" i="18"/>
  <c r="AP97" i="18" s="1"/>
  <c r="AE97" i="18"/>
  <c r="Z94" i="98"/>
  <c r="Y94" i="94"/>
  <c r="X94" i="94"/>
  <c r="AF96" i="48"/>
  <c r="AO96" i="48" s="1"/>
  <c r="W97" i="48"/>
  <c r="AG96" i="48"/>
  <c r="AP96" i="48" s="1"/>
  <c r="AE96" i="48"/>
  <c r="AR94" i="35"/>
  <c r="AR93" i="98"/>
  <c r="AI93" i="50"/>
  <c r="AN93" i="50"/>
  <c r="AE96" i="82"/>
  <c r="W97" i="82"/>
  <c r="AG96" i="82"/>
  <c r="AP96" i="82" s="1"/>
  <c r="AF96" i="82"/>
  <c r="AO96" i="82" s="1"/>
  <c r="AF94" i="98" l="1"/>
  <c r="AO94" i="98" s="1"/>
  <c r="AG94" i="98"/>
  <c r="AP94" i="98" s="1"/>
  <c r="W95" i="98"/>
  <c r="AE94" i="98"/>
  <c r="AE95" i="35"/>
  <c r="AG95" i="35"/>
  <c r="AP95" i="35" s="1"/>
  <c r="W96" i="35"/>
  <c r="AF95" i="35"/>
  <c r="AO95" i="35" s="1"/>
  <c r="AI94" i="90"/>
  <c r="AN94" i="90"/>
  <c r="AI96" i="102"/>
  <c r="AN96" i="102"/>
  <c r="AR93" i="10"/>
  <c r="AH94" i="10"/>
  <c r="AQ94" i="10" s="1"/>
  <c r="Y95" i="90"/>
  <c r="Z95" i="90"/>
  <c r="X95" i="90"/>
  <c r="Z94" i="10"/>
  <c r="AR93" i="94"/>
  <c r="AF93" i="42"/>
  <c r="AO93" i="42" s="1"/>
  <c r="AG93" i="42"/>
  <c r="AP93" i="42" s="1"/>
  <c r="W94" i="42"/>
  <c r="AE93" i="42"/>
  <c r="Y97" i="102"/>
  <c r="X97" i="102"/>
  <c r="Y97" i="82"/>
  <c r="Z97" i="82" s="1"/>
  <c r="X97" i="82"/>
  <c r="AI96" i="82"/>
  <c r="AN96" i="82"/>
  <c r="AH94" i="94"/>
  <c r="AQ94" i="94" s="1"/>
  <c r="W94" i="85"/>
  <c r="AG93" i="85"/>
  <c r="AP93" i="85" s="1"/>
  <c r="AE93" i="85"/>
  <c r="AF93" i="85"/>
  <c r="AO93" i="85" s="1"/>
  <c r="AH94" i="50"/>
  <c r="AQ94" i="50" s="1"/>
  <c r="Y97" i="48"/>
  <c r="X97" i="48"/>
  <c r="AI97" i="18"/>
  <c r="AN97" i="18"/>
  <c r="Z94" i="94"/>
  <c r="AR93" i="50"/>
  <c r="AI96" i="48"/>
  <c r="AN96" i="48"/>
  <c r="Y98" i="18"/>
  <c r="Z98" i="18" s="1"/>
  <c r="X98" i="18"/>
  <c r="Z94" i="50"/>
  <c r="AF97" i="82" l="1"/>
  <c r="AO97" i="82" s="1"/>
  <c r="AE97" i="82"/>
  <c r="W98" i="82"/>
  <c r="AG97" i="82"/>
  <c r="AP97" i="82" s="1"/>
  <c r="AG98" i="18"/>
  <c r="AP98" i="18" s="1"/>
  <c r="AP100" i="18" s="1"/>
  <c r="AC98" i="18"/>
  <c r="AE98" i="18"/>
  <c r="AF98" i="18"/>
  <c r="AO98" i="18" s="1"/>
  <c r="AO100" i="18" s="1"/>
  <c r="AI93" i="85"/>
  <c r="AN93" i="85"/>
  <c r="X94" i="42"/>
  <c r="Y94" i="42"/>
  <c r="AH95" i="90"/>
  <c r="AQ95" i="90" s="1"/>
  <c r="AI95" i="35"/>
  <c r="AN95" i="35"/>
  <c r="AR97" i="18"/>
  <c r="AH97" i="102"/>
  <c r="AQ97" i="102" s="1"/>
  <c r="AG95" i="90"/>
  <c r="AP95" i="90" s="1"/>
  <c r="AE95" i="90"/>
  <c r="W96" i="90"/>
  <c r="AF95" i="90"/>
  <c r="AO95" i="90" s="1"/>
  <c r="AR94" i="90"/>
  <c r="Y94" i="85"/>
  <c r="X94" i="85"/>
  <c r="Z97" i="102"/>
  <c r="AI94" i="98"/>
  <c r="AN94" i="98"/>
  <c r="Y95" i="98"/>
  <c r="X95" i="98"/>
  <c r="AH97" i="48"/>
  <c r="AQ97" i="48" s="1"/>
  <c r="W95" i="50"/>
  <c r="AG94" i="50"/>
  <c r="AF94" i="50"/>
  <c r="AO94" i="50" s="1"/>
  <c r="AE94" i="50"/>
  <c r="AN94" i="50" s="1"/>
  <c r="Z97" i="48"/>
  <c r="AR96" i="82"/>
  <c r="AH98" i="18"/>
  <c r="AQ98" i="18" s="1"/>
  <c r="AQ100" i="18" s="1"/>
  <c r="AZ3" i="18"/>
  <c r="AX6" i="18" s="1"/>
  <c r="S6" i="18" s="1"/>
  <c r="AC6" i="18" s="1"/>
  <c r="AB7" i="18" s="1"/>
  <c r="AX9" i="18"/>
  <c r="S9" i="18" s="1"/>
  <c r="AC9" i="18" s="1"/>
  <c r="AB10" i="18" s="1"/>
  <c r="AX10" i="18"/>
  <c r="S10" i="18" s="1"/>
  <c r="AC10" i="18" s="1"/>
  <c r="AB11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X22" i="18"/>
  <c r="S22" i="18" s="1"/>
  <c r="AC22" i="18" s="1"/>
  <c r="AB23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6" i="18"/>
  <c r="S26" i="18" s="1"/>
  <c r="AC26" i="18" s="1"/>
  <c r="AB27" i="18" s="1"/>
  <c r="AX27" i="18"/>
  <c r="S27" i="18" s="1"/>
  <c r="AC27" i="18" s="1"/>
  <c r="AB28" i="18" s="1"/>
  <c r="AX28" i="18"/>
  <c r="S28" i="18" s="1"/>
  <c r="AC28" i="18" s="1"/>
  <c r="AB29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4" i="18"/>
  <c r="S34" i="18" s="1"/>
  <c r="AC34" i="18" s="1"/>
  <c r="AB35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5" i="18"/>
  <c r="S95" i="18" s="1"/>
  <c r="AC95" i="18" s="1"/>
  <c r="AB96" i="18" s="1"/>
  <c r="AX93" i="18"/>
  <c r="S93" i="18" s="1"/>
  <c r="AC93" i="18" s="1"/>
  <c r="AB94" i="18" s="1"/>
  <c r="AX94" i="18"/>
  <c r="S94" i="18" s="1"/>
  <c r="AC94" i="18" s="1"/>
  <c r="AB95" i="18" s="1"/>
  <c r="AX96" i="18"/>
  <c r="S96" i="18" s="1"/>
  <c r="AC96" i="18" s="1"/>
  <c r="AB97" i="18" s="1"/>
  <c r="AX97" i="18"/>
  <c r="S97" i="18" s="1"/>
  <c r="AC97" i="18" s="1"/>
  <c r="AB98" i="18" s="1"/>
  <c r="AH97" i="82"/>
  <c r="AQ97" i="82" s="1"/>
  <c r="Y96" i="35"/>
  <c r="X96" i="35"/>
  <c r="AR96" i="48"/>
  <c r="W95" i="94"/>
  <c r="AF94" i="94"/>
  <c r="AO94" i="94" s="1"/>
  <c r="AG94" i="94"/>
  <c r="AP94" i="94" s="1"/>
  <c r="AE94" i="94"/>
  <c r="AI93" i="42"/>
  <c r="AN93" i="42"/>
  <c r="AE94" i="10"/>
  <c r="AG94" i="10"/>
  <c r="AP94" i="10" s="1"/>
  <c r="W95" i="10"/>
  <c r="AF94" i="10"/>
  <c r="AO94" i="10" s="1"/>
  <c r="AR96" i="102"/>
  <c r="AK94" i="18" l="1"/>
  <c r="AT94" i="18" s="1"/>
  <c r="AJ94" i="18"/>
  <c r="AK77" i="18"/>
  <c r="AT77" i="18" s="1"/>
  <c r="AJ77" i="18"/>
  <c r="AJ71" i="18"/>
  <c r="AK71" i="18"/>
  <c r="AT71" i="18" s="1"/>
  <c r="AK65" i="18"/>
  <c r="AT65" i="18" s="1"/>
  <c r="AJ65" i="18"/>
  <c r="AK59" i="18"/>
  <c r="AT59" i="18" s="1"/>
  <c r="AJ59" i="18"/>
  <c r="AK53" i="18"/>
  <c r="AT53" i="18" s="1"/>
  <c r="AJ53" i="18"/>
  <c r="AK47" i="18"/>
  <c r="AT47" i="18" s="1"/>
  <c r="AJ47" i="18"/>
  <c r="AJ41" i="18"/>
  <c r="AK41" i="18"/>
  <c r="AT41" i="18" s="1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K11" i="18"/>
  <c r="AT11" i="18" s="1"/>
  <c r="AK7" i="18"/>
  <c r="AT7" i="18" s="1"/>
  <c r="AI95" i="90"/>
  <c r="AN95" i="90"/>
  <c r="AH94" i="42"/>
  <c r="AQ94" i="42" s="1"/>
  <c r="AJ88" i="18"/>
  <c r="AK88" i="18"/>
  <c r="AT88" i="18" s="1"/>
  <c r="AK82" i="18"/>
  <c r="AT82" i="18" s="1"/>
  <c r="AJ82" i="18"/>
  <c r="AK76" i="18"/>
  <c r="AT76" i="18" s="1"/>
  <c r="AJ76" i="18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J40" i="18"/>
  <c r="AK40" i="18"/>
  <c r="AT40" i="18" s="1"/>
  <c r="AK34" i="18"/>
  <c r="AT34" i="18" s="1"/>
  <c r="AJ34" i="18"/>
  <c r="AK28" i="18"/>
  <c r="AT28" i="18" s="1"/>
  <c r="AJ28" i="18"/>
  <c r="AK22" i="18"/>
  <c r="AT22" i="18" s="1"/>
  <c r="AJ22" i="18"/>
  <c r="AK16" i="18"/>
  <c r="AT16" i="18" s="1"/>
  <c r="AJ16" i="18"/>
  <c r="AJ10" i="18"/>
  <c r="AK10" i="18"/>
  <c r="AT10" i="18" s="1"/>
  <c r="AX5" i="18"/>
  <c r="S5" i="18" s="1"/>
  <c r="AC5" i="18" s="1"/>
  <c r="AB6" i="18" s="1"/>
  <c r="AJ89" i="18"/>
  <c r="AK89" i="18"/>
  <c r="AT89" i="18" s="1"/>
  <c r="Y95" i="10"/>
  <c r="X95" i="10"/>
  <c r="AJ93" i="18"/>
  <c r="AK93" i="18"/>
  <c r="AT93" i="18" s="1"/>
  <c r="AJ87" i="18"/>
  <c r="AK87" i="18"/>
  <c r="AT87" i="18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51" i="18"/>
  <c r="AJ45" i="18"/>
  <c r="AK45" i="18"/>
  <c r="AT45" i="18" s="1"/>
  <c r="AK39" i="18"/>
  <c r="AT39" i="18" s="1"/>
  <c r="AJ39" i="18"/>
  <c r="AK33" i="18"/>
  <c r="AT33" i="18" s="1"/>
  <c r="AJ33" i="18"/>
  <c r="AK27" i="18"/>
  <c r="AT27" i="18" s="1"/>
  <c r="AJ27" i="18"/>
  <c r="AJ21" i="18"/>
  <c r="AK21" i="18"/>
  <c r="AT21" i="18" s="1"/>
  <c r="AJ15" i="18"/>
  <c r="AK15" i="18"/>
  <c r="AT15" i="18" s="1"/>
  <c r="AX8" i="18"/>
  <c r="S8" i="18" s="1"/>
  <c r="AC8" i="18" s="1"/>
  <c r="AB9" i="18" s="1"/>
  <c r="AR94" i="98"/>
  <c r="AR93" i="85"/>
  <c r="AK83" i="18"/>
  <c r="AT83" i="18" s="1"/>
  <c r="AJ83" i="18"/>
  <c r="AH96" i="35"/>
  <c r="AQ96" i="35" s="1"/>
  <c r="AJ92" i="18"/>
  <c r="AK92" i="18"/>
  <c r="AT92" i="18" s="1"/>
  <c r="AK80" i="18"/>
  <c r="AT80" i="18" s="1"/>
  <c r="AJ80" i="18"/>
  <c r="AJ74" i="18"/>
  <c r="AK74" i="18"/>
  <c r="AT74" i="18" s="1"/>
  <c r="AJ68" i="18"/>
  <c r="AK68" i="18"/>
  <c r="AT68" i="18" s="1"/>
  <c r="AK62" i="18"/>
  <c r="AT62" i="18" s="1"/>
  <c r="AJ62" i="18"/>
  <c r="AK56" i="18"/>
  <c r="AT56" i="18" s="1"/>
  <c r="AJ56" i="18"/>
  <c r="AK50" i="18"/>
  <c r="AT50" i="18" s="1"/>
  <c r="AJ50" i="18"/>
  <c r="AK44" i="18"/>
  <c r="AT44" i="18" s="1"/>
  <c r="AJ44" i="18"/>
  <c r="AK38" i="18"/>
  <c r="AT38" i="18" s="1"/>
  <c r="AJ38" i="18"/>
  <c r="AJ32" i="18"/>
  <c r="AK32" i="18"/>
  <c r="AT32" i="18" s="1"/>
  <c r="AK26" i="18"/>
  <c r="AT26" i="18" s="1"/>
  <c r="AJ26" i="18"/>
  <c r="AK20" i="18"/>
  <c r="AT20" i="18" s="1"/>
  <c r="AJ20" i="18"/>
  <c r="AJ14" i="18"/>
  <c r="AK14" i="18"/>
  <c r="AT14" i="18" s="1"/>
  <c r="AX7" i="18"/>
  <c r="S7" i="18" s="1"/>
  <c r="AC7" i="18" s="1"/>
  <c r="AB8" i="18" s="1"/>
  <c r="AI94" i="50"/>
  <c r="AP94" i="50"/>
  <c r="AE97" i="102"/>
  <c r="W98" i="102"/>
  <c r="AG97" i="102"/>
  <c r="AP97" i="102" s="1"/>
  <c r="AF97" i="102"/>
  <c r="AO97" i="102" s="1"/>
  <c r="Y98" i="82"/>
  <c r="X98" i="82"/>
  <c r="AI94" i="94"/>
  <c r="AN94" i="94"/>
  <c r="AJ98" i="18"/>
  <c r="AS98" i="18" s="1"/>
  <c r="AK98" i="18"/>
  <c r="AT98" i="18" s="1"/>
  <c r="AK86" i="18"/>
  <c r="AT86" i="18" s="1"/>
  <c r="AJ86" i="18"/>
  <c r="Y95" i="94"/>
  <c r="Z95" i="94"/>
  <c r="X95" i="94"/>
  <c r="AK97" i="18"/>
  <c r="AT97" i="18" s="1"/>
  <c r="AJ97" i="18"/>
  <c r="AK91" i="18"/>
  <c r="AT91" i="18" s="1"/>
  <c r="AJ91" i="18"/>
  <c r="AJ85" i="18"/>
  <c r="AK85" i="18"/>
  <c r="AT85" i="18" s="1"/>
  <c r="AK79" i="18"/>
  <c r="AT79" i="18" s="1"/>
  <c r="AJ79" i="18"/>
  <c r="AJ73" i="18"/>
  <c r="AK73" i="18"/>
  <c r="AT73" i="18" s="1"/>
  <c r="AK67" i="18"/>
  <c r="AT67" i="18" s="1"/>
  <c r="AJ67" i="18"/>
  <c r="AJ61" i="18"/>
  <c r="AK61" i="18"/>
  <c r="AT61" i="18" s="1"/>
  <c r="AJ55" i="18"/>
  <c r="AK55" i="18"/>
  <c r="AT55" i="18" s="1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X12" i="18"/>
  <c r="S12" i="18" s="1"/>
  <c r="AC12" i="18" s="1"/>
  <c r="AB13" i="18" s="1"/>
  <c r="AX4" i="18"/>
  <c r="S4" i="18" s="1"/>
  <c r="AC4" i="18" s="1"/>
  <c r="AB5" i="18" s="1"/>
  <c r="Y95" i="50"/>
  <c r="X95" i="50"/>
  <c r="AH95" i="98"/>
  <c r="AQ95" i="98" s="1"/>
  <c r="AH94" i="85"/>
  <c r="AQ94" i="85" s="1"/>
  <c r="AR95" i="35"/>
  <c r="Z94" i="42"/>
  <c r="AI98" i="18"/>
  <c r="AN98" i="18"/>
  <c r="AN100" i="18" s="1"/>
  <c r="AI97" i="82"/>
  <c r="AN97" i="82"/>
  <c r="AJ96" i="18"/>
  <c r="AK96" i="18"/>
  <c r="AT96" i="18" s="1"/>
  <c r="Z96" i="35"/>
  <c r="AI94" i="10"/>
  <c r="AN94" i="10"/>
  <c r="AR93" i="42"/>
  <c r="AK95" i="18"/>
  <c r="AT95" i="18" s="1"/>
  <c r="AJ95" i="18"/>
  <c r="AJ90" i="18"/>
  <c r="AK90" i="18"/>
  <c r="AT90" i="18" s="1"/>
  <c r="AJ84" i="18"/>
  <c r="AK84" i="18"/>
  <c r="AT84" i="18" s="1"/>
  <c r="AK78" i="18"/>
  <c r="AT78" i="18" s="1"/>
  <c r="AJ78" i="18"/>
  <c r="AK72" i="18"/>
  <c r="AT72" i="18" s="1"/>
  <c r="AJ72" i="18"/>
  <c r="AK66" i="18"/>
  <c r="AT66" i="18" s="1"/>
  <c r="AJ66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K30" i="18"/>
  <c r="AT30" i="18" s="1"/>
  <c r="AJ30" i="18"/>
  <c r="AK24" i="18"/>
  <c r="AT24" i="18" s="1"/>
  <c r="AJ24" i="18"/>
  <c r="AJ18" i="18"/>
  <c r="AK18" i="18"/>
  <c r="AT18" i="18" s="1"/>
  <c r="AX11" i="18"/>
  <c r="S11" i="18" s="1"/>
  <c r="AC11" i="18" s="1"/>
  <c r="AB12" i="18" s="1"/>
  <c r="AX3" i="18"/>
  <c r="S3" i="18" s="1"/>
  <c r="AC3" i="18" s="1"/>
  <c r="AG97" i="48"/>
  <c r="AP97" i="48" s="1"/>
  <c r="W98" i="48"/>
  <c r="AE97" i="48"/>
  <c r="AF97" i="48"/>
  <c r="AO97" i="48" s="1"/>
  <c r="Z95" i="98"/>
  <c r="Z94" i="85"/>
  <c r="Y96" i="90"/>
  <c r="Z96" i="90"/>
  <c r="X96" i="90"/>
  <c r="AS18" i="18" l="1"/>
  <c r="AL18" i="18"/>
  <c r="AU18" i="18" s="1"/>
  <c r="AS90" i="18"/>
  <c r="AL90" i="18"/>
  <c r="AU90" i="18" s="1"/>
  <c r="AH96" i="90"/>
  <c r="AQ96" i="90" s="1"/>
  <c r="AS36" i="18"/>
  <c r="AL36" i="18"/>
  <c r="AU36" i="18" s="1"/>
  <c r="AS72" i="18"/>
  <c r="AL72" i="18"/>
  <c r="AU72" i="18" s="1"/>
  <c r="AR97" i="82"/>
  <c r="AS43" i="18"/>
  <c r="AL43" i="18"/>
  <c r="AU43" i="18" s="1"/>
  <c r="AS61" i="18"/>
  <c r="AL61" i="18"/>
  <c r="AU61" i="18" s="1"/>
  <c r="AS74" i="18"/>
  <c r="AL74" i="18"/>
  <c r="AU74" i="18" s="1"/>
  <c r="AS15" i="18"/>
  <c r="AL15" i="18"/>
  <c r="AU15" i="18" s="1"/>
  <c r="AS87" i="18"/>
  <c r="AL87" i="18"/>
  <c r="AU87" i="18" s="1"/>
  <c r="AS88" i="18"/>
  <c r="AL88" i="18"/>
  <c r="AU88" i="18" s="1"/>
  <c r="AL53" i="18"/>
  <c r="AU53" i="18" s="1"/>
  <c r="AS53" i="18"/>
  <c r="AK5" i="18"/>
  <c r="AT5" i="18" s="1"/>
  <c r="AJ5" i="18"/>
  <c r="AL49" i="18"/>
  <c r="AU49" i="18" s="1"/>
  <c r="AS49" i="18"/>
  <c r="AS67" i="18"/>
  <c r="AL67" i="18"/>
  <c r="AU67" i="18" s="1"/>
  <c r="AH95" i="94"/>
  <c r="AQ95" i="94" s="1"/>
  <c r="AR94" i="50"/>
  <c r="AS26" i="18"/>
  <c r="AL26" i="18"/>
  <c r="AU26" i="18" s="1"/>
  <c r="AS44" i="18"/>
  <c r="AL44" i="18"/>
  <c r="AU44" i="18" s="1"/>
  <c r="AS62" i="18"/>
  <c r="AL62" i="18"/>
  <c r="AU62" i="18" s="1"/>
  <c r="AS80" i="18"/>
  <c r="AL80" i="18"/>
  <c r="AU80" i="18" s="1"/>
  <c r="AS39" i="18"/>
  <c r="AL39" i="18"/>
  <c r="AU39" i="18" s="1"/>
  <c r="AS75" i="18"/>
  <c r="AL75" i="18"/>
  <c r="AU75" i="18" s="1"/>
  <c r="AS89" i="18"/>
  <c r="AL89" i="18"/>
  <c r="AU89" i="18" s="1"/>
  <c r="AS22" i="18"/>
  <c r="AL22" i="18"/>
  <c r="AU22" i="18" s="1"/>
  <c r="AS76" i="18"/>
  <c r="AL76" i="18"/>
  <c r="AU76" i="18" s="1"/>
  <c r="AR95" i="90"/>
  <c r="AS17" i="18"/>
  <c r="AL17" i="18"/>
  <c r="AU17" i="18" s="1"/>
  <c r="AS35" i="18"/>
  <c r="AL35" i="18"/>
  <c r="AU35" i="18" s="1"/>
  <c r="AS71" i="18"/>
  <c r="AL71" i="18"/>
  <c r="AU71" i="18" s="1"/>
  <c r="AJ13" i="18"/>
  <c r="AK13" i="18"/>
  <c r="AT13" i="18" s="1"/>
  <c r="AS85" i="18"/>
  <c r="AL85" i="18"/>
  <c r="AU85" i="18" s="1"/>
  <c r="W96" i="94"/>
  <c r="AG95" i="94"/>
  <c r="AP95" i="94" s="1"/>
  <c r="AF95" i="94"/>
  <c r="AO95" i="94" s="1"/>
  <c r="AE95" i="94"/>
  <c r="AK8" i="18"/>
  <c r="AT8" i="18" s="1"/>
  <c r="AJ8" i="18"/>
  <c r="AS21" i="18"/>
  <c r="AL21" i="18"/>
  <c r="AU21" i="18" s="1"/>
  <c r="AS57" i="18"/>
  <c r="AL57" i="18"/>
  <c r="AU57" i="18" s="1"/>
  <c r="AS93" i="18"/>
  <c r="AL93" i="18"/>
  <c r="AU93" i="18" s="1"/>
  <c r="AJ6" i="18"/>
  <c r="AK6" i="18"/>
  <c r="AT6" i="18" s="1"/>
  <c r="AS40" i="18"/>
  <c r="AL40" i="18"/>
  <c r="AU40" i="18" s="1"/>
  <c r="AS58" i="18"/>
  <c r="AL58" i="18"/>
  <c r="AU58" i="18" s="1"/>
  <c r="AJ7" i="18"/>
  <c r="AS59" i="18"/>
  <c r="AL59" i="18"/>
  <c r="AU59" i="18" s="1"/>
  <c r="AS77" i="18"/>
  <c r="AL77" i="18"/>
  <c r="AU77" i="18" s="1"/>
  <c r="AG96" i="90"/>
  <c r="AP96" i="90" s="1"/>
  <c r="W97" i="90"/>
  <c r="AE96" i="90"/>
  <c r="AF96" i="90"/>
  <c r="AO96" i="90" s="1"/>
  <c r="AS54" i="18"/>
  <c r="AL54" i="18"/>
  <c r="AU54" i="18" s="1"/>
  <c r="AS42" i="18"/>
  <c r="AL42" i="18"/>
  <c r="AU42" i="18" s="1"/>
  <c r="W97" i="35"/>
  <c r="AE96" i="35"/>
  <c r="AG96" i="35"/>
  <c r="AP96" i="35" s="1"/>
  <c r="AF96" i="35"/>
  <c r="AO96" i="35" s="1"/>
  <c r="AS91" i="18"/>
  <c r="AL91" i="18"/>
  <c r="AU91" i="18" s="1"/>
  <c r="AR94" i="94"/>
  <c r="AS50" i="18"/>
  <c r="AL50" i="18"/>
  <c r="AU50" i="18" s="1"/>
  <c r="AS27" i="18"/>
  <c r="AL27" i="18"/>
  <c r="AU27" i="18" s="1"/>
  <c r="AH95" i="10"/>
  <c r="AQ95" i="10" s="1"/>
  <c r="AS28" i="18"/>
  <c r="AL28" i="18"/>
  <c r="AU28" i="18" s="1"/>
  <c r="AS46" i="18"/>
  <c r="AL46" i="18"/>
  <c r="AU46" i="18" s="1"/>
  <c r="AL82" i="18"/>
  <c r="AU82" i="18" s="1"/>
  <c r="AS82" i="18"/>
  <c r="AS23" i="18"/>
  <c r="AL23" i="18"/>
  <c r="AU23" i="18" s="1"/>
  <c r="AS41" i="18"/>
  <c r="AL41" i="18"/>
  <c r="AU41" i="18" s="1"/>
  <c r="AI97" i="48"/>
  <c r="AN97" i="48"/>
  <c r="AS24" i="18"/>
  <c r="AL24" i="18"/>
  <c r="AU24" i="18" s="1"/>
  <c r="AS78" i="18"/>
  <c r="AL78" i="18"/>
  <c r="AU78" i="18" s="1"/>
  <c r="AS31" i="18"/>
  <c r="AL31" i="18"/>
  <c r="AU31" i="18" s="1"/>
  <c r="AB4" i="18"/>
  <c r="AJ3" i="18"/>
  <c r="AS30" i="18"/>
  <c r="AL30" i="18"/>
  <c r="AU30" i="18" s="1"/>
  <c r="AS66" i="18"/>
  <c r="AL66" i="18"/>
  <c r="AU66" i="18" s="1"/>
  <c r="AS96" i="18"/>
  <c r="AL96" i="18"/>
  <c r="AU96" i="18" s="1"/>
  <c r="AH95" i="50"/>
  <c r="AQ95" i="50" s="1"/>
  <c r="AS19" i="18"/>
  <c r="AL19" i="18"/>
  <c r="AU19" i="18" s="1"/>
  <c r="AS37" i="18"/>
  <c r="AL37" i="18"/>
  <c r="AU37" i="18" s="1"/>
  <c r="AS55" i="18"/>
  <c r="AL55" i="18"/>
  <c r="AU55" i="18" s="1"/>
  <c r="AS73" i="18"/>
  <c r="AL73" i="18"/>
  <c r="AU73" i="18" s="1"/>
  <c r="AS86" i="18"/>
  <c r="AL86" i="18"/>
  <c r="AU86" i="18" s="1"/>
  <c r="AH98" i="82"/>
  <c r="AQ98" i="82" s="1"/>
  <c r="AQ100" i="82" s="1"/>
  <c r="AZ3" i="82"/>
  <c r="AX10" i="82" s="1"/>
  <c r="S10" i="82" s="1"/>
  <c r="AC10" i="82" s="1"/>
  <c r="AB11" i="82" s="1"/>
  <c r="AX4" i="82"/>
  <c r="S4" i="82" s="1"/>
  <c r="AC4" i="82" s="1"/>
  <c r="AB5" i="82" s="1"/>
  <c r="AX7" i="82"/>
  <c r="S7" i="82" s="1"/>
  <c r="AC7" i="82" s="1"/>
  <c r="AB8" i="82" s="1"/>
  <c r="AX8" i="82"/>
  <c r="S8" i="82" s="1"/>
  <c r="AC8" i="82" s="1"/>
  <c r="AB9" i="82" s="1"/>
  <c r="AX9" i="82"/>
  <c r="S9" i="82" s="1"/>
  <c r="AC9" i="82" s="1"/>
  <c r="AB10" i="82" s="1"/>
  <c r="AX11" i="82"/>
  <c r="S11" i="82" s="1"/>
  <c r="AC11" i="82" s="1"/>
  <c r="AB12" i="82" s="1"/>
  <c r="AX12" i="82"/>
  <c r="S12" i="82" s="1"/>
  <c r="AC12" i="82" s="1"/>
  <c r="AB13" i="82" s="1"/>
  <c r="AX13" i="82"/>
  <c r="S13" i="82" s="1"/>
  <c r="AC13" i="82" s="1"/>
  <c r="AB14" i="82" s="1"/>
  <c r="AX14" i="82"/>
  <c r="S14" i="82" s="1"/>
  <c r="AC14" i="82" s="1"/>
  <c r="AB15" i="82" s="1"/>
  <c r="AX15" i="82"/>
  <c r="S15" i="82" s="1"/>
  <c r="AC15" i="82" s="1"/>
  <c r="AB16" i="82" s="1"/>
  <c r="AX16" i="82"/>
  <c r="S16" i="82" s="1"/>
  <c r="AC16" i="82" s="1"/>
  <c r="AB17" i="82" s="1"/>
  <c r="AX17" i="82"/>
  <c r="S17" i="82" s="1"/>
  <c r="AC17" i="82" s="1"/>
  <c r="AB18" i="82" s="1"/>
  <c r="AX18" i="82"/>
  <c r="S18" i="82" s="1"/>
  <c r="AC18" i="82" s="1"/>
  <c r="AB19" i="82" s="1"/>
  <c r="AX19" i="82"/>
  <c r="S19" i="82" s="1"/>
  <c r="AC19" i="82" s="1"/>
  <c r="AB20" i="82" s="1"/>
  <c r="AX20" i="82"/>
  <c r="S20" i="82" s="1"/>
  <c r="AC20" i="82" s="1"/>
  <c r="AB21" i="82" s="1"/>
  <c r="AX21" i="82"/>
  <c r="S21" i="82" s="1"/>
  <c r="AC21" i="82" s="1"/>
  <c r="AB22" i="82" s="1"/>
  <c r="AX22" i="82"/>
  <c r="S22" i="82" s="1"/>
  <c r="AC22" i="82" s="1"/>
  <c r="AB23" i="82" s="1"/>
  <c r="AX23" i="82"/>
  <c r="S23" i="82" s="1"/>
  <c r="AC23" i="82" s="1"/>
  <c r="AB24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27" i="82"/>
  <c r="S27" i="82" s="1"/>
  <c r="AC27" i="82" s="1"/>
  <c r="AB28" i="82" s="1"/>
  <c r="AX28" i="82"/>
  <c r="S28" i="82" s="1"/>
  <c r="AC28" i="82" s="1"/>
  <c r="AB29" i="82" s="1"/>
  <c r="AX29" i="82"/>
  <c r="S29" i="82" s="1"/>
  <c r="AC29" i="82" s="1"/>
  <c r="AB30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3" i="82"/>
  <c r="S93" i="82" s="1"/>
  <c r="AC93" i="82" s="1"/>
  <c r="AB94" i="82" s="1"/>
  <c r="AX96" i="82"/>
  <c r="S96" i="82" s="1"/>
  <c r="AC96" i="82" s="1"/>
  <c r="AB97" i="82" s="1"/>
  <c r="AX95" i="82"/>
  <c r="S95" i="82" s="1"/>
  <c r="AC95" i="82" s="1"/>
  <c r="AB96" i="82" s="1"/>
  <c r="AX94" i="82"/>
  <c r="S94" i="82" s="1"/>
  <c r="AC94" i="82" s="1"/>
  <c r="AB95" i="82" s="1"/>
  <c r="AX97" i="82"/>
  <c r="S97" i="82" s="1"/>
  <c r="AC97" i="82" s="1"/>
  <c r="AB98" i="82" s="1"/>
  <c r="Y98" i="102"/>
  <c r="Z98" i="102"/>
  <c r="X98" i="102"/>
  <c r="AS14" i="18"/>
  <c r="AL14" i="18"/>
  <c r="AU14" i="18" s="1"/>
  <c r="AS32" i="18"/>
  <c r="AL32" i="18"/>
  <c r="AU32" i="18" s="1"/>
  <c r="AS68" i="18"/>
  <c r="AL68" i="18"/>
  <c r="AU68" i="18" s="1"/>
  <c r="AS92" i="18"/>
  <c r="AL92" i="18"/>
  <c r="AU92" i="18" s="1"/>
  <c r="AS83" i="18"/>
  <c r="AL83" i="18"/>
  <c r="AU83" i="18" s="1"/>
  <c r="AJ9" i="18"/>
  <c r="AK9" i="18"/>
  <c r="AT9" i="18" s="1"/>
  <c r="AS45" i="18"/>
  <c r="AL45" i="18"/>
  <c r="AU45" i="18" s="1"/>
  <c r="AS63" i="18"/>
  <c r="AL63" i="18"/>
  <c r="AU63" i="18" s="1"/>
  <c r="AS81" i="18"/>
  <c r="AL81" i="18"/>
  <c r="AU81" i="18" s="1"/>
  <c r="Z95" i="10"/>
  <c r="AS10" i="18"/>
  <c r="AL10" i="18"/>
  <c r="AU10" i="18" s="1"/>
  <c r="AS64" i="18"/>
  <c r="AL64" i="18"/>
  <c r="AU64" i="18" s="1"/>
  <c r="AJ11" i="18"/>
  <c r="AS29" i="18"/>
  <c r="AL29" i="18"/>
  <c r="AU29" i="18" s="1"/>
  <c r="AS47" i="18"/>
  <c r="AL47" i="18"/>
  <c r="AU47" i="18" s="1"/>
  <c r="AS65" i="18"/>
  <c r="AL65" i="18"/>
  <c r="AU65" i="18" s="1"/>
  <c r="AS94" i="18"/>
  <c r="AL94" i="18"/>
  <c r="AU94" i="18" s="1"/>
  <c r="AR94" i="10"/>
  <c r="Y98" i="48"/>
  <c r="X98" i="48"/>
  <c r="AS95" i="18"/>
  <c r="AL95" i="18"/>
  <c r="AU95" i="18" s="1"/>
  <c r="AR98" i="18"/>
  <c r="AR100" i="18" s="1"/>
  <c r="AL98" i="18"/>
  <c r="AU98" i="18" s="1"/>
  <c r="AG94" i="85"/>
  <c r="AP94" i="85" s="1"/>
  <c r="AF94" i="85"/>
  <c r="AO94" i="85" s="1"/>
  <c r="AE94" i="85"/>
  <c r="W95" i="85"/>
  <c r="AS60" i="18"/>
  <c r="AL60" i="18"/>
  <c r="AU60" i="18" s="1"/>
  <c r="AE94" i="42"/>
  <c r="W95" i="42"/>
  <c r="AG94" i="42"/>
  <c r="AP94" i="42" s="1"/>
  <c r="AF94" i="42"/>
  <c r="AO94" i="42" s="1"/>
  <c r="W96" i="98"/>
  <c r="AF95" i="98"/>
  <c r="AO95" i="98" s="1"/>
  <c r="AG95" i="98"/>
  <c r="AP95" i="98" s="1"/>
  <c r="AE95" i="98"/>
  <c r="AK12" i="18"/>
  <c r="AT12" i="18" s="1"/>
  <c r="AJ12" i="18"/>
  <c r="AS48" i="18"/>
  <c r="AL48" i="18"/>
  <c r="AU48" i="18" s="1"/>
  <c r="AS84" i="18"/>
  <c r="AL84" i="18"/>
  <c r="AU84" i="18" s="1"/>
  <c r="Z95" i="50"/>
  <c r="AS25" i="18"/>
  <c r="AL25" i="18"/>
  <c r="AU25" i="18" s="1"/>
  <c r="AS79" i="18"/>
  <c r="AL79" i="18"/>
  <c r="AU79" i="18" s="1"/>
  <c r="AS97" i="18"/>
  <c r="AL97" i="18"/>
  <c r="AU97" i="18" s="1"/>
  <c r="Z98" i="82"/>
  <c r="AI97" i="102"/>
  <c r="AN97" i="102"/>
  <c r="AS20" i="18"/>
  <c r="AL20" i="18"/>
  <c r="AU20" i="18" s="1"/>
  <c r="AL38" i="18"/>
  <c r="AU38" i="18" s="1"/>
  <c r="AS38" i="18"/>
  <c r="AS56" i="18"/>
  <c r="AL56" i="18"/>
  <c r="AU56" i="18" s="1"/>
  <c r="AS33" i="18"/>
  <c r="AL33" i="18"/>
  <c r="AU33" i="18" s="1"/>
  <c r="AS51" i="18"/>
  <c r="AL51" i="18"/>
  <c r="AU51" i="18" s="1"/>
  <c r="AS69" i="18"/>
  <c r="AL69" i="18"/>
  <c r="AU69" i="18" s="1"/>
  <c r="AS16" i="18"/>
  <c r="AL16" i="18"/>
  <c r="AU16" i="18" s="1"/>
  <c r="AS34" i="18"/>
  <c r="AL34" i="18"/>
  <c r="AU34" i="18" s="1"/>
  <c r="AS52" i="18"/>
  <c r="AL52" i="18"/>
  <c r="AU52" i="18" s="1"/>
  <c r="AS70" i="18"/>
  <c r="AL70" i="18"/>
  <c r="AU70" i="18" s="1"/>
  <c r="Y95" i="85" l="1"/>
  <c r="X95" i="85"/>
  <c r="AJ44" i="82"/>
  <c r="AK44" i="82"/>
  <c r="AT44" i="82" s="1"/>
  <c r="AI94" i="42"/>
  <c r="AN94" i="42"/>
  <c r="AH98" i="48"/>
  <c r="AQ98" i="48" s="1"/>
  <c r="AQ100" i="48" s="1"/>
  <c r="AZ3" i="48"/>
  <c r="AX4" i="48" s="1"/>
  <c r="S4" i="48" s="1"/>
  <c r="AC4" i="48" s="1"/>
  <c r="AB5" i="48" s="1"/>
  <c r="AX7" i="48"/>
  <c r="S7" i="48" s="1"/>
  <c r="AC7" i="48" s="1"/>
  <c r="AB8" i="48" s="1"/>
  <c r="AX8" i="48"/>
  <c r="S8" i="48" s="1"/>
  <c r="AC8" i="48" s="1"/>
  <c r="AB9" i="48" s="1"/>
  <c r="AX9" i="48"/>
  <c r="S9" i="48" s="1"/>
  <c r="AC9" i="48" s="1"/>
  <c r="AB10" i="48" s="1"/>
  <c r="AX10" i="48"/>
  <c r="S10" i="48" s="1"/>
  <c r="AC10" i="48" s="1"/>
  <c r="AB11" i="48" s="1"/>
  <c r="AX11" i="48"/>
  <c r="S11" i="48" s="1"/>
  <c r="AC11" i="48" s="1"/>
  <c r="AB12" i="48" s="1"/>
  <c r="AX12" i="48"/>
  <c r="S12" i="48" s="1"/>
  <c r="AC12" i="48" s="1"/>
  <c r="AB13" i="48" s="1"/>
  <c r="AX13" i="48"/>
  <c r="S13" i="48" s="1"/>
  <c r="AC13" i="48" s="1"/>
  <c r="AB14" i="48" s="1"/>
  <c r="AX14" i="48"/>
  <c r="S14" i="48" s="1"/>
  <c r="AC14" i="48" s="1"/>
  <c r="AB15" i="48" s="1"/>
  <c r="AX15" i="48"/>
  <c r="S15" i="48" s="1"/>
  <c r="AC15" i="48" s="1"/>
  <c r="AB16" i="48" s="1"/>
  <c r="AX16" i="48"/>
  <c r="S16" i="48" s="1"/>
  <c r="AC16" i="48" s="1"/>
  <c r="AB17" i="48" s="1"/>
  <c r="AX17" i="48"/>
  <c r="S17" i="48" s="1"/>
  <c r="AC17" i="48" s="1"/>
  <c r="AB18" i="48" s="1"/>
  <c r="AX18" i="48"/>
  <c r="S18" i="48" s="1"/>
  <c r="AC18" i="48" s="1"/>
  <c r="AB19" i="48" s="1"/>
  <c r="AX19" i="48"/>
  <c r="S19" i="48" s="1"/>
  <c r="AC19" i="48" s="1"/>
  <c r="AB20" i="48" s="1"/>
  <c r="AX20" i="48"/>
  <c r="S20" i="48" s="1"/>
  <c r="AC20" i="48" s="1"/>
  <c r="AB21" i="48" s="1"/>
  <c r="AX21" i="48"/>
  <c r="S21" i="48" s="1"/>
  <c r="AC21" i="48" s="1"/>
  <c r="AB22" i="48" s="1"/>
  <c r="AX22" i="48"/>
  <c r="S22" i="48" s="1"/>
  <c r="AC22" i="48" s="1"/>
  <c r="AB23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6" i="48"/>
  <c r="S96" i="48" s="1"/>
  <c r="AC96" i="48" s="1"/>
  <c r="AB97" i="48" s="1"/>
  <c r="AX93" i="48"/>
  <c r="S93" i="48" s="1"/>
  <c r="AC93" i="48" s="1"/>
  <c r="AB94" i="48" s="1"/>
  <c r="AX95" i="48"/>
  <c r="S95" i="48" s="1"/>
  <c r="AC95" i="48" s="1"/>
  <c r="AB96" i="48" s="1"/>
  <c r="AX94" i="48"/>
  <c r="S94" i="48" s="1"/>
  <c r="AC94" i="48" s="1"/>
  <c r="AB95" i="48" s="1"/>
  <c r="AX97" i="48"/>
  <c r="S97" i="48" s="1"/>
  <c r="AC97" i="48" s="1"/>
  <c r="AB98" i="48" s="1"/>
  <c r="AG95" i="10"/>
  <c r="AP95" i="10" s="1"/>
  <c r="AF95" i="10"/>
  <c r="AO95" i="10" s="1"/>
  <c r="AE95" i="10"/>
  <c r="W96" i="10"/>
  <c r="AJ96" i="82"/>
  <c r="AK96" i="82"/>
  <c r="AT96" i="82" s="1"/>
  <c r="AJ90" i="82"/>
  <c r="AK90" i="82"/>
  <c r="AT90" i="82" s="1"/>
  <c r="AK84" i="82"/>
  <c r="AT84" i="82" s="1"/>
  <c r="AJ84" i="82"/>
  <c r="AK78" i="82"/>
  <c r="AT78" i="82" s="1"/>
  <c r="AJ78" i="82"/>
  <c r="AK72" i="82"/>
  <c r="AT72" i="82" s="1"/>
  <c r="AJ72" i="82"/>
  <c r="AK66" i="82"/>
  <c r="AT66" i="82" s="1"/>
  <c r="AJ66" i="82"/>
  <c r="AK60" i="82"/>
  <c r="AT60" i="82" s="1"/>
  <c r="AJ60" i="82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J24" i="82"/>
  <c r="AK24" i="82"/>
  <c r="AT24" i="82" s="1"/>
  <c r="AJ18" i="82"/>
  <c r="AK18" i="82"/>
  <c r="AT18" i="82" s="1"/>
  <c r="AJ12" i="82"/>
  <c r="AK12" i="82"/>
  <c r="AT12" i="82" s="1"/>
  <c r="AX3" i="82"/>
  <c r="S3" i="82" s="1"/>
  <c r="AC3" i="82" s="1"/>
  <c r="AJ86" i="82"/>
  <c r="AK86" i="82"/>
  <c r="AT86" i="82" s="1"/>
  <c r="AJ62" i="82"/>
  <c r="AK62" i="82"/>
  <c r="AT62" i="82" s="1"/>
  <c r="AK38" i="82"/>
  <c r="AT38" i="82" s="1"/>
  <c r="AJ38" i="82"/>
  <c r="AR97" i="102"/>
  <c r="AG98" i="82"/>
  <c r="AP98" i="82" s="1"/>
  <c r="AP100" i="82" s="1"/>
  <c r="AC98" i="82"/>
  <c r="AE98" i="82"/>
  <c r="AF98" i="82"/>
  <c r="AO98" i="82" s="1"/>
  <c r="AO100" i="82" s="1"/>
  <c r="AS12" i="18"/>
  <c r="AL12" i="18"/>
  <c r="AU12" i="18" s="1"/>
  <c r="Y96" i="98"/>
  <c r="Z96" i="98"/>
  <c r="X96" i="98"/>
  <c r="Z98" i="48"/>
  <c r="AS11" i="18"/>
  <c r="AL11" i="18"/>
  <c r="AU11" i="18" s="1"/>
  <c r="AH98" i="102"/>
  <c r="AQ98" i="102" s="1"/>
  <c r="AQ100" i="102" s="1"/>
  <c r="AX3" i="102"/>
  <c r="S3" i="102" s="1"/>
  <c r="AC3" i="102" s="1"/>
  <c r="AZ3" i="102"/>
  <c r="AX5" i="102" s="1"/>
  <c r="S5" i="102" s="1"/>
  <c r="AC5" i="102" s="1"/>
  <c r="AB6" i="102" s="1"/>
  <c r="AX4" i="102"/>
  <c r="S4" i="102" s="1"/>
  <c r="AC4" i="102" s="1"/>
  <c r="AB5" i="102" s="1"/>
  <c r="AX8" i="102"/>
  <c r="S8" i="102" s="1"/>
  <c r="AC8" i="102" s="1"/>
  <c r="AB9" i="102" s="1"/>
  <c r="AX9" i="102"/>
  <c r="S9" i="102" s="1"/>
  <c r="AC9" i="102" s="1"/>
  <c r="AB10" i="102" s="1"/>
  <c r="AX10" i="102"/>
  <c r="S10" i="102" s="1"/>
  <c r="AC10" i="102" s="1"/>
  <c r="AB11" i="102" s="1"/>
  <c r="AX11" i="102"/>
  <c r="S11" i="102" s="1"/>
  <c r="AC11" i="102" s="1"/>
  <c r="AB12" i="102" s="1"/>
  <c r="AX12" i="102"/>
  <c r="S12" i="102" s="1"/>
  <c r="AC12" i="102" s="1"/>
  <c r="AB13" i="102" s="1"/>
  <c r="AX13" i="102"/>
  <c r="S13" i="102" s="1"/>
  <c r="AC13" i="102" s="1"/>
  <c r="AB14" i="102" s="1"/>
  <c r="AX14" i="102"/>
  <c r="S14" i="102" s="1"/>
  <c r="AC14" i="102" s="1"/>
  <c r="AB15" i="102" s="1"/>
  <c r="AX15" i="102"/>
  <c r="S15" i="102" s="1"/>
  <c r="AC15" i="102" s="1"/>
  <c r="AB16" i="102" s="1"/>
  <c r="AX16" i="102"/>
  <c r="S16" i="102" s="1"/>
  <c r="AC16" i="102" s="1"/>
  <c r="AB17" i="102" s="1"/>
  <c r="AX17" i="102"/>
  <c r="S17" i="102" s="1"/>
  <c r="AC17" i="102" s="1"/>
  <c r="AB18" i="102" s="1"/>
  <c r="AX18" i="102"/>
  <c r="S18" i="102" s="1"/>
  <c r="AC18" i="102" s="1"/>
  <c r="AB19" i="102" s="1"/>
  <c r="AX19" i="102"/>
  <c r="S19" i="102" s="1"/>
  <c r="AC19" i="102" s="1"/>
  <c r="AB20" i="102" s="1"/>
  <c r="AX20" i="102"/>
  <c r="S20" i="102" s="1"/>
  <c r="AC20" i="102" s="1"/>
  <c r="AB21" i="102" s="1"/>
  <c r="AX21" i="102"/>
  <c r="S21" i="102" s="1"/>
  <c r="AC21" i="102" s="1"/>
  <c r="AB22" i="102" s="1"/>
  <c r="AX22" i="102"/>
  <c r="S22" i="102" s="1"/>
  <c r="AC22" i="102" s="1"/>
  <c r="AB23" i="102" s="1"/>
  <c r="AX23" i="102"/>
  <c r="S23" i="102" s="1"/>
  <c r="AC23" i="102" s="1"/>
  <c r="AB24" i="102" s="1"/>
  <c r="AX24" i="102"/>
  <c r="S24" i="102" s="1"/>
  <c r="AC24" i="102" s="1"/>
  <c r="AB25" i="102" s="1"/>
  <c r="AX25" i="102"/>
  <c r="S25" i="102" s="1"/>
  <c r="AC25" i="102" s="1"/>
  <c r="AB26" i="102" s="1"/>
  <c r="AX26" i="102"/>
  <c r="S26" i="102" s="1"/>
  <c r="AC26" i="102" s="1"/>
  <c r="AB27" i="102" s="1"/>
  <c r="AX27" i="102"/>
  <c r="S27" i="102" s="1"/>
  <c r="AC27" i="102" s="1"/>
  <c r="AB28" i="102" s="1"/>
  <c r="AX28" i="102"/>
  <c r="S28" i="102" s="1"/>
  <c r="AC28" i="102" s="1"/>
  <c r="AB29" i="102" s="1"/>
  <c r="AX29" i="102"/>
  <c r="S29" i="102" s="1"/>
  <c r="AC29" i="102" s="1"/>
  <c r="AB30" i="102" s="1"/>
  <c r="AX30" i="102"/>
  <c r="S30" i="102" s="1"/>
  <c r="AC30" i="102" s="1"/>
  <c r="AB31" i="102" s="1"/>
  <c r="AX31" i="102"/>
  <c r="S31" i="102" s="1"/>
  <c r="AC31" i="102" s="1"/>
  <c r="AB32" i="102" s="1"/>
  <c r="AX32" i="102"/>
  <c r="S32" i="102" s="1"/>
  <c r="AC32" i="102" s="1"/>
  <c r="AB33" i="102" s="1"/>
  <c r="AX33" i="102"/>
  <c r="S33" i="102" s="1"/>
  <c r="AC33" i="102" s="1"/>
  <c r="AB34" i="102" s="1"/>
  <c r="AX34" i="102"/>
  <c r="S34" i="102" s="1"/>
  <c r="AC34" i="102" s="1"/>
  <c r="AB35" i="102" s="1"/>
  <c r="AX35" i="102"/>
  <c r="S35" i="102" s="1"/>
  <c r="AC35" i="102" s="1"/>
  <c r="AB36" i="102" s="1"/>
  <c r="AX36" i="102"/>
  <c r="S36" i="102" s="1"/>
  <c r="AC36" i="102" s="1"/>
  <c r="AB37" i="102" s="1"/>
  <c r="AX37" i="102"/>
  <c r="S37" i="102" s="1"/>
  <c r="AC37" i="102" s="1"/>
  <c r="AB38" i="102" s="1"/>
  <c r="AX38" i="102"/>
  <c r="S38" i="102" s="1"/>
  <c r="AC38" i="102" s="1"/>
  <c r="AB39" i="102" s="1"/>
  <c r="AX39" i="102"/>
  <c r="S39" i="102" s="1"/>
  <c r="AC39" i="102" s="1"/>
  <c r="AB40" i="102" s="1"/>
  <c r="AX40" i="102"/>
  <c r="S40" i="102" s="1"/>
  <c r="AC40" i="102" s="1"/>
  <c r="AB41" i="102" s="1"/>
  <c r="AX41" i="102"/>
  <c r="S41" i="102" s="1"/>
  <c r="AC41" i="102" s="1"/>
  <c r="AB42" i="102" s="1"/>
  <c r="AX42" i="102"/>
  <c r="S42" i="102" s="1"/>
  <c r="AC42" i="102" s="1"/>
  <c r="AB43" i="102" s="1"/>
  <c r="AX43" i="102"/>
  <c r="S43" i="102" s="1"/>
  <c r="AC43" i="102" s="1"/>
  <c r="AB44" i="102" s="1"/>
  <c r="AX44" i="102"/>
  <c r="S44" i="102" s="1"/>
  <c r="AC44" i="102" s="1"/>
  <c r="AB45" i="102" s="1"/>
  <c r="AX45" i="102"/>
  <c r="S45" i="102" s="1"/>
  <c r="AC45" i="102" s="1"/>
  <c r="AB46" i="102" s="1"/>
  <c r="AX46" i="102"/>
  <c r="S46" i="102" s="1"/>
  <c r="AC46" i="102" s="1"/>
  <c r="AB47" i="102" s="1"/>
  <c r="AX47" i="102"/>
  <c r="S47" i="102" s="1"/>
  <c r="AC47" i="102" s="1"/>
  <c r="AB48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1" i="102"/>
  <c r="S51" i="102" s="1"/>
  <c r="AC51" i="102" s="1"/>
  <c r="AB52" i="102" s="1"/>
  <c r="AX52" i="102"/>
  <c r="S52" i="102" s="1"/>
  <c r="AC52" i="102" s="1"/>
  <c r="AB53" i="102" s="1"/>
  <c r="AX53" i="102"/>
  <c r="S53" i="102" s="1"/>
  <c r="AC53" i="102" s="1"/>
  <c r="AB54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57" i="102"/>
  <c r="S57" i="102" s="1"/>
  <c r="AC57" i="102" s="1"/>
  <c r="AB58" i="102" s="1"/>
  <c r="AX58" i="102"/>
  <c r="S58" i="102" s="1"/>
  <c r="AC58" i="102" s="1"/>
  <c r="AB59" i="102" s="1"/>
  <c r="AX59" i="102"/>
  <c r="S59" i="102" s="1"/>
  <c r="AC59" i="102" s="1"/>
  <c r="AB60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3" i="102"/>
  <c r="S63" i="102" s="1"/>
  <c r="AC63" i="102" s="1"/>
  <c r="AB64" i="102" s="1"/>
  <c r="AX64" i="102"/>
  <c r="S64" i="102" s="1"/>
  <c r="AC64" i="102" s="1"/>
  <c r="AB65" i="102" s="1"/>
  <c r="AX65" i="102"/>
  <c r="S65" i="102" s="1"/>
  <c r="AC65" i="102" s="1"/>
  <c r="AB66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69" i="102"/>
  <c r="S69" i="102" s="1"/>
  <c r="AC69" i="102" s="1"/>
  <c r="AB70" i="102" s="1"/>
  <c r="AX70" i="102"/>
  <c r="S70" i="102" s="1"/>
  <c r="AC70" i="102" s="1"/>
  <c r="AB71" i="102" s="1"/>
  <c r="AX71" i="102"/>
  <c r="S71" i="102" s="1"/>
  <c r="AC71" i="102" s="1"/>
  <c r="AB72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6" i="102"/>
  <c r="S76" i="102" s="1"/>
  <c r="AC76" i="102" s="1"/>
  <c r="AB77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4" i="102"/>
  <c r="S94" i="102" s="1"/>
  <c r="AC94" i="102" s="1"/>
  <c r="AB95" i="102" s="1"/>
  <c r="AX93" i="102"/>
  <c r="S93" i="102" s="1"/>
  <c r="AC93" i="102" s="1"/>
  <c r="AB94" i="102" s="1"/>
  <c r="AX95" i="102"/>
  <c r="S95" i="102" s="1"/>
  <c r="AC95" i="102" s="1"/>
  <c r="AB96" i="102" s="1"/>
  <c r="AX96" i="102"/>
  <c r="S96" i="102" s="1"/>
  <c r="AC96" i="102" s="1"/>
  <c r="AB97" i="102" s="1"/>
  <c r="AX97" i="102"/>
  <c r="S97" i="102" s="1"/>
  <c r="AC97" i="102" s="1"/>
  <c r="AB98" i="102" s="1"/>
  <c r="AK97" i="82"/>
  <c r="AT97" i="82" s="1"/>
  <c r="AJ97" i="82"/>
  <c r="AK89" i="82"/>
  <c r="AT89" i="82" s="1"/>
  <c r="AJ89" i="82"/>
  <c r="AJ83" i="82"/>
  <c r="AK83" i="82"/>
  <c r="AT83" i="82" s="1"/>
  <c r="AK77" i="82"/>
  <c r="AT77" i="82" s="1"/>
  <c r="AJ77" i="82"/>
  <c r="AJ71" i="82"/>
  <c r="AK71" i="82"/>
  <c r="AT71" i="82" s="1"/>
  <c r="AK65" i="82"/>
  <c r="AT65" i="82" s="1"/>
  <c r="AJ65" i="82"/>
  <c r="AK59" i="82"/>
  <c r="AT59" i="82" s="1"/>
  <c r="AJ59" i="82"/>
  <c r="AK53" i="82"/>
  <c r="AT53" i="82" s="1"/>
  <c r="AJ53" i="82"/>
  <c r="AJ47" i="82"/>
  <c r="AK47" i="82"/>
  <c r="AT47" i="82" s="1"/>
  <c r="AJ41" i="82"/>
  <c r="AK41" i="82"/>
  <c r="AT41" i="82" s="1"/>
  <c r="AK35" i="82"/>
  <c r="AT35" i="82" s="1"/>
  <c r="AJ35" i="82"/>
  <c r="AJ29" i="82"/>
  <c r="AK29" i="82"/>
  <c r="AT29" i="82" s="1"/>
  <c r="AJ23" i="82"/>
  <c r="AK23" i="82"/>
  <c r="AT23" i="82" s="1"/>
  <c r="AJ17" i="82"/>
  <c r="AK17" i="82"/>
  <c r="AT17" i="82" s="1"/>
  <c r="AJ10" i="82"/>
  <c r="AK10" i="82"/>
  <c r="AT10" i="82" s="1"/>
  <c r="AK5" i="82"/>
  <c r="AT5" i="82" s="1"/>
  <c r="AS3" i="18"/>
  <c r="AL3" i="18"/>
  <c r="AU3" i="18" s="1"/>
  <c r="AI96" i="35"/>
  <c r="AN96" i="35"/>
  <c r="AI95" i="98"/>
  <c r="AN95" i="98"/>
  <c r="AK92" i="82"/>
  <c r="AT92" i="82" s="1"/>
  <c r="AJ92" i="82"/>
  <c r="AK74" i="82"/>
  <c r="AT74" i="82" s="1"/>
  <c r="AJ74" i="82"/>
  <c r="AS9" i="18"/>
  <c r="AL9" i="18"/>
  <c r="AU9" i="18" s="1"/>
  <c r="AK94" i="82"/>
  <c r="AT94" i="82" s="1"/>
  <c r="AJ94" i="82"/>
  <c r="AJ88" i="82"/>
  <c r="AK88" i="82"/>
  <c r="AT88" i="82" s="1"/>
  <c r="AK82" i="82"/>
  <c r="AT82" i="82" s="1"/>
  <c r="AJ82" i="82"/>
  <c r="AK76" i="82"/>
  <c r="AT76" i="82" s="1"/>
  <c r="AJ76" i="82"/>
  <c r="AK70" i="82"/>
  <c r="AT70" i="82" s="1"/>
  <c r="AJ70" i="82"/>
  <c r="AJ64" i="82"/>
  <c r="AK64" i="82"/>
  <c r="AT64" i="82" s="1"/>
  <c r="AJ58" i="82"/>
  <c r="AK58" i="82"/>
  <c r="AT58" i="82" s="1"/>
  <c r="AK52" i="82"/>
  <c r="AT52" i="82" s="1"/>
  <c r="AJ52" i="82"/>
  <c r="AJ46" i="82"/>
  <c r="AK46" i="82"/>
  <c r="AT46" i="82" s="1"/>
  <c r="AK40" i="82"/>
  <c r="AT40" i="82" s="1"/>
  <c r="AJ40" i="82"/>
  <c r="AK34" i="82"/>
  <c r="AT34" i="82" s="1"/>
  <c r="AJ34" i="82"/>
  <c r="AK28" i="82"/>
  <c r="AT28" i="82" s="1"/>
  <c r="AJ28" i="82"/>
  <c r="AJ22" i="82"/>
  <c r="AK22" i="82"/>
  <c r="AT22" i="82" s="1"/>
  <c r="AK16" i="82"/>
  <c r="AT16" i="82" s="1"/>
  <c r="AJ16" i="82"/>
  <c r="AJ9" i="82"/>
  <c r="AK9" i="82"/>
  <c r="AT9" i="82" s="1"/>
  <c r="AK11" i="82"/>
  <c r="AT11" i="82" s="1"/>
  <c r="AJ11" i="82"/>
  <c r="AJ4" i="18"/>
  <c r="AK4" i="18"/>
  <c r="AT4" i="18" s="1"/>
  <c r="AT100" i="18" s="1"/>
  <c r="Y97" i="35"/>
  <c r="Z97" i="35"/>
  <c r="X97" i="35"/>
  <c r="AI95" i="94"/>
  <c r="AN95" i="94"/>
  <c r="AK98" i="82"/>
  <c r="AT98" i="82" s="1"/>
  <c r="AJ98" i="82"/>
  <c r="AS98" i="82" s="1"/>
  <c r="AK56" i="82"/>
  <c r="AT56" i="82" s="1"/>
  <c r="AJ56" i="82"/>
  <c r="AE95" i="50"/>
  <c r="W96" i="50"/>
  <c r="AF95" i="50"/>
  <c r="AO95" i="50" s="1"/>
  <c r="AG95" i="50"/>
  <c r="AP95" i="50" s="1"/>
  <c r="AE98" i="102"/>
  <c r="AC98" i="102"/>
  <c r="AG98" i="102"/>
  <c r="AP98" i="102" s="1"/>
  <c r="AP100" i="102" s="1"/>
  <c r="AF98" i="102"/>
  <c r="AO98" i="102" s="1"/>
  <c r="AO100" i="102" s="1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K51" i="82"/>
  <c r="AT51" i="82" s="1"/>
  <c r="AJ51" i="82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J21" i="82"/>
  <c r="AK15" i="82"/>
  <c r="AT15" i="82" s="1"/>
  <c r="AJ15" i="82"/>
  <c r="AK8" i="82"/>
  <c r="AT8" i="82" s="1"/>
  <c r="AJ8" i="82"/>
  <c r="AI96" i="90"/>
  <c r="AN96" i="90"/>
  <c r="AS13" i="18"/>
  <c r="AL13" i="18"/>
  <c r="AU13" i="18" s="1"/>
  <c r="AJ14" i="82"/>
  <c r="AK14" i="82"/>
  <c r="AT14" i="82" s="1"/>
  <c r="AX6" i="82"/>
  <c r="S6" i="82" s="1"/>
  <c r="AC6" i="82" s="1"/>
  <c r="AB7" i="82" s="1"/>
  <c r="AR97" i="48"/>
  <c r="Y97" i="90"/>
  <c r="Z97" i="90"/>
  <c r="X97" i="90"/>
  <c r="AS7" i="18"/>
  <c r="AL7" i="18"/>
  <c r="AU7" i="18" s="1"/>
  <c r="AS6" i="18"/>
  <c r="AL6" i="18"/>
  <c r="AU6" i="18" s="1"/>
  <c r="AJ80" i="82"/>
  <c r="AK80" i="82"/>
  <c r="AT80" i="82" s="1"/>
  <c r="AK68" i="82"/>
  <c r="AT68" i="82" s="1"/>
  <c r="AJ68" i="82"/>
  <c r="AK50" i="82"/>
  <c r="AT50" i="82" s="1"/>
  <c r="AJ50" i="82"/>
  <c r="AJ32" i="82"/>
  <c r="AK32" i="82"/>
  <c r="AT32" i="82" s="1"/>
  <c r="AJ26" i="82"/>
  <c r="AK26" i="82"/>
  <c r="AT26" i="82" s="1"/>
  <c r="AK20" i="82"/>
  <c r="AT20" i="82" s="1"/>
  <c r="AJ20" i="82"/>
  <c r="Y95" i="42"/>
  <c r="X95" i="42"/>
  <c r="AI94" i="85"/>
  <c r="AN94" i="85"/>
  <c r="AK95" i="82"/>
  <c r="AT95" i="82" s="1"/>
  <c r="AJ95" i="82"/>
  <c r="AK91" i="82"/>
  <c r="AT91" i="82" s="1"/>
  <c r="AJ91" i="82"/>
  <c r="AK85" i="82"/>
  <c r="AT85" i="82" s="1"/>
  <c r="AJ85" i="82"/>
  <c r="AJ79" i="82"/>
  <c r="AK79" i="82"/>
  <c r="AT79" i="82" s="1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K49" i="82"/>
  <c r="AT49" i="82" s="1"/>
  <c r="AJ49" i="82"/>
  <c r="AJ43" i="82"/>
  <c r="AK43" i="82"/>
  <c r="AT43" i="82" s="1"/>
  <c r="AK37" i="82"/>
  <c r="AT37" i="82" s="1"/>
  <c r="AJ37" i="82"/>
  <c r="AK31" i="82"/>
  <c r="AT31" i="82" s="1"/>
  <c r="AJ31" i="82"/>
  <c r="AJ25" i="82"/>
  <c r="AK25" i="82"/>
  <c r="AT25" i="82" s="1"/>
  <c r="AK19" i="82"/>
  <c r="AT19" i="82" s="1"/>
  <c r="AJ19" i="82"/>
  <c r="AK13" i="82"/>
  <c r="AT13" i="82" s="1"/>
  <c r="AJ13" i="82"/>
  <c r="AX5" i="82"/>
  <c r="S5" i="82" s="1"/>
  <c r="AC5" i="82" s="1"/>
  <c r="AB6" i="82" s="1"/>
  <c r="AL8" i="18"/>
  <c r="AU8" i="18" s="1"/>
  <c r="AS8" i="18"/>
  <c r="Y96" i="94"/>
  <c r="Z96" i="94"/>
  <c r="X96" i="94"/>
  <c r="AS5" i="18"/>
  <c r="AL5" i="18"/>
  <c r="AU5" i="18" s="1"/>
  <c r="AH96" i="94" l="1"/>
  <c r="AQ96" i="94" s="1"/>
  <c r="AS13" i="82"/>
  <c r="AL13" i="82"/>
  <c r="AU13" i="82" s="1"/>
  <c r="AS31" i="82"/>
  <c r="AL31" i="82"/>
  <c r="AU31" i="82" s="1"/>
  <c r="AS49" i="82"/>
  <c r="AL49" i="82"/>
  <c r="AU49" i="82" s="1"/>
  <c r="AS85" i="82"/>
  <c r="AL85" i="82"/>
  <c r="AU85" i="82" s="1"/>
  <c r="AS33" i="82"/>
  <c r="AL33" i="82"/>
  <c r="AU33" i="82" s="1"/>
  <c r="AI98" i="102"/>
  <c r="AN98" i="102"/>
  <c r="AN100" i="102" s="1"/>
  <c r="AS56" i="82"/>
  <c r="AL56" i="82"/>
  <c r="AU56" i="82" s="1"/>
  <c r="AH97" i="35"/>
  <c r="AQ97" i="35" s="1"/>
  <c r="AS22" i="82"/>
  <c r="AL22" i="82"/>
  <c r="AU22" i="82" s="1"/>
  <c r="AS58" i="82"/>
  <c r="AL58" i="82"/>
  <c r="AU58" i="82" s="1"/>
  <c r="AS17" i="82"/>
  <c r="AL17" i="82"/>
  <c r="AU17" i="82" s="1"/>
  <c r="AS71" i="82"/>
  <c r="AL71" i="82"/>
  <c r="AU71" i="82" s="1"/>
  <c r="AK94" i="102"/>
  <c r="AT94" i="102" s="1"/>
  <c r="AJ94" i="102"/>
  <c r="AJ89" i="102"/>
  <c r="AK89" i="102"/>
  <c r="AT89" i="102" s="1"/>
  <c r="AJ83" i="102"/>
  <c r="AK83" i="102"/>
  <c r="AT83" i="102" s="1"/>
  <c r="AJ77" i="102"/>
  <c r="AK77" i="102"/>
  <c r="AT77" i="102" s="1"/>
  <c r="AJ71" i="102"/>
  <c r="AK71" i="102"/>
  <c r="AT71" i="102" s="1"/>
  <c r="AK65" i="102"/>
  <c r="AT65" i="102" s="1"/>
  <c r="AJ65" i="102"/>
  <c r="AK59" i="102"/>
  <c r="AT59" i="102" s="1"/>
  <c r="AJ59" i="102"/>
  <c r="AJ53" i="102"/>
  <c r="AK53" i="102"/>
  <c r="AT53" i="102" s="1"/>
  <c r="AK47" i="102"/>
  <c r="AT47" i="102" s="1"/>
  <c r="AJ47" i="102"/>
  <c r="AJ41" i="102"/>
  <c r="AK41" i="102"/>
  <c r="AT41" i="102" s="1"/>
  <c r="AK35" i="102"/>
  <c r="AT35" i="102" s="1"/>
  <c r="AJ35" i="102"/>
  <c r="AJ29" i="102"/>
  <c r="AK29" i="102"/>
  <c r="AT29" i="102" s="1"/>
  <c r="AK23" i="102"/>
  <c r="AT23" i="102" s="1"/>
  <c r="AJ23" i="102"/>
  <c r="AK17" i="102"/>
  <c r="AT17" i="102" s="1"/>
  <c r="AJ17" i="102"/>
  <c r="AJ11" i="102"/>
  <c r="AK11" i="102"/>
  <c r="AT11" i="102" s="1"/>
  <c r="AK6" i="102"/>
  <c r="AT6" i="102" s="1"/>
  <c r="AH96" i="98"/>
  <c r="AQ96" i="98" s="1"/>
  <c r="AI98" i="82"/>
  <c r="AN98" i="82"/>
  <c r="AN100" i="82" s="1"/>
  <c r="AS48" i="82"/>
  <c r="AL48" i="82"/>
  <c r="AU48" i="82" s="1"/>
  <c r="AS66" i="82"/>
  <c r="AL66" i="82"/>
  <c r="AU66" i="82" s="1"/>
  <c r="AL84" i="82"/>
  <c r="AU84" i="82" s="1"/>
  <c r="AS84" i="82"/>
  <c r="AJ95" i="48"/>
  <c r="AK95" i="48"/>
  <c r="AT95" i="48" s="1"/>
  <c r="AK91" i="48"/>
  <c r="AT91" i="48" s="1"/>
  <c r="AJ91" i="48"/>
  <c r="AJ85" i="48"/>
  <c r="AK85" i="48"/>
  <c r="AT85" i="48" s="1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J49" i="48"/>
  <c r="AK49" i="48"/>
  <c r="AT49" i="48" s="1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J19" i="48"/>
  <c r="AJ13" i="48"/>
  <c r="AK13" i="48"/>
  <c r="AT13" i="48" s="1"/>
  <c r="AX6" i="48"/>
  <c r="S6" i="48" s="1"/>
  <c r="AC6" i="48" s="1"/>
  <c r="AB7" i="48" s="1"/>
  <c r="AR94" i="42"/>
  <c r="AS21" i="82"/>
  <c r="AL21" i="82"/>
  <c r="AU21" i="82" s="1"/>
  <c r="AS75" i="82"/>
  <c r="AL75" i="82"/>
  <c r="AU75" i="82" s="1"/>
  <c r="AE97" i="35"/>
  <c r="AF97" i="35"/>
  <c r="AO97" i="35" s="1"/>
  <c r="W98" i="35"/>
  <c r="AG97" i="35"/>
  <c r="AP97" i="35" s="1"/>
  <c r="AS28" i="82"/>
  <c r="AL28" i="82"/>
  <c r="AU28" i="82" s="1"/>
  <c r="AS82" i="82"/>
  <c r="AL82" i="82"/>
  <c r="AU82" i="82" s="1"/>
  <c r="AS59" i="82"/>
  <c r="AL59" i="82"/>
  <c r="AU59" i="82" s="1"/>
  <c r="AS77" i="82"/>
  <c r="AL77" i="82"/>
  <c r="AU77" i="82" s="1"/>
  <c r="AS97" i="82"/>
  <c r="AL97" i="82"/>
  <c r="AU97" i="82" s="1"/>
  <c r="AJ95" i="102"/>
  <c r="AK95" i="102"/>
  <c r="AT95" i="102" s="1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K58" i="102"/>
  <c r="AT58" i="102" s="1"/>
  <c r="AJ58" i="102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J16" i="102"/>
  <c r="AK16" i="102"/>
  <c r="AT16" i="102" s="1"/>
  <c r="AJ10" i="102"/>
  <c r="AK10" i="102"/>
  <c r="AT10" i="102" s="1"/>
  <c r="AJ3" i="102"/>
  <c r="AB4" i="102"/>
  <c r="AG96" i="98"/>
  <c r="AP96" i="98" s="1"/>
  <c r="W97" i="98"/>
  <c r="AF96" i="98"/>
  <c r="AO96" i="98" s="1"/>
  <c r="AE96" i="98"/>
  <c r="AS12" i="82"/>
  <c r="AL12" i="82"/>
  <c r="AU12" i="82" s="1"/>
  <c r="AS30" i="82"/>
  <c r="AL30" i="82"/>
  <c r="AU30" i="82" s="1"/>
  <c r="Y96" i="10"/>
  <c r="X96" i="10"/>
  <c r="AK96" i="48"/>
  <c r="AT96" i="48" s="1"/>
  <c r="AJ96" i="48"/>
  <c r="AJ90" i="48"/>
  <c r="AK90" i="48"/>
  <c r="AT90" i="48" s="1"/>
  <c r="AJ84" i="48"/>
  <c r="AK84" i="48"/>
  <c r="AT84" i="48" s="1"/>
  <c r="AK78" i="48"/>
  <c r="AT78" i="48" s="1"/>
  <c r="AJ78" i="48"/>
  <c r="AJ72" i="48"/>
  <c r="AK72" i="48"/>
  <c r="AT72" i="48" s="1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K42" i="48"/>
  <c r="AT42" i="48" s="1"/>
  <c r="AJ42" i="48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K5" i="48"/>
  <c r="AT5" i="48" s="1"/>
  <c r="AS67" i="82"/>
  <c r="AL67" i="82"/>
  <c r="AU67" i="82" s="1"/>
  <c r="AR94" i="85"/>
  <c r="AS68" i="82"/>
  <c r="AL68" i="82"/>
  <c r="AU68" i="82" s="1"/>
  <c r="AS19" i="82"/>
  <c r="AL19" i="82"/>
  <c r="AU19" i="82" s="1"/>
  <c r="AS37" i="82"/>
  <c r="AL37" i="82"/>
  <c r="AU37" i="82" s="1"/>
  <c r="AS55" i="82"/>
  <c r="AL55" i="82"/>
  <c r="AU55" i="82" s="1"/>
  <c r="AL73" i="82"/>
  <c r="AU73" i="82" s="1"/>
  <c r="AS73" i="82"/>
  <c r="AS91" i="82"/>
  <c r="AL91" i="82"/>
  <c r="AU91" i="82" s="1"/>
  <c r="AH95" i="42"/>
  <c r="AQ95" i="42" s="1"/>
  <c r="AS26" i="82"/>
  <c r="AL26" i="82"/>
  <c r="AU26" i="82" s="1"/>
  <c r="AJ7" i="82"/>
  <c r="AK7" i="82"/>
  <c r="AT7" i="82" s="1"/>
  <c r="AR96" i="90"/>
  <c r="AS39" i="82"/>
  <c r="AL39" i="82"/>
  <c r="AU39" i="82" s="1"/>
  <c r="AS57" i="82"/>
  <c r="AL57" i="82"/>
  <c r="AU57" i="82" s="1"/>
  <c r="AS93" i="82"/>
  <c r="AL93" i="82"/>
  <c r="AU93" i="82" s="1"/>
  <c r="AS9" i="82"/>
  <c r="AL9" i="82"/>
  <c r="AU9" i="82" s="1"/>
  <c r="AS46" i="82"/>
  <c r="AL46" i="82"/>
  <c r="AU46" i="82" s="1"/>
  <c r="AS64" i="82"/>
  <c r="AL64" i="82"/>
  <c r="AU64" i="82" s="1"/>
  <c r="AR95" i="98"/>
  <c r="AJ5" i="82"/>
  <c r="AS23" i="82"/>
  <c r="AL23" i="82"/>
  <c r="AU23" i="82" s="1"/>
  <c r="AS41" i="82"/>
  <c r="AL41" i="82"/>
  <c r="AU41" i="82" s="1"/>
  <c r="AK93" i="102"/>
  <c r="AT93" i="102" s="1"/>
  <c r="AJ93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J51" i="102"/>
  <c r="AK51" i="102"/>
  <c r="AT51" i="102" s="1"/>
  <c r="AJ45" i="102"/>
  <c r="AK45" i="102"/>
  <c r="AT45" i="102" s="1"/>
  <c r="AK39" i="102"/>
  <c r="AT39" i="102" s="1"/>
  <c r="AJ39" i="102"/>
  <c r="AJ33" i="102"/>
  <c r="AK33" i="102"/>
  <c r="AT33" i="102" s="1"/>
  <c r="AJ27" i="102"/>
  <c r="AK27" i="102"/>
  <c r="AT27" i="102" s="1"/>
  <c r="AK21" i="102"/>
  <c r="AT21" i="102" s="1"/>
  <c r="AJ21" i="102"/>
  <c r="AJ15" i="102"/>
  <c r="AK15" i="102"/>
  <c r="AT15" i="102" s="1"/>
  <c r="AJ9" i="102"/>
  <c r="AK9" i="102"/>
  <c r="AT9" i="102" s="1"/>
  <c r="AS62" i="82"/>
  <c r="AL62" i="82"/>
  <c r="AU62" i="82" s="1"/>
  <c r="AS36" i="82"/>
  <c r="AL36" i="82"/>
  <c r="AU36" i="82" s="1"/>
  <c r="AS72" i="82"/>
  <c r="AL72" i="82"/>
  <c r="AU72" i="82" s="1"/>
  <c r="AI95" i="10"/>
  <c r="AN95" i="10"/>
  <c r="AJ94" i="48"/>
  <c r="AK94" i="48"/>
  <c r="AT94" i="48" s="1"/>
  <c r="AJ89" i="48"/>
  <c r="AK89" i="48"/>
  <c r="AT89" i="48" s="1"/>
  <c r="AJ83" i="48"/>
  <c r="AK83" i="48"/>
  <c r="AT83" i="48" s="1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J35" i="48"/>
  <c r="AK35" i="48"/>
  <c r="AT35" i="48" s="1"/>
  <c r="AK29" i="48"/>
  <c r="AT29" i="48" s="1"/>
  <c r="AJ29" i="48"/>
  <c r="AJ23" i="48"/>
  <c r="AK23" i="48"/>
  <c r="AT23" i="48" s="1"/>
  <c r="AK17" i="48"/>
  <c r="AT17" i="48" s="1"/>
  <c r="AJ17" i="48"/>
  <c r="AK11" i="48"/>
  <c r="AT11" i="48" s="1"/>
  <c r="AJ11" i="48"/>
  <c r="AX5" i="48"/>
  <c r="S5" i="48" s="1"/>
  <c r="AC5" i="48" s="1"/>
  <c r="AB6" i="48" s="1"/>
  <c r="AS44" i="82"/>
  <c r="AL44" i="82"/>
  <c r="AU44" i="82" s="1"/>
  <c r="AF96" i="94"/>
  <c r="AO96" i="94" s="1"/>
  <c r="W97" i="94"/>
  <c r="AG96" i="94"/>
  <c r="AP96" i="94" s="1"/>
  <c r="AE96" i="94"/>
  <c r="Z95" i="42"/>
  <c r="AH97" i="90"/>
  <c r="AQ97" i="90" s="1"/>
  <c r="AS8" i="82"/>
  <c r="AL8" i="82"/>
  <c r="AU8" i="82" s="1"/>
  <c r="AL45" i="82"/>
  <c r="AU45" i="82" s="1"/>
  <c r="AS45" i="82"/>
  <c r="AS81" i="82"/>
  <c r="AL81" i="82"/>
  <c r="AU81" i="82" s="1"/>
  <c r="AS16" i="82"/>
  <c r="AL16" i="82"/>
  <c r="AU16" i="82" s="1"/>
  <c r="AS34" i="82"/>
  <c r="AL34" i="82"/>
  <c r="AU34" i="82" s="1"/>
  <c r="AS52" i="82"/>
  <c r="AL52" i="82"/>
  <c r="AU52" i="82" s="1"/>
  <c r="AL70" i="82"/>
  <c r="AU70" i="82" s="1"/>
  <c r="AS70" i="82"/>
  <c r="AS74" i="82"/>
  <c r="AL74" i="82"/>
  <c r="AU74" i="82" s="1"/>
  <c r="AL65" i="82"/>
  <c r="AU65" i="82" s="1"/>
  <c r="AS65" i="82"/>
  <c r="AJ98" i="102"/>
  <c r="AS98" i="102" s="1"/>
  <c r="AK98" i="102"/>
  <c r="AT98" i="102" s="1"/>
  <c r="AK92" i="102"/>
  <c r="AT92" i="102" s="1"/>
  <c r="AJ92" i="102"/>
  <c r="AJ86" i="102"/>
  <c r="AK86" i="102"/>
  <c r="AT86" i="102" s="1"/>
  <c r="AK80" i="102"/>
  <c r="AT80" i="102" s="1"/>
  <c r="AJ80" i="102"/>
  <c r="AK74" i="102"/>
  <c r="AT74" i="102" s="1"/>
  <c r="AJ74" i="102"/>
  <c r="AJ68" i="102"/>
  <c r="AK68" i="102"/>
  <c r="AT68" i="102" s="1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K20" i="102"/>
  <c r="AT20" i="102" s="1"/>
  <c r="AJ20" i="102"/>
  <c r="AJ14" i="102"/>
  <c r="AK14" i="102"/>
  <c r="AT14" i="102" s="1"/>
  <c r="AX7" i="102"/>
  <c r="S7" i="102" s="1"/>
  <c r="AC7" i="102" s="1"/>
  <c r="AB8" i="102" s="1"/>
  <c r="AS18" i="82"/>
  <c r="AL18" i="82"/>
  <c r="AU18" i="82" s="1"/>
  <c r="AS54" i="82"/>
  <c r="AL54" i="82"/>
  <c r="AU54" i="82" s="1"/>
  <c r="AS90" i="82"/>
  <c r="AL90" i="82"/>
  <c r="AU90" i="82" s="1"/>
  <c r="AJ97" i="48"/>
  <c r="AK97" i="48"/>
  <c r="AT97" i="48" s="1"/>
  <c r="AJ88" i="48"/>
  <c r="AK88" i="48"/>
  <c r="AT88" i="48" s="1"/>
  <c r="AJ82" i="48"/>
  <c r="AK82" i="48"/>
  <c r="AT82" i="48" s="1"/>
  <c r="AJ76" i="48"/>
  <c r="AK76" i="48"/>
  <c r="AT76" i="48" s="1"/>
  <c r="AJ70" i="48"/>
  <c r="AK70" i="48"/>
  <c r="AT70" i="48" s="1"/>
  <c r="AK64" i="48"/>
  <c r="AT64" i="48" s="1"/>
  <c r="AJ64" i="48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J22" i="48"/>
  <c r="AK22" i="48"/>
  <c r="AT22" i="48" s="1"/>
  <c r="AJ16" i="48"/>
  <c r="AK16" i="48"/>
  <c r="AT16" i="48" s="1"/>
  <c r="AK10" i="48"/>
  <c r="AT10" i="48" s="1"/>
  <c r="AJ10" i="48"/>
  <c r="AX3" i="48"/>
  <c r="S3" i="48" s="1"/>
  <c r="AC3" i="48" s="1"/>
  <c r="AH95" i="85"/>
  <c r="AQ95" i="85" s="1"/>
  <c r="AL61" i="82"/>
  <c r="AU61" i="82" s="1"/>
  <c r="AS61" i="82"/>
  <c r="AS95" i="82"/>
  <c r="AL95" i="82"/>
  <c r="AU95" i="82" s="1"/>
  <c r="AS32" i="82"/>
  <c r="AL32" i="82"/>
  <c r="AU32" i="82" s="1"/>
  <c r="AS80" i="82"/>
  <c r="AL80" i="82"/>
  <c r="AU80" i="82" s="1"/>
  <c r="W98" i="90"/>
  <c r="AG97" i="90"/>
  <c r="AP97" i="90" s="1"/>
  <c r="AE97" i="90"/>
  <c r="AF97" i="90"/>
  <c r="AO97" i="90" s="1"/>
  <c r="AS14" i="82"/>
  <c r="AL14" i="82"/>
  <c r="AU14" i="82" s="1"/>
  <c r="AS27" i="82"/>
  <c r="AL27" i="82"/>
  <c r="AU27" i="82" s="1"/>
  <c r="AS63" i="82"/>
  <c r="AL63" i="82"/>
  <c r="AU63" i="82" s="1"/>
  <c r="Y96" i="50"/>
  <c r="X96" i="50"/>
  <c r="Z96" i="50" s="1"/>
  <c r="AL4" i="18"/>
  <c r="AU4" i="18" s="1"/>
  <c r="AU100" i="18" s="1"/>
  <c r="C11" i="18" s="1"/>
  <c r="AS4" i="18"/>
  <c r="AS100" i="18" s="1"/>
  <c r="AS88" i="82"/>
  <c r="AL88" i="82"/>
  <c r="AU88" i="82" s="1"/>
  <c r="AR96" i="35"/>
  <c r="AS10" i="82"/>
  <c r="AL10" i="82"/>
  <c r="AU10" i="82" s="1"/>
  <c r="AS29" i="82"/>
  <c r="AL29" i="82"/>
  <c r="AU29" i="82" s="1"/>
  <c r="AS47" i="82"/>
  <c r="AL47" i="82"/>
  <c r="AU47" i="82" s="1"/>
  <c r="AS83" i="82"/>
  <c r="AL83" i="82"/>
  <c r="AU83" i="82" s="1"/>
  <c r="AJ97" i="102"/>
  <c r="AK97" i="102"/>
  <c r="AT97" i="102" s="1"/>
  <c r="AK91" i="102"/>
  <c r="AT91" i="102" s="1"/>
  <c r="AJ91" i="102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J43" i="102"/>
  <c r="AK43" i="102"/>
  <c r="AT43" i="102" s="1"/>
  <c r="AK37" i="102"/>
  <c r="AT37" i="102" s="1"/>
  <c r="AJ37" i="102"/>
  <c r="AK31" i="102"/>
  <c r="AT31" i="102" s="1"/>
  <c r="AJ31" i="102"/>
  <c r="AK25" i="102"/>
  <c r="AT25" i="102" s="1"/>
  <c r="AJ25" i="102"/>
  <c r="AK19" i="102"/>
  <c r="AT19" i="102" s="1"/>
  <c r="AJ19" i="102"/>
  <c r="AJ13" i="102"/>
  <c r="AK13" i="102"/>
  <c r="AT13" i="102" s="1"/>
  <c r="AX6" i="102"/>
  <c r="S6" i="102" s="1"/>
  <c r="AC6" i="102" s="1"/>
  <c r="AB7" i="102" s="1"/>
  <c r="AS86" i="82"/>
  <c r="AL86" i="82"/>
  <c r="AU86" i="82" s="1"/>
  <c r="AS42" i="82"/>
  <c r="AL42" i="82"/>
  <c r="AU42" i="82" s="1"/>
  <c r="AS60" i="82"/>
  <c r="AL60" i="82"/>
  <c r="AU60" i="82" s="1"/>
  <c r="AS78" i="82"/>
  <c r="AL78" i="82"/>
  <c r="AU78" i="82" s="1"/>
  <c r="AK93" i="48"/>
  <c r="AT93" i="48" s="1"/>
  <c r="AJ93" i="48"/>
  <c r="AJ87" i="48"/>
  <c r="AK87" i="48"/>
  <c r="AT87" i="48" s="1"/>
  <c r="AK81" i="48"/>
  <c r="AT81" i="48" s="1"/>
  <c r="AJ81" i="48"/>
  <c r="AK75" i="48"/>
  <c r="AT75" i="48" s="1"/>
  <c r="AJ75" i="48"/>
  <c r="AJ69" i="48"/>
  <c r="AK69" i="48"/>
  <c r="AT69" i="48" s="1"/>
  <c r="AJ63" i="48"/>
  <c r="AK63" i="48"/>
  <c r="AT63" i="48" s="1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J33" i="48"/>
  <c r="AK33" i="48"/>
  <c r="AT33" i="48" s="1"/>
  <c r="AJ27" i="48"/>
  <c r="AK27" i="48"/>
  <c r="AT27" i="48" s="1"/>
  <c r="AK21" i="48"/>
  <c r="AT21" i="48" s="1"/>
  <c r="AJ21" i="48"/>
  <c r="AK15" i="48"/>
  <c r="AT15" i="48" s="1"/>
  <c r="AJ15" i="48"/>
  <c r="AJ9" i="48"/>
  <c r="AK9" i="48"/>
  <c r="AT9" i="48" s="1"/>
  <c r="Z95" i="85"/>
  <c r="AJ6" i="82"/>
  <c r="AK6" i="82"/>
  <c r="AT6" i="82" s="1"/>
  <c r="AS25" i="82"/>
  <c r="AL25" i="82"/>
  <c r="AU25" i="82" s="1"/>
  <c r="AS43" i="82"/>
  <c r="AL43" i="82"/>
  <c r="AU43" i="82" s="1"/>
  <c r="AS79" i="82"/>
  <c r="AL79" i="82"/>
  <c r="AU79" i="82" s="1"/>
  <c r="AS20" i="82"/>
  <c r="AL20" i="82"/>
  <c r="AU20" i="82" s="1"/>
  <c r="AS50" i="82"/>
  <c r="AL50" i="82"/>
  <c r="AU50" i="82" s="1"/>
  <c r="AS15" i="82"/>
  <c r="AL15" i="82"/>
  <c r="AU15" i="82" s="1"/>
  <c r="AS51" i="82"/>
  <c r="AL51" i="82"/>
  <c r="AU51" i="82" s="1"/>
  <c r="AS69" i="82"/>
  <c r="AL69" i="82"/>
  <c r="AU69" i="82" s="1"/>
  <c r="AS87" i="82"/>
  <c r="AL87" i="82"/>
  <c r="AU87" i="82" s="1"/>
  <c r="AI95" i="50"/>
  <c r="AN95" i="50"/>
  <c r="AR95" i="94"/>
  <c r="AS11" i="82"/>
  <c r="AL11" i="82"/>
  <c r="AU11" i="82" s="1"/>
  <c r="AS40" i="82"/>
  <c r="AL40" i="82"/>
  <c r="AU40" i="82" s="1"/>
  <c r="AS76" i="82"/>
  <c r="AL76" i="82"/>
  <c r="AU76" i="82" s="1"/>
  <c r="AS94" i="82"/>
  <c r="AL94" i="82"/>
  <c r="AU94" i="82" s="1"/>
  <c r="AS92" i="82"/>
  <c r="AL92" i="82"/>
  <c r="AU92" i="82" s="1"/>
  <c r="AS35" i="82"/>
  <c r="AL35" i="82"/>
  <c r="AU35" i="82" s="1"/>
  <c r="AS53" i="82"/>
  <c r="AL53" i="82"/>
  <c r="AU53" i="82" s="1"/>
  <c r="AS89" i="82"/>
  <c r="AL89" i="82"/>
  <c r="AU89" i="82" s="1"/>
  <c r="AJ96" i="102"/>
  <c r="AK96" i="102"/>
  <c r="AT96" i="102" s="1"/>
  <c r="AK90" i="102"/>
  <c r="AT90" i="102" s="1"/>
  <c r="AJ90" i="102"/>
  <c r="AJ84" i="102"/>
  <c r="AK84" i="102"/>
  <c r="AT84" i="102" s="1"/>
  <c r="AJ78" i="102"/>
  <c r="AK78" i="102"/>
  <c r="AT78" i="102" s="1"/>
  <c r="AK72" i="102"/>
  <c r="AT72" i="102" s="1"/>
  <c r="AJ72" i="102"/>
  <c r="AJ66" i="102"/>
  <c r="AK66" i="102"/>
  <c r="AT66" i="102" s="1"/>
  <c r="AJ60" i="102"/>
  <c r="AK60" i="102"/>
  <c r="AT60" i="102" s="1"/>
  <c r="AK54" i="102"/>
  <c r="AT54" i="102" s="1"/>
  <c r="AJ54" i="102"/>
  <c r="AK48" i="102"/>
  <c r="AT48" i="102" s="1"/>
  <c r="AJ48" i="102"/>
  <c r="AK42" i="102"/>
  <c r="AT42" i="102" s="1"/>
  <c r="AJ42" i="102"/>
  <c r="AJ36" i="102"/>
  <c r="AK36" i="102"/>
  <c r="AT36" i="102" s="1"/>
  <c r="AJ30" i="102"/>
  <c r="AK30" i="102"/>
  <c r="AT30" i="102" s="1"/>
  <c r="AK24" i="102"/>
  <c r="AT24" i="102" s="1"/>
  <c r="AJ24" i="102"/>
  <c r="AJ18" i="102"/>
  <c r="AK18" i="102"/>
  <c r="AT18" i="102" s="1"/>
  <c r="AK12" i="102"/>
  <c r="AT12" i="102" s="1"/>
  <c r="AJ12" i="102"/>
  <c r="AJ5" i="102"/>
  <c r="AK5" i="102"/>
  <c r="AT5" i="102" s="1"/>
  <c r="AC98" i="48"/>
  <c r="AJ98" i="48" s="1"/>
  <c r="AS98" i="48" s="1"/>
  <c r="AE98" i="48"/>
  <c r="AF98" i="48"/>
  <c r="AO98" i="48" s="1"/>
  <c r="AO100" i="48" s="1"/>
  <c r="AG98" i="48"/>
  <c r="AP98" i="48" s="1"/>
  <c r="AP100" i="48" s="1"/>
  <c r="AS38" i="82"/>
  <c r="AL38" i="82"/>
  <c r="AU38" i="82" s="1"/>
  <c r="AB4" i="82"/>
  <c r="AJ3" i="82"/>
  <c r="AS24" i="82"/>
  <c r="AL24" i="82"/>
  <c r="AU24" i="82" s="1"/>
  <c r="AS96" i="82"/>
  <c r="AL96" i="82"/>
  <c r="AU96" i="82" s="1"/>
  <c r="AK98" i="48"/>
  <c r="AT98" i="48" s="1"/>
  <c r="AJ92" i="48"/>
  <c r="AK92" i="48"/>
  <c r="AT92" i="48" s="1"/>
  <c r="AK86" i="48"/>
  <c r="AT86" i="48" s="1"/>
  <c r="AJ86" i="48"/>
  <c r="AJ80" i="48"/>
  <c r="AK80" i="48"/>
  <c r="AT80" i="48" s="1"/>
  <c r="AK74" i="48"/>
  <c r="AT74" i="48" s="1"/>
  <c r="AJ74" i="48"/>
  <c r="AK68" i="48"/>
  <c r="AT68" i="48" s="1"/>
  <c r="AJ68" i="48"/>
  <c r="AJ62" i="48"/>
  <c r="AK62" i="48"/>
  <c r="AT62" i="48" s="1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K32" i="48"/>
  <c r="AT32" i="48" s="1"/>
  <c r="AJ32" i="48"/>
  <c r="AK26" i="48"/>
  <c r="AT26" i="48" s="1"/>
  <c r="AJ26" i="48"/>
  <c r="AK20" i="48"/>
  <c r="AT20" i="48" s="1"/>
  <c r="AJ20" i="48"/>
  <c r="AK14" i="48"/>
  <c r="AT14" i="48" s="1"/>
  <c r="AJ14" i="48"/>
  <c r="AK8" i="48"/>
  <c r="AT8" i="48" s="1"/>
  <c r="AJ8" i="48"/>
  <c r="AG96" i="50" l="1"/>
  <c r="AP96" i="50" s="1"/>
  <c r="W97" i="50"/>
  <c r="AE96" i="50"/>
  <c r="AF96" i="50"/>
  <c r="AO96" i="50" s="1"/>
  <c r="AK7" i="102"/>
  <c r="AT7" i="102" s="1"/>
  <c r="AJ7" i="102"/>
  <c r="AS43" i="102"/>
  <c r="AL43" i="102"/>
  <c r="AU43" i="102" s="1"/>
  <c r="AS97" i="102"/>
  <c r="AL97" i="102"/>
  <c r="AU97" i="102" s="1"/>
  <c r="AJ3" i="48"/>
  <c r="AB4" i="48"/>
  <c r="AS22" i="48"/>
  <c r="AL22" i="48"/>
  <c r="AU22" i="48" s="1"/>
  <c r="AS40" i="48"/>
  <c r="AL40" i="48"/>
  <c r="AU40" i="48" s="1"/>
  <c r="AS76" i="48"/>
  <c r="AL76" i="48"/>
  <c r="AU76" i="48" s="1"/>
  <c r="AS97" i="48"/>
  <c r="AL97" i="48"/>
  <c r="AU97" i="48" s="1"/>
  <c r="AS26" i="102"/>
  <c r="AL26" i="102"/>
  <c r="AU26" i="102" s="1"/>
  <c r="AS80" i="102"/>
  <c r="AL80" i="102"/>
  <c r="AU80" i="102" s="1"/>
  <c r="AS17" i="48"/>
  <c r="AL17" i="48"/>
  <c r="AU17" i="48" s="1"/>
  <c r="AS53" i="48"/>
  <c r="AL53" i="48"/>
  <c r="AU53" i="48" s="1"/>
  <c r="AS71" i="48"/>
  <c r="AL71" i="48"/>
  <c r="AU71" i="48" s="1"/>
  <c r="AS12" i="48"/>
  <c r="AL12" i="48"/>
  <c r="AU12" i="48" s="1"/>
  <c r="AS48" i="48"/>
  <c r="AL48" i="48"/>
  <c r="AU48" i="48" s="1"/>
  <c r="AH96" i="10"/>
  <c r="AQ96" i="10" s="1"/>
  <c r="AJ4" i="102"/>
  <c r="AK4" i="102"/>
  <c r="AT4" i="102" s="1"/>
  <c r="AS22" i="102"/>
  <c r="AL22" i="102"/>
  <c r="AU22" i="102" s="1"/>
  <c r="AS40" i="102"/>
  <c r="AL40" i="102"/>
  <c r="AU40" i="102" s="1"/>
  <c r="AS58" i="102"/>
  <c r="AL58" i="102"/>
  <c r="AU58" i="102" s="1"/>
  <c r="AS76" i="102"/>
  <c r="AL76" i="102"/>
  <c r="AU76" i="102" s="1"/>
  <c r="AS67" i="48"/>
  <c r="AL67" i="48"/>
  <c r="AU67" i="48" s="1"/>
  <c r="AS53" i="102"/>
  <c r="AL53" i="102"/>
  <c r="AU53" i="102" s="1"/>
  <c r="AS71" i="102"/>
  <c r="AL71" i="102"/>
  <c r="AU71" i="102" s="1"/>
  <c r="AS89" i="102"/>
  <c r="AL89" i="102"/>
  <c r="AU89" i="102" s="1"/>
  <c r="AL44" i="48"/>
  <c r="AU44" i="48" s="1"/>
  <c r="AS44" i="48"/>
  <c r="AI98" i="48"/>
  <c r="AN98" i="48"/>
  <c r="AN100" i="48" s="1"/>
  <c r="AS80" i="48"/>
  <c r="AL80" i="48"/>
  <c r="AU80" i="48" s="1"/>
  <c r="AS18" i="102"/>
  <c r="AL18" i="102"/>
  <c r="AU18" i="102" s="1"/>
  <c r="AS36" i="102"/>
  <c r="AL36" i="102"/>
  <c r="AU36" i="102" s="1"/>
  <c r="AS33" i="48"/>
  <c r="AL33" i="48"/>
  <c r="AU33" i="48" s="1"/>
  <c r="AS51" i="48"/>
  <c r="AL51" i="48"/>
  <c r="AU51" i="48" s="1"/>
  <c r="AS69" i="48"/>
  <c r="AL69" i="48"/>
  <c r="AU69" i="48" s="1"/>
  <c r="AS87" i="48"/>
  <c r="AL87" i="48"/>
  <c r="AU87" i="48" s="1"/>
  <c r="AS31" i="102"/>
  <c r="AL31" i="102"/>
  <c r="AU31" i="102" s="1"/>
  <c r="AS49" i="102"/>
  <c r="AL49" i="102"/>
  <c r="AU49" i="102" s="1"/>
  <c r="AS67" i="102"/>
  <c r="AL67" i="102"/>
  <c r="AU67" i="102" s="1"/>
  <c r="AL85" i="102"/>
  <c r="AU85" i="102" s="1"/>
  <c r="AS85" i="102"/>
  <c r="AS10" i="48"/>
  <c r="AL10" i="48"/>
  <c r="AU10" i="48" s="1"/>
  <c r="AS64" i="48"/>
  <c r="AL64" i="48"/>
  <c r="AU64" i="48" s="1"/>
  <c r="AJ8" i="102"/>
  <c r="AK8" i="102"/>
  <c r="AT8" i="102" s="1"/>
  <c r="AS44" i="102"/>
  <c r="AL44" i="102"/>
  <c r="AU44" i="102" s="1"/>
  <c r="AS62" i="102"/>
  <c r="AL62" i="102"/>
  <c r="AU62" i="102" s="1"/>
  <c r="AE95" i="42"/>
  <c r="AN95" i="42" s="1"/>
  <c r="W96" i="42"/>
  <c r="AF95" i="42"/>
  <c r="AO95" i="42" s="1"/>
  <c r="AG95" i="42"/>
  <c r="AS35" i="48"/>
  <c r="AL35" i="48"/>
  <c r="AU35" i="48" s="1"/>
  <c r="AS89" i="48"/>
  <c r="AL89" i="48"/>
  <c r="AU89" i="48" s="1"/>
  <c r="AS9" i="102"/>
  <c r="AL9" i="102"/>
  <c r="AU9" i="102" s="1"/>
  <c r="AS27" i="102"/>
  <c r="AL27" i="102"/>
  <c r="AU27" i="102" s="1"/>
  <c r="AS45" i="102"/>
  <c r="AL45" i="102"/>
  <c r="AU45" i="102" s="1"/>
  <c r="AS63" i="102"/>
  <c r="AL63" i="102"/>
  <c r="AU63" i="102" s="1"/>
  <c r="AS81" i="102"/>
  <c r="AL81" i="102"/>
  <c r="AU81" i="102" s="1"/>
  <c r="AS30" i="48"/>
  <c r="AL30" i="48"/>
  <c r="AU30" i="48" s="1"/>
  <c r="AS66" i="48"/>
  <c r="AL66" i="48"/>
  <c r="AU66" i="48" s="1"/>
  <c r="AS84" i="48"/>
  <c r="AL84" i="48"/>
  <c r="AU84" i="48" s="1"/>
  <c r="Z96" i="10"/>
  <c r="AS3" i="102"/>
  <c r="AL3" i="102"/>
  <c r="AU3" i="102" s="1"/>
  <c r="AS95" i="102"/>
  <c r="AL95" i="102"/>
  <c r="AU95" i="102" s="1"/>
  <c r="AS13" i="48"/>
  <c r="AL13" i="48"/>
  <c r="AU13" i="48" s="1"/>
  <c r="AS31" i="48"/>
  <c r="AL31" i="48"/>
  <c r="AU31" i="48" s="1"/>
  <c r="AS49" i="48"/>
  <c r="AL49" i="48"/>
  <c r="AU49" i="48" s="1"/>
  <c r="AS85" i="48"/>
  <c r="AL85" i="48"/>
  <c r="AU85" i="48" s="1"/>
  <c r="AR98" i="82"/>
  <c r="AR100" i="82" s="1"/>
  <c r="AL98" i="82"/>
  <c r="AU98" i="82" s="1"/>
  <c r="AJ6" i="102"/>
  <c r="AS23" i="102"/>
  <c r="AL23" i="102"/>
  <c r="AU23" i="102" s="1"/>
  <c r="AS59" i="102"/>
  <c r="AL59" i="102"/>
  <c r="AU59" i="102" s="1"/>
  <c r="AS94" i="102"/>
  <c r="AL94" i="102"/>
  <c r="AU94" i="102" s="1"/>
  <c r="AS72" i="102"/>
  <c r="AL72" i="102"/>
  <c r="AU72" i="102" s="1"/>
  <c r="AS6" i="82"/>
  <c r="AL6" i="82"/>
  <c r="AU6" i="82" s="1"/>
  <c r="AS21" i="48"/>
  <c r="AL21" i="48"/>
  <c r="AU21" i="48" s="1"/>
  <c r="AS75" i="48"/>
  <c r="AL75" i="48"/>
  <c r="AU75" i="48" s="1"/>
  <c r="AS93" i="48"/>
  <c r="AL93" i="48"/>
  <c r="AU93" i="48" s="1"/>
  <c r="AS13" i="102"/>
  <c r="AL13" i="102"/>
  <c r="AU13" i="102" s="1"/>
  <c r="AI97" i="90"/>
  <c r="AN97" i="90"/>
  <c r="AS28" i="48"/>
  <c r="AL28" i="48"/>
  <c r="AU28" i="48" s="1"/>
  <c r="AS46" i="48"/>
  <c r="AL46" i="48"/>
  <c r="AU46" i="48" s="1"/>
  <c r="AS82" i="48"/>
  <c r="AL82" i="48"/>
  <c r="AU82" i="48" s="1"/>
  <c r="AL50" i="102"/>
  <c r="AU50" i="102" s="1"/>
  <c r="AS50" i="102"/>
  <c r="AS41" i="48"/>
  <c r="AL41" i="48"/>
  <c r="AU41" i="48" s="1"/>
  <c r="AS77" i="48"/>
  <c r="AL77" i="48"/>
  <c r="AU77" i="48" s="1"/>
  <c r="AL69" i="102"/>
  <c r="AU69" i="102" s="1"/>
  <c r="AS69" i="102"/>
  <c r="AS87" i="102"/>
  <c r="AL87" i="102"/>
  <c r="AU87" i="102" s="1"/>
  <c r="AS18" i="48"/>
  <c r="AL18" i="48"/>
  <c r="AU18" i="48" s="1"/>
  <c r="AS54" i="48"/>
  <c r="AL54" i="48"/>
  <c r="AU54" i="48" s="1"/>
  <c r="AI96" i="98"/>
  <c r="AN96" i="98"/>
  <c r="AS28" i="102"/>
  <c r="AL28" i="102"/>
  <c r="AU28" i="102" s="1"/>
  <c r="AS46" i="102"/>
  <c r="AL46" i="102"/>
  <c r="AU46" i="102" s="1"/>
  <c r="Y98" i="35"/>
  <c r="X98" i="35"/>
  <c r="AS19" i="48"/>
  <c r="AL19" i="48"/>
  <c r="AU19" i="48" s="1"/>
  <c r="AS37" i="48"/>
  <c r="AL37" i="48"/>
  <c r="AU37" i="48" s="1"/>
  <c r="AS55" i="48"/>
  <c r="AL55" i="48"/>
  <c r="AU55" i="48" s="1"/>
  <c r="AS73" i="48"/>
  <c r="AL73" i="48"/>
  <c r="AU73" i="48" s="1"/>
  <c r="AS91" i="48"/>
  <c r="AL91" i="48"/>
  <c r="AU91" i="48" s="1"/>
  <c r="AS41" i="102"/>
  <c r="AL41" i="102"/>
  <c r="AU41" i="102" s="1"/>
  <c r="AS77" i="102"/>
  <c r="AL77" i="102"/>
  <c r="AU77" i="102" s="1"/>
  <c r="AR98" i="102"/>
  <c r="AR100" i="102" s="1"/>
  <c r="AL98" i="102"/>
  <c r="AU98" i="102" s="1"/>
  <c r="AS8" i="48"/>
  <c r="AL8" i="48"/>
  <c r="AU8" i="48" s="1"/>
  <c r="AL3" i="82"/>
  <c r="AU3" i="82" s="1"/>
  <c r="AS3" i="82"/>
  <c r="AS54" i="102"/>
  <c r="AL54" i="102"/>
  <c r="AU54" i="102" s="1"/>
  <c r="AS62" i="48"/>
  <c r="AL62" i="48"/>
  <c r="AU62" i="48" s="1"/>
  <c r="AS5" i="102"/>
  <c r="AL5" i="102"/>
  <c r="AU5" i="102" s="1"/>
  <c r="AS34" i="48"/>
  <c r="AL34" i="48"/>
  <c r="AU34" i="48" s="1"/>
  <c r="AL52" i="48"/>
  <c r="AU52" i="48" s="1"/>
  <c r="AS52" i="48"/>
  <c r="AS14" i="102"/>
  <c r="AL14" i="102"/>
  <c r="AU14" i="102" s="1"/>
  <c r="AS32" i="102"/>
  <c r="AL32" i="102"/>
  <c r="AU32" i="102" s="1"/>
  <c r="AS68" i="102"/>
  <c r="AL68" i="102"/>
  <c r="AU68" i="102" s="1"/>
  <c r="AS86" i="102"/>
  <c r="AL86" i="102"/>
  <c r="AU86" i="102" s="1"/>
  <c r="AI96" i="94"/>
  <c r="AN96" i="94"/>
  <c r="AJ6" i="48"/>
  <c r="AK6" i="48"/>
  <c r="AT6" i="48" s="1"/>
  <c r="AS23" i="48"/>
  <c r="AL23" i="48"/>
  <c r="AU23" i="48" s="1"/>
  <c r="AS59" i="48"/>
  <c r="AL59" i="48"/>
  <c r="AU59" i="48" s="1"/>
  <c r="AS94" i="48"/>
  <c r="AL94" i="48"/>
  <c r="AU94" i="48" s="1"/>
  <c r="AS15" i="102"/>
  <c r="AL15" i="102"/>
  <c r="AU15" i="102" s="1"/>
  <c r="AS33" i="102"/>
  <c r="AL33" i="102"/>
  <c r="AU33" i="102" s="1"/>
  <c r="AS51" i="102"/>
  <c r="AL51" i="102"/>
  <c r="AU51" i="102" s="1"/>
  <c r="AS36" i="48"/>
  <c r="AL36" i="48"/>
  <c r="AU36" i="48" s="1"/>
  <c r="AS72" i="48"/>
  <c r="AL72" i="48"/>
  <c r="AU72" i="48" s="1"/>
  <c r="AS90" i="48"/>
  <c r="AL90" i="48"/>
  <c r="AU90" i="48" s="1"/>
  <c r="AS10" i="102"/>
  <c r="AL10" i="102"/>
  <c r="AU10" i="102" s="1"/>
  <c r="AS64" i="102"/>
  <c r="AL64" i="102"/>
  <c r="AU64" i="102" s="1"/>
  <c r="AS82" i="102"/>
  <c r="AL82" i="102"/>
  <c r="AU82" i="102" s="1"/>
  <c r="AS47" i="102"/>
  <c r="AL47" i="102"/>
  <c r="AU47" i="102" s="1"/>
  <c r="AL65" i="102"/>
  <c r="AU65" i="102" s="1"/>
  <c r="AS65" i="102"/>
  <c r="AS26" i="48"/>
  <c r="AL26" i="48"/>
  <c r="AU26" i="48" s="1"/>
  <c r="AS32" i="48"/>
  <c r="AL32" i="48"/>
  <c r="AU32" i="48" s="1"/>
  <c r="AS50" i="48"/>
  <c r="AL50" i="48"/>
  <c r="AU50" i="48" s="1"/>
  <c r="AS86" i="48"/>
  <c r="AL86" i="48"/>
  <c r="AU86" i="48" s="1"/>
  <c r="AS42" i="102"/>
  <c r="AL42" i="102"/>
  <c r="AU42" i="102" s="1"/>
  <c r="AS60" i="102"/>
  <c r="AL60" i="102"/>
  <c r="AU60" i="102" s="1"/>
  <c r="AS96" i="102"/>
  <c r="AL96" i="102"/>
  <c r="AU96" i="102" s="1"/>
  <c r="AE95" i="85"/>
  <c r="AF95" i="85"/>
  <c r="AO95" i="85" s="1"/>
  <c r="AG95" i="85"/>
  <c r="AP95" i="85" s="1"/>
  <c r="W96" i="85"/>
  <c r="AS57" i="48"/>
  <c r="AL57" i="48"/>
  <c r="AU57" i="48" s="1"/>
  <c r="AS19" i="102"/>
  <c r="AL19" i="102"/>
  <c r="AU19" i="102" s="1"/>
  <c r="AS73" i="102"/>
  <c r="AL73" i="102"/>
  <c r="AU73" i="102" s="1"/>
  <c r="AS20" i="48"/>
  <c r="AL20" i="48"/>
  <c r="AU20" i="48" s="1"/>
  <c r="AS56" i="48"/>
  <c r="AL56" i="48"/>
  <c r="AU56" i="48" s="1"/>
  <c r="AS74" i="48"/>
  <c r="AL74" i="48"/>
  <c r="AU74" i="48" s="1"/>
  <c r="AS12" i="102"/>
  <c r="AL12" i="102"/>
  <c r="AU12" i="102" s="1"/>
  <c r="AS48" i="102"/>
  <c r="AL48" i="102"/>
  <c r="AU48" i="102" s="1"/>
  <c r="AS81" i="48"/>
  <c r="AL81" i="48"/>
  <c r="AU81" i="48" s="1"/>
  <c r="AS55" i="102"/>
  <c r="AL55" i="102"/>
  <c r="AU55" i="102" s="1"/>
  <c r="Y98" i="90"/>
  <c r="Z98" i="90" s="1"/>
  <c r="X98" i="90"/>
  <c r="AS16" i="48"/>
  <c r="AL16" i="48"/>
  <c r="AU16" i="48" s="1"/>
  <c r="AS70" i="48"/>
  <c r="AL70" i="48"/>
  <c r="AU70" i="48" s="1"/>
  <c r="AS88" i="48"/>
  <c r="AL88" i="48"/>
  <c r="AU88" i="48" s="1"/>
  <c r="AS20" i="102"/>
  <c r="AL20" i="102"/>
  <c r="AU20" i="102" s="1"/>
  <c r="AS56" i="102"/>
  <c r="AL56" i="102"/>
  <c r="AU56" i="102" s="1"/>
  <c r="AS74" i="102"/>
  <c r="AL74" i="102"/>
  <c r="AU74" i="102" s="1"/>
  <c r="AS92" i="102"/>
  <c r="AL92" i="102"/>
  <c r="AU92" i="102" s="1"/>
  <c r="AS11" i="48"/>
  <c r="AL11" i="48"/>
  <c r="AU11" i="48" s="1"/>
  <c r="AS29" i="48"/>
  <c r="AL29" i="48"/>
  <c r="AU29" i="48" s="1"/>
  <c r="AS47" i="48"/>
  <c r="AL47" i="48"/>
  <c r="AU47" i="48" s="1"/>
  <c r="AS21" i="102"/>
  <c r="AL21" i="102"/>
  <c r="AU21" i="102" s="1"/>
  <c r="AS39" i="102"/>
  <c r="AL39" i="102"/>
  <c r="AU39" i="102" s="1"/>
  <c r="AL57" i="102"/>
  <c r="AU57" i="102" s="1"/>
  <c r="AS57" i="102"/>
  <c r="AS93" i="102"/>
  <c r="AL93" i="102"/>
  <c r="AU93" i="102" s="1"/>
  <c r="AS5" i="82"/>
  <c r="AL5" i="82"/>
  <c r="AU5" i="82" s="1"/>
  <c r="AS7" i="82"/>
  <c r="AL7" i="82"/>
  <c r="AU7" i="82" s="1"/>
  <c r="AJ5" i="48"/>
  <c r="AS24" i="48"/>
  <c r="AL24" i="48"/>
  <c r="AU24" i="48" s="1"/>
  <c r="AS42" i="48"/>
  <c r="AL42" i="48"/>
  <c r="AU42" i="48" s="1"/>
  <c r="AS78" i="48"/>
  <c r="AL78" i="48"/>
  <c r="AU78" i="48" s="1"/>
  <c r="AS96" i="48"/>
  <c r="AL96" i="48"/>
  <c r="AU96" i="48" s="1"/>
  <c r="Y97" i="98"/>
  <c r="X97" i="98"/>
  <c r="AS88" i="102"/>
  <c r="AL88" i="102"/>
  <c r="AU88" i="102" s="1"/>
  <c r="AI97" i="35"/>
  <c r="AN97" i="35"/>
  <c r="AL25" i="48"/>
  <c r="AU25" i="48" s="1"/>
  <c r="AS25" i="48"/>
  <c r="AS79" i="48"/>
  <c r="AL79" i="48"/>
  <c r="AU79" i="48" s="1"/>
  <c r="AS11" i="102"/>
  <c r="AL11" i="102"/>
  <c r="AU11" i="102" s="1"/>
  <c r="AS29" i="102"/>
  <c r="AL29" i="102"/>
  <c r="AU29" i="102" s="1"/>
  <c r="AS83" i="102"/>
  <c r="AL83" i="102"/>
  <c r="AU83" i="102" s="1"/>
  <c r="AS90" i="102"/>
  <c r="AL90" i="102"/>
  <c r="AU90" i="102" s="1"/>
  <c r="AR95" i="50"/>
  <c r="AS15" i="48"/>
  <c r="AL15" i="48"/>
  <c r="AU15" i="48" s="1"/>
  <c r="AJ4" i="82"/>
  <c r="AK4" i="82"/>
  <c r="AT4" i="82" s="1"/>
  <c r="AT100" i="82" s="1"/>
  <c r="AS14" i="48"/>
  <c r="AL14" i="48"/>
  <c r="AU14" i="48" s="1"/>
  <c r="AS68" i="48"/>
  <c r="AL68" i="48"/>
  <c r="AU68" i="48" s="1"/>
  <c r="AS24" i="102"/>
  <c r="AL24" i="102"/>
  <c r="AU24" i="102" s="1"/>
  <c r="AS78" i="102"/>
  <c r="AL78" i="102"/>
  <c r="AU78" i="102" s="1"/>
  <c r="AS39" i="48"/>
  <c r="AL39" i="48"/>
  <c r="AU39" i="48" s="1"/>
  <c r="AS37" i="102"/>
  <c r="AL37" i="102"/>
  <c r="AU37" i="102" s="1"/>
  <c r="AS91" i="102"/>
  <c r="AL91" i="102"/>
  <c r="AU91" i="102" s="1"/>
  <c r="AH96" i="50"/>
  <c r="AQ96" i="50" s="1"/>
  <c r="AS38" i="48"/>
  <c r="AL38" i="48"/>
  <c r="AU38" i="48" s="1"/>
  <c r="AS92" i="48"/>
  <c r="AL92" i="48"/>
  <c r="AU92" i="48" s="1"/>
  <c r="AS30" i="102"/>
  <c r="AL30" i="102"/>
  <c r="AU30" i="102" s="1"/>
  <c r="AS66" i="102"/>
  <c r="AL66" i="102"/>
  <c r="AU66" i="102" s="1"/>
  <c r="AS84" i="102"/>
  <c r="AL84" i="102"/>
  <c r="AU84" i="102" s="1"/>
  <c r="AS9" i="48"/>
  <c r="AL9" i="48"/>
  <c r="AU9" i="48" s="1"/>
  <c r="AS27" i="48"/>
  <c r="AL27" i="48"/>
  <c r="AU27" i="48" s="1"/>
  <c r="AS45" i="48"/>
  <c r="AL45" i="48"/>
  <c r="AU45" i="48" s="1"/>
  <c r="AS63" i="48"/>
  <c r="AL63" i="48"/>
  <c r="AU63" i="48" s="1"/>
  <c r="AS25" i="102"/>
  <c r="AL25" i="102"/>
  <c r="AU25" i="102" s="1"/>
  <c r="AS61" i="102"/>
  <c r="AL61" i="102"/>
  <c r="AU61" i="102" s="1"/>
  <c r="AS79" i="102"/>
  <c r="AL79" i="102"/>
  <c r="AU79" i="102" s="1"/>
  <c r="AS58" i="48"/>
  <c r="AL58" i="48"/>
  <c r="AU58" i="48" s="1"/>
  <c r="AS38" i="102"/>
  <c r="AL38" i="102"/>
  <c r="AU38" i="102" s="1"/>
  <c r="Y97" i="94"/>
  <c r="X97" i="94"/>
  <c r="AS65" i="48"/>
  <c r="AL65" i="48"/>
  <c r="AU65" i="48" s="1"/>
  <c r="AS83" i="48"/>
  <c r="AL83" i="48"/>
  <c r="AU83" i="48" s="1"/>
  <c r="AR95" i="10"/>
  <c r="AS75" i="102"/>
  <c r="AL75" i="102"/>
  <c r="AU75" i="102" s="1"/>
  <c r="AS60" i="48"/>
  <c r="AL60" i="48"/>
  <c r="AU60" i="48" s="1"/>
  <c r="AS16" i="102"/>
  <c r="AL16" i="102"/>
  <c r="AU16" i="102" s="1"/>
  <c r="AS34" i="102"/>
  <c r="AL34" i="102"/>
  <c r="AU34" i="102" s="1"/>
  <c r="AS52" i="102"/>
  <c r="AL52" i="102"/>
  <c r="AU52" i="102" s="1"/>
  <c r="AS70" i="102"/>
  <c r="AL70" i="102"/>
  <c r="AU70" i="102" s="1"/>
  <c r="AK7" i="48"/>
  <c r="AT7" i="48" s="1"/>
  <c r="AJ7" i="48"/>
  <c r="AS43" i="48"/>
  <c r="AL43" i="48"/>
  <c r="AU43" i="48" s="1"/>
  <c r="AS61" i="48"/>
  <c r="AL61" i="48"/>
  <c r="AU61" i="48" s="1"/>
  <c r="AS95" i="48"/>
  <c r="AL95" i="48"/>
  <c r="AU95" i="48" s="1"/>
  <c r="AS17" i="102"/>
  <c r="AL17" i="102"/>
  <c r="AU17" i="102" s="1"/>
  <c r="AS35" i="102"/>
  <c r="AL35" i="102"/>
  <c r="AU35" i="102" s="1"/>
  <c r="AG98" i="90" l="1"/>
  <c r="AP98" i="90" s="1"/>
  <c r="AP100" i="90" s="1"/>
  <c r="AC98" i="90"/>
  <c r="AE98" i="90"/>
  <c r="AF98" i="90"/>
  <c r="AO98" i="90" s="1"/>
  <c r="AO100" i="90" s="1"/>
  <c r="W97" i="10"/>
  <c r="AE96" i="10"/>
  <c r="AF96" i="10"/>
  <c r="AO96" i="10" s="1"/>
  <c r="AG96" i="10"/>
  <c r="AP96" i="10" s="1"/>
  <c r="Y96" i="42"/>
  <c r="X96" i="42"/>
  <c r="AT100" i="102"/>
  <c r="AS3" i="48"/>
  <c r="AL3" i="48"/>
  <c r="AU3" i="48" s="1"/>
  <c r="AS5" i="48"/>
  <c r="AL5" i="48"/>
  <c r="AU5" i="48" s="1"/>
  <c r="AI95" i="85"/>
  <c r="AN95" i="85"/>
  <c r="AS8" i="102"/>
  <c r="AL8" i="102"/>
  <c r="AU8" i="102" s="1"/>
  <c r="AL4" i="102"/>
  <c r="AU4" i="102" s="1"/>
  <c r="AS4" i="102"/>
  <c r="AH97" i="98"/>
  <c r="AQ97" i="98" s="1"/>
  <c r="AH98" i="35"/>
  <c r="AQ98" i="35" s="1"/>
  <c r="AQ100" i="35" s="1"/>
  <c r="AX4" i="35"/>
  <c r="S4" i="35" s="1"/>
  <c r="AC4" i="35" s="1"/>
  <c r="AB5" i="35" s="1"/>
  <c r="AX5" i="35"/>
  <c r="S5" i="35" s="1"/>
  <c r="AC5" i="35" s="1"/>
  <c r="AB6" i="35" s="1"/>
  <c r="AZ3" i="35"/>
  <c r="AX8" i="35" s="1"/>
  <c r="S8" i="35" s="1"/>
  <c r="AC8" i="35" s="1"/>
  <c r="AB9" i="35" s="1"/>
  <c r="AX3" i="35"/>
  <c r="S3" i="35" s="1"/>
  <c r="AC3" i="35" s="1"/>
  <c r="AX6" i="35"/>
  <c r="S6" i="35" s="1"/>
  <c r="AC6" i="35" s="1"/>
  <c r="AB7" i="35" s="1"/>
  <c r="AX7" i="35"/>
  <c r="S7" i="35" s="1"/>
  <c r="AC7" i="35" s="1"/>
  <c r="AB8" i="35" s="1"/>
  <c r="AX9" i="35"/>
  <c r="S9" i="35" s="1"/>
  <c r="AC9" i="35" s="1"/>
  <c r="AB10" i="35" s="1"/>
  <c r="AX10" i="35"/>
  <c r="S10" i="35" s="1"/>
  <c r="AC10" i="35" s="1"/>
  <c r="AB11" i="35" s="1"/>
  <c r="AX11" i="35"/>
  <c r="S11" i="35" s="1"/>
  <c r="AC11" i="35" s="1"/>
  <c r="AB12" i="35" s="1"/>
  <c r="AX12" i="35"/>
  <c r="S12" i="35" s="1"/>
  <c r="AC12" i="35" s="1"/>
  <c r="AB13" i="35" s="1"/>
  <c r="AX13" i="35"/>
  <c r="S13" i="35" s="1"/>
  <c r="AC13" i="35" s="1"/>
  <c r="AB14" i="35" s="1"/>
  <c r="AX14" i="35"/>
  <c r="S14" i="35" s="1"/>
  <c r="AC14" i="35" s="1"/>
  <c r="AB15" i="35" s="1"/>
  <c r="AX15" i="35"/>
  <c r="S15" i="35" s="1"/>
  <c r="AC15" i="35" s="1"/>
  <c r="AB16" i="35" s="1"/>
  <c r="AX16" i="35"/>
  <c r="S16" i="35" s="1"/>
  <c r="AC16" i="35" s="1"/>
  <c r="AB17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5" i="35"/>
  <c r="S95" i="35" s="1"/>
  <c r="AC95" i="35" s="1"/>
  <c r="AB96" i="35" s="1"/>
  <c r="AX93" i="35"/>
  <c r="S93" i="35" s="1"/>
  <c r="AC93" i="35" s="1"/>
  <c r="AB94" i="35" s="1"/>
  <c r="AX94" i="35"/>
  <c r="S94" i="35" s="1"/>
  <c r="AC94" i="35" s="1"/>
  <c r="AB95" i="35" s="1"/>
  <c r="AX96" i="35"/>
  <c r="S96" i="35" s="1"/>
  <c r="AC96" i="35" s="1"/>
  <c r="AB97" i="35" s="1"/>
  <c r="AX97" i="35"/>
  <c r="S97" i="35" s="1"/>
  <c r="AC97" i="35" s="1"/>
  <c r="AB98" i="35" s="1"/>
  <c r="AR97" i="90"/>
  <c r="AS7" i="48"/>
  <c r="AL7" i="48"/>
  <c r="AU7" i="48" s="1"/>
  <c r="Z97" i="98"/>
  <c r="AS6" i="48"/>
  <c r="AL6" i="48"/>
  <c r="AU6" i="48" s="1"/>
  <c r="Z98" i="35"/>
  <c r="AS6" i="102"/>
  <c r="AL6" i="102"/>
  <c r="AU6" i="102" s="1"/>
  <c r="AI96" i="50"/>
  <c r="AN96" i="50"/>
  <c r="AH97" i="94"/>
  <c r="AQ97" i="94" s="1"/>
  <c r="Z97" i="94"/>
  <c r="AH98" i="90"/>
  <c r="AQ98" i="90" s="1"/>
  <c r="AQ100" i="90" s="1"/>
  <c r="AZ3" i="90"/>
  <c r="AX3" i="90" s="1"/>
  <c r="S3" i="90" s="1"/>
  <c r="AC3" i="90" s="1"/>
  <c r="AX8" i="90"/>
  <c r="S8" i="90" s="1"/>
  <c r="AC8" i="90" s="1"/>
  <c r="AB9" i="90" s="1"/>
  <c r="AX9" i="90"/>
  <c r="S9" i="90" s="1"/>
  <c r="AC9" i="90" s="1"/>
  <c r="AB10" i="90" s="1"/>
  <c r="AX10" i="90"/>
  <c r="S10" i="90" s="1"/>
  <c r="AC10" i="90" s="1"/>
  <c r="AB11" i="90" s="1"/>
  <c r="AX11" i="90"/>
  <c r="S11" i="90" s="1"/>
  <c r="AC11" i="90" s="1"/>
  <c r="AB12" i="90" s="1"/>
  <c r="AX14" i="90"/>
  <c r="S14" i="90" s="1"/>
  <c r="AC14" i="90" s="1"/>
  <c r="AB15" i="90" s="1"/>
  <c r="AX15" i="90"/>
  <c r="S15" i="90" s="1"/>
  <c r="AC15" i="90" s="1"/>
  <c r="AB16" i="90" s="1"/>
  <c r="AX16" i="90"/>
  <c r="S16" i="90" s="1"/>
  <c r="AC16" i="90" s="1"/>
  <c r="AB17" i="90" s="1"/>
  <c r="AX17" i="90"/>
  <c r="S17" i="90" s="1"/>
  <c r="AC17" i="90" s="1"/>
  <c r="AB18" i="90" s="1"/>
  <c r="AX18" i="90"/>
  <c r="S18" i="90" s="1"/>
  <c r="AC18" i="90" s="1"/>
  <c r="AB19" i="90" s="1"/>
  <c r="AX19" i="90"/>
  <c r="S19" i="90" s="1"/>
  <c r="AC19" i="90" s="1"/>
  <c r="AB20" i="90" s="1"/>
  <c r="AX20" i="90"/>
  <c r="S20" i="90" s="1"/>
  <c r="AC20" i="90" s="1"/>
  <c r="AB21" i="90" s="1"/>
  <c r="AX21" i="90"/>
  <c r="S21" i="90" s="1"/>
  <c r="AC21" i="90" s="1"/>
  <c r="AB22" i="90" s="1"/>
  <c r="AX22" i="90"/>
  <c r="S22" i="90" s="1"/>
  <c r="AC22" i="90" s="1"/>
  <c r="AB23" i="90" s="1"/>
  <c r="AX23" i="90"/>
  <c r="S23" i="90" s="1"/>
  <c r="AC23" i="90" s="1"/>
  <c r="AB24" i="90" s="1"/>
  <c r="AX24" i="90"/>
  <c r="S24" i="90" s="1"/>
  <c r="AC24" i="90" s="1"/>
  <c r="AB25" i="90" s="1"/>
  <c r="AX25" i="90"/>
  <c r="S25" i="90" s="1"/>
  <c r="AC25" i="90" s="1"/>
  <c r="AB26" i="90" s="1"/>
  <c r="AX26" i="90"/>
  <c r="S26" i="90" s="1"/>
  <c r="AC26" i="90" s="1"/>
  <c r="AB27" i="90" s="1"/>
  <c r="AX27" i="90"/>
  <c r="S27" i="90" s="1"/>
  <c r="AC27" i="90" s="1"/>
  <c r="AB28" i="90" s="1"/>
  <c r="AX28" i="90"/>
  <c r="S28" i="90" s="1"/>
  <c r="AC28" i="90" s="1"/>
  <c r="AB29" i="90" s="1"/>
  <c r="AX29" i="90"/>
  <c r="S29" i="90" s="1"/>
  <c r="AC29" i="90" s="1"/>
  <c r="AB30" i="90" s="1"/>
  <c r="AX30" i="90"/>
  <c r="S30" i="90" s="1"/>
  <c r="AC30" i="90" s="1"/>
  <c r="AB31" i="90" s="1"/>
  <c r="AX31" i="90"/>
  <c r="S31" i="90" s="1"/>
  <c r="AC31" i="90" s="1"/>
  <c r="AB32" i="90" s="1"/>
  <c r="AX32" i="90"/>
  <c r="S32" i="90" s="1"/>
  <c r="AC32" i="90" s="1"/>
  <c r="AB33" i="90" s="1"/>
  <c r="AX33" i="90"/>
  <c r="S33" i="90" s="1"/>
  <c r="AC33" i="90" s="1"/>
  <c r="AB34" i="90" s="1"/>
  <c r="AX34" i="90"/>
  <c r="S34" i="90" s="1"/>
  <c r="AC34" i="90" s="1"/>
  <c r="AB35" i="90" s="1"/>
  <c r="AX35" i="90"/>
  <c r="S35" i="90" s="1"/>
  <c r="AC35" i="90" s="1"/>
  <c r="AB36" i="90" s="1"/>
  <c r="AX36" i="90"/>
  <c r="S36" i="90" s="1"/>
  <c r="AC36" i="90" s="1"/>
  <c r="AB37" i="90" s="1"/>
  <c r="AX37" i="90"/>
  <c r="S37" i="90" s="1"/>
  <c r="AC37" i="90" s="1"/>
  <c r="AB38" i="90" s="1"/>
  <c r="AX38" i="90"/>
  <c r="S38" i="90" s="1"/>
  <c r="AC38" i="90" s="1"/>
  <c r="AB39" i="90" s="1"/>
  <c r="AX39" i="90"/>
  <c r="S39" i="90" s="1"/>
  <c r="AC39" i="90" s="1"/>
  <c r="AB40" i="90" s="1"/>
  <c r="AX40" i="90"/>
  <c r="S40" i="90" s="1"/>
  <c r="AC40" i="90" s="1"/>
  <c r="AB41" i="90" s="1"/>
  <c r="AX41" i="90"/>
  <c r="S41" i="90" s="1"/>
  <c r="AC41" i="90" s="1"/>
  <c r="AB42" i="90" s="1"/>
  <c r="AX42" i="90"/>
  <c r="S42" i="90" s="1"/>
  <c r="AC42" i="90" s="1"/>
  <c r="AB43" i="90" s="1"/>
  <c r="AX43" i="90"/>
  <c r="S43" i="90" s="1"/>
  <c r="AC43" i="90" s="1"/>
  <c r="AB44" i="90" s="1"/>
  <c r="AX44" i="90"/>
  <c r="S44" i="90" s="1"/>
  <c r="AC44" i="90" s="1"/>
  <c r="AB45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5" i="90"/>
  <c r="S95" i="90" s="1"/>
  <c r="AC95" i="90" s="1"/>
  <c r="AB96" i="90" s="1"/>
  <c r="AX94" i="90"/>
  <c r="S94" i="90" s="1"/>
  <c r="AC94" i="90" s="1"/>
  <c r="AB95" i="90" s="1"/>
  <c r="AX96" i="90"/>
  <c r="S96" i="90" s="1"/>
  <c r="AC96" i="90" s="1"/>
  <c r="AB97" i="90" s="1"/>
  <c r="AX93" i="90"/>
  <c r="S93" i="90" s="1"/>
  <c r="AC93" i="90" s="1"/>
  <c r="AB94" i="90" s="1"/>
  <c r="AX97" i="90"/>
  <c r="S97" i="90" s="1"/>
  <c r="AC97" i="90" s="1"/>
  <c r="AB98" i="90" s="1"/>
  <c r="Y96" i="85"/>
  <c r="X96" i="85"/>
  <c r="Z96" i="85" s="1"/>
  <c r="AR96" i="98"/>
  <c r="AI95" i="42"/>
  <c r="AP95" i="42"/>
  <c r="Y97" i="50"/>
  <c r="X97" i="50"/>
  <c r="AL4" i="82"/>
  <c r="AU4" i="82" s="1"/>
  <c r="AU100" i="82" s="1"/>
  <c r="C11" i="82" s="1"/>
  <c r="F26" i="57" s="1"/>
  <c r="AS4" i="82"/>
  <c r="AS100" i="82" s="1"/>
  <c r="AR97" i="35"/>
  <c r="AR96" i="94"/>
  <c r="AR98" i="48"/>
  <c r="AR100" i="48" s="1"/>
  <c r="AL98" i="48"/>
  <c r="AU98" i="48" s="1"/>
  <c r="AJ4" i="48"/>
  <c r="AK4" i="48"/>
  <c r="AT4" i="48" s="1"/>
  <c r="AT100" i="48" s="1"/>
  <c r="AS7" i="102"/>
  <c r="AL7" i="102"/>
  <c r="AU7" i="102" s="1"/>
  <c r="AG96" i="85" l="1"/>
  <c r="AP96" i="85" s="1"/>
  <c r="AF96" i="85"/>
  <c r="AO96" i="85" s="1"/>
  <c r="W97" i="85"/>
  <c r="AE96" i="85"/>
  <c r="AJ76" i="90"/>
  <c r="AK76" i="90"/>
  <c r="AT76" i="90" s="1"/>
  <c r="AK70" i="90"/>
  <c r="AT70" i="90" s="1"/>
  <c r="AJ70" i="90"/>
  <c r="AJ64" i="90"/>
  <c r="AK64" i="90"/>
  <c r="AT64" i="90" s="1"/>
  <c r="AJ58" i="90"/>
  <c r="AK58" i="90"/>
  <c r="AT58" i="90" s="1"/>
  <c r="AK52" i="90"/>
  <c r="AT52" i="90" s="1"/>
  <c r="AJ52" i="90"/>
  <c r="AJ46" i="90"/>
  <c r="AK46" i="90"/>
  <c r="AT46" i="90" s="1"/>
  <c r="AK40" i="90"/>
  <c r="AT40" i="90" s="1"/>
  <c r="AJ40" i="90"/>
  <c r="AK34" i="90"/>
  <c r="AT34" i="90" s="1"/>
  <c r="AJ34" i="90"/>
  <c r="AK28" i="90"/>
  <c r="AT28" i="90" s="1"/>
  <c r="AJ28" i="90"/>
  <c r="AK22" i="90"/>
  <c r="AT22" i="90" s="1"/>
  <c r="AJ22" i="90"/>
  <c r="AK16" i="90"/>
  <c r="AT16" i="90" s="1"/>
  <c r="AJ16" i="90"/>
  <c r="AJ10" i="90"/>
  <c r="AK10" i="90"/>
  <c r="AT10" i="90" s="1"/>
  <c r="AB4" i="90"/>
  <c r="AJ3" i="90"/>
  <c r="AC98" i="35"/>
  <c r="AF98" i="35"/>
  <c r="AO98" i="35" s="1"/>
  <c r="AO100" i="35" s="1"/>
  <c r="AG98" i="35"/>
  <c r="AP98" i="35" s="1"/>
  <c r="AP100" i="35" s="1"/>
  <c r="AE98" i="35"/>
  <c r="AK96" i="35"/>
  <c r="AT96" i="35" s="1"/>
  <c r="AJ96" i="35"/>
  <c r="AJ88" i="35"/>
  <c r="AK88" i="35"/>
  <c r="AT88" i="35" s="1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K58" i="35"/>
  <c r="AT58" i="35" s="1"/>
  <c r="AJ58" i="35"/>
  <c r="AK52" i="35"/>
  <c r="AT52" i="35" s="1"/>
  <c r="AJ52" i="35"/>
  <c r="AK46" i="35"/>
  <c r="AT46" i="35" s="1"/>
  <c r="AJ46" i="35"/>
  <c r="AJ40" i="35"/>
  <c r="AK40" i="35"/>
  <c r="AT40" i="35" s="1"/>
  <c r="AJ34" i="35"/>
  <c r="AK34" i="35"/>
  <c r="AT34" i="35" s="1"/>
  <c r="AJ28" i="35"/>
  <c r="AK28" i="35"/>
  <c r="AT28" i="35" s="1"/>
  <c r="AK22" i="35"/>
  <c r="AT22" i="35" s="1"/>
  <c r="AJ22" i="35"/>
  <c r="AJ16" i="35"/>
  <c r="AK16" i="35"/>
  <c r="AT16" i="35" s="1"/>
  <c r="AJ10" i="35"/>
  <c r="AK10" i="35"/>
  <c r="AT10" i="35" s="1"/>
  <c r="AK5" i="35"/>
  <c r="AT5" i="35" s="1"/>
  <c r="AJ5" i="35"/>
  <c r="Y97" i="10"/>
  <c r="X97" i="10"/>
  <c r="AJ96" i="90"/>
  <c r="AK96" i="90"/>
  <c r="AT96" i="90" s="1"/>
  <c r="AK93" i="90"/>
  <c r="AT93" i="90" s="1"/>
  <c r="AJ93" i="90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K57" i="90"/>
  <c r="AT57" i="90" s="1"/>
  <c r="AJ57" i="90"/>
  <c r="AK51" i="90"/>
  <c r="AT51" i="90" s="1"/>
  <c r="AJ51" i="90"/>
  <c r="AK45" i="90"/>
  <c r="AT45" i="90" s="1"/>
  <c r="AJ45" i="90"/>
  <c r="AJ39" i="90"/>
  <c r="AK39" i="90"/>
  <c r="AT39" i="90" s="1"/>
  <c r="AK33" i="90"/>
  <c r="AT33" i="90" s="1"/>
  <c r="AJ33" i="90"/>
  <c r="AJ27" i="90"/>
  <c r="AK27" i="90"/>
  <c r="AT27" i="90" s="1"/>
  <c r="AK21" i="90"/>
  <c r="AT21" i="90" s="1"/>
  <c r="AJ21" i="90"/>
  <c r="AJ15" i="90"/>
  <c r="AK15" i="90"/>
  <c r="AT15" i="90" s="1"/>
  <c r="AK9" i="90"/>
  <c r="AT9" i="90" s="1"/>
  <c r="AJ9" i="90"/>
  <c r="AJ93" i="35"/>
  <c r="AK93" i="35"/>
  <c r="AT93" i="35" s="1"/>
  <c r="AK87" i="35"/>
  <c r="AT87" i="35" s="1"/>
  <c r="AJ87" i="35"/>
  <c r="AK81" i="35"/>
  <c r="AT81" i="35" s="1"/>
  <c r="AJ81" i="35"/>
  <c r="AJ75" i="35"/>
  <c r="AK75" i="35"/>
  <c r="AT75" i="35" s="1"/>
  <c r="AK69" i="35"/>
  <c r="AT69" i="35" s="1"/>
  <c r="AJ69" i="35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J27" i="35"/>
  <c r="AK27" i="35"/>
  <c r="AT27" i="35" s="1"/>
  <c r="AK21" i="35"/>
  <c r="AT21" i="35" s="1"/>
  <c r="AJ21" i="35"/>
  <c r="AJ15" i="35"/>
  <c r="AK15" i="35"/>
  <c r="AT15" i="35" s="1"/>
  <c r="AK8" i="35"/>
  <c r="AT8" i="35" s="1"/>
  <c r="AJ8" i="35"/>
  <c r="AS100" i="102"/>
  <c r="AR95" i="85"/>
  <c r="Z96" i="42"/>
  <c r="AH96" i="42"/>
  <c r="AQ96" i="42" s="1"/>
  <c r="AK82" i="90"/>
  <c r="AT82" i="90" s="1"/>
  <c r="AJ82" i="90"/>
  <c r="AJ87" i="90"/>
  <c r="AK87" i="90"/>
  <c r="AT87" i="90" s="1"/>
  <c r="AR95" i="42"/>
  <c r="AJ98" i="90"/>
  <c r="AS98" i="90" s="1"/>
  <c r="AK98" i="90"/>
  <c r="AT98" i="90" s="1"/>
  <c r="AK92" i="90"/>
  <c r="AT92" i="90" s="1"/>
  <c r="AJ92" i="90"/>
  <c r="AJ86" i="90"/>
  <c r="AK86" i="90"/>
  <c r="AT86" i="90" s="1"/>
  <c r="AJ80" i="90"/>
  <c r="AK80" i="90"/>
  <c r="AT80" i="90" s="1"/>
  <c r="AK74" i="90"/>
  <c r="AT74" i="90" s="1"/>
  <c r="AJ74" i="90"/>
  <c r="AK68" i="90"/>
  <c r="AT68" i="90" s="1"/>
  <c r="AJ68" i="90"/>
  <c r="AK62" i="90"/>
  <c r="AT62" i="90" s="1"/>
  <c r="AJ62" i="90"/>
  <c r="AK56" i="90"/>
  <c r="AT56" i="90" s="1"/>
  <c r="AJ56" i="90"/>
  <c r="AJ50" i="90"/>
  <c r="AK50" i="90"/>
  <c r="AT50" i="90" s="1"/>
  <c r="AK44" i="90"/>
  <c r="AT44" i="90" s="1"/>
  <c r="AJ44" i="90"/>
  <c r="AK38" i="90"/>
  <c r="AT38" i="90" s="1"/>
  <c r="AJ38" i="90"/>
  <c r="AK32" i="90"/>
  <c r="AT32" i="90" s="1"/>
  <c r="AJ32" i="90"/>
  <c r="AJ26" i="90"/>
  <c r="AK26" i="90"/>
  <c r="AT26" i="90" s="1"/>
  <c r="AJ20" i="90"/>
  <c r="AK20" i="90"/>
  <c r="AT20" i="90" s="1"/>
  <c r="AX13" i="90"/>
  <c r="S13" i="90" s="1"/>
  <c r="AC13" i="90" s="1"/>
  <c r="AB14" i="90" s="1"/>
  <c r="AX7" i="90"/>
  <c r="S7" i="90" s="1"/>
  <c r="AC7" i="90" s="1"/>
  <c r="AB8" i="90" s="1"/>
  <c r="AG97" i="94"/>
  <c r="AP97" i="94" s="1"/>
  <c r="AE97" i="94"/>
  <c r="AF97" i="94"/>
  <c r="AO97" i="94" s="1"/>
  <c r="W98" i="94"/>
  <c r="AJ98" i="35"/>
  <c r="AS98" i="35" s="1"/>
  <c r="AK98" i="35"/>
  <c r="AT98" i="35" s="1"/>
  <c r="AJ92" i="35"/>
  <c r="AK92" i="35"/>
  <c r="AT92" i="35" s="1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K26" i="35"/>
  <c r="AT26" i="35" s="1"/>
  <c r="AJ26" i="35"/>
  <c r="AK20" i="35"/>
  <c r="AT20" i="35" s="1"/>
  <c r="AJ20" i="35"/>
  <c r="AJ14" i="35"/>
  <c r="AK14" i="35"/>
  <c r="AT14" i="35" s="1"/>
  <c r="AJ7" i="35"/>
  <c r="AK7" i="35"/>
  <c r="AT7" i="35" s="1"/>
  <c r="AU100" i="102"/>
  <c r="C11" i="102" s="1"/>
  <c r="F46" i="57" s="1"/>
  <c r="AK88" i="90"/>
  <c r="AT88" i="90" s="1"/>
  <c r="AJ88" i="90"/>
  <c r="AS4" i="48"/>
  <c r="AL4" i="48"/>
  <c r="AU4" i="48" s="1"/>
  <c r="AJ94" i="90"/>
  <c r="AK94" i="90"/>
  <c r="AT94" i="90" s="1"/>
  <c r="AK91" i="90"/>
  <c r="AT91" i="90" s="1"/>
  <c r="AJ91" i="90"/>
  <c r="AK85" i="90"/>
  <c r="AT85" i="90" s="1"/>
  <c r="AJ85" i="90"/>
  <c r="AJ79" i="90"/>
  <c r="AK79" i="90"/>
  <c r="AT79" i="90" s="1"/>
  <c r="AJ73" i="90"/>
  <c r="AK73" i="90"/>
  <c r="AT73" i="90" s="1"/>
  <c r="AJ67" i="90"/>
  <c r="AK67" i="90"/>
  <c r="AT67" i="90" s="1"/>
  <c r="AJ61" i="90"/>
  <c r="AK61" i="90"/>
  <c r="AT61" i="90" s="1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J31" i="90"/>
  <c r="AK31" i="90"/>
  <c r="AT31" i="90" s="1"/>
  <c r="AK25" i="90"/>
  <c r="AT25" i="90" s="1"/>
  <c r="AJ25" i="90"/>
  <c r="AJ19" i="90"/>
  <c r="AK19" i="90"/>
  <c r="AT19" i="90" s="1"/>
  <c r="AX12" i="90"/>
  <c r="S12" i="90" s="1"/>
  <c r="AC12" i="90" s="1"/>
  <c r="AB13" i="90" s="1"/>
  <c r="AX6" i="90"/>
  <c r="S6" i="90" s="1"/>
  <c r="AC6" i="90" s="1"/>
  <c r="AB7" i="90" s="1"/>
  <c r="AR96" i="50"/>
  <c r="AF97" i="98"/>
  <c r="AO97" i="98" s="1"/>
  <c r="W98" i="98"/>
  <c r="AG97" i="98"/>
  <c r="AE97" i="98"/>
  <c r="AN97" i="98" s="1"/>
  <c r="AK97" i="35"/>
  <c r="AT97" i="35" s="1"/>
  <c r="AJ97" i="35"/>
  <c r="AJ91" i="35"/>
  <c r="AK91" i="35"/>
  <c r="AT91" i="35" s="1"/>
  <c r="AJ85" i="35"/>
  <c r="AK85" i="35"/>
  <c r="AT85" i="35" s="1"/>
  <c r="AK79" i="35"/>
  <c r="AT79" i="35" s="1"/>
  <c r="AJ79" i="35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J13" i="35"/>
  <c r="AK13" i="35"/>
  <c r="AT13" i="35" s="1"/>
  <c r="AB4" i="35"/>
  <c r="AJ3" i="35"/>
  <c r="AI98" i="90"/>
  <c r="AN98" i="90"/>
  <c r="AN100" i="90" s="1"/>
  <c r="AH97" i="50"/>
  <c r="AQ97" i="50" s="1"/>
  <c r="AK97" i="90"/>
  <c r="AT97" i="90" s="1"/>
  <c r="AJ97" i="90"/>
  <c r="AJ90" i="90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6" i="90"/>
  <c r="AT66" i="90" s="1"/>
  <c r="AJ66" i="90"/>
  <c r="AJ60" i="90"/>
  <c r="AK60" i="90"/>
  <c r="AT60" i="90" s="1"/>
  <c r="AK54" i="90"/>
  <c r="AT54" i="90" s="1"/>
  <c r="AJ54" i="90"/>
  <c r="AK48" i="90"/>
  <c r="AT48" i="90" s="1"/>
  <c r="AJ48" i="90"/>
  <c r="AJ42" i="90"/>
  <c r="AK42" i="90"/>
  <c r="AT42" i="90" s="1"/>
  <c r="AK36" i="90"/>
  <c r="AT36" i="90" s="1"/>
  <c r="AJ36" i="90"/>
  <c r="AK30" i="90"/>
  <c r="AT30" i="90" s="1"/>
  <c r="AJ30" i="90"/>
  <c r="AJ24" i="90"/>
  <c r="AK24" i="90"/>
  <c r="AT24" i="90" s="1"/>
  <c r="AJ18" i="90"/>
  <c r="AK18" i="90"/>
  <c r="AT18" i="90" s="1"/>
  <c r="AK12" i="90"/>
  <c r="AT12" i="90" s="1"/>
  <c r="AJ12" i="90"/>
  <c r="AX5" i="90"/>
  <c r="S5" i="90" s="1"/>
  <c r="AC5" i="90" s="1"/>
  <c r="AB6" i="90" s="1"/>
  <c r="AK95" i="35"/>
  <c r="AT95" i="35" s="1"/>
  <c r="AJ95" i="35"/>
  <c r="AJ90" i="35"/>
  <c r="AK90" i="35"/>
  <c r="AT90" i="35" s="1"/>
  <c r="AK84" i="35"/>
  <c r="AT84" i="35" s="1"/>
  <c r="AJ84" i="35"/>
  <c r="AK78" i="35"/>
  <c r="AT78" i="35" s="1"/>
  <c r="AJ78" i="35"/>
  <c r="AK72" i="35"/>
  <c r="AT72" i="35" s="1"/>
  <c r="AJ72" i="35"/>
  <c r="AK66" i="35"/>
  <c r="AT66" i="35" s="1"/>
  <c r="AJ66" i="35"/>
  <c r="AJ60" i="35"/>
  <c r="AK60" i="35"/>
  <c r="AT60" i="35" s="1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J18" i="35"/>
  <c r="AK18" i="35"/>
  <c r="AT18" i="35" s="1"/>
  <c r="AJ12" i="35"/>
  <c r="AK12" i="35"/>
  <c r="AT12" i="35" s="1"/>
  <c r="AK9" i="35"/>
  <c r="AT9" i="35" s="1"/>
  <c r="AJ9" i="35"/>
  <c r="AU100" i="48"/>
  <c r="C11" i="48" s="1"/>
  <c r="Z97" i="50"/>
  <c r="AH96" i="85"/>
  <c r="AQ96" i="85" s="1"/>
  <c r="AJ95" i="90"/>
  <c r="AK95" i="90"/>
  <c r="AT95" i="90" s="1"/>
  <c r="AJ89" i="90"/>
  <c r="AK89" i="90"/>
  <c r="AT89" i="90" s="1"/>
  <c r="AJ83" i="90"/>
  <c r="AK83" i="90"/>
  <c r="AT83" i="90" s="1"/>
  <c r="AJ77" i="90"/>
  <c r="AK77" i="90"/>
  <c r="AT77" i="90" s="1"/>
  <c r="AK71" i="90"/>
  <c r="AT71" i="90" s="1"/>
  <c r="AJ71" i="90"/>
  <c r="AJ65" i="90"/>
  <c r="AK65" i="90"/>
  <c r="AT65" i="90" s="1"/>
  <c r="AK59" i="90"/>
  <c r="AT59" i="90" s="1"/>
  <c r="AJ59" i="90"/>
  <c r="AK53" i="90"/>
  <c r="AT53" i="90" s="1"/>
  <c r="AJ53" i="90"/>
  <c r="AK47" i="90"/>
  <c r="AT47" i="90" s="1"/>
  <c r="AJ47" i="90"/>
  <c r="AJ41" i="90"/>
  <c r="AK41" i="90"/>
  <c r="AT41" i="90" s="1"/>
  <c r="AJ35" i="90"/>
  <c r="AK35" i="90"/>
  <c r="AT35" i="90" s="1"/>
  <c r="AJ29" i="90"/>
  <c r="AK29" i="90"/>
  <c r="AT29" i="90" s="1"/>
  <c r="AJ23" i="90"/>
  <c r="AK23" i="90"/>
  <c r="AT23" i="90" s="1"/>
  <c r="AK17" i="90"/>
  <c r="AT17" i="90" s="1"/>
  <c r="AJ17" i="90"/>
  <c r="AJ11" i="90"/>
  <c r="AK11" i="90"/>
  <c r="AT11" i="90" s="1"/>
  <c r="AX4" i="90"/>
  <c r="S4" i="90" s="1"/>
  <c r="AC4" i="90" s="1"/>
  <c r="AB5" i="90" s="1"/>
  <c r="AK94" i="35"/>
  <c r="AT94" i="35" s="1"/>
  <c r="AJ94" i="35"/>
  <c r="AJ89" i="35"/>
  <c r="AK89" i="35"/>
  <c r="AT89" i="35" s="1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K29" i="35"/>
  <c r="AT29" i="35" s="1"/>
  <c r="AJ29" i="35"/>
  <c r="AJ23" i="35"/>
  <c r="AK23" i="35"/>
  <c r="AT23" i="35" s="1"/>
  <c r="AK17" i="35"/>
  <c r="AT17" i="35" s="1"/>
  <c r="AJ17" i="35"/>
  <c r="AJ11" i="35"/>
  <c r="AK11" i="35"/>
  <c r="AT11" i="35" s="1"/>
  <c r="AJ6" i="35"/>
  <c r="AK6" i="35"/>
  <c r="AT6" i="35" s="1"/>
  <c r="AS100" i="48"/>
  <c r="AI96" i="10"/>
  <c r="AN96" i="10"/>
  <c r="AS77" i="35" l="1"/>
  <c r="AL77" i="35"/>
  <c r="AU77" i="35" s="1"/>
  <c r="AS35" i="90"/>
  <c r="AL35" i="90"/>
  <c r="AU35" i="90" s="1"/>
  <c r="AS89" i="90"/>
  <c r="AL89" i="90"/>
  <c r="AU89" i="90" s="1"/>
  <c r="AS48" i="35"/>
  <c r="AL48" i="35"/>
  <c r="AU48" i="35" s="1"/>
  <c r="AS66" i="35"/>
  <c r="AL66" i="35"/>
  <c r="AU66" i="35" s="1"/>
  <c r="AS84" i="35"/>
  <c r="AL84" i="35"/>
  <c r="AU84" i="35" s="1"/>
  <c r="AJ6" i="90"/>
  <c r="AK6" i="90"/>
  <c r="AT6" i="90" s="1"/>
  <c r="AS24" i="90"/>
  <c r="AL24" i="90"/>
  <c r="AU24" i="90" s="1"/>
  <c r="AS42" i="90"/>
  <c r="AL42" i="90"/>
  <c r="AU42" i="90" s="1"/>
  <c r="AS60" i="90"/>
  <c r="AL60" i="90"/>
  <c r="AU60" i="90" s="1"/>
  <c r="AS78" i="90"/>
  <c r="AL78" i="90"/>
  <c r="AU78" i="90" s="1"/>
  <c r="AS19" i="35"/>
  <c r="AL19" i="35"/>
  <c r="AU19" i="35" s="1"/>
  <c r="AS37" i="35"/>
  <c r="AL37" i="35"/>
  <c r="AU37" i="35" s="1"/>
  <c r="AS73" i="35"/>
  <c r="AL73" i="35"/>
  <c r="AU73" i="35" s="1"/>
  <c r="AI97" i="98"/>
  <c r="AP97" i="98"/>
  <c r="AK13" i="90"/>
  <c r="AT13" i="90" s="1"/>
  <c r="AJ13" i="90"/>
  <c r="AS31" i="90"/>
  <c r="AL31" i="90"/>
  <c r="AU31" i="90" s="1"/>
  <c r="AS67" i="90"/>
  <c r="AL67" i="90"/>
  <c r="AU67" i="90" s="1"/>
  <c r="AS32" i="35"/>
  <c r="AL32" i="35"/>
  <c r="AU32" i="35" s="1"/>
  <c r="AS68" i="35"/>
  <c r="AL68" i="35"/>
  <c r="AU68" i="35" s="1"/>
  <c r="AS86" i="35"/>
  <c r="AL86" i="35"/>
  <c r="AU86" i="35" s="1"/>
  <c r="AJ14" i="90"/>
  <c r="AK14" i="90"/>
  <c r="AT14" i="90" s="1"/>
  <c r="AS50" i="90"/>
  <c r="AL50" i="90"/>
  <c r="AU50" i="90" s="1"/>
  <c r="AS86" i="90"/>
  <c r="AL86" i="90"/>
  <c r="AU86" i="90" s="1"/>
  <c r="AS21" i="35"/>
  <c r="AL21" i="35"/>
  <c r="AU21" i="35" s="1"/>
  <c r="AS39" i="35"/>
  <c r="AL39" i="35"/>
  <c r="AU39" i="35" s="1"/>
  <c r="AS21" i="90"/>
  <c r="AL21" i="90"/>
  <c r="AU21" i="90" s="1"/>
  <c r="AS57" i="90"/>
  <c r="AL57" i="90"/>
  <c r="AU57" i="90" s="1"/>
  <c r="AS40" i="35"/>
  <c r="AL40" i="35"/>
  <c r="AU40" i="35" s="1"/>
  <c r="AJ4" i="90"/>
  <c r="AK4" i="90"/>
  <c r="AT4" i="90" s="1"/>
  <c r="AS58" i="90"/>
  <c r="AL58" i="90"/>
  <c r="AU58" i="90" s="1"/>
  <c r="AS76" i="90"/>
  <c r="AL76" i="90"/>
  <c r="AU76" i="90" s="1"/>
  <c r="AS59" i="90"/>
  <c r="AL59" i="90"/>
  <c r="AU59" i="90" s="1"/>
  <c r="AS12" i="35"/>
  <c r="AL12" i="35"/>
  <c r="AU12" i="35" s="1"/>
  <c r="AS30" i="35"/>
  <c r="AL30" i="35"/>
  <c r="AU30" i="35" s="1"/>
  <c r="AS12" i="90"/>
  <c r="AL12" i="90"/>
  <c r="AU12" i="90" s="1"/>
  <c r="AS30" i="90"/>
  <c r="AL30" i="90"/>
  <c r="AU30" i="90" s="1"/>
  <c r="AS48" i="90"/>
  <c r="AL48" i="90"/>
  <c r="AU48" i="90" s="1"/>
  <c r="AL66" i="90"/>
  <c r="AU66" i="90" s="1"/>
  <c r="AS66" i="90"/>
  <c r="AR98" i="90"/>
  <c r="AR100" i="90" s="1"/>
  <c r="AL98" i="90"/>
  <c r="AU98" i="90" s="1"/>
  <c r="AS55" i="35"/>
  <c r="AL55" i="35"/>
  <c r="AU55" i="35" s="1"/>
  <c r="AS91" i="35"/>
  <c r="AL91" i="35"/>
  <c r="AU91" i="35" s="1"/>
  <c r="Y98" i="98"/>
  <c r="X98" i="98"/>
  <c r="AS37" i="90"/>
  <c r="AL37" i="90"/>
  <c r="AU37" i="90" s="1"/>
  <c r="AS91" i="90"/>
  <c r="AL91" i="90"/>
  <c r="AU91" i="90" s="1"/>
  <c r="AS88" i="90"/>
  <c r="AL88" i="90"/>
  <c r="AU88" i="90" s="1"/>
  <c r="AS14" i="35"/>
  <c r="AL14" i="35"/>
  <c r="AU14" i="35" s="1"/>
  <c r="AS50" i="35"/>
  <c r="AL50" i="35"/>
  <c r="AU50" i="35" s="1"/>
  <c r="X98" i="94"/>
  <c r="Y98" i="94"/>
  <c r="Z98" i="94" s="1"/>
  <c r="AS38" i="90"/>
  <c r="AL38" i="90"/>
  <c r="AU38" i="90" s="1"/>
  <c r="AS56" i="90"/>
  <c r="AL56" i="90"/>
  <c r="AU56" i="90" s="1"/>
  <c r="AS74" i="90"/>
  <c r="AL74" i="90"/>
  <c r="AU74" i="90" s="1"/>
  <c r="AS92" i="90"/>
  <c r="AL92" i="90"/>
  <c r="AU92" i="90" s="1"/>
  <c r="AS57" i="35"/>
  <c r="AL57" i="35"/>
  <c r="AU57" i="35" s="1"/>
  <c r="AS75" i="35"/>
  <c r="AL75" i="35"/>
  <c r="AU75" i="35" s="1"/>
  <c r="AS93" i="35"/>
  <c r="AL93" i="35"/>
  <c r="AU93" i="35" s="1"/>
  <c r="AS39" i="90"/>
  <c r="AL39" i="90"/>
  <c r="AU39" i="90" s="1"/>
  <c r="AS75" i="90"/>
  <c r="AL75" i="90"/>
  <c r="AU75" i="90" s="1"/>
  <c r="AS96" i="90"/>
  <c r="AL96" i="90"/>
  <c r="AU96" i="90" s="1"/>
  <c r="AS46" i="35"/>
  <c r="AL46" i="35"/>
  <c r="AU46" i="35" s="1"/>
  <c r="AI98" i="35"/>
  <c r="AN98" i="35"/>
  <c r="AN100" i="35" s="1"/>
  <c r="AS28" i="90"/>
  <c r="AL28" i="90"/>
  <c r="AU28" i="90" s="1"/>
  <c r="AK5" i="90"/>
  <c r="AT5" i="90" s="1"/>
  <c r="AJ5" i="90"/>
  <c r="AS77" i="90"/>
  <c r="AL77" i="90"/>
  <c r="AU77" i="90" s="1"/>
  <c r="AS95" i="90"/>
  <c r="AL95" i="90"/>
  <c r="AU95" i="90" s="1"/>
  <c r="AE97" i="50"/>
  <c r="AG97" i="50"/>
  <c r="AP97" i="50" s="1"/>
  <c r="AF97" i="50"/>
  <c r="AO97" i="50" s="1"/>
  <c r="W98" i="50"/>
  <c r="AS36" i="35"/>
  <c r="AL36" i="35"/>
  <c r="AU36" i="35" s="1"/>
  <c r="AS54" i="35"/>
  <c r="AL54" i="35"/>
  <c r="AU54" i="35" s="1"/>
  <c r="AS72" i="35"/>
  <c r="AL72" i="35"/>
  <c r="AU72" i="35" s="1"/>
  <c r="AS84" i="90"/>
  <c r="AL84" i="90"/>
  <c r="AU84" i="90" s="1"/>
  <c r="AL3" i="35"/>
  <c r="AU3" i="35" s="1"/>
  <c r="AS3" i="35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97" i="35"/>
  <c r="AL97" i="35"/>
  <c r="AU97" i="35" s="1"/>
  <c r="AS19" i="90"/>
  <c r="AL19" i="90"/>
  <c r="AU19" i="90" s="1"/>
  <c r="AS55" i="90"/>
  <c r="AL55" i="90"/>
  <c r="AU55" i="90" s="1"/>
  <c r="AS73" i="90"/>
  <c r="AL73" i="90"/>
  <c r="AU73" i="90" s="1"/>
  <c r="AS20" i="35"/>
  <c r="AL20" i="35"/>
  <c r="AU20" i="35" s="1"/>
  <c r="AS38" i="35"/>
  <c r="AL38" i="35"/>
  <c r="AU38" i="35" s="1"/>
  <c r="AS74" i="35"/>
  <c r="AL74" i="35"/>
  <c r="AU74" i="35" s="1"/>
  <c r="AS20" i="90"/>
  <c r="AL20" i="90"/>
  <c r="AU20" i="90" s="1"/>
  <c r="AS87" i="90"/>
  <c r="AL87" i="90"/>
  <c r="AU87" i="90" s="1"/>
  <c r="AS8" i="35"/>
  <c r="AL8" i="35"/>
  <c r="AU8" i="35" s="1"/>
  <c r="AS45" i="35"/>
  <c r="AL45" i="35"/>
  <c r="AU45" i="35" s="1"/>
  <c r="AS63" i="35"/>
  <c r="AL63" i="35"/>
  <c r="AU63" i="35" s="1"/>
  <c r="AS81" i="35"/>
  <c r="AL81" i="35"/>
  <c r="AU81" i="35" s="1"/>
  <c r="AS9" i="90"/>
  <c r="AL9" i="90"/>
  <c r="AU9" i="90" s="1"/>
  <c r="AS45" i="90"/>
  <c r="AL45" i="90"/>
  <c r="AU45" i="90" s="1"/>
  <c r="AS63" i="90"/>
  <c r="AL63" i="90"/>
  <c r="AU63" i="90" s="1"/>
  <c r="AH97" i="10"/>
  <c r="AQ97" i="10" s="1"/>
  <c r="AS10" i="35"/>
  <c r="AL10" i="35"/>
  <c r="AU10" i="35" s="1"/>
  <c r="AS28" i="35"/>
  <c r="AL28" i="35"/>
  <c r="AU28" i="35" s="1"/>
  <c r="AS64" i="35"/>
  <c r="AL64" i="35"/>
  <c r="AU64" i="35" s="1"/>
  <c r="AS82" i="35"/>
  <c r="AL82" i="35"/>
  <c r="AU82" i="35" s="1"/>
  <c r="AS10" i="90"/>
  <c r="AL10" i="90"/>
  <c r="AU10" i="90" s="1"/>
  <c r="AS46" i="90"/>
  <c r="AL46" i="90"/>
  <c r="AU46" i="90" s="1"/>
  <c r="AS64" i="90"/>
  <c r="AL64" i="90"/>
  <c r="AU64" i="90" s="1"/>
  <c r="AI96" i="85"/>
  <c r="AN96" i="85"/>
  <c r="AS41" i="35"/>
  <c r="AL41" i="35"/>
  <c r="AU41" i="35" s="1"/>
  <c r="AS6" i="35"/>
  <c r="AL6" i="35"/>
  <c r="AU6" i="35" s="1"/>
  <c r="AS47" i="35"/>
  <c r="AL47" i="35"/>
  <c r="AU47" i="35" s="1"/>
  <c r="AS54" i="90"/>
  <c r="AL54" i="90"/>
  <c r="AU54" i="90" s="1"/>
  <c r="AS25" i="90"/>
  <c r="AL25" i="90"/>
  <c r="AU25" i="90" s="1"/>
  <c r="AS56" i="35"/>
  <c r="AL56" i="35"/>
  <c r="AU56" i="35" s="1"/>
  <c r="AS92" i="35"/>
  <c r="AL92" i="35"/>
  <c r="AU92" i="35" s="1"/>
  <c r="AI97" i="94"/>
  <c r="AN97" i="94"/>
  <c r="AS44" i="90"/>
  <c r="AL44" i="90"/>
  <c r="AU44" i="90" s="1"/>
  <c r="AS62" i="90"/>
  <c r="AL62" i="90"/>
  <c r="AU62" i="90" s="1"/>
  <c r="AL82" i="90"/>
  <c r="AU82" i="90" s="1"/>
  <c r="AS82" i="90"/>
  <c r="AS27" i="35"/>
  <c r="AL27" i="35"/>
  <c r="AU27" i="35" s="1"/>
  <c r="AS27" i="90"/>
  <c r="AL27" i="90"/>
  <c r="AU27" i="90" s="1"/>
  <c r="AS81" i="90"/>
  <c r="AL81" i="90"/>
  <c r="AU81" i="90" s="1"/>
  <c r="Z97" i="10"/>
  <c r="AS52" i="35"/>
  <c r="AL52" i="35"/>
  <c r="AU52" i="35" s="1"/>
  <c r="AS70" i="35"/>
  <c r="AL70" i="35"/>
  <c r="AU70" i="35" s="1"/>
  <c r="AS16" i="90"/>
  <c r="AL16" i="90"/>
  <c r="AU16" i="90" s="1"/>
  <c r="AS34" i="90"/>
  <c r="AL34" i="90"/>
  <c r="AU34" i="90" s="1"/>
  <c r="AS52" i="90"/>
  <c r="AL52" i="90"/>
  <c r="AU52" i="90" s="1"/>
  <c r="AS70" i="90"/>
  <c r="AL70" i="90"/>
  <c r="AU70" i="90" s="1"/>
  <c r="X97" i="85"/>
  <c r="Y97" i="85"/>
  <c r="Z97" i="85" s="1"/>
  <c r="AS94" i="35"/>
  <c r="AL94" i="35"/>
  <c r="AU94" i="35" s="1"/>
  <c r="AS23" i="90"/>
  <c r="AL23" i="90"/>
  <c r="AU23" i="90" s="1"/>
  <c r="AS18" i="35"/>
  <c r="AL18" i="35"/>
  <c r="AU18" i="35" s="1"/>
  <c r="AS90" i="35"/>
  <c r="AL90" i="35"/>
  <c r="AU90" i="35" s="1"/>
  <c r="AS36" i="90"/>
  <c r="AL36" i="90"/>
  <c r="AU36" i="90" s="1"/>
  <c r="AS72" i="90"/>
  <c r="AL72" i="90"/>
  <c r="AU72" i="90" s="1"/>
  <c r="AJ4" i="35"/>
  <c r="AK4" i="35"/>
  <c r="AT4" i="35" s="1"/>
  <c r="AT100" i="35" s="1"/>
  <c r="AR96" i="10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AS11" i="90"/>
  <c r="AL11" i="90"/>
  <c r="AU11" i="90" s="1"/>
  <c r="AS29" i="90"/>
  <c r="AL29" i="90"/>
  <c r="AU29" i="90" s="1"/>
  <c r="AS65" i="90"/>
  <c r="AL65" i="90"/>
  <c r="AU65" i="90" s="1"/>
  <c r="AS83" i="90"/>
  <c r="AL83" i="90"/>
  <c r="AU83" i="90" s="1"/>
  <c r="AS9" i="35"/>
  <c r="AL9" i="35"/>
  <c r="AU9" i="35" s="1"/>
  <c r="AS24" i="35"/>
  <c r="AL24" i="35"/>
  <c r="AU24" i="35" s="1"/>
  <c r="AS42" i="35"/>
  <c r="AL42" i="35"/>
  <c r="AU42" i="35" s="1"/>
  <c r="AS78" i="35"/>
  <c r="AL78" i="35"/>
  <c r="AU78" i="35" s="1"/>
  <c r="AS95" i="35"/>
  <c r="AL95" i="35"/>
  <c r="AU95" i="35" s="1"/>
  <c r="AS18" i="90"/>
  <c r="AL18" i="90"/>
  <c r="AU18" i="90" s="1"/>
  <c r="AS90" i="90"/>
  <c r="AL90" i="90"/>
  <c r="AU90" i="90" s="1"/>
  <c r="AS67" i="35"/>
  <c r="AL67" i="35"/>
  <c r="AU67" i="35" s="1"/>
  <c r="AS43" i="90"/>
  <c r="AL43" i="90"/>
  <c r="AU43" i="90" s="1"/>
  <c r="AS61" i="90"/>
  <c r="AL61" i="90"/>
  <c r="AU61" i="90" s="1"/>
  <c r="AS79" i="90"/>
  <c r="AL79" i="90"/>
  <c r="AU79" i="90" s="1"/>
  <c r="AS94" i="90"/>
  <c r="AL94" i="90"/>
  <c r="AU94" i="90" s="1"/>
  <c r="AS26" i="35"/>
  <c r="AL26" i="35"/>
  <c r="AU26" i="35" s="1"/>
  <c r="AS62" i="35"/>
  <c r="AL62" i="35"/>
  <c r="AU62" i="35" s="1"/>
  <c r="AS80" i="35"/>
  <c r="AL80" i="35"/>
  <c r="AU80" i="35" s="1"/>
  <c r="AS26" i="90"/>
  <c r="AL26" i="90"/>
  <c r="AU26" i="90" s="1"/>
  <c r="AS80" i="90"/>
  <c r="AL80" i="90"/>
  <c r="AU80" i="90" s="1"/>
  <c r="AF96" i="42"/>
  <c r="AO96" i="42" s="1"/>
  <c r="W97" i="42"/>
  <c r="AG96" i="42"/>
  <c r="AP96" i="42" s="1"/>
  <c r="AE96" i="42"/>
  <c r="AS33" i="35"/>
  <c r="AL33" i="35"/>
  <c r="AU33" i="35" s="1"/>
  <c r="AS51" i="35"/>
  <c r="AL51" i="35"/>
  <c r="AU51" i="35" s="1"/>
  <c r="AS69" i="35"/>
  <c r="AL69" i="35"/>
  <c r="AU69" i="35" s="1"/>
  <c r="AS87" i="35"/>
  <c r="AL87" i="35"/>
  <c r="AU87" i="35" s="1"/>
  <c r="AS33" i="90"/>
  <c r="AL33" i="90"/>
  <c r="AU33" i="90" s="1"/>
  <c r="AS51" i="90"/>
  <c r="AL51" i="90"/>
  <c r="AU51" i="90" s="1"/>
  <c r="AS69" i="90"/>
  <c r="AL69" i="90"/>
  <c r="AU69" i="90" s="1"/>
  <c r="AS93" i="90"/>
  <c r="AL93" i="90"/>
  <c r="AU93" i="90" s="1"/>
  <c r="AS16" i="35"/>
  <c r="AL16" i="35"/>
  <c r="AU16" i="35" s="1"/>
  <c r="AS34" i="35"/>
  <c r="AL34" i="35"/>
  <c r="AU34" i="35" s="1"/>
  <c r="AS88" i="35"/>
  <c r="AL88" i="35"/>
  <c r="AU88" i="35" s="1"/>
  <c r="AS59" i="35"/>
  <c r="AL59" i="35"/>
  <c r="AU59" i="35" s="1"/>
  <c r="AS23" i="35"/>
  <c r="AL23" i="35"/>
  <c r="AU23" i="35" s="1"/>
  <c r="AS29" i="35"/>
  <c r="AL29" i="35"/>
  <c r="AU29" i="35" s="1"/>
  <c r="AL65" i="35"/>
  <c r="AU65" i="35" s="1"/>
  <c r="AS65" i="35"/>
  <c r="AS41" i="90"/>
  <c r="AL41" i="90"/>
  <c r="AU41" i="90" s="1"/>
  <c r="AS11" i="35"/>
  <c r="AL11" i="35"/>
  <c r="AU11" i="35" s="1"/>
  <c r="AS83" i="35"/>
  <c r="AL83" i="35"/>
  <c r="AU83" i="35" s="1"/>
  <c r="AS47" i="90"/>
  <c r="AL47" i="90"/>
  <c r="AU47" i="90" s="1"/>
  <c r="AS89" i="35"/>
  <c r="AL89" i="35"/>
  <c r="AU89" i="35" s="1"/>
  <c r="AS17" i="90"/>
  <c r="AL17" i="90"/>
  <c r="AU17" i="90" s="1"/>
  <c r="AS53" i="90"/>
  <c r="AL53" i="90"/>
  <c r="AU53" i="90" s="1"/>
  <c r="AS71" i="90"/>
  <c r="AL71" i="90"/>
  <c r="AU71" i="90" s="1"/>
  <c r="AS60" i="35"/>
  <c r="AL60" i="35"/>
  <c r="AU60" i="35" s="1"/>
  <c r="AS97" i="90"/>
  <c r="AL97" i="90"/>
  <c r="AU97" i="90" s="1"/>
  <c r="AS13" i="35"/>
  <c r="AL13" i="35"/>
  <c r="AU13" i="35" s="1"/>
  <c r="AS31" i="35"/>
  <c r="AL31" i="35"/>
  <c r="AU31" i="35" s="1"/>
  <c r="AS49" i="35"/>
  <c r="AL49" i="35"/>
  <c r="AU49" i="35" s="1"/>
  <c r="AS85" i="35"/>
  <c r="AL85" i="35"/>
  <c r="AU85" i="35" s="1"/>
  <c r="AK7" i="90"/>
  <c r="AT7" i="90" s="1"/>
  <c r="AJ7" i="90"/>
  <c r="AS49" i="90"/>
  <c r="AL49" i="90"/>
  <c r="AU49" i="90" s="1"/>
  <c r="AS85" i="90"/>
  <c r="AL85" i="90"/>
  <c r="AU85" i="90" s="1"/>
  <c r="AS7" i="35"/>
  <c r="AL7" i="35"/>
  <c r="AU7" i="35" s="1"/>
  <c r="AS44" i="35"/>
  <c r="AL44" i="35"/>
  <c r="AU44" i="35" s="1"/>
  <c r="AK8" i="90"/>
  <c r="AT8" i="90" s="1"/>
  <c r="AJ8" i="90"/>
  <c r="AS32" i="90"/>
  <c r="AL32" i="90"/>
  <c r="AU32" i="90" s="1"/>
  <c r="AS68" i="90"/>
  <c r="AL68" i="90"/>
  <c r="AU68" i="90" s="1"/>
  <c r="AS15" i="35"/>
  <c r="AL15" i="35"/>
  <c r="AU15" i="35" s="1"/>
  <c r="AS15" i="90"/>
  <c r="AL15" i="90"/>
  <c r="AU15" i="90" s="1"/>
  <c r="AS5" i="35"/>
  <c r="AL5" i="35"/>
  <c r="AU5" i="35" s="1"/>
  <c r="AS22" i="35"/>
  <c r="AL22" i="35"/>
  <c r="AU22" i="35" s="1"/>
  <c r="AS58" i="35"/>
  <c r="AL58" i="35"/>
  <c r="AU58" i="35" s="1"/>
  <c r="AL76" i="35"/>
  <c r="AU76" i="35" s="1"/>
  <c r="AS76" i="35"/>
  <c r="AS96" i="35"/>
  <c r="AL96" i="35"/>
  <c r="AU96" i="35" s="1"/>
  <c r="AL3" i="90"/>
  <c r="AU3" i="90" s="1"/>
  <c r="AS3" i="90"/>
  <c r="AS22" i="90"/>
  <c r="AL22" i="90"/>
  <c r="AU22" i="90" s="1"/>
  <c r="AS40" i="90"/>
  <c r="AL40" i="90"/>
  <c r="AU40" i="90" s="1"/>
  <c r="W98" i="85" l="1"/>
  <c r="AF97" i="85"/>
  <c r="AO97" i="85" s="1"/>
  <c r="AE97" i="85"/>
  <c r="AG97" i="85"/>
  <c r="AP97" i="85" s="1"/>
  <c r="AC98" i="94"/>
  <c r="AE98" i="94"/>
  <c r="AG98" i="94"/>
  <c r="AP98" i="94" s="1"/>
  <c r="AP100" i="94" s="1"/>
  <c r="AF98" i="94"/>
  <c r="AO98" i="94" s="1"/>
  <c r="AO100" i="94" s="1"/>
  <c r="AS4" i="35"/>
  <c r="AS100" i="35" s="1"/>
  <c r="AL4" i="35"/>
  <c r="AU4" i="35" s="1"/>
  <c r="AU100" i="35" s="1"/>
  <c r="C11" i="35" s="1"/>
  <c r="AR97" i="94"/>
  <c r="AT100" i="90"/>
  <c r="AL4" i="90"/>
  <c r="AU4" i="90" s="1"/>
  <c r="AS4" i="90"/>
  <c r="AR97" i="98"/>
  <c r="Y98" i="50"/>
  <c r="Z98" i="50"/>
  <c r="X98" i="50"/>
  <c r="AH97" i="85"/>
  <c r="AQ97" i="85" s="1"/>
  <c r="AR98" i="35"/>
  <c r="AR100" i="35" s="1"/>
  <c r="AL98" i="35"/>
  <c r="AU98" i="35" s="1"/>
  <c r="AH98" i="98"/>
  <c r="AQ98" i="98" s="1"/>
  <c r="AQ100" i="98" s="1"/>
  <c r="AZ3" i="98"/>
  <c r="AX11" i="98" s="1"/>
  <c r="S11" i="98" s="1"/>
  <c r="AC11" i="98" s="1"/>
  <c r="AB12" i="98" s="1"/>
  <c r="AX7" i="98"/>
  <c r="S7" i="98" s="1"/>
  <c r="AC7" i="98" s="1"/>
  <c r="AB8" i="98" s="1"/>
  <c r="AX12" i="98"/>
  <c r="S12" i="98" s="1"/>
  <c r="AC12" i="98" s="1"/>
  <c r="AB13" i="98" s="1"/>
  <c r="AX14" i="98"/>
  <c r="S14" i="98" s="1"/>
  <c r="AC14" i="98" s="1"/>
  <c r="AB15" i="98" s="1"/>
  <c r="AX17" i="98"/>
  <c r="S17" i="98" s="1"/>
  <c r="AC17" i="98" s="1"/>
  <c r="AB18" i="98" s="1"/>
  <c r="AX18" i="98"/>
  <c r="S18" i="98" s="1"/>
  <c r="AC18" i="98" s="1"/>
  <c r="AB19" i="98" s="1"/>
  <c r="AX19" i="98"/>
  <c r="S19" i="98" s="1"/>
  <c r="AC19" i="98" s="1"/>
  <c r="AB20" i="98" s="1"/>
  <c r="AX20" i="98"/>
  <c r="S20" i="98" s="1"/>
  <c r="AC20" i="98" s="1"/>
  <c r="AB21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4" i="98"/>
  <c r="S94" i="98" s="1"/>
  <c r="AC94" i="98" s="1"/>
  <c r="AB95" i="98" s="1"/>
  <c r="AX93" i="98"/>
  <c r="S93" i="98" s="1"/>
  <c r="AC93" i="98" s="1"/>
  <c r="AB94" i="98" s="1"/>
  <c r="AX95" i="98"/>
  <c r="S95" i="98" s="1"/>
  <c r="AC95" i="98" s="1"/>
  <c r="AB96" i="98" s="1"/>
  <c r="AX96" i="98"/>
  <c r="S96" i="98" s="1"/>
  <c r="AC96" i="98" s="1"/>
  <c r="AB97" i="98" s="1"/>
  <c r="AX97" i="98"/>
  <c r="S97" i="98" s="1"/>
  <c r="AC97" i="98" s="1"/>
  <c r="AB98" i="98" s="1"/>
  <c r="AS7" i="90"/>
  <c r="AL7" i="90"/>
  <c r="AU7" i="90" s="1"/>
  <c r="AS8" i="90"/>
  <c r="AL8" i="90"/>
  <c r="AU8" i="90" s="1"/>
  <c r="AF97" i="10"/>
  <c r="AO97" i="10" s="1"/>
  <c r="AE97" i="10"/>
  <c r="AG97" i="10"/>
  <c r="AP97" i="10" s="1"/>
  <c r="W98" i="10"/>
  <c r="AR96" i="85"/>
  <c r="AS5" i="90"/>
  <c r="AL5" i="90"/>
  <c r="AU5" i="90" s="1"/>
  <c r="AH98" i="94"/>
  <c r="AQ98" i="94" s="1"/>
  <c r="AQ100" i="94" s="1"/>
  <c r="AZ3" i="94"/>
  <c r="AX11" i="94" s="1"/>
  <c r="S11" i="94" s="1"/>
  <c r="AC11" i="94" s="1"/>
  <c r="AB12" i="94" s="1"/>
  <c r="AX10" i="94"/>
  <c r="S10" i="94" s="1"/>
  <c r="AC10" i="94" s="1"/>
  <c r="AB11" i="94" s="1"/>
  <c r="AX17" i="94"/>
  <c r="S17" i="94" s="1"/>
  <c r="AC17" i="94" s="1"/>
  <c r="AB18" i="94" s="1"/>
  <c r="AX23" i="94"/>
  <c r="S23" i="94" s="1"/>
  <c r="AC23" i="94" s="1"/>
  <c r="AB24" i="94" s="1"/>
  <c r="AX29" i="94"/>
  <c r="S29" i="94" s="1"/>
  <c r="AC29" i="94" s="1"/>
  <c r="AB30" i="94" s="1"/>
  <c r="AX35" i="94"/>
  <c r="S35" i="94" s="1"/>
  <c r="AC35" i="94" s="1"/>
  <c r="AB36" i="94" s="1"/>
  <c r="AX41" i="94"/>
  <c r="S41" i="94" s="1"/>
  <c r="AC41" i="94" s="1"/>
  <c r="AB42" i="94" s="1"/>
  <c r="AX47" i="94"/>
  <c r="S47" i="94" s="1"/>
  <c r="AC47" i="94" s="1"/>
  <c r="AB48" i="94" s="1"/>
  <c r="AX53" i="94"/>
  <c r="S53" i="94" s="1"/>
  <c r="AC53" i="94" s="1"/>
  <c r="AB54" i="94" s="1"/>
  <c r="AX54" i="94"/>
  <c r="S54" i="94" s="1"/>
  <c r="AC54" i="94" s="1"/>
  <c r="AB55" i="94" s="1"/>
  <c r="AX59" i="94"/>
  <c r="S59" i="94" s="1"/>
  <c r="AC59" i="94" s="1"/>
  <c r="AB60" i="94" s="1"/>
  <c r="AX60" i="94"/>
  <c r="S60" i="94" s="1"/>
  <c r="AC60" i="94" s="1"/>
  <c r="AB61" i="94" s="1"/>
  <c r="AX63" i="94"/>
  <c r="S63" i="94" s="1"/>
  <c r="AC63" i="94" s="1"/>
  <c r="AB64" i="94" s="1"/>
  <c r="AX65" i="94"/>
  <c r="S65" i="94" s="1"/>
  <c r="AC65" i="94" s="1"/>
  <c r="AB66" i="94" s="1"/>
  <c r="AX66" i="94"/>
  <c r="S66" i="94" s="1"/>
  <c r="AC66" i="94" s="1"/>
  <c r="AB67" i="94" s="1"/>
  <c r="AX69" i="94"/>
  <c r="S69" i="94" s="1"/>
  <c r="AC69" i="94" s="1"/>
  <c r="AB70" i="94" s="1"/>
  <c r="AX71" i="94"/>
  <c r="S71" i="94" s="1"/>
  <c r="AC71" i="94" s="1"/>
  <c r="AB72" i="94" s="1"/>
  <c r="AX72" i="94"/>
  <c r="S72" i="94" s="1"/>
  <c r="AC72" i="94" s="1"/>
  <c r="AB73" i="94" s="1"/>
  <c r="AX75" i="94"/>
  <c r="S75" i="94" s="1"/>
  <c r="AC75" i="94" s="1"/>
  <c r="AB76" i="94" s="1"/>
  <c r="AX77" i="94"/>
  <c r="S77" i="94" s="1"/>
  <c r="AC77" i="94" s="1"/>
  <c r="AB78" i="94" s="1"/>
  <c r="AX78" i="94"/>
  <c r="S78" i="94" s="1"/>
  <c r="AC78" i="94" s="1"/>
  <c r="AB79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2" i="94"/>
  <c r="S92" i="94" s="1"/>
  <c r="AC92" i="94" s="1"/>
  <c r="AB93" i="94" s="1"/>
  <c r="AX94" i="94"/>
  <c r="S94" i="94" s="1"/>
  <c r="AC94" i="94" s="1"/>
  <c r="AB95" i="94" s="1"/>
  <c r="AX96" i="94"/>
  <c r="S96" i="94" s="1"/>
  <c r="AC96" i="94" s="1"/>
  <c r="AB97" i="94" s="1"/>
  <c r="AX95" i="94"/>
  <c r="S95" i="94" s="1"/>
  <c r="AC95" i="94" s="1"/>
  <c r="AB96" i="94" s="1"/>
  <c r="AX93" i="94"/>
  <c r="S93" i="94" s="1"/>
  <c r="AC93" i="94" s="1"/>
  <c r="AB94" i="94" s="1"/>
  <c r="Z98" i="98"/>
  <c r="AS13" i="90"/>
  <c r="AL13" i="90"/>
  <c r="AU13" i="90" s="1"/>
  <c r="AI96" i="42"/>
  <c r="AN96" i="42"/>
  <c r="Y97" i="42"/>
  <c r="X97" i="42"/>
  <c r="AI97" i="50"/>
  <c r="AN97" i="50"/>
  <c r="AS14" i="90"/>
  <c r="AL14" i="90"/>
  <c r="AU14" i="90" s="1"/>
  <c r="AS6" i="90"/>
  <c r="AS100" i="90" s="1"/>
  <c r="AL6" i="90"/>
  <c r="AU6" i="90" s="1"/>
  <c r="AU100" i="90" s="1"/>
  <c r="C11" i="90" s="1"/>
  <c r="F34" i="57" s="1"/>
  <c r="AK94" i="94" l="1"/>
  <c r="AT94" i="94" s="1"/>
  <c r="AJ94" i="94"/>
  <c r="AK91" i="94"/>
  <c r="AT91" i="94" s="1"/>
  <c r="AK85" i="94"/>
  <c r="AT85" i="94" s="1"/>
  <c r="AK79" i="94"/>
  <c r="AT79" i="94" s="1"/>
  <c r="AK73" i="94"/>
  <c r="AT73" i="94" s="1"/>
  <c r="AK67" i="94"/>
  <c r="AT67" i="94" s="1"/>
  <c r="AK61" i="94"/>
  <c r="AT61" i="94" s="1"/>
  <c r="AK55" i="94"/>
  <c r="AT55" i="94" s="1"/>
  <c r="AX48" i="94"/>
  <c r="S48" i="94" s="1"/>
  <c r="AC48" i="94" s="1"/>
  <c r="AB49" i="94" s="1"/>
  <c r="AX42" i="94"/>
  <c r="S42" i="94" s="1"/>
  <c r="AC42" i="94" s="1"/>
  <c r="AB43" i="94" s="1"/>
  <c r="AX36" i="94"/>
  <c r="S36" i="94" s="1"/>
  <c r="AC36" i="94" s="1"/>
  <c r="AB37" i="94" s="1"/>
  <c r="AX30" i="94"/>
  <c r="S30" i="94" s="1"/>
  <c r="AC30" i="94" s="1"/>
  <c r="AB31" i="94" s="1"/>
  <c r="AX24" i="94"/>
  <c r="S24" i="94" s="1"/>
  <c r="AC24" i="94" s="1"/>
  <c r="AB25" i="94" s="1"/>
  <c r="AX18" i="94"/>
  <c r="S18" i="94" s="1"/>
  <c r="AC18" i="94" s="1"/>
  <c r="AB19" i="94" s="1"/>
  <c r="AX12" i="94"/>
  <c r="S12" i="94" s="1"/>
  <c r="AC12" i="94" s="1"/>
  <c r="AB13" i="94" s="1"/>
  <c r="AX4" i="94"/>
  <c r="S4" i="94" s="1"/>
  <c r="AC4" i="94" s="1"/>
  <c r="AB5" i="94" s="1"/>
  <c r="AI97" i="10"/>
  <c r="AN97" i="10"/>
  <c r="AJ95" i="98"/>
  <c r="AK95" i="98"/>
  <c r="AT95" i="98" s="1"/>
  <c r="AK88" i="98"/>
  <c r="AT88" i="98" s="1"/>
  <c r="AJ88" i="98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J40" i="98"/>
  <c r="AK40" i="98"/>
  <c r="AT40" i="98" s="1"/>
  <c r="AK34" i="98"/>
  <c r="AT34" i="98" s="1"/>
  <c r="AJ34" i="98"/>
  <c r="AK28" i="98"/>
  <c r="AT28" i="98" s="1"/>
  <c r="AJ28" i="98"/>
  <c r="AX21" i="98"/>
  <c r="S21" i="98" s="1"/>
  <c r="AC21" i="98" s="1"/>
  <c r="AB22" i="98" s="1"/>
  <c r="AX15" i="98"/>
  <c r="S15" i="98" s="1"/>
  <c r="AC15" i="98" s="1"/>
  <c r="AB16" i="98" s="1"/>
  <c r="AX8" i="98"/>
  <c r="S8" i="98" s="1"/>
  <c r="AC8" i="98" s="1"/>
  <c r="AB9" i="98" s="1"/>
  <c r="AX3" i="98"/>
  <c r="S3" i="98" s="1"/>
  <c r="AC3" i="98" s="1"/>
  <c r="AR96" i="42"/>
  <c r="AK72" i="94"/>
  <c r="AT72" i="94" s="1"/>
  <c r="AJ72" i="94"/>
  <c r="AJ42" i="94"/>
  <c r="AK42" i="94"/>
  <c r="AT42" i="94" s="1"/>
  <c r="AK11" i="94"/>
  <c r="AT11" i="94" s="1"/>
  <c r="AJ11" i="94"/>
  <c r="AK12" i="94"/>
  <c r="AT12" i="94" s="1"/>
  <c r="AJ12" i="94"/>
  <c r="AJ93" i="98"/>
  <c r="AK93" i="98"/>
  <c r="AT93" i="98" s="1"/>
  <c r="AJ87" i="98"/>
  <c r="AK87" i="98"/>
  <c r="AT87" i="98" s="1"/>
  <c r="AJ81" i="98"/>
  <c r="AK81" i="98"/>
  <c r="AT81" i="98" s="1"/>
  <c r="AK75" i="98"/>
  <c r="AT75" i="98" s="1"/>
  <c r="AJ75" i="98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K15" i="98"/>
  <c r="AT15" i="98" s="1"/>
  <c r="AK8" i="98"/>
  <c r="AT8" i="98" s="1"/>
  <c r="AJ8" i="98"/>
  <c r="AK96" i="94"/>
  <c r="AT96" i="94" s="1"/>
  <c r="AJ96" i="94"/>
  <c r="AJ66" i="94"/>
  <c r="AK66" i="94"/>
  <c r="AT66" i="94" s="1"/>
  <c r="AK18" i="94"/>
  <c r="AT18" i="94" s="1"/>
  <c r="AJ18" i="94"/>
  <c r="AR97" i="50"/>
  <c r="AK97" i="94"/>
  <c r="AT97" i="94" s="1"/>
  <c r="AJ89" i="94"/>
  <c r="AK89" i="94"/>
  <c r="AT89" i="94" s="1"/>
  <c r="AJ83" i="94"/>
  <c r="AK83" i="94"/>
  <c r="AT83" i="94" s="1"/>
  <c r="AX76" i="94"/>
  <c r="S76" i="94" s="1"/>
  <c r="AC76" i="94" s="1"/>
  <c r="AB77" i="94" s="1"/>
  <c r="AX70" i="94"/>
  <c r="S70" i="94" s="1"/>
  <c r="AC70" i="94" s="1"/>
  <c r="AB71" i="94" s="1"/>
  <c r="AX64" i="94"/>
  <c r="S64" i="94" s="1"/>
  <c r="AC64" i="94" s="1"/>
  <c r="AB65" i="94" s="1"/>
  <c r="AX58" i="94"/>
  <c r="S58" i="94" s="1"/>
  <c r="AC58" i="94" s="1"/>
  <c r="AB59" i="94" s="1"/>
  <c r="AX52" i="94"/>
  <c r="S52" i="94" s="1"/>
  <c r="AC52" i="94" s="1"/>
  <c r="AB53" i="94" s="1"/>
  <c r="AX46" i="94"/>
  <c r="S46" i="94" s="1"/>
  <c r="AC46" i="94" s="1"/>
  <c r="AB47" i="94" s="1"/>
  <c r="AX40" i="94"/>
  <c r="S40" i="94" s="1"/>
  <c r="AC40" i="94" s="1"/>
  <c r="AB41" i="94" s="1"/>
  <c r="AX34" i="94"/>
  <c r="S34" i="94" s="1"/>
  <c r="AC34" i="94" s="1"/>
  <c r="AB35" i="94" s="1"/>
  <c r="AX28" i="94"/>
  <c r="S28" i="94" s="1"/>
  <c r="AC28" i="94" s="1"/>
  <c r="AB29" i="94" s="1"/>
  <c r="AX22" i="94"/>
  <c r="S22" i="94" s="1"/>
  <c r="AC22" i="94" s="1"/>
  <c r="AB23" i="94" s="1"/>
  <c r="AX16" i="94"/>
  <c r="S16" i="94" s="1"/>
  <c r="AC16" i="94" s="1"/>
  <c r="AB17" i="94" s="1"/>
  <c r="AX9" i="94"/>
  <c r="S9" i="94" s="1"/>
  <c r="AC9" i="94" s="1"/>
  <c r="AB10" i="94" s="1"/>
  <c r="AX5" i="94"/>
  <c r="S5" i="94" s="1"/>
  <c r="AC5" i="94" s="1"/>
  <c r="AB6" i="94" s="1"/>
  <c r="AK92" i="98"/>
  <c r="AT92" i="98" s="1"/>
  <c r="AJ92" i="98"/>
  <c r="AJ86" i="98"/>
  <c r="AK86" i="98"/>
  <c r="AT86" i="98" s="1"/>
  <c r="AK80" i="98"/>
  <c r="AT80" i="98" s="1"/>
  <c r="AJ80" i="98"/>
  <c r="AJ74" i="98"/>
  <c r="AK74" i="98"/>
  <c r="AT74" i="98" s="1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K38" i="98"/>
  <c r="AT38" i="98" s="1"/>
  <c r="AJ38" i="98"/>
  <c r="AK32" i="98"/>
  <c r="AT32" i="98" s="1"/>
  <c r="AJ32" i="98"/>
  <c r="AK26" i="98"/>
  <c r="AT26" i="98" s="1"/>
  <c r="AJ26" i="98"/>
  <c r="AJ20" i="98"/>
  <c r="AK20" i="98"/>
  <c r="AT20" i="98" s="1"/>
  <c r="AX13" i="98"/>
  <c r="S13" i="98" s="1"/>
  <c r="AC13" i="98" s="1"/>
  <c r="AB14" i="98" s="1"/>
  <c r="AX6" i="98"/>
  <c r="S6" i="98" s="1"/>
  <c r="AC6" i="98" s="1"/>
  <c r="AB7" i="98" s="1"/>
  <c r="AK90" i="94"/>
  <c r="AT90" i="94" s="1"/>
  <c r="AJ90" i="94"/>
  <c r="AJ54" i="94"/>
  <c r="AK54" i="94"/>
  <c r="AT54" i="94" s="1"/>
  <c r="AJ36" i="94"/>
  <c r="AK36" i="94"/>
  <c r="AT36" i="94" s="1"/>
  <c r="AJ95" i="94"/>
  <c r="AK95" i="94"/>
  <c r="AT95" i="94" s="1"/>
  <c r="AK76" i="94"/>
  <c r="AT76" i="94" s="1"/>
  <c r="AJ76" i="94"/>
  <c r="AJ64" i="94"/>
  <c r="AK64" i="94"/>
  <c r="AT64" i="94" s="1"/>
  <c r="AX57" i="94"/>
  <c r="S57" i="94" s="1"/>
  <c r="AC57" i="94" s="1"/>
  <c r="AB58" i="94" s="1"/>
  <c r="AX51" i="94"/>
  <c r="S51" i="94" s="1"/>
  <c r="AC51" i="94" s="1"/>
  <c r="AB52" i="94" s="1"/>
  <c r="AX45" i="94"/>
  <c r="S45" i="94" s="1"/>
  <c r="AC45" i="94" s="1"/>
  <c r="AB46" i="94" s="1"/>
  <c r="AX39" i="94"/>
  <c r="S39" i="94" s="1"/>
  <c r="AC39" i="94" s="1"/>
  <c r="AB40" i="94" s="1"/>
  <c r="AX33" i="94"/>
  <c r="S33" i="94" s="1"/>
  <c r="AC33" i="94" s="1"/>
  <c r="AB34" i="94" s="1"/>
  <c r="AX27" i="94"/>
  <c r="S27" i="94" s="1"/>
  <c r="AC27" i="94" s="1"/>
  <c r="AB28" i="94" s="1"/>
  <c r="AX21" i="94"/>
  <c r="S21" i="94" s="1"/>
  <c r="AC21" i="94" s="1"/>
  <c r="AB22" i="94" s="1"/>
  <c r="AX15" i="94"/>
  <c r="S15" i="94" s="1"/>
  <c r="AC15" i="94" s="1"/>
  <c r="AB16" i="94" s="1"/>
  <c r="AX8" i="94"/>
  <c r="S8" i="94" s="1"/>
  <c r="AC8" i="94" s="1"/>
  <c r="AB9" i="94" s="1"/>
  <c r="AX3" i="94"/>
  <c r="S3" i="94" s="1"/>
  <c r="AC3" i="94" s="1"/>
  <c r="AK97" i="98"/>
  <c r="AT97" i="98" s="1"/>
  <c r="AJ97" i="98"/>
  <c r="AK91" i="98"/>
  <c r="AT91" i="98" s="1"/>
  <c r="AJ91" i="98"/>
  <c r="AJ85" i="98"/>
  <c r="AK85" i="98"/>
  <c r="AT85" i="98" s="1"/>
  <c r="AK79" i="98"/>
  <c r="AT79" i="98" s="1"/>
  <c r="AJ79" i="98"/>
  <c r="AJ73" i="98"/>
  <c r="AK73" i="98"/>
  <c r="AT73" i="98" s="1"/>
  <c r="AJ67" i="98"/>
  <c r="AK67" i="98"/>
  <c r="AT67" i="98" s="1"/>
  <c r="AK61" i="98"/>
  <c r="AT61" i="98" s="1"/>
  <c r="AJ61" i="98"/>
  <c r="AK55" i="98"/>
  <c r="AT55" i="98" s="1"/>
  <c r="AJ55" i="98"/>
  <c r="AK49" i="98"/>
  <c r="AT49" i="98" s="1"/>
  <c r="AJ49" i="98"/>
  <c r="AK43" i="98"/>
  <c r="AT43" i="98" s="1"/>
  <c r="AJ43" i="98"/>
  <c r="AK37" i="98"/>
  <c r="AT37" i="98" s="1"/>
  <c r="AJ37" i="98"/>
  <c r="AK31" i="98"/>
  <c r="AT31" i="98" s="1"/>
  <c r="AJ31" i="98"/>
  <c r="AJ25" i="98"/>
  <c r="AK25" i="98"/>
  <c r="AT25" i="98" s="1"/>
  <c r="AK19" i="98"/>
  <c r="AT19" i="98" s="1"/>
  <c r="AJ19" i="98"/>
  <c r="AK13" i="98"/>
  <c r="AT13" i="98" s="1"/>
  <c r="AK12" i="98"/>
  <c r="AT12" i="98" s="1"/>
  <c r="AJ12" i="98"/>
  <c r="AH98" i="50"/>
  <c r="AQ98" i="50" s="1"/>
  <c r="AQ100" i="50" s="1"/>
  <c r="AZ3" i="50"/>
  <c r="AX4" i="50" s="1"/>
  <c r="S4" i="50" s="1"/>
  <c r="AC4" i="50" s="1"/>
  <c r="AB5" i="50" s="1"/>
  <c r="AX6" i="50"/>
  <c r="S6" i="50" s="1"/>
  <c r="AC6" i="50" s="1"/>
  <c r="AB7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21" i="50"/>
  <c r="S21" i="50" s="1"/>
  <c r="AC21" i="50" s="1"/>
  <c r="AB22" i="50" s="1"/>
  <c r="AX22" i="50"/>
  <c r="S22" i="50" s="1"/>
  <c r="AC22" i="50" s="1"/>
  <c r="AB23" i="50" s="1"/>
  <c r="AX23" i="50"/>
  <c r="S23" i="50" s="1"/>
  <c r="AC23" i="50" s="1"/>
  <c r="AB24" i="50" s="1"/>
  <c r="AX24" i="50"/>
  <c r="S24" i="50" s="1"/>
  <c r="AC24" i="50" s="1"/>
  <c r="AB25" i="50" s="1"/>
  <c r="AX27" i="50"/>
  <c r="S27" i="50" s="1"/>
  <c r="AC27" i="50" s="1"/>
  <c r="AB28" i="50" s="1"/>
  <c r="AX28" i="50"/>
  <c r="S28" i="50" s="1"/>
  <c r="AC28" i="50" s="1"/>
  <c r="AB29" i="50" s="1"/>
  <c r="AX29" i="50"/>
  <c r="S29" i="50" s="1"/>
  <c r="AC29" i="50" s="1"/>
  <c r="AB30" i="50" s="1"/>
  <c r="AX30" i="50"/>
  <c r="S30" i="50" s="1"/>
  <c r="AC30" i="50" s="1"/>
  <c r="AB31" i="50" s="1"/>
  <c r="AX31" i="50"/>
  <c r="S31" i="50" s="1"/>
  <c r="AC31" i="50" s="1"/>
  <c r="AB32" i="50" s="1"/>
  <c r="AX32" i="50"/>
  <c r="S32" i="50" s="1"/>
  <c r="AC32" i="50" s="1"/>
  <c r="AB33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6" i="50"/>
  <c r="S36" i="50" s="1"/>
  <c r="AC36" i="50" s="1"/>
  <c r="AB37" i="50" s="1"/>
  <c r="AX37" i="50"/>
  <c r="S37" i="50" s="1"/>
  <c r="AC37" i="50" s="1"/>
  <c r="AB38" i="50" s="1"/>
  <c r="AX38" i="50"/>
  <c r="S38" i="50" s="1"/>
  <c r="AC38" i="50" s="1"/>
  <c r="AB39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2" i="50"/>
  <c r="S42" i="50" s="1"/>
  <c r="AC42" i="50" s="1"/>
  <c r="AB43" i="50" s="1"/>
  <c r="AX43" i="50"/>
  <c r="S43" i="50" s="1"/>
  <c r="AC43" i="50" s="1"/>
  <c r="AB44" i="50" s="1"/>
  <c r="AX44" i="50"/>
  <c r="S44" i="50" s="1"/>
  <c r="AC44" i="50" s="1"/>
  <c r="AB45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0" i="50"/>
  <c r="S50" i="50" s="1"/>
  <c r="AC50" i="50" s="1"/>
  <c r="AB51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6" i="50"/>
  <c r="S56" i="50" s="1"/>
  <c r="AC56" i="50" s="1"/>
  <c r="AB57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5" i="50"/>
  <c r="S95" i="50" s="1"/>
  <c r="AC95" i="50" s="1"/>
  <c r="AB96" i="50" s="1"/>
  <c r="AX94" i="50"/>
  <c r="S94" i="50" s="1"/>
  <c r="AC94" i="50" s="1"/>
  <c r="AB95" i="50" s="1"/>
  <c r="AX93" i="50"/>
  <c r="S93" i="50" s="1"/>
  <c r="AC93" i="50" s="1"/>
  <c r="AB94" i="50" s="1"/>
  <c r="AX96" i="50"/>
  <c r="S96" i="50" s="1"/>
  <c r="AC96" i="50" s="1"/>
  <c r="AB97" i="50" s="1"/>
  <c r="AX97" i="50"/>
  <c r="S97" i="50" s="1"/>
  <c r="AC97" i="50" s="1"/>
  <c r="AB98" i="50" s="1"/>
  <c r="AI97" i="85"/>
  <c r="AN97" i="85"/>
  <c r="AK78" i="94"/>
  <c r="AT78" i="94" s="1"/>
  <c r="AJ78" i="94"/>
  <c r="AK48" i="94"/>
  <c r="AT48" i="94" s="1"/>
  <c r="AJ48" i="94"/>
  <c r="AK30" i="94"/>
  <c r="AT30" i="94" s="1"/>
  <c r="AJ30" i="94"/>
  <c r="AJ88" i="94"/>
  <c r="AK88" i="94"/>
  <c r="AT88" i="94" s="1"/>
  <c r="AK82" i="94"/>
  <c r="AT82" i="94" s="1"/>
  <c r="AJ82" i="94"/>
  <c r="AK93" i="94"/>
  <c r="AT93" i="94" s="1"/>
  <c r="AJ93" i="94"/>
  <c r="AX80" i="94"/>
  <c r="S80" i="94" s="1"/>
  <c r="AC80" i="94" s="1"/>
  <c r="AB81" i="94" s="1"/>
  <c r="AX74" i="94"/>
  <c r="S74" i="94" s="1"/>
  <c r="AC74" i="94" s="1"/>
  <c r="AB75" i="94" s="1"/>
  <c r="AX68" i="94"/>
  <c r="S68" i="94" s="1"/>
  <c r="AC68" i="94" s="1"/>
  <c r="AB69" i="94" s="1"/>
  <c r="AX62" i="94"/>
  <c r="S62" i="94" s="1"/>
  <c r="AC62" i="94" s="1"/>
  <c r="AB63" i="94" s="1"/>
  <c r="AX56" i="94"/>
  <c r="S56" i="94" s="1"/>
  <c r="AC56" i="94" s="1"/>
  <c r="AB57" i="94" s="1"/>
  <c r="AX50" i="94"/>
  <c r="S50" i="94" s="1"/>
  <c r="AC50" i="94" s="1"/>
  <c r="AB51" i="94" s="1"/>
  <c r="AX44" i="94"/>
  <c r="S44" i="94" s="1"/>
  <c r="AC44" i="94" s="1"/>
  <c r="AB45" i="94" s="1"/>
  <c r="AX38" i="94"/>
  <c r="S38" i="94" s="1"/>
  <c r="AC38" i="94" s="1"/>
  <c r="AB39" i="94" s="1"/>
  <c r="AX32" i="94"/>
  <c r="S32" i="94" s="1"/>
  <c r="AC32" i="94" s="1"/>
  <c r="AB33" i="94" s="1"/>
  <c r="AX26" i="94"/>
  <c r="S26" i="94" s="1"/>
  <c r="AC26" i="94" s="1"/>
  <c r="AB27" i="94" s="1"/>
  <c r="AX20" i="94"/>
  <c r="S20" i="94" s="1"/>
  <c r="AC20" i="94" s="1"/>
  <c r="AB21" i="94" s="1"/>
  <c r="AX14" i="94"/>
  <c r="S14" i="94" s="1"/>
  <c r="AC14" i="94" s="1"/>
  <c r="AB15" i="94" s="1"/>
  <c r="AX7" i="94"/>
  <c r="S7" i="94" s="1"/>
  <c r="AC7" i="94" s="1"/>
  <c r="AB8" i="94" s="1"/>
  <c r="Y98" i="10"/>
  <c r="Z98" i="10"/>
  <c r="X98" i="10"/>
  <c r="AK96" i="98"/>
  <c r="AT96" i="98" s="1"/>
  <c r="AJ96" i="98"/>
  <c r="AK90" i="98"/>
  <c r="AT90" i="98" s="1"/>
  <c r="AJ90" i="98"/>
  <c r="AK84" i="98"/>
  <c r="AT84" i="98" s="1"/>
  <c r="AJ84" i="98"/>
  <c r="AK78" i="98"/>
  <c r="AT78" i="98" s="1"/>
  <c r="AJ78" i="98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K48" i="98"/>
  <c r="AT48" i="98" s="1"/>
  <c r="AJ48" i="98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X10" i="98"/>
  <c r="S10" i="98" s="1"/>
  <c r="AC10" i="98" s="1"/>
  <c r="AB11" i="98" s="1"/>
  <c r="AX4" i="98"/>
  <c r="S4" i="98" s="1"/>
  <c r="AC4" i="98" s="1"/>
  <c r="AB5" i="98" s="1"/>
  <c r="AC98" i="50"/>
  <c r="AG98" i="50"/>
  <c r="AP98" i="50" s="1"/>
  <c r="AP100" i="50" s="1"/>
  <c r="AF98" i="50"/>
  <c r="AO98" i="50" s="1"/>
  <c r="AO100" i="50" s="1"/>
  <c r="AE98" i="50"/>
  <c r="AK84" i="94"/>
  <c r="AT84" i="94" s="1"/>
  <c r="AJ84" i="94"/>
  <c r="AJ60" i="94"/>
  <c r="AK60" i="94"/>
  <c r="AT60" i="94" s="1"/>
  <c r="AK24" i="94"/>
  <c r="AT24" i="94" s="1"/>
  <c r="AJ24" i="94"/>
  <c r="AH97" i="42"/>
  <c r="AQ97" i="42" s="1"/>
  <c r="AK70" i="94"/>
  <c r="AT70" i="94" s="1"/>
  <c r="AJ70" i="94"/>
  <c r="Z97" i="42"/>
  <c r="AG98" i="98"/>
  <c r="AP98" i="98" s="1"/>
  <c r="AP100" i="98" s="1"/>
  <c r="AF98" i="98"/>
  <c r="AO98" i="98" s="1"/>
  <c r="AO100" i="98" s="1"/>
  <c r="AE98" i="98"/>
  <c r="AC98" i="98"/>
  <c r="AJ98" i="98" s="1"/>
  <c r="AS98" i="98" s="1"/>
  <c r="AX86" i="94"/>
  <c r="S86" i="94" s="1"/>
  <c r="AC86" i="94" s="1"/>
  <c r="AB87" i="94" s="1"/>
  <c r="AX97" i="94"/>
  <c r="S97" i="94" s="1"/>
  <c r="AC97" i="94" s="1"/>
  <c r="AB98" i="94" s="1"/>
  <c r="AX91" i="94"/>
  <c r="S91" i="94" s="1"/>
  <c r="AC91" i="94" s="1"/>
  <c r="AB92" i="94" s="1"/>
  <c r="AX85" i="94"/>
  <c r="S85" i="94" s="1"/>
  <c r="AC85" i="94" s="1"/>
  <c r="AB86" i="94" s="1"/>
  <c r="AX79" i="94"/>
  <c r="S79" i="94" s="1"/>
  <c r="AC79" i="94" s="1"/>
  <c r="AB80" i="94" s="1"/>
  <c r="AX73" i="94"/>
  <c r="S73" i="94" s="1"/>
  <c r="AC73" i="94" s="1"/>
  <c r="AB74" i="94" s="1"/>
  <c r="AX67" i="94"/>
  <c r="S67" i="94" s="1"/>
  <c r="AC67" i="94" s="1"/>
  <c r="AB68" i="94" s="1"/>
  <c r="AX61" i="94"/>
  <c r="S61" i="94" s="1"/>
  <c r="AC61" i="94" s="1"/>
  <c r="AB62" i="94" s="1"/>
  <c r="AX55" i="94"/>
  <c r="S55" i="94" s="1"/>
  <c r="AC55" i="94" s="1"/>
  <c r="AB56" i="94" s="1"/>
  <c r="AX49" i="94"/>
  <c r="S49" i="94" s="1"/>
  <c r="AC49" i="94" s="1"/>
  <c r="AB50" i="94" s="1"/>
  <c r="AX43" i="94"/>
  <c r="S43" i="94" s="1"/>
  <c r="AC43" i="94" s="1"/>
  <c r="AB44" i="94" s="1"/>
  <c r="AX37" i="94"/>
  <c r="S37" i="94" s="1"/>
  <c r="AC37" i="94" s="1"/>
  <c r="AB38" i="94" s="1"/>
  <c r="AX31" i="94"/>
  <c r="S31" i="94" s="1"/>
  <c r="AC31" i="94" s="1"/>
  <c r="AB32" i="94" s="1"/>
  <c r="AX25" i="94"/>
  <c r="S25" i="94" s="1"/>
  <c r="AC25" i="94" s="1"/>
  <c r="AB26" i="94" s="1"/>
  <c r="AX19" i="94"/>
  <c r="S19" i="94" s="1"/>
  <c r="AC19" i="94" s="1"/>
  <c r="AB20" i="94" s="1"/>
  <c r="AX13" i="94"/>
  <c r="S13" i="94" s="1"/>
  <c r="AC13" i="94" s="1"/>
  <c r="AB14" i="94" s="1"/>
  <c r="AX6" i="94"/>
  <c r="S6" i="94" s="1"/>
  <c r="AC6" i="94" s="1"/>
  <c r="AB7" i="94" s="1"/>
  <c r="AJ94" i="98"/>
  <c r="AK94" i="98"/>
  <c r="AT94" i="98" s="1"/>
  <c r="AJ89" i="98"/>
  <c r="AK89" i="98"/>
  <c r="AT89" i="98" s="1"/>
  <c r="AJ83" i="98"/>
  <c r="AK83" i="98"/>
  <c r="AT83" i="98" s="1"/>
  <c r="AK77" i="98"/>
  <c r="AT77" i="98" s="1"/>
  <c r="AJ77" i="98"/>
  <c r="AJ71" i="98"/>
  <c r="AK71" i="98"/>
  <c r="AT71" i="98" s="1"/>
  <c r="AJ65" i="98"/>
  <c r="AK65" i="98"/>
  <c r="AT65" i="98" s="1"/>
  <c r="AK59" i="98"/>
  <c r="AT59" i="98" s="1"/>
  <c r="AJ59" i="98"/>
  <c r="AJ53" i="98"/>
  <c r="AK53" i="98"/>
  <c r="AT53" i="98" s="1"/>
  <c r="AJ47" i="98"/>
  <c r="AK47" i="98"/>
  <c r="AT47" i="98" s="1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X16" i="98"/>
  <c r="S16" i="98" s="1"/>
  <c r="AC16" i="98" s="1"/>
  <c r="AB17" i="98" s="1"/>
  <c r="AX9" i="98"/>
  <c r="S9" i="98" s="1"/>
  <c r="AC9" i="98" s="1"/>
  <c r="AB10" i="98" s="1"/>
  <c r="AX5" i="98"/>
  <c r="S5" i="98" s="1"/>
  <c r="AC5" i="98" s="1"/>
  <c r="AB6" i="98" s="1"/>
  <c r="AI98" i="94"/>
  <c r="AN98" i="94"/>
  <c r="AN100" i="94" s="1"/>
  <c r="Y98" i="85"/>
  <c r="Z98" i="85" s="1"/>
  <c r="X98" i="85"/>
  <c r="AE98" i="85" l="1"/>
  <c r="AF98" i="85"/>
  <c r="AO98" i="85" s="1"/>
  <c r="AO100" i="85" s="1"/>
  <c r="AG98" i="85"/>
  <c r="AP98" i="85" s="1"/>
  <c r="AP100" i="85" s="1"/>
  <c r="AC98" i="85"/>
  <c r="AJ11" i="98"/>
  <c r="AK11" i="98"/>
  <c r="AT11" i="98" s="1"/>
  <c r="AC98" i="10"/>
  <c r="AE98" i="10"/>
  <c r="AG98" i="10"/>
  <c r="AP98" i="10" s="1"/>
  <c r="AP100" i="10" s="1"/>
  <c r="AF98" i="10"/>
  <c r="AO98" i="10" s="1"/>
  <c r="AO100" i="10" s="1"/>
  <c r="AK33" i="94"/>
  <c r="AT33" i="94" s="1"/>
  <c r="AJ33" i="94"/>
  <c r="AJ69" i="94"/>
  <c r="AK69" i="94"/>
  <c r="AT69" i="94" s="1"/>
  <c r="AJ97" i="50"/>
  <c r="AK97" i="50"/>
  <c r="AT97" i="50" s="1"/>
  <c r="AJ91" i="50"/>
  <c r="AK91" i="50"/>
  <c r="AT91" i="50" s="1"/>
  <c r="AJ85" i="50"/>
  <c r="AK85" i="50"/>
  <c r="AT85" i="50" s="1"/>
  <c r="AK79" i="50"/>
  <c r="AT79" i="50" s="1"/>
  <c r="AJ79" i="50"/>
  <c r="AK73" i="50"/>
  <c r="AT73" i="50" s="1"/>
  <c r="AJ73" i="50"/>
  <c r="AJ67" i="50"/>
  <c r="AK67" i="50"/>
  <c r="AT67" i="50" s="1"/>
  <c r="AK61" i="50"/>
  <c r="AT61" i="50" s="1"/>
  <c r="AJ61" i="50"/>
  <c r="AJ55" i="50"/>
  <c r="AK55" i="50"/>
  <c r="AT55" i="50" s="1"/>
  <c r="AK49" i="50"/>
  <c r="AT49" i="50" s="1"/>
  <c r="AJ49" i="50"/>
  <c r="AJ43" i="50"/>
  <c r="AK43" i="50"/>
  <c r="AT43" i="50" s="1"/>
  <c r="AK37" i="50"/>
  <c r="AT37" i="50" s="1"/>
  <c r="AJ37" i="50"/>
  <c r="AJ31" i="50"/>
  <c r="AK31" i="50"/>
  <c r="AT31" i="50" s="1"/>
  <c r="AK25" i="50"/>
  <c r="AT25" i="50" s="1"/>
  <c r="AK19" i="50"/>
  <c r="AT19" i="50" s="1"/>
  <c r="AK13" i="50"/>
  <c r="AT13" i="50" s="1"/>
  <c r="AK7" i="50"/>
  <c r="AT7" i="50" s="1"/>
  <c r="AS25" i="98"/>
  <c r="AL25" i="98"/>
  <c r="AU25" i="98" s="1"/>
  <c r="AJ34" i="94"/>
  <c r="AK34" i="94"/>
  <c r="AT34" i="94" s="1"/>
  <c r="AS64" i="94"/>
  <c r="AL64" i="94"/>
  <c r="AU64" i="94" s="1"/>
  <c r="AS36" i="94"/>
  <c r="AL36" i="94"/>
  <c r="AU36" i="94" s="1"/>
  <c r="AK14" i="98"/>
  <c r="AT14" i="98" s="1"/>
  <c r="AJ14" i="98"/>
  <c r="AS50" i="98"/>
  <c r="AL50" i="98"/>
  <c r="AU50" i="98" s="1"/>
  <c r="AS86" i="98"/>
  <c r="AL86" i="98"/>
  <c r="AU86" i="98" s="1"/>
  <c r="AJ10" i="94"/>
  <c r="AK10" i="94"/>
  <c r="AT10" i="94" s="1"/>
  <c r="AJ47" i="94"/>
  <c r="AK47" i="94"/>
  <c r="AT47" i="94" s="1"/>
  <c r="AS96" i="94"/>
  <c r="AL96" i="94"/>
  <c r="AU96" i="94" s="1"/>
  <c r="AS21" i="98"/>
  <c r="AL21" i="98"/>
  <c r="AU21" i="98" s="1"/>
  <c r="AS57" i="98"/>
  <c r="AL57" i="98"/>
  <c r="AU57" i="98" s="1"/>
  <c r="AS75" i="98"/>
  <c r="AL75" i="98"/>
  <c r="AU75" i="98" s="1"/>
  <c r="AB4" i="98"/>
  <c r="AJ3" i="98"/>
  <c r="AS34" i="98"/>
  <c r="AL34" i="98"/>
  <c r="AU34" i="98" s="1"/>
  <c r="AS52" i="98"/>
  <c r="AL52" i="98"/>
  <c r="AU52" i="98" s="1"/>
  <c r="AS88" i="98"/>
  <c r="AL88" i="98"/>
  <c r="AU88" i="98" s="1"/>
  <c r="AJ5" i="94"/>
  <c r="AK5" i="94"/>
  <c r="AT5" i="94" s="1"/>
  <c r="AK43" i="94"/>
  <c r="AT43" i="94" s="1"/>
  <c r="AJ43" i="94"/>
  <c r="AS41" i="98"/>
  <c r="AL41" i="98"/>
  <c r="AU41" i="98" s="1"/>
  <c r="AS23" i="98"/>
  <c r="AL23" i="98"/>
  <c r="AU23" i="98" s="1"/>
  <c r="AS94" i="98"/>
  <c r="AL94" i="98"/>
  <c r="AU94" i="98" s="1"/>
  <c r="AJ38" i="94"/>
  <c r="AK38" i="94"/>
  <c r="AT38" i="94" s="1"/>
  <c r="AJ74" i="94"/>
  <c r="AK74" i="94"/>
  <c r="AT74" i="94" s="1"/>
  <c r="AS24" i="94"/>
  <c r="AL24" i="94"/>
  <c r="AU24" i="94" s="1"/>
  <c r="AI98" i="50"/>
  <c r="AN98" i="50"/>
  <c r="AN100" i="50" s="1"/>
  <c r="AS18" i="98"/>
  <c r="AL18" i="98"/>
  <c r="AU18" i="98" s="1"/>
  <c r="AS72" i="98"/>
  <c r="AL72" i="98"/>
  <c r="AU72" i="98" s="1"/>
  <c r="AS90" i="98"/>
  <c r="AL90" i="98"/>
  <c r="AU90" i="98" s="1"/>
  <c r="AK39" i="94"/>
  <c r="AT39" i="94" s="1"/>
  <c r="AJ39" i="94"/>
  <c r="AK75" i="94"/>
  <c r="AT75" i="94" s="1"/>
  <c r="AJ75" i="94"/>
  <c r="AS78" i="94"/>
  <c r="AL78" i="94"/>
  <c r="AU78" i="94" s="1"/>
  <c r="AJ94" i="50"/>
  <c r="AK94" i="50"/>
  <c r="AT94" i="50" s="1"/>
  <c r="AK90" i="50"/>
  <c r="AT90" i="50" s="1"/>
  <c r="AJ90" i="50"/>
  <c r="AK84" i="50"/>
  <c r="AT84" i="50" s="1"/>
  <c r="AJ84" i="50"/>
  <c r="AJ78" i="50"/>
  <c r="AK78" i="50"/>
  <c r="AT78" i="50" s="1"/>
  <c r="AJ72" i="50"/>
  <c r="AK72" i="50"/>
  <c r="AT72" i="50" s="1"/>
  <c r="AK66" i="50"/>
  <c r="AT66" i="50" s="1"/>
  <c r="AJ66" i="50"/>
  <c r="AK60" i="50"/>
  <c r="AT60" i="50" s="1"/>
  <c r="AJ60" i="50"/>
  <c r="AK54" i="50"/>
  <c r="AT54" i="50" s="1"/>
  <c r="AJ54" i="50"/>
  <c r="AJ48" i="50"/>
  <c r="AK48" i="50"/>
  <c r="AT48" i="50" s="1"/>
  <c r="AJ42" i="50"/>
  <c r="AK42" i="50"/>
  <c r="AT42" i="50" s="1"/>
  <c r="AJ36" i="50"/>
  <c r="AK36" i="50"/>
  <c r="AT36" i="50" s="1"/>
  <c r="AJ30" i="50"/>
  <c r="AK30" i="50"/>
  <c r="AT30" i="50" s="1"/>
  <c r="AJ24" i="50"/>
  <c r="AK24" i="50"/>
  <c r="AT24" i="50" s="1"/>
  <c r="AK18" i="50"/>
  <c r="AT18" i="50" s="1"/>
  <c r="AJ18" i="50"/>
  <c r="AK12" i="50"/>
  <c r="AT12" i="50" s="1"/>
  <c r="AJ12" i="50"/>
  <c r="AX3" i="50"/>
  <c r="S3" i="50" s="1"/>
  <c r="AC3" i="50" s="1"/>
  <c r="AJ13" i="98"/>
  <c r="AL31" i="98"/>
  <c r="AU31" i="98" s="1"/>
  <c r="AS31" i="98"/>
  <c r="AS49" i="98"/>
  <c r="AL49" i="98"/>
  <c r="AU49" i="98" s="1"/>
  <c r="AJ3" i="94"/>
  <c r="AB4" i="94"/>
  <c r="AK40" i="94"/>
  <c r="AT40" i="94" s="1"/>
  <c r="AJ40" i="94"/>
  <c r="AS76" i="94"/>
  <c r="AL76" i="94"/>
  <c r="AU76" i="94" s="1"/>
  <c r="AS38" i="98"/>
  <c r="AL38" i="98"/>
  <c r="AU38" i="98" s="1"/>
  <c r="AS56" i="98"/>
  <c r="AL56" i="98"/>
  <c r="AU56" i="98" s="1"/>
  <c r="AS92" i="98"/>
  <c r="AL92" i="98"/>
  <c r="AU92" i="98" s="1"/>
  <c r="AK17" i="94"/>
  <c r="AT17" i="94" s="1"/>
  <c r="AJ17" i="94"/>
  <c r="AK53" i="94"/>
  <c r="AT53" i="94" s="1"/>
  <c r="AJ53" i="94"/>
  <c r="AS83" i="94"/>
  <c r="AL83" i="94"/>
  <c r="AU83" i="94" s="1"/>
  <c r="AS39" i="98"/>
  <c r="AL39" i="98"/>
  <c r="AU39" i="98" s="1"/>
  <c r="AS93" i="98"/>
  <c r="AL93" i="98"/>
  <c r="AU93" i="98" s="1"/>
  <c r="AS42" i="94"/>
  <c r="AL42" i="94"/>
  <c r="AU42" i="94" s="1"/>
  <c r="AJ9" i="98"/>
  <c r="AK9" i="98"/>
  <c r="AT9" i="98" s="1"/>
  <c r="AS70" i="98"/>
  <c r="AL70" i="98"/>
  <c r="AU70" i="98" s="1"/>
  <c r="AJ13" i="94"/>
  <c r="AK13" i="94"/>
  <c r="AT13" i="94" s="1"/>
  <c r="AJ49" i="94"/>
  <c r="AK49" i="94"/>
  <c r="AT49" i="94" s="1"/>
  <c r="AJ67" i="94"/>
  <c r="AJ85" i="94"/>
  <c r="AS59" i="98"/>
  <c r="AL59" i="98"/>
  <c r="AU59" i="98" s="1"/>
  <c r="AS77" i="98"/>
  <c r="AL77" i="98"/>
  <c r="AU77" i="98" s="1"/>
  <c r="AK7" i="94"/>
  <c r="AT7" i="94" s="1"/>
  <c r="AJ7" i="94"/>
  <c r="AK44" i="94"/>
  <c r="AT44" i="94" s="1"/>
  <c r="AJ44" i="94"/>
  <c r="AJ80" i="94"/>
  <c r="AK80" i="94"/>
  <c r="AT80" i="94" s="1"/>
  <c r="AI98" i="98"/>
  <c r="AN98" i="98"/>
  <c r="AN100" i="98" s="1"/>
  <c r="AS36" i="98"/>
  <c r="AL36" i="98"/>
  <c r="AU36" i="98" s="1"/>
  <c r="AS54" i="98"/>
  <c r="AL54" i="98"/>
  <c r="AU54" i="98" s="1"/>
  <c r="AJ8" i="94"/>
  <c r="AK8" i="94"/>
  <c r="AT8" i="94" s="1"/>
  <c r="AK45" i="94"/>
  <c r="AT45" i="94" s="1"/>
  <c r="AJ45" i="94"/>
  <c r="AJ81" i="94"/>
  <c r="AK81" i="94"/>
  <c r="AT81" i="94" s="1"/>
  <c r="AS88" i="94"/>
  <c r="AL88" i="94"/>
  <c r="AU88" i="94" s="1"/>
  <c r="AK95" i="50"/>
  <c r="AT95" i="50" s="1"/>
  <c r="AJ95" i="50"/>
  <c r="AJ89" i="50"/>
  <c r="AK89" i="50"/>
  <c r="AT89" i="50" s="1"/>
  <c r="AJ83" i="50"/>
  <c r="AK83" i="50"/>
  <c r="AT83" i="50" s="1"/>
  <c r="AJ77" i="50"/>
  <c r="AK77" i="50"/>
  <c r="AT77" i="50" s="1"/>
  <c r="AK71" i="50"/>
  <c r="AT71" i="50" s="1"/>
  <c r="AJ71" i="50"/>
  <c r="AK65" i="50"/>
  <c r="AT65" i="50" s="1"/>
  <c r="AJ65" i="50"/>
  <c r="AK59" i="50"/>
  <c r="AT59" i="50" s="1"/>
  <c r="AJ59" i="50"/>
  <c r="AJ53" i="50"/>
  <c r="AK53" i="50"/>
  <c r="AT53" i="50" s="1"/>
  <c r="AJ47" i="50"/>
  <c r="AK47" i="50"/>
  <c r="AT47" i="50" s="1"/>
  <c r="AK41" i="50"/>
  <c r="AT41" i="50" s="1"/>
  <c r="AJ41" i="50"/>
  <c r="AJ35" i="50"/>
  <c r="AK35" i="50"/>
  <c r="AT35" i="50" s="1"/>
  <c r="AK29" i="50"/>
  <c r="AT29" i="50" s="1"/>
  <c r="AJ29" i="50"/>
  <c r="AK23" i="50"/>
  <c r="AT23" i="50" s="1"/>
  <c r="AJ23" i="50"/>
  <c r="AK17" i="50"/>
  <c r="AT17" i="50" s="1"/>
  <c r="AJ17" i="50"/>
  <c r="AK11" i="50"/>
  <c r="AT11" i="50" s="1"/>
  <c r="AJ11" i="50"/>
  <c r="AK5" i="50"/>
  <c r="AT5" i="50" s="1"/>
  <c r="AS67" i="98"/>
  <c r="AL67" i="98"/>
  <c r="AU67" i="98" s="1"/>
  <c r="AS85" i="98"/>
  <c r="AL85" i="98"/>
  <c r="AU85" i="98" s="1"/>
  <c r="AK9" i="94"/>
  <c r="AT9" i="94" s="1"/>
  <c r="AJ9" i="94"/>
  <c r="AJ46" i="94"/>
  <c r="AK46" i="94"/>
  <c r="AT46" i="94" s="1"/>
  <c r="AS54" i="94"/>
  <c r="AL54" i="94"/>
  <c r="AU54" i="94" s="1"/>
  <c r="AS20" i="98"/>
  <c r="AL20" i="98"/>
  <c r="AU20" i="98" s="1"/>
  <c r="AS74" i="98"/>
  <c r="AL74" i="98"/>
  <c r="AU74" i="98" s="1"/>
  <c r="AK23" i="94"/>
  <c r="AT23" i="94" s="1"/>
  <c r="AJ23" i="94"/>
  <c r="AK59" i="94"/>
  <c r="AT59" i="94" s="1"/>
  <c r="AJ59" i="94"/>
  <c r="AS18" i="94"/>
  <c r="AL18" i="94"/>
  <c r="AU18" i="94" s="1"/>
  <c r="AS8" i="98"/>
  <c r="AL8" i="98"/>
  <c r="AU8" i="98" s="1"/>
  <c r="AS12" i="94"/>
  <c r="AL12" i="94"/>
  <c r="AU12" i="94" s="1"/>
  <c r="AS72" i="94"/>
  <c r="AL72" i="94"/>
  <c r="AU72" i="94" s="1"/>
  <c r="AK16" i="98"/>
  <c r="AT16" i="98" s="1"/>
  <c r="AJ16" i="98"/>
  <c r="AS76" i="98"/>
  <c r="AL76" i="98"/>
  <c r="AU76" i="98" s="1"/>
  <c r="AK19" i="94"/>
  <c r="AT19" i="94" s="1"/>
  <c r="AJ19" i="94"/>
  <c r="AJ55" i="94"/>
  <c r="AJ91" i="94"/>
  <c r="AJ68" i="94"/>
  <c r="AK68" i="94"/>
  <c r="AT68" i="94" s="1"/>
  <c r="AS29" i="98"/>
  <c r="AL29" i="98"/>
  <c r="AU29" i="98" s="1"/>
  <c r="AS65" i="98"/>
  <c r="AL65" i="98"/>
  <c r="AU65" i="98" s="1"/>
  <c r="AK50" i="94"/>
  <c r="AT50" i="94" s="1"/>
  <c r="AJ50" i="94"/>
  <c r="AS24" i="98"/>
  <c r="AL24" i="98"/>
  <c r="AU24" i="98" s="1"/>
  <c r="AS42" i="98"/>
  <c r="AL42" i="98"/>
  <c r="AU42" i="98" s="1"/>
  <c r="AS78" i="98"/>
  <c r="AL78" i="98"/>
  <c r="AU78" i="98" s="1"/>
  <c r="AS96" i="98"/>
  <c r="AL96" i="98"/>
  <c r="AU96" i="98" s="1"/>
  <c r="AJ15" i="94"/>
  <c r="AK15" i="94"/>
  <c r="AT15" i="94" s="1"/>
  <c r="AK51" i="94"/>
  <c r="AT51" i="94" s="1"/>
  <c r="AJ51" i="94"/>
  <c r="AS93" i="94"/>
  <c r="AL93" i="94"/>
  <c r="AU93" i="94" s="1"/>
  <c r="AS30" i="94"/>
  <c r="AL30" i="94"/>
  <c r="AU30" i="94" s="1"/>
  <c r="AJ96" i="50"/>
  <c r="AK96" i="50"/>
  <c r="AT96" i="50" s="1"/>
  <c r="AJ88" i="50"/>
  <c r="AK88" i="50"/>
  <c r="AT88" i="50" s="1"/>
  <c r="AK82" i="50"/>
  <c r="AT82" i="50" s="1"/>
  <c r="AJ82" i="50"/>
  <c r="AJ76" i="50"/>
  <c r="AK76" i="50"/>
  <c r="AT76" i="50" s="1"/>
  <c r="AJ70" i="50"/>
  <c r="AK70" i="50"/>
  <c r="AT70" i="50" s="1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J40" i="50"/>
  <c r="AK40" i="50"/>
  <c r="AT40" i="50" s="1"/>
  <c r="AJ34" i="50"/>
  <c r="AK34" i="50"/>
  <c r="AT34" i="50" s="1"/>
  <c r="AK28" i="50"/>
  <c r="AT28" i="50" s="1"/>
  <c r="AJ28" i="50"/>
  <c r="AJ22" i="50"/>
  <c r="AK22" i="50"/>
  <c r="AT22" i="50" s="1"/>
  <c r="AJ16" i="50"/>
  <c r="AK16" i="50"/>
  <c r="AT16" i="50" s="1"/>
  <c r="AK10" i="50"/>
  <c r="AT10" i="50" s="1"/>
  <c r="AJ10" i="50"/>
  <c r="AX5" i="50"/>
  <c r="S5" i="50" s="1"/>
  <c r="AC5" i="50" s="1"/>
  <c r="AB6" i="50" s="1"/>
  <c r="AS19" i="98"/>
  <c r="AL19" i="98"/>
  <c r="AU19" i="98" s="1"/>
  <c r="AS37" i="98"/>
  <c r="AL37" i="98"/>
  <c r="AU37" i="98" s="1"/>
  <c r="AS55" i="98"/>
  <c r="AL55" i="98"/>
  <c r="AU55" i="98" s="1"/>
  <c r="AS91" i="98"/>
  <c r="AL91" i="98"/>
  <c r="AU91" i="98" s="1"/>
  <c r="AK16" i="94"/>
  <c r="AT16" i="94" s="1"/>
  <c r="AJ16" i="94"/>
  <c r="AJ52" i="94"/>
  <c r="AK52" i="94"/>
  <c r="AT52" i="94" s="1"/>
  <c r="AL90" i="94"/>
  <c r="AU90" i="94" s="1"/>
  <c r="AS90" i="94"/>
  <c r="AS26" i="98"/>
  <c r="AL26" i="98"/>
  <c r="AU26" i="98" s="1"/>
  <c r="AL44" i="98"/>
  <c r="AU44" i="98" s="1"/>
  <c r="AS44" i="98"/>
  <c r="AS80" i="98"/>
  <c r="AL80" i="98"/>
  <c r="AU80" i="98" s="1"/>
  <c r="AK98" i="98"/>
  <c r="AT98" i="98" s="1"/>
  <c r="AK29" i="94"/>
  <c r="AT29" i="94" s="1"/>
  <c r="AJ29" i="94"/>
  <c r="AJ65" i="94"/>
  <c r="AK65" i="94"/>
  <c r="AT65" i="94" s="1"/>
  <c r="AS89" i="94"/>
  <c r="AL89" i="94"/>
  <c r="AU89" i="94" s="1"/>
  <c r="AS27" i="98"/>
  <c r="AL27" i="98"/>
  <c r="AU27" i="98" s="1"/>
  <c r="AS45" i="98"/>
  <c r="AL45" i="98"/>
  <c r="AU45" i="98" s="1"/>
  <c r="AS63" i="98"/>
  <c r="AL63" i="98"/>
  <c r="AU63" i="98" s="1"/>
  <c r="AS81" i="98"/>
  <c r="AL81" i="98"/>
  <c r="AU81" i="98" s="1"/>
  <c r="AJ22" i="98"/>
  <c r="AK22" i="98"/>
  <c r="AT22" i="98" s="1"/>
  <c r="AS40" i="98"/>
  <c r="AL40" i="98"/>
  <c r="AU40" i="98" s="1"/>
  <c r="AS58" i="98"/>
  <c r="AL58" i="98"/>
  <c r="AU58" i="98" s="1"/>
  <c r="AS95" i="98"/>
  <c r="AL95" i="98"/>
  <c r="AU95" i="98" s="1"/>
  <c r="AK25" i="94"/>
  <c r="AT25" i="94" s="1"/>
  <c r="AJ25" i="94"/>
  <c r="AJ73" i="94"/>
  <c r="AJ32" i="94"/>
  <c r="AK32" i="94"/>
  <c r="AT32" i="94" s="1"/>
  <c r="AS70" i="94"/>
  <c r="AL70" i="94"/>
  <c r="AU70" i="94" s="1"/>
  <c r="AJ6" i="98"/>
  <c r="AK6" i="98"/>
  <c r="AT6" i="98" s="1"/>
  <c r="AS47" i="98"/>
  <c r="AL47" i="98"/>
  <c r="AU47" i="98" s="1"/>
  <c r="AS83" i="98"/>
  <c r="AL83" i="98"/>
  <c r="AU83" i="98" s="1"/>
  <c r="AH98" i="85"/>
  <c r="AQ98" i="85" s="1"/>
  <c r="AQ100" i="85" s="1"/>
  <c r="AZ3" i="85"/>
  <c r="AX10" i="85" s="1"/>
  <c r="S10" i="85" s="1"/>
  <c r="AC10" i="85" s="1"/>
  <c r="AB11" i="85" s="1"/>
  <c r="AX6" i="85"/>
  <c r="S6" i="85" s="1"/>
  <c r="AC6" i="85" s="1"/>
  <c r="AB7" i="85" s="1"/>
  <c r="AX7" i="85"/>
  <c r="S7" i="85" s="1"/>
  <c r="AC7" i="85" s="1"/>
  <c r="AB8" i="85" s="1"/>
  <c r="AX8" i="85"/>
  <c r="S8" i="85" s="1"/>
  <c r="AC8" i="85" s="1"/>
  <c r="AB9" i="85" s="1"/>
  <c r="AX13" i="85"/>
  <c r="S13" i="85" s="1"/>
  <c r="AC13" i="85" s="1"/>
  <c r="AB14" i="85" s="1"/>
  <c r="AX14" i="85"/>
  <c r="S14" i="85" s="1"/>
  <c r="AC14" i="85" s="1"/>
  <c r="AB15" i="85" s="1"/>
  <c r="AX15" i="85"/>
  <c r="S15" i="85" s="1"/>
  <c r="AC15" i="85" s="1"/>
  <c r="AB16" i="85" s="1"/>
  <c r="AX19" i="85"/>
  <c r="S19" i="85" s="1"/>
  <c r="AC19" i="85" s="1"/>
  <c r="AB20" i="85" s="1"/>
  <c r="AX20" i="85"/>
  <c r="S20" i="85" s="1"/>
  <c r="AC20" i="85" s="1"/>
  <c r="AB21" i="85" s="1"/>
  <c r="AX21" i="85"/>
  <c r="S21" i="85" s="1"/>
  <c r="AC21" i="85" s="1"/>
  <c r="AB22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5" i="85"/>
  <c r="S95" i="85" s="1"/>
  <c r="AC95" i="85" s="1"/>
  <c r="AB96" i="85" s="1"/>
  <c r="AX96" i="85"/>
  <c r="S96" i="85" s="1"/>
  <c r="AC96" i="85" s="1"/>
  <c r="AB97" i="85" s="1"/>
  <c r="AX97" i="85"/>
  <c r="S97" i="85" s="1"/>
  <c r="AC97" i="85" s="1"/>
  <c r="AB98" i="85" s="1"/>
  <c r="AX93" i="85"/>
  <c r="S93" i="85" s="1"/>
  <c r="AC93" i="85" s="1"/>
  <c r="AB94" i="85" s="1"/>
  <c r="AX94" i="85"/>
  <c r="S94" i="85" s="1"/>
  <c r="AC94" i="85" s="1"/>
  <c r="AB95" i="85" s="1"/>
  <c r="AJ10" i="98"/>
  <c r="AK10" i="98"/>
  <c r="AT10" i="98" s="1"/>
  <c r="AS35" i="98"/>
  <c r="AL35" i="98"/>
  <c r="AU35" i="98" s="1"/>
  <c r="AJ20" i="94"/>
  <c r="AK20" i="94"/>
  <c r="AT20" i="94" s="1"/>
  <c r="AJ56" i="94"/>
  <c r="AK56" i="94"/>
  <c r="AT56" i="94" s="1"/>
  <c r="AK92" i="94"/>
  <c r="AT92" i="94" s="1"/>
  <c r="AJ92" i="94"/>
  <c r="AS60" i="94"/>
  <c r="AL60" i="94"/>
  <c r="AU60" i="94" s="1"/>
  <c r="AS60" i="98"/>
  <c r="AL60" i="98"/>
  <c r="AU60" i="98" s="1"/>
  <c r="AJ21" i="94"/>
  <c r="AK21" i="94"/>
  <c r="AT21" i="94" s="1"/>
  <c r="AK57" i="94"/>
  <c r="AT57" i="94" s="1"/>
  <c r="AJ57" i="94"/>
  <c r="AR97" i="85"/>
  <c r="AK93" i="50"/>
  <c r="AT93" i="50" s="1"/>
  <c r="AJ93" i="50"/>
  <c r="AK87" i="50"/>
  <c r="AT87" i="50" s="1"/>
  <c r="AJ87" i="50"/>
  <c r="AJ81" i="50"/>
  <c r="AK81" i="50"/>
  <c r="AT81" i="50" s="1"/>
  <c r="AJ75" i="50"/>
  <c r="AK75" i="50"/>
  <c r="AT75" i="50" s="1"/>
  <c r="AK69" i="50"/>
  <c r="AT69" i="50" s="1"/>
  <c r="AJ69" i="50"/>
  <c r="AK63" i="50"/>
  <c r="AT63" i="50" s="1"/>
  <c r="AJ63" i="50"/>
  <c r="AK57" i="50"/>
  <c r="AT57" i="50" s="1"/>
  <c r="AJ57" i="50"/>
  <c r="AJ51" i="50"/>
  <c r="AK51" i="50"/>
  <c r="AT51" i="50" s="1"/>
  <c r="AJ45" i="50"/>
  <c r="AK45" i="50"/>
  <c r="AT45" i="50" s="1"/>
  <c r="AK39" i="50"/>
  <c r="AT39" i="50" s="1"/>
  <c r="AJ39" i="50"/>
  <c r="AK33" i="50"/>
  <c r="AT33" i="50" s="1"/>
  <c r="AJ33" i="50"/>
  <c r="AX26" i="50"/>
  <c r="S26" i="50" s="1"/>
  <c r="AC26" i="50" s="1"/>
  <c r="AB27" i="50" s="1"/>
  <c r="AX20" i="50"/>
  <c r="S20" i="50" s="1"/>
  <c r="AC20" i="50" s="1"/>
  <c r="AB21" i="50" s="1"/>
  <c r="AX14" i="50"/>
  <c r="S14" i="50" s="1"/>
  <c r="AC14" i="50" s="1"/>
  <c r="AB15" i="50" s="1"/>
  <c r="AX8" i="50"/>
  <c r="S8" i="50" s="1"/>
  <c r="AC8" i="50" s="1"/>
  <c r="AB9" i="50" s="1"/>
  <c r="AS73" i="98"/>
  <c r="AL73" i="98"/>
  <c r="AU73" i="98" s="1"/>
  <c r="AK22" i="94"/>
  <c r="AT22" i="94" s="1"/>
  <c r="AJ22" i="94"/>
  <c r="AJ58" i="94"/>
  <c r="AK58" i="94"/>
  <c r="AT58" i="94" s="1"/>
  <c r="AS95" i="94"/>
  <c r="AL95" i="94"/>
  <c r="AU95" i="94" s="1"/>
  <c r="AL62" i="98"/>
  <c r="AU62" i="98" s="1"/>
  <c r="AS62" i="98"/>
  <c r="AK35" i="94"/>
  <c r="AT35" i="94" s="1"/>
  <c r="AJ35" i="94"/>
  <c r="AK71" i="94"/>
  <c r="AT71" i="94" s="1"/>
  <c r="AJ71" i="94"/>
  <c r="AJ15" i="98"/>
  <c r="AS33" i="98"/>
  <c r="AL33" i="98"/>
  <c r="AU33" i="98" s="1"/>
  <c r="AS69" i="98"/>
  <c r="AL69" i="98"/>
  <c r="AU69" i="98" s="1"/>
  <c r="AS11" i="94"/>
  <c r="AL11" i="94"/>
  <c r="AU11" i="94" s="1"/>
  <c r="AS28" i="98"/>
  <c r="AL28" i="98"/>
  <c r="AU28" i="98" s="1"/>
  <c r="AL46" i="98"/>
  <c r="AU46" i="98" s="1"/>
  <c r="AS46" i="98"/>
  <c r="AS64" i="98"/>
  <c r="AL64" i="98"/>
  <c r="AU64" i="98" s="1"/>
  <c r="AJ31" i="94"/>
  <c r="AK31" i="94"/>
  <c r="AT31" i="94" s="1"/>
  <c r="AJ61" i="94"/>
  <c r="AJ79" i="94"/>
  <c r="AS94" i="94"/>
  <c r="AL94" i="94"/>
  <c r="AU94" i="94" s="1"/>
  <c r="AJ87" i="94"/>
  <c r="AK87" i="94"/>
  <c r="AT87" i="94" s="1"/>
  <c r="AR98" i="94"/>
  <c r="AR100" i="94" s="1"/>
  <c r="AK14" i="94"/>
  <c r="AT14" i="94" s="1"/>
  <c r="AJ14" i="94"/>
  <c r="AJ86" i="94"/>
  <c r="AK86" i="94"/>
  <c r="AT86" i="94" s="1"/>
  <c r="AK17" i="98"/>
  <c r="AT17" i="98" s="1"/>
  <c r="AJ17" i="98"/>
  <c r="AS53" i="98"/>
  <c r="AL53" i="98"/>
  <c r="AU53" i="98" s="1"/>
  <c r="AS71" i="98"/>
  <c r="AL71" i="98"/>
  <c r="AU71" i="98" s="1"/>
  <c r="AS89" i="98"/>
  <c r="AL89" i="98"/>
  <c r="AU89" i="98" s="1"/>
  <c r="AJ26" i="94"/>
  <c r="AK26" i="94"/>
  <c r="AT26" i="94" s="1"/>
  <c r="AK62" i="94"/>
  <c r="AT62" i="94" s="1"/>
  <c r="AJ62" i="94"/>
  <c r="AJ98" i="94"/>
  <c r="AS98" i="94" s="1"/>
  <c r="AK98" i="94"/>
  <c r="AT98" i="94" s="1"/>
  <c r="W98" i="42"/>
  <c r="AE97" i="42"/>
  <c r="AG97" i="42"/>
  <c r="AP97" i="42" s="1"/>
  <c r="AF97" i="42"/>
  <c r="AO97" i="42" s="1"/>
  <c r="AS84" i="94"/>
  <c r="AL84" i="94"/>
  <c r="AU84" i="94" s="1"/>
  <c r="AJ5" i="98"/>
  <c r="AK5" i="98"/>
  <c r="AT5" i="98" s="1"/>
  <c r="AS30" i="98"/>
  <c r="AL30" i="98"/>
  <c r="AU30" i="98" s="1"/>
  <c r="AS48" i="98"/>
  <c r="AL48" i="98"/>
  <c r="AU48" i="98" s="1"/>
  <c r="AL66" i="98"/>
  <c r="AU66" i="98" s="1"/>
  <c r="AS66" i="98"/>
  <c r="AS84" i="98"/>
  <c r="AL84" i="98"/>
  <c r="AU84" i="98" s="1"/>
  <c r="AH98" i="10"/>
  <c r="AQ98" i="10" s="1"/>
  <c r="AQ100" i="10" s="1"/>
  <c r="AZ3" i="10"/>
  <c r="AX96" i="10" s="1"/>
  <c r="S96" i="10" s="1"/>
  <c r="AC96" i="10" s="1"/>
  <c r="AB97" i="10" s="1"/>
  <c r="AX3" i="10"/>
  <c r="S3" i="10" s="1"/>
  <c r="AC3" i="10" s="1"/>
  <c r="AX4" i="10"/>
  <c r="S4" i="10" s="1"/>
  <c r="AC4" i="10" s="1"/>
  <c r="AB5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20" i="10"/>
  <c r="S20" i="10" s="1"/>
  <c r="AC20" i="10" s="1"/>
  <c r="AB21" i="10" s="1"/>
  <c r="AX21" i="10"/>
  <c r="S21" i="10" s="1"/>
  <c r="AC21" i="10" s="1"/>
  <c r="AB22" i="10" s="1"/>
  <c r="AX22" i="10"/>
  <c r="S22" i="10" s="1"/>
  <c r="AC22" i="10" s="1"/>
  <c r="AB23" i="10" s="1"/>
  <c r="AX26" i="10"/>
  <c r="S26" i="10" s="1"/>
  <c r="AC26" i="10" s="1"/>
  <c r="AB27" i="10" s="1"/>
  <c r="AX27" i="10"/>
  <c r="S27" i="10" s="1"/>
  <c r="AC27" i="10" s="1"/>
  <c r="AB28" i="10" s="1"/>
  <c r="AX28" i="10"/>
  <c r="S28" i="10" s="1"/>
  <c r="AC28" i="10" s="1"/>
  <c r="AB29" i="10" s="1"/>
  <c r="AX32" i="10"/>
  <c r="S32" i="10" s="1"/>
  <c r="AC32" i="10" s="1"/>
  <c r="AB33" i="10" s="1"/>
  <c r="AX33" i="10"/>
  <c r="S33" i="10" s="1"/>
  <c r="AC33" i="10" s="1"/>
  <c r="AB34" i="10" s="1"/>
  <c r="AX34" i="10"/>
  <c r="S34" i="10" s="1"/>
  <c r="AC34" i="10" s="1"/>
  <c r="AB35" i="10" s="1"/>
  <c r="AX35" i="10"/>
  <c r="S35" i="10" s="1"/>
  <c r="AC35" i="10" s="1"/>
  <c r="AB36" i="10" s="1"/>
  <c r="AX38" i="10"/>
  <c r="S38" i="10" s="1"/>
  <c r="AC38" i="10" s="1"/>
  <c r="AB39" i="10" s="1"/>
  <c r="AX39" i="10"/>
  <c r="S39" i="10" s="1"/>
  <c r="AC39" i="10" s="1"/>
  <c r="AB40" i="10" s="1"/>
  <c r="AX40" i="10"/>
  <c r="S40" i="10" s="1"/>
  <c r="AC40" i="10" s="1"/>
  <c r="AB41" i="10" s="1"/>
  <c r="AX41" i="10"/>
  <c r="S41" i="10" s="1"/>
  <c r="AC41" i="10" s="1"/>
  <c r="AB42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3" i="10"/>
  <c r="S93" i="10" s="1"/>
  <c r="AC93" i="10" s="1"/>
  <c r="AB94" i="10" s="1"/>
  <c r="AX94" i="10"/>
  <c r="S94" i="10" s="1"/>
  <c r="AC94" i="10" s="1"/>
  <c r="AB95" i="10" s="1"/>
  <c r="AX95" i="10"/>
  <c r="S95" i="10" s="1"/>
  <c r="AC95" i="10" s="1"/>
  <c r="AB96" i="10" s="1"/>
  <c r="AX97" i="10"/>
  <c r="S97" i="10" s="1"/>
  <c r="AC97" i="10" s="1"/>
  <c r="AB98" i="10" s="1"/>
  <c r="AJ27" i="94"/>
  <c r="AK27" i="94"/>
  <c r="AT27" i="94" s="1"/>
  <c r="AK63" i="94"/>
  <c r="AT63" i="94" s="1"/>
  <c r="AJ63" i="94"/>
  <c r="AS82" i="94"/>
  <c r="AL82" i="94"/>
  <c r="AU82" i="94" s="1"/>
  <c r="AS48" i="94"/>
  <c r="AL48" i="94"/>
  <c r="AU48" i="94" s="1"/>
  <c r="AJ98" i="50"/>
  <c r="AS98" i="50" s="1"/>
  <c r="AK98" i="50"/>
  <c r="AT98" i="50" s="1"/>
  <c r="AK92" i="50"/>
  <c r="AT92" i="50" s="1"/>
  <c r="AJ92" i="50"/>
  <c r="AJ86" i="50"/>
  <c r="AK86" i="50"/>
  <c r="AT86" i="50" s="1"/>
  <c r="AK80" i="50"/>
  <c r="AT80" i="50" s="1"/>
  <c r="AJ80" i="50"/>
  <c r="AK74" i="50"/>
  <c r="AT74" i="50" s="1"/>
  <c r="AJ74" i="50"/>
  <c r="AJ68" i="50"/>
  <c r="AK68" i="50"/>
  <c r="AT68" i="50" s="1"/>
  <c r="AJ62" i="50"/>
  <c r="AK62" i="50"/>
  <c r="AT62" i="50" s="1"/>
  <c r="AJ56" i="50"/>
  <c r="AK56" i="50"/>
  <c r="AT56" i="50" s="1"/>
  <c r="AK50" i="50"/>
  <c r="AT50" i="50" s="1"/>
  <c r="AJ50" i="50"/>
  <c r="AK44" i="50"/>
  <c r="AT44" i="50" s="1"/>
  <c r="AJ44" i="50"/>
  <c r="AJ38" i="50"/>
  <c r="AK38" i="50"/>
  <c r="AT38" i="50" s="1"/>
  <c r="AJ32" i="50"/>
  <c r="AK32" i="50"/>
  <c r="AT32" i="50" s="1"/>
  <c r="AX25" i="50"/>
  <c r="S25" i="50" s="1"/>
  <c r="AC25" i="50" s="1"/>
  <c r="AB26" i="50" s="1"/>
  <c r="AX19" i="50"/>
  <c r="S19" i="50" s="1"/>
  <c r="AC19" i="50" s="1"/>
  <c r="AB20" i="50" s="1"/>
  <c r="AX13" i="50"/>
  <c r="S13" i="50" s="1"/>
  <c r="AC13" i="50" s="1"/>
  <c r="AB14" i="50" s="1"/>
  <c r="AX7" i="50"/>
  <c r="S7" i="50" s="1"/>
  <c r="AC7" i="50" s="1"/>
  <c r="AB8" i="50" s="1"/>
  <c r="AS12" i="98"/>
  <c r="AL12" i="98"/>
  <c r="AU12" i="98" s="1"/>
  <c r="AS43" i="98"/>
  <c r="AL43" i="98"/>
  <c r="AU43" i="98" s="1"/>
  <c r="AS61" i="98"/>
  <c r="AL61" i="98"/>
  <c r="AU61" i="98" s="1"/>
  <c r="AS79" i="98"/>
  <c r="AL79" i="98"/>
  <c r="AU79" i="98" s="1"/>
  <c r="AS97" i="98"/>
  <c r="AL97" i="98"/>
  <c r="AU97" i="98" s="1"/>
  <c r="AJ28" i="94"/>
  <c r="AK28" i="94"/>
  <c r="AT28" i="94" s="1"/>
  <c r="AK7" i="98"/>
  <c r="AT7" i="98" s="1"/>
  <c r="AJ7" i="98"/>
  <c r="AS32" i="98"/>
  <c r="AL32" i="98"/>
  <c r="AU32" i="98" s="1"/>
  <c r="AS68" i="98"/>
  <c r="AL68" i="98"/>
  <c r="AU68" i="98" s="1"/>
  <c r="AK6" i="94"/>
  <c r="AT6" i="94" s="1"/>
  <c r="AJ6" i="94"/>
  <c r="AJ41" i="94"/>
  <c r="AK41" i="94"/>
  <c r="AT41" i="94" s="1"/>
  <c r="AJ77" i="94"/>
  <c r="AK77" i="94"/>
  <c r="AT77" i="94" s="1"/>
  <c r="AJ97" i="94"/>
  <c r="AS66" i="94"/>
  <c r="AL66" i="94"/>
  <c r="AU66" i="94" s="1"/>
  <c r="AS51" i="98"/>
  <c r="AL51" i="98"/>
  <c r="AU51" i="98" s="1"/>
  <c r="AS87" i="98"/>
  <c r="AL87" i="98"/>
  <c r="AU87" i="98" s="1"/>
  <c r="AS82" i="98"/>
  <c r="AL82" i="98"/>
  <c r="AU82" i="98" s="1"/>
  <c r="AR97" i="10"/>
  <c r="AJ37" i="94"/>
  <c r="AK37" i="94"/>
  <c r="AT37" i="94" s="1"/>
  <c r="AJ89" i="10" l="1"/>
  <c r="AK89" i="10"/>
  <c r="AT89" i="10" s="1"/>
  <c r="AS41" i="94"/>
  <c r="AL41" i="94"/>
  <c r="AU41" i="94" s="1"/>
  <c r="AS62" i="50"/>
  <c r="AL62" i="50"/>
  <c r="AU62" i="50" s="1"/>
  <c r="AK82" i="10"/>
  <c r="AT82" i="10" s="1"/>
  <c r="AJ82" i="10"/>
  <c r="AS7" i="98"/>
  <c r="AL7" i="98"/>
  <c r="AU7" i="98" s="1"/>
  <c r="AS77" i="94"/>
  <c r="AL77" i="94"/>
  <c r="AU77" i="94" s="1"/>
  <c r="AS28" i="94"/>
  <c r="AL28" i="94"/>
  <c r="AU28" i="94" s="1"/>
  <c r="AK14" i="50"/>
  <c r="AT14" i="50" s="1"/>
  <c r="AJ14" i="50"/>
  <c r="AS38" i="50"/>
  <c r="AL38" i="50"/>
  <c r="AU38" i="50" s="1"/>
  <c r="AS56" i="50"/>
  <c r="AL56" i="50"/>
  <c r="AU56" i="50" s="1"/>
  <c r="AJ96" i="10"/>
  <c r="AK96" i="10"/>
  <c r="AT96" i="10" s="1"/>
  <c r="AJ90" i="10"/>
  <c r="AK90" i="10"/>
  <c r="AT90" i="10" s="1"/>
  <c r="AK84" i="10"/>
  <c r="AT84" i="10" s="1"/>
  <c r="AJ84" i="10"/>
  <c r="AJ78" i="10"/>
  <c r="AK78" i="10"/>
  <c r="AT78" i="10" s="1"/>
  <c r="AK72" i="10"/>
  <c r="AT72" i="10" s="1"/>
  <c r="AJ72" i="10"/>
  <c r="AK66" i="10"/>
  <c r="AT66" i="10" s="1"/>
  <c r="AJ66" i="10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X29" i="10"/>
  <c r="S29" i="10" s="1"/>
  <c r="AC29" i="10" s="1"/>
  <c r="AB30" i="10" s="1"/>
  <c r="AX23" i="10"/>
  <c r="S23" i="10" s="1"/>
  <c r="AC23" i="10" s="1"/>
  <c r="AB24" i="10" s="1"/>
  <c r="AX17" i="10"/>
  <c r="S17" i="10" s="1"/>
  <c r="AC17" i="10" s="1"/>
  <c r="AB18" i="10" s="1"/>
  <c r="AX11" i="10"/>
  <c r="S11" i="10" s="1"/>
  <c r="AC11" i="10" s="1"/>
  <c r="AB12" i="10" s="1"/>
  <c r="AX5" i="10"/>
  <c r="S5" i="10" s="1"/>
  <c r="AC5" i="10" s="1"/>
  <c r="AB6" i="10" s="1"/>
  <c r="AS62" i="94"/>
  <c r="AL62" i="94"/>
  <c r="AU62" i="94" s="1"/>
  <c r="AS58" i="94"/>
  <c r="AL58" i="94"/>
  <c r="AU58" i="94" s="1"/>
  <c r="AJ15" i="50"/>
  <c r="AK15" i="50"/>
  <c r="AT15" i="50" s="1"/>
  <c r="AS75" i="50"/>
  <c r="AL75" i="50"/>
  <c r="AU75" i="50" s="1"/>
  <c r="AS21" i="94"/>
  <c r="AL21" i="94"/>
  <c r="AU21" i="94" s="1"/>
  <c r="AK97" i="85"/>
  <c r="AT97" i="85" s="1"/>
  <c r="AJ97" i="85"/>
  <c r="AJ89" i="85"/>
  <c r="AK89" i="85"/>
  <c r="AT89" i="85" s="1"/>
  <c r="AJ83" i="85"/>
  <c r="AK83" i="85"/>
  <c r="AT83" i="85" s="1"/>
  <c r="AK77" i="85"/>
  <c r="AT77" i="85" s="1"/>
  <c r="AJ77" i="85"/>
  <c r="AJ71" i="85"/>
  <c r="AK71" i="85"/>
  <c r="AT71" i="85" s="1"/>
  <c r="AK65" i="85"/>
  <c r="AT65" i="85" s="1"/>
  <c r="AJ65" i="85"/>
  <c r="AK59" i="85"/>
  <c r="AT59" i="85" s="1"/>
  <c r="AJ59" i="85"/>
  <c r="AK53" i="85"/>
  <c r="AT53" i="85" s="1"/>
  <c r="AJ53" i="85"/>
  <c r="AK47" i="85"/>
  <c r="AT47" i="85" s="1"/>
  <c r="AJ47" i="85"/>
  <c r="AJ41" i="85"/>
  <c r="AK41" i="85"/>
  <c r="AT41" i="85" s="1"/>
  <c r="AK35" i="85"/>
  <c r="AT35" i="85" s="1"/>
  <c r="AJ35" i="85"/>
  <c r="AK29" i="85"/>
  <c r="AT29" i="85" s="1"/>
  <c r="AX22" i="85"/>
  <c r="S22" i="85" s="1"/>
  <c r="AC22" i="85" s="1"/>
  <c r="AB23" i="85" s="1"/>
  <c r="AX16" i="85"/>
  <c r="S16" i="85" s="1"/>
  <c r="AC16" i="85" s="1"/>
  <c r="AB17" i="85" s="1"/>
  <c r="AX9" i="85"/>
  <c r="S9" i="85" s="1"/>
  <c r="AC9" i="85" s="1"/>
  <c r="AB10" i="85" s="1"/>
  <c r="AX3" i="85"/>
  <c r="S3" i="85" s="1"/>
  <c r="AC3" i="85" s="1"/>
  <c r="AS32" i="94"/>
  <c r="AL32" i="94"/>
  <c r="AU32" i="94" s="1"/>
  <c r="AS29" i="94"/>
  <c r="AL29" i="94"/>
  <c r="AU29" i="94" s="1"/>
  <c r="AS52" i="94"/>
  <c r="AL52" i="94"/>
  <c r="AU52" i="94" s="1"/>
  <c r="AL10" i="50"/>
  <c r="AU10" i="50" s="1"/>
  <c r="AS10" i="50"/>
  <c r="AS28" i="50"/>
  <c r="AL28" i="50"/>
  <c r="AU28" i="50" s="1"/>
  <c r="AS46" i="50"/>
  <c r="AL46" i="50"/>
  <c r="AU46" i="50" s="1"/>
  <c r="AS82" i="50"/>
  <c r="AL82" i="50"/>
  <c r="AU82" i="50" s="1"/>
  <c r="AS91" i="94"/>
  <c r="AL91" i="94"/>
  <c r="AU91" i="94" s="1"/>
  <c r="AS16" i="98"/>
  <c r="AL16" i="98"/>
  <c r="AU16" i="98" s="1"/>
  <c r="AS23" i="94"/>
  <c r="AL23" i="94"/>
  <c r="AU23" i="94" s="1"/>
  <c r="AS11" i="50"/>
  <c r="AL11" i="50"/>
  <c r="AU11" i="50" s="1"/>
  <c r="AS29" i="50"/>
  <c r="AL29" i="50"/>
  <c r="AU29" i="50" s="1"/>
  <c r="AS65" i="50"/>
  <c r="AL65" i="50"/>
  <c r="AU65" i="50" s="1"/>
  <c r="AL7" i="94"/>
  <c r="AU7" i="94" s="1"/>
  <c r="AS7" i="94"/>
  <c r="AS85" i="94"/>
  <c r="AL85" i="94"/>
  <c r="AU85" i="94" s="1"/>
  <c r="AS53" i="94"/>
  <c r="AL53" i="94"/>
  <c r="AU53" i="94" s="1"/>
  <c r="AS40" i="94"/>
  <c r="AL40" i="94"/>
  <c r="AU40" i="94" s="1"/>
  <c r="AS18" i="50"/>
  <c r="AL18" i="50"/>
  <c r="AU18" i="50" s="1"/>
  <c r="AL54" i="50"/>
  <c r="AU54" i="50" s="1"/>
  <c r="AS54" i="50"/>
  <c r="AS90" i="50"/>
  <c r="AL90" i="50"/>
  <c r="AU90" i="50" s="1"/>
  <c r="AS75" i="94"/>
  <c r="AL75" i="94"/>
  <c r="AU75" i="94" s="1"/>
  <c r="AS43" i="94"/>
  <c r="AL43" i="94"/>
  <c r="AU43" i="94" s="1"/>
  <c r="AJ19" i="50"/>
  <c r="AS37" i="50"/>
  <c r="AL37" i="50"/>
  <c r="AU37" i="50" s="1"/>
  <c r="AS73" i="50"/>
  <c r="AL73" i="50"/>
  <c r="AU73" i="50" s="1"/>
  <c r="AS33" i="94"/>
  <c r="AL33" i="94"/>
  <c r="AU33" i="94" s="1"/>
  <c r="AJ77" i="10"/>
  <c r="AK77" i="10"/>
  <c r="AT77" i="10" s="1"/>
  <c r="AJ71" i="10"/>
  <c r="AK71" i="10"/>
  <c r="AT71" i="10" s="1"/>
  <c r="AK65" i="10"/>
  <c r="AT65" i="10" s="1"/>
  <c r="AJ65" i="10"/>
  <c r="AJ59" i="10"/>
  <c r="AK59" i="10"/>
  <c r="AT59" i="10" s="1"/>
  <c r="AK53" i="10"/>
  <c r="AT53" i="10" s="1"/>
  <c r="AJ53" i="10"/>
  <c r="AJ47" i="10"/>
  <c r="AK47" i="10"/>
  <c r="AT47" i="10" s="1"/>
  <c r="AK41" i="10"/>
  <c r="AT41" i="10" s="1"/>
  <c r="AJ41" i="10"/>
  <c r="AJ35" i="10"/>
  <c r="AK35" i="10"/>
  <c r="AT35" i="10" s="1"/>
  <c r="AK29" i="10"/>
  <c r="AT29" i="10" s="1"/>
  <c r="AJ29" i="10"/>
  <c r="AK23" i="10"/>
  <c r="AT23" i="10" s="1"/>
  <c r="AJ23" i="10"/>
  <c r="AK17" i="10"/>
  <c r="AT17" i="10" s="1"/>
  <c r="AJ17" i="10"/>
  <c r="AK11" i="10"/>
  <c r="AT11" i="10" s="1"/>
  <c r="AJ11" i="10"/>
  <c r="AK5" i="10"/>
  <c r="AT5" i="10" s="1"/>
  <c r="AJ5" i="10"/>
  <c r="AS86" i="94"/>
  <c r="AL86" i="94"/>
  <c r="AU86" i="94" s="1"/>
  <c r="AS87" i="94"/>
  <c r="AL87" i="94"/>
  <c r="AU87" i="94" s="1"/>
  <c r="AS31" i="94"/>
  <c r="AL31" i="94"/>
  <c r="AU31" i="94" s="1"/>
  <c r="AS22" i="94"/>
  <c r="AL22" i="94"/>
  <c r="AU22" i="94" s="1"/>
  <c r="AJ21" i="50"/>
  <c r="AK21" i="50"/>
  <c r="AT21" i="50" s="1"/>
  <c r="AS63" i="50"/>
  <c r="AL63" i="50"/>
  <c r="AU63" i="50" s="1"/>
  <c r="AJ96" i="85"/>
  <c r="AK96" i="85"/>
  <c r="AT96" i="85" s="1"/>
  <c r="AJ88" i="85"/>
  <c r="AK88" i="85"/>
  <c r="AT88" i="85" s="1"/>
  <c r="AK82" i="85"/>
  <c r="AT82" i="85" s="1"/>
  <c r="AJ82" i="85"/>
  <c r="AJ76" i="85"/>
  <c r="AK76" i="85"/>
  <c r="AT76" i="85" s="1"/>
  <c r="AK70" i="85"/>
  <c r="AT70" i="85" s="1"/>
  <c r="AJ70" i="85"/>
  <c r="AK64" i="85"/>
  <c r="AT64" i="85" s="1"/>
  <c r="AJ64" i="85"/>
  <c r="AJ58" i="85"/>
  <c r="AK58" i="85"/>
  <c r="AT58" i="85" s="1"/>
  <c r="AK52" i="85"/>
  <c r="AT52" i="85" s="1"/>
  <c r="AJ52" i="85"/>
  <c r="AJ46" i="85"/>
  <c r="AK46" i="85"/>
  <c r="AT46" i="85" s="1"/>
  <c r="AJ40" i="85"/>
  <c r="AK40" i="85"/>
  <c r="AT40" i="85" s="1"/>
  <c r="AK34" i="85"/>
  <c r="AT34" i="85" s="1"/>
  <c r="AJ34" i="85"/>
  <c r="AK28" i="85"/>
  <c r="AT28" i="85" s="1"/>
  <c r="AJ28" i="85"/>
  <c r="AK22" i="85"/>
  <c r="AT22" i="85" s="1"/>
  <c r="AK16" i="85"/>
  <c r="AT16" i="85" s="1"/>
  <c r="AJ16" i="85"/>
  <c r="AJ9" i="85"/>
  <c r="AK9" i="85"/>
  <c r="AT9" i="85" s="1"/>
  <c r="AK11" i="85"/>
  <c r="AT11" i="85" s="1"/>
  <c r="AS73" i="94"/>
  <c r="AL73" i="94"/>
  <c r="AU73" i="94" s="1"/>
  <c r="AL16" i="94"/>
  <c r="AU16" i="94" s="1"/>
  <c r="AS16" i="94"/>
  <c r="AS64" i="50"/>
  <c r="AL64" i="50"/>
  <c r="AU64" i="50" s="1"/>
  <c r="AS15" i="94"/>
  <c r="AL15" i="94"/>
  <c r="AU15" i="94" s="1"/>
  <c r="AS55" i="94"/>
  <c r="AL55" i="94"/>
  <c r="AU55" i="94" s="1"/>
  <c r="AS47" i="50"/>
  <c r="AL47" i="50"/>
  <c r="AU47" i="50" s="1"/>
  <c r="AS83" i="50"/>
  <c r="AL83" i="50"/>
  <c r="AU83" i="50" s="1"/>
  <c r="AS8" i="94"/>
  <c r="AL8" i="94"/>
  <c r="AU8" i="94" s="1"/>
  <c r="AR98" i="98"/>
  <c r="AR100" i="98" s="1"/>
  <c r="AL98" i="98"/>
  <c r="AU98" i="98" s="1"/>
  <c r="AS67" i="94"/>
  <c r="AL67" i="94"/>
  <c r="AU67" i="94" s="1"/>
  <c r="AS36" i="50"/>
  <c r="AL36" i="50"/>
  <c r="AU36" i="50" s="1"/>
  <c r="AS72" i="50"/>
  <c r="AL72" i="50"/>
  <c r="AU72" i="50" s="1"/>
  <c r="AS55" i="50"/>
  <c r="AL55" i="50"/>
  <c r="AU55" i="50" s="1"/>
  <c r="AS91" i="50"/>
  <c r="AL91" i="50"/>
  <c r="AU91" i="50" s="1"/>
  <c r="AS11" i="98"/>
  <c r="AL11" i="98"/>
  <c r="AU11" i="98" s="1"/>
  <c r="AS80" i="50"/>
  <c r="AL80" i="50"/>
  <c r="AU80" i="50" s="1"/>
  <c r="AS63" i="94"/>
  <c r="AL63" i="94"/>
  <c r="AU63" i="94" s="1"/>
  <c r="AK76" i="10"/>
  <c r="AT76" i="10" s="1"/>
  <c r="AJ76" i="10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J40" i="10"/>
  <c r="AK40" i="10"/>
  <c r="AT40" i="10" s="1"/>
  <c r="AJ34" i="10"/>
  <c r="AK34" i="10"/>
  <c r="AT34" i="10" s="1"/>
  <c r="AK28" i="10"/>
  <c r="AT28" i="10" s="1"/>
  <c r="AJ28" i="10"/>
  <c r="AK22" i="10"/>
  <c r="AT22" i="10" s="1"/>
  <c r="AJ22" i="10"/>
  <c r="AJ16" i="10"/>
  <c r="AK16" i="10"/>
  <c r="AT16" i="10" s="1"/>
  <c r="AK10" i="10"/>
  <c r="AT10" i="10" s="1"/>
  <c r="AJ10" i="10"/>
  <c r="AJ3" i="10"/>
  <c r="AB4" i="10"/>
  <c r="AS5" i="98"/>
  <c r="AL5" i="98"/>
  <c r="AU5" i="98" s="1"/>
  <c r="AI97" i="42"/>
  <c r="AN97" i="42"/>
  <c r="AS14" i="94"/>
  <c r="AL14" i="94"/>
  <c r="AU14" i="94" s="1"/>
  <c r="AS15" i="98"/>
  <c r="AL15" i="98"/>
  <c r="AU15" i="98" s="1"/>
  <c r="AJ27" i="50"/>
  <c r="AK27" i="50"/>
  <c r="AT27" i="50" s="1"/>
  <c r="AS45" i="50"/>
  <c r="AL45" i="50"/>
  <c r="AU45" i="50" s="1"/>
  <c r="AS81" i="50"/>
  <c r="AL81" i="50"/>
  <c r="AU81" i="50" s="1"/>
  <c r="AS56" i="94"/>
  <c r="AL56" i="94"/>
  <c r="AU56" i="94" s="1"/>
  <c r="AS10" i="98"/>
  <c r="AL10" i="98"/>
  <c r="AU10" i="98" s="1"/>
  <c r="AJ93" i="85"/>
  <c r="AK93" i="85"/>
  <c r="AT93" i="85" s="1"/>
  <c r="AK87" i="85"/>
  <c r="AT87" i="85" s="1"/>
  <c r="AJ87" i="85"/>
  <c r="AK81" i="85"/>
  <c r="AT81" i="85" s="1"/>
  <c r="AJ81" i="85"/>
  <c r="AJ75" i="85"/>
  <c r="AK75" i="85"/>
  <c r="AT75" i="85" s="1"/>
  <c r="AJ69" i="85"/>
  <c r="AK69" i="85"/>
  <c r="AT69" i="85" s="1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J15" i="85"/>
  <c r="AK15" i="85"/>
  <c r="AT15" i="85" s="1"/>
  <c r="AK8" i="85"/>
  <c r="AT8" i="85" s="1"/>
  <c r="AJ8" i="85"/>
  <c r="AS6" i="98"/>
  <c r="AL6" i="98"/>
  <c r="AU6" i="98" s="1"/>
  <c r="AS25" i="94"/>
  <c r="AL25" i="94"/>
  <c r="AU25" i="94" s="1"/>
  <c r="AS52" i="50"/>
  <c r="AL52" i="50"/>
  <c r="AU52" i="50" s="1"/>
  <c r="AS19" i="94"/>
  <c r="AL19" i="94"/>
  <c r="AU19" i="94" s="1"/>
  <c r="AS17" i="50"/>
  <c r="AL17" i="50"/>
  <c r="AU17" i="50" s="1"/>
  <c r="AS71" i="50"/>
  <c r="AL71" i="50"/>
  <c r="AU71" i="50" s="1"/>
  <c r="AS17" i="94"/>
  <c r="AL17" i="94"/>
  <c r="AU17" i="94" s="1"/>
  <c r="AK4" i="94"/>
  <c r="AT4" i="94" s="1"/>
  <c r="AT100" i="94" s="1"/>
  <c r="AJ4" i="94"/>
  <c r="AS13" i="98"/>
  <c r="AL13" i="98"/>
  <c r="AU13" i="98" s="1"/>
  <c r="AS60" i="50"/>
  <c r="AL60" i="50"/>
  <c r="AU60" i="50" s="1"/>
  <c r="AS39" i="94"/>
  <c r="AL39" i="94"/>
  <c r="AU39" i="94" s="1"/>
  <c r="AJ7" i="50"/>
  <c r="AJ25" i="50"/>
  <c r="AL61" i="50"/>
  <c r="AU61" i="50" s="1"/>
  <c r="AS61" i="50"/>
  <c r="AS79" i="50"/>
  <c r="AL79" i="50"/>
  <c r="AU79" i="50" s="1"/>
  <c r="AS44" i="50"/>
  <c r="AL44" i="50"/>
  <c r="AU44" i="50" s="1"/>
  <c r="AK95" i="10"/>
  <c r="AT95" i="10" s="1"/>
  <c r="AJ95" i="10"/>
  <c r="AK81" i="10"/>
  <c r="AT81" i="10" s="1"/>
  <c r="AJ81" i="10"/>
  <c r="AK63" i="10"/>
  <c r="AT63" i="10" s="1"/>
  <c r="AJ63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K9" i="10"/>
  <c r="AT9" i="10" s="1"/>
  <c r="AJ9" i="10"/>
  <c r="AK97" i="10"/>
  <c r="AT97" i="10" s="1"/>
  <c r="AJ97" i="10"/>
  <c r="Y98" i="42"/>
  <c r="X98" i="42"/>
  <c r="AS26" i="94"/>
  <c r="AL26" i="94"/>
  <c r="AU26" i="94" s="1"/>
  <c r="AS71" i="94"/>
  <c r="AL71" i="94"/>
  <c r="AU71" i="94" s="1"/>
  <c r="AS33" i="50"/>
  <c r="AL33" i="50"/>
  <c r="AU33" i="50" s="1"/>
  <c r="AS69" i="50"/>
  <c r="AL69" i="50"/>
  <c r="AU69" i="50" s="1"/>
  <c r="AS87" i="50"/>
  <c r="AL87" i="50"/>
  <c r="AU87" i="50" s="1"/>
  <c r="AS57" i="94"/>
  <c r="AL57" i="94"/>
  <c r="AU57" i="94" s="1"/>
  <c r="AK95" i="85"/>
  <c r="AT95" i="85" s="1"/>
  <c r="AJ95" i="85"/>
  <c r="AJ92" i="85"/>
  <c r="AK92" i="85"/>
  <c r="AT92" i="85" s="1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J62" i="85"/>
  <c r="AK62" i="85"/>
  <c r="AT62" i="85" s="1"/>
  <c r="AK56" i="85"/>
  <c r="AT56" i="85" s="1"/>
  <c r="AJ56" i="85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6" i="85"/>
  <c r="AT26" i="85" s="1"/>
  <c r="AJ26" i="85"/>
  <c r="AK20" i="85"/>
  <c r="AT20" i="85" s="1"/>
  <c r="AJ20" i="85"/>
  <c r="AK14" i="85"/>
  <c r="AT14" i="85" s="1"/>
  <c r="AJ14" i="85"/>
  <c r="AJ7" i="85"/>
  <c r="AK7" i="85"/>
  <c r="AT7" i="85" s="1"/>
  <c r="AS16" i="50"/>
  <c r="AL16" i="50"/>
  <c r="AU16" i="50" s="1"/>
  <c r="AS34" i="50"/>
  <c r="AL34" i="50"/>
  <c r="AU34" i="50" s="1"/>
  <c r="AS70" i="50"/>
  <c r="AL70" i="50"/>
  <c r="AU70" i="50" s="1"/>
  <c r="AS88" i="50"/>
  <c r="AL88" i="50"/>
  <c r="AU88" i="50" s="1"/>
  <c r="AS46" i="94"/>
  <c r="AL46" i="94"/>
  <c r="AU46" i="94" s="1"/>
  <c r="AS35" i="50"/>
  <c r="AL35" i="50"/>
  <c r="AU35" i="50" s="1"/>
  <c r="AS53" i="50"/>
  <c r="AL53" i="50"/>
  <c r="AU53" i="50" s="1"/>
  <c r="AS89" i="50"/>
  <c r="AL89" i="50"/>
  <c r="AU89" i="50" s="1"/>
  <c r="AS81" i="94"/>
  <c r="AL81" i="94"/>
  <c r="AU81" i="94" s="1"/>
  <c r="AS80" i="94"/>
  <c r="AL80" i="94"/>
  <c r="AU80" i="94" s="1"/>
  <c r="AS49" i="94"/>
  <c r="AL49" i="94"/>
  <c r="AU49" i="94" s="1"/>
  <c r="AS9" i="98"/>
  <c r="AL9" i="98"/>
  <c r="AU9" i="98" s="1"/>
  <c r="AL3" i="94"/>
  <c r="AU3" i="94" s="1"/>
  <c r="AS3" i="94"/>
  <c r="AJ3" i="50"/>
  <c r="AB4" i="50"/>
  <c r="AS24" i="50"/>
  <c r="AL24" i="50"/>
  <c r="AU24" i="50" s="1"/>
  <c r="AS42" i="50"/>
  <c r="AL42" i="50"/>
  <c r="AU42" i="50" s="1"/>
  <c r="AS78" i="50"/>
  <c r="AL78" i="50"/>
  <c r="AU78" i="50" s="1"/>
  <c r="AS94" i="50"/>
  <c r="AL94" i="50"/>
  <c r="AU94" i="50" s="1"/>
  <c r="AS74" i="94"/>
  <c r="AL74" i="94"/>
  <c r="AU74" i="94" s="1"/>
  <c r="AS5" i="94"/>
  <c r="AL5" i="94"/>
  <c r="AU5" i="94" s="1"/>
  <c r="AS47" i="94"/>
  <c r="AL47" i="94"/>
  <c r="AU47" i="94" s="1"/>
  <c r="AS43" i="50"/>
  <c r="AL43" i="50"/>
  <c r="AU43" i="50" s="1"/>
  <c r="AS97" i="50"/>
  <c r="AL97" i="50"/>
  <c r="AU97" i="50" s="1"/>
  <c r="AK20" i="50"/>
  <c r="AT20" i="50" s="1"/>
  <c r="AJ20" i="50"/>
  <c r="AK26" i="50"/>
  <c r="AT26" i="50" s="1"/>
  <c r="AJ26" i="50"/>
  <c r="AJ94" i="10"/>
  <c r="AK94" i="10"/>
  <c r="AT94" i="10" s="1"/>
  <c r="AK87" i="10"/>
  <c r="AT87" i="10" s="1"/>
  <c r="AJ87" i="10"/>
  <c r="AK75" i="10"/>
  <c r="AT75" i="10" s="1"/>
  <c r="AJ75" i="10"/>
  <c r="AK57" i="10"/>
  <c r="AT57" i="10" s="1"/>
  <c r="AJ57" i="10"/>
  <c r="AS97" i="94"/>
  <c r="AL97" i="94"/>
  <c r="AU97" i="94" s="1"/>
  <c r="AS32" i="50"/>
  <c r="AL32" i="50"/>
  <c r="AU32" i="50" s="1"/>
  <c r="AS68" i="50"/>
  <c r="AL68" i="50"/>
  <c r="AU68" i="50" s="1"/>
  <c r="AS86" i="50"/>
  <c r="AL86" i="50"/>
  <c r="AU86" i="50" s="1"/>
  <c r="AS27" i="94"/>
  <c r="AL27" i="94"/>
  <c r="AU27" i="94" s="1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J62" i="10"/>
  <c r="AK62" i="10"/>
  <c r="AT62" i="10" s="1"/>
  <c r="AK56" i="10"/>
  <c r="AT56" i="10" s="1"/>
  <c r="AJ56" i="10"/>
  <c r="AK50" i="10"/>
  <c r="AT50" i="10" s="1"/>
  <c r="AJ50" i="10"/>
  <c r="AK44" i="10"/>
  <c r="AT44" i="10" s="1"/>
  <c r="AJ44" i="10"/>
  <c r="AX37" i="10"/>
  <c r="S37" i="10" s="1"/>
  <c r="AC37" i="10" s="1"/>
  <c r="AB38" i="10" s="1"/>
  <c r="AX31" i="10"/>
  <c r="S31" i="10" s="1"/>
  <c r="AC31" i="10" s="1"/>
  <c r="AB32" i="10" s="1"/>
  <c r="AX25" i="10"/>
  <c r="S25" i="10" s="1"/>
  <c r="AC25" i="10" s="1"/>
  <c r="AB26" i="10" s="1"/>
  <c r="AX19" i="10"/>
  <c r="S19" i="10" s="1"/>
  <c r="AC19" i="10" s="1"/>
  <c r="AB20" i="10" s="1"/>
  <c r="AX13" i="10"/>
  <c r="S13" i="10" s="1"/>
  <c r="AC13" i="10" s="1"/>
  <c r="AB14" i="10" s="1"/>
  <c r="AX7" i="10"/>
  <c r="S7" i="10" s="1"/>
  <c r="AC7" i="10" s="1"/>
  <c r="AB8" i="10" s="1"/>
  <c r="AS17" i="98"/>
  <c r="AL17" i="98"/>
  <c r="AU17" i="98" s="1"/>
  <c r="AL98" i="94"/>
  <c r="AU98" i="94" s="1"/>
  <c r="AL79" i="94"/>
  <c r="AU79" i="94" s="1"/>
  <c r="AS79" i="94"/>
  <c r="AS51" i="50"/>
  <c r="AL51" i="50"/>
  <c r="AU51" i="50" s="1"/>
  <c r="AS20" i="94"/>
  <c r="AL20" i="94"/>
  <c r="AU20" i="94" s="1"/>
  <c r="AJ94" i="85"/>
  <c r="AK94" i="85"/>
  <c r="AT94" i="85" s="1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K55" i="85"/>
  <c r="AT55" i="85" s="1"/>
  <c r="AJ55" i="85"/>
  <c r="AK49" i="85"/>
  <c r="AT49" i="85" s="1"/>
  <c r="AJ49" i="85"/>
  <c r="AK43" i="85"/>
  <c r="AT43" i="85" s="1"/>
  <c r="AJ43" i="85"/>
  <c r="AK37" i="85"/>
  <c r="AT37" i="85" s="1"/>
  <c r="AJ37" i="85"/>
  <c r="AX30" i="85"/>
  <c r="S30" i="85" s="1"/>
  <c r="AC30" i="85" s="1"/>
  <c r="AB31" i="85" s="1"/>
  <c r="AX24" i="85"/>
  <c r="S24" i="85" s="1"/>
  <c r="AC24" i="85" s="1"/>
  <c r="AB25" i="85" s="1"/>
  <c r="AX18" i="85"/>
  <c r="S18" i="85" s="1"/>
  <c r="AC18" i="85" s="1"/>
  <c r="AB19" i="85" s="1"/>
  <c r="AX12" i="85"/>
  <c r="S12" i="85" s="1"/>
  <c r="AC12" i="85" s="1"/>
  <c r="AB13" i="85" s="1"/>
  <c r="AX4" i="85"/>
  <c r="S4" i="85" s="1"/>
  <c r="AC4" i="85" s="1"/>
  <c r="AB5" i="85" s="1"/>
  <c r="AS58" i="50"/>
  <c r="AL58" i="50"/>
  <c r="AU58" i="50" s="1"/>
  <c r="AS51" i="94"/>
  <c r="AL51" i="94"/>
  <c r="AU51" i="94" s="1"/>
  <c r="AS50" i="94"/>
  <c r="AL50" i="94"/>
  <c r="AU50" i="94" s="1"/>
  <c r="AS59" i="94"/>
  <c r="AL59" i="94"/>
  <c r="AU59" i="94" s="1"/>
  <c r="AS9" i="94"/>
  <c r="AL9" i="94"/>
  <c r="AU9" i="94" s="1"/>
  <c r="AJ5" i="50"/>
  <c r="AS23" i="50"/>
  <c r="AL23" i="50"/>
  <c r="AU23" i="50" s="1"/>
  <c r="AL41" i="50"/>
  <c r="AU41" i="50" s="1"/>
  <c r="AS41" i="50"/>
  <c r="AS59" i="50"/>
  <c r="AL59" i="50"/>
  <c r="AU59" i="50" s="1"/>
  <c r="AS95" i="50"/>
  <c r="AL95" i="50"/>
  <c r="AU95" i="50" s="1"/>
  <c r="AS45" i="94"/>
  <c r="AL45" i="94"/>
  <c r="AU45" i="94" s="1"/>
  <c r="AS44" i="94"/>
  <c r="AL44" i="94"/>
  <c r="AU44" i="94" s="1"/>
  <c r="AS12" i="50"/>
  <c r="AL12" i="50"/>
  <c r="AU12" i="50" s="1"/>
  <c r="AS66" i="50"/>
  <c r="AL66" i="50"/>
  <c r="AU66" i="50" s="1"/>
  <c r="AS84" i="50"/>
  <c r="AL84" i="50"/>
  <c r="AU84" i="50" s="1"/>
  <c r="AL3" i="98"/>
  <c r="AU3" i="98" s="1"/>
  <c r="AS3" i="98"/>
  <c r="AS14" i="98"/>
  <c r="AL14" i="98"/>
  <c r="AU14" i="98" s="1"/>
  <c r="AS49" i="50"/>
  <c r="AL49" i="50"/>
  <c r="AU49" i="50" s="1"/>
  <c r="AI98" i="10"/>
  <c r="AN98" i="10"/>
  <c r="AN100" i="10" s="1"/>
  <c r="AK83" i="10"/>
  <c r="AT83" i="10" s="1"/>
  <c r="AJ83" i="10"/>
  <c r="AJ88" i="10"/>
  <c r="AK88" i="10"/>
  <c r="AT88" i="10" s="1"/>
  <c r="AS6" i="94"/>
  <c r="AL6" i="94"/>
  <c r="AU6" i="94" s="1"/>
  <c r="AS50" i="50"/>
  <c r="AL50" i="50"/>
  <c r="AU50" i="50" s="1"/>
  <c r="AK93" i="10"/>
  <c r="AT93" i="10" s="1"/>
  <c r="AJ93" i="10"/>
  <c r="AK69" i="10"/>
  <c r="AT69" i="10" s="1"/>
  <c r="AJ69" i="10"/>
  <c r="AS37" i="94"/>
  <c r="AL37" i="94"/>
  <c r="AU37" i="94" s="1"/>
  <c r="AK8" i="50"/>
  <c r="AT8" i="50" s="1"/>
  <c r="AJ8" i="50"/>
  <c r="AS74" i="50"/>
  <c r="AL74" i="50"/>
  <c r="AU74" i="50" s="1"/>
  <c r="AS92" i="50"/>
  <c r="AL92" i="50"/>
  <c r="AU92" i="50" s="1"/>
  <c r="AJ98" i="10"/>
  <c r="AS98" i="10" s="1"/>
  <c r="AK98" i="10"/>
  <c r="AT98" i="10" s="1"/>
  <c r="AJ91" i="10"/>
  <c r="AK91" i="10"/>
  <c r="AT91" i="10" s="1"/>
  <c r="AK85" i="10"/>
  <c r="AT85" i="10" s="1"/>
  <c r="AJ85" i="10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J55" i="10"/>
  <c r="AK55" i="10"/>
  <c r="AT55" i="10" s="1"/>
  <c r="AK49" i="10"/>
  <c r="AT49" i="10" s="1"/>
  <c r="AJ49" i="10"/>
  <c r="AJ43" i="10"/>
  <c r="AK43" i="10"/>
  <c r="AT43" i="10" s="1"/>
  <c r="AX36" i="10"/>
  <c r="S36" i="10" s="1"/>
  <c r="AC36" i="10" s="1"/>
  <c r="AB37" i="10" s="1"/>
  <c r="AX30" i="10"/>
  <c r="S30" i="10" s="1"/>
  <c r="AC30" i="10" s="1"/>
  <c r="AB31" i="10" s="1"/>
  <c r="AX24" i="10"/>
  <c r="S24" i="10" s="1"/>
  <c r="AC24" i="10" s="1"/>
  <c r="AB25" i="10" s="1"/>
  <c r="AX18" i="10"/>
  <c r="S18" i="10" s="1"/>
  <c r="AC18" i="10" s="1"/>
  <c r="AB19" i="10" s="1"/>
  <c r="AX12" i="10"/>
  <c r="S12" i="10" s="1"/>
  <c r="AC12" i="10" s="1"/>
  <c r="AB13" i="10" s="1"/>
  <c r="AX6" i="10"/>
  <c r="S6" i="10" s="1"/>
  <c r="AC6" i="10" s="1"/>
  <c r="AB7" i="10" s="1"/>
  <c r="AS61" i="94"/>
  <c r="AL61" i="94"/>
  <c r="AU61" i="94" s="1"/>
  <c r="AS35" i="94"/>
  <c r="AL35" i="94"/>
  <c r="AU35" i="94" s="1"/>
  <c r="AK9" i="50"/>
  <c r="AT9" i="50" s="1"/>
  <c r="AJ9" i="50"/>
  <c r="AS39" i="50"/>
  <c r="AL39" i="50"/>
  <c r="AU39" i="50" s="1"/>
  <c r="AS57" i="50"/>
  <c r="AL57" i="50"/>
  <c r="AU57" i="50" s="1"/>
  <c r="AS93" i="50"/>
  <c r="AL93" i="50"/>
  <c r="AU93" i="50" s="1"/>
  <c r="AL92" i="94"/>
  <c r="AU92" i="94" s="1"/>
  <c r="AS92" i="94"/>
  <c r="AK98" i="85"/>
  <c r="AT98" i="85" s="1"/>
  <c r="AJ98" i="85"/>
  <c r="AS98" i="85" s="1"/>
  <c r="AJ90" i="85"/>
  <c r="AK90" i="85"/>
  <c r="AT90" i="85" s="1"/>
  <c r="AJ84" i="85"/>
  <c r="AK84" i="85"/>
  <c r="AT84" i="85" s="1"/>
  <c r="AJ78" i="85"/>
  <c r="AK78" i="85"/>
  <c r="AT78" i="85" s="1"/>
  <c r="AK72" i="85"/>
  <c r="AT72" i="85" s="1"/>
  <c r="AJ72" i="85"/>
  <c r="AJ66" i="85"/>
  <c r="AK66" i="85"/>
  <c r="AT66" i="85" s="1"/>
  <c r="AJ60" i="85"/>
  <c r="AK60" i="85"/>
  <c r="AT60" i="85" s="1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X29" i="85"/>
  <c r="S29" i="85" s="1"/>
  <c r="AC29" i="85" s="1"/>
  <c r="AB30" i="85" s="1"/>
  <c r="AX23" i="85"/>
  <c r="S23" i="85" s="1"/>
  <c r="AC23" i="85" s="1"/>
  <c r="AB24" i="85" s="1"/>
  <c r="AX17" i="85"/>
  <c r="S17" i="85" s="1"/>
  <c r="AC17" i="85" s="1"/>
  <c r="AB18" i="85" s="1"/>
  <c r="AX11" i="85"/>
  <c r="S11" i="85" s="1"/>
  <c r="AC11" i="85" s="1"/>
  <c r="AB12" i="85" s="1"/>
  <c r="AX5" i="85"/>
  <c r="S5" i="85" s="1"/>
  <c r="AC5" i="85" s="1"/>
  <c r="AB6" i="85" s="1"/>
  <c r="AS22" i="98"/>
  <c r="AL22" i="98"/>
  <c r="AU22" i="98" s="1"/>
  <c r="AS65" i="94"/>
  <c r="AL65" i="94"/>
  <c r="AU65" i="94" s="1"/>
  <c r="AK6" i="50"/>
  <c r="AT6" i="50" s="1"/>
  <c r="AJ6" i="50"/>
  <c r="AS22" i="50"/>
  <c r="AL22" i="50"/>
  <c r="AU22" i="50" s="1"/>
  <c r="AS40" i="50"/>
  <c r="AL40" i="50"/>
  <c r="AU40" i="50" s="1"/>
  <c r="AS76" i="50"/>
  <c r="AL76" i="50"/>
  <c r="AU76" i="50" s="1"/>
  <c r="AS96" i="50"/>
  <c r="AL96" i="50"/>
  <c r="AU96" i="50" s="1"/>
  <c r="AS68" i="94"/>
  <c r="AL68" i="94"/>
  <c r="AU68" i="94" s="1"/>
  <c r="AS77" i="50"/>
  <c r="AL77" i="50"/>
  <c r="AU77" i="50" s="1"/>
  <c r="AS13" i="94"/>
  <c r="AL13" i="94"/>
  <c r="AU13" i="94" s="1"/>
  <c r="AS30" i="50"/>
  <c r="AL30" i="50"/>
  <c r="AU30" i="50" s="1"/>
  <c r="AS48" i="50"/>
  <c r="AL48" i="50"/>
  <c r="AU48" i="50" s="1"/>
  <c r="AR98" i="50"/>
  <c r="AR100" i="50" s="1"/>
  <c r="AL98" i="50"/>
  <c r="AU98" i="50" s="1"/>
  <c r="AS38" i="94"/>
  <c r="AL38" i="94"/>
  <c r="AU38" i="94" s="1"/>
  <c r="AJ4" i="98"/>
  <c r="AK4" i="98"/>
  <c r="AT4" i="98" s="1"/>
  <c r="AT100" i="98" s="1"/>
  <c r="AS10" i="94"/>
  <c r="AL10" i="94"/>
  <c r="AU10" i="94" s="1"/>
  <c r="AS34" i="94"/>
  <c r="AL34" i="94"/>
  <c r="AU34" i="94" s="1"/>
  <c r="AJ13" i="50"/>
  <c r="AS31" i="50"/>
  <c r="AL31" i="50"/>
  <c r="AU31" i="50" s="1"/>
  <c r="AS67" i="50"/>
  <c r="AL67" i="50"/>
  <c r="AU67" i="50" s="1"/>
  <c r="AS85" i="50"/>
  <c r="AL85" i="50"/>
  <c r="AU85" i="50" s="1"/>
  <c r="AS69" i="94"/>
  <c r="AL69" i="94"/>
  <c r="AU69" i="94" s="1"/>
  <c r="AI98" i="85"/>
  <c r="AN98" i="85"/>
  <c r="AN100" i="85" s="1"/>
  <c r="AS6" i="50" l="1"/>
  <c r="AL6" i="50"/>
  <c r="AU6" i="50" s="1"/>
  <c r="AL90" i="85"/>
  <c r="AU90" i="85" s="1"/>
  <c r="AS90" i="85"/>
  <c r="AS43" i="10"/>
  <c r="AL43" i="10"/>
  <c r="AU43" i="10" s="1"/>
  <c r="AS88" i="10"/>
  <c r="AL88" i="10"/>
  <c r="AU88" i="10" s="1"/>
  <c r="AS13" i="50"/>
  <c r="AL13" i="50"/>
  <c r="AU13" i="50" s="1"/>
  <c r="AS4" i="98"/>
  <c r="AL4" i="98"/>
  <c r="AU4" i="98" s="1"/>
  <c r="AK12" i="85"/>
  <c r="AT12" i="85" s="1"/>
  <c r="AJ12" i="85"/>
  <c r="AS42" i="85"/>
  <c r="AL42" i="85"/>
  <c r="AU42" i="85" s="1"/>
  <c r="AK19" i="10"/>
  <c r="AT19" i="10" s="1"/>
  <c r="AJ19" i="10"/>
  <c r="AS49" i="10"/>
  <c r="AL49" i="10"/>
  <c r="AU49" i="10" s="1"/>
  <c r="AS67" i="10"/>
  <c r="AL67" i="10"/>
  <c r="AU67" i="10" s="1"/>
  <c r="AS85" i="10"/>
  <c r="AL85" i="10"/>
  <c r="AU85" i="10" s="1"/>
  <c r="AS83" i="10"/>
  <c r="AL83" i="10"/>
  <c r="AU83" i="10" s="1"/>
  <c r="AK25" i="85"/>
  <c r="AT25" i="85" s="1"/>
  <c r="AJ25" i="85"/>
  <c r="AS49" i="85"/>
  <c r="AL49" i="85"/>
  <c r="AU49" i="85" s="1"/>
  <c r="AS67" i="85"/>
  <c r="AL67" i="85"/>
  <c r="AU67" i="85" s="1"/>
  <c r="AJ26" i="10"/>
  <c r="AK26" i="10"/>
  <c r="AT26" i="10" s="1"/>
  <c r="AS68" i="10"/>
  <c r="AL68" i="10"/>
  <c r="AU68" i="10" s="1"/>
  <c r="AS7" i="85"/>
  <c r="AL7" i="85"/>
  <c r="AU7" i="85" s="1"/>
  <c r="AS44" i="85"/>
  <c r="AL44" i="85"/>
  <c r="AU44" i="85" s="1"/>
  <c r="AS62" i="85"/>
  <c r="AL62" i="85"/>
  <c r="AU62" i="85" s="1"/>
  <c r="AS80" i="85"/>
  <c r="AL80" i="85"/>
  <c r="AU80" i="85" s="1"/>
  <c r="AS9" i="10"/>
  <c r="AL9" i="10"/>
  <c r="AU9" i="10" s="1"/>
  <c r="AS27" i="10"/>
  <c r="AL27" i="10"/>
  <c r="AU27" i="10" s="1"/>
  <c r="AS45" i="10"/>
  <c r="AL45" i="10"/>
  <c r="AU45" i="10" s="1"/>
  <c r="AS81" i="10"/>
  <c r="AL81" i="10"/>
  <c r="AU81" i="10" s="1"/>
  <c r="AS4" i="94"/>
  <c r="AS100" i="94" s="1"/>
  <c r="AL4" i="94"/>
  <c r="AU4" i="94" s="1"/>
  <c r="AU100" i="94" s="1"/>
  <c r="C11" i="94" s="1"/>
  <c r="F38" i="57" s="1"/>
  <c r="AS33" i="85"/>
  <c r="AL33" i="85"/>
  <c r="AU33" i="85" s="1"/>
  <c r="AS87" i="85"/>
  <c r="AL87" i="85"/>
  <c r="AU87" i="85" s="1"/>
  <c r="AS10" i="10"/>
  <c r="AL10" i="10"/>
  <c r="AU10" i="10" s="1"/>
  <c r="AS28" i="10"/>
  <c r="AL28" i="10"/>
  <c r="AU28" i="10" s="1"/>
  <c r="AS46" i="10"/>
  <c r="AL46" i="10"/>
  <c r="AU46" i="10" s="1"/>
  <c r="AS28" i="85"/>
  <c r="AL28" i="85"/>
  <c r="AU28" i="85" s="1"/>
  <c r="AS64" i="85"/>
  <c r="AL64" i="85"/>
  <c r="AU64" i="85" s="1"/>
  <c r="AS82" i="85"/>
  <c r="AL82" i="85"/>
  <c r="AU82" i="85" s="1"/>
  <c r="AS5" i="10"/>
  <c r="AL5" i="10"/>
  <c r="AU5" i="10" s="1"/>
  <c r="AS23" i="10"/>
  <c r="AL23" i="10"/>
  <c r="AU23" i="10" s="1"/>
  <c r="AS41" i="10"/>
  <c r="AL41" i="10"/>
  <c r="AU41" i="10" s="1"/>
  <c r="AJ10" i="85"/>
  <c r="AK10" i="85"/>
  <c r="AT10" i="85" s="1"/>
  <c r="AS71" i="85"/>
  <c r="AL71" i="85"/>
  <c r="AU71" i="85" s="1"/>
  <c r="AS89" i="85"/>
  <c r="AL89" i="85"/>
  <c r="AU89" i="85" s="1"/>
  <c r="AJ36" i="10"/>
  <c r="AS72" i="10"/>
  <c r="AL72" i="10"/>
  <c r="AU72" i="10" s="1"/>
  <c r="AK18" i="85"/>
  <c r="AT18" i="85" s="1"/>
  <c r="AJ18" i="85"/>
  <c r="AS60" i="85"/>
  <c r="AL60" i="85"/>
  <c r="AU60" i="85" s="1"/>
  <c r="AS78" i="85"/>
  <c r="AL78" i="85"/>
  <c r="AU78" i="85" s="1"/>
  <c r="AJ25" i="10"/>
  <c r="AK25" i="10"/>
  <c r="AT25" i="10" s="1"/>
  <c r="AK31" i="85"/>
  <c r="AT31" i="85" s="1"/>
  <c r="AJ31" i="85"/>
  <c r="AS85" i="85"/>
  <c r="AL85" i="85"/>
  <c r="AU85" i="85" s="1"/>
  <c r="AK32" i="10"/>
  <c r="AT32" i="10" s="1"/>
  <c r="AJ32" i="10"/>
  <c r="AS56" i="10"/>
  <c r="AL56" i="10"/>
  <c r="AU56" i="10" s="1"/>
  <c r="AS57" i="10"/>
  <c r="AL57" i="10"/>
  <c r="AU57" i="10" s="1"/>
  <c r="AJ4" i="50"/>
  <c r="AK4" i="50"/>
  <c r="AT4" i="50" s="1"/>
  <c r="AT100" i="50" s="1"/>
  <c r="AS14" i="85"/>
  <c r="AL14" i="85"/>
  <c r="AU14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H98" i="42"/>
  <c r="AQ98" i="42" s="1"/>
  <c r="AQ100" i="42" s="1"/>
  <c r="AZ3" i="42"/>
  <c r="AX8" i="42" s="1"/>
  <c r="S8" i="42" s="1"/>
  <c r="AC8" i="42" s="1"/>
  <c r="AB9" i="42" s="1"/>
  <c r="AX9" i="42"/>
  <c r="S9" i="42" s="1"/>
  <c r="AC9" i="42" s="1"/>
  <c r="AB10" i="42" s="1"/>
  <c r="AX11" i="42"/>
  <c r="S11" i="42" s="1"/>
  <c r="AC11" i="42" s="1"/>
  <c r="AB12" i="42" s="1"/>
  <c r="AX12" i="42"/>
  <c r="S12" i="42" s="1"/>
  <c r="AC12" i="42" s="1"/>
  <c r="AB13" i="42" s="1"/>
  <c r="AX15" i="42"/>
  <c r="S15" i="42" s="1"/>
  <c r="AC15" i="42" s="1"/>
  <c r="AB16" i="42" s="1"/>
  <c r="AX16" i="42"/>
  <c r="S16" i="42" s="1"/>
  <c r="AC16" i="42" s="1"/>
  <c r="AB17" i="42" s="1"/>
  <c r="AX17" i="42"/>
  <c r="S17" i="42" s="1"/>
  <c r="AC17" i="42" s="1"/>
  <c r="AB18" i="42" s="1"/>
  <c r="AX18" i="42"/>
  <c r="S18" i="42" s="1"/>
  <c r="AC18" i="42" s="1"/>
  <c r="AB19" i="42" s="1"/>
  <c r="AX19" i="42"/>
  <c r="S19" i="42" s="1"/>
  <c r="AC19" i="42" s="1"/>
  <c r="AB20" i="42" s="1"/>
  <c r="AX20" i="42"/>
  <c r="S20" i="42" s="1"/>
  <c r="AC20" i="42" s="1"/>
  <c r="AB21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5" i="42"/>
  <c r="S95" i="42" s="1"/>
  <c r="AC95" i="42" s="1"/>
  <c r="AB96" i="42" s="1"/>
  <c r="AX93" i="42"/>
  <c r="S93" i="42" s="1"/>
  <c r="AC93" i="42" s="1"/>
  <c r="AB94" i="42" s="1"/>
  <c r="AX94" i="42"/>
  <c r="S94" i="42" s="1"/>
  <c r="AC94" i="42" s="1"/>
  <c r="AB95" i="42" s="1"/>
  <c r="AX96" i="42"/>
  <c r="S96" i="42" s="1"/>
  <c r="AC96" i="42" s="1"/>
  <c r="AB97" i="42" s="1"/>
  <c r="AX97" i="42"/>
  <c r="S97" i="42" s="1"/>
  <c r="AC97" i="42" s="1"/>
  <c r="AB98" i="42" s="1"/>
  <c r="AS15" i="85"/>
  <c r="AL15" i="85"/>
  <c r="AU15" i="85" s="1"/>
  <c r="AS51" i="85"/>
  <c r="AL51" i="85"/>
  <c r="AU51" i="85" s="1"/>
  <c r="AS69" i="85"/>
  <c r="AL69" i="85"/>
  <c r="AU69" i="85" s="1"/>
  <c r="AS27" i="50"/>
  <c r="AL27" i="50"/>
  <c r="AU27" i="50" s="1"/>
  <c r="AR97" i="42"/>
  <c r="AS64" i="10"/>
  <c r="AL64" i="10"/>
  <c r="AU64" i="10" s="1"/>
  <c r="AS9" i="85"/>
  <c r="AL9" i="85"/>
  <c r="AU9" i="85" s="1"/>
  <c r="AS46" i="85"/>
  <c r="AL46" i="85"/>
  <c r="AU46" i="85" s="1"/>
  <c r="AS59" i="10"/>
  <c r="AL59" i="10"/>
  <c r="AU59" i="10" s="1"/>
  <c r="AS77" i="10"/>
  <c r="AL77" i="10"/>
  <c r="AU77" i="10" s="1"/>
  <c r="AJ17" i="85"/>
  <c r="AK17" i="85"/>
  <c r="AT17" i="85" s="1"/>
  <c r="AS59" i="85"/>
  <c r="AL59" i="85"/>
  <c r="AU59" i="85" s="1"/>
  <c r="AS77" i="85"/>
  <c r="AL77" i="85"/>
  <c r="AU77" i="85" s="1"/>
  <c r="AS97" i="85"/>
  <c r="AL97" i="85"/>
  <c r="AU97" i="85" s="1"/>
  <c r="AJ6" i="10"/>
  <c r="AK6" i="10"/>
  <c r="AT6" i="10" s="1"/>
  <c r="AS54" i="10"/>
  <c r="AL54" i="10"/>
  <c r="AU54" i="10" s="1"/>
  <c r="AS90" i="10"/>
  <c r="AL90" i="10"/>
  <c r="AU90" i="10" s="1"/>
  <c r="AK24" i="85"/>
  <c r="AT24" i="85" s="1"/>
  <c r="AJ24" i="85"/>
  <c r="AJ31" i="10"/>
  <c r="AK31" i="10"/>
  <c r="AT31" i="10" s="1"/>
  <c r="AS69" i="10"/>
  <c r="AL69" i="10"/>
  <c r="AU69" i="10" s="1"/>
  <c r="AS100" i="98"/>
  <c r="AS37" i="85"/>
  <c r="AL37" i="85"/>
  <c r="AU37" i="85" s="1"/>
  <c r="AS55" i="85"/>
  <c r="AL55" i="85"/>
  <c r="AU55" i="85" s="1"/>
  <c r="AS91" i="85"/>
  <c r="AL91" i="85"/>
  <c r="AU91" i="85" s="1"/>
  <c r="AK38" i="10"/>
  <c r="AT38" i="10" s="1"/>
  <c r="AJ38" i="10"/>
  <c r="AS74" i="10"/>
  <c r="AL74" i="10"/>
  <c r="AU74" i="10" s="1"/>
  <c r="AS92" i="10"/>
  <c r="AL92" i="10"/>
  <c r="AU92" i="10" s="1"/>
  <c r="AS94" i="10"/>
  <c r="AL94" i="10"/>
  <c r="AU94" i="10" s="1"/>
  <c r="AS3" i="50"/>
  <c r="AL3" i="50"/>
  <c r="AU3" i="50" s="1"/>
  <c r="Z98" i="42"/>
  <c r="AS51" i="10"/>
  <c r="AL51" i="10"/>
  <c r="AU51" i="10" s="1"/>
  <c r="AS95" i="10"/>
  <c r="AL95" i="10"/>
  <c r="AU95" i="10" s="1"/>
  <c r="AS21" i="85"/>
  <c r="AL21" i="85"/>
  <c r="AU21" i="85" s="1"/>
  <c r="AS39" i="85"/>
  <c r="AL39" i="85"/>
  <c r="AU39" i="85" s="1"/>
  <c r="AS57" i="85"/>
  <c r="AL57" i="85"/>
  <c r="AU57" i="85" s="1"/>
  <c r="AS52" i="10"/>
  <c r="AL52" i="10"/>
  <c r="AU52" i="10" s="1"/>
  <c r="AS70" i="10"/>
  <c r="AL70" i="10"/>
  <c r="AU70" i="10" s="1"/>
  <c r="AS16" i="85"/>
  <c r="AL16" i="85"/>
  <c r="AU16" i="85" s="1"/>
  <c r="AS34" i="85"/>
  <c r="AL34" i="85"/>
  <c r="AU34" i="85" s="1"/>
  <c r="AS52" i="85"/>
  <c r="AL52" i="85"/>
  <c r="AU52" i="85" s="1"/>
  <c r="AS70" i="85"/>
  <c r="AL70" i="85"/>
  <c r="AU70" i="85" s="1"/>
  <c r="AS11" i="10"/>
  <c r="AL11" i="10"/>
  <c r="AU11" i="10" s="1"/>
  <c r="AS29" i="10"/>
  <c r="AL29" i="10"/>
  <c r="AU29" i="10" s="1"/>
  <c r="AS65" i="10"/>
  <c r="AL65" i="10"/>
  <c r="AU65" i="10" s="1"/>
  <c r="AS19" i="50"/>
  <c r="AL19" i="50"/>
  <c r="AU19" i="50" s="1"/>
  <c r="AJ23" i="85"/>
  <c r="AK23" i="85"/>
  <c r="AT23" i="85" s="1"/>
  <c r="AS41" i="85"/>
  <c r="AL41" i="85"/>
  <c r="AU41" i="85" s="1"/>
  <c r="AS15" i="50"/>
  <c r="AL15" i="50"/>
  <c r="AU15" i="50" s="1"/>
  <c r="AJ12" i="10"/>
  <c r="AK12" i="10"/>
  <c r="AT12" i="10" s="1"/>
  <c r="AS42" i="10"/>
  <c r="AL42" i="10"/>
  <c r="AU42" i="10" s="1"/>
  <c r="AS60" i="10"/>
  <c r="AL60" i="10"/>
  <c r="AU60" i="10" s="1"/>
  <c r="AS14" i="50"/>
  <c r="AL14" i="50"/>
  <c r="AU14" i="50" s="1"/>
  <c r="AK30" i="85"/>
  <c r="AT30" i="85" s="1"/>
  <c r="AJ30" i="85"/>
  <c r="AR98" i="10"/>
  <c r="AR100" i="10" s="1"/>
  <c r="AL98" i="10"/>
  <c r="AU98" i="10" s="1"/>
  <c r="AS73" i="85"/>
  <c r="AL73" i="85"/>
  <c r="AU73" i="85" s="1"/>
  <c r="AJ8" i="10"/>
  <c r="AK8" i="10"/>
  <c r="AT8" i="10" s="1"/>
  <c r="AS44" i="10"/>
  <c r="AL44" i="10"/>
  <c r="AU44" i="10" s="1"/>
  <c r="AS80" i="10"/>
  <c r="AL80" i="10"/>
  <c r="AU80" i="10" s="1"/>
  <c r="AS75" i="10"/>
  <c r="AL75" i="10"/>
  <c r="AU75" i="10" s="1"/>
  <c r="AS26" i="50"/>
  <c r="AL26" i="50"/>
  <c r="AU26" i="50" s="1"/>
  <c r="AS20" i="85"/>
  <c r="AL20" i="85"/>
  <c r="AU20" i="85" s="1"/>
  <c r="AS56" i="85"/>
  <c r="AL56" i="85"/>
  <c r="AU56" i="85" s="1"/>
  <c r="AS15" i="10"/>
  <c r="AL15" i="10"/>
  <c r="AU15" i="10" s="1"/>
  <c r="AS33" i="10"/>
  <c r="AL33" i="10"/>
  <c r="AU33" i="10" s="1"/>
  <c r="AS75" i="85"/>
  <c r="AL75" i="85"/>
  <c r="AU75" i="85" s="1"/>
  <c r="AS93" i="85"/>
  <c r="AL93" i="85"/>
  <c r="AU93" i="85" s="1"/>
  <c r="AS16" i="10"/>
  <c r="AL16" i="10"/>
  <c r="AU16" i="10" s="1"/>
  <c r="AS34" i="10"/>
  <c r="AL34" i="10"/>
  <c r="AU34" i="10" s="1"/>
  <c r="AS88" i="85"/>
  <c r="AL88" i="85"/>
  <c r="AU88" i="85" s="1"/>
  <c r="AS21" i="50"/>
  <c r="AL21" i="50"/>
  <c r="AU21" i="50" s="1"/>
  <c r="AS47" i="10"/>
  <c r="AL47" i="10"/>
  <c r="AU47" i="10" s="1"/>
  <c r="AS47" i="85"/>
  <c r="AL47" i="85"/>
  <c r="AU47" i="85" s="1"/>
  <c r="AS65" i="85"/>
  <c r="AL65" i="85"/>
  <c r="AU65" i="85" s="1"/>
  <c r="AJ18" i="10"/>
  <c r="AK18" i="10"/>
  <c r="AT18" i="10" s="1"/>
  <c r="AS78" i="10"/>
  <c r="AL78" i="10"/>
  <c r="AU78" i="10" s="1"/>
  <c r="AS96" i="10"/>
  <c r="AL96" i="10"/>
  <c r="AU96" i="10" s="1"/>
  <c r="AS48" i="85"/>
  <c r="AL48" i="85"/>
  <c r="AU48" i="85" s="1"/>
  <c r="AR98" i="85"/>
  <c r="AR100" i="85" s="1"/>
  <c r="AL98" i="85"/>
  <c r="AU98" i="85" s="1"/>
  <c r="AS66" i="85"/>
  <c r="AL66" i="85"/>
  <c r="AU66" i="85" s="1"/>
  <c r="AS84" i="85"/>
  <c r="AL84" i="85"/>
  <c r="AU84" i="85" s="1"/>
  <c r="AK37" i="10"/>
  <c r="AT37" i="10" s="1"/>
  <c r="AJ37" i="10"/>
  <c r="AS55" i="10"/>
  <c r="AL55" i="10"/>
  <c r="AU55" i="10" s="1"/>
  <c r="AS73" i="10"/>
  <c r="AL73" i="10"/>
  <c r="AU73" i="10" s="1"/>
  <c r="AS91" i="10"/>
  <c r="AL91" i="10"/>
  <c r="AU91" i="10" s="1"/>
  <c r="AU100" i="98"/>
  <c r="C11" i="98" s="1"/>
  <c r="F42" i="57" s="1"/>
  <c r="AK5" i="85"/>
  <c r="AT5" i="85" s="1"/>
  <c r="AJ5" i="85"/>
  <c r="AS36" i="85"/>
  <c r="AL36" i="85"/>
  <c r="AU36" i="85" s="1"/>
  <c r="AS54" i="85"/>
  <c r="AL54" i="85"/>
  <c r="AU54" i="85" s="1"/>
  <c r="AS72" i="85"/>
  <c r="AL72" i="85"/>
  <c r="AU72" i="85" s="1"/>
  <c r="AS9" i="50"/>
  <c r="AL9" i="50"/>
  <c r="AU9" i="50" s="1"/>
  <c r="AJ7" i="10"/>
  <c r="AK7" i="10"/>
  <c r="AT7" i="10" s="1"/>
  <c r="AS61" i="10"/>
  <c r="AL61" i="10"/>
  <c r="AU61" i="10" s="1"/>
  <c r="AS79" i="10"/>
  <c r="AL79" i="10"/>
  <c r="AU79" i="10" s="1"/>
  <c r="AS8" i="50"/>
  <c r="AL8" i="50"/>
  <c r="AU8" i="50" s="1"/>
  <c r="AS93" i="10"/>
  <c r="AL93" i="10"/>
  <c r="AU93" i="10" s="1"/>
  <c r="AS5" i="50"/>
  <c r="AL5" i="50"/>
  <c r="AU5" i="50" s="1"/>
  <c r="AK13" i="85"/>
  <c r="AT13" i="85" s="1"/>
  <c r="AJ13" i="85"/>
  <c r="AS43" i="85"/>
  <c r="AL43" i="85"/>
  <c r="AU43" i="85" s="1"/>
  <c r="AS79" i="85"/>
  <c r="AL79" i="85"/>
  <c r="AU79" i="85" s="1"/>
  <c r="AK14" i="10"/>
  <c r="AT14" i="10" s="1"/>
  <c r="AJ14" i="10"/>
  <c r="AS62" i="10"/>
  <c r="AL62" i="10"/>
  <c r="AU62" i="10" s="1"/>
  <c r="AS38" i="85"/>
  <c r="AL38" i="85"/>
  <c r="AU38" i="85" s="1"/>
  <c r="AS74" i="85"/>
  <c r="AL74" i="85"/>
  <c r="AU74" i="85" s="1"/>
  <c r="AS92" i="85"/>
  <c r="AL92" i="85"/>
  <c r="AU92" i="85" s="1"/>
  <c r="AS97" i="10"/>
  <c r="AL97" i="10"/>
  <c r="AU97" i="10" s="1"/>
  <c r="AL21" i="10"/>
  <c r="AU21" i="10" s="1"/>
  <c r="AS21" i="10"/>
  <c r="AS63" i="10"/>
  <c r="AL63" i="10"/>
  <c r="AU63" i="10" s="1"/>
  <c r="AS25" i="50"/>
  <c r="AL25" i="50"/>
  <c r="AU25" i="50" s="1"/>
  <c r="AS8" i="85"/>
  <c r="AL8" i="85"/>
  <c r="AU8" i="85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J4" i="10"/>
  <c r="AK4" i="10"/>
  <c r="AT4" i="10" s="1"/>
  <c r="AS22" i="10"/>
  <c r="AL22" i="10"/>
  <c r="AU22" i="10" s="1"/>
  <c r="AS58" i="10"/>
  <c r="AL58" i="10"/>
  <c r="AU58" i="10" s="1"/>
  <c r="AS76" i="10"/>
  <c r="AL76" i="10"/>
  <c r="AU76" i="10" s="1"/>
  <c r="AJ11" i="85"/>
  <c r="AJ22" i="85"/>
  <c r="AS17" i="10"/>
  <c r="AL17" i="10"/>
  <c r="AU17" i="10" s="1"/>
  <c r="AS53" i="10"/>
  <c r="AL53" i="10"/>
  <c r="AU53" i="10" s="1"/>
  <c r="AJ29" i="85"/>
  <c r="AS83" i="85"/>
  <c r="AL83" i="85"/>
  <c r="AU83" i="85" s="1"/>
  <c r="AK24" i="10"/>
  <c r="AT24" i="10" s="1"/>
  <c r="AJ24" i="10"/>
  <c r="AS48" i="10"/>
  <c r="AL48" i="10"/>
  <c r="AU48" i="10" s="1"/>
  <c r="AS66" i="10"/>
  <c r="AL66" i="10"/>
  <c r="AU66" i="10" s="1"/>
  <c r="AS84" i="10"/>
  <c r="AL84" i="10"/>
  <c r="AU84" i="10" s="1"/>
  <c r="AL82" i="10"/>
  <c r="AU82" i="10" s="1"/>
  <c r="AS82" i="10"/>
  <c r="AJ6" i="85"/>
  <c r="AK6" i="85"/>
  <c r="AT6" i="85" s="1"/>
  <c r="AK13" i="10"/>
  <c r="AT13" i="10" s="1"/>
  <c r="AJ13" i="10"/>
  <c r="AK19" i="85"/>
  <c r="AT19" i="85" s="1"/>
  <c r="AJ19" i="85"/>
  <c r="AS61" i="85"/>
  <c r="AL61" i="85"/>
  <c r="AU61" i="85" s="1"/>
  <c r="AS94" i="85"/>
  <c r="AL94" i="85"/>
  <c r="AU94" i="85" s="1"/>
  <c r="AK20" i="10"/>
  <c r="AT20" i="10" s="1"/>
  <c r="AJ20" i="10"/>
  <c r="AS50" i="10"/>
  <c r="AL50" i="10"/>
  <c r="AU50" i="10" s="1"/>
  <c r="AS86" i="10"/>
  <c r="AL86" i="10"/>
  <c r="AU86" i="10" s="1"/>
  <c r="AS87" i="10"/>
  <c r="AL87" i="10"/>
  <c r="AU87" i="10" s="1"/>
  <c r="AS20" i="50"/>
  <c r="AL20" i="50"/>
  <c r="AU20" i="50" s="1"/>
  <c r="AS26" i="85"/>
  <c r="AL26" i="85"/>
  <c r="AU26" i="85" s="1"/>
  <c r="AS95" i="85"/>
  <c r="AL95" i="85"/>
  <c r="AU95" i="85" s="1"/>
  <c r="AS39" i="10"/>
  <c r="AL39" i="10"/>
  <c r="AU39" i="10" s="1"/>
  <c r="AS7" i="50"/>
  <c r="AL7" i="50"/>
  <c r="AU7" i="50" s="1"/>
  <c r="AL3" i="10"/>
  <c r="AU3" i="10" s="1"/>
  <c r="AS3" i="10"/>
  <c r="AS40" i="10"/>
  <c r="AL40" i="10"/>
  <c r="AU40" i="10" s="1"/>
  <c r="AS40" i="85"/>
  <c r="AL40" i="85"/>
  <c r="AU40" i="85" s="1"/>
  <c r="AS58" i="85"/>
  <c r="AL58" i="85"/>
  <c r="AU58" i="85" s="1"/>
  <c r="AS76" i="85"/>
  <c r="AL76" i="85"/>
  <c r="AU76" i="85" s="1"/>
  <c r="AS96" i="85"/>
  <c r="AL96" i="85"/>
  <c r="AU96" i="85" s="1"/>
  <c r="AS35" i="10"/>
  <c r="AL35" i="10"/>
  <c r="AU35" i="10" s="1"/>
  <c r="AS71" i="10"/>
  <c r="AL71" i="10"/>
  <c r="AU71" i="10" s="1"/>
  <c r="AJ3" i="85"/>
  <c r="AB4" i="85"/>
  <c r="AS35" i="85"/>
  <c r="AL35" i="85"/>
  <c r="AU35" i="85" s="1"/>
  <c r="AS53" i="85"/>
  <c r="AL53" i="85"/>
  <c r="AU53" i="85" s="1"/>
  <c r="AK30" i="10"/>
  <c r="AT30" i="10" s="1"/>
  <c r="AJ30" i="10"/>
  <c r="AS89" i="10"/>
  <c r="AL89" i="10"/>
  <c r="AU89" i="10" s="1"/>
  <c r="AK61" i="42" l="1"/>
  <c r="AT61" i="42" s="1"/>
  <c r="AJ61" i="42"/>
  <c r="AJ55" i="42"/>
  <c r="AK55" i="42"/>
  <c r="AT55" i="42" s="1"/>
  <c r="AK49" i="42"/>
  <c r="AT49" i="42" s="1"/>
  <c r="AJ49" i="42"/>
  <c r="AJ43" i="42"/>
  <c r="AK43" i="42"/>
  <c r="AT43" i="42" s="1"/>
  <c r="AJ37" i="42"/>
  <c r="AK37" i="42"/>
  <c r="AT37" i="42" s="1"/>
  <c r="AK31" i="42"/>
  <c r="AT31" i="42" s="1"/>
  <c r="AJ31" i="42"/>
  <c r="AK25" i="42"/>
  <c r="AT25" i="42" s="1"/>
  <c r="AJ25" i="42"/>
  <c r="AJ19" i="42"/>
  <c r="AK19" i="42"/>
  <c r="AT19" i="42" s="1"/>
  <c r="AK13" i="42"/>
  <c r="AT13" i="42" s="1"/>
  <c r="AK9" i="42"/>
  <c r="AT9" i="42" s="1"/>
  <c r="AJ9" i="42"/>
  <c r="AS19" i="10"/>
  <c r="AL19" i="10"/>
  <c r="AU19" i="10" s="1"/>
  <c r="AS22" i="85"/>
  <c r="AL22" i="85"/>
  <c r="AU22" i="85" s="1"/>
  <c r="AJ97" i="42"/>
  <c r="AK97" i="42"/>
  <c r="AT97" i="42" s="1"/>
  <c r="AK79" i="42"/>
  <c r="AT79" i="42" s="1"/>
  <c r="AJ79" i="42"/>
  <c r="AS20" i="10"/>
  <c r="AL20" i="10"/>
  <c r="AU20" i="10" s="1"/>
  <c r="AS7" i="10"/>
  <c r="AL7" i="10"/>
  <c r="AU7" i="10" s="1"/>
  <c r="AL37" i="10"/>
  <c r="AU37" i="10" s="1"/>
  <c r="AS37" i="10"/>
  <c r="AE98" i="42"/>
  <c r="AF98" i="42"/>
  <c r="AO98" i="42" s="1"/>
  <c r="AO100" i="42" s="1"/>
  <c r="AC98" i="42"/>
  <c r="AG98" i="42"/>
  <c r="AP98" i="42" s="1"/>
  <c r="AP100" i="42" s="1"/>
  <c r="AK95" i="42"/>
  <c r="AT95" i="42" s="1"/>
  <c r="AJ95" i="42"/>
  <c r="AK90" i="42"/>
  <c r="AT90" i="42" s="1"/>
  <c r="AJ90" i="42"/>
  <c r="AK84" i="42"/>
  <c r="AT84" i="42" s="1"/>
  <c r="AJ84" i="42"/>
  <c r="AJ78" i="42"/>
  <c r="AK78" i="42"/>
  <c r="AT78" i="42" s="1"/>
  <c r="AK72" i="42"/>
  <c r="AT72" i="42" s="1"/>
  <c r="AJ72" i="42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K42" i="42"/>
  <c r="AT42" i="42" s="1"/>
  <c r="AJ42" i="42"/>
  <c r="AK36" i="42"/>
  <c r="AT36" i="42" s="1"/>
  <c r="AJ36" i="42"/>
  <c r="AJ30" i="42"/>
  <c r="AK30" i="42"/>
  <c r="AT30" i="42" s="1"/>
  <c r="AK24" i="42"/>
  <c r="AT24" i="42" s="1"/>
  <c r="AJ24" i="42"/>
  <c r="AJ18" i="42"/>
  <c r="AK18" i="42"/>
  <c r="AT18" i="42" s="1"/>
  <c r="AK12" i="42"/>
  <c r="AT12" i="42" s="1"/>
  <c r="AJ12" i="42"/>
  <c r="AX5" i="42"/>
  <c r="S5" i="42" s="1"/>
  <c r="AC5" i="42" s="1"/>
  <c r="AB6" i="42" s="1"/>
  <c r="AS31" i="85"/>
  <c r="AL31" i="85"/>
  <c r="AU31" i="85" s="1"/>
  <c r="AS36" i="10"/>
  <c r="AL36" i="10"/>
  <c r="AU36" i="10" s="1"/>
  <c r="AS10" i="85"/>
  <c r="AL10" i="85"/>
  <c r="AU10" i="85" s="1"/>
  <c r="AS6" i="85"/>
  <c r="AL6" i="85"/>
  <c r="AU6" i="85" s="1"/>
  <c r="AS14" i="10"/>
  <c r="AL14" i="10"/>
  <c r="AU14" i="10" s="1"/>
  <c r="AS23" i="85"/>
  <c r="AL23" i="85"/>
  <c r="AU23" i="85" s="1"/>
  <c r="AJ67" i="42"/>
  <c r="AK67" i="42"/>
  <c r="AT67" i="42" s="1"/>
  <c r="AS19" i="85"/>
  <c r="AL19" i="85"/>
  <c r="AU19" i="85" s="1"/>
  <c r="AS29" i="85"/>
  <c r="AL29" i="85"/>
  <c r="AU29" i="85" s="1"/>
  <c r="AS11" i="85"/>
  <c r="AL11" i="85"/>
  <c r="AU11" i="85" s="1"/>
  <c r="AT100" i="10"/>
  <c r="AS17" i="85"/>
  <c r="AL17" i="85"/>
  <c r="AU17" i="85" s="1"/>
  <c r="AK94" i="42"/>
  <c r="AT94" i="42" s="1"/>
  <c r="AJ94" i="42"/>
  <c r="AK89" i="42"/>
  <c r="AT89" i="42" s="1"/>
  <c r="AJ89" i="42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K23" i="42"/>
  <c r="AT23" i="42" s="1"/>
  <c r="AJ23" i="42"/>
  <c r="AJ17" i="42"/>
  <c r="AK17" i="42"/>
  <c r="AT17" i="42" s="1"/>
  <c r="AX10" i="42"/>
  <c r="S10" i="42" s="1"/>
  <c r="AC10" i="42" s="1"/>
  <c r="AB11" i="42" s="1"/>
  <c r="AX4" i="42"/>
  <c r="S4" i="42" s="1"/>
  <c r="AC4" i="42" s="1"/>
  <c r="AB5" i="42" s="1"/>
  <c r="AS25" i="85"/>
  <c r="AL25" i="85"/>
  <c r="AU25" i="85" s="1"/>
  <c r="AJ85" i="42"/>
  <c r="AK85" i="42"/>
  <c r="AT85" i="42" s="1"/>
  <c r="AS13" i="10"/>
  <c r="AL13" i="10"/>
  <c r="AU13" i="10" s="1"/>
  <c r="AS30" i="85"/>
  <c r="AL30" i="85"/>
  <c r="AU30" i="85" s="1"/>
  <c r="AS100" i="50"/>
  <c r="AJ96" i="42"/>
  <c r="AK96" i="42"/>
  <c r="AT96" i="42" s="1"/>
  <c r="AK88" i="42"/>
  <c r="AT88" i="42" s="1"/>
  <c r="AJ88" i="42"/>
  <c r="AK82" i="42"/>
  <c r="AT82" i="42" s="1"/>
  <c r="AJ82" i="42"/>
  <c r="AJ76" i="42"/>
  <c r="AK76" i="42"/>
  <c r="AT76" i="42" s="1"/>
  <c r="AJ70" i="42"/>
  <c r="AK70" i="42"/>
  <c r="AT70" i="42" s="1"/>
  <c r="AK64" i="42"/>
  <c r="AT64" i="42" s="1"/>
  <c r="AJ64" i="42"/>
  <c r="AJ58" i="42"/>
  <c r="AK58" i="42"/>
  <c r="AT58" i="42" s="1"/>
  <c r="AJ52" i="42"/>
  <c r="AK52" i="42"/>
  <c r="AT52" i="42" s="1"/>
  <c r="AK46" i="42"/>
  <c r="AT46" i="42" s="1"/>
  <c r="AJ46" i="42"/>
  <c r="AK40" i="42"/>
  <c r="AT40" i="42" s="1"/>
  <c r="AJ40" i="42"/>
  <c r="AJ34" i="42"/>
  <c r="AK34" i="42"/>
  <c r="AT34" i="42" s="1"/>
  <c r="AJ28" i="42"/>
  <c r="AK28" i="42"/>
  <c r="AT28" i="42" s="1"/>
  <c r="AJ22" i="42"/>
  <c r="AK22" i="42"/>
  <c r="AT22" i="42" s="1"/>
  <c r="AK16" i="42"/>
  <c r="AT16" i="42" s="1"/>
  <c r="AJ16" i="42"/>
  <c r="AK10" i="42"/>
  <c r="AT10" i="42" s="1"/>
  <c r="AX3" i="42"/>
  <c r="S3" i="42" s="1"/>
  <c r="AC3" i="42" s="1"/>
  <c r="AS32" i="10"/>
  <c r="AL32" i="10"/>
  <c r="AU32" i="10" s="1"/>
  <c r="AS18" i="85"/>
  <c r="AL18" i="85"/>
  <c r="AU18" i="85" s="1"/>
  <c r="AS26" i="10"/>
  <c r="AL26" i="10"/>
  <c r="AU26" i="10" s="1"/>
  <c r="AJ91" i="42"/>
  <c r="AK91" i="42"/>
  <c r="AT91" i="42" s="1"/>
  <c r="AS5" i="85"/>
  <c r="AL5" i="85"/>
  <c r="AU5" i="85" s="1"/>
  <c r="AS18" i="10"/>
  <c r="AL18" i="10"/>
  <c r="AU18" i="10" s="1"/>
  <c r="AS8" i="10"/>
  <c r="AL8" i="10"/>
  <c r="AU8" i="10" s="1"/>
  <c r="AS38" i="10"/>
  <c r="AL38" i="10"/>
  <c r="AU38" i="10" s="1"/>
  <c r="AS31" i="10"/>
  <c r="AL31" i="10"/>
  <c r="AU31" i="10" s="1"/>
  <c r="AJ93" i="42"/>
  <c r="AK93" i="42"/>
  <c r="AT93" i="42" s="1"/>
  <c r="AK87" i="42"/>
  <c r="AT87" i="42" s="1"/>
  <c r="AJ87" i="42"/>
  <c r="AJ81" i="42"/>
  <c r="AK81" i="42"/>
  <c r="AT81" i="42" s="1"/>
  <c r="AK75" i="42"/>
  <c r="AT75" i="42" s="1"/>
  <c r="AJ75" i="42"/>
  <c r="AJ69" i="42"/>
  <c r="AK69" i="42"/>
  <c r="AT69" i="42" s="1"/>
  <c r="AK63" i="42"/>
  <c r="AT63" i="42" s="1"/>
  <c r="AJ63" i="42"/>
  <c r="AJ57" i="42"/>
  <c r="AK57" i="42"/>
  <c r="AT57" i="42" s="1"/>
  <c r="AK51" i="42"/>
  <c r="AT51" i="42" s="1"/>
  <c r="AJ51" i="42"/>
  <c r="AJ45" i="42"/>
  <c r="AK45" i="42"/>
  <c r="AT45" i="42" s="1"/>
  <c r="AJ39" i="42"/>
  <c r="AK39" i="42"/>
  <c r="AT39" i="42" s="1"/>
  <c r="AK33" i="42"/>
  <c r="AT33" i="42" s="1"/>
  <c r="AJ33" i="42"/>
  <c r="AJ27" i="42"/>
  <c r="AK27" i="42"/>
  <c r="AT27" i="42" s="1"/>
  <c r="AJ21" i="42"/>
  <c r="AK21" i="42"/>
  <c r="AT21" i="42" s="1"/>
  <c r="AX14" i="42"/>
  <c r="S14" i="42" s="1"/>
  <c r="AC14" i="42" s="1"/>
  <c r="AB15" i="42" s="1"/>
  <c r="AX7" i="42"/>
  <c r="S7" i="42" s="1"/>
  <c r="AC7" i="42" s="1"/>
  <c r="AB8" i="42" s="1"/>
  <c r="AL4" i="50"/>
  <c r="AU4" i="50" s="1"/>
  <c r="AU100" i="50" s="1"/>
  <c r="C11" i="50" s="1"/>
  <c r="AS4" i="50"/>
  <c r="AS25" i="10"/>
  <c r="AL25" i="10"/>
  <c r="AU25" i="10" s="1"/>
  <c r="AS12" i="85"/>
  <c r="AL12" i="85"/>
  <c r="AU12" i="85" s="1"/>
  <c r="AS13" i="85"/>
  <c r="AL13" i="85"/>
  <c r="AU13" i="85" s="1"/>
  <c r="AS12" i="10"/>
  <c r="AL12" i="10"/>
  <c r="AU12" i="10" s="1"/>
  <c r="AS6" i="10"/>
  <c r="AL6" i="10"/>
  <c r="AU6" i="10" s="1"/>
  <c r="AK73" i="42"/>
  <c r="AT73" i="42" s="1"/>
  <c r="AJ73" i="42"/>
  <c r="AS30" i="10"/>
  <c r="AL30" i="10"/>
  <c r="AU30" i="10" s="1"/>
  <c r="AJ4" i="85"/>
  <c r="AK4" i="85"/>
  <c r="AT4" i="85" s="1"/>
  <c r="AT100" i="85" s="1"/>
  <c r="AS24" i="10"/>
  <c r="AL24" i="10"/>
  <c r="AU24" i="10" s="1"/>
  <c r="AS4" i="10"/>
  <c r="AL4" i="10"/>
  <c r="AU4" i="10" s="1"/>
  <c r="AU100" i="10" s="1"/>
  <c r="C11" i="10" s="1"/>
  <c r="AL3" i="85"/>
  <c r="AU3" i="85" s="1"/>
  <c r="AS3" i="85"/>
  <c r="AS24" i="85"/>
  <c r="AL24" i="85"/>
  <c r="AU24" i="85" s="1"/>
  <c r="AJ98" i="42"/>
  <c r="AS98" i="42" s="1"/>
  <c r="AK98" i="42"/>
  <c r="AT98" i="42" s="1"/>
  <c r="AJ92" i="42"/>
  <c r="AK92" i="42"/>
  <c r="AT92" i="42" s="1"/>
  <c r="AK86" i="42"/>
  <c r="AT86" i="42" s="1"/>
  <c r="AJ86" i="42"/>
  <c r="AK80" i="42"/>
  <c r="AT80" i="42" s="1"/>
  <c r="AJ80" i="42"/>
  <c r="AK74" i="42"/>
  <c r="AT74" i="42" s="1"/>
  <c r="AJ74" i="42"/>
  <c r="AJ68" i="42"/>
  <c r="AK68" i="42"/>
  <c r="AT68" i="42" s="1"/>
  <c r="AJ62" i="42"/>
  <c r="AK62" i="42"/>
  <c r="AT62" i="42" s="1"/>
  <c r="AK56" i="42"/>
  <c r="AT56" i="42" s="1"/>
  <c r="AJ56" i="42"/>
  <c r="AJ50" i="42"/>
  <c r="AK50" i="42"/>
  <c r="AT50" i="42" s="1"/>
  <c r="AJ44" i="42"/>
  <c r="AK44" i="42"/>
  <c r="AT44" i="42" s="1"/>
  <c r="AK38" i="42"/>
  <c r="AT38" i="42" s="1"/>
  <c r="AJ38" i="42"/>
  <c r="AK32" i="42"/>
  <c r="AT32" i="42" s="1"/>
  <c r="AJ32" i="42"/>
  <c r="AK26" i="42"/>
  <c r="AT26" i="42" s="1"/>
  <c r="AJ26" i="42"/>
  <c r="AK20" i="42"/>
  <c r="AT20" i="42" s="1"/>
  <c r="AJ20" i="42"/>
  <c r="AX13" i="42"/>
  <c r="S13" i="42" s="1"/>
  <c r="AC13" i="42" s="1"/>
  <c r="AB14" i="42" s="1"/>
  <c r="AX6" i="42"/>
  <c r="S6" i="42" s="1"/>
  <c r="AC6" i="42" s="1"/>
  <c r="AB7" i="42" s="1"/>
  <c r="AK14" i="42" l="1"/>
  <c r="AT14" i="42" s="1"/>
  <c r="AJ14" i="42"/>
  <c r="AS50" i="42"/>
  <c r="AL50" i="42"/>
  <c r="AU50" i="42" s="1"/>
  <c r="AS68" i="42"/>
  <c r="AL68" i="42"/>
  <c r="AU68" i="42" s="1"/>
  <c r="AS27" i="42"/>
  <c r="AL27" i="42"/>
  <c r="AU27" i="42" s="1"/>
  <c r="AS45" i="42"/>
  <c r="AL45" i="42"/>
  <c r="AU45" i="42" s="1"/>
  <c r="AS81" i="42"/>
  <c r="AL81" i="42"/>
  <c r="AU81" i="42" s="1"/>
  <c r="AS46" i="42"/>
  <c r="AL46" i="42"/>
  <c r="AU46" i="42" s="1"/>
  <c r="AL64" i="42"/>
  <c r="AU64" i="42" s="1"/>
  <c r="AS64" i="42"/>
  <c r="AS82" i="42"/>
  <c r="AL82" i="42"/>
  <c r="AU82" i="42" s="1"/>
  <c r="AS85" i="42"/>
  <c r="AL85" i="42"/>
  <c r="AU85" i="42" s="1"/>
  <c r="AS17" i="42"/>
  <c r="AL17" i="42"/>
  <c r="AU17" i="42" s="1"/>
  <c r="AS35" i="42"/>
  <c r="AL35" i="42"/>
  <c r="AU35" i="42" s="1"/>
  <c r="AS71" i="42"/>
  <c r="AL71" i="42"/>
  <c r="AU71" i="42" s="1"/>
  <c r="AL36" i="42"/>
  <c r="AU36" i="42" s="1"/>
  <c r="AS36" i="42"/>
  <c r="AS72" i="42"/>
  <c r="AL72" i="42"/>
  <c r="AU72" i="42" s="1"/>
  <c r="AS90" i="42"/>
  <c r="AL90" i="42"/>
  <c r="AU90" i="42" s="1"/>
  <c r="AS31" i="42"/>
  <c r="AL31" i="42"/>
  <c r="AU31" i="42" s="1"/>
  <c r="AS49" i="42"/>
  <c r="AL49" i="42"/>
  <c r="AU49" i="42" s="1"/>
  <c r="AS56" i="42"/>
  <c r="AL56" i="42"/>
  <c r="AU56" i="42" s="1"/>
  <c r="AS74" i="42"/>
  <c r="AL74" i="42"/>
  <c r="AU74" i="42" s="1"/>
  <c r="AJ8" i="42"/>
  <c r="AK8" i="42"/>
  <c r="AT8" i="42" s="1"/>
  <c r="AL33" i="42"/>
  <c r="AU33" i="42" s="1"/>
  <c r="AS33" i="42"/>
  <c r="AS51" i="42"/>
  <c r="AL51" i="42"/>
  <c r="AU51" i="42" s="1"/>
  <c r="AS87" i="42"/>
  <c r="AL87" i="42"/>
  <c r="AU87" i="42" s="1"/>
  <c r="AJ10" i="42"/>
  <c r="AS28" i="42"/>
  <c r="AL28" i="42"/>
  <c r="AU28" i="42" s="1"/>
  <c r="AS23" i="42"/>
  <c r="AL23" i="42"/>
  <c r="AU23" i="42" s="1"/>
  <c r="AS59" i="42"/>
  <c r="AL59" i="42"/>
  <c r="AU59" i="42" s="1"/>
  <c r="AS94" i="42"/>
  <c r="AL94" i="42"/>
  <c r="AU94" i="42" s="1"/>
  <c r="AS18" i="42"/>
  <c r="AL18" i="42"/>
  <c r="AU18" i="42" s="1"/>
  <c r="AS54" i="42"/>
  <c r="AL54" i="42"/>
  <c r="AU54" i="42" s="1"/>
  <c r="AI98" i="42"/>
  <c r="AN98" i="42"/>
  <c r="AN100" i="42" s="1"/>
  <c r="AJ13" i="42"/>
  <c r="AS92" i="42"/>
  <c r="AL92" i="42"/>
  <c r="AU92" i="42" s="1"/>
  <c r="AS4" i="85"/>
  <c r="AS100" i="85" s="1"/>
  <c r="AL4" i="85"/>
  <c r="AU4" i="85" s="1"/>
  <c r="AU100" i="85" s="1"/>
  <c r="C11" i="85" s="1"/>
  <c r="F30" i="57" s="1"/>
  <c r="AJ15" i="42"/>
  <c r="AK15" i="42"/>
  <c r="AT15" i="42" s="1"/>
  <c r="AS69" i="42"/>
  <c r="AL69" i="42"/>
  <c r="AU69" i="42" s="1"/>
  <c r="AS16" i="42"/>
  <c r="AL16" i="42"/>
  <c r="AU16" i="42" s="1"/>
  <c r="AS88" i="42"/>
  <c r="AL88" i="42"/>
  <c r="AU88" i="42" s="1"/>
  <c r="AS41" i="42"/>
  <c r="AL41" i="42"/>
  <c r="AU41" i="42" s="1"/>
  <c r="AS77" i="42"/>
  <c r="AL77" i="42"/>
  <c r="AU77" i="42" s="1"/>
  <c r="AS67" i="42"/>
  <c r="AL67" i="42"/>
  <c r="AU67" i="42" s="1"/>
  <c r="AL24" i="42"/>
  <c r="AU24" i="42" s="1"/>
  <c r="AS24" i="42"/>
  <c r="AS42" i="42"/>
  <c r="AL42" i="42"/>
  <c r="AU42" i="42" s="1"/>
  <c r="AS95" i="42"/>
  <c r="AL95" i="42"/>
  <c r="AU95" i="42" s="1"/>
  <c r="AL79" i="42"/>
  <c r="AU79" i="42" s="1"/>
  <c r="AS79" i="42"/>
  <c r="AS38" i="42"/>
  <c r="AL38" i="42"/>
  <c r="AU38" i="42" s="1"/>
  <c r="AS26" i="42"/>
  <c r="AL26" i="42"/>
  <c r="AU26" i="42" s="1"/>
  <c r="AS80" i="42"/>
  <c r="AL80" i="42"/>
  <c r="AU80" i="42" s="1"/>
  <c r="AS34" i="42"/>
  <c r="AL34" i="42"/>
  <c r="AU34" i="42" s="1"/>
  <c r="AS52" i="42"/>
  <c r="AL52" i="42"/>
  <c r="AU52" i="42" s="1"/>
  <c r="AS70" i="42"/>
  <c r="AL70" i="42"/>
  <c r="AU70" i="42" s="1"/>
  <c r="AJ5" i="42"/>
  <c r="AK5" i="42"/>
  <c r="AT5" i="42" s="1"/>
  <c r="AS29" i="42"/>
  <c r="AL29" i="42"/>
  <c r="AU29" i="42" s="1"/>
  <c r="AJ6" i="42"/>
  <c r="AK6" i="42"/>
  <c r="AT6" i="42" s="1"/>
  <c r="AS60" i="42"/>
  <c r="AL60" i="42"/>
  <c r="AU60" i="42" s="1"/>
  <c r="AS78" i="42"/>
  <c r="AL78" i="42"/>
  <c r="AU78" i="42" s="1"/>
  <c r="AS19" i="42"/>
  <c r="AL19" i="42"/>
  <c r="AU19" i="42" s="1"/>
  <c r="AS37" i="42"/>
  <c r="AL37" i="42"/>
  <c r="AU37" i="42" s="1"/>
  <c r="AS55" i="42"/>
  <c r="AL55" i="42"/>
  <c r="AU55" i="42" s="1"/>
  <c r="AS20" i="42"/>
  <c r="AL20" i="42"/>
  <c r="AU20" i="42" s="1"/>
  <c r="AS62" i="42"/>
  <c r="AL62" i="42"/>
  <c r="AU62" i="42" s="1"/>
  <c r="AS21" i="42"/>
  <c r="AL21" i="42"/>
  <c r="AU21" i="42" s="1"/>
  <c r="AS93" i="42"/>
  <c r="AL93" i="42"/>
  <c r="AU93" i="42" s="1"/>
  <c r="AS91" i="42"/>
  <c r="AL91" i="42"/>
  <c r="AU91" i="42" s="1"/>
  <c r="AS40" i="42"/>
  <c r="AL40" i="42"/>
  <c r="AU40" i="42" s="1"/>
  <c r="AJ11" i="42"/>
  <c r="AK11" i="42"/>
  <c r="AT11" i="42" s="1"/>
  <c r="AS47" i="42"/>
  <c r="AL47" i="42"/>
  <c r="AU47" i="42" s="1"/>
  <c r="AS65" i="42"/>
  <c r="AL65" i="42"/>
  <c r="AU65" i="42" s="1"/>
  <c r="AS83" i="42"/>
  <c r="AL83" i="42"/>
  <c r="AU83" i="42" s="1"/>
  <c r="AS12" i="42"/>
  <c r="AL12" i="42"/>
  <c r="AU12" i="42" s="1"/>
  <c r="AS84" i="42"/>
  <c r="AL84" i="42"/>
  <c r="AU84" i="42" s="1"/>
  <c r="AS9" i="42"/>
  <c r="AL9" i="42"/>
  <c r="AU9" i="42" s="1"/>
  <c r="AS25" i="42"/>
  <c r="AL25" i="42"/>
  <c r="AU25" i="42" s="1"/>
  <c r="AS61" i="42"/>
  <c r="AL61" i="42"/>
  <c r="AU61" i="42" s="1"/>
  <c r="AS75" i="42"/>
  <c r="AL75" i="42"/>
  <c r="AU75" i="42" s="1"/>
  <c r="AS44" i="42"/>
  <c r="AL44" i="42"/>
  <c r="AU44" i="42" s="1"/>
  <c r="AS100" i="10"/>
  <c r="AS39" i="42"/>
  <c r="AL39" i="42"/>
  <c r="AU39" i="42" s="1"/>
  <c r="AS57" i="42"/>
  <c r="AL57" i="42"/>
  <c r="AU57" i="42" s="1"/>
  <c r="AJ7" i="42"/>
  <c r="AK7" i="42"/>
  <c r="AT7" i="42" s="1"/>
  <c r="AS32" i="42"/>
  <c r="AL32" i="42"/>
  <c r="AU32" i="42" s="1"/>
  <c r="AS86" i="42"/>
  <c r="AL86" i="42"/>
  <c r="AU86" i="42" s="1"/>
  <c r="AS73" i="42"/>
  <c r="AL73" i="42"/>
  <c r="AU73" i="42" s="1"/>
  <c r="AS63" i="42"/>
  <c r="AL63" i="42"/>
  <c r="AU63" i="42" s="1"/>
  <c r="AJ3" i="42"/>
  <c r="AB4" i="42"/>
  <c r="AS22" i="42"/>
  <c r="AL22" i="42"/>
  <c r="AU22" i="42" s="1"/>
  <c r="AS58" i="42"/>
  <c r="AL58" i="42"/>
  <c r="AU58" i="42" s="1"/>
  <c r="AS76" i="42"/>
  <c r="AL76" i="42"/>
  <c r="AU76" i="42" s="1"/>
  <c r="AS96" i="42"/>
  <c r="AL96" i="42"/>
  <c r="AU96" i="42" s="1"/>
  <c r="AS53" i="42"/>
  <c r="AL53" i="42"/>
  <c r="AU53" i="42" s="1"/>
  <c r="AS89" i="42"/>
  <c r="AL89" i="42"/>
  <c r="AU89" i="42" s="1"/>
  <c r="AS30" i="42"/>
  <c r="AL30" i="42"/>
  <c r="AU30" i="42" s="1"/>
  <c r="AS48" i="42"/>
  <c r="AL48" i="42"/>
  <c r="AU48" i="42" s="1"/>
  <c r="AS66" i="42"/>
  <c r="AL66" i="42"/>
  <c r="AU66" i="42" s="1"/>
  <c r="AS97" i="42"/>
  <c r="AL97" i="42"/>
  <c r="AU97" i="42" s="1"/>
  <c r="AS43" i="42"/>
  <c r="AL43" i="42"/>
  <c r="AU43" i="42" s="1"/>
  <c r="AL3" i="42" l="1"/>
  <c r="AU3" i="42" s="1"/>
  <c r="AS3" i="42"/>
  <c r="AS13" i="42"/>
  <c r="AL13" i="42"/>
  <c r="AU13" i="42" s="1"/>
  <c r="AS11" i="42"/>
  <c r="AL11" i="42"/>
  <c r="AU11" i="42" s="1"/>
  <c r="AS6" i="42"/>
  <c r="AL6" i="42"/>
  <c r="AU6" i="42" s="1"/>
  <c r="AS8" i="42"/>
  <c r="AL8" i="42"/>
  <c r="AU8" i="42" s="1"/>
  <c r="AS15" i="42"/>
  <c r="AL15" i="42"/>
  <c r="AU15" i="42" s="1"/>
  <c r="AS7" i="42"/>
  <c r="AL7" i="42"/>
  <c r="AU7" i="42" s="1"/>
  <c r="AR98" i="42"/>
  <c r="AR100" i="42" s="1"/>
  <c r="AL98" i="42"/>
  <c r="AU98" i="42" s="1"/>
  <c r="AS14" i="42"/>
  <c r="AL14" i="42"/>
  <c r="AU14" i="42" s="1"/>
  <c r="AJ4" i="42"/>
  <c r="AK4" i="42"/>
  <c r="AT4" i="42" s="1"/>
  <c r="AT100" i="42" s="1"/>
  <c r="AS5" i="42"/>
  <c r="AL5" i="42"/>
  <c r="AU5" i="42" s="1"/>
  <c r="AS10" i="42"/>
  <c r="AL10" i="42"/>
  <c r="AU10" i="42" s="1"/>
  <c r="AL4" i="42" l="1"/>
  <c r="AU4" i="42" s="1"/>
  <c r="AS4" i="42"/>
  <c r="AS100" i="42" s="1"/>
  <c r="AU100" i="42"/>
  <c r="C11" i="42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<sst xmlns="http://schemas.openxmlformats.org/spreadsheetml/2006/main" count="5587" uniqueCount="60">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</sst>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9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10" xfId="0" applyNumberFormat="1" applyFont="1" applyBorder="1" applyAlignment="1">
      <alignment readingOrder="1"/>
    </xf>
    <xf numFmtId="10" fontId="2" fillId="0" borderId="11" xfId="0" applyNumberFormat="1" applyFont="1" applyBorder="1" applyAlignment="1">
      <alignment readingOrder="1"/>
    </xf>
    <xf numFmtId="0" fontId="4" fillId="0" borderId="12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3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1" fillId="0" borderId="5" xfId="0" applyNumberFormat="1" applyFont="1" applyBorder="1" applyAlignment="1">
      <alignment readingOrder="1"/>
    </xf>
    <xf numFmtId="10" fontId="1" fillId="0" borderId="8" xfId="0" applyNumberFormat="1" applyFont="1" applyBorder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178.24569005500484</v>
      </c>
      <c r="K3">
        <v>1</v>
      </c>
      <c r="L3" s="2">
        <v>0</v>
      </c>
      <c r="O3">
        <f>$C$3</f>
        <v>178.24569005500484</v>
      </c>
      <c r="P3">
        <f>O3*B5</f>
        <v>142.59655204400389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10.76678096340224</v>
      </c>
      <c r="AE3">
        <f t="shared" ref="AE3:AE23" si="1">$Z3*O3</f>
        <v>178.24569005500484</v>
      </c>
      <c r="AF3">
        <f t="shared" ref="AF3:AF23" si="2">-$Z3*P3</f>
        <v>-142.59655204400389</v>
      </c>
      <c r="AG3">
        <f t="shared" ref="AG3:AG23" si="3">-$Z3*Q3</f>
        <v>-2519.9082039999998</v>
      </c>
      <c r="AH3">
        <f t="shared" ref="AH3:AH23" si="4">-X3*R3</f>
        <v>0</v>
      </c>
      <c r="AI3">
        <f t="shared" ref="AI3:AI23" si="5">SUM(AE3:AH3)</f>
        <v>-2484.2590659889988</v>
      </c>
      <c r="AJ3">
        <f t="shared" ref="AJ3:AJ23" si="6">AB3-AC3</f>
        <v>-10.76678096340224</v>
      </c>
      <c r="AL3">
        <f t="shared" ref="AL3:AL23" si="7">SUM(AI3:AK3)</f>
        <v>-2495.025846952401</v>
      </c>
      <c r="AN3">
        <f t="shared" ref="AN3:AN23" si="8">AE3*$K3</f>
        <v>178.24569005500484</v>
      </c>
      <c r="AO3">
        <f t="shared" ref="AO3:AO23" si="9">AF3*$K3</f>
        <v>-142.59655204400389</v>
      </c>
      <c r="AP3">
        <f t="shared" ref="AP3:AP23" si="10">AG3*$K3</f>
        <v>-2519.9082039999998</v>
      </c>
      <c r="AQ3">
        <f t="shared" ref="AQ3:AQ23" si="11">AH3*$K3</f>
        <v>0</v>
      </c>
      <c r="AR3">
        <f t="shared" ref="AR3:AR23" si="12">AI3*$K3</f>
        <v>-2484.2590659889988</v>
      </c>
      <c r="AS3">
        <f t="shared" ref="AS3:AS23" si="13">AJ3*$K3</f>
        <v>-10.76678096340224</v>
      </c>
      <c r="AT3">
        <f t="shared" ref="AT3:AT23" si="14">AK3*$K3</f>
        <v>0</v>
      </c>
      <c r="AU3">
        <f t="shared" ref="AU3:AU23" si="15">AL3*$K3</f>
        <v>-2495.025846952401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65.887523269141553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6">F4+$C$9</f>
        <v>5.1400000000000001E-2</v>
      </c>
      <c r="I4" s="1">
        <f t="shared" ref="I4:I23" si="17">1+H4</f>
        <v>1.0514000000000001</v>
      </c>
      <c r="J4">
        <f t="shared" ref="J4:J23" si="18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50000</v>
      </c>
      <c r="S4">
        <f t="shared" ref="S4:S23" si="19">AX4</f>
        <v>10.76678096340224</v>
      </c>
      <c r="U4">
        <f t="shared" ref="U4:U23" si="20">M4</f>
        <v>1.1616059999999999E-3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23" si="26">AC3</f>
        <v>10.76678096340224</v>
      </c>
      <c r="AC4">
        <f t="shared" ref="AC4:AC23" si="27">AX5</f>
        <v>20.633025769962149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-58.080299999999994</v>
      </c>
      <c r="AI4">
        <f t="shared" si="5"/>
        <v>-58.080299999999994</v>
      </c>
      <c r="AJ4">
        <f t="shared" si="6"/>
        <v>-9.8662448065599087</v>
      </c>
      <c r="AK4">
        <f>G4*MAX(0, SUM(AB4:AB4, AE4:AF4))</f>
        <v>1.9380205734124033E-2</v>
      </c>
      <c r="AL4">
        <f t="shared" si="7"/>
        <v>-67.927164600825776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-55.240916872741096</v>
      </c>
      <c r="AR4">
        <f t="shared" si="12"/>
        <v>-55.240916872741096</v>
      </c>
      <c r="AS4">
        <f t="shared" si="13"/>
        <v>-9.383911742971188</v>
      </c>
      <c r="AT4">
        <f t="shared" si="14"/>
        <v>1.8432761778698906E-2</v>
      </c>
      <c r="AU4">
        <f t="shared" si="15"/>
        <v>-64.606395853933577</v>
      </c>
      <c r="AW4">
        <v>1</v>
      </c>
      <c r="AX4">
        <f>(R4*SUMPRODUCT(K5:$K$23, X5:$X$23)-$AZ$3*SUMPRODUCT(K4:$K$22, W5:$W$23))/Z4</f>
        <v>10.76678096340224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6"/>
        <v>5.1900000000000002E-2</v>
      </c>
      <c r="I5" s="1">
        <f t="shared" si="17"/>
        <v>1.0519000000000001</v>
      </c>
      <c r="J5">
        <f t="shared" si="18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178.24569005500484</v>
      </c>
      <c r="P5">
        <f t="shared" ref="P5:P23" si="30">O5*$C$5</f>
        <v>8.9122845027502429</v>
      </c>
      <c r="Q5" s="5">
        <f t="shared" ref="Q5:Q23" si="31">$C$8</f>
        <v>50</v>
      </c>
      <c r="R5">
        <f t="shared" si="0"/>
        <v>50000</v>
      </c>
      <c r="S5">
        <f t="shared" si="19"/>
        <v>20.633025769962149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20.633025769962149</v>
      </c>
      <c r="AC5">
        <f t="shared" si="27"/>
        <v>29.648060319468311</v>
      </c>
      <c r="AE5">
        <f t="shared" si="1"/>
        <v>174.28687051360291</v>
      </c>
      <c r="AF5">
        <f t="shared" si="2"/>
        <v>-8.714343525680146</v>
      </c>
      <c r="AG5">
        <f t="shared" si="3"/>
        <v>-48.889504834540375</v>
      </c>
      <c r="AH5">
        <f t="shared" si="4"/>
        <v>-57.995668459618201</v>
      </c>
      <c r="AI5">
        <f t="shared" si="5"/>
        <v>58.687353693764194</v>
      </c>
      <c r="AJ5">
        <f t="shared" si="6"/>
        <v>-9.0150345495061615</v>
      </c>
      <c r="AK5">
        <f t="shared" ref="AK5:AK23" si="32">G5*SUM(AB5:AB5, AE5:AF5)</f>
        <v>0.76344276630732832</v>
      </c>
      <c r="AL5">
        <f t="shared" si="7"/>
        <v>50.435761910565361</v>
      </c>
      <c r="AN5">
        <f t="shared" si="8"/>
        <v>157.5876735072008</v>
      </c>
      <c r="AO5">
        <f t="shared" si="9"/>
        <v>-7.8793836753600415</v>
      </c>
      <c r="AP5">
        <f t="shared" si="10"/>
        <v>-44.205184837448471</v>
      </c>
      <c r="AQ5">
        <f t="shared" si="11"/>
        <v>-52.438846593053356</v>
      </c>
      <c r="AR5">
        <f t="shared" si="12"/>
        <v>53.064258401338954</v>
      </c>
      <c r="AS5">
        <f t="shared" si="13"/>
        <v>-8.1512641603879814</v>
      </c>
      <c r="AT5">
        <f t="shared" si="14"/>
        <v>0.69029393346576529</v>
      </c>
      <c r="AU5">
        <f t="shared" si="15"/>
        <v>45.60328817441674</v>
      </c>
      <c r="AW5">
        <v>2</v>
      </c>
      <c r="AX5">
        <f>(R5*SUMPRODUCT(K6:$K$23, X6:$X$23)-$AZ$3*SUMPRODUCT(K5:$K$22, W6:$W$23))/Z5</f>
        <v>20.633025769962149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6"/>
        <v>5.4700000000000006E-2</v>
      </c>
      <c r="I6" s="1">
        <f t="shared" si="17"/>
        <v>1.0547</v>
      </c>
      <c r="J6">
        <f t="shared" si="18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178.24569005500484</v>
      </c>
      <c r="P6">
        <f t="shared" si="30"/>
        <v>8.9122845027502429</v>
      </c>
      <c r="Q6" s="5">
        <f t="shared" si="31"/>
        <v>50</v>
      </c>
      <c r="R6">
        <f t="shared" si="0"/>
        <v>50000</v>
      </c>
      <c r="S6">
        <f t="shared" si="19"/>
        <v>29.648060319468311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29.648060319468311</v>
      </c>
      <c r="AC6">
        <f t="shared" si="27"/>
        <v>38.011345365937849</v>
      </c>
      <c r="AE6">
        <f t="shared" si="1"/>
        <v>172.33707885001522</v>
      </c>
      <c r="AF6">
        <f t="shared" si="2"/>
        <v>-8.6168539425007626</v>
      </c>
      <c r="AG6">
        <f t="shared" si="3"/>
        <v>-48.342565477132638</v>
      </c>
      <c r="AH6">
        <f t="shared" si="4"/>
        <v>-58.044309062332225</v>
      </c>
      <c r="AI6">
        <f t="shared" si="5"/>
        <v>57.333350368049587</v>
      </c>
      <c r="AJ6">
        <f t="shared" si="6"/>
        <v>-8.3632850464695387</v>
      </c>
      <c r="AK6">
        <f t="shared" si="32"/>
        <v>1.3729148251115777</v>
      </c>
      <c r="AL6">
        <f t="shared" si="7"/>
        <v>50.34298014669163</v>
      </c>
      <c r="AN6">
        <f t="shared" si="8"/>
        <v>147.74314972866122</v>
      </c>
      <c r="AO6">
        <f t="shared" si="9"/>
        <v>-7.3871574864330629</v>
      </c>
      <c r="AP6">
        <f t="shared" si="10"/>
        <v>-41.443680821418226</v>
      </c>
      <c r="AQ6">
        <f t="shared" si="11"/>
        <v>-49.760905209239482</v>
      </c>
      <c r="AR6">
        <f t="shared" si="12"/>
        <v>49.151406211570453</v>
      </c>
      <c r="AS6">
        <f t="shared" si="13"/>
        <v>-7.1697749729144453</v>
      </c>
      <c r="AT6">
        <f t="shared" si="14"/>
        <v>1.1769885037200203</v>
      </c>
      <c r="AU6">
        <f t="shared" si="15"/>
        <v>43.158619742376032</v>
      </c>
      <c r="AW6">
        <v>3</v>
      </c>
      <c r="AX6">
        <f>(R6*SUMPRODUCT(K7:$K$23, X7:$X$23)-$AZ$3*SUMPRODUCT(K6:$K$22, W7:$W$23))/Z6</f>
        <v>29.648060319468311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6"/>
        <v>6.1700000000000005E-2</v>
      </c>
      <c r="I7" s="1">
        <f t="shared" si="17"/>
        <v>1.0617000000000001</v>
      </c>
      <c r="J7">
        <f t="shared" si="18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178.24569005500484</v>
      </c>
      <c r="P7">
        <f t="shared" si="30"/>
        <v>8.9122845027502429</v>
      </c>
      <c r="Q7" s="5">
        <f t="shared" si="31"/>
        <v>50</v>
      </c>
      <c r="R7">
        <f t="shared" si="0"/>
        <v>50000</v>
      </c>
      <c r="S7">
        <f t="shared" si="19"/>
        <v>38.011345365937849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38.011345365937849</v>
      </c>
      <c r="AC7">
        <f t="shared" si="27"/>
        <v>45.641825974534278</v>
      </c>
      <c r="AE7">
        <f t="shared" si="1"/>
        <v>170.40648047936648</v>
      </c>
      <c r="AF7">
        <f t="shared" si="2"/>
        <v>-8.5203240239683247</v>
      </c>
      <c r="AG7">
        <f t="shared" si="3"/>
        <v>-47.801010062790503</v>
      </c>
      <c r="AH7">
        <f t="shared" si="4"/>
        <v>-58.129759570805533</v>
      </c>
      <c r="AI7">
        <f t="shared" si="5"/>
        <v>55.955386821802108</v>
      </c>
      <c r="AJ7">
        <f t="shared" si="6"/>
        <v>-7.6304806085964287</v>
      </c>
      <c r="AK7">
        <f t="shared" si="32"/>
        <v>2.7585855251344364</v>
      </c>
      <c r="AL7">
        <f t="shared" si="7"/>
        <v>51.083491738340115</v>
      </c>
      <c r="AN7">
        <f t="shared" si="8"/>
        <v>137.59825161746974</v>
      </c>
      <c r="AO7">
        <f t="shared" si="9"/>
        <v>-6.879912580873488</v>
      </c>
      <c r="AP7">
        <f t="shared" si="10"/>
        <v>-38.597918293286163</v>
      </c>
      <c r="AQ7">
        <f t="shared" si="11"/>
        <v>-46.938081588130785</v>
      </c>
      <c r="AR7">
        <f t="shared" si="12"/>
        <v>45.182339155179299</v>
      </c>
      <c r="AS7">
        <f t="shared" si="13"/>
        <v>-6.16139003511082</v>
      </c>
      <c r="AT7">
        <f t="shared" si="14"/>
        <v>2.2274771718069655</v>
      </c>
      <c r="AU7">
        <f t="shared" si="15"/>
        <v>41.248426291875447</v>
      </c>
      <c r="AW7">
        <v>4</v>
      </c>
      <c r="AX7">
        <f>(R7*SUMPRODUCT(K8:$K$23, X8:$X$23)-$AZ$3*SUMPRODUCT(K7:$K$22, W8:$W$23))/Z7</f>
        <v>38.011345365937849</v>
      </c>
    </row>
    <row r="8" spans="1:52" x14ac:dyDescent="0.25">
      <c r="B8" s="5">
        <v>2519.9082039999998</v>
      </c>
      <c r="C8" s="2"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6"/>
        <v>7.0099999999999996E-2</v>
      </c>
      <c r="I8" s="1">
        <f t="shared" si="17"/>
        <v>1.0701000000000001</v>
      </c>
      <c r="J8">
        <f t="shared" si="18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178.24569005500484</v>
      </c>
      <c r="P8">
        <f t="shared" si="30"/>
        <v>8.9122845027502429</v>
      </c>
      <c r="Q8" s="5">
        <f t="shared" si="31"/>
        <v>50</v>
      </c>
      <c r="R8">
        <f t="shared" si="0"/>
        <v>50000</v>
      </c>
      <c r="S8">
        <f t="shared" si="19"/>
        <v>45.641825974534278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45.641825974534278</v>
      </c>
      <c r="AC8">
        <f t="shared" si="27"/>
        <v>51.975908084476337</v>
      </c>
      <c r="AE8">
        <f t="shared" si="1"/>
        <v>168.49427199736536</v>
      </c>
      <c r="AF8">
        <f t="shared" si="2"/>
        <v>-8.4247135998682694</v>
      </c>
      <c r="AG8">
        <f t="shared" si="3"/>
        <v>-47.26461322721736</v>
      </c>
      <c r="AH8">
        <f t="shared" si="4"/>
        <v>-58.386734945235723</v>
      </c>
      <c r="AI8">
        <f t="shared" si="5"/>
        <v>54.418210225044</v>
      </c>
      <c r="AJ8">
        <f t="shared" si="6"/>
        <v>-6.3340821099420594</v>
      </c>
      <c r="AK8">
        <f t="shared" si="32"/>
        <v>4.443365902435878</v>
      </c>
      <c r="AL8">
        <f t="shared" si="7"/>
        <v>52.527494017537819</v>
      </c>
      <c r="AN8">
        <f t="shared" si="8"/>
        <v>127.14157477475365</v>
      </c>
      <c r="AO8">
        <f t="shared" si="9"/>
        <v>-6.357078738737683</v>
      </c>
      <c r="AP8">
        <f t="shared" si="10"/>
        <v>-35.664698185835242</v>
      </c>
      <c r="AQ8">
        <f t="shared" si="11"/>
        <v>-44.057173807127903</v>
      </c>
      <c r="AR8">
        <f t="shared" si="12"/>
        <v>41.062624043052814</v>
      </c>
      <c r="AS8">
        <f t="shared" si="13"/>
        <v>-4.7795403645722754</v>
      </c>
      <c r="AT8">
        <f t="shared" si="14"/>
        <v>3.3528530758895796</v>
      </c>
      <c r="AU8">
        <f t="shared" si="15"/>
        <v>39.635936754370121</v>
      </c>
      <c r="AW8">
        <v>5</v>
      </c>
      <c r="AX8">
        <f>(R8*SUMPRODUCT(K9:$K$23, X9:$X$23)-$AZ$3*SUMPRODUCT(K8:$K$22, W9:$W$23))/Z8</f>
        <v>45.641825974534278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6"/>
        <v>7.3400000000000007E-2</v>
      </c>
      <c r="I9" s="1">
        <f t="shared" si="17"/>
        <v>1.0733999999999999</v>
      </c>
      <c r="J9">
        <f t="shared" si="18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178.24569005500484</v>
      </c>
      <c r="P9">
        <f t="shared" si="30"/>
        <v>8.9122845027502429</v>
      </c>
      <c r="Q9" s="5">
        <f t="shared" si="31"/>
        <v>50</v>
      </c>
      <c r="R9">
        <f t="shared" si="0"/>
        <v>50000</v>
      </c>
      <c r="S9">
        <f t="shared" si="19"/>
        <v>51.975908084476337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51.975908084476337</v>
      </c>
      <c r="AC9">
        <f t="shared" si="27"/>
        <v>56.050782175659798</v>
      </c>
      <c r="AE9">
        <f t="shared" si="1"/>
        <v>166.59855928706739</v>
      </c>
      <c r="AF9">
        <f t="shared" si="2"/>
        <v>-8.3299279643533701</v>
      </c>
      <c r="AG9">
        <f t="shared" si="3"/>
        <v>-46.732843648465419</v>
      </c>
      <c r="AH9">
        <f t="shared" si="4"/>
        <v>-59.123446479765889</v>
      </c>
      <c r="AI9">
        <f t="shared" si="5"/>
        <v>52.412341194482707</v>
      </c>
      <c r="AJ9">
        <f t="shared" si="6"/>
        <v>-4.0748740911834602</v>
      </c>
      <c r="AK9">
        <f t="shared" si="32"/>
        <v>4.6884532287803449</v>
      </c>
      <c r="AL9">
        <f t="shared" si="7"/>
        <v>53.025920332079593</v>
      </c>
      <c r="AN9">
        <f t="shared" si="8"/>
        <v>117.11488471184614</v>
      </c>
      <c r="AO9">
        <f t="shared" si="9"/>
        <v>-5.8557442355923079</v>
      </c>
      <c r="AP9">
        <f t="shared" si="10"/>
        <v>-32.852094397263031</v>
      </c>
      <c r="AQ9">
        <f t="shared" si="11"/>
        <v>-41.562397945552334</v>
      </c>
      <c r="AR9">
        <f t="shared" si="12"/>
        <v>36.844648133438476</v>
      </c>
      <c r="AS9">
        <f t="shared" si="13"/>
        <v>-2.864541034727218</v>
      </c>
      <c r="AT9">
        <f t="shared" si="14"/>
        <v>3.2958727957506242</v>
      </c>
      <c r="AU9">
        <f t="shared" si="15"/>
        <v>37.275979894461884</v>
      </c>
      <c r="AW9">
        <v>6</v>
      </c>
      <c r="AX9">
        <f>(R9*SUMPRODUCT(K10:$K$23, X10:$X$23)-$AZ$3*SUMPRODUCT(K9:$K$22, W10:$W$23))/Z9</f>
        <v>51.975908084476337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6"/>
        <v>5.4300000000000001E-2</v>
      </c>
      <c r="I10" s="1">
        <f t="shared" si="17"/>
        <v>1.0543</v>
      </c>
      <c r="J10">
        <f t="shared" si="18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178.24569005500484</v>
      </c>
      <c r="P10">
        <f t="shared" si="30"/>
        <v>8.9122845027502429</v>
      </c>
      <c r="Q10" s="5">
        <f t="shared" si="31"/>
        <v>50</v>
      </c>
      <c r="R10">
        <f t="shared" si="0"/>
        <v>50000</v>
      </c>
      <c r="S10">
        <f t="shared" si="19"/>
        <v>56.050782175659798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56.050782175659798</v>
      </c>
      <c r="AC10">
        <f t="shared" si="27"/>
        <v>58.780629564551909</v>
      </c>
      <c r="AE10">
        <f t="shared" si="1"/>
        <v>164.71831928382846</v>
      </c>
      <c r="AF10">
        <f t="shared" si="2"/>
        <v>-8.2359159641914239</v>
      </c>
      <c r="AG10">
        <f t="shared" si="3"/>
        <v>-46.205414344940969</v>
      </c>
      <c r="AH10">
        <f t="shared" si="4"/>
        <v>-60.100867039796249</v>
      </c>
      <c r="AI10">
        <f t="shared" si="5"/>
        <v>50.176121934899804</v>
      </c>
      <c r="AJ10">
        <f t="shared" si="6"/>
        <v>-2.7298473888921109</v>
      </c>
      <c r="AK10">
        <f t="shared" si="32"/>
        <v>0.91389269762977643</v>
      </c>
      <c r="AL10">
        <f t="shared" si="7"/>
        <v>48.36016724363747</v>
      </c>
      <c r="AN10">
        <f t="shared" si="8"/>
        <v>109.82938445699919</v>
      </c>
      <c r="AO10">
        <f t="shared" si="9"/>
        <v>-5.4914692228499602</v>
      </c>
      <c r="AP10">
        <f t="shared" si="10"/>
        <v>-30.808426398166187</v>
      </c>
      <c r="AQ10">
        <f t="shared" si="11"/>
        <v>-40.07351010508291</v>
      </c>
      <c r="AR10">
        <f t="shared" si="12"/>
        <v>33.455978730900121</v>
      </c>
      <c r="AS10">
        <f t="shared" si="13"/>
        <v>-1.8201828411504573</v>
      </c>
      <c r="AT10">
        <f t="shared" si="14"/>
        <v>0.60935707015970664</v>
      </c>
      <c r="AU10">
        <f t="shared" si="15"/>
        <v>32.245152959909376</v>
      </c>
      <c r="AW10">
        <v>7</v>
      </c>
      <c r="AX10">
        <f>(R10*SUMPRODUCT(K11:$K$23, X11:$X$23)-$AZ$3*SUMPRODUCT(K10:$K$22, W11:$W$23))/Z10</f>
        <v>56.050782175659798</v>
      </c>
    </row>
    <row r="11" spans="1:52" x14ac:dyDescent="0.25">
      <c r="A11" t="s">
        <v>33</v>
      </c>
      <c r="C11" s="24">
        <f>AU25</f>
        <v>-2081.8482416559409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6"/>
        <v>5.1300000000000005E-2</v>
      </c>
      <c r="I11" s="1">
        <f t="shared" si="17"/>
        <v>1.0512999999999999</v>
      </c>
      <c r="J11">
        <f t="shared" si="18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178.24569005500484</v>
      </c>
      <c r="P11">
        <f t="shared" si="30"/>
        <v>8.9122845027502429</v>
      </c>
      <c r="Q11" s="5">
        <f t="shared" si="31"/>
        <v>50</v>
      </c>
      <c r="R11">
        <f t="shared" si="0"/>
        <v>50000</v>
      </c>
      <c r="S11">
        <f t="shared" si="19"/>
        <v>58.780629564551909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58.780629564551909</v>
      </c>
      <c r="AC11">
        <f t="shared" si="27"/>
        <v>60.836585576004886</v>
      </c>
      <c r="AE11">
        <f t="shared" si="1"/>
        <v>162.8536665652374</v>
      </c>
      <c r="AF11">
        <f t="shared" si="2"/>
        <v>-8.1426833282618709</v>
      </c>
      <c r="AG11">
        <f t="shared" si="3"/>
        <v>-45.682357456997238</v>
      </c>
      <c r="AH11">
        <f t="shared" si="4"/>
        <v>-61.002744494322656</v>
      </c>
      <c r="AI11">
        <f t="shared" si="5"/>
        <v>48.025881285655629</v>
      </c>
      <c r="AJ11">
        <f t="shared" si="6"/>
        <v>-2.0559560114529774</v>
      </c>
      <c r="AK11">
        <f t="shared" si="32"/>
        <v>0.34158658048244389</v>
      </c>
      <c r="AL11">
        <f t="shared" si="7"/>
        <v>46.311511854685094</v>
      </c>
      <c r="AN11">
        <f t="shared" si="8"/>
        <v>103.28744245959335</v>
      </c>
      <c r="AO11">
        <f t="shared" si="9"/>
        <v>-5.1643721229796675</v>
      </c>
      <c r="AP11">
        <f t="shared" si="10"/>
        <v>-28.973335183509864</v>
      </c>
      <c r="AQ11">
        <f t="shared" si="11"/>
        <v>-38.690055893280039</v>
      </c>
      <c r="AR11">
        <f t="shared" si="12"/>
        <v>30.459679259823766</v>
      </c>
      <c r="AS11">
        <f t="shared" si="13"/>
        <v>-1.3039585949226238</v>
      </c>
      <c r="AT11">
        <f t="shared" si="14"/>
        <v>0.21664605421957908</v>
      </c>
      <c r="AU11">
        <f t="shared" si="15"/>
        <v>29.37236671912072</v>
      </c>
      <c r="AW11">
        <v>8</v>
      </c>
      <c r="AX11">
        <f>(R11*SUMPRODUCT(K12:$K$23, X12:$X$23)-$AZ$3*SUMPRODUCT(K11:$K$22, W12:$W$23))/Z11</f>
        <v>58.780629564551909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6"/>
        <v>7.0000000000000007E-2</v>
      </c>
      <c r="I12" s="1">
        <f t="shared" si="17"/>
        <v>1.07</v>
      </c>
      <c r="J12">
        <f t="shared" si="18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178.24569005500484</v>
      </c>
      <c r="P12">
        <f t="shared" si="30"/>
        <v>8.9122845027502429</v>
      </c>
      <c r="Q12" s="5">
        <f t="shared" si="31"/>
        <v>50</v>
      </c>
      <c r="R12">
        <f t="shared" si="0"/>
        <v>50000</v>
      </c>
      <c r="S12">
        <f t="shared" si="19"/>
        <v>60.836585576004886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60.836585576004886</v>
      </c>
      <c r="AC12">
        <f t="shared" si="27"/>
        <v>62.764000198791379</v>
      </c>
      <c r="AE12">
        <f t="shared" si="1"/>
        <v>161.00300580392704</v>
      </c>
      <c r="AF12">
        <f t="shared" si="2"/>
        <v>-8.0501502901963526</v>
      </c>
      <c r="AG12">
        <f t="shared" si="3"/>
        <v>-45.163225476656152</v>
      </c>
      <c r="AH12">
        <f t="shared" si="4"/>
        <v>-62.308405771113925</v>
      </c>
      <c r="AI12">
        <f t="shared" si="5"/>
        <v>45.48122426596062</v>
      </c>
      <c r="AJ12">
        <f t="shared" si="6"/>
        <v>-1.9274146227864932</v>
      </c>
      <c r="AK12">
        <f t="shared" si="32"/>
        <v>4.4895782628844474</v>
      </c>
      <c r="AL12">
        <f t="shared" si="7"/>
        <v>48.043387906058577</v>
      </c>
      <c r="AN12">
        <f t="shared" si="8"/>
        <v>95.433354421628124</v>
      </c>
      <c r="AO12">
        <f t="shared" si="9"/>
        <v>-4.7716677210814069</v>
      </c>
      <c r="AP12">
        <f t="shared" si="10"/>
        <v>-26.77017166366781</v>
      </c>
      <c r="AQ12">
        <f t="shared" si="11"/>
        <v>-36.93285191608701</v>
      </c>
      <c r="AR12">
        <f t="shared" si="12"/>
        <v>26.958663120791908</v>
      </c>
      <c r="AS12">
        <f t="shared" si="13"/>
        <v>-1.142460924225339</v>
      </c>
      <c r="AT12">
        <f t="shared" si="14"/>
        <v>2.661164687119391</v>
      </c>
      <c r="AU12">
        <f t="shared" si="15"/>
        <v>28.47736688368596</v>
      </c>
      <c r="AW12">
        <v>9</v>
      </c>
      <c r="AX12">
        <f>(R12*SUMPRODUCT(K13:$K$23, X13:$X$23)-$AZ$3*SUMPRODUCT(K12:$K$22, W13:$W$23))/Z12</f>
        <v>60.836585576004886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6"/>
        <v>0.10390000000000001</v>
      </c>
      <c r="I13" s="1">
        <f t="shared" si="17"/>
        <v>1.1039000000000001</v>
      </c>
      <c r="J13">
        <f t="shared" si="18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178.24569005500484</v>
      </c>
      <c r="P13">
        <f t="shared" si="30"/>
        <v>8.9122845027502429</v>
      </c>
      <c r="Q13" s="5">
        <f t="shared" si="31"/>
        <v>50</v>
      </c>
      <c r="R13">
        <f t="shared" si="0"/>
        <v>50000</v>
      </c>
      <c r="S13">
        <f t="shared" si="19"/>
        <v>62.764000198791379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62.764000198791379</v>
      </c>
      <c r="AC13">
        <f t="shared" si="27"/>
        <v>62.685313944917269</v>
      </c>
      <c r="AE13">
        <f t="shared" si="1"/>
        <v>159.16603444206586</v>
      </c>
      <c r="AF13">
        <f t="shared" si="2"/>
        <v>-7.9583017221032932</v>
      </c>
      <c r="AG13">
        <f t="shared" si="3"/>
        <v>-44.647933532908652</v>
      </c>
      <c r="AH13">
        <f t="shared" si="4"/>
        <v>-63.659688980944253</v>
      </c>
      <c r="AI13">
        <f t="shared" si="5"/>
        <v>42.900110206109659</v>
      </c>
      <c r="AJ13">
        <f t="shared" si="6"/>
        <v>7.8686253874110434E-2</v>
      </c>
      <c r="AK13">
        <f t="shared" si="32"/>
        <v>14.978021304312776</v>
      </c>
      <c r="AL13">
        <f t="shared" si="7"/>
        <v>57.956817764296545</v>
      </c>
      <c r="AN13">
        <f t="shared" si="8"/>
        <v>85.464718796074735</v>
      </c>
      <c r="AO13">
        <f t="shared" si="9"/>
        <v>-4.2732359398037367</v>
      </c>
      <c r="AP13">
        <f t="shared" si="10"/>
        <v>-23.973852823510395</v>
      </c>
      <c r="AQ13">
        <f t="shared" si="11"/>
        <v>-34.182276617454448</v>
      </c>
      <c r="AR13">
        <f t="shared" si="12"/>
        <v>23.035353415306144</v>
      </c>
      <c r="AS13">
        <f t="shared" si="13"/>
        <v>4.2250839408298255E-2</v>
      </c>
      <c r="AT13">
        <f t="shared" si="14"/>
        <v>8.0424971532518956</v>
      </c>
      <c r="AU13">
        <f t="shared" si="15"/>
        <v>31.120101407966338</v>
      </c>
      <c r="AW13">
        <v>10</v>
      </c>
      <c r="AX13">
        <f>(R13*SUMPRODUCT(K14:$K$23, X14:$X$23)-$AZ$3*SUMPRODUCT(K13:$K$22, W14:$W$23))/Z13</f>
        <v>62.764000198791379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178.24569005500484</v>
      </c>
      <c r="P14">
        <f t="shared" si="30"/>
        <v>8.9122845027502429</v>
      </c>
      <c r="Q14" s="5">
        <f t="shared" si="31"/>
        <v>50</v>
      </c>
      <c r="R14">
        <f t="shared" si="0"/>
        <v>50000</v>
      </c>
      <c r="S14">
        <f t="shared" si="19"/>
        <v>62.685313944917269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62.685313944917269</v>
      </c>
      <c r="AC14">
        <f t="shared" si="27"/>
        <v>60.98804421643171</v>
      </c>
      <c r="AE14">
        <f t="shared" si="1"/>
        <v>157.34155461742921</v>
      </c>
      <c r="AF14">
        <f t="shared" si="2"/>
        <v>-7.8670777308714612</v>
      </c>
      <c r="AG14">
        <f t="shared" si="3"/>
        <v>-44.136145611396039</v>
      </c>
      <c r="AH14">
        <f t="shared" si="4"/>
        <v>-65.308586183527993</v>
      </c>
      <c r="AI14">
        <f t="shared" si="5"/>
        <v>40.0297450916337</v>
      </c>
      <c r="AJ14">
        <f t="shared" si="6"/>
        <v>1.6972697284855585</v>
      </c>
      <c r="AK14">
        <f t="shared" si="32"/>
        <v>14.851185358203251</v>
      </c>
      <c r="AL14">
        <f t="shared" si="7"/>
        <v>56.578200178322511</v>
      </c>
      <c r="AN14">
        <f t="shared" si="8"/>
        <v>77.825528001468257</v>
      </c>
      <c r="AO14">
        <f t="shared" si="9"/>
        <v>-3.8912764000734135</v>
      </c>
      <c r="AP14">
        <f t="shared" si="10"/>
        <v>-21.830970492877579</v>
      </c>
      <c r="AQ14">
        <f t="shared" si="11"/>
        <v>-32.303451018523475</v>
      </c>
      <c r="AR14">
        <f t="shared" si="12"/>
        <v>19.799830089993783</v>
      </c>
      <c r="AS14">
        <f t="shared" si="13"/>
        <v>0.83951701825669611</v>
      </c>
      <c r="AT14">
        <f t="shared" si="14"/>
        <v>7.3458111225615852</v>
      </c>
      <c r="AU14">
        <f t="shared" si="15"/>
        <v>27.985158230812065</v>
      </c>
      <c r="AW14">
        <v>11</v>
      </c>
      <c r="AX14">
        <f>(R14*SUMPRODUCT(K15:$K$23, X15:$X$23)-$AZ$3*SUMPRODUCT(K14:$K$22, W15:$W$23))/Z14</f>
        <v>62.685313944917269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178.24569005500484</v>
      </c>
      <c r="P15">
        <f t="shared" si="30"/>
        <v>8.9122845027502429</v>
      </c>
      <c r="Q15" s="5">
        <f t="shared" si="31"/>
        <v>50</v>
      </c>
      <c r="R15">
        <f t="shared" si="0"/>
        <v>50000</v>
      </c>
      <c r="S15">
        <f t="shared" si="19"/>
        <v>60.98804421643171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60.98804421643171</v>
      </c>
      <c r="AC15">
        <f t="shared" si="27"/>
        <v>57.672328524281127</v>
      </c>
      <c r="AE15">
        <f t="shared" si="1"/>
        <v>155.52647927890891</v>
      </c>
      <c r="AF15">
        <f t="shared" si="2"/>
        <v>-7.7763239639454458</v>
      </c>
      <c r="AG15">
        <f t="shared" si="3"/>
        <v>-43.62699575819056</v>
      </c>
      <c r="AH15">
        <f t="shared" si="4"/>
        <v>-67.78839709152389</v>
      </c>
      <c r="AI15">
        <f t="shared" si="5"/>
        <v>36.334762465249</v>
      </c>
      <c r="AJ15">
        <f t="shared" si="6"/>
        <v>3.315715692150583</v>
      </c>
      <c r="AK15">
        <f t="shared" si="32"/>
        <v>14.611673967197664</v>
      </c>
      <c r="AL15">
        <f t="shared" si="7"/>
        <v>54.26215212459725</v>
      </c>
      <c r="AN15">
        <f t="shared" si="8"/>
        <v>70.863915765703567</v>
      </c>
      <c r="AO15">
        <f t="shared" si="9"/>
        <v>-3.5431957882851788</v>
      </c>
      <c r="AP15">
        <f t="shared" si="10"/>
        <v>-19.878156869833902</v>
      </c>
      <c r="AQ15">
        <f t="shared" si="11"/>
        <v>-30.887031479515112</v>
      </c>
      <c r="AR15">
        <f t="shared" si="12"/>
        <v>16.555531628069378</v>
      </c>
      <c r="AS15">
        <f t="shared" si="13"/>
        <v>1.5107690896172958</v>
      </c>
      <c r="AT15">
        <f t="shared" si="14"/>
        <v>6.6576472251425551</v>
      </c>
      <c r="AU15">
        <f t="shared" si="15"/>
        <v>24.723947942829231</v>
      </c>
      <c r="AW15">
        <v>12</v>
      </c>
      <c r="AX15">
        <f>(R15*SUMPRODUCT(K16:$K$23, X16:$X$23)-$AZ$3*SUMPRODUCT(K15:$K$22, W16:$W$23))/Z15</f>
        <v>60.98804421643171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178.24569005500484</v>
      </c>
      <c r="P16">
        <f t="shared" si="30"/>
        <v>8.9122845027502429</v>
      </c>
      <c r="Q16" s="5">
        <f t="shared" si="31"/>
        <v>50</v>
      </c>
      <c r="R16">
        <f t="shared" si="0"/>
        <v>50000</v>
      </c>
      <c r="S16">
        <f t="shared" si="19"/>
        <v>57.672328524281127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57.672328524281127</v>
      </c>
      <c r="AC16">
        <f t="shared" si="27"/>
        <v>52.949307325935024</v>
      </c>
      <c r="AE16">
        <f t="shared" si="1"/>
        <v>153.71919315803709</v>
      </c>
      <c r="AF16">
        <f t="shared" si="2"/>
        <v>-7.6859596579018552</v>
      </c>
      <c r="AG16">
        <f t="shared" si="3"/>
        <v>-43.120030871602246</v>
      </c>
      <c r="AH16">
        <f t="shared" si="4"/>
        <v>-70.694929006402305</v>
      </c>
      <c r="AI16">
        <f t="shared" si="5"/>
        <v>32.218273622130681</v>
      </c>
      <c r="AJ16">
        <f t="shared" si="6"/>
        <v>4.7230211983461032</v>
      </c>
      <c r="AK16">
        <f t="shared" si="32"/>
        <v>14.259389341709147</v>
      </c>
      <c r="AL16">
        <f t="shared" si="7"/>
        <v>51.200684162185929</v>
      </c>
      <c r="AN16">
        <f t="shared" si="8"/>
        <v>64.519511302249654</v>
      </c>
      <c r="AO16">
        <f t="shared" si="9"/>
        <v>-3.2259755651124826</v>
      </c>
      <c r="AP16">
        <f t="shared" si="10"/>
        <v>-18.098477242939104</v>
      </c>
      <c r="AQ16">
        <f t="shared" si="11"/>
        <v>-29.67230166470485</v>
      </c>
      <c r="AR16">
        <f t="shared" si="12"/>
        <v>13.522756829493211</v>
      </c>
      <c r="AS16">
        <f t="shared" si="13"/>
        <v>1.9823615602390616</v>
      </c>
      <c r="AT16">
        <f t="shared" si="14"/>
        <v>5.9849964919457399</v>
      </c>
      <c r="AU16">
        <f t="shared" si="15"/>
        <v>21.490114881678011</v>
      </c>
      <c r="AW16">
        <v>13</v>
      </c>
      <c r="AX16">
        <f>(R16*SUMPRODUCT(K17:$K$23, X17:$X$23)-$AZ$3*SUMPRODUCT(K16:$K$22, W17:$W$23))/Z16</f>
        <v>57.672328524281127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178.24569005500484</v>
      </c>
      <c r="P17">
        <f t="shared" si="30"/>
        <v>8.9122845027502429</v>
      </c>
      <c r="Q17" s="5">
        <f t="shared" si="31"/>
        <v>50</v>
      </c>
      <c r="R17">
        <f t="shared" si="0"/>
        <v>50000</v>
      </c>
      <c r="S17">
        <f t="shared" si="19"/>
        <v>52.949307325935024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52.949307325935024</v>
      </c>
      <c r="AC17">
        <f t="shared" si="27"/>
        <v>46.957532462547647</v>
      </c>
      <c r="AE17">
        <f t="shared" si="1"/>
        <v>151.9196199340048</v>
      </c>
      <c r="AF17">
        <f t="shared" si="2"/>
        <v>-7.5959809967002405</v>
      </c>
      <c r="AG17">
        <f t="shared" si="3"/>
        <v>-42.615229542751891</v>
      </c>
      <c r="AH17">
        <f t="shared" si="4"/>
        <v>-73.601020134336551</v>
      </c>
      <c r="AI17">
        <f t="shared" si="5"/>
        <v>28.107389260216124</v>
      </c>
      <c r="AJ17">
        <f t="shared" si="6"/>
        <v>5.9917748633873771</v>
      </c>
      <c r="AK17">
        <f t="shared" si="32"/>
        <v>13.809106238426773</v>
      </c>
      <c r="AL17">
        <f t="shared" si="7"/>
        <v>47.908270362030272</v>
      </c>
      <c r="AN17">
        <f t="shared" si="8"/>
        <v>58.737979747173377</v>
      </c>
      <c r="AO17">
        <f t="shared" si="9"/>
        <v>-2.9368989873586688</v>
      </c>
      <c r="AP17">
        <f t="shared" si="10"/>
        <v>-16.476690047609964</v>
      </c>
      <c r="AQ17">
        <f t="shared" si="11"/>
        <v>-28.456990821198637</v>
      </c>
      <c r="AR17">
        <f t="shared" si="12"/>
        <v>10.867399891006109</v>
      </c>
      <c r="AS17">
        <f t="shared" si="13"/>
        <v>2.316651073298881</v>
      </c>
      <c r="AT17">
        <f t="shared" si="14"/>
        <v>5.3391326473278067</v>
      </c>
      <c r="AU17">
        <f t="shared" si="15"/>
        <v>18.523183611632795</v>
      </c>
      <c r="AW17">
        <v>14</v>
      </c>
      <c r="AX17">
        <f>(R17*SUMPRODUCT(K18:$K$23, X18:$X$23)-$AZ$3*SUMPRODUCT(K17:$K$22, W18:$W$23))/Z17</f>
        <v>52.949307325935024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178.24569005500484</v>
      </c>
      <c r="P18">
        <f t="shared" si="30"/>
        <v>8.9122845027502429</v>
      </c>
      <c r="Q18" s="5">
        <f t="shared" si="31"/>
        <v>50</v>
      </c>
      <c r="R18">
        <f t="shared" si="0"/>
        <v>50000</v>
      </c>
      <c r="S18">
        <f t="shared" si="19"/>
        <v>46.957532462547647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46.957532462547647</v>
      </c>
      <c r="AC18">
        <f t="shared" si="27"/>
        <v>39.670159808342852</v>
      </c>
      <c r="AE18">
        <f t="shared" si="1"/>
        <v>150.12725949677534</v>
      </c>
      <c r="AF18">
        <f t="shared" si="2"/>
        <v>-7.5063629748387672</v>
      </c>
      <c r="AG18">
        <f t="shared" si="3"/>
        <v>-42.112451484927227</v>
      </c>
      <c r="AH18">
        <f t="shared" si="4"/>
        <v>-76.625762397149487</v>
      </c>
      <c r="AI18">
        <f t="shared" si="5"/>
        <v>23.882682639859866</v>
      </c>
      <c r="AJ18">
        <f t="shared" si="6"/>
        <v>7.2873726542047947</v>
      </c>
      <c r="AK18">
        <f t="shared" si="32"/>
        <v>13.270490028913896</v>
      </c>
      <c r="AL18">
        <f t="shared" si="7"/>
        <v>44.440545322978558</v>
      </c>
      <c r="AN18">
        <f t="shared" si="8"/>
        <v>53.469591208421313</v>
      </c>
      <c r="AO18">
        <f t="shared" si="9"/>
        <v>-2.6734795604210655</v>
      </c>
      <c r="AP18">
        <f t="shared" si="10"/>
        <v>-14.998845467714011</v>
      </c>
      <c r="AQ18">
        <f t="shared" si="11"/>
        <v>-27.291167541076771</v>
      </c>
      <c r="AR18">
        <f t="shared" si="12"/>
        <v>8.5060986392094673</v>
      </c>
      <c r="AS18">
        <f t="shared" si="13"/>
        <v>2.5954835791305984</v>
      </c>
      <c r="AT18">
        <f t="shared" si="14"/>
        <v>4.7264412829483398</v>
      </c>
      <c r="AU18">
        <f t="shared" si="15"/>
        <v>15.828023501288406</v>
      </c>
      <c r="AW18">
        <v>15</v>
      </c>
      <c r="AX18">
        <f>(R18*SUMPRODUCT(K19:$K$23, X19:$X$23)-$AZ$3*SUMPRODUCT(K18:$K$22, W19:$W$23))/Z18</f>
        <v>46.957532462547647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178.24569005500484</v>
      </c>
      <c r="P19">
        <f t="shared" si="30"/>
        <v>8.9122845027502429</v>
      </c>
      <c r="Q19" s="5">
        <f t="shared" si="31"/>
        <v>50</v>
      </c>
      <c r="R19">
        <f t="shared" si="0"/>
        <v>50000</v>
      </c>
      <c r="S19">
        <f t="shared" si="19"/>
        <v>39.670159808342852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39.670159808342852</v>
      </c>
      <c r="AC19">
        <f t="shared" si="27"/>
        <v>31.31923374463312</v>
      </c>
      <c r="AE19">
        <f t="shared" si="1"/>
        <v>148.34021515953768</v>
      </c>
      <c r="AF19">
        <f t="shared" si="2"/>
        <v>-7.4170107579768842</v>
      </c>
      <c r="AG19">
        <f t="shared" si="3"/>
        <v>-41.611164655302844</v>
      </c>
      <c r="AH19">
        <f t="shared" si="4"/>
        <v>-80.162314775103525</v>
      </c>
      <c r="AI19">
        <f t="shared" si="5"/>
        <v>19.149724971154413</v>
      </c>
      <c r="AJ19">
        <f t="shared" si="6"/>
        <v>8.350926063709732</v>
      </c>
      <c r="AK19">
        <f t="shared" si="32"/>
        <v>12.641535494693255</v>
      </c>
      <c r="AL19">
        <f t="shared" si="7"/>
        <v>40.142186529557399</v>
      </c>
      <c r="AN19">
        <f t="shared" si="8"/>
        <v>48.668546777622936</v>
      </c>
      <c r="AO19">
        <f t="shared" si="9"/>
        <v>-2.4334273388811472</v>
      </c>
      <c r="AP19">
        <f t="shared" si="10"/>
        <v>-13.652096374000489</v>
      </c>
      <c r="AQ19">
        <f t="shared" si="11"/>
        <v>-26.300240715161298</v>
      </c>
      <c r="AR19">
        <f t="shared" si="12"/>
        <v>6.2827823495799979</v>
      </c>
      <c r="AS19">
        <f t="shared" si="13"/>
        <v>2.7398331284002864</v>
      </c>
      <c r="AT19">
        <f t="shared" si="14"/>
        <v>4.1475277685337888</v>
      </c>
      <c r="AU19">
        <f t="shared" si="15"/>
        <v>13.170143246514073</v>
      </c>
      <c r="AW19">
        <v>16</v>
      </c>
      <c r="AX19">
        <f>(R19*SUMPRODUCT(K20:$K$23, X20:$X$23)-$AZ$3*SUMPRODUCT(K19:$K$22, W20:$W$23))/Z19</f>
        <v>39.670159808342852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178.24569005500484</v>
      </c>
      <c r="P20">
        <f t="shared" si="30"/>
        <v>8.9122845027502429</v>
      </c>
      <c r="Q20" s="5">
        <f t="shared" si="31"/>
        <v>50</v>
      </c>
      <c r="R20">
        <f t="shared" si="0"/>
        <v>50000</v>
      </c>
      <c r="S20">
        <f t="shared" si="19"/>
        <v>31.31923374463312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31.31923374463312</v>
      </c>
      <c r="AC20">
        <f t="shared" si="27"/>
        <v>21.879291573613688</v>
      </c>
      <c r="AE20">
        <f t="shared" si="1"/>
        <v>146.55894199905634</v>
      </c>
      <c r="AF20">
        <f t="shared" si="2"/>
        <v>-7.3279470999528176</v>
      </c>
      <c r="AG20">
        <f t="shared" si="3"/>
        <v>-41.111496708231684</v>
      </c>
      <c r="AH20">
        <f t="shared" si="4"/>
        <v>-83.556300518129149</v>
      </c>
      <c r="AI20">
        <f t="shared" si="5"/>
        <v>14.563197672742703</v>
      </c>
      <c r="AJ20">
        <f t="shared" si="6"/>
        <v>9.4399421710194318</v>
      </c>
      <c r="AK20">
        <f t="shared" si="32"/>
        <v>11.938516005061567</v>
      </c>
      <c r="AL20">
        <f t="shared" si="7"/>
        <v>35.9416558488237</v>
      </c>
      <c r="AN20">
        <f t="shared" si="8"/>
        <v>44.293904218553408</v>
      </c>
      <c r="AO20">
        <f t="shared" si="9"/>
        <v>-2.2146952109276703</v>
      </c>
      <c r="AP20">
        <f t="shared" si="10"/>
        <v>-12.424957990536754</v>
      </c>
      <c r="AQ20">
        <f t="shared" si="11"/>
        <v>-25.252875884096564</v>
      </c>
      <c r="AR20">
        <f t="shared" si="12"/>
        <v>4.4013751329924213</v>
      </c>
      <c r="AS20">
        <f t="shared" si="13"/>
        <v>2.8529947654405832</v>
      </c>
      <c r="AT20">
        <f t="shared" si="14"/>
        <v>3.6081284241480724</v>
      </c>
      <c r="AU20">
        <f t="shared" si="15"/>
        <v>10.862498322581077</v>
      </c>
      <c r="AW20">
        <v>17</v>
      </c>
      <c r="AX20">
        <f>(R20*SUMPRODUCT(K21:$K$23, X21:$X$23)-$AZ$3*SUMPRODUCT(K20:$K$22, W21:$W$23))/Z20</f>
        <v>31.31923374463312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178.24569005500484</v>
      </c>
      <c r="P21">
        <f t="shared" si="30"/>
        <v>8.9122845027502429</v>
      </c>
      <c r="Q21" s="5">
        <f t="shared" si="31"/>
        <v>50</v>
      </c>
      <c r="R21">
        <f t="shared" si="0"/>
        <v>50000</v>
      </c>
      <c r="S21">
        <f t="shared" si="19"/>
        <v>21.879291573613688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21.879291573613688</v>
      </c>
      <c r="AC21">
        <f t="shared" si="27"/>
        <v>11.422358860736043</v>
      </c>
      <c r="AE21">
        <f t="shared" si="1"/>
        <v>144.78151589387767</v>
      </c>
      <c r="AF21">
        <f t="shared" si="2"/>
        <v>-7.2390757946938846</v>
      </c>
      <c r="AG21">
        <f t="shared" si="3"/>
        <v>-40.612907905150344</v>
      </c>
      <c r="AH21">
        <f t="shared" si="4"/>
        <v>-87.473835999032133</v>
      </c>
      <c r="AI21">
        <f t="shared" si="5"/>
        <v>9.455696195001309</v>
      </c>
      <c r="AJ21">
        <f t="shared" si="6"/>
        <v>10.456932712877645</v>
      </c>
      <c r="AK21">
        <f t="shared" si="32"/>
        <v>11.159521217095824</v>
      </c>
      <c r="AL21">
        <f t="shared" si="7"/>
        <v>31.072150124974776</v>
      </c>
      <c r="AN21">
        <f t="shared" si="8"/>
        <v>40.30759883001204</v>
      </c>
      <c r="AO21">
        <f t="shared" si="9"/>
        <v>-2.0153799415006022</v>
      </c>
      <c r="AP21">
        <f t="shared" si="10"/>
        <v>-11.306752723606815</v>
      </c>
      <c r="AQ21">
        <f t="shared" si="11"/>
        <v>-24.352972600146327</v>
      </c>
      <c r="AR21">
        <f t="shared" si="12"/>
        <v>2.6324935647582972</v>
      </c>
      <c r="AS21">
        <f t="shared" si="13"/>
        <v>2.9112407490749663</v>
      </c>
      <c r="AT21">
        <f t="shared" si="14"/>
        <v>3.1068434501225393</v>
      </c>
      <c r="AU21">
        <f t="shared" si="15"/>
        <v>8.6505777639558019</v>
      </c>
      <c r="AW21">
        <v>18</v>
      </c>
      <c r="AX21">
        <f>(R21*SUMPRODUCT(K22:$K$23, X22:$X$23)-$AZ$3*SUMPRODUCT(K21:$K$22, W22:$W$23))/Z21</f>
        <v>21.879291573613688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178.24569005500484</v>
      </c>
      <c r="P22">
        <f t="shared" si="30"/>
        <v>8.9122845027502429</v>
      </c>
      <c r="Q22" s="5">
        <f t="shared" si="31"/>
        <v>50</v>
      </c>
      <c r="R22">
        <f t="shared" si="0"/>
        <v>50000</v>
      </c>
      <c r="S22">
        <f t="shared" si="19"/>
        <v>11.422358860736043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11.422358860736043</v>
      </c>
      <c r="AC22">
        <f t="shared" si="27"/>
        <v>11.565745338930117</v>
      </c>
      <c r="AE22">
        <f t="shared" si="1"/>
        <v>143.00694072565071</v>
      </c>
      <c r="AF22">
        <f t="shared" si="2"/>
        <v>-7.150347036282537</v>
      </c>
      <c r="AG22">
        <f t="shared" si="3"/>
        <v>-40.115118823215361</v>
      </c>
      <c r="AH22">
        <f t="shared" si="4"/>
        <v>-91.660002883476096</v>
      </c>
      <c r="AI22">
        <f t="shared" si="5"/>
        <v>4.0814719826767032</v>
      </c>
      <c r="AJ22">
        <f t="shared" si="6"/>
        <v>-0.14338647819407413</v>
      </c>
      <c r="AK22">
        <f t="shared" si="32"/>
        <v>10.309526678507295</v>
      </c>
      <c r="AL22">
        <f t="shared" si="7"/>
        <v>14.247612182989924</v>
      </c>
      <c r="AN22">
        <f t="shared" si="8"/>
        <v>36.675250694451471</v>
      </c>
      <c r="AO22">
        <f t="shared" si="9"/>
        <v>-1.8337625347225741</v>
      </c>
      <c r="AP22">
        <f t="shared" si="10"/>
        <v>-10.287836604389666</v>
      </c>
      <c r="AQ22">
        <f t="shared" si="11"/>
        <v>-23.506926078886895</v>
      </c>
      <c r="AR22">
        <f t="shared" si="12"/>
        <v>1.0467254764523379</v>
      </c>
      <c r="AS22">
        <f t="shared" si="13"/>
        <v>-3.6772586052663703E-2</v>
      </c>
      <c r="AT22">
        <f t="shared" si="14"/>
        <v>2.6439589124611715</v>
      </c>
      <c r="AU22">
        <f t="shared" si="15"/>
        <v>3.6539118028608457</v>
      </c>
      <c r="AW22">
        <v>19</v>
      </c>
      <c r="AX22">
        <f>(R22*SUMPRODUCT(K23:$K$23, X23:$X$23)-$AZ$3*SUMPRODUCT(K22:$K$22, W23:$W$23))/Z22</f>
        <v>11.422358860736043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178.24569005500484</v>
      </c>
      <c r="P23">
        <f t="shared" si="30"/>
        <v>8.9122845027502429</v>
      </c>
      <c r="Q23" s="5">
        <f t="shared" si="31"/>
        <v>50</v>
      </c>
      <c r="R23">
        <f t="shared" si="0"/>
        <v>50000</v>
      </c>
      <c r="S23">
        <f t="shared" si="19"/>
        <v>11.565745338930117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11.565745338930117</v>
      </c>
      <c r="AC23">
        <f t="shared" si="27"/>
        <v>0</v>
      </c>
      <c r="AE23">
        <f t="shared" si="1"/>
        <v>141.23401031891424</v>
      </c>
      <c r="AF23">
        <f t="shared" si="2"/>
        <v>-7.0617005159457129</v>
      </c>
      <c r="AG23">
        <f t="shared" si="3"/>
        <v>-39.617791116108009</v>
      </c>
      <c r="AH23">
        <f t="shared" si="4"/>
        <v>-96.176518875203527</v>
      </c>
      <c r="AI23">
        <f t="shared" si="5"/>
        <v>-1.6220001883430086</v>
      </c>
      <c r="AJ23">
        <f t="shared" si="6"/>
        <v>11.565745338930117</v>
      </c>
      <c r="AK23">
        <f t="shared" si="32"/>
        <v>10.201663859932907</v>
      </c>
      <c r="AL23">
        <f t="shared" si="7"/>
        <v>20.145409010520016</v>
      </c>
      <c r="AN23">
        <f t="shared" si="8"/>
        <v>33.365484305193363</v>
      </c>
      <c r="AO23">
        <f t="shared" si="9"/>
        <v>-1.6682742152596683</v>
      </c>
      <c r="AP23">
        <f t="shared" si="10"/>
        <v>-9.3594084364388017</v>
      </c>
      <c r="AQ23">
        <f t="shared" si="11"/>
        <v>-22.720987132013672</v>
      </c>
      <c r="AR23">
        <f t="shared" si="12"/>
        <v>-0.38318547851877904</v>
      </c>
      <c r="AS23">
        <f t="shared" si="13"/>
        <v>2.7323212993283978</v>
      </c>
      <c r="AT23">
        <f t="shared" si="14"/>
        <v>2.4100671972483472</v>
      </c>
      <c r="AU23">
        <f t="shared" si="15"/>
        <v>4.7592030180579661</v>
      </c>
      <c r="AW23">
        <v>20</v>
      </c>
      <c r="AX23">
        <f>(R23*SUMPRODUCT(K$23:$K24, X$23:$X24)-$AZ$3*SUMPRODUCT(K$22:$K23, W$23:$W24))/Z23</f>
        <v>11.565745338930117</v>
      </c>
    </row>
    <row r="25" spans="5:50" x14ac:dyDescent="0.25">
      <c r="AN25" s="6">
        <f t="shared" ref="AN25:AU25" si="33">SUM(AN3:AN23)</f>
        <v>1788.1734353800807</v>
      </c>
      <c r="AO25" s="6">
        <f t="shared" si="33"/>
        <v>-223.09293931025769</v>
      </c>
      <c r="AP25" s="6">
        <f t="shared" si="33"/>
        <v>-2971.511758854052</v>
      </c>
      <c r="AQ25" s="6">
        <f t="shared" si="33"/>
        <v>-710.62196148307282</v>
      </c>
      <c r="AR25" s="6">
        <f t="shared" si="33"/>
        <v>-2117.053224267303</v>
      </c>
      <c r="AS25" s="6">
        <f t="shared" si="33"/>
        <v>-33.057155118242193</v>
      </c>
      <c r="AT25" s="6">
        <f t="shared" si="33"/>
        <v>68.262137729602173</v>
      </c>
      <c r="AU25" s="7">
        <f t="shared" si="33"/>
        <v>-2081.8482416559409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283.07567171415201</v>
      </c>
      <c r="K3">
        <v>1</v>
      </c>
      <c r="L3" s="2">
        <v>0</v>
      </c>
      <c r="O3">
        <f>$C$3</f>
        <v>283.07567171415201</v>
      </c>
      <c r="P3">
        <f>O3*B5</f>
        <v>226.46053737132161</v>
      </c>
      <c r="Q3" s="5">
        <f>B8</f>
        <v>2519.9082039999998</v>
      </c>
      <c r="R3">
        <f t="shared" ref="R3:R23" si="0">$C$6</f>
        <v>50000</v>
      </c>
      <c r="S3">
        <f>AX3</f>
        <v>2.2737367544323206E-13</v>
      </c>
      <c r="W3">
        <v>1</v>
      </c>
      <c r="Z3">
        <v>1</v>
      </c>
      <c r="AC3">
        <f t="shared" ref="AC3:AC23" si="1">S3*Z3</f>
        <v>2.2737367544323206E-13</v>
      </c>
      <c r="AE3">
        <f t="shared" ref="AE3:AE23" si="2">$Z3*O3</f>
        <v>283.07567171415201</v>
      </c>
      <c r="AF3">
        <f t="shared" ref="AF3:AF23" si="3">-$Z3*P3</f>
        <v>-226.46053737132161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-2463.2930696571693</v>
      </c>
      <c r="AJ3">
        <f t="shared" ref="AJ3:AJ23" si="7">AB3-AC3</f>
        <v>-2.2737367544323206E-13</v>
      </c>
      <c r="AL3">
        <f t="shared" ref="AL3:AL23" si="8">SUM(AI3:AK3)</f>
        <v>-2463.2930696571693</v>
      </c>
      <c r="AN3">
        <f t="shared" ref="AN3:AN23" si="9">AE3*$K3</f>
        <v>283.07567171415201</v>
      </c>
      <c r="AO3">
        <f t="shared" ref="AO3:AO23" si="10">AF3*$K3</f>
        <v>-226.46053737132161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-2463.2930696571693</v>
      </c>
      <c r="AS3">
        <f t="shared" ref="AS3:AS23" si="14">AJ3*$K3</f>
        <v>-2.2737367544323206E-13</v>
      </c>
      <c r="AT3">
        <f t="shared" ref="AT3:AT23" si="15">AK3*$K3</f>
        <v>0</v>
      </c>
      <c r="AU3">
        <f t="shared" ref="AU3:AU23" si="16">AL3*$K3</f>
        <v>-2463.2930696571693</v>
      </c>
      <c r="AW3">
        <v>0</v>
      </c>
      <c r="AX3">
        <f>(R3*SUMPRODUCT(K4:$K$23, X4:$X$23)-$AZ$3*SUMPRODUCT(K3:$K$22, W4:$W$23))/Z3</f>
        <v>2.2737367544323206E-13</v>
      </c>
      <c r="AZ3">
        <f>$C$6*SUMPRODUCT(K4:$K$23, X4:$X$23)/SUMPRODUCT(K3:K22, W4:W23)</f>
        <v>155.741015248689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50000</v>
      </c>
      <c r="S4">
        <f t="shared" ref="S4:S23" si="20">AX4</f>
        <v>89.732917352159234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2.2737367544323206E-13</v>
      </c>
      <c r="AC4">
        <f t="shared" si="1"/>
        <v>88.709105414182659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-88.709105414182432</v>
      </c>
      <c r="AK4">
        <f t="shared" ref="AK4:AK23" si="28">H4*SUM(AB4:AB4, AE4:AF4)</f>
        <v>1.1687006917782128E-14</v>
      </c>
      <c r="AL4">
        <f t="shared" si="8"/>
        <v>-159.18645541418243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-67.031909834506365</v>
      </c>
      <c r="AR4">
        <f t="shared" si="13"/>
        <v>-67.031909834506365</v>
      </c>
      <c r="AS4">
        <f t="shared" si="14"/>
        <v>-84.372365811472719</v>
      </c>
      <c r="AT4">
        <f t="shared" si="15"/>
        <v>1.1115661896311705E-14</v>
      </c>
      <c r="AU4">
        <f t="shared" si="16"/>
        <v>-151.40427564597908</v>
      </c>
      <c r="AW4">
        <v>1</v>
      </c>
      <c r="AX4">
        <f>(R4*SUMPRODUCT(K5:$K$23, X5:$X$23)-$AZ$3*SUMPRODUCT(K4:$K$22, W5:$W$23))/Z4</f>
        <v>89.732917352159234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1.462746E-3</v>
      </c>
      <c r="O5">
        <f t="shared" ref="O5:O23" si="30">$C$3</f>
        <v>283.07567171415201</v>
      </c>
      <c r="P5">
        <f t="shared" ref="P5:P23" si="31">O5*$C$5</f>
        <v>14.1537835857076</v>
      </c>
      <c r="Q5" s="5">
        <f t="shared" ref="Q5:Q23" si="32">$C$8</f>
        <v>50</v>
      </c>
      <c r="R5">
        <f t="shared" si="0"/>
        <v>50000</v>
      </c>
      <c r="S5">
        <f t="shared" si="20"/>
        <v>173.72182859309524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88.709105414182659</v>
      </c>
      <c r="AC5">
        <f t="shared" si="1"/>
        <v>169.77113219307034</v>
      </c>
      <c r="AE5">
        <f t="shared" si="2"/>
        <v>276.63810398744334</v>
      </c>
      <c r="AF5">
        <f t="shared" si="3"/>
        <v>-13.831905199372166</v>
      </c>
      <c r="AG5">
        <f t="shared" si="4"/>
        <v>-48.862924586961803</v>
      </c>
      <c r="AH5">
        <f t="shared" si="5"/>
        <v>-72.3028365381969</v>
      </c>
      <c r="AI5">
        <f t="shared" si="6"/>
        <v>141.64043766291246</v>
      </c>
      <c r="AJ5">
        <f t="shared" si="7"/>
        <v>-81.062026778887684</v>
      </c>
      <c r="AK5">
        <f t="shared" si="28"/>
        <v>18.243644288096974</v>
      </c>
      <c r="AL5">
        <f t="shared" si="8"/>
        <v>78.82205517212175</v>
      </c>
      <c r="AN5">
        <f t="shared" si="9"/>
        <v>250.13218197306355</v>
      </c>
      <c r="AO5">
        <f t="shared" si="10"/>
        <v>-12.506609098653177</v>
      </c>
      <c r="AP5">
        <f t="shared" si="11"/>
        <v>-44.181151361118275</v>
      </c>
      <c r="AQ5">
        <f t="shared" si="12"/>
        <v>-65.375181529446252</v>
      </c>
      <c r="AR5">
        <f t="shared" si="13"/>
        <v>128.06923998384585</v>
      </c>
      <c r="AS5">
        <f t="shared" si="14"/>
        <v>-73.295114957418974</v>
      </c>
      <c r="AT5">
        <f t="shared" si="15"/>
        <v>16.495639925038105</v>
      </c>
      <c r="AU5">
        <f t="shared" si="16"/>
        <v>71.269764951464978</v>
      </c>
      <c r="AW5">
        <v>2</v>
      </c>
      <c r="AX5">
        <f>(R5*SUMPRODUCT(K6:$K$23, X6:$X$23)-$AZ$3*SUMPRODUCT(K5:$K$22, W6:$W$23))/Z5</f>
        <v>173.72182859309524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1.535893E-3</v>
      </c>
      <c r="O6">
        <f t="shared" si="30"/>
        <v>283.07567171415201</v>
      </c>
      <c r="P6">
        <f t="shared" si="31"/>
        <v>14.1537835857076</v>
      </c>
      <c r="Q6" s="5">
        <f t="shared" si="32"/>
        <v>50</v>
      </c>
      <c r="R6">
        <f t="shared" si="0"/>
        <v>50000</v>
      </c>
      <c r="S6">
        <f t="shared" si="20"/>
        <v>251.60770985809359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169.77113219307034</v>
      </c>
      <c r="AC6">
        <f t="shared" si="1"/>
        <v>243.04925910087604</v>
      </c>
      <c r="AE6">
        <f t="shared" si="2"/>
        <v>273.44683642012131</v>
      </c>
      <c r="AF6">
        <f t="shared" si="3"/>
        <v>-13.672341821006064</v>
      </c>
      <c r="AG6">
        <f t="shared" si="4"/>
        <v>-48.29924711725954</v>
      </c>
      <c r="AH6">
        <f t="shared" si="5"/>
        <v>-75.04822383264252</v>
      </c>
      <c r="AI6">
        <f t="shared" si="6"/>
        <v>136.4270236492132</v>
      </c>
      <c r="AJ6">
        <f t="shared" si="7"/>
        <v>-73.278126907805699</v>
      </c>
      <c r="AK6">
        <f t="shared" si="28"/>
        <v>23.496145785532555</v>
      </c>
      <c r="AL6">
        <f t="shared" si="8"/>
        <v>86.645042526940045</v>
      </c>
      <c r="AN6">
        <f t="shared" si="9"/>
        <v>234.42370710720186</v>
      </c>
      <c r="AO6">
        <f t="shared" si="10"/>
        <v>-11.721185355360092</v>
      </c>
      <c r="AP6">
        <f t="shared" si="11"/>
        <v>-41.406544350431034</v>
      </c>
      <c r="AQ6">
        <f t="shared" si="12"/>
        <v>-64.338220448925796</v>
      </c>
      <c r="AR6">
        <f t="shared" si="13"/>
        <v>116.95775695248494</v>
      </c>
      <c r="AS6">
        <f t="shared" si="14"/>
        <v>-62.820731022126296</v>
      </c>
      <c r="AT6">
        <f t="shared" si="15"/>
        <v>20.143051094997031</v>
      </c>
      <c r="AU6">
        <f t="shared" si="16"/>
        <v>74.280077025355666</v>
      </c>
      <c r="AW6">
        <v>3</v>
      </c>
      <c r="AX6">
        <f>(R6*SUMPRODUCT(K7:$K$23, X7:$X$23)-$AZ$3*SUMPRODUCT(K6:$K$22, W7:$W$23))/Z6</f>
        <v>251.60770985809359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1.6204399999999999E-3</v>
      </c>
      <c r="O7">
        <f t="shared" si="30"/>
        <v>283.07567171415201</v>
      </c>
      <c r="P7">
        <f t="shared" si="31"/>
        <v>14.1537835857076</v>
      </c>
      <c r="Q7" s="5">
        <f t="shared" si="32"/>
        <v>50</v>
      </c>
      <c r="R7">
        <f t="shared" si="0"/>
        <v>50000</v>
      </c>
      <c r="S7">
        <f t="shared" si="20"/>
        <v>323.45903150046149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243.04925910087604</v>
      </c>
      <c r="AC7">
        <f t="shared" si="1"/>
        <v>308.8256712578609</v>
      </c>
      <c r="AE7">
        <f t="shared" si="2"/>
        <v>270.26926386431148</v>
      </c>
      <c r="AF7">
        <f t="shared" si="3"/>
        <v>-13.513463193215573</v>
      </c>
      <c r="AG7">
        <f t="shared" si="4"/>
        <v>-47.737988614088259</v>
      </c>
      <c r="AH7">
        <f t="shared" si="5"/>
        <v>-78.266031998692043</v>
      </c>
      <c r="AI7">
        <f t="shared" si="6"/>
        <v>130.7517800583156</v>
      </c>
      <c r="AJ7">
        <f t="shared" si="7"/>
        <v>-65.776412156984861</v>
      </c>
      <c r="AK7">
        <f t="shared" si="28"/>
        <v>30.837972187930674</v>
      </c>
      <c r="AL7">
        <f t="shared" si="8"/>
        <v>95.813340089261416</v>
      </c>
      <c r="AN7">
        <f t="shared" si="9"/>
        <v>218.23452998416221</v>
      </c>
      <c r="AO7">
        <f t="shared" si="10"/>
        <v>-10.911726499208109</v>
      </c>
      <c r="AP7">
        <f t="shared" si="11"/>
        <v>-38.547030315719617</v>
      </c>
      <c r="AQ7">
        <f t="shared" si="12"/>
        <v>-63.197532944534665</v>
      </c>
      <c r="AR7">
        <f t="shared" si="13"/>
        <v>105.57824022469981</v>
      </c>
      <c r="AS7">
        <f t="shared" si="14"/>
        <v>-53.112530022396051</v>
      </c>
      <c r="AT7">
        <f t="shared" si="15"/>
        <v>24.900761077576561</v>
      </c>
      <c r="AU7">
        <f t="shared" si="16"/>
        <v>77.366471279880329</v>
      </c>
      <c r="AW7">
        <v>4</v>
      </c>
      <c r="AX7">
        <f>(R7*SUMPRODUCT(K8:$K$23, X8:$X$23)-$AZ$3*SUMPRODUCT(K7:$K$22, W8:$W$23))/Z7</f>
        <v>323.45903150046149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1.706887E-3</v>
      </c>
      <c r="O8">
        <f t="shared" si="30"/>
        <v>283.07567171415201</v>
      </c>
      <c r="P8">
        <f t="shared" si="31"/>
        <v>14.1537835857076</v>
      </c>
      <c r="Q8" s="5">
        <f t="shared" si="32"/>
        <v>50</v>
      </c>
      <c r="R8">
        <f t="shared" si="0"/>
        <v>50000</v>
      </c>
      <c r="S8">
        <f t="shared" si="20"/>
        <v>389.37500007140892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308.8256712578609</v>
      </c>
      <c r="AC8">
        <f t="shared" si="1"/>
        <v>367.40743893123454</v>
      </c>
      <c r="AE8">
        <f t="shared" si="2"/>
        <v>267.1052521326788</v>
      </c>
      <c r="AF8">
        <f t="shared" si="3"/>
        <v>-13.355262606633939</v>
      </c>
      <c r="AG8">
        <f t="shared" si="4"/>
        <v>-47.17912537577584</v>
      </c>
      <c r="AH8">
        <f t="shared" si="5"/>
        <v>-81.483352171535259</v>
      </c>
      <c r="AI8">
        <f t="shared" si="6"/>
        <v>125.08751197873376</v>
      </c>
      <c r="AJ8">
        <f t="shared" si="7"/>
        <v>-58.581767673373633</v>
      </c>
      <c r="AK8">
        <f t="shared" si="28"/>
        <v>39.436553820951787</v>
      </c>
      <c r="AL8">
        <f t="shared" si="8"/>
        <v>105.94229812631191</v>
      </c>
      <c r="AN8">
        <f t="shared" si="9"/>
        <v>201.55096065988178</v>
      </c>
      <c r="AO8">
        <f t="shared" si="10"/>
        <v>-10.077548032994089</v>
      </c>
      <c r="AP8">
        <f t="shared" si="11"/>
        <v>-35.60019118552276</v>
      </c>
      <c r="AQ8">
        <f t="shared" si="12"/>
        <v>-61.485305050469769</v>
      </c>
      <c r="AR8">
        <f t="shared" si="13"/>
        <v>94.387916390895171</v>
      </c>
      <c r="AS8">
        <f t="shared" si="14"/>
        <v>-44.204340638938412</v>
      </c>
      <c r="AT8">
        <f t="shared" si="15"/>
        <v>29.757839818813185</v>
      </c>
      <c r="AU8">
        <f t="shared" si="16"/>
        <v>79.941415570769948</v>
      </c>
      <c r="AW8">
        <v>5</v>
      </c>
      <c r="AX8">
        <f>(R8*SUMPRODUCT(K9:$K$23, X9:$X$23)-$AZ$3*SUMPRODUCT(K8:$K$22, W9:$W$23))/Z8</f>
        <v>389.37500007140892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1.7980839999999999E-3</v>
      </c>
      <c r="O9">
        <f t="shared" si="30"/>
        <v>283.07567171415201</v>
      </c>
      <c r="P9">
        <f t="shared" si="31"/>
        <v>14.1537835857076</v>
      </c>
      <c r="Q9" s="5">
        <f t="shared" si="32"/>
        <v>50</v>
      </c>
      <c r="R9">
        <f t="shared" si="0"/>
        <v>50000</v>
      </c>
      <c r="S9">
        <f t="shared" si="20"/>
        <v>448.98996003051855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367.40743893123454</v>
      </c>
      <c r="AC9">
        <f t="shared" si="1"/>
        <v>418.66070701211925</v>
      </c>
      <c r="AE9">
        <f t="shared" si="2"/>
        <v>263.9539219311763</v>
      </c>
      <c r="AF9">
        <f t="shared" si="3"/>
        <v>-13.197696096558813</v>
      </c>
      <c r="AG9">
        <f t="shared" si="4"/>
        <v>-46.622502091545904</v>
      </c>
      <c r="AH9">
        <f t="shared" si="5"/>
        <v>-84.832030472176513</v>
      </c>
      <c r="AI9">
        <f t="shared" si="6"/>
        <v>119.30169327089507</v>
      </c>
      <c r="AJ9">
        <f t="shared" si="7"/>
        <v>-51.253268080884709</v>
      </c>
      <c r="AK9">
        <f t="shared" si="28"/>
        <v>45.373212993813539</v>
      </c>
      <c r="AL9">
        <f t="shared" si="8"/>
        <v>113.4216381838239</v>
      </c>
      <c r="AN9">
        <f t="shared" si="9"/>
        <v>185.55342416222828</v>
      </c>
      <c r="AO9">
        <f t="shared" si="10"/>
        <v>-9.2776712081114123</v>
      </c>
      <c r="AP9">
        <f t="shared" si="11"/>
        <v>-32.774526867430509</v>
      </c>
      <c r="AQ9">
        <f t="shared" si="12"/>
        <v>-59.634930284730302</v>
      </c>
      <c r="AR9">
        <f t="shared" si="13"/>
        <v>83.866295801956056</v>
      </c>
      <c r="AS9">
        <f t="shared" si="14"/>
        <v>-36.029846885141204</v>
      </c>
      <c r="AT9">
        <f t="shared" si="15"/>
        <v>31.896305895539726</v>
      </c>
      <c r="AU9">
        <f t="shared" si="16"/>
        <v>79.732754812354585</v>
      </c>
      <c r="AW9">
        <v>6</v>
      </c>
      <c r="AX9">
        <f>(R9*SUMPRODUCT(K10:$K$23, X10:$X$23)-$AZ$3*SUMPRODUCT(K9:$K$22, W10:$W$23))/Z9</f>
        <v>448.98996003051855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1.9035300000000001E-3</v>
      </c>
      <c r="O10">
        <f t="shared" si="30"/>
        <v>283.07567171415201</v>
      </c>
      <c r="P10">
        <f t="shared" si="31"/>
        <v>14.1537835857076</v>
      </c>
      <c r="Q10" s="5">
        <f t="shared" si="32"/>
        <v>50</v>
      </c>
      <c r="R10">
        <f t="shared" si="0"/>
        <v>50000</v>
      </c>
      <c r="S10">
        <f t="shared" si="20"/>
        <v>500.97469089059848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418.66070701211925</v>
      </c>
      <c r="AC10">
        <f t="shared" si="1"/>
        <v>461.57332942402513</v>
      </c>
      <c r="AE10">
        <f t="shared" si="2"/>
        <v>260.81193850285086</v>
      </c>
      <c r="AF10">
        <f t="shared" si="3"/>
        <v>-13.040596925142543</v>
      </c>
      <c r="AG10">
        <f t="shared" si="4"/>
        <v>-46.067529739224121</v>
      </c>
      <c r="AH10">
        <f t="shared" si="5"/>
        <v>-88.747331406320384</v>
      </c>
      <c r="AI10">
        <f t="shared" si="6"/>
        <v>112.95648043216381</v>
      </c>
      <c r="AJ10">
        <f t="shared" si="7"/>
        <v>-42.912622411905886</v>
      </c>
      <c r="AK10">
        <f t="shared" si="28"/>
        <v>36.187260238427641</v>
      </c>
      <c r="AL10">
        <f t="shared" si="8"/>
        <v>106.23111825868557</v>
      </c>
      <c r="AN10">
        <f t="shared" si="9"/>
        <v>173.9018148639955</v>
      </c>
      <c r="AO10">
        <f t="shared" si="10"/>
        <v>-8.6950907431997742</v>
      </c>
      <c r="AP10">
        <f t="shared" si="11"/>
        <v>-30.716488953455599</v>
      </c>
      <c r="AQ10">
        <f t="shared" si="12"/>
        <v>-59.174139360675333</v>
      </c>
      <c r="AR10">
        <f t="shared" si="13"/>
        <v>75.316095806664791</v>
      </c>
      <c r="AS10">
        <f t="shared" si="14"/>
        <v>-28.612888508254503</v>
      </c>
      <c r="AT10">
        <f t="shared" si="15"/>
        <v>24.128612618511255</v>
      </c>
      <c r="AU10">
        <f t="shared" si="16"/>
        <v>70.831819916921546</v>
      </c>
      <c r="AW10">
        <v>7</v>
      </c>
      <c r="AX10">
        <f>(R10*SUMPRODUCT(K11:$K$23, X11:$X$23)-$AZ$3*SUMPRODUCT(K10:$K$22, W11:$W$23))/Z10</f>
        <v>500.97469089059848</v>
      </c>
    </row>
    <row r="11" spans="1:52" x14ac:dyDescent="0.25">
      <c r="A11" t="s">
        <v>33</v>
      </c>
      <c r="C11" s="24">
        <f>AU25</f>
        <v>-2032.5867210414976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2.008026E-3</v>
      </c>
      <c r="O11">
        <f t="shared" si="30"/>
        <v>283.07567171415201</v>
      </c>
      <c r="P11">
        <f t="shared" si="31"/>
        <v>14.1537835857076</v>
      </c>
      <c r="Q11" s="5">
        <f t="shared" si="32"/>
        <v>50</v>
      </c>
      <c r="R11">
        <f t="shared" si="0"/>
        <v>50000</v>
      </c>
      <c r="S11">
        <f t="shared" si="20"/>
        <v>547.71728757039386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461.57332942402513</v>
      </c>
      <c r="AC11">
        <f t="shared" si="1"/>
        <v>498.57992265478475</v>
      </c>
      <c r="AE11">
        <f t="shared" si="2"/>
        <v>257.68010196419817</v>
      </c>
      <c r="AF11">
        <f t="shared" si="3"/>
        <v>-12.88400509820991</v>
      </c>
      <c r="AG11">
        <f t="shared" si="4"/>
        <v>-45.51434964435974</v>
      </c>
      <c r="AH11">
        <f t="shared" si="5"/>
        <v>-92.504797472135266</v>
      </c>
      <c r="AI11">
        <f t="shared" si="6"/>
        <v>106.77694974949324</v>
      </c>
      <c r="AJ11">
        <f t="shared" si="7"/>
        <v>-37.00659323075962</v>
      </c>
      <c r="AK11">
        <f t="shared" si="28"/>
        <v>36.236751568677697</v>
      </c>
      <c r="AL11">
        <f t="shared" si="8"/>
        <v>106.00710808741132</v>
      </c>
      <c r="AN11">
        <f t="shared" si="9"/>
        <v>163.42965599701458</v>
      </c>
      <c r="AO11">
        <f t="shared" si="10"/>
        <v>-8.1714827998507307</v>
      </c>
      <c r="AP11">
        <f t="shared" si="11"/>
        <v>-28.866778802885754</v>
      </c>
      <c r="AQ11">
        <f t="shared" si="12"/>
        <v>-58.669750258966658</v>
      </c>
      <c r="AR11">
        <f t="shared" si="13"/>
        <v>67.721644135311436</v>
      </c>
      <c r="AS11">
        <f t="shared" si="14"/>
        <v>-23.470864669887444</v>
      </c>
      <c r="AT11">
        <f t="shared" si="15"/>
        <v>22.982604392717501</v>
      </c>
      <c r="AU11">
        <f t="shared" si="16"/>
        <v>67.233383858141494</v>
      </c>
      <c r="AW11">
        <v>8</v>
      </c>
      <c r="AX11">
        <f>(R11*SUMPRODUCT(K12:$K$23, X12:$X$23)-$AZ$3*SUMPRODUCT(K11:$K$22, W12:$W$23))/Z11</f>
        <v>547.71728757039386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2.1277219999999999E-3</v>
      </c>
      <c r="O12">
        <f t="shared" si="30"/>
        <v>283.07567171415201</v>
      </c>
      <c r="P12">
        <f t="shared" si="31"/>
        <v>14.1537835857076</v>
      </c>
      <c r="Q12" s="5">
        <f t="shared" si="32"/>
        <v>50</v>
      </c>
      <c r="R12">
        <f t="shared" si="0"/>
        <v>50000</v>
      </c>
      <c r="S12">
        <f t="shared" si="20"/>
        <v>590.59664902971213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498.57992265478475</v>
      </c>
      <c r="AC12">
        <f t="shared" si="1"/>
        <v>531.09243334561722</v>
      </c>
      <c r="AE12">
        <f t="shared" si="2"/>
        <v>254.55502932264474</v>
      </c>
      <c r="AF12">
        <f t="shared" si="3"/>
        <v>-12.727751466132236</v>
      </c>
      <c r="AG12">
        <f t="shared" si="4"/>
        <v>-44.962364264862146</v>
      </c>
      <c r="AH12">
        <f t="shared" si="5"/>
        <v>-96.841883053996398</v>
      </c>
      <c r="AI12">
        <f t="shared" si="6"/>
        <v>100.02303053765395</v>
      </c>
      <c r="AJ12">
        <f t="shared" si="7"/>
        <v>-32.512510690832471</v>
      </c>
      <c r="AK12">
        <f t="shared" si="28"/>
        <v>51.828504035790822</v>
      </c>
      <c r="AL12">
        <f t="shared" si="8"/>
        <v>119.33902388261231</v>
      </c>
      <c r="AN12">
        <f t="shared" si="9"/>
        <v>150.88563230142728</v>
      </c>
      <c r="AO12">
        <f t="shared" si="10"/>
        <v>-7.5442816150713625</v>
      </c>
      <c r="AP12">
        <f t="shared" si="11"/>
        <v>-26.651112649092394</v>
      </c>
      <c r="AQ12">
        <f t="shared" si="12"/>
        <v>-57.402318063582882</v>
      </c>
      <c r="AR12">
        <f t="shared" si="13"/>
        <v>59.287919973680623</v>
      </c>
      <c r="AS12">
        <f t="shared" si="14"/>
        <v>-19.271552977550115</v>
      </c>
      <c r="AT12">
        <f t="shared" si="15"/>
        <v>30.720966792470694</v>
      </c>
      <c r="AU12">
        <f t="shared" si="16"/>
        <v>70.737333788601205</v>
      </c>
      <c r="AW12">
        <v>9</v>
      </c>
      <c r="AX12">
        <f>(R12*SUMPRODUCT(K13:$K$23, X13:$X$23)-$AZ$3*SUMPRODUCT(K12:$K$22, W13:$W$23))/Z12</f>
        <v>590.59664902971213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2.2569180000000001E-3</v>
      </c>
      <c r="O13">
        <f t="shared" si="30"/>
        <v>283.07567171415201</v>
      </c>
      <c r="P13">
        <f t="shared" si="31"/>
        <v>14.1537835857076</v>
      </c>
      <c r="Q13" s="5">
        <f t="shared" si="32"/>
        <v>50</v>
      </c>
      <c r="R13">
        <f t="shared" si="0"/>
        <v>50000</v>
      </c>
      <c r="S13">
        <f t="shared" si="20"/>
        <v>630.04037800886181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531.09243334561722</v>
      </c>
      <c r="AC13">
        <f t="shared" si="1"/>
        <v>559.61779435599965</v>
      </c>
      <c r="AE13">
        <f t="shared" si="2"/>
        <v>251.43496920174948</v>
      </c>
      <c r="AF13">
        <f t="shared" si="3"/>
        <v>-12.571748460087475</v>
      </c>
      <c r="AG13">
        <f t="shared" si="4"/>
        <v>-44.411264252981603</v>
      </c>
      <c r="AH13">
        <f t="shared" si="5"/>
        <v>-101.47636923192415</v>
      </c>
      <c r="AI13">
        <f t="shared" si="6"/>
        <v>92.97558725675627</v>
      </c>
      <c r="AJ13">
        <f t="shared" si="7"/>
        <v>-28.525361010382426</v>
      </c>
      <c r="AK13">
        <f t="shared" si="28"/>
        <v>79.99839245966831</v>
      </c>
      <c r="AL13">
        <f t="shared" si="8"/>
        <v>144.44861870604217</v>
      </c>
      <c r="AN13">
        <f t="shared" si="9"/>
        <v>135.00882279095072</v>
      </c>
      <c r="AO13">
        <f t="shared" si="10"/>
        <v>-6.7504411395475366</v>
      </c>
      <c r="AP13">
        <f t="shared" si="11"/>
        <v>-23.846772485500232</v>
      </c>
      <c r="AQ13">
        <f t="shared" si="12"/>
        <v>-54.488065819154187</v>
      </c>
      <c r="AR13">
        <f t="shared" si="13"/>
        <v>49.923543346748772</v>
      </c>
      <c r="AS13">
        <f t="shared" si="14"/>
        <v>-15.316785178788964</v>
      </c>
      <c r="AT13">
        <f t="shared" si="15"/>
        <v>42.955396480598758</v>
      </c>
      <c r="AU13">
        <f t="shared" si="16"/>
        <v>77.562154648558575</v>
      </c>
      <c r="AW13">
        <v>10</v>
      </c>
      <c r="AX13">
        <f>(R13*SUMPRODUCT(K14:$K$23, X14:$X$23)-$AZ$3*SUMPRODUCT(K13:$K$22, W14:$W$23))/Z13</f>
        <v>630.04037800886181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2.397513E-3</v>
      </c>
      <c r="O14">
        <f t="shared" si="30"/>
        <v>283.07567171415201</v>
      </c>
      <c r="P14">
        <f t="shared" si="31"/>
        <v>14.1537835857076</v>
      </c>
      <c r="Q14" s="5">
        <f t="shared" si="32"/>
        <v>50</v>
      </c>
      <c r="R14">
        <f t="shared" si="0"/>
        <v>50000</v>
      </c>
      <c r="S14">
        <f t="shared" si="20"/>
        <v>662.58660262535341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559.61779435599965</v>
      </c>
      <c r="AC14">
        <f t="shared" si="1"/>
        <v>581.22991310067187</v>
      </c>
      <c r="AE14">
        <f t="shared" si="2"/>
        <v>248.31780090241622</v>
      </c>
      <c r="AF14">
        <f t="shared" si="3"/>
        <v>-12.415890045120811</v>
      </c>
      <c r="AG14">
        <f t="shared" si="4"/>
        <v>-43.860675027058832</v>
      </c>
      <c r="AH14">
        <f t="shared" si="5"/>
        <v>-106.47658339295869</v>
      </c>
      <c r="AI14">
        <f t="shared" si="6"/>
        <v>85.5646524372779</v>
      </c>
      <c r="AJ14">
        <f t="shared" si="7"/>
        <v>-21.612118744672216</v>
      </c>
      <c r="AK14">
        <f t="shared" si="28"/>
        <v>68.072621175101659</v>
      </c>
      <c r="AL14">
        <f t="shared" si="8"/>
        <v>132.02515486770733</v>
      </c>
      <c r="AN14">
        <f t="shared" si="9"/>
        <v>122.82492069169675</v>
      </c>
      <c r="AO14">
        <f t="shared" si="10"/>
        <v>-6.141246034584837</v>
      </c>
      <c r="AP14">
        <f t="shared" si="11"/>
        <v>-21.694715047028936</v>
      </c>
      <c r="AQ14">
        <f t="shared" si="12"/>
        <v>-52.666292401253834</v>
      </c>
      <c r="AR14">
        <f t="shared" si="13"/>
        <v>42.322667208829145</v>
      </c>
      <c r="AS14">
        <f t="shared" si="14"/>
        <v>-10.689957631499258</v>
      </c>
      <c r="AT14">
        <f t="shared" si="15"/>
        <v>33.670619934305414</v>
      </c>
      <c r="AU14">
        <f t="shared" si="16"/>
        <v>65.303329511635283</v>
      </c>
      <c r="AW14">
        <v>11</v>
      </c>
      <c r="AX14">
        <f>(R14*SUMPRODUCT(K15:$K$23, X15:$X$23)-$AZ$3*SUMPRODUCT(K14:$K$22, W15:$W$23))/Z14</f>
        <v>662.58660262535341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2.5466569999999999E-3</v>
      </c>
      <c r="O15">
        <f t="shared" si="30"/>
        <v>283.07567171415201</v>
      </c>
      <c r="P15">
        <f t="shared" si="31"/>
        <v>14.1537835857076</v>
      </c>
      <c r="Q15" s="5">
        <f t="shared" si="32"/>
        <v>50</v>
      </c>
      <c r="R15">
        <f t="shared" si="0"/>
        <v>50000</v>
      </c>
      <c r="S15">
        <f t="shared" si="20"/>
        <v>690.26315296347104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581.22991310067187</v>
      </c>
      <c r="AC15">
        <f t="shared" si="1"/>
        <v>597.91105355278773</v>
      </c>
      <c r="AE15">
        <f t="shared" si="2"/>
        <v>245.20224262749932</v>
      </c>
      <c r="AF15">
        <f t="shared" si="3"/>
        <v>-12.260112131374965</v>
      </c>
      <c r="AG15">
        <f t="shared" si="4"/>
        <v>-43.310370181705856</v>
      </c>
      <c r="AH15">
        <f t="shared" si="5"/>
        <v>-111.69809508238455</v>
      </c>
      <c r="AI15">
        <f t="shared" si="6"/>
        <v>77.933665232033945</v>
      </c>
      <c r="AJ15">
        <f t="shared" si="7"/>
        <v>-16.681140452115869</v>
      </c>
      <c r="AK15">
        <f t="shared" si="28"/>
        <v>69.668701770577854</v>
      </c>
      <c r="AL15">
        <f t="shared" si="8"/>
        <v>130.92122655049593</v>
      </c>
      <c r="AN15">
        <f t="shared" si="9"/>
        <v>111.7236829874866</v>
      </c>
      <c r="AO15">
        <f t="shared" si="10"/>
        <v>-5.5861841493743292</v>
      </c>
      <c r="AP15">
        <f t="shared" si="11"/>
        <v>-19.733889936734734</v>
      </c>
      <c r="AQ15">
        <f t="shared" si="12"/>
        <v>-50.893998486989844</v>
      </c>
      <c r="AR15">
        <f t="shared" si="13"/>
        <v>35.509610414387687</v>
      </c>
      <c r="AS15">
        <f t="shared" si="14"/>
        <v>-7.6005766822171861</v>
      </c>
      <c r="AT15">
        <f t="shared" si="15"/>
        <v>31.743771457222611</v>
      </c>
      <c r="AU15">
        <f t="shared" si="16"/>
        <v>59.652805189393113</v>
      </c>
      <c r="AW15">
        <v>12</v>
      </c>
      <c r="AX15">
        <f>(R15*SUMPRODUCT(K16:$K$23, X16:$X$23)-$AZ$3*SUMPRODUCT(K15:$K$22, W16:$W$23))/Z15</f>
        <v>690.26315296347104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3.8442260000000001E-3</v>
      </c>
      <c r="O16">
        <f t="shared" si="30"/>
        <v>283.07567171415201</v>
      </c>
      <c r="P16">
        <f t="shared" si="31"/>
        <v>14.1537835857076</v>
      </c>
      <c r="Q16" s="5">
        <f t="shared" si="32"/>
        <v>50</v>
      </c>
      <c r="R16">
        <f t="shared" si="0"/>
        <v>50000</v>
      </c>
      <c r="S16">
        <f t="shared" si="20"/>
        <v>690.10322317727673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597.91105355278773</v>
      </c>
      <c r="AC16">
        <f t="shared" si="1"/>
        <v>589.4968233080092</v>
      </c>
      <c r="AE16">
        <f t="shared" si="2"/>
        <v>241.8076073648574</v>
      </c>
      <c r="AF16">
        <f t="shared" si="3"/>
        <v>-12.090380368242869</v>
      </c>
      <c r="AG16">
        <f t="shared" si="4"/>
        <v>-42.710771628766665</v>
      </c>
      <c r="AH16">
        <f t="shared" si="5"/>
        <v>-166.49485112213839</v>
      </c>
      <c r="AI16">
        <f t="shared" si="6"/>
        <v>20.511604245709492</v>
      </c>
      <c r="AJ16">
        <f t="shared" si="7"/>
        <v>8.4142302447785369</v>
      </c>
      <c r="AK16">
        <f t="shared" si="28"/>
        <v>70.820151966612357</v>
      </c>
      <c r="AL16">
        <f t="shared" si="8"/>
        <v>99.745986457100386</v>
      </c>
      <c r="AN16">
        <f t="shared" si="9"/>
        <v>101.49226219465855</v>
      </c>
      <c r="AO16">
        <f t="shared" si="10"/>
        <v>-5.074613109732927</v>
      </c>
      <c r="AP16">
        <f t="shared" si="11"/>
        <v>-17.9267016448423</v>
      </c>
      <c r="AQ16">
        <f t="shared" si="12"/>
        <v>-69.881751315837775</v>
      </c>
      <c r="AR16">
        <f t="shared" si="13"/>
        <v>8.6091961242455461</v>
      </c>
      <c r="AS16">
        <f t="shared" si="14"/>
        <v>3.5316476246371415</v>
      </c>
      <c r="AT16">
        <f t="shared" si="15"/>
        <v>29.724860645991377</v>
      </c>
      <c r="AU16">
        <f t="shared" si="16"/>
        <v>41.865704394874065</v>
      </c>
      <c r="AW16">
        <v>13</v>
      </c>
      <c r="AX16">
        <f>(R16*SUMPRODUCT(K17:$K$23, X17:$X$23)-$AZ$3*SUMPRODUCT(K16:$K$22, W17:$W$23))/Z16</f>
        <v>690.10322317727673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5.3300140000000001E-3</v>
      </c>
      <c r="O17">
        <f t="shared" si="30"/>
        <v>283.07567171415201</v>
      </c>
      <c r="P17">
        <f t="shared" si="31"/>
        <v>14.1537835857076</v>
      </c>
      <c r="Q17" s="5">
        <f t="shared" si="32"/>
        <v>50</v>
      </c>
      <c r="R17">
        <f t="shared" si="0"/>
        <v>50000</v>
      </c>
      <c r="S17">
        <f t="shared" si="20"/>
        <v>662.5894039228707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589.4968233080092</v>
      </c>
      <c r="AC17">
        <f t="shared" si="1"/>
        <v>557.31739690239647</v>
      </c>
      <c r="AE17">
        <f t="shared" si="2"/>
        <v>238.10069335864762</v>
      </c>
      <c r="AF17">
        <f t="shared" si="3"/>
        <v>-11.905034667932382</v>
      </c>
      <c r="AG17">
        <f t="shared" si="4"/>
        <v>-42.05601490174687</v>
      </c>
      <c r="AH17">
        <f t="shared" si="5"/>
        <v>-227.64901073212911</v>
      </c>
      <c r="AI17">
        <f t="shared" si="6"/>
        <v>-43.509366943160728</v>
      </c>
      <c r="AJ17">
        <f t="shared" si="7"/>
        <v>32.17942640561273</v>
      </c>
      <c r="AK17">
        <f t="shared" si="28"/>
        <v>69.798805684630864</v>
      </c>
      <c r="AL17">
        <f t="shared" si="8"/>
        <v>58.468865147082866</v>
      </c>
      <c r="AN17">
        <f t="shared" si="9"/>
        <v>92.058903980694708</v>
      </c>
      <c r="AO17">
        <f t="shared" si="10"/>
        <v>-4.6029451990347363</v>
      </c>
      <c r="AP17">
        <f t="shared" si="11"/>
        <v>-16.26047611637485</v>
      </c>
      <c r="AQ17">
        <f t="shared" si="12"/>
        <v>-88.017880690174266</v>
      </c>
      <c r="AR17">
        <f t="shared" si="13"/>
        <v>-16.822398024889129</v>
      </c>
      <c r="AS17">
        <f t="shared" si="14"/>
        <v>12.441806379647581</v>
      </c>
      <c r="AT17">
        <f t="shared" si="15"/>
        <v>26.986908185142539</v>
      </c>
      <c r="AU17">
        <f t="shared" si="16"/>
        <v>22.606316539900988</v>
      </c>
      <c r="AW17">
        <v>14</v>
      </c>
      <c r="AX17">
        <f>(R17*SUMPRODUCT(K18:$K$23, X18:$X$23)-$AZ$3*SUMPRODUCT(K17:$K$22, W18:$W$23))/Z17</f>
        <v>662.5894039228707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6.9004050000000001E-3</v>
      </c>
      <c r="O18">
        <f t="shared" si="30"/>
        <v>283.07567171415201</v>
      </c>
      <c r="P18">
        <f t="shared" si="31"/>
        <v>14.1537835857076</v>
      </c>
      <c r="Q18" s="5">
        <f t="shared" si="32"/>
        <v>50</v>
      </c>
      <c r="R18">
        <f t="shared" si="0"/>
        <v>50000</v>
      </c>
      <c r="S18">
        <f t="shared" si="20"/>
        <v>610.23507769765092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557.31739690239647</v>
      </c>
      <c r="AC18">
        <f t="shared" si="1"/>
        <v>504.60645177939887</v>
      </c>
      <c r="AE18">
        <f t="shared" si="2"/>
        <v>234.07669521010567</v>
      </c>
      <c r="AF18">
        <f t="shared" si="3"/>
        <v>-11.703834760505284</v>
      </c>
      <c r="AG18">
        <f t="shared" si="4"/>
        <v>-41.34525121722131</v>
      </c>
      <c r="AH18">
        <f t="shared" si="5"/>
        <v>-290.20353550808858</v>
      </c>
      <c r="AI18">
        <f t="shared" si="6"/>
        <v>-109.17592627570951</v>
      </c>
      <c r="AJ18">
        <f t="shared" si="7"/>
        <v>52.7109451229976</v>
      </c>
      <c r="AK18">
        <f t="shared" si="28"/>
        <v>66.718095321610377</v>
      </c>
      <c r="AL18">
        <f t="shared" si="8"/>
        <v>10.253114168898463</v>
      </c>
      <c r="AN18">
        <f t="shared" si="9"/>
        <v>83.369171236829374</v>
      </c>
      <c r="AO18">
        <f t="shared" si="10"/>
        <v>-4.1684585618414687</v>
      </c>
      <c r="AP18">
        <f t="shared" si="11"/>
        <v>-14.72559805863766</v>
      </c>
      <c r="AQ18">
        <f t="shared" si="12"/>
        <v>-103.35940629882326</v>
      </c>
      <c r="AR18">
        <f t="shared" si="13"/>
        <v>-38.884291682473027</v>
      </c>
      <c r="AS18">
        <f t="shared" si="14"/>
        <v>18.773623773480988</v>
      </c>
      <c r="AT18">
        <f t="shared" si="15"/>
        <v>23.762435249992819</v>
      </c>
      <c r="AU18">
        <f t="shared" si="16"/>
        <v>3.6517673410007792</v>
      </c>
      <c r="AW18">
        <v>15</v>
      </c>
      <c r="AX18">
        <f>(R18*SUMPRODUCT(K19:$K$23, X19:$X$23)-$AZ$3*SUMPRODUCT(K18:$K$22, W19:$W$23))/Z18</f>
        <v>610.23507769765092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8.6257439999999994E-3</v>
      </c>
      <c r="O19">
        <f t="shared" si="30"/>
        <v>283.07567171415201</v>
      </c>
      <c r="P19">
        <f t="shared" si="31"/>
        <v>14.1537835857076</v>
      </c>
      <c r="Q19" s="5">
        <f t="shared" si="32"/>
        <v>50</v>
      </c>
      <c r="R19">
        <f t="shared" si="0"/>
        <v>50000</v>
      </c>
      <c r="S19">
        <f t="shared" si="20"/>
        <v>534.1532042366814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504.60645177939887</v>
      </c>
      <c r="AC19">
        <f t="shared" si="1"/>
        <v>433.4670895720995</v>
      </c>
      <c r="AE19">
        <f t="shared" si="2"/>
        <v>229.71684260875622</v>
      </c>
      <c r="AF19">
        <f t="shared" si="3"/>
        <v>-11.485842130437812</v>
      </c>
      <c r="AG19">
        <f t="shared" si="4"/>
        <v>-40.575165152433662</v>
      </c>
      <c r="AH19">
        <f t="shared" si="5"/>
        <v>-356.63355261543944</v>
      </c>
      <c r="AI19">
        <f t="shared" si="6"/>
        <v>-178.9777172895547</v>
      </c>
      <c r="AJ19">
        <f t="shared" si="7"/>
        <v>71.139362207299371</v>
      </c>
      <c r="AK19">
        <f t="shared" si="28"/>
        <v>61.85320078969287</v>
      </c>
      <c r="AL19">
        <f t="shared" si="8"/>
        <v>-45.985154292562463</v>
      </c>
      <c r="AN19">
        <f t="shared" si="9"/>
        <v>75.367188109361933</v>
      </c>
      <c r="AO19">
        <f t="shared" si="10"/>
        <v>-3.7683594054680967</v>
      </c>
      <c r="AP19">
        <f t="shared" si="11"/>
        <v>-13.312198051669244</v>
      </c>
      <c r="AQ19">
        <f t="shared" si="12"/>
        <v>-117.00695404322656</v>
      </c>
      <c r="AR19">
        <f t="shared" si="13"/>
        <v>-58.720323391001976</v>
      </c>
      <c r="AS19">
        <f t="shared" si="14"/>
        <v>23.339924197848934</v>
      </c>
      <c r="AT19">
        <f t="shared" si="15"/>
        <v>20.293252188837215</v>
      </c>
      <c r="AU19">
        <f t="shared" si="16"/>
        <v>-15.087147004315829</v>
      </c>
      <c r="AW19">
        <v>16</v>
      </c>
      <c r="AX19">
        <f>(R19*SUMPRODUCT(K20:$K$23, X20:$X$23)-$AZ$3*SUMPRODUCT(K19:$K$22, W20:$W$23))/Z19</f>
        <v>534.1532042366814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1.0476563E-2</v>
      </c>
      <c r="O20">
        <f t="shared" si="30"/>
        <v>283.07567171415201</v>
      </c>
      <c r="P20">
        <f t="shared" si="31"/>
        <v>14.1537835857076</v>
      </c>
      <c r="Q20" s="5">
        <f t="shared" si="32"/>
        <v>50</v>
      </c>
      <c r="R20">
        <f t="shared" si="0"/>
        <v>50000</v>
      </c>
      <c r="S20">
        <f t="shared" si="20"/>
        <v>435.86036196698615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433.4670895720995</v>
      </c>
      <c r="AC20">
        <f t="shared" si="1"/>
        <v>346.4595195910797</v>
      </c>
      <c r="AE20">
        <f t="shared" si="2"/>
        <v>225.01303120891694</v>
      </c>
      <c r="AF20">
        <f t="shared" si="3"/>
        <v>-11.250651560445847</v>
      </c>
      <c r="AG20">
        <f t="shared" si="4"/>
        <v>-39.744325226954444</v>
      </c>
      <c r="AH20">
        <f t="shared" si="5"/>
        <v>-425.08827395487583</v>
      </c>
      <c r="AI20">
        <f t="shared" si="6"/>
        <v>-251.07021953335919</v>
      </c>
      <c r="AJ20">
        <f t="shared" si="7"/>
        <v>87.007569981019799</v>
      </c>
      <c r="AK20">
        <f t="shared" si="28"/>
        <v>55.383425681204237</v>
      </c>
      <c r="AL20">
        <f t="shared" si="8"/>
        <v>-108.67922387113515</v>
      </c>
      <c r="AN20">
        <f t="shared" si="9"/>
        <v>68.004759834840428</v>
      </c>
      <c r="AO20">
        <f t="shared" si="10"/>
        <v>-3.400237991742022</v>
      </c>
      <c r="AP20">
        <f t="shared" si="11"/>
        <v>-12.011763395815802</v>
      </c>
      <c r="AQ20">
        <f t="shared" si="12"/>
        <v>-128.47267477619138</v>
      </c>
      <c r="AR20">
        <f t="shared" si="13"/>
        <v>-75.879916328908777</v>
      </c>
      <c r="AS20">
        <f t="shared" si="14"/>
        <v>26.295938811111149</v>
      </c>
      <c r="AT20">
        <f t="shared" si="15"/>
        <v>16.738304186410044</v>
      </c>
      <c r="AU20">
        <f t="shared" si="16"/>
        <v>-32.845673331387573</v>
      </c>
      <c r="AW20">
        <v>17</v>
      </c>
      <c r="AX20">
        <f>(R20*SUMPRODUCT(K21:$K$23, X21:$X$23)-$AZ$3*SUMPRODUCT(K20:$K$22, W21:$W$23))/Z20</f>
        <v>435.86036196698615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1.2607808E-2</v>
      </c>
      <c r="O21">
        <f t="shared" si="30"/>
        <v>283.07567171415201</v>
      </c>
      <c r="P21">
        <f t="shared" si="31"/>
        <v>14.1537835857076</v>
      </c>
      <c r="Q21" s="5">
        <f t="shared" si="32"/>
        <v>50</v>
      </c>
      <c r="R21">
        <f t="shared" si="0"/>
        <v>50000</v>
      </c>
      <c r="S21">
        <f t="shared" si="20"/>
        <v>314.53779947438528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346.4595195910797</v>
      </c>
      <c r="AC21">
        <f t="shared" si="1"/>
        <v>244.36940594447759</v>
      </c>
      <c r="AE21">
        <f t="shared" si="2"/>
        <v>219.92597980184772</v>
      </c>
      <c r="AF21">
        <f t="shared" si="3"/>
        <v>-10.996298990092386</v>
      </c>
      <c r="AG21">
        <f t="shared" si="4"/>
        <v>-38.845793153133897</v>
      </c>
      <c r="AH21">
        <f t="shared" si="5"/>
        <v>-501.08882155099809</v>
      </c>
      <c r="AI21">
        <f t="shared" si="6"/>
        <v>-331.00493389237664</v>
      </c>
      <c r="AJ21">
        <f t="shared" si="7"/>
        <v>102.09011364660211</v>
      </c>
      <c r="AK21">
        <f t="shared" si="28"/>
        <v>47.524653878470588</v>
      </c>
      <c r="AL21">
        <f t="shared" si="8"/>
        <v>-181.39016636730395</v>
      </c>
      <c r="AN21">
        <f t="shared" si="9"/>
        <v>61.228038064250349</v>
      </c>
      <c r="AO21">
        <f t="shared" si="10"/>
        <v>-3.0614019032125177</v>
      </c>
      <c r="AP21">
        <f t="shared" si="11"/>
        <v>-10.814782791733162</v>
      </c>
      <c r="AQ21">
        <f t="shared" si="12"/>
        <v>-139.50459817042997</v>
      </c>
      <c r="AR21">
        <f t="shared" si="13"/>
        <v>-92.15274480112528</v>
      </c>
      <c r="AS21">
        <f t="shared" si="14"/>
        <v>28.422187183022757</v>
      </c>
      <c r="AT21">
        <f t="shared" si="15"/>
        <v>13.2310030824147</v>
      </c>
      <c r="AU21">
        <f t="shared" si="16"/>
        <v>-50.499554535687835</v>
      </c>
      <c r="AW21">
        <v>18</v>
      </c>
      <c r="AX21">
        <f>(R21*SUMPRODUCT(K22:$K$23, X22:$X$23)-$AZ$3*SUMPRODUCT(K21:$K$22, W22:$W$23))/Z21</f>
        <v>314.53779947438528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1.5033739000000001E-2</v>
      </c>
      <c r="O22">
        <f t="shared" si="30"/>
        <v>283.07567171415201</v>
      </c>
      <c r="P22">
        <f t="shared" si="31"/>
        <v>14.1537835857076</v>
      </c>
      <c r="Q22" s="5">
        <f t="shared" si="32"/>
        <v>50</v>
      </c>
      <c r="R22">
        <f t="shared" si="0"/>
        <v>50000</v>
      </c>
      <c r="S22">
        <f t="shared" si="20"/>
        <v>169.36026649155613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244.36940594447759</v>
      </c>
      <c r="AC22">
        <f t="shared" si="1"/>
        <v>128.2847713365633</v>
      </c>
      <c r="AE22">
        <f t="shared" si="2"/>
        <v>214.42041022416899</v>
      </c>
      <c r="AF22">
        <f t="shared" si="3"/>
        <v>-10.721020511208449</v>
      </c>
      <c r="AG22">
        <f t="shared" si="4"/>
        <v>-37.873337706090361</v>
      </c>
      <c r="AH22">
        <f t="shared" si="5"/>
        <v>-583.99751551220209</v>
      </c>
      <c r="AI22">
        <f t="shared" si="6"/>
        <v>-418.17146350533187</v>
      </c>
      <c r="AJ22">
        <f t="shared" si="7"/>
        <v>116.0846346079143</v>
      </c>
      <c r="AK22">
        <f t="shared" si="28"/>
        <v>38.341246844406982</v>
      </c>
      <c r="AL22">
        <f t="shared" si="8"/>
        <v>-263.74558205301059</v>
      </c>
      <c r="AN22">
        <f t="shared" si="9"/>
        <v>54.989794614688911</v>
      </c>
      <c r="AO22">
        <f t="shared" si="10"/>
        <v>-2.7494897307344455</v>
      </c>
      <c r="AP22">
        <f t="shared" si="11"/>
        <v>-9.7129142680649103</v>
      </c>
      <c r="AQ22">
        <f t="shared" si="12"/>
        <v>-149.77073964148579</v>
      </c>
      <c r="AR22">
        <f t="shared" si="13"/>
        <v>-107.24334902559625</v>
      </c>
      <c r="AS22">
        <f t="shared" si="14"/>
        <v>29.770814300451725</v>
      </c>
      <c r="AT22">
        <f t="shared" si="15"/>
        <v>9.8329132335900074</v>
      </c>
      <c r="AU22">
        <f t="shared" si="16"/>
        <v>-67.639621491554507</v>
      </c>
      <c r="AW22">
        <v>19</v>
      </c>
      <c r="AX22">
        <f>(R22*SUMPRODUCT(K23:$K$23, X23:$X$23)-$AZ$3*SUMPRODUCT(K22:$K$22, W23:$W$23))/Z22</f>
        <v>169.36026649155613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1.7719183999999999E-2</v>
      </c>
      <c r="O23">
        <f t="shared" si="30"/>
        <v>283.07567171415201</v>
      </c>
      <c r="P23">
        <f t="shared" si="31"/>
        <v>14.1537835857076</v>
      </c>
      <c r="Q23" s="5">
        <f t="shared" si="32"/>
        <v>50</v>
      </c>
      <c r="R23">
        <f t="shared" si="0"/>
        <v>50000</v>
      </c>
      <c r="S23">
        <f t="shared" si="20"/>
        <v>174.18863326781522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128.2847713365633</v>
      </c>
      <c r="AC23">
        <f t="shared" si="1"/>
        <v>128.2847713365633</v>
      </c>
      <c r="AE23">
        <f t="shared" si="2"/>
        <v>208.47685141980978</v>
      </c>
      <c r="AF23">
        <f t="shared" si="3"/>
        <v>-10.423842570990489</v>
      </c>
      <c r="AG23">
        <f t="shared" si="4"/>
        <v>-36.823519689521106</v>
      </c>
      <c r="AH23">
        <f t="shared" si="5"/>
        <v>-671.08463950835301</v>
      </c>
      <c r="AI23">
        <f t="shared" si="6"/>
        <v>-509.85515034905484</v>
      </c>
      <c r="AJ23">
        <f t="shared" si="7"/>
        <v>0</v>
      </c>
      <c r="AK23">
        <f t="shared" si="28"/>
        <v>27.924723850463192</v>
      </c>
      <c r="AL23">
        <f t="shared" si="8"/>
        <v>-481.93042649859166</v>
      </c>
      <c r="AN23">
        <f t="shared" si="9"/>
        <v>49.251105299190421</v>
      </c>
      <c r="AO23">
        <f t="shared" si="10"/>
        <v>-2.462555264959521</v>
      </c>
      <c r="AP23">
        <f t="shared" si="11"/>
        <v>-8.6992825983512763</v>
      </c>
      <c r="AQ23">
        <f t="shared" si="12"/>
        <v>-158.53875391920141</v>
      </c>
      <c r="AR23">
        <f t="shared" si="13"/>
        <v>-120.44948648332179</v>
      </c>
      <c r="AS23">
        <f t="shared" si="14"/>
        <v>0</v>
      </c>
      <c r="AT23">
        <f t="shared" si="15"/>
        <v>6.5970082790654212</v>
      </c>
      <c r="AU23">
        <f t="shared" si="16"/>
        <v>-113.85247820425637</v>
      </c>
      <c r="AW23">
        <v>20</v>
      </c>
      <c r="AX23">
        <f>(R23*SUMPRODUCT(K$23:$K24, X$23:$X24)-$AZ$3*SUMPRODUCT(K$22:$K23, W$23:$W24))/Z23</f>
        <v>174.18863326781522</v>
      </c>
    </row>
    <row r="25" spans="5:50" x14ac:dyDescent="0.25">
      <c r="AN25" s="6">
        <f t="shared" ref="AN25:AU25" si="33">SUM(AN3:AN23)</f>
        <v>2816.5062285677759</v>
      </c>
      <c r="AO25" s="6">
        <f t="shared" si="33"/>
        <v>-353.13206521400292</v>
      </c>
      <c r="AP25" s="6">
        <f t="shared" si="33"/>
        <v>-2967.3911228804095</v>
      </c>
      <c r="AQ25" s="6">
        <f t="shared" si="33"/>
        <v>-1668.9104033386061</v>
      </c>
      <c r="AR25" s="6">
        <f t="shared" si="33"/>
        <v>-2172.9273628652422</v>
      </c>
      <c r="AS25" s="6">
        <f t="shared" si="33"/>
        <v>-316.22161271549112</v>
      </c>
      <c r="AT25" s="6">
        <f t="shared" si="33"/>
        <v>456.56225453923503</v>
      </c>
      <c r="AU25" s="7">
        <f t="shared" si="33"/>
        <v>-2032.5867210414976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953.72038705838418</v>
      </c>
      <c r="K3">
        <v>1</v>
      </c>
      <c r="L3" s="2">
        <v>0</v>
      </c>
      <c r="O3">
        <f>$C$3</f>
        <v>953.72038705838418</v>
      </c>
      <c r="P3">
        <f>O3*B5</f>
        <v>762.97630964670736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953.72038705838418</v>
      </c>
      <c r="AF3">
        <f t="shared" ref="AF3:AF23" si="3">-$Z3*P3</f>
        <v>-762.97630964670736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-2329.1641265883231</v>
      </c>
      <c r="AJ3">
        <f t="shared" ref="AJ3:AJ23" si="7">AB3-AC3</f>
        <v>0</v>
      </c>
      <c r="AL3">
        <f t="shared" ref="AL3:AL23" si="8">SUM(AI3:AK3)</f>
        <v>-2329.1641265883231</v>
      </c>
      <c r="AN3">
        <f t="shared" ref="AN3:AN23" si="9">AE3*$K3</f>
        <v>953.72038705838418</v>
      </c>
      <c r="AO3">
        <f t="shared" ref="AO3:AO23" si="10">AF3*$K3</f>
        <v>-762.97630964670736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-2329.1641265883231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-2329.1641265883231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692.54132477968369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50000</v>
      </c>
      <c r="S4">
        <f t="shared" ref="S4:S23" si="20">AX4</f>
        <v>585.78837845637224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1"/>
        <v>578.52605941921047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-578.52605941921047</v>
      </c>
      <c r="AK4">
        <f t="shared" ref="AK4:AK23" si="28">H4*SUM(AB4:AB4, AE4:AF4)</f>
        <v>0</v>
      </c>
      <c r="AL4">
        <f t="shared" si="8"/>
        <v>-698.40170941921042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-114.01526536047173</v>
      </c>
      <c r="AR4">
        <f t="shared" si="13"/>
        <v>-114.01526536047173</v>
      </c>
      <c r="AS4">
        <f t="shared" si="14"/>
        <v>-550.24354139167815</v>
      </c>
      <c r="AT4">
        <f t="shared" si="15"/>
        <v>0</v>
      </c>
      <c r="AU4">
        <f t="shared" si="16"/>
        <v>-664.25880675214978</v>
      </c>
      <c r="AW4">
        <v>1</v>
      </c>
      <c r="AX4">
        <f>(R4*SUMPRODUCT(K5:$K$23, X5:$X$23)-$AZ$3*SUMPRODUCT(K4:$K$22, W5:$W$23))/Z4</f>
        <v>585.78837845637224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2.5466569999999999E-3</v>
      </c>
      <c r="O5">
        <f t="shared" ref="O5:O23" si="30">$C$3</f>
        <v>953.72038705838418</v>
      </c>
      <c r="P5">
        <f t="shared" ref="P5:P23" si="31">O5*$C$5</f>
        <v>47.68601935291921</v>
      </c>
      <c r="Q5" s="5">
        <f t="shared" ref="Q5:Q23" si="32">$C$8</f>
        <v>50</v>
      </c>
      <c r="R5">
        <f t="shared" si="0"/>
        <v>50000</v>
      </c>
      <c r="S5">
        <f t="shared" si="20"/>
        <v>1143.6902621210722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578.52605941921047</v>
      </c>
      <c r="AC5">
        <f t="shared" si="1"/>
        <v>1115.3397557771696</v>
      </c>
      <c r="AE5">
        <f t="shared" si="2"/>
        <v>930.07897226355772</v>
      </c>
      <c r="AF5">
        <f t="shared" si="3"/>
        <v>-46.50394861317789</v>
      </c>
      <c r="AG5">
        <f t="shared" si="4"/>
        <v>-48.760568867163201</v>
      </c>
      <c r="AH5">
        <f t="shared" si="5"/>
        <v>-125.75423933679794</v>
      </c>
      <c r="AI5">
        <f t="shared" si="6"/>
        <v>709.06021544641874</v>
      </c>
      <c r="AJ5">
        <f t="shared" si="7"/>
        <v>-536.81369635795909</v>
      </c>
      <c r="AK5">
        <f t="shared" si="28"/>
        <v>75.883046211311736</v>
      </c>
      <c r="AL5">
        <f t="shared" si="8"/>
        <v>248.1295652997714</v>
      </c>
      <c r="AN5">
        <f t="shared" si="9"/>
        <v>840.96398647276681</v>
      </c>
      <c r="AO5">
        <f t="shared" si="10"/>
        <v>-42.048199323638343</v>
      </c>
      <c r="AP5">
        <f t="shared" si="11"/>
        <v>-44.088602796182293</v>
      </c>
      <c r="AQ5">
        <f t="shared" si="12"/>
        <v>-113.70516868169356</v>
      </c>
      <c r="AR5">
        <f t="shared" si="13"/>
        <v>641.1220156712526</v>
      </c>
      <c r="AS5">
        <f t="shared" si="14"/>
        <v>-485.37919848213193</v>
      </c>
      <c r="AT5">
        <f t="shared" si="15"/>
        <v>68.612355456498364</v>
      </c>
      <c r="AU5">
        <f t="shared" si="16"/>
        <v>224.35517264561909</v>
      </c>
      <c r="AW5">
        <v>2</v>
      </c>
      <c r="AX5">
        <f>(R5*SUMPRODUCT(K6:$K$23, X6:$X$23)-$AZ$3*SUMPRODUCT(K5:$K$22, W6:$W$23))/Z5</f>
        <v>1143.6902621210722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3.8442260000000001E-3</v>
      </c>
      <c r="O6">
        <f t="shared" si="30"/>
        <v>953.72038705838418</v>
      </c>
      <c r="P6">
        <f t="shared" si="31"/>
        <v>47.68601935291921</v>
      </c>
      <c r="Q6" s="5">
        <f t="shared" si="32"/>
        <v>50</v>
      </c>
      <c r="R6">
        <f t="shared" si="0"/>
        <v>50000</v>
      </c>
      <c r="S6">
        <f t="shared" si="20"/>
        <v>1627.6282334685741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1115.3397557771696</v>
      </c>
      <c r="AC6">
        <f t="shared" si="1"/>
        <v>1565.306886564078</v>
      </c>
      <c r="AE6">
        <f t="shared" si="2"/>
        <v>917.20274877369332</v>
      </c>
      <c r="AF6">
        <f t="shared" si="3"/>
        <v>-45.860137438684667</v>
      </c>
      <c r="AG6">
        <f t="shared" si="4"/>
        <v>-48.08551653187763</v>
      </c>
      <c r="AH6">
        <f t="shared" si="5"/>
        <v>-187.44664661393932</v>
      </c>
      <c r="AI6">
        <f t="shared" si="6"/>
        <v>635.81044818919167</v>
      </c>
      <c r="AJ6">
        <f t="shared" si="7"/>
        <v>-449.96713078690846</v>
      </c>
      <c r="AK6">
        <f t="shared" si="28"/>
        <v>108.67152548103616</v>
      </c>
      <c r="AL6">
        <f t="shared" si="8"/>
        <v>294.51484288331937</v>
      </c>
      <c r="AN6">
        <f t="shared" si="9"/>
        <v>786.31031666462218</v>
      </c>
      <c r="AO6">
        <f t="shared" si="10"/>
        <v>-39.31551583323111</v>
      </c>
      <c r="AP6">
        <f t="shared" si="11"/>
        <v>-41.223314890535434</v>
      </c>
      <c r="AQ6">
        <f t="shared" si="12"/>
        <v>-160.6964569761607</v>
      </c>
      <c r="AR6">
        <f t="shared" si="13"/>
        <v>545.07502896469487</v>
      </c>
      <c r="AS6">
        <f t="shared" si="14"/>
        <v>-385.75309283664603</v>
      </c>
      <c r="AT6">
        <f t="shared" si="15"/>
        <v>93.163198352455609</v>
      </c>
      <c r="AU6">
        <f t="shared" si="16"/>
        <v>252.48513448050446</v>
      </c>
      <c r="AW6">
        <v>3</v>
      </c>
      <c r="AX6">
        <f>(R6*SUMPRODUCT(K7:$K$23, X7:$X$23)-$AZ$3*SUMPRODUCT(K6:$K$22, W7:$W$23))/Z6</f>
        <v>1627.6282334685741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5.3300140000000001E-3</v>
      </c>
      <c r="O7">
        <f t="shared" si="30"/>
        <v>953.72038705838418</v>
      </c>
      <c r="P7">
        <f t="shared" si="31"/>
        <v>47.68601935291921</v>
      </c>
      <c r="Q7" s="5">
        <f t="shared" si="32"/>
        <v>50</v>
      </c>
      <c r="R7">
        <f t="shared" si="0"/>
        <v>50000</v>
      </c>
      <c r="S7">
        <f t="shared" si="20"/>
        <v>2037.3797074789118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1565.306886564078</v>
      </c>
      <c r="AC7">
        <f t="shared" si="1"/>
        <v>1929.3319561939124</v>
      </c>
      <c r="AE7">
        <f t="shared" si="2"/>
        <v>903.14201779415407</v>
      </c>
      <c r="AF7">
        <f t="shared" si="3"/>
        <v>-45.157100889707706</v>
      </c>
      <c r="AG7">
        <f t="shared" si="4"/>
        <v>-47.348364890246714</v>
      </c>
      <c r="AH7">
        <f t="shared" si="5"/>
        <v>-256.29647631213919</v>
      </c>
      <c r="AI7">
        <f t="shared" si="6"/>
        <v>554.3400757020604</v>
      </c>
      <c r="AJ7">
        <f t="shared" si="7"/>
        <v>-364.02506962983443</v>
      </c>
      <c r="AK7">
        <f t="shared" si="28"/>
        <v>149.51710427400798</v>
      </c>
      <c r="AL7">
        <f t="shared" si="8"/>
        <v>339.83211034623395</v>
      </c>
      <c r="AN7">
        <f t="shared" si="9"/>
        <v>729.26077847019769</v>
      </c>
      <c r="AO7">
        <f t="shared" si="10"/>
        <v>-36.463038923509892</v>
      </c>
      <c r="AP7">
        <f t="shared" si="11"/>
        <v>-38.2324205483066</v>
      </c>
      <c r="AQ7">
        <f t="shared" si="12"/>
        <v>-206.95191249219394</v>
      </c>
      <c r="AR7">
        <f t="shared" si="13"/>
        <v>447.61340650618729</v>
      </c>
      <c r="AS7">
        <f t="shared" si="14"/>
        <v>-293.93960244403917</v>
      </c>
      <c r="AT7">
        <f t="shared" si="15"/>
        <v>120.73069097569626</v>
      </c>
      <c r="AU7">
        <f t="shared" si="16"/>
        <v>274.40449503784436</v>
      </c>
      <c r="AW7">
        <v>4</v>
      </c>
      <c r="AX7">
        <f>(R7*SUMPRODUCT(K8:$K$23, X8:$X$23)-$AZ$3*SUMPRODUCT(K7:$K$22, W8:$W$23))/Z7</f>
        <v>2037.3797074789118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6.9004050000000001E-3</v>
      </c>
      <c r="O8">
        <f t="shared" si="30"/>
        <v>953.72038705838418</v>
      </c>
      <c r="P8">
        <f t="shared" si="31"/>
        <v>47.68601935291921</v>
      </c>
      <c r="Q8" s="5">
        <f t="shared" si="32"/>
        <v>50</v>
      </c>
      <c r="R8">
        <f t="shared" si="0"/>
        <v>50000</v>
      </c>
      <c r="S8">
        <f t="shared" si="20"/>
        <v>2376.4051170395478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1929.3319561939124</v>
      </c>
      <c r="AC8">
        <f t="shared" si="1"/>
        <v>2212.3456337159769</v>
      </c>
      <c r="AE8">
        <f t="shared" si="2"/>
        <v>887.8785519209157</v>
      </c>
      <c r="AF8">
        <f t="shared" si="3"/>
        <v>-44.393927596045785</v>
      </c>
      <c r="AG8">
        <f t="shared" si="4"/>
        <v>-46.548158347513763</v>
      </c>
      <c r="AH8">
        <f t="shared" si="5"/>
        <v>-326.72289383048286</v>
      </c>
      <c r="AI8">
        <f t="shared" si="6"/>
        <v>470.21357214687322</v>
      </c>
      <c r="AJ8">
        <f t="shared" si="7"/>
        <v>-283.01367752206443</v>
      </c>
      <c r="AK8">
        <f t="shared" si="28"/>
        <v>194.37444229436665</v>
      </c>
      <c r="AL8">
        <f t="shared" si="8"/>
        <v>381.57433691917544</v>
      </c>
      <c r="AN8">
        <f t="shared" si="9"/>
        <v>669.97100828281111</v>
      </c>
      <c r="AO8">
        <f t="shared" si="10"/>
        <v>-33.498550414140553</v>
      </c>
      <c r="AP8">
        <f t="shared" si="11"/>
        <v>-35.124079204663012</v>
      </c>
      <c r="AQ8">
        <f t="shared" si="12"/>
        <v>-246.5369459991006</v>
      </c>
      <c r="AR8">
        <f t="shared" si="13"/>
        <v>354.81143266490687</v>
      </c>
      <c r="AS8">
        <f t="shared" si="14"/>
        <v>-213.55506164335492</v>
      </c>
      <c r="AT8">
        <f t="shared" si="15"/>
        <v>146.67010573307013</v>
      </c>
      <c r="AU8">
        <f t="shared" si="16"/>
        <v>287.92647675462206</v>
      </c>
      <c r="AW8">
        <v>5</v>
      </c>
      <c r="AX8">
        <f>(R8*SUMPRODUCT(K9:$K$23, X9:$X$23)-$AZ$3*SUMPRODUCT(K8:$K$22, W9:$W$23))/Z8</f>
        <v>2376.4051170395478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8.6257439999999994E-3</v>
      </c>
      <c r="O9">
        <f t="shared" si="30"/>
        <v>953.72038705838418</v>
      </c>
      <c r="P9">
        <f t="shared" si="31"/>
        <v>47.68601935291921</v>
      </c>
      <c r="Q9" s="5">
        <f t="shared" si="32"/>
        <v>50</v>
      </c>
      <c r="R9">
        <f t="shared" si="0"/>
        <v>50000</v>
      </c>
      <c r="S9">
        <f t="shared" si="20"/>
        <v>2645.0609554118573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2212.3456337159769</v>
      </c>
      <c r="AC9">
        <f t="shared" si="1"/>
        <v>2416.5892799794537</v>
      </c>
      <c r="AE9">
        <f t="shared" si="2"/>
        <v>871.34115330974601</v>
      </c>
      <c r="AF9">
        <f t="shared" si="3"/>
        <v>-43.567057665487305</v>
      </c>
      <c r="AG9">
        <f t="shared" si="4"/>
        <v>-45.681164266461508</v>
      </c>
      <c r="AH9">
        <f t="shared" si="5"/>
        <v>-401.51249757711673</v>
      </c>
      <c r="AI9">
        <f t="shared" si="6"/>
        <v>380.58043380068045</v>
      </c>
      <c r="AJ9">
        <f t="shared" si="7"/>
        <v>-204.24364626347688</v>
      </c>
      <c r="AK9">
        <f t="shared" si="28"/>
        <v>223.1447881350413</v>
      </c>
      <c r="AL9">
        <f t="shared" si="8"/>
        <v>399.48157567224484</v>
      </c>
      <c r="AN9">
        <f t="shared" si="9"/>
        <v>612.53242015568628</v>
      </c>
      <c r="AO9">
        <f t="shared" si="10"/>
        <v>-30.626621007784316</v>
      </c>
      <c r="AP9">
        <f t="shared" si="11"/>
        <v>-32.112788426645459</v>
      </c>
      <c r="AQ9">
        <f t="shared" si="12"/>
        <v>-282.25388061780023</v>
      </c>
      <c r="AR9">
        <f t="shared" si="13"/>
        <v>267.53913010345622</v>
      </c>
      <c r="AS9">
        <f t="shared" si="14"/>
        <v>-143.57849904366506</v>
      </c>
      <c r="AT9">
        <f t="shared" si="15"/>
        <v>156.86555903195844</v>
      </c>
      <c r="AU9">
        <f t="shared" si="16"/>
        <v>280.8261900917496</v>
      </c>
      <c r="AW9">
        <v>6</v>
      </c>
      <c r="AX9">
        <f>(R9*SUMPRODUCT(K10:$K$23, X10:$X$23)-$AZ$3*SUMPRODUCT(K9:$K$22, W10:$W$23))/Z9</f>
        <v>2645.0609554118573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1.0476563E-2</v>
      </c>
      <c r="O10">
        <f t="shared" si="30"/>
        <v>953.72038705838418</v>
      </c>
      <c r="P10">
        <f t="shared" si="31"/>
        <v>47.68601935291921</v>
      </c>
      <c r="Q10" s="5">
        <f t="shared" si="32"/>
        <v>50</v>
      </c>
      <c r="R10">
        <f t="shared" si="0"/>
        <v>50000</v>
      </c>
      <c r="S10">
        <f t="shared" si="20"/>
        <v>2840.7976822465557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2416.5892799794537</v>
      </c>
      <c r="AC10">
        <f t="shared" si="1"/>
        <v>2542.2736525588871</v>
      </c>
      <c r="AE10">
        <f t="shared" si="2"/>
        <v>853.49908128950619</v>
      </c>
      <c r="AF10">
        <f t="shared" si="3"/>
        <v>-42.674954064475315</v>
      </c>
      <c r="AG10">
        <f t="shared" si="4"/>
        <v>-44.745771028445958</v>
      </c>
      <c r="AH10">
        <f t="shared" si="5"/>
        <v>-478.58159535093279</v>
      </c>
      <c r="AI10">
        <f t="shared" si="6"/>
        <v>287.4967608456522</v>
      </c>
      <c r="AJ10">
        <f t="shared" si="7"/>
        <v>-125.68437257943333</v>
      </c>
      <c r="AK10">
        <f t="shared" si="28"/>
        <v>175.2485480112035</v>
      </c>
      <c r="AL10">
        <f t="shared" si="8"/>
        <v>337.06093627742234</v>
      </c>
      <c r="AN10">
        <f t="shared" si="9"/>
        <v>569.08836333569741</v>
      </c>
      <c r="AO10">
        <f t="shared" si="10"/>
        <v>-28.454418166784873</v>
      </c>
      <c r="AP10">
        <f t="shared" si="11"/>
        <v>-29.835178688534178</v>
      </c>
      <c r="AQ10">
        <f t="shared" si="12"/>
        <v>-319.10428820774166</v>
      </c>
      <c r="AR10">
        <f t="shared" si="13"/>
        <v>191.69447827263667</v>
      </c>
      <c r="AS10">
        <f t="shared" si="14"/>
        <v>-83.802684099014655</v>
      </c>
      <c r="AT10">
        <f t="shared" si="15"/>
        <v>116.85063470012594</v>
      </c>
      <c r="AU10">
        <f t="shared" si="16"/>
        <v>224.74242887374794</v>
      </c>
      <c r="AW10">
        <v>7</v>
      </c>
      <c r="AX10">
        <f>(R10*SUMPRODUCT(K11:$K$23, X11:$X$23)-$AZ$3*SUMPRODUCT(K10:$K$22, W11:$W$23))/Z10</f>
        <v>2840.7976822465557</v>
      </c>
    </row>
    <row r="11" spans="1:52" x14ac:dyDescent="0.25">
      <c r="A11" t="s">
        <v>33</v>
      </c>
      <c r="C11" s="24">
        <f>AU25</f>
        <v>-1778.0061481218879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1.2607808E-2</v>
      </c>
      <c r="O11">
        <f t="shared" si="30"/>
        <v>953.72038705838418</v>
      </c>
      <c r="P11">
        <f t="shared" si="31"/>
        <v>47.68601935291921</v>
      </c>
      <c r="Q11" s="5">
        <f t="shared" si="32"/>
        <v>50</v>
      </c>
      <c r="R11">
        <f t="shared" si="0"/>
        <v>50000</v>
      </c>
      <c r="S11">
        <f t="shared" si="20"/>
        <v>2969.8913779228092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2542.2736525588871</v>
      </c>
      <c r="AC11">
        <f t="shared" si="1"/>
        <v>2597.7145234346685</v>
      </c>
      <c r="AE11">
        <f t="shared" si="2"/>
        <v>834.20333793153668</v>
      </c>
      <c r="AF11">
        <f t="shared" si="3"/>
        <v>-41.710166896576837</v>
      </c>
      <c r="AG11">
        <f t="shared" si="4"/>
        <v>-43.734167228222887</v>
      </c>
      <c r="AH11">
        <f t="shared" si="5"/>
        <v>-564.14608993860918</v>
      </c>
      <c r="AI11">
        <f t="shared" si="6"/>
        <v>184.61291386812775</v>
      </c>
      <c r="AJ11">
        <f t="shared" si="7"/>
        <v>-55.440870875781457</v>
      </c>
      <c r="AK11">
        <f t="shared" si="28"/>
        <v>171.07353805036436</v>
      </c>
      <c r="AL11">
        <f t="shared" si="8"/>
        <v>300.24558104271068</v>
      </c>
      <c r="AN11">
        <f t="shared" si="9"/>
        <v>529.08068380326245</v>
      </c>
      <c r="AO11">
        <f t="shared" si="10"/>
        <v>-26.454034190163121</v>
      </c>
      <c r="AP11">
        <f t="shared" si="11"/>
        <v>-27.737725384855043</v>
      </c>
      <c r="AQ11">
        <f t="shared" si="12"/>
        <v>-357.80101260413846</v>
      </c>
      <c r="AR11">
        <f t="shared" si="13"/>
        <v>117.08791162410577</v>
      </c>
      <c r="AS11">
        <f t="shared" si="14"/>
        <v>-35.162522780524007</v>
      </c>
      <c r="AT11">
        <f t="shared" si="15"/>
        <v>108.5007699882382</v>
      </c>
      <c r="AU11">
        <f t="shared" si="16"/>
        <v>190.42615883181998</v>
      </c>
      <c r="AW11">
        <v>8</v>
      </c>
      <c r="AX11">
        <f>(R11*SUMPRODUCT(K12:$K$23, X12:$X$23)-$AZ$3*SUMPRODUCT(K11:$K$22, W12:$W$23))/Z11</f>
        <v>2969.8913779228092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1.5033739000000001E-2</v>
      </c>
      <c r="O12">
        <f t="shared" si="30"/>
        <v>953.72038705838418</v>
      </c>
      <c r="P12">
        <f t="shared" si="31"/>
        <v>47.68601935291921</v>
      </c>
      <c r="Q12" s="5">
        <f t="shared" si="32"/>
        <v>50</v>
      </c>
      <c r="R12">
        <f t="shared" si="0"/>
        <v>50000</v>
      </c>
      <c r="S12">
        <f t="shared" si="20"/>
        <v>3039.6622693955151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2597.7145234346685</v>
      </c>
      <c r="AC12">
        <f t="shared" si="1"/>
        <v>2592.1837078427343</v>
      </c>
      <c r="AE12">
        <f t="shared" si="2"/>
        <v>813.32010929682974</v>
      </c>
      <c r="AF12">
        <f t="shared" si="3"/>
        <v>-40.66600546484149</v>
      </c>
      <c r="AG12">
        <f t="shared" si="4"/>
        <v>-42.639337500449201</v>
      </c>
      <c r="AH12">
        <f t="shared" si="5"/>
        <v>-657.48805549145629</v>
      </c>
      <c r="AI12">
        <f t="shared" si="6"/>
        <v>72.526710840082728</v>
      </c>
      <c r="AJ12">
        <f t="shared" si="7"/>
        <v>5.5308155919342425</v>
      </c>
      <c r="AK12">
        <f t="shared" si="28"/>
        <v>235.92580390866601</v>
      </c>
      <c r="AL12">
        <f t="shared" si="8"/>
        <v>313.98333034068298</v>
      </c>
      <c r="AN12">
        <f t="shared" si="9"/>
        <v>482.08954771494393</v>
      </c>
      <c r="AO12">
        <f t="shared" si="10"/>
        <v>-24.104477385747199</v>
      </c>
      <c r="AP12">
        <f t="shared" si="11"/>
        <v>-25.274155520670007</v>
      </c>
      <c r="AQ12">
        <f t="shared" si="12"/>
        <v>-389.72123727998621</v>
      </c>
      <c r="AR12">
        <f t="shared" si="13"/>
        <v>42.989677528540469</v>
      </c>
      <c r="AS12">
        <f t="shared" si="14"/>
        <v>3.2783505002914257</v>
      </c>
      <c r="AT12">
        <f t="shared" si="15"/>
        <v>139.84329515588516</v>
      </c>
      <c r="AU12">
        <f t="shared" si="16"/>
        <v>186.11132318471707</v>
      </c>
      <c r="AW12">
        <v>9</v>
      </c>
      <c r="AX12">
        <f>(R12*SUMPRODUCT(K13:$K$23, X13:$X$23)-$AZ$3*SUMPRODUCT(K12:$K$22, W13:$W$23))/Z12</f>
        <v>3039.6622693955151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1.7719183999999999E-2</v>
      </c>
      <c r="O13">
        <f t="shared" si="30"/>
        <v>953.72038705838418</v>
      </c>
      <c r="P13">
        <f t="shared" si="31"/>
        <v>47.68601935291921</v>
      </c>
      <c r="Q13" s="5">
        <f t="shared" si="32"/>
        <v>50</v>
      </c>
      <c r="R13">
        <f t="shared" si="0"/>
        <v>50000</v>
      </c>
      <c r="S13">
        <f t="shared" si="20"/>
        <v>3059.2421024906403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2592.1837078427343</v>
      </c>
      <c r="AC13">
        <f t="shared" si="1"/>
        <v>2536.5650739950052</v>
      </c>
      <c r="AE13">
        <f t="shared" si="2"/>
        <v>790.77553953633083</v>
      </c>
      <c r="AF13">
        <f t="shared" si="3"/>
        <v>-39.538776976816543</v>
      </c>
      <c r="AG13">
        <f t="shared" si="4"/>
        <v>-41.457409858636154</v>
      </c>
      <c r="AH13">
        <f t="shared" si="5"/>
        <v>-755.53426680855955</v>
      </c>
      <c r="AI13">
        <f t="shared" si="6"/>
        <v>-45.754914107681429</v>
      </c>
      <c r="AJ13">
        <f t="shared" si="7"/>
        <v>55.618633847729143</v>
      </c>
      <c r="AK13">
        <f t="shared" si="28"/>
        <v>347.38138687479363</v>
      </c>
      <c r="AL13">
        <f t="shared" si="8"/>
        <v>357.24510661484135</v>
      </c>
      <c r="AN13">
        <f t="shared" si="9"/>
        <v>424.60949256033751</v>
      </c>
      <c r="AO13">
        <f t="shared" si="10"/>
        <v>-21.230474628016875</v>
      </c>
      <c r="AP13">
        <f t="shared" si="11"/>
        <v>-22.260690781183023</v>
      </c>
      <c r="AQ13">
        <f t="shared" si="12"/>
        <v>-405.68657678717966</v>
      </c>
      <c r="AR13">
        <f t="shared" si="13"/>
        <v>-24.568249636042079</v>
      </c>
      <c r="AS13">
        <f t="shared" si="14"/>
        <v>29.864605964962927</v>
      </c>
      <c r="AT13">
        <f t="shared" si="15"/>
        <v>186.52756317209747</v>
      </c>
      <c r="AU13">
        <f t="shared" si="16"/>
        <v>191.82391950101831</v>
      </c>
      <c r="AW13">
        <v>10</v>
      </c>
      <c r="AX13">
        <f>(R13*SUMPRODUCT(K14:$K$23, X14:$X$23)-$AZ$3*SUMPRODUCT(K13:$K$22, W14:$W$23))/Z13</f>
        <v>3059.2421024906403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2.0768709E-2</v>
      </c>
      <c r="O14">
        <f t="shared" si="30"/>
        <v>953.72038705838418</v>
      </c>
      <c r="P14">
        <f t="shared" si="31"/>
        <v>47.68601935291921</v>
      </c>
      <c r="Q14" s="5">
        <f t="shared" si="32"/>
        <v>50</v>
      </c>
      <c r="R14">
        <f t="shared" si="0"/>
        <v>50000</v>
      </c>
      <c r="S14">
        <f t="shared" si="20"/>
        <v>3010.0815574855706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2536.5650739950052</v>
      </c>
      <c r="AC14">
        <f t="shared" si="1"/>
        <v>2419.0110390661512</v>
      </c>
      <c r="AE14">
        <f t="shared" si="2"/>
        <v>766.44439707601953</v>
      </c>
      <c r="AF14">
        <f t="shared" si="3"/>
        <v>-38.322219853800974</v>
      </c>
      <c r="AG14">
        <f t="shared" si="4"/>
        <v>-40.181818878802048</v>
      </c>
      <c r="AH14">
        <f t="shared" si="5"/>
        <v>-861.01688124774535</v>
      </c>
      <c r="AI14">
        <f t="shared" si="6"/>
        <v>-173.07652290432884</v>
      </c>
      <c r="AJ14">
        <f t="shared" si="7"/>
        <v>117.55403492885398</v>
      </c>
      <c r="AK14">
        <f t="shared" si="28"/>
        <v>279.35928808665784</v>
      </c>
      <c r="AL14">
        <f t="shared" si="8"/>
        <v>223.83680011118298</v>
      </c>
      <c r="AN14">
        <f t="shared" si="9"/>
        <v>379.10480820685063</v>
      </c>
      <c r="AO14">
        <f t="shared" si="10"/>
        <v>-18.95524041034253</v>
      </c>
      <c r="AP14">
        <f t="shared" si="11"/>
        <v>-19.875050033068177</v>
      </c>
      <c r="AQ14">
        <f t="shared" si="12"/>
        <v>-425.88300061108254</v>
      </c>
      <c r="AR14">
        <f t="shared" si="13"/>
        <v>-85.608482847642577</v>
      </c>
      <c r="AS14">
        <f t="shared" si="14"/>
        <v>58.145509362011055</v>
      </c>
      <c r="AT14">
        <f t="shared" si="15"/>
        <v>138.17890734791354</v>
      </c>
      <c r="AU14">
        <f t="shared" si="16"/>
        <v>110.71593386228201</v>
      </c>
      <c r="AW14">
        <v>11</v>
      </c>
      <c r="AX14">
        <f>(R14*SUMPRODUCT(K15:$K$23, X15:$X$23)-$AZ$3*SUMPRODUCT(K14:$K$22, W15:$W$23))/Z14</f>
        <v>3010.0815574855706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2.4225090000000001E-2</v>
      </c>
      <c r="O15">
        <f t="shared" si="30"/>
        <v>953.72038705838418</v>
      </c>
      <c r="P15">
        <f t="shared" si="31"/>
        <v>47.68601935291921</v>
      </c>
      <c r="Q15" s="5">
        <f t="shared" si="32"/>
        <v>50</v>
      </c>
      <c r="R15">
        <f t="shared" si="0"/>
        <v>50000</v>
      </c>
      <c r="S15">
        <f t="shared" si="20"/>
        <v>2899.9895633512983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2419.0110390661512</v>
      </c>
      <c r="AC15">
        <f t="shared" si="1"/>
        <v>2250.7742654405911</v>
      </c>
      <c r="AE15">
        <f t="shared" si="2"/>
        <v>740.21276860609692</v>
      </c>
      <c r="AF15">
        <f t="shared" si="3"/>
        <v>-37.010638430304851</v>
      </c>
      <c r="AG15">
        <f t="shared" si="4"/>
        <v>-38.806592511311344</v>
      </c>
      <c r="AH15">
        <f t="shared" si="5"/>
        <v>-973.40817870267858</v>
      </c>
      <c r="AI15">
        <f t="shared" si="6"/>
        <v>-309.0126410381979</v>
      </c>
      <c r="AJ15">
        <f t="shared" si="7"/>
        <v>168.23677362556009</v>
      </c>
      <c r="AK15">
        <f t="shared" si="28"/>
        <v>267.16778089203308</v>
      </c>
      <c r="AL15">
        <f t="shared" si="8"/>
        <v>126.39191347939527</v>
      </c>
      <c r="AN15">
        <f t="shared" si="9"/>
        <v>337.26974034519964</v>
      </c>
      <c r="AO15">
        <f t="shared" si="10"/>
        <v>-16.863487017259985</v>
      </c>
      <c r="AP15">
        <f t="shared" si="11"/>
        <v>-17.681793580268351</v>
      </c>
      <c r="AQ15">
        <f t="shared" si="12"/>
        <v>-443.52264322483074</v>
      </c>
      <c r="AR15">
        <f t="shared" si="13"/>
        <v>-140.79818347715943</v>
      </c>
      <c r="AS15">
        <f t="shared" si="14"/>
        <v>76.655220449731956</v>
      </c>
      <c r="AT15">
        <f t="shared" si="15"/>
        <v>121.73203693816556</v>
      </c>
      <c r="AU15">
        <f t="shared" si="16"/>
        <v>57.589073910738087</v>
      </c>
      <c r="AW15">
        <v>12</v>
      </c>
      <c r="AX15">
        <f>(R15*SUMPRODUCT(K16:$K$23, X16:$X$23)-$AZ$3*SUMPRODUCT(K15:$K$22, W16:$W$23))/Z15</f>
        <v>2899.9895633512983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2.7828815E-2</v>
      </c>
      <c r="O16">
        <f t="shared" si="30"/>
        <v>953.72038705838418</v>
      </c>
      <c r="P16">
        <f t="shared" si="31"/>
        <v>47.68601935291921</v>
      </c>
      <c r="Q16" s="5">
        <f t="shared" si="32"/>
        <v>50</v>
      </c>
      <c r="R16">
        <f t="shared" si="0"/>
        <v>50000</v>
      </c>
      <c r="S16">
        <f t="shared" si="20"/>
        <v>2734.9794079431085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2250.7742654405911</v>
      </c>
      <c r="AC16">
        <f t="shared" si="1"/>
        <v>2042.4052275370314</v>
      </c>
      <c r="AE16">
        <f t="shared" si="2"/>
        <v>712.21139672185916</v>
      </c>
      <c r="AF16">
        <f t="shared" si="3"/>
        <v>-35.610569836092957</v>
      </c>
      <c r="AG16">
        <f t="shared" si="4"/>
        <v>-37.338585102420566</v>
      </c>
      <c r="AH16">
        <f t="shared" si="5"/>
        <v>-1079.941483777669</v>
      </c>
      <c r="AI16">
        <f t="shared" si="6"/>
        <v>-440.67924199432332</v>
      </c>
      <c r="AJ16">
        <f t="shared" si="7"/>
        <v>208.36903790355973</v>
      </c>
      <c r="AK16">
        <f t="shared" si="28"/>
        <v>250.49548665036642</v>
      </c>
      <c r="AL16">
        <f t="shared" si="8"/>
        <v>18.185282559602825</v>
      </c>
      <c r="AN16">
        <f t="shared" si="9"/>
        <v>298.93164488018562</v>
      </c>
      <c r="AO16">
        <f t="shared" si="10"/>
        <v>-14.94658224400928</v>
      </c>
      <c r="AP16">
        <f t="shared" si="11"/>
        <v>-15.671870337290265</v>
      </c>
      <c r="AQ16">
        <f t="shared" si="12"/>
        <v>-453.27649291475967</v>
      </c>
      <c r="AR16">
        <f t="shared" si="13"/>
        <v>-184.96330061587358</v>
      </c>
      <c r="AS16">
        <f t="shared" si="14"/>
        <v>87.457318893393534</v>
      </c>
      <c r="AT16">
        <f t="shared" si="15"/>
        <v>105.13876666972236</v>
      </c>
      <c r="AU16">
        <f t="shared" si="16"/>
        <v>7.6327849472423059</v>
      </c>
      <c r="AW16">
        <v>13</v>
      </c>
      <c r="AX16">
        <f>(R16*SUMPRODUCT(K17:$K$23, X17:$X$23)-$AZ$3*SUMPRODUCT(K16:$K$22, W17:$W$23))/Z16</f>
        <v>2734.9794079431085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3.1684449000000003E-2</v>
      </c>
      <c r="O17">
        <f t="shared" si="30"/>
        <v>953.72038705838418</v>
      </c>
      <c r="P17">
        <f t="shared" si="31"/>
        <v>47.68601935291921</v>
      </c>
      <c r="Q17" s="5">
        <f t="shared" si="32"/>
        <v>50</v>
      </c>
      <c r="R17">
        <f t="shared" si="0"/>
        <v>50000</v>
      </c>
      <c r="S17">
        <f t="shared" si="20"/>
        <v>2518.0991927458876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2042.4052275370314</v>
      </c>
      <c r="AC17">
        <f t="shared" si="1"/>
        <v>1802.0598972192925</v>
      </c>
      <c r="AE17">
        <f t="shared" si="2"/>
        <v>682.52325707798809</v>
      </c>
      <c r="AF17">
        <f t="shared" si="3"/>
        <v>-34.126162853899402</v>
      </c>
      <c r="AG17">
        <f t="shared" si="4"/>
        <v>-35.782146755986552</v>
      </c>
      <c r="AH17">
        <f t="shared" si="5"/>
        <v>-1183.0524954098041</v>
      </c>
      <c r="AI17">
        <f t="shared" si="6"/>
        <v>-570.43754794170195</v>
      </c>
      <c r="AJ17">
        <f t="shared" si="7"/>
        <v>240.3453303177389</v>
      </c>
      <c r="AK17">
        <f t="shared" si="28"/>
        <v>230.25195467309905</v>
      </c>
      <c r="AL17">
        <f t="shared" si="8"/>
        <v>-99.840262950864002</v>
      </c>
      <c r="AN17">
        <f t="shared" si="9"/>
        <v>263.88979427829753</v>
      </c>
      <c r="AO17">
        <f t="shared" si="10"/>
        <v>-13.194489713914875</v>
      </c>
      <c r="AP17">
        <f t="shared" si="11"/>
        <v>-13.834756908795264</v>
      </c>
      <c r="AQ17">
        <f t="shared" si="12"/>
        <v>-457.41368722098639</v>
      </c>
      <c r="AR17">
        <f t="shared" si="13"/>
        <v>-220.55313956539899</v>
      </c>
      <c r="AS17">
        <f t="shared" si="14"/>
        <v>92.926767132933605</v>
      </c>
      <c r="AT17">
        <f t="shared" si="15"/>
        <v>89.024279130047518</v>
      </c>
      <c r="AU17">
        <f t="shared" si="16"/>
        <v>-38.602093302417863</v>
      </c>
      <c r="AW17">
        <v>14</v>
      </c>
      <c r="AX17">
        <f>(R17*SUMPRODUCT(K18:$K$23, X18:$X$23)-$AZ$3*SUMPRODUCT(K17:$K$22, W18:$W$23))/Z17</f>
        <v>2518.0991927458876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3.5933631000000001E-2</v>
      </c>
      <c r="O18">
        <f t="shared" si="30"/>
        <v>953.72038705838418</v>
      </c>
      <c r="P18">
        <f t="shared" si="31"/>
        <v>47.68601935291921</v>
      </c>
      <c r="Q18" s="5">
        <f t="shared" si="32"/>
        <v>50</v>
      </c>
      <c r="R18">
        <f t="shared" si="0"/>
        <v>50000</v>
      </c>
      <c r="S18">
        <f t="shared" si="20"/>
        <v>2249.2702163722029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1802.0598972192925</v>
      </c>
      <c r="AC18">
        <f t="shared" si="1"/>
        <v>1535.7361523802238</v>
      </c>
      <c r="AE18">
        <f t="shared" si="2"/>
        <v>651.17248563844964</v>
      </c>
      <c r="AF18">
        <f t="shared" si="3"/>
        <v>-32.558624281922484</v>
      </c>
      <c r="AG18">
        <f t="shared" si="4"/>
        <v>-34.138542830509223</v>
      </c>
      <c r="AH18">
        <f t="shared" si="5"/>
        <v>-1285.7824579174678</v>
      </c>
      <c r="AI18">
        <f t="shared" si="6"/>
        <v>-701.30713939144982</v>
      </c>
      <c r="AJ18">
        <f t="shared" si="7"/>
        <v>266.3237448390687</v>
      </c>
      <c r="AK18">
        <f t="shared" si="28"/>
        <v>207.13705352133286</v>
      </c>
      <c r="AL18">
        <f t="shared" si="8"/>
        <v>-227.84634103104827</v>
      </c>
      <c r="AN18">
        <f t="shared" si="9"/>
        <v>231.92274827348976</v>
      </c>
      <c r="AO18">
        <f t="shared" si="10"/>
        <v>-11.596137413674487</v>
      </c>
      <c r="AP18">
        <f t="shared" si="11"/>
        <v>-12.158844008191055</v>
      </c>
      <c r="AQ18">
        <f t="shared" si="12"/>
        <v>-457.94656239150828</v>
      </c>
      <c r="AR18">
        <f t="shared" si="13"/>
        <v>-249.77879553988407</v>
      </c>
      <c r="AS18">
        <f t="shared" si="14"/>
        <v>94.854337669081218</v>
      </c>
      <c r="AT18">
        <f t="shared" si="15"/>
        <v>73.774300636857035</v>
      </c>
      <c r="AU18">
        <f t="shared" si="16"/>
        <v>-81.150157233945805</v>
      </c>
      <c r="AW18">
        <v>15</v>
      </c>
      <c r="AX18">
        <f>(R18*SUMPRODUCT(K19:$K$23, X19:$X$23)-$AZ$3*SUMPRODUCT(K18:$K$22, W19:$W$23))/Z18</f>
        <v>2249.2702163722029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4.1016489000000003E-2</v>
      </c>
      <c r="O19">
        <f t="shared" si="30"/>
        <v>953.72038705838418</v>
      </c>
      <c r="P19">
        <f t="shared" si="31"/>
        <v>47.68601935291921</v>
      </c>
      <c r="Q19" s="5">
        <f t="shared" si="32"/>
        <v>50</v>
      </c>
      <c r="R19">
        <f t="shared" si="0"/>
        <v>50000</v>
      </c>
      <c r="S19">
        <f t="shared" si="20"/>
        <v>1921.0844042273341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1535.7361523802238</v>
      </c>
      <c r="AC19">
        <f t="shared" si="1"/>
        <v>1244.7441336666639</v>
      </c>
      <c r="AE19">
        <f t="shared" si="2"/>
        <v>617.95195168777298</v>
      </c>
      <c r="AF19">
        <f t="shared" si="3"/>
        <v>-30.897597584388652</v>
      </c>
      <c r="AG19">
        <f t="shared" si="4"/>
        <v>-32.396914235720523</v>
      </c>
      <c r="AH19">
        <f t="shared" si="5"/>
        <v>-1400.2431664836106</v>
      </c>
      <c r="AI19">
        <f t="shared" si="6"/>
        <v>-845.58572661594678</v>
      </c>
      <c r="AJ19">
        <f t="shared" si="7"/>
        <v>290.9920187135599</v>
      </c>
      <c r="AK19">
        <f t="shared" si="28"/>
        <v>181.64718363980236</v>
      </c>
      <c r="AL19">
        <f t="shared" si="8"/>
        <v>-372.94652426258449</v>
      </c>
      <c r="AN19">
        <f t="shared" si="9"/>
        <v>202.74221278899148</v>
      </c>
      <c r="AO19">
        <f t="shared" si="10"/>
        <v>-10.137110639449576</v>
      </c>
      <c r="AP19">
        <f t="shared" si="11"/>
        <v>-10.629017453130116</v>
      </c>
      <c r="AQ19">
        <f t="shared" si="12"/>
        <v>-459.40205745800307</v>
      </c>
      <c r="AR19">
        <f t="shared" si="13"/>
        <v>-277.42597276159125</v>
      </c>
      <c r="AS19">
        <f t="shared" si="14"/>
        <v>95.470797716213568</v>
      </c>
      <c r="AT19">
        <f t="shared" si="15"/>
        <v>59.596141508149728</v>
      </c>
      <c r="AU19">
        <f t="shared" si="16"/>
        <v>-122.35903353722794</v>
      </c>
      <c r="AW19">
        <v>16</v>
      </c>
      <c r="AX19">
        <f>(R19*SUMPRODUCT(K20:$K$23, X20:$X$23)-$AZ$3*SUMPRODUCT(K19:$K$22, W20:$W$23))/Z19</f>
        <v>1921.0844042273341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4.6435859000000003E-2</v>
      </c>
      <c r="O20">
        <f t="shared" si="30"/>
        <v>953.72038705838418</v>
      </c>
      <c r="P20">
        <f t="shared" si="31"/>
        <v>47.68601935291921</v>
      </c>
      <c r="Q20" s="5">
        <f t="shared" si="32"/>
        <v>50</v>
      </c>
      <c r="R20">
        <f t="shared" si="0"/>
        <v>50000</v>
      </c>
      <c r="S20">
        <f t="shared" si="20"/>
        <v>1533.1152187634852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1244.7441336666639</v>
      </c>
      <c r="AC20">
        <f t="shared" si="1"/>
        <v>937.30269192938124</v>
      </c>
      <c r="AE20">
        <f t="shared" si="2"/>
        <v>583.07730247354698</v>
      </c>
      <c r="AF20">
        <f t="shared" si="3"/>
        <v>-29.153865123677349</v>
      </c>
      <c r="AG20">
        <f t="shared" si="4"/>
        <v>-30.568566551878302</v>
      </c>
      <c r="AH20">
        <f t="shared" si="5"/>
        <v>-1504.3785414850111</v>
      </c>
      <c r="AI20">
        <f t="shared" si="6"/>
        <v>-981.02367068701983</v>
      </c>
      <c r="AJ20">
        <f t="shared" si="7"/>
        <v>307.44144173728262</v>
      </c>
      <c r="AK20">
        <f t="shared" si="28"/>
        <v>153.91198405188479</v>
      </c>
      <c r="AL20">
        <f t="shared" si="8"/>
        <v>-519.6702448978524</v>
      </c>
      <c r="AN20">
        <f t="shared" si="9"/>
        <v>176.22104687370134</v>
      </c>
      <c r="AO20">
        <f t="shared" si="10"/>
        <v>-8.8110523436850663</v>
      </c>
      <c r="AP20">
        <f t="shared" si="11"/>
        <v>-9.2386117181174185</v>
      </c>
      <c r="AQ20">
        <f t="shared" si="12"/>
        <v>-454.66211829922463</v>
      </c>
      <c r="AR20">
        <f t="shared" si="13"/>
        <v>-296.49073548732576</v>
      </c>
      <c r="AS20">
        <f t="shared" si="14"/>
        <v>92.916758181925502</v>
      </c>
      <c r="AT20">
        <f t="shared" si="15"/>
        <v>46.516183773526421</v>
      </c>
      <c r="AU20">
        <f t="shared" si="16"/>
        <v>-157.05779353187384</v>
      </c>
      <c r="AW20">
        <v>17</v>
      </c>
      <c r="AX20">
        <f>(R20*SUMPRODUCT(K21:$K$23, X21:$X$23)-$AZ$3*SUMPRODUCT(K20:$K$22, W21:$W$23))/Z20</f>
        <v>1533.1152187634852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5.1834316999999998E-2</v>
      </c>
      <c r="O21">
        <f t="shared" si="30"/>
        <v>953.72038705838418</v>
      </c>
      <c r="P21">
        <f t="shared" si="31"/>
        <v>47.68601935291921</v>
      </c>
      <c r="Q21" s="5">
        <f t="shared" si="32"/>
        <v>50</v>
      </c>
      <c r="R21">
        <f t="shared" si="0"/>
        <v>50000</v>
      </c>
      <c r="S21">
        <f t="shared" si="20"/>
        <v>1088.1636866872766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937.30269192938124</v>
      </c>
      <c r="AC21">
        <f t="shared" si="1"/>
        <v>624.13543673698905</v>
      </c>
      <c r="AE21">
        <f t="shared" si="2"/>
        <v>547.02311571689279</v>
      </c>
      <c r="AF21">
        <f t="shared" si="3"/>
        <v>-27.351155785844643</v>
      </c>
      <c r="AG21">
        <f t="shared" si="4"/>
        <v>-28.678380117473861</v>
      </c>
      <c r="AH21">
        <f t="shared" si="5"/>
        <v>-1584.5007688856567</v>
      </c>
      <c r="AI21">
        <f t="shared" si="6"/>
        <v>-1093.5071890720824</v>
      </c>
      <c r="AJ21">
        <f t="shared" si="7"/>
        <v>313.16725519239219</v>
      </c>
      <c r="AK21">
        <f t="shared" si="28"/>
        <v>124.67332095969694</v>
      </c>
      <c r="AL21">
        <f t="shared" si="8"/>
        <v>-655.66661291999321</v>
      </c>
      <c r="AN21">
        <f t="shared" si="9"/>
        <v>152.29284044257031</v>
      </c>
      <c r="AO21">
        <f t="shared" si="10"/>
        <v>-7.6146420221285167</v>
      </c>
      <c r="AP21">
        <f t="shared" si="11"/>
        <v>-7.9841451702786843</v>
      </c>
      <c r="AQ21">
        <f t="shared" si="12"/>
        <v>-441.12966316019498</v>
      </c>
      <c r="AR21">
        <f t="shared" si="13"/>
        <v>-304.43560991003187</v>
      </c>
      <c r="AS21">
        <f t="shared" si="14"/>
        <v>87.186682713305771</v>
      </c>
      <c r="AT21">
        <f t="shared" si="15"/>
        <v>34.709418360643774</v>
      </c>
      <c r="AU21">
        <f t="shared" si="16"/>
        <v>-182.53950883608232</v>
      </c>
      <c r="AW21">
        <v>18</v>
      </c>
      <c r="AX21">
        <f>(R21*SUMPRODUCT(K22:$K$23, X22:$X$23)-$AZ$3*SUMPRODUCT(K21:$K$22, W22:$W$23))/Z21</f>
        <v>1088.1636866872766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5.7772715000000002E-2</v>
      </c>
      <c r="O22">
        <f t="shared" si="30"/>
        <v>953.72038705838418</v>
      </c>
      <c r="P22">
        <f t="shared" si="31"/>
        <v>47.68601935291921</v>
      </c>
      <c r="Q22" s="5">
        <f t="shared" si="32"/>
        <v>50</v>
      </c>
      <c r="R22">
        <f t="shared" si="0"/>
        <v>50000</v>
      </c>
      <c r="S22">
        <f t="shared" si="20"/>
        <v>579.42516365467827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624.13543673698905</v>
      </c>
      <c r="AC22">
        <f t="shared" si="1"/>
        <v>309.81595151567819</v>
      </c>
      <c r="AE22">
        <f t="shared" si="2"/>
        <v>509.94987399699983</v>
      </c>
      <c r="AF22">
        <f t="shared" si="3"/>
        <v>-25.497493699849993</v>
      </c>
      <c r="AG22">
        <f t="shared" si="4"/>
        <v>-26.734768435110638</v>
      </c>
      <c r="AH22">
        <f t="shared" si="5"/>
        <v>-1656.8278811884838</v>
      </c>
      <c r="AI22">
        <f t="shared" si="6"/>
        <v>-1199.1102693264447</v>
      </c>
      <c r="AJ22">
        <f t="shared" si="7"/>
        <v>314.31948522131086</v>
      </c>
      <c r="AK22">
        <f t="shared" si="28"/>
        <v>94.861859503611285</v>
      </c>
      <c r="AL22">
        <f t="shared" si="8"/>
        <v>-789.92892460152257</v>
      </c>
      <c r="AN22">
        <f t="shared" si="9"/>
        <v>130.78064166356432</v>
      </c>
      <c r="AO22">
        <f t="shared" si="10"/>
        <v>-6.5390320831782169</v>
      </c>
      <c r="AP22">
        <f t="shared" si="11"/>
        <v>-6.8563408855575974</v>
      </c>
      <c r="AQ22">
        <f t="shared" si="12"/>
        <v>-424.9064946904731</v>
      </c>
      <c r="AR22">
        <f t="shared" si="13"/>
        <v>-307.52122599564461</v>
      </c>
      <c r="AS22">
        <f t="shared" si="14"/>
        <v>80.609695306731467</v>
      </c>
      <c r="AT22">
        <f t="shared" si="15"/>
        <v>24.328067302070085</v>
      </c>
      <c r="AU22">
        <f t="shared" si="16"/>
        <v>-202.58346338684308</v>
      </c>
      <c r="AW22">
        <v>19</v>
      </c>
      <c r="AX22">
        <f>(R22*SUMPRODUCT(K23:$K$23, X23:$X$23)-$AZ$3*SUMPRODUCT(K22:$K$22, W23:$W$23))/Z22</f>
        <v>579.42516365467827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6.4089452000000005E-2</v>
      </c>
      <c r="O23">
        <f t="shared" si="30"/>
        <v>953.72038705838418</v>
      </c>
      <c r="P23">
        <f t="shared" si="31"/>
        <v>47.68601935291921</v>
      </c>
      <c r="Q23" s="5">
        <f t="shared" si="32"/>
        <v>50</v>
      </c>
      <c r="R23">
        <f t="shared" si="0"/>
        <v>50000</v>
      </c>
      <c r="S23">
        <f t="shared" si="20"/>
        <v>625.78956996035686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309.81595151567819</v>
      </c>
      <c r="AC23">
        <f t="shared" si="1"/>
        <v>309.81595151567819</v>
      </c>
      <c r="AE23">
        <f t="shared" si="2"/>
        <v>472.16796728509303</v>
      </c>
      <c r="AF23">
        <f t="shared" si="3"/>
        <v>-23.608398364254651</v>
      </c>
      <c r="AG23">
        <f t="shared" si="4"/>
        <v>-24.754004092406394</v>
      </c>
      <c r="AH23">
        <f t="shared" si="5"/>
        <v>-1713.4166583531385</v>
      </c>
      <c r="AI23">
        <f t="shared" si="6"/>
        <v>-1289.6110935247066</v>
      </c>
      <c r="AJ23">
        <f t="shared" si="7"/>
        <v>0</v>
      </c>
      <c r="AK23">
        <f t="shared" si="28"/>
        <v>64.894193283752728</v>
      </c>
      <c r="AL23">
        <f t="shared" si="8"/>
        <v>-1224.7169002409539</v>
      </c>
      <c r="AN23">
        <f t="shared" si="9"/>
        <v>111.54616983750701</v>
      </c>
      <c r="AO23">
        <f t="shared" si="10"/>
        <v>-5.5773084918753497</v>
      </c>
      <c r="AP23">
        <f t="shared" si="11"/>
        <v>-5.8479493230482058</v>
      </c>
      <c r="AQ23">
        <f t="shared" si="12"/>
        <v>-404.78193951618152</v>
      </c>
      <c r="AR23">
        <f t="shared" si="13"/>
        <v>-304.66102749359811</v>
      </c>
      <c r="AS23">
        <f t="shared" si="14"/>
        <v>0</v>
      </c>
      <c r="AT23">
        <f t="shared" si="15"/>
        <v>15.330770418669237</v>
      </c>
      <c r="AU23">
        <f t="shared" si="16"/>
        <v>-289.33025707492885</v>
      </c>
      <c r="AW23">
        <v>20</v>
      </c>
      <c r="AX23">
        <f>(R23*SUMPRODUCT(K$23:$K24, X$23:$X24)-$AZ$3*SUMPRODUCT(K$22:$K23, W$23:$W24))/Z23</f>
        <v>625.78956996035686</v>
      </c>
    </row>
    <row r="25" spans="5:50" x14ac:dyDescent="0.25">
      <c r="AN25" s="6">
        <f t="shared" ref="AN25:AU25" si="33">SUM(AN3:AN23)</f>
        <v>8882.3286321090691</v>
      </c>
      <c r="AO25" s="6">
        <f t="shared" si="33"/>
        <v>-1159.4067218992416</v>
      </c>
      <c r="AP25" s="6">
        <f t="shared" si="33"/>
        <v>-2935.5755396593181</v>
      </c>
      <c r="AQ25" s="6">
        <f t="shared" si="33"/>
        <v>-7019.3974044937122</v>
      </c>
      <c r="AR25" s="6">
        <f t="shared" si="33"/>
        <v>-2232.0510339432067</v>
      </c>
      <c r="AS25" s="6">
        <f t="shared" si="33"/>
        <v>-1392.0481588304717</v>
      </c>
      <c r="AT25" s="6">
        <f t="shared" si="33"/>
        <v>1846.0930446517907</v>
      </c>
      <c r="AU25" s="7">
        <f t="shared" si="33"/>
        <v>-1778.0061481218879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3037.3923312622214</v>
      </c>
      <c r="K3">
        <v>1</v>
      </c>
      <c r="L3" s="2">
        <v>0</v>
      </c>
      <c r="O3">
        <f>$C$3</f>
        <v>3037.3923312622214</v>
      </c>
      <c r="P3">
        <f>O3*B5</f>
        <v>2429.9138650097771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3037.3923312622214</v>
      </c>
      <c r="AF3">
        <f t="shared" ref="AF3:AF23" si="3">-$Z3*P3</f>
        <v>-2429.9138650097771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-1912.4297377475555</v>
      </c>
      <c r="AJ3">
        <f t="shared" ref="AJ3:AJ23" si="7">AB3-AC3</f>
        <v>0</v>
      </c>
      <c r="AL3">
        <f t="shared" ref="AL3:AL23" si="8">SUM(AI3:AK3)</f>
        <v>-1912.4297377475555</v>
      </c>
      <c r="AN3">
        <f t="shared" ref="AN3:AN23" si="9">AE3*$K3</f>
        <v>3037.3923312622214</v>
      </c>
      <c r="AO3">
        <f t="shared" ref="AO3:AO23" si="10">AF3*$K3</f>
        <v>-2429.9138650097771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-1912.4297377475555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-1912.4297377475555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2253.8268103622659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50000</v>
      </c>
      <c r="S4">
        <f t="shared" ref="S4:S23" si="20">AX4</f>
        <v>1306.3523346762825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1"/>
        <v>1266.1575598391573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-1266.1575598391573</v>
      </c>
      <c r="AK4">
        <f t="shared" ref="AK4:AK23" si="28">H4*SUM(AB4:AB4, AE4:AF4)</f>
        <v>0</v>
      </c>
      <c r="AL4">
        <f t="shared" si="8"/>
        <v>-2304.5930098391573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-987.66925052311183</v>
      </c>
      <c r="AR4">
        <f t="shared" si="13"/>
        <v>-987.66925052311183</v>
      </c>
      <c r="AS4">
        <f t="shared" si="14"/>
        <v>-1204.2586644846463</v>
      </c>
      <c r="AT4">
        <f t="shared" si="15"/>
        <v>0</v>
      </c>
      <c r="AU4">
        <f t="shared" si="16"/>
        <v>-2191.9279150077582</v>
      </c>
      <c r="AW4">
        <v>1</v>
      </c>
      <c r="AX4">
        <f>(R4*SUMPRODUCT(K5:$K$23, X5:$X$23)-$AZ$3*SUMPRODUCT(K4:$K$22, W5:$W$23))/Z4</f>
        <v>1306.3523346762825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2.4225090000000001E-2</v>
      </c>
      <c r="O5">
        <f t="shared" ref="O5:O23" si="30">$C$3</f>
        <v>3037.3923312622214</v>
      </c>
      <c r="P5">
        <f t="shared" ref="P5:P23" si="31">O5*$C$5</f>
        <v>151.86961656311107</v>
      </c>
      <c r="Q5" s="5">
        <f t="shared" ref="Q5:Q23" si="32">$C$8</f>
        <v>50</v>
      </c>
      <c r="R5">
        <f t="shared" si="0"/>
        <v>50000</v>
      </c>
      <c r="S5">
        <f t="shared" si="20"/>
        <v>2438.2462223265543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1266.1575598391573</v>
      </c>
      <c r="AC5">
        <f t="shared" si="1"/>
        <v>2282.3429614805082</v>
      </c>
      <c r="AE5">
        <f t="shared" si="2"/>
        <v>2843.1792265411127</v>
      </c>
      <c r="AF5">
        <f t="shared" si="3"/>
        <v>-142.15896132705564</v>
      </c>
      <c r="AG5">
        <f t="shared" si="4"/>
        <v>-46.802963141735447</v>
      </c>
      <c r="AH5">
        <f t="shared" si="5"/>
        <v>-1173.9857627645595</v>
      </c>
      <c r="AI5">
        <f t="shared" si="6"/>
        <v>1480.2315393077622</v>
      </c>
      <c r="AJ5">
        <f t="shared" si="7"/>
        <v>-1016.1854016413508</v>
      </c>
      <c r="AK5">
        <f t="shared" si="28"/>
        <v>205.89652912026185</v>
      </c>
      <c r="AL5">
        <f t="shared" si="8"/>
        <v>669.94266678667327</v>
      </c>
      <c r="AN5">
        <f t="shared" si="9"/>
        <v>2570.7616319821796</v>
      </c>
      <c r="AO5">
        <f t="shared" si="10"/>
        <v>-128.53808159910898</v>
      </c>
      <c r="AP5">
        <f t="shared" si="11"/>
        <v>-42.318563945834939</v>
      </c>
      <c r="AQ5">
        <f t="shared" si="12"/>
        <v>-1061.5009870763845</v>
      </c>
      <c r="AR5">
        <f t="shared" si="13"/>
        <v>1338.403999360851</v>
      </c>
      <c r="AS5">
        <f t="shared" si="14"/>
        <v>-918.82017747368002</v>
      </c>
      <c r="AT5">
        <f t="shared" si="15"/>
        <v>186.16867071887239</v>
      </c>
      <c r="AU5">
        <f t="shared" si="16"/>
        <v>605.75249260604346</v>
      </c>
      <c r="AW5">
        <v>2</v>
      </c>
      <c r="AX5">
        <f>(R5*SUMPRODUCT(K6:$K$23, X6:$X$23)-$AZ$3*SUMPRODUCT(K5:$K$22, W6:$W$23))/Z5</f>
        <v>2438.2462223265543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2.7828815E-2</v>
      </c>
      <c r="O6">
        <f t="shared" si="30"/>
        <v>3037.3923312622214</v>
      </c>
      <c r="P6">
        <f t="shared" si="31"/>
        <v>151.86961656311107</v>
      </c>
      <c r="Q6" s="5">
        <f t="shared" si="32"/>
        <v>50</v>
      </c>
      <c r="R6">
        <f t="shared" si="0"/>
        <v>50000</v>
      </c>
      <c r="S6">
        <f t="shared" si="20"/>
        <v>3412.3379799934864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2282.3429614805082</v>
      </c>
      <c r="AC6">
        <f t="shared" si="1"/>
        <v>3073.3196429459767</v>
      </c>
      <c r="AE6">
        <f t="shared" si="2"/>
        <v>2735.6251255684456</v>
      </c>
      <c r="AF6">
        <f t="shared" si="3"/>
        <v>-136.78125627842229</v>
      </c>
      <c r="AG6">
        <f t="shared" si="4"/>
        <v>-45.032462507594914</v>
      </c>
      <c r="AH6">
        <f t="shared" si="5"/>
        <v>-1302.4710027231745</v>
      </c>
      <c r="AI6">
        <f t="shared" si="6"/>
        <v>1251.3404040592536</v>
      </c>
      <c r="AJ6">
        <f t="shared" si="7"/>
        <v>-790.97668146546857</v>
      </c>
      <c r="AK6">
        <f t="shared" si="28"/>
        <v>267.00091964314811</v>
      </c>
      <c r="AL6">
        <f t="shared" si="8"/>
        <v>727.36464223693315</v>
      </c>
      <c r="AN6">
        <f t="shared" si="9"/>
        <v>2345.2287530073268</v>
      </c>
      <c r="AO6">
        <f t="shared" si="10"/>
        <v>-117.26143765036635</v>
      </c>
      <c r="AP6">
        <f t="shared" si="11"/>
        <v>-38.605956972847522</v>
      </c>
      <c r="AQ6">
        <f t="shared" si="12"/>
        <v>-1116.5975984775866</v>
      </c>
      <c r="AR6">
        <f t="shared" si="13"/>
        <v>1072.7637599065258</v>
      </c>
      <c r="AS6">
        <f t="shared" si="14"/>
        <v>-678.09775505906453</v>
      </c>
      <c r="AT6">
        <f t="shared" si="15"/>
        <v>228.89767606458645</v>
      </c>
      <c r="AU6">
        <f t="shared" si="16"/>
        <v>623.56368091204786</v>
      </c>
      <c r="AW6">
        <v>3</v>
      </c>
      <c r="AX6">
        <f>(R6*SUMPRODUCT(K7:$K$23, X7:$X$23)-$AZ$3*SUMPRODUCT(K6:$K$22, W7:$W$23))/Z6</f>
        <v>3412.3379799934864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3.1684449000000003E-2</v>
      </c>
      <c r="O7">
        <f t="shared" si="30"/>
        <v>3037.3923312622214</v>
      </c>
      <c r="P7">
        <f t="shared" si="31"/>
        <v>151.86961656311107</v>
      </c>
      <c r="Q7" s="5">
        <f t="shared" si="32"/>
        <v>50</v>
      </c>
      <c r="R7">
        <f t="shared" si="0"/>
        <v>50000</v>
      </c>
      <c r="S7">
        <f t="shared" si="20"/>
        <v>4242.1431096738952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3073.3196429459767</v>
      </c>
      <c r="AC7">
        <f t="shared" si="1"/>
        <v>3661.4199446574421</v>
      </c>
      <c r="AE7">
        <f t="shared" si="2"/>
        <v>2621.5920995385691</v>
      </c>
      <c r="AF7">
        <f t="shared" si="3"/>
        <v>-131.07960497692847</v>
      </c>
      <c r="AG7">
        <f t="shared" si="4"/>
        <v>-43.155309120852657</v>
      </c>
      <c r="AH7">
        <f t="shared" si="5"/>
        <v>-1426.8287616663033</v>
      </c>
      <c r="AI7">
        <f t="shared" si="6"/>
        <v>1020.528423774485</v>
      </c>
      <c r="AJ7">
        <f t="shared" si="7"/>
        <v>-588.10030171146536</v>
      </c>
      <c r="AK7">
        <f t="shared" si="28"/>
        <v>343.28844288422005</v>
      </c>
      <c r="AL7">
        <f t="shared" si="8"/>
        <v>775.7165649472397</v>
      </c>
      <c r="AN7">
        <f t="shared" si="9"/>
        <v>2116.8589852682103</v>
      </c>
      <c r="AO7">
        <f t="shared" si="10"/>
        <v>-105.84294926341053</v>
      </c>
      <c r="AP7">
        <f t="shared" si="11"/>
        <v>-34.846650587093023</v>
      </c>
      <c r="AQ7">
        <f t="shared" si="12"/>
        <v>-1152.122515590451</v>
      </c>
      <c r="AR7">
        <f t="shared" si="13"/>
        <v>824.04686982725616</v>
      </c>
      <c r="AS7">
        <f t="shared" si="14"/>
        <v>-474.8738021204681</v>
      </c>
      <c r="AT7">
        <f t="shared" si="15"/>
        <v>277.1953825257944</v>
      </c>
      <c r="AU7">
        <f t="shared" si="16"/>
        <v>626.36845023258252</v>
      </c>
      <c r="AW7">
        <v>4</v>
      </c>
      <c r="AX7">
        <f>(R7*SUMPRODUCT(K8:$K$23, X8:$X$23)-$AZ$3*SUMPRODUCT(K7:$K$22, W8:$W$23))/Z7</f>
        <v>4242.1431096738952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3.5933631000000001E-2</v>
      </c>
      <c r="O8">
        <f t="shared" si="30"/>
        <v>3037.3923312622214</v>
      </c>
      <c r="P8">
        <f t="shared" si="31"/>
        <v>151.86961656311107</v>
      </c>
      <c r="Q8" s="5">
        <f t="shared" si="32"/>
        <v>50</v>
      </c>
      <c r="R8">
        <f t="shared" si="0"/>
        <v>50000</v>
      </c>
      <c r="S8">
        <f t="shared" si="20"/>
        <v>4932.8971712726307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3661.4199446574421</v>
      </c>
      <c r="AC8">
        <f t="shared" si="1"/>
        <v>4062.0463732349654</v>
      </c>
      <c r="AE8">
        <f t="shared" si="2"/>
        <v>2501.1728554058495</v>
      </c>
      <c r="AF8">
        <f t="shared" si="3"/>
        <v>-125.05864277029247</v>
      </c>
      <c r="AG8">
        <f t="shared" si="4"/>
        <v>-41.173029076004482</v>
      </c>
      <c r="AH8">
        <f t="shared" si="5"/>
        <v>-1550.7269536396539</v>
      </c>
      <c r="AI8">
        <f t="shared" si="6"/>
        <v>784.21422991989857</v>
      </c>
      <c r="AJ8">
        <f t="shared" si="7"/>
        <v>-400.62642857752326</v>
      </c>
      <c r="AK8">
        <f t="shared" si="28"/>
        <v>423.23114442623921</v>
      </c>
      <c r="AL8">
        <f t="shared" si="8"/>
        <v>806.81894576861453</v>
      </c>
      <c r="AN8">
        <f t="shared" si="9"/>
        <v>1887.3226481262184</v>
      </c>
      <c r="AO8">
        <f t="shared" si="10"/>
        <v>-94.366132406310911</v>
      </c>
      <c r="AP8">
        <f t="shared" si="11"/>
        <v>-31.068140732118081</v>
      </c>
      <c r="AQ8">
        <f t="shared" si="12"/>
        <v>-1170.1398783128063</v>
      </c>
      <c r="AR8">
        <f t="shared" si="13"/>
        <v>591.74849667498302</v>
      </c>
      <c r="AS8">
        <f t="shared" si="14"/>
        <v>-302.30270988991327</v>
      </c>
      <c r="AT8">
        <f t="shared" si="15"/>
        <v>319.35966462358226</v>
      </c>
      <c r="AU8">
        <f t="shared" si="16"/>
        <v>608.80545140865195</v>
      </c>
      <c r="AW8">
        <v>5</v>
      </c>
      <c r="AX8">
        <f>(R8*SUMPRODUCT(K9:$K$23, X9:$X$23)-$AZ$3*SUMPRODUCT(K8:$K$22, W9:$W$23))/Z8</f>
        <v>4932.8971712726307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4.1016489000000003E-2</v>
      </c>
      <c r="O9">
        <f t="shared" si="30"/>
        <v>3037.3923312622214</v>
      </c>
      <c r="P9">
        <f t="shared" si="31"/>
        <v>151.86961656311107</v>
      </c>
      <c r="Q9" s="5">
        <f t="shared" si="32"/>
        <v>50</v>
      </c>
      <c r="R9">
        <f t="shared" si="0"/>
        <v>50000</v>
      </c>
      <c r="S9">
        <f t="shared" si="20"/>
        <v>5471.0087733749424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4062.0463732349654</v>
      </c>
      <c r="AC9">
        <f t="shared" si="1"/>
        <v>4275.3226170732469</v>
      </c>
      <c r="AE9">
        <f t="shared" si="2"/>
        <v>2373.5717979409383</v>
      </c>
      <c r="AF9">
        <f t="shared" si="3"/>
        <v>-118.67858989704692</v>
      </c>
      <c r="AG9">
        <f t="shared" si="4"/>
        <v>-39.072525691051815</v>
      </c>
      <c r="AH9">
        <f t="shared" si="5"/>
        <v>-1688.7730941926179</v>
      </c>
      <c r="AI9">
        <f t="shared" si="6"/>
        <v>527.04758816022149</v>
      </c>
      <c r="AJ9">
        <f t="shared" si="7"/>
        <v>-213.27624383828152</v>
      </c>
      <c r="AK9">
        <f t="shared" si="28"/>
        <v>463.66336526586815</v>
      </c>
      <c r="AL9">
        <f t="shared" si="8"/>
        <v>777.43470958780813</v>
      </c>
      <c r="AN9">
        <f t="shared" si="9"/>
        <v>1668.5653745189456</v>
      </c>
      <c r="AO9">
        <f t="shared" si="10"/>
        <v>-83.428268725947291</v>
      </c>
      <c r="AP9">
        <f t="shared" si="11"/>
        <v>-27.467070311354135</v>
      </c>
      <c r="AQ9">
        <f t="shared" si="12"/>
        <v>-1187.1679267648344</v>
      </c>
      <c r="AR9">
        <f t="shared" si="13"/>
        <v>370.50210871680969</v>
      </c>
      <c r="AS9">
        <f t="shared" si="14"/>
        <v>-149.92820355580884</v>
      </c>
      <c r="AT9">
        <f t="shared" si="15"/>
        <v>325.94448475782269</v>
      </c>
      <c r="AU9">
        <f t="shared" si="16"/>
        <v>546.51838991882357</v>
      </c>
      <c r="AW9">
        <v>6</v>
      </c>
      <c r="AX9">
        <f>(R9*SUMPRODUCT(K10:$K$23, X10:$X$23)-$AZ$3*SUMPRODUCT(K9:$K$22, W10:$W$23))/Z9</f>
        <v>5471.0087733749424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4.6435859000000003E-2</v>
      </c>
      <c r="O10">
        <f t="shared" si="30"/>
        <v>3037.3923312622214</v>
      </c>
      <c r="P10">
        <f t="shared" si="31"/>
        <v>151.86961656311107</v>
      </c>
      <c r="Q10" s="5">
        <f t="shared" si="32"/>
        <v>50</v>
      </c>
      <c r="R10">
        <f t="shared" si="0"/>
        <v>50000</v>
      </c>
      <c r="S10">
        <f t="shared" si="20"/>
        <v>5836.6908805558942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4275.3226170732469</v>
      </c>
      <c r="AC10">
        <f t="shared" si="1"/>
        <v>4303.6763327327562</v>
      </c>
      <c r="AE10">
        <f t="shared" si="2"/>
        <v>2239.6172346259673</v>
      </c>
      <c r="AF10">
        <f t="shared" si="3"/>
        <v>-111.98086173129836</v>
      </c>
      <c r="AG10">
        <f t="shared" si="4"/>
        <v>-36.867434140377739</v>
      </c>
      <c r="AH10">
        <f t="shared" si="5"/>
        <v>-1814.36629376356</v>
      </c>
      <c r="AI10">
        <f t="shared" si="6"/>
        <v>276.40264499073146</v>
      </c>
      <c r="AJ10">
        <f t="shared" si="7"/>
        <v>-28.353715659509362</v>
      </c>
      <c r="AK10">
        <f t="shared" si="28"/>
        <v>347.68067315525786</v>
      </c>
      <c r="AL10">
        <f t="shared" si="8"/>
        <v>595.72960248647996</v>
      </c>
      <c r="AN10">
        <f t="shared" si="9"/>
        <v>1493.3116326570355</v>
      </c>
      <c r="AO10">
        <f t="shared" si="10"/>
        <v>-74.665581632851769</v>
      </c>
      <c r="AP10">
        <f t="shared" si="11"/>
        <v>-24.582132793435896</v>
      </c>
      <c r="AQ10">
        <f t="shared" si="12"/>
        <v>-1209.7666737371969</v>
      </c>
      <c r="AR10">
        <f t="shared" si="13"/>
        <v>184.29724449355086</v>
      </c>
      <c r="AS10">
        <f t="shared" si="14"/>
        <v>-18.905432932367358</v>
      </c>
      <c r="AT10">
        <f t="shared" si="15"/>
        <v>231.82336054825223</v>
      </c>
      <c r="AU10">
        <f t="shared" si="16"/>
        <v>397.21517210943574</v>
      </c>
      <c r="AW10">
        <v>7</v>
      </c>
      <c r="AX10">
        <f>(R10*SUMPRODUCT(K11:$K$23, X11:$X$23)-$AZ$3*SUMPRODUCT(K10:$K$22, W11:$W$23))/Z10</f>
        <v>5836.6908805558942</v>
      </c>
    </row>
    <row r="11" spans="1:52" x14ac:dyDescent="0.25">
      <c r="A11" t="s">
        <v>33</v>
      </c>
      <c r="C11" s="24">
        <f>AU25</f>
        <v>-1254.1362762410467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5.1834316999999998E-2</v>
      </c>
      <c r="O11">
        <f t="shared" si="30"/>
        <v>3037.3923312622214</v>
      </c>
      <c r="P11">
        <f t="shared" si="31"/>
        <v>151.86961656311107</v>
      </c>
      <c r="Q11" s="5">
        <f t="shared" si="32"/>
        <v>50</v>
      </c>
      <c r="R11">
        <f t="shared" si="0"/>
        <v>50000</v>
      </c>
      <c r="S11">
        <f t="shared" si="20"/>
        <v>6071.1248403836626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4303.6763327327562</v>
      </c>
      <c r="AC11">
        <f t="shared" si="1"/>
        <v>4199.7323640538771</v>
      </c>
      <c r="AE11">
        <f t="shared" si="2"/>
        <v>2101.1320325814418</v>
      </c>
      <c r="AF11">
        <f t="shared" si="3"/>
        <v>-105.05660162907208</v>
      </c>
      <c r="AG11">
        <f t="shared" si="4"/>
        <v>-34.587761530765</v>
      </c>
      <c r="AH11">
        <f t="shared" si="5"/>
        <v>-1910.9982682089621</v>
      </c>
      <c r="AI11">
        <f t="shared" si="6"/>
        <v>50.489401212642633</v>
      </c>
      <c r="AJ11">
        <f t="shared" si="7"/>
        <v>103.94396867887917</v>
      </c>
      <c r="AK11">
        <f t="shared" si="28"/>
        <v>323.177265477047</v>
      </c>
      <c r="AL11">
        <f t="shared" si="8"/>
        <v>477.61063536856881</v>
      </c>
      <c r="AN11">
        <f t="shared" si="9"/>
        <v>1332.610794048828</v>
      </c>
      <c r="AO11">
        <f t="shared" si="10"/>
        <v>-66.630539702441382</v>
      </c>
      <c r="AP11">
        <f t="shared" si="11"/>
        <v>-21.936757730191658</v>
      </c>
      <c r="AQ11">
        <f t="shared" si="12"/>
        <v>-1212.0213675935051</v>
      </c>
      <c r="AR11">
        <f t="shared" si="13"/>
        <v>32.022129022689874</v>
      </c>
      <c r="AS11">
        <f t="shared" si="14"/>
        <v>65.924869303699325</v>
      </c>
      <c r="AT11">
        <f t="shared" si="15"/>
        <v>204.97022828059869</v>
      </c>
      <c r="AU11">
        <f t="shared" si="16"/>
        <v>302.91722660698792</v>
      </c>
      <c r="AW11">
        <v>8</v>
      </c>
      <c r="AX11">
        <f>(R11*SUMPRODUCT(K12:$K$23, X12:$X$23)-$AZ$3*SUMPRODUCT(K11:$K$22, W12:$W$23))/Z11</f>
        <v>6071.1248403836626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5.7772715000000002E-2</v>
      </c>
      <c r="O12">
        <f t="shared" si="30"/>
        <v>3037.3923312622214</v>
      </c>
      <c r="P12">
        <f t="shared" si="31"/>
        <v>151.86961656311107</v>
      </c>
      <c r="Q12" s="5">
        <f t="shared" si="32"/>
        <v>50</v>
      </c>
      <c r="R12">
        <f t="shared" si="0"/>
        <v>50000</v>
      </c>
      <c r="S12">
        <f t="shared" si="20"/>
        <v>6209.1748778947986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4199.7323640538771</v>
      </c>
      <c r="AC12">
        <f t="shared" si="1"/>
        <v>4004.1298551854306</v>
      </c>
      <c r="AE12">
        <f t="shared" si="2"/>
        <v>1958.7326101599288</v>
      </c>
      <c r="AF12">
        <f t="shared" si="3"/>
        <v>-97.936630507996441</v>
      </c>
      <c r="AG12">
        <f t="shared" si="4"/>
        <v>-32.243655026052501</v>
      </c>
      <c r="AH12">
        <f t="shared" si="5"/>
        <v>-1998.22888940485</v>
      </c>
      <c r="AI12">
        <f t="shared" si="6"/>
        <v>-169.67656477897003</v>
      </c>
      <c r="AJ12">
        <f t="shared" si="7"/>
        <v>195.60250886844642</v>
      </c>
      <c r="AK12">
        <f t="shared" si="28"/>
        <v>424.23698405940672</v>
      </c>
      <c r="AL12">
        <f t="shared" si="8"/>
        <v>450.16292814888311</v>
      </c>
      <c r="AN12">
        <f t="shared" si="9"/>
        <v>1161.0244322409653</v>
      </c>
      <c r="AO12">
        <f t="shared" si="10"/>
        <v>-58.051221612048266</v>
      </c>
      <c r="AP12">
        <f t="shared" si="11"/>
        <v>-19.112190748148908</v>
      </c>
      <c r="AQ12">
        <f t="shared" si="12"/>
        <v>-1184.4355629629995</v>
      </c>
      <c r="AR12">
        <f t="shared" si="13"/>
        <v>-100.57454308223127</v>
      </c>
      <c r="AS12">
        <f t="shared" si="14"/>
        <v>115.94195686840274</v>
      </c>
      <c r="AT12">
        <f t="shared" si="15"/>
        <v>251.46337024172786</v>
      </c>
      <c r="AU12">
        <f t="shared" si="16"/>
        <v>266.83078402789931</v>
      </c>
      <c r="AW12">
        <v>9</v>
      </c>
      <c r="AX12">
        <f>(R12*SUMPRODUCT(K13:$K$23, X13:$X$23)-$AZ$3*SUMPRODUCT(K12:$K$22, W13:$W$23))/Z12</f>
        <v>6209.1748778947986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6.4089452000000005E-2</v>
      </c>
      <c r="O13">
        <f t="shared" si="30"/>
        <v>3037.3923312622214</v>
      </c>
      <c r="P13">
        <f t="shared" si="31"/>
        <v>151.86961656311107</v>
      </c>
      <c r="Q13" s="5">
        <f t="shared" si="32"/>
        <v>50</v>
      </c>
      <c r="R13">
        <f t="shared" si="0"/>
        <v>50000</v>
      </c>
      <c r="S13">
        <f t="shared" si="20"/>
        <v>6290.5237324064638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4004.1298551854306</v>
      </c>
      <c r="AC13">
        <f t="shared" si="1"/>
        <v>3756.0390469722374</v>
      </c>
      <c r="AE13">
        <f t="shared" si="2"/>
        <v>1813.6111844586503</v>
      </c>
      <c r="AF13">
        <f t="shared" si="3"/>
        <v>-90.680559222932501</v>
      </c>
      <c r="AG13">
        <f t="shared" si="4"/>
        <v>-29.854740294695226</v>
      </c>
      <c r="AH13">
        <f t="shared" si="5"/>
        <v>-2066.4781810967506</v>
      </c>
      <c r="AI13">
        <f t="shared" si="6"/>
        <v>-373.40229615572798</v>
      </c>
      <c r="AJ13">
        <f t="shared" si="7"/>
        <v>248.09080821319321</v>
      </c>
      <c r="AK13">
        <f t="shared" si="28"/>
        <v>595.04158391575743</v>
      </c>
      <c r="AL13">
        <f t="shared" si="8"/>
        <v>469.73009597322266</v>
      </c>
      <c r="AN13">
        <f t="shared" si="9"/>
        <v>973.82441190109716</v>
      </c>
      <c r="AO13">
        <f t="shared" si="10"/>
        <v>-48.691220595054851</v>
      </c>
      <c r="AP13">
        <f t="shared" si="11"/>
        <v>-16.030599700243759</v>
      </c>
      <c r="AQ13">
        <f t="shared" si="12"/>
        <v>-1109.6021664719028</v>
      </c>
      <c r="AR13">
        <f t="shared" si="13"/>
        <v>-200.49957486610421</v>
      </c>
      <c r="AS13">
        <f t="shared" si="14"/>
        <v>133.21316469406074</v>
      </c>
      <c r="AT13">
        <f t="shared" si="15"/>
        <v>319.50950979960248</v>
      </c>
      <c r="AU13">
        <f t="shared" si="16"/>
        <v>252.22309962755901</v>
      </c>
      <c r="AW13">
        <v>10</v>
      </c>
      <c r="AX13">
        <f>(R13*SUMPRODUCT(K14:$K$23, X14:$X$23)-$AZ$3*SUMPRODUCT(K13:$K$22, W14:$W$23))/Z13</f>
        <v>6290.5237324064638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7.1121990999999996E-2</v>
      </c>
      <c r="O14">
        <f t="shared" si="30"/>
        <v>3037.3923312622214</v>
      </c>
      <c r="P14">
        <f t="shared" si="31"/>
        <v>151.86961656311107</v>
      </c>
      <c r="Q14" s="5">
        <f t="shared" si="32"/>
        <v>50</v>
      </c>
      <c r="R14">
        <f t="shared" si="0"/>
        <v>50000</v>
      </c>
      <c r="S14">
        <f t="shared" si="20"/>
        <v>6248.6827693634332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3756.0390469722374</v>
      </c>
      <c r="AC14">
        <f t="shared" si="1"/>
        <v>3428.3853319635496</v>
      </c>
      <c r="AE14">
        <f t="shared" si="2"/>
        <v>1666.4874342754963</v>
      </c>
      <c r="AF14">
        <f t="shared" si="3"/>
        <v>-83.324371713774809</v>
      </c>
      <c r="AG14">
        <f t="shared" si="4"/>
        <v>-27.43286432120162</v>
      </c>
      <c r="AH14">
        <f t="shared" si="5"/>
        <v>-2123.328570546651</v>
      </c>
      <c r="AI14">
        <f t="shared" si="6"/>
        <v>-567.59837230613107</v>
      </c>
      <c r="AJ14">
        <f t="shared" si="7"/>
        <v>327.65371500868787</v>
      </c>
      <c r="AK14">
        <f t="shared" si="28"/>
        <v>456.8755245128209</v>
      </c>
      <c r="AL14">
        <f t="shared" si="8"/>
        <v>216.9308672153777</v>
      </c>
      <c r="AN14">
        <f t="shared" si="9"/>
        <v>824.29123568565456</v>
      </c>
      <c r="AO14">
        <f t="shared" si="10"/>
        <v>-41.214561784282729</v>
      </c>
      <c r="AP14">
        <f t="shared" si="11"/>
        <v>-13.569060986980094</v>
      </c>
      <c r="AQ14">
        <f t="shared" si="12"/>
        <v>-1050.2576228205819</v>
      </c>
      <c r="AR14">
        <f t="shared" si="13"/>
        <v>-280.75000990619014</v>
      </c>
      <c r="AS14">
        <f t="shared" si="14"/>
        <v>162.06667993204795</v>
      </c>
      <c r="AT14">
        <f t="shared" si="15"/>
        <v>225.98339651983667</v>
      </c>
      <c r="AU14">
        <f t="shared" si="16"/>
        <v>107.30006654569445</v>
      </c>
      <c r="AW14">
        <v>11</v>
      </c>
      <c r="AX14">
        <f>(R14*SUMPRODUCT(K15:$K$23, X15:$X$23)-$AZ$3*SUMPRODUCT(K14:$K$22, W15:$W$23))/Z14</f>
        <v>6248.6827693634332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7.9233461000000005E-2</v>
      </c>
      <c r="O15">
        <f t="shared" si="30"/>
        <v>3037.3923312622214</v>
      </c>
      <c r="P15">
        <f t="shared" si="31"/>
        <v>151.86961656311107</v>
      </c>
      <c r="Q15" s="5">
        <f t="shared" si="32"/>
        <v>50</v>
      </c>
      <c r="R15">
        <f t="shared" si="0"/>
        <v>50000</v>
      </c>
      <c r="S15">
        <f t="shared" si="20"/>
        <v>6102.9866949024981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3428.3853319635496</v>
      </c>
      <c r="AC15">
        <f t="shared" si="1"/>
        <v>3049.6545044603054</v>
      </c>
      <c r="AE15">
        <f t="shared" si="2"/>
        <v>1517.7809928020838</v>
      </c>
      <c r="AF15">
        <f t="shared" si="3"/>
        <v>-75.88904964010419</v>
      </c>
      <c r="AG15">
        <f t="shared" si="4"/>
        <v>-24.984934892677387</v>
      </c>
      <c r="AH15">
        <f t="shared" si="5"/>
        <v>-2173.6007853122205</v>
      </c>
      <c r="AI15">
        <f t="shared" si="6"/>
        <v>-756.6937770429181</v>
      </c>
      <c r="AJ15">
        <f t="shared" si="7"/>
        <v>378.7308275032442</v>
      </c>
      <c r="AK15">
        <f t="shared" si="28"/>
        <v>416.74962643249154</v>
      </c>
      <c r="AL15">
        <f t="shared" si="8"/>
        <v>38.786676892817638</v>
      </c>
      <c r="AN15">
        <f t="shared" si="9"/>
        <v>691.56007982300264</v>
      </c>
      <c r="AO15">
        <f t="shared" si="10"/>
        <v>-34.578003991150133</v>
      </c>
      <c r="AP15">
        <f t="shared" si="11"/>
        <v>-11.384108544443736</v>
      </c>
      <c r="AQ15">
        <f t="shared" si="12"/>
        <v>-990.37709638117212</v>
      </c>
      <c r="AR15">
        <f t="shared" si="13"/>
        <v>-344.77912909376323</v>
      </c>
      <c r="AS15">
        <f t="shared" si="14"/>
        <v>172.56450208671754</v>
      </c>
      <c r="AT15">
        <f t="shared" si="15"/>
        <v>189.88734625657693</v>
      </c>
      <c r="AU15">
        <f t="shared" si="16"/>
        <v>17.672719249531209</v>
      </c>
      <c r="AW15">
        <v>12</v>
      </c>
      <c r="AX15">
        <f>(R15*SUMPRODUCT(K16:$K$23, X16:$X$23)-$AZ$3*SUMPRODUCT(K15:$K$22, W16:$W$23))/Z15</f>
        <v>6102.9866949024981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8.7905784000000001E-2</v>
      </c>
      <c r="O16">
        <f t="shared" si="30"/>
        <v>3037.3923312622214</v>
      </c>
      <c r="P16">
        <f t="shared" si="31"/>
        <v>151.86961656311107</v>
      </c>
      <c r="Q16" s="5">
        <f t="shared" si="32"/>
        <v>50</v>
      </c>
      <c r="R16">
        <f t="shared" si="0"/>
        <v>50000</v>
      </c>
      <c r="S16">
        <f t="shared" si="20"/>
        <v>5858.7151523546627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3049.6545044603054</v>
      </c>
      <c r="AC16">
        <f t="shared" si="1"/>
        <v>2640.9641101585003</v>
      </c>
      <c r="AE16">
        <f t="shared" si="2"/>
        <v>1369.1814547614974</v>
      </c>
      <c r="AF16">
        <f t="shared" si="3"/>
        <v>-68.459072738074866</v>
      </c>
      <c r="AG16">
        <f t="shared" si="4"/>
        <v>-22.538765253820852</v>
      </c>
      <c r="AH16">
        <f t="shared" si="5"/>
        <v>-2196.3202899297617</v>
      </c>
      <c r="AI16">
        <f t="shared" si="6"/>
        <v>-918.13667316015994</v>
      </c>
      <c r="AJ16">
        <f t="shared" si="7"/>
        <v>408.6903943018051</v>
      </c>
      <c r="AK16">
        <f t="shared" si="28"/>
        <v>372.26175017641265</v>
      </c>
      <c r="AL16">
        <f t="shared" si="8"/>
        <v>-137.1845286819422</v>
      </c>
      <c r="AN16">
        <f t="shared" si="9"/>
        <v>574.67721844268817</v>
      </c>
      <c r="AO16">
        <f t="shared" si="10"/>
        <v>-28.733860922134404</v>
      </c>
      <c r="AP16">
        <f t="shared" si="11"/>
        <v>-9.4600426248504217</v>
      </c>
      <c r="AQ16">
        <f t="shared" si="12"/>
        <v>-921.84657529263461</v>
      </c>
      <c r="AR16">
        <f t="shared" si="13"/>
        <v>-385.36326039693131</v>
      </c>
      <c r="AS16">
        <f t="shared" si="14"/>
        <v>171.53683917119574</v>
      </c>
      <c r="AT16">
        <f t="shared" si="15"/>
        <v>156.24689217051437</v>
      </c>
      <c r="AU16">
        <f t="shared" si="16"/>
        <v>-57.579529055221229</v>
      </c>
      <c r="AW16">
        <v>13</v>
      </c>
      <c r="AX16">
        <f>(R16*SUMPRODUCT(K17:$K$23, X17:$X$23)-$AZ$3*SUMPRODUCT(K16:$K$22, W17:$W$23))/Z16</f>
        <v>5858.7151523546627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9.7118048999999998E-2</v>
      </c>
      <c r="O17">
        <f t="shared" si="30"/>
        <v>3037.3923312622214</v>
      </c>
      <c r="P17">
        <f t="shared" si="31"/>
        <v>151.86961656311107</v>
      </c>
      <c r="Q17" s="5">
        <f t="shared" si="32"/>
        <v>50</v>
      </c>
      <c r="R17">
        <f t="shared" si="0"/>
        <v>50000</v>
      </c>
      <c r="S17">
        <f t="shared" si="20"/>
        <v>5518.3325396596647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2640.9641101585003</v>
      </c>
      <c r="AC17">
        <f t="shared" si="1"/>
        <v>2221.0688842349418</v>
      </c>
      <c r="AE17">
        <f t="shared" si="2"/>
        <v>1222.517408600464</v>
      </c>
      <c r="AF17">
        <f t="shared" si="3"/>
        <v>-61.125870430023198</v>
      </c>
      <c r="AG17">
        <f t="shared" si="4"/>
        <v>-20.124456692962571</v>
      </c>
      <c r="AH17">
        <f t="shared" si="5"/>
        <v>-2188.9209083200708</v>
      </c>
      <c r="AI17">
        <f t="shared" si="6"/>
        <v>-1047.6538268425927</v>
      </c>
      <c r="AJ17">
        <f t="shared" si="7"/>
        <v>419.89522592355843</v>
      </c>
      <c r="AK17">
        <f t="shared" si="28"/>
        <v>325.3675728275075</v>
      </c>
      <c r="AL17">
        <f t="shared" si="8"/>
        <v>-302.39102809152678</v>
      </c>
      <c r="AN17">
        <f t="shared" si="9"/>
        <v>472.67234355993673</v>
      </c>
      <c r="AO17">
        <f t="shared" si="10"/>
        <v>-23.633617177996836</v>
      </c>
      <c r="AP17">
        <f t="shared" si="11"/>
        <v>-7.780890514125856</v>
      </c>
      <c r="AQ17">
        <f t="shared" si="12"/>
        <v>-846.32117982471129</v>
      </c>
      <c r="AR17">
        <f t="shared" si="13"/>
        <v>-405.06334395689726</v>
      </c>
      <c r="AS17">
        <f t="shared" si="14"/>
        <v>162.34767627082618</v>
      </c>
      <c r="AT17">
        <f t="shared" si="15"/>
        <v>125.79964267572066</v>
      </c>
      <c r="AU17">
        <f t="shared" si="16"/>
        <v>-116.91602501035042</v>
      </c>
      <c r="AW17">
        <v>14</v>
      </c>
      <c r="AX17">
        <f>(R17*SUMPRODUCT(K18:$K$23, X18:$X$23)-$AZ$3*SUMPRODUCT(K17:$K$22, W18:$W$23))/Z17</f>
        <v>5518.3325396596647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0.107494799</v>
      </c>
      <c r="O18">
        <f t="shared" si="30"/>
        <v>3037.3923312622214</v>
      </c>
      <c r="P18">
        <f t="shared" si="31"/>
        <v>151.86961656311107</v>
      </c>
      <c r="Q18" s="5">
        <f t="shared" si="32"/>
        <v>50</v>
      </c>
      <c r="R18">
        <f t="shared" si="0"/>
        <v>50000</v>
      </c>
      <c r="S18">
        <f t="shared" si="20"/>
        <v>5071.3263979452513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2221.0688842349418</v>
      </c>
      <c r="AC18">
        <f t="shared" si="1"/>
        <v>1801.3288175596776</v>
      </c>
      <c r="AE18">
        <f t="shared" si="2"/>
        <v>1078.8779714029515</v>
      </c>
      <c r="AF18">
        <f t="shared" si="3"/>
        <v>-53.943898570147574</v>
      </c>
      <c r="AG18">
        <f t="shared" si="4"/>
        <v>-17.75993769883873</v>
      </c>
      <c r="AH18">
        <f t="shared" si="5"/>
        <v>-2163.2744271942165</v>
      </c>
      <c r="AI18">
        <f t="shared" si="6"/>
        <v>-1156.1002920602514</v>
      </c>
      <c r="AJ18">
        <f t="shared" si="7"/>
        <v>419.74006667526419</v>
      </c>
      <c r="AK18">
        <f t="shared" si="28"/>
        <v>277.76047303628701</v>
      </c>
      <c r="AL18">
        <f t="shared" si="8"/>
        <v>-458.59975234870018</v>
      </c>
      <c r="AN18">
        <f t="shared" si="9"/>
        <v>384.25509323259024</v>
      </c>
      <c r="AO18">
        <f t="shared" si="10"/>
        <v>-19.212754661629511</v>
      </c>
      <c r="AP18">
        <f t="shared" si="11"/>
        <v>-6.3254109335442497</v>
      </c>
      <c r="AQ18">
        <f t="shared" si="12"/>
        <v>-770.47565965987042</v>
      </c>
      <c r="AR18">
        <f t="shared" si="13"/>
        <v>-411.75873202245401</v>
      </c>
      <c r="AS18">
        <f t="shared" si="14"/>
        <v>149.49536715818058</v>
      </c>
      <c r="AT18">
        <f t="shared" si="15"/>
        <v>98.927663083245747</v>
      </c>
      <c r="AU18">
        <f t="shared" si="16"/>
        <v>-163.33570178102767</v>
      </c>
      <c r="AW18">
        <v>15</v>
      </c>
      <c r="AX18">
        <f>(R18*SUMPRODUCT(K19:$K$23, X19:$X$23)-$AZ$3*SUMPRODUCT(K18:$K$22, W19:$W$23))/Z18</f>
        <v>5071.3263979452513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0.119195734</v>
      </c>
      <c r="O19">
        <f t="shared" si="30"/>
        <v>3037.3923312622214</v>
      </c>
      <c r="P19">
        <f t="shared" si="31"/>
        <v>151.86961656311107</v>
      </c>
      <c r="Q19" s="5">
        <f t="shared" si="32"/>
        <v>50</v>
      </c>
      <c r="R19">
        <f t="shared" si="0"/>
        <v>50000</v>
      </c>
      <c r="S19">
        <f t="shared" si="20"/>
        <v>4500.1189542658522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1801.3288175596776</v>
      </c>
      <c r="AC19">
        <f t="shared" si="1"/>
        <v>1391.9254496601429</v>
      </c>
      <c r="AE19">
        <f t="shared" si="2"/>
        <v>939.49153999111627</v>
      </c>
      <c r="AF19">
        <f t="shared" si="3"/>
        <v>-46.974576999555808</v>
      </c>
      <c r="AG19">
        <f t="shared" si="4"/>
        <v>-15.465429512042988</v>
      </c>
      <c r="AH19">
        <f t="shared" si="5"/>
        <v>-2116.908809807353</v>
      </c>
      <c r="AI19">
        <f t="shared" si="6"/>
        <v>-1239.8572763278355</v>
      </c>
      <c r="AJ19">
        <f t="shared" si="7"/>
        <v>409.40336789953471</v>
      </c>
      <c r="AK19">
        <f t="shared" si="28"/>
        <v>230.51238344176949</v>
      </c>
      <c r="AL19">
        <f t="shared" si="8"/>
        <v>-599.94152498653125</v>
      </c>
      <c r="AN19">
        <f t="shared" si="9"/>
        <v>308.23528139057578</v>
      </c>
      <c r="AO19">
        <f t="shared" si="10"/>
        <v>-15.411764069528788</v>
      </c>
      <c r="AP19">
        <f t="shared" si="11"/>
        <v>-5.0740116483813802</v>
      </c>
      <c r="AQ19">
        <f t="shared" si="12"/>
        <v>-694.5309828711479</v>
      </c>
      <c r="AR19">
        <f t="shared" si="13"/>
        <v>-406.78147719848226</v>
      </c>
      <c r="AS19">
        <f t="shared" si="14"/>
        <v>134.32006243287276</v>
      </c>
      <c r="AT19">
        <f t="shared" si="15"/>
        <v>75.628194986043169</v>
      </c>
      <c r="AU19">
        <f t="shared" si="16"/>
        <v>-196.83321977956632</v>
      </c>
      <c r="AW19">
        <v>16</v>
      </c>
      <c r="AX19">
        <f>(R19*SUMPRODUCT(K20:$K$23, X20:$X$23)-$AZ$3*SUMPRODUCT(K19:$K$22, W20:$W$23))/Z19</f>
        <v>4500.1189542658522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0.13258683600000001</v>
      </c>
      <c r="O20">
        <f t="shared" si="30"/>
        <v>3037.3923312622214</v>
      </c>
      <c r="P20">
        <f t="shared" si="31"/>
        <v>151.86961656311107</v>
      </c>
      <c r="Q20" s="5">
        <f t="shared" si="32"/>
        <v>50</v>
      </c>
      <c r="R20">
        <f t="shared" si="0"/>
        <v>50000</v>
      </c>
      <c r="S20">
        <f t="shared" si="20"/>
        <v>3774.1575725985663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1391.9254496601429</v>
      </c>
      <c r="AC20">
        <f t="shared" si="1"/>
        <v>1000.9264290402414</v>
      </c>
      <c r="AE20">
        <f t="shared" si="2"/>
        <v>805.53241385501553</v>
      </c>
      <c r="AF20">
        <f t="shared" si="3"/>
        <v>-40.276620692750775</v>
      </c>
      <c r="AG20">
        <f t="shared" si="4"/>
        <v>-13.260262850539755</v>
      </c>
      <c r="AH20">
        <f t="shared" si="5"/>
        <v>-2050.512366382804</v>
      </c>
      <c r="AI20">
        <f t="shared" si="6"/>
        <v>-1298.5168360710791</v>
      </c>
      <c r="AJ20">
        <f t="shared" si="7"/>
        <v>390.99902061990156</v>
      </c>
      <c r="AK20">
        <f t="shared" si="28"/>
        <v>184.58999894831342</v>
      </c>
      <c r="AL20">
        <f t="shared" si="8"/>
        <v>-722.92781650286406</v>
      </c>
      <c r="AN20">
        <f t="shared" si="9"/>
        <v>243.45273715515711</v>
      </c>
      <c r="AO20">
        <f t="shared" si="10"/>
        <v>-12.172636857757855</v>
      </c>
      <c r="AP20">
        <f t="shared" si="11"/>
        <v>-4.0075945186506035</v>
      </c>
      <c r="AQ20">
        <f t="shared" si="12"/>
        <v>-619.71789040414887</v>
      </c>
      <c r="AR20">
        <f t="shared" si="13"/>
        <v>-392.44538462540027</v>
      </c>
      <c r="AS20">
        <f t="shared" si="14"/>
        <v>118.17002042084624</v>
      </c>
      <c r="AT20">
        <f t="shared" si="15"/>
        <v>55.787873613144079</v>
      </c>
      <c r="AU20">
        <f t="shared" si="16"/>
        <v>-218.48749059140991</v>
      </c>
      <c r="AW20">
        <v>17</v>
      </c>
      <c r="AX20">
        <f>(R20*SUMPRODUCT(K21:$K$23, X21:$X$23)-$AZ$3*SUMPRODUCT(K20:$K$22, W21:$W$23))/Z20</f>
        <v>3774.1575725985663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0.14803979</v>
      </c>
      <c r="O21">
        <f t="shared" si="30"/>
        <v>3037.3923312622214</v>
      </c>
      <c r="P21">
        <f t="shared" si="31"/>
        <v>151.86961656311107</v>
      </c>
      <c r="Q21" s="5">
        <f t="shared" si="32"/>
        <v>50</v>
      </c>
      <c r="R21">
        <f t="shared" si="0"/>
        <v>50000</v>
      </c>
      <c r="S21">
        <f t="shared" si="20"/>
        <v>2844.0616609428921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1000.9264290402414</v>
      </c>
      <c r="AC21">
        <f t="shared" si="1"/>
        <v>635.056995343685</v>
      </c>
      <c r="AE21">
        <f t="shared" si="2"/>
        <v>678.22624033117586</v>
      </c>
      <c r="AF21">
        <f t="shared" si="3"/>
        <v>-33.911312016558789</v>
      </c>
      <c r="AG21">
        <f t="shared" si="4"/>
        <v>-11.164613694295651</v>
      </c>
      <c r="AH21">
        <f t="shared" si="5"/>
        <v>-1963.0465277387068</v>
      </c>
      <c r="AI21">
        <f t="shared" si="6"/>
        <v>-1329.8962131183853</v>
      </c>
      <c r="AJ21">
        <f t="shared" si="7"/>
        <v>365.86943369655637</v>
      </c>
      <c r="AK21">
        <f t="shared" si="28"/>
        <v>140.78330294885524</v>
      </c>
      <c r="AL21">
        <f t="shared" si="8"/>
        <v>-823.24347647297373</v>
      </c>
      <c r="AN21">
        <f t="shared" si="9"/>
        <v>188.82017529982491</v>
      </c>
      <c r="AO21">
        <f t="shared" si="10"/>
        <v>-9.4410087649912455</v>
      </c>
      <c r="AP21">
        <f t="shared" si="11"/>
        <v>-3.108261210716869</v>
      </c>
      <c r="AQ21">
        <f t="shared" si="12"/>
        <v>-546.51791312046805</v>
      </c>
      <c r="AR21">
        <f t="shared" si="13"/>
        <v>-370.24700779635117</v>
      </c>
      <c r="AS21">
        <f t="shared" si="14"/>
        <v>101.85912384294976</v>
      </c>
      <c r="AT21">
        <f t="shared" si="15"/>
        <v>39.194484614913954</v>
      </c>
      <c r="AU21">
        <f t="shared" si="16"/>
        <v>-229.1933993384875</v>
      </c>
      <c r="AW21">
        <v>18</v>
      </c>
      <c r="AX21">
        <f>(R21*SUMPRODUCT(K22:$K$23, X22:$X$23)-$AZ$3*SUMPRODUCT(K21:$K$22, W22:$W$23))/Z21</f>
        <v>2844.0616609428921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0.16585403400000001</v>
      </c>
      <c r="O22">
        <f t="shared" si="30"/>
        <v>3037.3923312622214</v>
      </c>
      <c r="P22">
        <f t="shared" si="31"/>
        <v>151.86961656311107</v>
      </c>
      <c r="Q22" s="5">
        <f t="shared" si="32"/>
        <v>50</v>
      </c>
      <c r="R22">
        <f t="shared" si="0"/>
        <v>50000</v>
      </c>
      <c r="S22">
        <f t="shared" si="20"/>
        <v>1631.7562331688873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635.056995343685</v>
      </c>
      <c r="AC22">
        <f t="shared" si="1"/>
        <v>300.28463718052717</v>
      </c>
      <c r="AE22">
        <f t="shared" si="2"/>
        <v>558.95742000428493</v>
      </c>
      <c r="AF22">
        <f t="shared" si="3"/>
        <v>-27.947871000214249</v>
      </c>
      <c r="AG22">
        <f t="shared" si="4"/>
        <v>-9.2012713381021172</v>
      </c>
      <c r="AH22">
        <f t="shared" si="5"/>
        <v>-1851.6962192505766</v>
      </c>
      <c r="AI22">
        <f t="shared" si="6"/>
        <v>-1329.8879415846081</v>
      </c>
      <c r="AJ22">
        <f t="shared" si="7"/>
        <v>334.77235816315783</v>
      </c>
      <c r="AK22">
        <f t="shared" si="28"/>
        <v>99.780314199837477</v>
      </c>
      <c r="AL22">
        <f t="shared" si="8"/>
        <v>-895.33526922161286</v>
      </c>
      <c r="AN22">
        <f t="shared" si="9"/>
        <v>143.34901090925828</v>
      </c>
      <c r="AO22">
        <f t="shared" si="10"/>
        <v>-7.1674505454629145</v>
      </c>
      <c r="AP22">
        <f t="shared" si="11"/>
        <v>-2.3597381450174408</v>
      </c>
      <c r="AQ22">
        <f t="shared" si="12"/>
        <v>-474.88200716961302</v>
      </c>
      <c r="AR22">
        <f t="shared" si="13"/>
        <v>-341.06018495083509</v>
      </c>
      <c r="AS22">
        <f t="shared" si="14"/>
        <v>85.854994861828203</v>
      </c>
      <c r="AT22">
        <f t="shared" si="15"/>
        <v>25.589443554845506</v>
      </c>
      <c r="AU22">
        <f t="shared" si="16"/>
        <v>-229.61574653416139</v>
      </c>
      <c r="AW22">
        <v>19</v>
      </c>
      <c r="AX22">
        <f>(R22*SUMPRODUCT(K23:$K$23, X23:$X$23)-$AZ$3*SUMPRODUCT(K22:$K$22, W23:$W$23))/Z22</f>
        <v>1631.7562331688873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0.18707617900000001</v>
      </c>
      <c r="O23">
        <f t="shared" si="30"/>
        <v>3037.3923312622214</v>
      </c>
      <c r="P23">
        <f t="shared" si="31"/>
        <v>151.86961656311107</v>
      </c>
      <c r="Q23" s="5">
        <f t="shared" si="32"/>
        <v>50</v>
      </c>
      <c r="R23">
        <f t="shared" si="0"/>
        <v>50000</v>
      </c>
      <c r="S23">
        <f t="shared" si="20"/>
        <v>2032.2678073451843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300.28463718052717</v>
      </c>
      <c r="AC23">
        <f t="shared" si="1"/>
        <v>300.28463718052717</v>
      </c>
      <c r="AE23">
        <f t="shared" si="2"/>
        <v>448.80022744614234</v>
      </c>
      <c r="AF23">
        <f t="shared" si="3"/>
        <v>-22.440011372307115</v>
      </c>
      <c r="AG23">
        <f t="shared" si="4"/>
        <v>-7.3879199408467349</v>
      </c>
      <c r="AH23">
        <f t="shared" si="5"/>
        <v>-1721.3386838743613</v>
      </c>
      <c r="AI23">
        <f t="shared" si="6"/>
        <v>-1302.3663877413728</v>
      </c>
      <c r="AJ23">
        <f t="shared" si="7"/>
        <v>0</v>
      </c>
      <c r="AK23">
        <f t="shared" si="28"/>
        <v>62.179000092975791</v>
      </c>
      <c r="AL23">
        <f t="shared" si="8"/>
        <v>-1240.1873876483971</v>
      </c>
      <c r="AN23">
        <f t="shared" si="9"/>
        <v>106.02571513198814</v>
      </c>
      <c r="AO23">
        <f t="shared" si="10"/>
        <v>-5.3012857565994063</v>
      </c>
      <c r="AP23">
        <f t="shared" si="11"/>
        <v>-1.745341127662754</v>
      </c>
      <c r="AQ23">
        <f t="shared" si="12"/>
        <v>-406.65345911402375</v>
      </c>
      <c r="AR23">
        <f t="shared" si="13"/>
        <v>-307.67437086629781</v>
      </c>
      <c r="AS23">
        <f t="shared" si="14"/>
        <v>0</v>
      </c>
      <c r="AT23">
        <f t="shared" si="15"/>
        <v>14.689326225532824</v>
      </c>
      <c r="AU23">
        <f t="shared" si="16"/>
        <v>-292.98504464076501</v>
      </c>
      <c r="AW23">
        <v>20</v>
      </c>
      <c r="AX23">
        <f>(R23*SUMPRODUCT(K$23:$K24, X$23:$X24)-$AZ$3*SUMPRODUCT(K$22:$K23, W$23:$W24))/Z23</f>
        <v>2032.2678073451843</v>
      </c>
    </row>
    <row r="25" spans="5:50" x14ac:dyDescent="0.25">
      <c r="AN25" s="6">
        <f t="shared" ref="AN25:AU25" si="33">SUM(AN3:AN23)</f>
        <v>22524.23988564371</v>
      </c>
      <c r="AO25" s="6">
        <f t="shared" si="33"/>
        <v>-3404.2562427288503</v>
      </c>
      <c r="AP25" s="6">
        <f t="shared" si="33"/>
        <v>-2840.6907277756413</v>
      </c>
      <c r="AQ25" s="6">
        <f t="shared" si="33"/>
        <v>-18712.604314169152</v>
      </c>
      <c r="AR25" s="6">
        <f t="shared" si="33"/>
        <v>-2433.3113990299389</v>
      </c>
      <c r="AS25" s="6">
        <f t="shared" si="33"/>
        <v>-2173.8914884723204</v>
      </c>
      <c r="AT25" s="6">
        <f t="shared" si="33"/>
        <v>3353.0666112612143</v>
      </c>
      <c r="AU25" s="7">
        <f t="shared" si="33"/>
        <v>-1254.1362762410467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262.32874555883359</v>
      </c>
      <c r="K3">
        <v>1</v>
      </c>
      <c r="L3" s="2">
        <v>0</v>
      </c>
      <c r="O3">
        <f>$C$3</f>
        <v>262.32874555883359</v>
      </c>
      <c r="P3">
        <f>O3*B5</f>
        <v>209.86299644706688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262.32874555883359</v>
      </c>
      <c r="AF3">
        <f t="shared" ref="AF3:AF23" si="4">-$Z3*P3</f>
        <v>-209.86299644706688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-2467.442454888233</v>
      </c>
      <c r="AJ3">
        <f t="shared" ref="AJ3:AJ23" si="8">AB3-AC3</f>
        <v>0</v>
      </c>
      <c r="AL3">
        <f t="shared" ref="AL3:AL23" si="9">SUM(AI3:AK3)</f>
        <v>-2467.442454888233</v>
      </c>
      <c r="AN3">
        <f t="shared" ref="AN3:AN23" si="10">AE3*$K3</f>
        <v>262.32874555883359</v>
      </c>
      <c r="AO3">
        <f t="shared" ref="AO3:AO23" si="11">AF3*$K3</f>
        <v>-209.86299644706688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-2467.442454888233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-2467.442454888233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131.77504653828311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100000</v>
      </c>
      <c r="S4">
        <f t="shared" si="1"/>
        <v>21.533561926804481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21.293212792800887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-21.293212792800887</v>
      </c>
      <c r="AK4">
        <f>G4*MAX(0, SUM(AB4, AE4:AF4))</f>
        <v>0</v>
      </c>
      <c r="AL4">
        <f t="shared" si="9"/>
        <v>-137.45381279280087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-110.48183374548219</v>
      </c>
      <c r="AR4">
        <f t="shared" si="14"/>
        <v>-110.48183374548219</v>
      </c>
      <c r="AS4">
        <f t="shared" si="15"/>
        <v>-20.252247282481342</v>
      </c>
      <c r="AT4">
        <f t="shared" si="16"/>
        <v>0</v>
      </c>
      <c r="AU4">
        <f t="shared" si="17"/>
        <v>-130.73408102796353</v>
      </c>
      <c r="AW4">
        <v>1</v>
      </c>
      <c r="AX4">
        <f>(R4*SUMPRODUCT(K5:$K$23, X5:$X$23)-$AZ$3*SUMPRODUCT(K4:$K$22, W5:$W$23))/Z4</f>
        <v>21.533561926804481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262.32874555883359</v>
      </c>
      <c r="P5">
        <f t="shared" ref="P5:P23" si="30">O5*$C$5</f>
        <v>13.11643727794168</v>
      </c>
      <c r="Q5" s="5">
        <f t="shared" ref="Q5:Q23" si="31">$C$8</f>
        <v>50</v>
      </c>
      <c r="R5">
        <f t="shared" si="0"/>
        <v>100000</v>
      </c>
      <c r="S5">
        <f t="shared" si="1"/>
        <v>41.266051539924298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21.293212792800887</v>
      </c>
      <c r="AC5">
        <f t="shared" si="2"/>
        <v>40.349536525270423</v>
      </c>
      <c r="AE5">
        <f t="shared" si="3"/>
        <v>256.50244948475012</v>
      </c>
      <c r="AF5">
        <f t="shared" si="4"/>
        <v>-12.825122474237507</v>
      </c>
      <c r="AG5">
        <f t="shared" si="5"/>
        <v>-48.889504834540375</v>
      </c>
      <c r="AH5">
        <f t="shared" si="6"/>
        <v>-115.9913369192364</v>
      </c>
      <c r="AI5">
        <f t="shared" si="7"/>
        <v>78.796485256735821</v>
      </c>
      <c r="AJ5">
        <f t="shared" si="8"/>
        <v>-19.056323732469536</v>
      </c>
      <c r="AK5">
        <f>G5*SUM(AB5, AE5:AF5)</f>
        <v>1.0863792131935854</v>
      </c>
      <c r="AL5">
        <f t="shared" si="9"/>
        <v>60.826540737459872</v>
      </c>
      <c r="AN5">
        <f t="shared" si="10"/>
        <v>231.92581371208456</v>
      </c>
      <c r="AO5">
        <f t="shared" si="11"/>
        <v>-11.596290685604227</v>
      </c>
      <c r="AP5">
        <f t="shared" si="12"/>
        <v>-44.205184837448471</v>
      </c>
      <c r="AQ5">
        <f t="shared" si="13"/>
        <v>-104.87769318610671</v>
      </c>
      <c r="AR5">
        <f t="shared" si="14"/>
        <v>71.246645002925135</v>
      </c>
      <c r="AS5">
        <f t="shared" si="15"/>
        <v>-17.230452952367099</v>
      </c>
      <c r="AT5">
        <f t="shared" si="16"/>
        <v>0.98228840904225467</v>
      </c>
      <c r="AU5">
        <f t="shared" si="17"/>
        <v>54.998480459600295</v>
      </c>
      <c r="AW5">
        <v>2</v>
      </c>
      <c r="AX5">
        <f>(R5*SUMPRODUCT(K6:$K$23, X6:$X$23)-$AZ$3*SUMPRODUCT(K5:$K$22, W6:$W$23))/Z5</f>
        <v>41.266051539924298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262.32874555883359</v>
      </c>
      <c r="P6">
        <f t="shared" si="30"/>
        <v>13.11643727794168</v>
      </c>
      <c r="Q6" s="5">
        <f t="shared" si="31"/>
        <v>50</v>
      </c>
      <c r="R6">
        <f t="shared" si="0"/>
        <v>100000</v>
      </c>
      <c r="S6">
        <f t="shared" si="1"/>
        <v>59.296120638936621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40.349536525270423</v>
      </c>
      <c r="AC6">
        <f t="shared" si="2"/>
        <v>57.330531890554994</v>
      </c>
      <c r="AE6">
        <f t="shared" si="3"/>
        <v>253.6328911742396</v>
      </c>
      <c r="AF6">
        <f t="shared" si="4"/>
        <v>-12.68164455871198</v>
      </c>
      <c r="AG6">
        <f t="shared" si="5"/>
        <v>-48.342565477132638</v>
      </c>
      <c r="AH6">
        <f t="shared" si="6"/>
        <v>-116.08861812466445</v>
      </c>
      <c r="AI6">
        <f t="shared" si="7"/>
        <v>76.520063013730535</v>
      </c>
      <c r="AJ6">
        <f t="shared" si="8"/>
        <v>-16.980995365284571</v>
      </c>
      <c r="AK6">
        <f>G6*SUM(AB6, AE6:AF6)</f>
        <v>1.9972355602996663</v>
      </c>
      <c r="AL6">
        <f t="shared" si="9"/>
        <v>61.536303208745629</v>
      </c>
      <c r="AN6">
        <f t="shared" si="10"/>
        <v>217.43737602446666</v>
      </c>
      <c r="AO6">
        <f t="shared" si="11"/>
        <v>-10.871868801223334</v>
      </c>
      <c r="AP6">
        <f t="shared" si="12"/>
        <v>-41.443680821418226</v>
      </c>
      <c r="AQ6">
        <f t="shared" si="13"/>
        <v>-99.521810418478964</v>
      </c>
      <c r="AR6">
        <f t="shared" si="14"/>
        <v>65.60001598334614</v>
      </c>
      <c r="AS6">
        <f t="shared" si="15"/>
        <v>-14.557666623665876</v>
      </c>
      <c r="AT6">
        <f t="shared" si="16"/>
        <v>1.7122134969315927</v>
      </c>
      <c r="AU6">
        <f t="shared" si="17"/>
        <v>52.754562856611862</v>
      </c>
      <c r="AW6">
        <v>3</v>
      </c>
      <c r="AX6">
        <f>(R6*SUMPRODUCT(K7:$K$23, X7:$X$23)-$AZ$3*SUMPRODUCT(K6:$K$22, W7:$W$23))/Z6</f>
        <v>59.296120638936621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262.32874555883359</v>
      </c>
      <c r="P7">
        <f t="shared" si="30"/>
        <v>13.11643727794168</v>
      </c>
      <c r="Q7" s="5">
        <f t="shared" si="31"/>
        <v>50</v>
      </c>
      <c r="R7">
        <f t="shared" si="0"/>
        <v>100000</v>
      </c>
      <c r="S7">
        <f t="shared" si="1"/>
        <v>76.022690731875699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57.330531890554994</v>
      </c>
      <c r="AC7">
        <f t="shared" si="2"/>
        <v>72.679228093496022</v>
      </c>
      <c r="AE7">
        <f t="shared" si="3"/>
        <v>250.7915801243403</v>
      </c>
      <c r="AF7">
        <f t="shared" si="4"/>
        <v>-12.539579006217014</v>
      </c>
      <c r="AG7">
        <f t="shared" si="5"/>
        <v>-47.801010062790503</v>
      </c>
      <c r="AH7">
        <f t="shared" si="6"/>
        <v>-116.25951914161107</v>
      </c>
      <c r="AI7">
        <f t="shared" si="7"/>
        <v>74.191471913721699</v>
      </c>
      <c r="AJ7">
        <f t="shared" si="8"/>
        <v>-15.348696202941028</v>
      </c>
      <c r="AK7">
        <f>G7*SUM(AB7, AE7:AF7)</f>
        <v>4.0790389555197599</v>
      </c>
      <c r="AL7">
        <f t="shared" si="9"/>
        <v>62.921814666300435</v>
      </c>
      <c r="AN7">
        <f t="shared" si="10"/>
        <v>202.50686974120231</v>
      </c>
      <c r="AO7">
        <f t="shared" si="11"/>
        <v>-10.125343487060116</v>
      </c>
      <c r="AP7">
        <f t="shared" si="12"/>
        <v>-38.597918293286163</v>
      </c>
      <c r="AQ7">
        <f t="shared" si="13"/>
        <v>-93.876163176261571</v>
      </c>
      <c r="AR7">
        <f t="shared" si="14"/>
        <v>59.907444784594446</v>
      </c>
      <c r="AS7">
        <f t="shared" si="15"/>
        <v>-12.39362350651979</v>
      </c>
      <c r="AT7">
        <f t="shared" si="16"/>
        <v>3.2937047169812868</v>
      </c>
      <c r="AU7">
        <f t="shared" si="17"/>
        <v>50.807525995055947</v>
      </c>
      <c r="AW7">
        <v>4</v>
      </c>
      <c r="AX7">
        <f>(R7*SUMPRODUCT(K8:$K$23, X8:$X$23)-$AZ$3*SUMPRODUCT(K7:$K$22, W8:$W$23))/Z7</f>
        <v>76.022690731875699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262.32874555883359</v>
      </c>
      <c r="P8">
        <f t="shared" si="30"/>
        <v>13.11643727794168</v>
      </c>
      <c r="Q8" s="5">
        <f t="shared" si="31"/>
        <v>50</v>
      </c>
      <c r="R8">
        <f t="shared" si="0"/>
        <v>100000</v>
      </c>
      <c r="S8">
        <f t="shared" si="1"/>
        <v>91.283651949068556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72.679228093496022</v>
      </c>
      <c r="AC8">
        <f t="shared" si="2"/>
        <v>86.289730066813036</v>
      </c>
      <c r="AE8">
        <f t="shared" si="3"/>
        <v>247.97733394438768</v>
      </c>
      <c r="AF8">
        <f t="shared" si="4"/>
        <v>-12.398866697219384</v>
      </c>
      <c r="AG8">
        <f t="shared" si="5"/>
        <v>-47.26461322721736</v>
      </c>
      <c r="AH8">
        <f t="shared" si="6"/>
        <v>-116.77346989047145</v>
      </c>
      <c r="AI8">
        <f t="shared" si="7"/>
        <v>71.540384129479506</v>
      </c>
      <c r="AJ8">
        <f t="shared" si="8"/>
        <v>-13.610501973317014</v>
      </c>
      <c r="AK8">
        <f t="shared" ref="AK8:AK23" si="32">G8*SUM(AB8:AB8, AE8:AF8)</f>
        <v>6.6583662193583502</v>
      </c>
      <c r="AL8">
        <f t="shared" si="9"/>
        <v>64.588248375520848</v>
      </c>
      <c r="AN8">
        <f t="shared" si="10"/>
        <v>187.11751071649135</v>
      </c>
      <c r="AO8">
        <f t="shared" si="11"/>
        <v>-9.355875535824568</v>
      </c>
      <c r="AP8">
        <f t="shared" si="12"/>
        <v>-35.664698185835242</v>
      </c>
      <c r="AQ8">
        <f t="shared" si="13"/>
        <v>-88.114347614255806</v>
      </c>
      <c r="AR8">
        <f t="shared" si="14"/>
        <v>53.982589380575753</v>
      </c>
      <c r="AS8">
        <f t="shared" si="15"/>
        <v>-10.27014529247306</v>
      </c>
      <c r="AT8">
        <f t="shared" si="16"/>
        <v>5.0242370646847894</v>
      </c>
      <c r="AU8">
        <f t="shared" si="17"/>
        <v>48.736681152787483</v>
      </c>
      <c r="AW8">
        <v>5</v>
      </c>
      <c r="AX8">
        <f>(R8*SUMPRODUCT(K9:$K$23, X9:$X$23)-$AZ$3*SUMPRODUCT(K8:$K$22, W9:$W$23))/Z8</f>
        <v>91.283651949068556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262.32874555883359</v>
      </c>
      <c r="P9">
        <f t="shared" si="30"/>
        <v>13.11643727794168</v>
      </c>
      <c r="Q9" s="5">
        <f t="shared" si="31"/>
        <v>50</v>
      </c>
      <c r="R9">
        <f t="shared" si="0"/>
        <v>100000</v>
      </c>
      <c r="S9">
        <f t="shared" si="1"/>
        <v>103.95181616895267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86.289730066813036</v>
      </c>
      <c r="AC9">
        <f t="shared" si="2"/>
        <v>97.159279439953707</v>
      </c>
      <c r="AE9">
        <f t="shared" si="3"/>
        <v>245.18736501398075</v>
      </c>
      <c r="AF9">
        <f t="shared" si="4"/>
        <v>-12.259368250699039</v>
      </c>
      <c r="AG9">
        <f t="shared" si="5"/>
        <v>-46.732843648465419</v>
      </c>
      <c r="AH9">
        <f t="shared" si="6"/>
        <v>-118.24689295953178</v>
      </c>
      <c r="AI9">
        <f t="shared" si="7"/>
        <v>67.948260155284544</v>
      </c>
      <c r="AJ9">
        <f t="shared" si="8"/>
        <v>-10.869549373140671</v>
      </c>
      <c r="AK9">
        <f t="shared" si="32"/>
        <v>7.1185553083111133</v>
      </c>
      <c r="AL9">
        <f t="shared" si="9"/>
        <v>64.197266090454988</v>
      </c>
      <c r="AN9">
        <f t="shared" si="10"/>
        <v>172.36097424428792</v>
      </c>
      <c r="AO9">
        <f t="shared" si="11"/>
        <v>-8.6180487122143958</v>
      </c>
      <c r="AP9">
        <f t="shared" si="12"/>
        <v>-32.852094397263031</v>
      </c>
      <c r="AQ9">
        <f t="shared" si="13"/>
        <v>-83.124795891104668</v>
      </c>
      <c r="AR9">
        <f t="shared" si="14"/>
        <v>47.766035243705844</v>
      </c>
      <c r="AS9">
        <f t="shared" si="15"/>
        <v>-7.6410385969280581</v>
      </c>
      <c r="AT9">
        <f t="shared" si="16"/>
        <v>5.0041776340407615</v>
      </c>
      <c r="AU9">
        <f t="shared" si="17"/>
        <v>45.129174280818553</v>
      </c>
      <c r="AW9">
        <v>6</v>
      </c>
      <c r="AX9">
        <f>(R9*SUMPRODUCT(K10:$K$23, X10:$X$23)-$AZ$3*SUMPRODUCT(K9:$K$22, W10:$W$23))/Z9</f>
        <v>103.95181616895267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262.32874555883359</v>
      </c>
      <c r="P10">
        <f t="shared" si="30"/>
        <v>13.11643727794168</v>
      </c>
      <c r="Q10" s="5">
        <f t="shared" si="31"/>
        <v>50</v>
      </c>
      <c r="R10">
        <f t="shared" si="0"/>
        <v>100000</v>
      </c>
      <c r="S10">
        <f t="shared" si="1"/>
        <v>112.1015643513196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97.159279439953707</v>
      </c>
      <c r="AC10">
        <f t="shared" si="2"/>
        <v>103.59398459137572</v>
      </c>
      <c r="AE10">
        <f t="shared" si="3"/>
        <v>242.42016766268998</v>
      </c>
      <c r="AF10">
        <f t="shared" si="4"/>
        <v>-12.1210083831345</v>
      </c>
      <c r="AG10">
        <f t="shared" si="5"/>
        <v>-46.205414344940969</v>
      </c>
      <c r="AH10">
        <f t="shared" si="6"/>
        <v>-120.2017340795925</v>
      </c>
      <c r="AI10">
        <f t="shared" si="7"/>
        <v>63.892010855022008</v>
      </c>
      <c r="AJ10">
        <f t="shared" si="8"/>
        <v>-6.4347051514220084</v>
      </c>
      <c r="AK10">
        <f t="shared" si="32"/>
        <v>1.4080712864938896</v>
      </c>
      <c r="AL10">
        <f t="shared" si="9"/>
        <v>58.865376990093893</v>
      </c>
      <c r="AN10">
        <f t="shared" si="10"/>
        <v>161.63871699345179</v>
      </c>
      <c r="AO10">
        <f t="shared" si="11"/>
        <v>-8.0819358496725897</v>
      </c>
      <c r="AP10">
        <f t="shared" si="12"/>
        <v>-30.808426398166187</v>
      </c>
      <c r="AQ10">
        <f t="shared" si="13"/>
        <v>-80.14702021016582</v>
      </c>
      <c r="AR10">
        <f t="shared" si="14"/>
        <v>42.601334535447187</v>
      </c>
      <c r="AS10">
        <f t="shared" si="15"/>
        <v>-4.290474241211764</v>
      </c>
      <c r="AT10">
        <f t="shared" si="16"/>
        <v>0.93886098000261509</v>
      </c>
      <c r="AU10">
        <f t="shared" si="17"/>
        <v>39.249721274238041</v>
      </c>
      <c r="AW10">
        <v>7</v>
      </c>
      <c r="AX10">
        <f>(R10*SUMPRODUCT(K11:$K$23, X11:$X$23)-$AZ$3*SUMPRODUCT(K10:$K$22, W11:$W$23))/Z10</f>
        <v>112.1015643513196</v>
      </c>
    </row>
    <row r="11" spans="1:52" x14ac:dyDescent="0.25">
      <c r="A11" t="s">
        <v>33</v>
      </c>
      <c r="C11" s="24">
        <f>AU25</f>
        <v>-2044.1556240095176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262.32874555883359</v>
      </c>
      <c r="P11">
        <f t="shared" si="30"/>
        <v>13.11643727794168</v>
      </c>
      <c r="Q11" s="5">
        <f t="shared" si="31"/>
        <v>50</v>
      </c>
      <c r="R11">
        <f t="shared" si="0"/>
        <v>100000</v>
      </c>
      <c r="S11">
        <f t="shared" si="1"/>
        <v>117.56125912910382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103.59398459137572</v>
      </c>
      <c r="AC11">
        <f t="shared" si="2"/>
        <v>107.40950925260802</v>
      </c>
      <c r="AE11">
        <f t="shared" si="3"/>
        <v>239.67591051728627</v>
      </c>
      <c r="AF11">
        <f t="shared" si="4"/>
        <v>-11.983795525864315</v>
      </c>
      <c r="AG11">
        <f t="shared" si="5"/>
        <v>-45.682357456997238</v>
      </c>
      <c r="AH11">
        <f t="shared" si="6"/>
        <v>-122.00548898864531</v>
      </c>
      <c r="AI11">
        <f t="shared" si="7"/>
        <v>60.004268545779411</v>
      </c>
      <c r="AJ11">
        <f t="shared" si="8"/>
        <v>-3.8155246612323026</v>
      </c>
      <c r="AK11">
        <f t="shared" si="32"/>
        <v>0.53005775933247634</v>
      </c>
      <c r="AL11">
        <f t="shared" si="9"/>
        <v>56.718801643879587</v>
      </c>
      <c r="AN11">
        <f t="shared" si="10"/>
        <v>152.01077346691523</v>
      </c>
      <c r="AO11">
        <f t="shared" si="11"/>
        <v>-7.6005386733457616</v>
      </c>
      <c r="AP11">
        <f t="shared" si="12"/>
        <v>-28.973335183509864</v>
      </c>
      <c r="AQ11">
        <f t="shared" si="13"/>
        <v>-77.380111786560079</v>
      </c>
      <c r="AR11">
        <f t="shared" si="14"/>
        <v>38.056787823499519</v>
      </c>
      <c r="AS11">
        <f t="shared" si="15"/>
        <v>-2.4199380475251404</v>
      </c>
      <c r="AT11">
        <f t="shared" si="16"/>
        <v>0.33618101128464645</v>
      </c>
      <c r="AU11">
        <f t="shared" si="17"/>
        <v>35.973030787259027</v>
      </c>
      <c r="AW11">
        <v>8</v>
      </c>
      <c r="AX11">
        <f>(R11*SUMPRODUCT(K12:$K$23, X12:$X$23)-$AZ$3*SUMPRODUCT(K11:$K$22, W12:$W$23))/Z11</f>
        <v>117.56125912910382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262.32874555883359</v>
      </c>
      <c r="P12">
        <f t="shared" si="30"/>
        <v>13.11643727794168</v>
      </c>
      <c r="Q12" s="5">
        <f t="shared" si="31"/>
        <v>50</v>
      </c>
      <c r="R12">
        <f t="shared" si="0"/>
        <v>100000</v>
      </c>
      <c r="S12">
        <f t="shared" si="1"/>
        <v>121.67317115200977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107.40950925260802</v>
      </c>
      <c r="AC12">
        <f t="shared" si="2"/>
        <v>109.90305726395985</v>
      </c>
      <c r="AE12">
        <f t="shared" si="3"/>
        <v>236.95224569363927</v>
      </c>
      <c r="AF12">
        <f t="shared" si="4"/>
        <v>-11.847612284681963</v>
      </c>
      <c r="AG12">
        <f t="shared" si="5"/>
        <v>-45.163225476656152</v>
      </c>
      <c r="AH12">
        <f t="shared" si="6"/>
        <v>-124.61681154222785</v>
      </c>
      <c r="AI12">
        <f t="shared" si="7"/>
        <v>55.32459639007331</v>
      </c>
      <c r="AJ12">
        <f t="shared" si="8"/>
        <v>-2.4935480113518338</v>
      </c>
      <c r="AK12">
        <f t="shared" si="32"/>
        <v>6.9827969958928717</v>
      </c>
      <c r="AL12">
        <f t="shared" si="9"/>
        <v>59.813845374614345</v>
      </c>
      <c r="AN12">
        <f t="shared" si="10"/>
        <v>140.4517110184922</v>
      </c>
      <c r="AO12">
        <f t="shared" si="11"/>
        <v>-7.0225855509246093</v>
      </c>
      <c r="AP12">
        <f t="shared" si="12"/>
        <v>-26.77017166366781</v>
      </c>
      <c r="AQ12">
        <f t="shared" si="13"/>
        <v>-73.86570383217402</v>
      </c>
      <c r="AR12">
        <f t="shared" si="14"/>
        <v>32.793249971725771</v>
      </c>
      <c r="AS12">
        <f t="shared" si="15"/>
        <v>-1.4780323506785191</v>
      </c>
      <c r="AT12">
        <f t="shared" si="16"/>
        <v>4.1390018604675678</v>
      </c>
      <c r="AU12">
        <f t="shared" si="17"/>
        <v>35.454219481514812</v>
      </c>
      <c r="AW12">
        <v>9</v>
      </c>
      <c r="AX12">
        <f>(R12*SUMPRODUCT(K13:$K$23, X13:$X$23)-$AZ$3*SUMPRODUCT(K12:$K$22, W13:$W$23))/Z12</f>
        <v>121.67317115200977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262.32874555883359</v>
      </c>
      <c r="P13">
        <f t="shared" si="30"/>
        <v>13.11643727794168</v>
      </c>
      <c r="Q13" s="5">
        <f t="shared" si="31"/>
        <v>50</v>
      </c>
      <c r="R13">
        <f t="shared" si="0"/>
        <v>100000</v>
      </c>
      <c r="S13">
        <f t="shared" si="1"/>
        <v>125.52800039758276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109.90305726395985</v>
      </c>
      <c r="AC13">
        <f t="shared" si="2"/>
        <v>112.09131636540411</v>
      </c>
      <c r="AE13">
        <f t="shared" si="3"/>
        <v>234.24872790964216</v>
      </c>
      <c r="AF13">
        <f t="shared" si="4"/>
        <v>-11.712436395482108</v>
      </c>
      <c r="AG13">
        <f t="shared" si="5"/>
        <v>-44.647933532908652</v>
      </c>
      <c r="AH13">
        <f t="shared" si="6"/>
        <v>-127.31937796188851</v>
      </c>
      <c r="AI13">
        <f t="shared" si="7"/>
        <v>50.568980019362868</v>
      </c>
      <c r="AJ13">
        <f t="shared" si="8"/>
        <v>-2.1882591014442596</v>
      </c>
      <c r="AK13">
        <f t="shared" si="32"/>
        <v>23.270754414468396</v>
      </c>
      <c r="AL13">
        <f t="shared" si="9"/>
        <v>71.651475332387008</v>
      </c>
      <c r="AN13">
        <f t="shared" si="10"/>
        <v>125.78061474807164</v>
      </c>
      <c r="AO13">
        <f t="shared" si="11"/>
        <v>-6.2890307374035821</v>
      </c>
      <c r="AP13">
        <f t="shared" si="12"/>
        <v>-23.973852823510395</v>
      </c>
      <c r="AQ13">
        <f t="shared" si="13"/>
        <v>-68.364553234908897</v>
      </c>
      <c r="AR13">
        <f t="shared" si="14"/>
        <v>27.153177952248758</v>
      </c>
      <c r="AS13">
        <f t="shared" si="15"/>
        <v>-1.1749928269146959</v>
      </c>
      <c r="AT13">
        <f t="shared" si="16"/>
        <v>12.495307112328421</v>
      </c>
      <c r="AU13">
        <f t="shared" si="17"/>
        <v>38.473492237662484</v>
      </c>
      <c r="AW13">
        <v>10</v>
      </c>
      <c r="AX13">
        <f>(R13*SUMPRODUCT(K14:$K$23, X14:$X$23)-$AZ$3*SUMPRODUCT(K13:$K$22, W14:$W$23))/Z13</f>
        <v>125.52800039758276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262.32874555883359</v>
      </c>
      <c r="P14">
        <f t="shared" si="30"/>
        <v>13.11643727794168</v>
      </c>
      <c r="Q14" s="5">
        <f t="shared" si="31"/>
        <v>50</v>
      </c>
      <c r="R14">
        <f t="shared" si="0"/>
        <v>100000</v>
      </c>
      <c r="S14">
        <f t="shared" si="1"/>
        <v>125.37062788983454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112.09131636540411</v>
      </c>
      <c r="AC14">
        <f t="shared" si="2"/>
        <v>110.66752575875773</v>
      </c>
      <c r="AE14">
        <f t="shared" si="3"/>
        <v>231.56359424079082</v>
      </c>
      <c r="AF14">
        <f t="shared" si="4"/>
        <v>-11.578179712039541</v>
      </c>
      <c r="AG14">
        <f t="shared" si="5"/>
        <v>-44.136145611396039</v>
      </c>
      <c r="AH14">
        <f t="shared" si="6"/>
        <v>-130.61717236705599</v>
      </c>
      <c r="AI14">
        <f t="shared" si="7"/>
        <v>45.232096550299246</v>
      </c>
      <c r="AJ14">
        <f t="shared" si="8"/>
        <v>1.4237906066463779</v>
      </c>
      <c r="AK14">
        <f t="shared" si="32"/>
        <v>23.245371162590878</v>
      </c>
      <c r="AL14">
        <f t="shared" si="9"/>
        <v>69.90125831953651</v>
      </c>
      <c r="AN14">
        <f t="shared" si="10"/>
        <v>114.53782207456972</v>
      </c>
      <c r="AO14">
        <f t="shared" si="11"/>
        <v>-5.7268911037284855</v>
      </c>
      <c r="AP14">
        <f t="shared" si="12"/>
        <v>-21.830970492877579</v>
      </c>
      <c r="AQ14">
        <f t="shared" si="13"/>
        <v>-64.60690203704695</v>
      </c>
      <c r="AR14">
        <f t="shared" si="14"/>
        <v>22.373058440916697</v>
      </c>
      <c r="AS14">
        <f t="shared" si="15"/>
        <v>0.70424660538793671</v>
      </c>
      <c r="AT14">
        <f t="shared" si="16"/>
        <v>11.49780989972716</v>
      </c>
      <c r="AU14">
        <f t="shared" si="17"/>
        <v>34.575114946031796</v>
      </c>
      <c r="AW14">
        <v>11</v>
      </c>
      <c r="AX14">
        <f>(R14*SUMPRODUCT(K15:$K$23, X15:$X$23)-$AZ$3*SUMPRODUCT(K14:$K$22, W15:$W$23))/Z14</f>
        <v>125.37062788983454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262.32874555883359</v>
      </c>
      <c r="P15">
        <f t="shared" si="30"/>
        <v>13.11643727794168</v>
      </c>
      <c r="Q15" s="5">
        <f t="shared" si="31"/>
        <v>50</v>
      </c>
      <c r="R15">
        <f t="shared" si="0"/>
        <v>100000</v>
      </c>
      <c r="S15">
        <f t="shared" si="1"/>
        <v>121.97608843286342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110.66752575875773</v>
      </c>
      <c r="AC15">
        <f t="shared" si="2"/>
        <v>106.42900585322417</v>
      </c>
      <c r="AE15">
        <f t="shared" si="3"/>
        <v>228.89230139493367</v>
      </c>
      <c r="AF15">
        <f t="shared" si="4"/>
        <v>-11.444615069746684</v>
      </c>
      <c r="AG15">
        <f t="shared" si="5"/>
        <v>-43.62699575819056</v>
      </c>
      <c r="AH15">
        <f t="shared" si="6"/>
        <v>-135.57679418304778</v>
      </c>
      <c r="AI15">
        <f t="shared" si="7"/>
        <v>38.243896383948652</v>
      </c>
      <c r="AJ15">
        <f t="shared" si="8"/>
        <v>4.2385199055335647</v>
      </c>
      <c r="AK15">
        <f t="shared" si="32"/>
        <v>22.968064845876132</v>
      </c>
      <c r="AL15">
        <f t="shared" si="9"/>
        <v>65.450481135358345</v>
      </c>
      <c r="AN15">
        <f t="shared" si="10"/>
        <v>104.29223911370474</v>
      </c>
      <c r="AO15">
        <f t="shared" si="11"/>
        <v>-5.2146119556852373</v>
      </c>
      <c r="AP15">
        <f t="shared" si="12"/>
        <v>-19.878156869833902</v>
      </c>
      <c r="AQ15">
        <f t="shared" si="13"/>
        <v>-61.774062959030225</v>
      </c>
      <c r="AR15">
        <f t="shared" si="14"/>
        <v>17.425407329155387</v>
      </c>
      <c r="AS15">
        <f t="shared" si="15"/>
        <v>1.931234597154031</v>
      </c>
      <c r="AT15">
        <f t="shared" si="16"/>
        <v>10.465144071194215</v>
      </c>
      <c r="AU15">
        <f t="shared" si="17"/>
        <v>29.821785997503632</v>
      </c>
      <c r="AW15">
        <v>12</v>
      </c>
      <c r="AX15">
        <f>(R15*SUMPRODUCT(K16:$K$23, X16:$X$23)-$AZ$3*SUMPRODUCT(K15:$K$22, W16:$W$23))/Z15</f>
        <v>121.97608843286342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262.32874555883359</v>
      </c>
      <c r="P16">
        <f t="shared" si="30"/>
        <v>13.11643727794168</v>
      </c>
      <c r="Q16" s="5">
        <f t="shared" si="31"/>
        <v>50</v>
      </c>
      <c r="R16">
        <f t="shared" si="0"/>
        <v>100000</v>
      </c>
      <c r="S16">
        <f t="shared" si="1"/>
        <v>115.34465704856225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106.42900585322417</v>
      </c>
      <c r="AC16">
        <f t="shared" si="2"/>
        <v>99.473303456167571</v>
      </c>
      <c r="AE16">
        <f t="shared" si="3"/>
        <v>226.23247214011192</v>
      </c>
      <c r="AF16">
        <f t="shared" si="4"/>
        <v>-11.311623607005597</v>
      </c>
      <c r="AG16">
        <f t="shared" si="5"/>
        <v>-43.120030871602246</v>
      </c>
      <c r="AH16">
        <f t="shared" si="6"/>
        <v>-141.38985801280461</v>
      </c>
      <c r="AI16">
        <f t="shared" si="7"/>
        <v>30.410959648699475</v>
      </c>
      <c r="AJ16">
        <f t="shared" si="8"/>
        <v>6.9557023970565979</v>
      </c>
      <c r="AK16">
        <f t="shared" si="32"/>
        <v>22.494489807043141</v>
      </c>
      <c r="AL16">
        <f t="shared" si="9"/>
        <v>59.86115185279921</v>
      </c>
      <c r="AN16">
        <f t="shared" si="10"/>
        <v>94.955016633306272</v>
      </c>
      <c r="AO16">
        <f t="shared" si="11"/>
        <v>-4.7477508316653134</v>
      </c>
      <c r="AP16">
        <f t="shared" si="12"/>
        <v>-18.098477242939104</v>
      </c>
      <c r="AQ16">
        <f t="shared" si="13"/>
        <v>-59.344603329409701</v>
      </c>
      <c r="AR16">
        <f t="shared" si="14"/>
        <v>12.764185229292149</v>
      </c>
      <c r="AS16">
        <f t="shared" si="15"/>
        <v>2.919469652436919</v>
      </c>
      <c r="AT16">
        <f t="shared" si="16"/>
        <v>9.4414591927486811</v>
      </c>
      <c r="AU16">
        <f t="shared" si="17"/>
        <v>25.125114074477747</v>
      </c>
      <c r="AW16">
        <v>13</v>
      </c>
      <c r="AX16">
        <f>(R16*SUMPRODUCT(K17:$K$23, X17:$X$23)-$AZ$3*SUMPRODUCT(K16:$K$22, W17:$W$23))/Z16</f>
        <v>115.34465704856225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262.32874555883359</v>
      </c>
      <c r="P17">
        <f t="shared" si="30"/>
        <v>13.11643727794168</v>
      </c>
      <c r="Q17" s="5">
        <f t="shared" si="31"/>
        <v>50</v>
      </c>
      <c r="R17">
        <f t="shared" si="0"/>
        <v>100000</v>
      </c>
      <c r="S17">
        <f t="shared" si="1"/>
        <v>105.89861465187005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99.473303456167571</v>
      </c>
      <c r="AC17">
        <f t="shared" si="2"/>
        <v>90.257875432977414</v>
      </c>
      <c r="AE17">
        <f t="shared" si="3"/>
        <v>223.583994153037</v>
      </c>
      <c r="AF17">
        <f t="shared" si="4"/>
        <v>-11.179199707651851</v>
      </c>
      <c r="AG17">
        <f t="shared" si="5"/>
        <v>-42.615229542751891</v>
      </c>
      <c r="AH17">
        <f t="shared" si="6"/>
        <v>-147.2020402686731</v>
      </c>
      <c r="AI17">
        <f t="shared" si="7"/>
        <v>22.587524633960129</v>
      </c>
      <c r="AJ17">
        <f t="shared" si="8"/>
        <v>9.2154280231901566</v>
      </c>
      <c r="AK17">
        <f t="shared" si="32"/>
        <v>21.831466853108694</v>
      </c>
      <c r="AL17">
        <f t="shared" si="9"/>
        <v>53.634419510258979</v>
      </c>
      <c r="AN17">
        <f t="shared" si="10"/>
        <v>86.446188623024796</v>
      </c>
      <c r="AO17">
        <f t="shared" si="11"/>
        <v>-4.3223094311512407</v>
      </c>
      <c r="AP17">
        <f t="shared" si="12"/>
        <v>-16.476690047609964</v>
      </c>
      <c r="AQ17">
        <f t="shared" si="13"/>
        <v>-56.913981642397275</v>
      </c>
      <c r="AR17">
        <f t="shared" si="14"/>
        <v>8.7332075018663122</v>
      </c>
      <c r="AS17">
        <f t="shared" si="15"/>
        <v>3.5630396180744852</v>
      </c>
      <c r="AT17">
        <f t="shared" si="16"/>
        <v>8.4408864268225745</v>
      </c>
      <c r="AU17">
        <f t="shared" si="17"/>
        <v>20.737133546763374</v>
      </c>
      <c r="AW17">
        <v>14</v>
      </c>
      <c r="AX17">
        <f>(R17*SUMPRODUCT(K18:$K$23, X18:$X$23)-$AZ$3*SUMPRODUCT(K17:$K$22, W18:$W$23))/Z17</f>
        <v>105.89861465187005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262.32874555883359</v>
      </c>
      <c r="P18">
        <f t="shared" si="30"/>
        <v>13.11643727794168</v>
      </c>
      <c r="Q18" s="5">
        <f t="shared" si="31"/>
        <v>50</v>
      </c>
      <c r="R18">
        <f t="shared" si="0"/>
        <v>100000</v>
      </c>
      <c r="S18">
        <f t="shared" si="1"/>
        <v>93.915064925095294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90.257875432977414</v>
      </c>
      <c r="AC18">
        <f t="shared" si="2"/>
        <v>79.09987230723732</v>
      </c>
      <c r="AE18">
        <f t="shared" si="3"/>
        <v>220.94613140896396</v>
      </c>
      <c r="AF18">
        <f t="shared" si="4"/>
        <v>-11.047306570448198</v>
      </c>
      <c r="AG18">
        <f t="shared" si="5"/>
        <v>-42.112451484927227</v>
      </c>
      <c r="AH18">
        <f t="shared" si="6"/>
        <v>-153.25152479429897</v>
      </c>
      <c r="AI18">
        <f t="shared" si="7"/>
        <v>14.534848559289571</v>
      </c>
      <c r="AJ18">
        <f t="shared" si="8"/>
        <v>11.158003125740095</v>
      </c>
      <c r="AK18">
        <f t="shared" si="32"/>
        <v>21.010969019004524</v>
      </c>
      <c r="AL18">
        <f t="shared" si="9"/>
        <v>46.703820704034186</v>
      </c>
      <c r="AN18">
        <f t="shared" si="10"/>
        <v>78.692566327524261</v>
      </c>
      <c r="AO18">
        <f t="shared" si="11"/>
        <v>-3.9346283163762128</v>
      </c>
      <c r="AP18">
        <f t="shared" si="12"/>
        <v>-14.998845467714011</v>
      </c>
      <c r="AQ18">
        <f t="shared" si="13"/>
        <v>-54.582335082153541</v>
      </c>
      <c r="AR18">
        <f t="shared" si="14"/>
        <v>5.176757461280495</v>
      </c>
      <c r="AS18">
        <f t="shared" si="15"/>
        <v>3.9740541979881079</v>
      </c>
      <c r="AT18">
        <f t="shared" si="16"/>
        <v>7.4833040189020963</v>
      </c>
      <c r="AU18">
        <f t="shared" si="17"/>
        <v>16.634115678170698</v>
      </c>
      <c r="AW18">
        <v>15</v>
      </c>
      <c r="AX18">
        <f>(R18*SUMPRODUCT(K19:$K$23, X19:$X$23)-$AZ$3*SUMPRODUCT(K18:$K$22, W19:$W$23))/Z18</f>
        <v>93.915064925095294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262.32874555883359</v>
      </c>
      <c r="P19">
        <f t="shared" si="30"/>
        <v>13.11643727794168</v>
      </c>
      <c r="Q19" s="5">
        <f t="shared" si="31"/>
        <v>50</v>
      </c>
      <c r="R19">
        <f t="shared" si="0"/>
        <v>100000</v>
      </c>
      <c r="S19">
        <f t="shared" si="1"/>
        <v>79.340319616685704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79.09987230723732</v>
      </c>
      <c r="AC19">
        <f t="shared" si="2"/>
        <v>66.028862067485264</v>
      </c>
      <c r="AE19">
        <f t="shared" si="3"/>
        <v>218.3160925053534</v>
      </c>
      <c r="AF19">
        <f t="shared" si="4"/>
        <v>-10.91580462526767</v>
      </c>
      <c r="AG19">
        <f t="shared" si="5"/>
        <v>-41.611164655302844</v>
      </c>
      <c r="AH19">
        <f t="shared" si="6"/>
        <v>-160.32462955020705</v>
      </c>
      <c r="AI19">
        <f t="shared" si="7"/>
        <v>5.4644936745758343</v>
      </c>
      <c r="AJ19">
        <f t="shared" si="8"/>
        <v>13.071010239752056</v>
      </c>
      <c r="AK19">
        <f t="shared" si="32"/>
        <v>20.055011213112611</v>
      </c>
      <c r="AL19">
        <f t="shared" si="9"/>
        <v>38.590515127440497</v>
      </c>
      <c r="AN19">
        <f t="shared" si="10"/>
        <v>71.626746320796983</v>
      </c>
      <c r="AO19">
        <f t="shared" si="11"/>
        <v>-3.5813373160398494</v>
      </c>
      <c r="AP19">
        <f t="shared" si="12"/>
        <v>-13.652096374000489</v>
      </c>
      <c r="AQ19">
        <f t="shared" si="13"/>
        <v>-52.600481430322596</v>
      </c>
      <c r="AR19">
        <f t="shared" si="14"/>
        <v>1.7928312004340463</v>
      </c>
      <c r="AS19">
        <f t="shared" si="15"/>
        <v>4.2884329957321059</v>
      </c>
      <c r="AT19">
        <f t="shared" si="16"/>
        <v>6.5797953056856384</v>
      </c>
      <c r="AU19">
        <f t="shared" si="17"/>
        <v>12.66105950185179</v>
      </c>
      <c r="AW19">
        <v>16</v>
      </c>
      <c r="AX19">
        <f>(R19*SUMPRODUCT(K20:$K$23, X20:$X$23)-$AZ$3*SUMPRODUCT(K19:$K$22, W20:$W$23))/Z19</f>
        <v>79.340319616685704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262.32874555883359</v>
      </c>
      <c r="P20">
        <f t="shared" si="30"/>
        <v>13.11643727794168</v>
      </c>
      <c r="Q20" s="5">
        <f t="shared" si="31"/>
        <v>50</v>
      </c>
      <c r="R20">
        <f t="shared" si="0"/>
        <v>100000</v>
      </c>
      <c r="S20">
        <f t="shared" si="1"/>
        <v>62.63846748926624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66.028862067485264</v>
      </c>
      <c r="AC20">
        <f t="shared" si="2"/>
        <v>51.503222999872932</v>
      </c>
      <c r="AE20">
        <f t="shared" si="3"/>
        <v>215.6945471903307</v>
      </c>
      <c r="AF20">
        <f t="shared" si="4"/>
        <v>-10.784727359516536</v>
      </c>
      <c r="AG20">
        <f t="shared" si="5"/>
        <v>-41.111496708231684</v>
      </c>
      <c r="AH20">
        <f t="shared" si="6"/>
        <v>-167.1126010362583</v>
      </c>
      <c r="AI20">
        <f t="shared" si="7"/>
        <v>-3.3142779136758236</v>
      </c>
      <c r="AJ20">
        <f t="shared" si="8"/>
        <v>14.525639067612332</v>
      </c>
      <c r="AK20">
        <f t="shared" si="32"/>
        <v>18.965707732880961</v>
      </c>
      <c r="AL20">
        <f t="shared" si="9"/>
        <v>30.177068886817469</v>
      </c>
      <c r="AN20">
        <f t="shared" si="10"/>
        <v>65.188472865574255</v>
      </c>
      <c r="AO20">
        <f t="shared" si="11"/>
        <v>-3.2594236432787134</v>
      </c>
      <c r="AP20">
        <f t="shared" si="12"/>
        <v>-12.424957990536754</v>
      </c>
      <c r="AQ20">
        <f t="shared" si="13"/>
        <v>-50.505751768193129</v>
      </c>
      <c r="AR20">
        <f t="shared" si="14"/>
        <v>-1.0016605364343389</v>
      </c>
      <c r="AS20">
        <f t="shared" si="15"/>
        <v>4.3900239507613303</v>
      </c>
      <c r="AT20">
        <f t="shared" si="16"/>
        <v>5.7319275801180112</v>
      </c>
      <c r="AU20">
        <f t="shared" si="17"/>
        <v>9.1202909944450035</v>
      </c>
      <c r="AW20">
        <v>17</v>
      </c>
      <c r="AX20">
        <f>(R20*SUMPRODUCT(K21:$K$23, X21:$X$23)-$AZ$3*SUMPRODUCT(K20:$K$22, W21:$W$23))/Z20</f>
        <v>62.63846748926624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262.32874555883359</v>
      </c>
      <c r="P21">
        <f t="shared" si="30"/>
        <v>13.11643727794168</v>
      </c>
      <c r="Q21" s="5">
        <f t="shared" si="31"/>
        <v>50</v>
      </c>
      <c r="R21">
        <f t="shared" si="0"/>
        <v>100000</v>
      </c>
      <c r="S21">
        <f t="shared" si="1"/>
        <v>43.758583147227377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51.503222999872932</v>
      </c>
      <c r="AC21">
        <f t="shared" si="2"/>
        <v>35.543266148364182</v>
      </c>
      <c r="AE21">
        <f t="shared" si="3"/>
        <v>213.0786636850905</v>
      </c>
      <c r="AF21">
        <f t="shared" si="4"/>
        <v>-10.653933184254525</v>
      </c>
      <c r="AG21">
        <f t="shared" si="5"/>
        <v>-40.612907905150344</v>
      </c>
      <c r="AH21">
        <f t="shared" si="6"/>
        <v>-174.94767199806427</v>
      </c>
      <c r="AI21">
        <f t="shared" si="7"/>
        <v>-13.135849402378625</v>
      </c>
      <c r="AJ21">
        <f t="shared" si="8"/>
        <v>15.95995685150875</v>
      </c>
      <c r="AK21">
        <f t="shared" si="32"/>
        <v>17.774956745049625</v>
      </c>
      <c r="AL21">
        <f t="shared" si="9"/>
        <v>20.59906419417975</v>
      </c>
      <c r="AN21">
        <f t="shared" si="10"/>
        <v>59.321725166554018</v>
      </c>
      <c r="AO21">
        <f t="shared" si="11"/>
        <v>-2.9660862583277008</v>
      </c>
      <c r="AP21">
        <f t="shared" si="12"/>
        <v>-11.306752723606815</v>
      </c>
      <c r="AQ21">
        <f t="shared" si="13"/>
        <v>-48.705945200292653</v>
      </c>
      <c r="AR21">
        <f t="shared" si="14"/>
        <v>-3.6570590156731515</v>
      </c>
      <c r="AS21">
        <f t="shared" si="15"/>
        <v>4.4432988157580144</v>
      </c>
      <c r="AT21">
        <f t="shared" si="16"/>
        <v>4.9486001115324267</v>
      </c>
      <c r="AU21">
        <f t="shared" si="17"/>
        <v>5.7348399116172892</v>
      </c>
      <c r="AW21">
        <v>18</v>
      </c>
      <c r="AX21">
        <f>(R21*SUMPRODUCT(K22:$K$23, X22:$X$23)-$AZ$3*SUMPRODUCT(K21:$K$22, W22:$W$23))/Z21</f>
        <v>43.758583147227377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262.32874555883359</v>
      </c>
      <c r="P22">
        <f t="shared" si="30"/>
        <v>13.11643727794168</v>
      </c>
      <c r="Q22" s="5">
        <f t="shared" si="31"/>
        <v>50</v>
      </c>
      <c r="R22">
        <f t="shared" si="0"/>
        <v>100000</v>
      </c>
      <c r="S22">
        <f t="shared" si="1"/>
        <v>22.844717721472087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35.543266148364182</v>
      </c>
      <c r="AC22">
        <f t="shared" si="2"/>
        <v>18.32837131759333</v>
      </c>
      <c r="AE22">
        <f t="shared" si="3"/>
        <v>210.46697597675276</v>
      </c>
      <c r="AF22">
        <f t="shared" si="4"/>
        <v>-10.523348798837638</v>
      </c>
      <c r="AG22">
        <f t="shared" si="5"/>
        <v>-40.115118823215361</v>
      </c>
      <c r="AH22">
        <f t="shared" si="6"/>
        <v>-183.32000576695219</v>
      </c>
      <c r="AI22">
        <f t="shared" si="7"/>
        <v>-23.491497412252443</v>
      </c>
      <c r="AJ22">
        <f t="shared" si="8"/>
        <v>17.214894830770852</v>
      </c>
      <c r="AK22">
        <f t="shared" si="32"/>
        <v>16.484082532839551</v>
      </c>
      <c r="AL22">
        <f t="shared" si="9"/>
        <v>10.207479951357961</v>
      </c>
      <c r="AN22">
        <f t="shared" si="10"/>
        <v>53.975905418875818</v>
      </c>
      <c r="AO22">
        <f t="shared" si="11"/>
        <v>-2.698795270943791</v>
      </c>
      <c r="AP22">
        <f t="shared" si="12"/>
        <v>-10.287836604389666</v>
      </c>
      <c r="AQ22">
        <f t="shared" si="13"/>
        <v>-47.01385215777379</v>
      </c>
      <c r="AR22">
        <f t="shared" si="14"/>
        <v>-6.0245786142314257</v>
      </c>
      <c r="AS22">
        <f t="shared" si="15"/>
        <v>4.4148946924776258</v>
      </c>
      <c r="AT22">
        <f t="shared" si="16"/>
        <v>4.2274721512973494</v>
      </c>
      <c r="AU22">
        <f t="shared" si="17"/>
        <v>2.6177882295435499</v>
      </c>
      <c r="AW22">
        <v>19</v>
      </c>
      <c r="AX22">
        <f>(R22*SUMPRODUCT(K23:$K$23, X23:$X$23)-$AZ$3*SUMPRODUCT(K22:$K$22, W23:$W$23))/Z22</f>
        <v>22.844717721472087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262.32874555883359</v>
      </c>
      <c r="P23">
        <f t="shared" si="30"/>
        <v>13.11643727794168</v>
      </c>
      <c r="Q23" s="5">
        <f t="shared" si="31"/>
        <v>50</v>
      </c>
      <c r="R23">
        <f t="shared" si="0"/>
        <v>100000</v>
      </c>
      <c r="S23">
        <f t="shared" si="1"/>
        <v>23.131490677860235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18.32837131759333</v>
      </c>
      <c r="AC23">
        <f t="shared" si="2"/>
        <v>18.32837131759333</v>
      </c>
      <c r="AE23">
        <f t="shared" si="3"/>
        <v>207.85770890601032</v>
      </c>
      <c r="AF23">
        <f t="shared" si="4"/>
        <v>-10.392885445300516</v>
      </c>
      <c r="AG23">
        <f t="shared" si="5"/>
        <v>-39.617791116108009</v>
      </c>
      <c r="AH23">
        <f t="shared" si="6"/>
        <v>-192.35303775040705</v>
      </c>
      <c r="AI23">
        <f t="shared" si="7"/>
        <v>-34.506005405805269</v>
      </c>
      <c r="AJ23">
        <f t="shared" si="8"/>
        <v>0</v>
      </c>
      <c r="AK23">
        <f t="shared" si="32"/>
        <v>15.105523634481221</v>
      </c>
      <c r="AL23">
        <f t="shared" si="9"/>
        <v>-19.400481771324046</v>
      </c>
      <c r="AN23">
        <f t="shared" si="10"/>
        <v>49.104837486075105</v>
      </c>
      <c r="AO23">
        <f t="shared" si="11"/>
        <v>-2.4552418743037552</v>
      </c>
      <c r="AP23">
        <f t="shared" si="12"/>
        <v>-9.3594084364388017</v>
      </c>
      <c r="AQ23">
        <f t="shared" si="13"/>
        <v>-45.441974264027344</v>
      </c>
      <c r="AR23">
        <f t="shared" si="14"/>
        <v>-8.1517870886947978</v>
      </c>
      <c r="AS23">
        <f t="shared" si="15"/>
        <v>0</v>
      </c>
      <c r="AT23">
        <f t="shared" si="16"/>
        <v>3.5685675894208737</v>
      </c>
      <c r="AU23">
        <f t="shared" si="17"/>
        <v>-4.5832194992739241</v>
      </c>
      <c r="AW23">
        <v>20</v>
      </c>
      <c r="AX23">
        <f>(R23*SUMPRODUCT(K$23:$K24, X$23:$X24)-$AZ$3*SUMPRODUCT(K$22:$K23, W$23:$W24))/Z23</f>
        <v>23.131490677860235</v>
      </c>
    </row>
    <row r="25" spans="5:50" x14ac:dyDescent="0.25">
      <c r="AN25" s="6">
        <f t="shared" ref="AN25:AU25" si="33">SUM(AN3:AN23)</f>
        <v>2631.7006262543027</v>
      </c>
      <c r="AO25" s="6">
        <f t="shared" si="33"/>
        <v>-328.33159048184035</v>
      </c>
      <c r="AP25" s="6">
        <f t="shared" si="33"/>
        <v>-2971.511758854052</v>
      </c>
      <c r="AQ25" s="6">
        <f t="shared" si="33"/>
        <v>-1421.2439229661456</v>
      </c>
      <c r="AR25" s="6">
        <f t="shared" si="33"/>
        <v>-2089.3866460477338</v>
      </c>
      <c r="AS25" s="6">
        <f t="shared" si="33"/>
        <v>-61.079916594994778</v>
      </c>
      <c r="AT25" s="6">
        <f t="shared" si="33"/>
        <v>106.31093863321297</v>
      </c>
      <c r="AU25" s="7">
        <f t="shared" si="33"/>
        <v>-2044.1556240095176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520.73659025525342</v>
      </c>
      <c r="K3">
        <v>1</v>
      </c>
      <c r="L3" s="2">
        <v>0</v>
      </c>
      <c r="O3">
        <f>$C$3</f>
        <v>520.73659025525342</v>
      </c>
      <c r="P3">
        <f>O3*B5</f>
        <v>416.58927220420276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520.73659025525342</v>
      </c>
      <c r="AF3">
        <f t="shared" ref="AF3:AF23" si="4">-$Z3*P3</f>
        <v>-416.58927220420276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-2415.7608859489492</v>
      </c>
      <c r="AJ3">
        <f t="shared" ref="AJ3:AJ23" si="8">AB3-AC3</f>
        <v>-4.5474735088646412E-13</v>
      </c>
      <c r="AL3">
        <f t="shared" ref="AL3:AL23" si="9">SUM(AI3:AK3)</f>
        <v>-2415.7608859489496</v>
      </c>
      <c r="AN3">
        <f t="shared" ref="AN3:AN23" si="10">AE3*$K3</f>
        <v>520.73659025525342</v>
      </c>
      <c r="AO3">
        <f t="shared" ref="AO3:AO23" si="11">AF3*$K3</f>
        <v>-416.58927220420276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-2415.7608859489492</v>
      </c>
      <c r="AS3">
        <f t="shared" ref="AS3:AS23" si="15">AJ3*$K3</f>
        <v>-4.5474735088646412E-13</v>
      </c>
      <c r="AT3">
        <f t="shared" ref="AT3:AT23" si="16">AK3*$K3</f>
        <v>0</v>
      </c>
      <c r="AU3">
        <f t="shared" ref="AU3:AU23" si="17">AL3*$K3</f>
        <v>-2415.7608859489496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311.48203049737799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100000</v>
      </c>
      <c r="S4">
        <f t="shared" si="1"/>
        <v>179.46583470431847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4.5474735088646412E-13</v>
      </c>
      <c r="AC4">
        <f t="shared" si="2"/>
        <v>177.41821082836532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-177.41821082836486</v>
      </c>
      <c r="AK4">
        <f>G4*MAX(0, SUM(AB4, AE4:AF4))</f>
        <v>8.1854523159563539E-16</v>
      </c>
      <c r="AL4">
        <f t="shared" si="9"/>
        <v>-318.37291082836487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-134.06381966901273</v>
      </c>
      <c r="AR4">
        <f t="shared" si="14"/>
        <v>-134.06381966901273</v>
      </c>
      <c r="AS4">
        <f t="shared" si="15"/>
        <v>-168.74473162294544</v>
      </c>
      <c r="AT4">
        <f t="shared" si="16"/>
        <v>7.785288487689131E-16</v>
      </c>
      <c r="AU4">
        <f t="shared" si="17"/>
        <v>-302.80855129195817</v>
      </c>
      <c r="AW4">
        <v>1</v>
      </c>
      <c r="AX4">
        <f>(R4*SUMPRODUCT(K5:$K$23, X5:$X$23)-$AZ$3*SUMPRODUCT(K4:$K$22, W5:$W$23))/Z4</f>
        <v>179.46583470431847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1.462746E-3</v>
      </c>
      <c r="O5">
        <f t="shared" ref="O5:O23" si="29">$C$3</f>
        <v>520.73659025525342</v>
      </c>
      <c r="P5">
        <f t="shared" ref="P5:P23" si="30">O5*$C$5</f>
        <v>26.036829512762672</v>
      </c>
      <c r="Q5" s="5">
        <f t="shared" ref="Q5:Q23" si="31">$C$8</f>
        <v>50</v>
      </c>
      <c r="R5">
        <f t="shared" si="0"/>
        <v>100000</v>
      </c>
      <c r="S5">
        <f t="shared" si="1"/>
        <v>347.44365718619048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177.41821082836532</v>
      </c>
      <c r="AC5">
        <f t="shared" si="2"/>
        <v>339.54226438614069</v>
      </c>
      <c r="AE5">
        <f t="shared" si="3"/>
        <v>508.89425478628152</v>
      </c>
      <c r="AF5">
        <f t="shared" si="4"/>
        <v>-25.444712739314078</v>
      </c>
      <c r="AG5">
        <f t="shared" si="5"/>
        <v>-48.862924586961803</v>
      </c>
      <c r="AH5">
        <f t="shared" si="6"/>
        <v>-144.6056730763938</v>
      </c>
      <c r="AI5">
        <f t="shared" si="7"/>
        <v>289.98094438361181</v>
      </c>
      <c r="AJ5">
        <f t="shared" si="8"/>
        <v>-162.12405355777537</v>
      </c>
      <c r="AK5">
        <f>G5*SUM(AB5, AE5:AF5)</f>
        <v>2.7095577867888645</v>
      </c>
      <c r="AL5">
        <f t="shared" si="9"/>
        <v>130.56644861262532</v>
      </c>
      <c r="AN5">
        <f t="shared" si="10"/>
        <v>460.13484226679958</v>
      </c>
      <c r="AO5">
        <f t="shared" si="11"/>
        <v>-23.006742113339978</v>
      </c>
      <c r="AP5">
        <f t="shared" si="12"/>
        <v>-44.181151361118275</v>
      </c>
      <c r="AQ5">
        <f t="shared" si="13"/>
        <v>-130.7503630588925</v>
      </c>
      <c r="AR5">
        <f t="shared" si="14"/>
        <v>262.19658573344879</v>
      </c>
      <c r="AS5">
        <f t="shared" si="15"/>
        <v>-146.59022991483795</v>
      </c>
      <c r="AT5">
        <f t="shared" si="16"/>
        <v>2.4499430542018414</v>
      </c>
      <c r="AU5">
        <f t="shared" si="17"/>
        <v>118.0562988728127</v>
      </c>
      <c r="AW5">
        <v>2</v>
      </c>
      <c r="AX5">
        <f>(R5*SUMPRODUCT(K6:$K$23, X6:$X$23)-$AZ$3*SUMPRODUCT(K5:$K$22, W6:$W$23))/Z5</f>
        <v>347.44365718619048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1.535893E-3</v>
      </c>
      <c r="O6">
        <f t="shared" si="29"/>
        <v>520.73659025525342</v>
      </c>
      <c r="P6">
        <f t="shared" si="30"/>
        <v>26.036829512762672</v>
      </c>
      <c r="Q6" s="5">
        <f t="shared" si="31"/>
        <v>50</v>
      </c>
      <c r="R6">
        <f t="shared" si="0"/>
        <v>100000</v>
      </c>
      <c r="S6">
        <f t="shared" si="1"/>
        <v>503.21541971618717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339.54226438614069</v>
      </c>
      <c r="AC6">
        <f t="shared" si="2"/>
        <v>486.09851820175209</v>
      </c>
      <c r="AE6">
        <f t="shared" si="3"/>
        <v>503.02370511475226</v>
      </c>
      <c r="AF6">
        <f t="shared" si="4"/>
        <v>-25.151185255737612</v>
      </c>
      <c r="AG6">
        <f t="shared" si="5"/>
        <v>-48.29924711725954</v>
      </c>
      <c r="AH6">
        <f t="shared" si="6"/>
        <v>-150.09644766528504</v>
      </c>
      <c r="AI6">
        <f t="shared" si="7"/>
        <v>279.47682507647005</v>
      </c>
      <c r="AJ6">
        <f t="shared" si="8"/>
        <v>-146.5562538156114</v>
      </c>
      <c r="AK6">
        <f>G6*SUM(AB6, AE6:AF6)</f>
        <v>5.8036449681406035</v>
      </c>
      <c r="AL6">
        <f t="shared" si="9"/>
        <v>138.72421622899927</v>
      </c>
      <c r="AN6">
        <f t="shared" si="10"/>
        <v>431.23805438592774</v>
      </c>
      <c r="AO6">
        <f t="shared" si="11"/>
        <v>-21.561902719296384</v>
      </c>
      <c r="AP6">
        <f t="shared" si="12"/>
        <v>-41.406544350431034</v>
      </c>
      <c r="AQ6">
        <f t="shared" si="13"/>
        <v>-128.67644089785159</v>
      </c>
      <c r="AR6">
        <f t="shared" si="14"/>
        <v>239.59316641834869</v>
      </c>
      <c r="AS6">
        <f t="shared" si="15"/>
        <v>-125.64146204425259</v>
      </c>
      <c r="AT6">
        <f t="shared" si="16"/>
        <v>4.9754167427093581</v>
      </c>
      <c r="AU6">
        <f t="shared" si="17"/>
        <v>118.92712111680548</v>
      </c>
      <c r="AW6">
        <v>3</v>
      </c>
      <c r="AX6">
        <f>(R6*SUMPRODUCT(K7:$K$23, X7:$X$23)-$AZ$3*SUMPRODUCT(K6:$K$22, W7:$W$23))/Z6</f>
        <v>503.21541971618717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1.6204399999999999E-3</v>
      </c>
      <c r="O7">
        <f t="shared" si="29"/>
        <v>520.73659025525342</v>
      </c>
      <c r="P7">
        <f t="shared" si="30"/>
        <v>26.036829512762672</v>
      </c>
      <c r="Q7" s="5">
        <f t="shared" si="31"/>
        <v>50</v>
      </c>
      <c r="R7">
        <f t="shared" si="0"/>
        <v>100000</v>
      </c>
      <c r="S7">
        <f t="shared" si="1"/>
        <v>646.91806300092298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486.09851820175209</v>
      </c>
      <c r="AC7">
        <f t="shared" si="2"/>
        <v>617.65134251572181</v>
      </c>
      <c r="AE7">
        <f t="shared" si="3"/>
        <v>497.17834833088858</v>
      </c>
      <c r="AF7">
        <f t="shared" si="4"/>
        <v>-24.858917416544429</v>
      </c>
      <c r="AG7">
        <f t="shared" si="5"/>
        <v>-47.737988614088259</v>
      </c>
      <c r="AH7">
        <f t="shared" si="6"/>
        <v>-156.53206399738409</v>
      </c>
      <c r="AI7">
        <f t="shared" si="7"/>
        <v>268.04937830287179</v>
      </c>
      <c r="AJ7">
        <f t="shared" si="8"/>
        <v>-131.55282431396972</v>
      </c>
      <c r="AK7">
        <f>G7*SUM(AB7, AE7:AF7)</f>
        <v>13.226167697802129</v>
      </c>
      <c r="AL7">
        <f t="shared" si="9"/>
        <v>149.7227216867042</v>
      </c>
      <c r="AN7">
        <f t="shared" si="10"/>
        <v>401.45698262147431</v>
      </c>
      <c r="AO7">
        <f t="shared" si="11"/>
        <v>-20.072849131073717</v>
      </c>
      <c r="AP7">
        <f t="shared" si="12"/>
        <v>-38.547030315719617</v>
      </c>
      <c r="AQ7">
        <f t="shared" si="13"/>
        <v>-126.39506588906933</v>
      </c>
      <c r="AR7">
        <f t="shared" si="14"/>
        <v>216.44203728561163</v>
      </c>
      <c r="AS7">
        <f t="shared" si="15"/>
        <v>-106.2250600447921</v>
      </c>
      <c r="AT7">
        <f t="shared" si="16"/>
        <v>10.679743784963557</v>
      </c>
      <c r="AU7">
        <f t="shared" si="17"/>
        <v>120.89672102578308</v>
      </c>
      <c r="AW7">
        <v>4</v>
      </c>
      <c r="AX7">
        <f>(R7*SUMPRODUCT(K8:$K$23, X8:$X$23)-$AZ$3*SUMPRODUCT(K7:$K$22, W8:$W$23))/Z7</f>
        <v>646.91806300092298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1.706887E-3</v>
      </c>
      <c r="O8">
        <f t="shared" si="29"/>
        <v>520.73659025525342</v>
      </c>
      <c r="P8">
        <f t="shared" si="30"/>
        <v>26.036829512762672</v>
      </c>
      <c r="Q8" s="5">
        <f t="shared" si="31"/>
        <v>50</v>
      </c>
      <c r="R8">
        <f t="shared" si="0"/>
        <v>100000</v>
      </c>
      <c r="S8">
        <f t="shared" si="1"/>
        <v>778.75000014281784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617.65134251572181</v>
      </c>
      <c r="AC8">
        <f t="shared" si="2"/>
        <v>734.81487786246907</v>
      </c>
      <c r="AE8">
        <f t="shared" si="3"/>
        <v>491.35793758813224</v>
      </c>
      <c r="AF8">
        <f t="shared" si="4"/>
        <v>-24.567896879406614</v>
      </c>
      <c r="AG8">
        <f t="shared" si="5"/>
        <v>-47.17912537577584</v>
      </c>
      <c r="AH8">
        <f t="shared" si="6"/>
        <v>-162.96670434307052</v>
      </c>
      <c r="AI8">
        <f t="shared" si="7"/>
        <v>256.6442109898793</v>
      </c>
      <c r="AJ8">
        <f t="shared" si="8"/>
        <v>-117.16353534674727</v>
      </c>
      <c r="AK8">
        <f t="shared" ref="AK8:AK23" si="32">G8*SUM(AB8:AB8, AE8:AF8)</f>
        <v>23.423933877648068</v>
      </c>
      <c r="AL8">
        <f t="shared" si="9"/>
        <v>162.9046095207801</v>
      </c>
      <c r="AN8">
        <f t="shared" si="10"/>
        <v>370.76644340768502</v>
      </c>
      <c r="AO8">
        <f t="shared" si="11"/>
        <v>-18.538322170384252</v>
      </c>
      <c r="AP8">
        <f t="shared" si="12"/>
        <v>-35.60019118552276</v>
      </c>
      <c r="AQ8">
        <f t="shared" si="13"/>
        <v>-122.97061010093954</v>
      </c>
      <c r="AR8">
        <f t="shared" si="14"/>
        <v>193.65731995083848</v>
      </c>
      <c r="AS8">
        <f t="shared" si="15"/>
        <v>-88.408681277876823</v>
      </c>
      <c r="AT8">
        <f t="shared" si="16"/>
        <v>17.675116223953562</v>
      </c>
      <c r="AU8">
        <f t="shared" si="17"/>
        <v>122.92375489691523</v>
      </c>
      <c r="AW8">
        <v>5</v>
      </c>
      <c r="AX8">
        <f>(R8*SUMPRODUCT(K9:$K$23, X9:$X$23)-$AZ$3*SUMPRODUCT(K8:$K$22, W9:$W$23))/Z8</f>
        <v>778.75000014281784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1.7980839999999999E-3</v>
      </c>
      <c r="O9">
        <f t="shared" si="29"/>
        <v>520.73659025525342</v>
      </c>
      <c r="P9">
        <f t="shared" si="30"/>
        <v>26.036829512762672</v>
      </c>
      <c r="Q9" s="5">
        <f t="shared" si="31"/>
        <v>50</v>
      </c>
      <c r="R9">
        <f t="shared" si="0"/>
        <v>100000</v>
      </c>
      <c r="S9">
        <f t="shared" si="1"/>
        <v>897.97992006103709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734.81487786246907</v>
      </c>
      <c r="AC9">
        <f t="shared" si="2"/>
        <v>837.32141402423849</v>
      </c>
      <c r="AE9">
        <f t="shared" si="3"/>
        <v>485.56085536640069</v>
      </c>
      <c r="AF9">
        <f t="shared" si="4"/>
        <v>-24.278042768320034</v>
      </c>
      <c r="AG9">
        <f t="shared" si="5"/>
        <v>-46.622502091545904</v>
      </c>
      <c r="AH9">
        <f t="shared" si="6"/>
        <v>-169.66406094435303</v>
      </c>
      <c r="AI9">
        <f t="shared" si="7"/>
        <v>244.99624956218173</v>
      </c>
      <c r="AJ9">
        <f t="shared" si="8"/>
        <v>-102.50653616176942</v>
      </c>
      <c r="AK9">
        <f t="shared" si="32"/>
        <v>26.672978497270254</v>
      </c>
      <c r="AL9">
        <f t="shared" si="9"/>
        <v>169.16269189768258</v>
      </c>
      <c r="AN9">
        <f t="shared" si="10"/>
        <v>341.33790736349908</v>
      </c>
      <c r="AO9">
        <f t="shared" si="11"/>
        <v>-17.066895368174954</v>
      </c>
      <c r="AP9">
        <f t="shared" si="12"/>
        <v>-32.774526867430509</v>
      </c>
      <c r="AQ9">
        <f t="shared" si="13"/>
        <v>-119.2698605694606</v>
      </c>
      <c r="AR9">
        <f t="shared" si="14"/>
        <v>172.22662455843303</v>
      </c>
      <c r="AS9">
        <f t="shared" si="15"/>
        <v>-72.059693770282408</v>
      </c>
      <c r="AT9">
        <f t="shared" si="16"/>
        <v>18.750479085756716</v>
      </c>
      <c r="AU9">
        <f t="shared" si="17"/>
        <v>118.91740987390735</v>
      </c>
      <c r="AW9">
        <v>6</v>
      </c>
      <c r="AX9">
        <f>(R9*SUMPRODUCT(K10:$K$23, X10:$X$23)-$AZ$3*SUMPRODUCT(K9:$K$22, W10:$W$23))/Z9</f>
        <v>897.97992006103709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1.9035300000000001E-3</v>
      </c>
      <c r="O10">
        <f t="shared" si="29"/>
        <v>520.73659025525342</v>
      </c>
      <c r="P10">
        <f t="shared" si="30"/>
        <v>26.036829512762672</v>
      </c>
      <c r="Q10" s="5">
        <f t="shared" si="31"/>
        <v>50</v>
      </c>
      <c r="R10">
        <f t="shared" si="0"/>
        <v>100000</v>
      </c>
      <c r="S10">
        <f t="shared" si="1"/>
        <v>1001.949381781197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837.32141402423849</v>
      </c>
      <c r="AC10">
        <f t="shared" si="2"/>
        <v>923.14665884805027</v>
      </c>
      <c r="AE10">
        <f t="shared" si="3"/>
        <v>479.78096715772108</v>
      </c>
      <c r="AF10">
        <f t="shared" si="4"/>
        <v>-23.989048357886055</v>
      </c>
      <c r="AG10">
        <f t="shared" si="5"/>
        <v>-46.067529739224121</v>
      </c>
      <c r="AH10">
        <f t="shared" si="6"/>
        <v>-177.49466281264077</v>
      </c>
      <c r="AI10">
        <f t="shared" si="7"/>
        <v>232.22972624797009</v>
      </c>
      <c r="AJ10">
        <f t="shared" si="8"/>
        <v>-85.825244823811772</v>
      </c>
      <c r="AK10">
        <f t="shared" si="32"/>
        <v>5.5603873311435157</v>
      </c>
      <c r="AL10">
        <f t="shared" si="9"/>
        <v>151.96486875530184</v>
      </c>
      <c r="AN10">
        <f t="shared" si="10"/>
        <v>319.90399444471257</v>
      </c>
      <c r="AO10">
        <f t="shared" si="11"/>
        <v>-15.995199722235629</v>
      </c>
      <c r="AP10">
        <f t="shared" si="12"/>
        <v>-30.716488953455599</v>
      </c>
      <c r="AQ10">
        <f t="shared" si="13"/>
        <v>-118.34827872135067</v>
      </c>
      <c r="AR10">
        <f t="shared" si="14"/>
        <v>154.84402704767064</v>
      </c>
      <c r="AS10">
        <f t="shared" si="15"/>
        <v>-57.225777016509007</v>
      </c>
      <c r="AT10">
        <f t="shared" si="16"/>
        <v>3.707504548232389</v>
      </c>
      <c r="AU10">
        <f t="shared" si="17"/>
        <v>101.32575457939403</v>
      </c>
      <c r="AW10">
        <v>7</v>
      </c>
      <c r="AX10">
        <f>(R10*SUMPRODUCT(K11:$K$23, X11:$X$23)-$AZ$3*SUMPRODUCT(K10:$K$22, W11:$W$23))/Z10</f>
        <v>1001.949381781197</v>
      </c>
    </row>
    <row r="11" spans="1:52" x14ac:dyDescent="0.25">
      <c r="A11" t="s">
        <v>33</v>
      </c>
      <c r="C11" s="24">
        <f>AU25</f>
        <v>-1933.0430325069831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2.008026E-3</v>
      </c>
      <c r="O11">
        <f t="shared" si="29"/>
        <v>520.73659025525342</v>
      </c>
      <c r="P11">
        <f t="shared" si="30"/>
        <v>26.036829512762672</v>
      </c>
      <c r="Q11" s="5">
        <f t="shared" si="31"/>
        <v>50</v>
      </c>
      <c r="R11">
        <f t="shared" si="0"/>
        <v>100000</v>
      </c>
      <c r="S11">
        <f t="shared" si="1"/>
        <v>1095.4345751407877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923.14665884805027</v>
      </c>
      <c r="AC11">
        <f t="shared" si="2"/>
        <v>997.1598453095695</v>
      </c>
      <c r="AE11">
        <f t="shared" si="3"/>
        <v>474.01974482978596</v>
      </c>
      <c r="AF11">
        <f t="shared" si="4"/>
        <v>-23.700987241489301</v>
      </c>
      <c r="AG11">
        <f t="shared" si="5"/>
        <v>-45.51434964435974</v>
      </c>
      <c r="AH11">
        <f t="shared" si="6"/>
        <v>-185.00959494427053</v>
      </c>
      <c r="AI11">
        <f t="shared" si="7"/>
        <v>219.79481299966636</v>
      </c>
      <c r="AJ11">
        <f t="shared" si="8"/>
        <v>-74.01318646151924</v>
      </c>
      <c r="AK11">
        <f t="shared" si="32"/>
        <v>2.197544666298155</v>
      </c>
      <c r="AL11">
        <f t="shared" si="9"/>
        <v>147.97917120444527</v>
      </c>
      <c r="AN11">
        <f t="shared" si="10"/>
        <v>300.63975930934708</v>
      </c>
      <c r="AO11">
        <f t="shared" si="11"/>
        <v>-15.031987965467355</v>
      </c>
      <c r="AP11">
        <f t="shared" si="12"/>
        <v>-28.866778802885754</v>
      </c>
      <c r="AQ11">
        <f t="shared" si="13"/>
        <v>-117.33950051793332</v>
      </c>
      <c r="AR11">
        <f t="shared" si="14"/>
        <v>139.40149202306063</v>
      </c>
      <c r="AS11">
        <f t="shared" si="15"/>
        <v>-46.941729339774888</v>
      </c>
      <c r="AT11">
        <f t="shared" si="16"/>
        <v>1.3937590295624798</v>
      </c>
      <c r="AU11">
        <f t="shared" si="17"/>
        <v>93.85352171284822</v>
      </c>
      <c r="AW11">
        <v>8</v>
      </c>
      <c r="AX11">
        <f>(R11*SUMPRODUCT(K12:$K$23, X12:$X$23)-$AZ$3*SUMPRODUCT(K11:$K$22, W12:$W$23))/Z11</f>
        <v>1095.4345751407877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2.1277219999999999E-3</v>
      </c>
      <c r="O12">
        <f t="shared" si="29"/>
        <v>520.73659025525342</v>
      </c>
      <c r="P12">
        <f t="shared" si="30"/>
        <v>26.036829512762672</v>
      </c>
      <c r="Q12" s="5">
        <f t="shared" si="31"/>
        <v>50</v>
      </c>
      <c r="R12">
        <f t="shared" si="0"/>
        <v>100000</v>
      </c>
      <c r="S12">
        <f t="shared" si="1"/>
        <v>1181.1932980594243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997.1598453095695</v>
      </c>
      <c r="AC12">
        <f t="shared" si="2"/>
        <v>1062.1848666912344</v>
      </c>
      <c r="AE12">
        <f t="shared" si="3"/>
        <v>468.27096514197939</v>
      </c>
      <c r="AF12">
        <f t="shared" si="4"/>
        <v>-23.41354825709897</v>
      </c>
      <c r="AG12">
        <f t="shared" si="5"/>
        <v>-44.962364264862146</v>
      </c>
      <c r="AH12">
        <f t="shared" si="6"/>
        <v>-193.6837661079928</v>
      </c>
      <c r="AI12">
        <f t="shared" si="7"/>
        <v>206.21128651202551</v>
      </c>
      <c r="AJ12">
        <f t="shared" si="8"/>
        <v>-65.025021381664942</v>
      </c>
      <c r="AK12">
        <f t="shared" si="32"/>
        <v>30.282362506083452</v>
      </c>
      <c r="AL12">
        <f t="shared" si="9"/>
        <v>171.46862763644401</v>
      </c>
      <c r="AN12">
        <f t="shared" si="10"/>
        <v>277.5641905479406</v>
      </c>
      <c r="AO12">
        <f t="shared" si="11"/>
        <v>-13.878209527397029</v>
      </c>
      <c r="AP12">
        <f t="shared" si="12"/>
        <v>-26.651112649092394</v>
      </c>
      <c r="AQ12">
        <f t="shared" si="13"/>
        <v>-114.80463612716576</v>
      </c>
      <c r="AR12">
        <f t="shared" si="14"/>
        <v>122.2302322442854</v>
      </c>
      <c r="AS12">
        <f t="shared" si="15"/>
        <v>-38.543105955100231</v>
      </c>
      <c r="AT12">
        <f t="shared" si="16"/>
        <v>17.949648948086882</v>
      </c>
      <c r="AU12">
        <f t="shared" si="17"/>
        <v>101.63677523727205</v>
      </c>
      <c r="AW12">
        <v>9</v>
      </c>
      <c r="AX12">
        <f>(R12*SUMPRODUCT(K13:$K$23, X13:$X$23)-$AZ$3*SUMPRODUCT(K12:$K$22, W13:$W$23))/Z12</f>
        <v>1181.1932980594243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2.2569180000000001E-3</v>
      </c>
      <c r="O13">
        <f t="shared" si="29"/>
        <v>520.73659025525342</v>
      </c>
      <c r="P13">
        <f t="shared" si="30"/>
        <v>26.036829512762672</v>
      </c>
      <c r="Q13" s="5">
        <f t="shared" si="31"/>
        <v>50</v>
      </c>
      <c r="R13">
        <f t="shared" si="0"/>
        <v>100000</v>
      </c>
      <c r="S13">
        <f t="shared" si="1"/>
        <v>1260.0807560177236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1062.1848666912344</v>
      </c>
      <c r="AC13">
        <f t="shared" si="2"/>
        <v>1119.2355887119993</v>
      </c>
      <c r="AE13">
        <f t="shared" si="3"/>
        <v>462.5314063204533</v>
      </c>
      <c r="AF13">
        <f t="shared" si="4"/>
        <v>-23.126570316022665</v>
      </c>
      <c r="AG13">
        <f t="shared" si="5"/>
        <v>-44.411264252981603</v>
      </c>
      <c r="AH13">
        <f t="shared" si="6"/>
        <v>-202.95273846384831</v>
      </c>
      <c r="AI13">
        <f t="shared" si="7"/>
        <v>192.04083328760075</v>
      </c>
      <c r="AJ13">
        <f t="shared" si="8"/>
        <v>-57.050722020764852</v>
      </c>
      <c r="AK13">
        <f t="shared" si="32"/>
        <v>105.11127918869656</v>
      </c>
      <c r="AL13">
        <f t="shared" si="9"/>
        <v>240.10139045553245</v>
      </c>
      <c r="AN13">
        <f t="shared" si="10"/>
        <v>248.35773985384373</v>
      </c>
      <c r="AO13">
        <f t="shared" si="11"/>
        <v>-12.417886992692186</v>
      </c>
      <c r="AP13">
        <f t="shared" si="12"/>
        <v>-23.846772485500232</v>
      </c>
      <c r="AQ13">
        <f t="shared" si="13"/>
        <v>-108.97613163830837</v>
      </c>
      <c r="AR13">
        <f t="shared" si="14"/>
        <v>103.11694873734292</v>
      </c>
      <c r="AS13">
        <f t="shared" si="15"/>
        <v>-30.633570357577927</v>
      </c>
      <c r="AT13">
        <f t="shared" si="16"/>
        <v>56.439842518206653</v>
      </c>
      <c r="AU13">
        <f t="shared" si="17"/>
        <v>128.92322089797165</v>
      </c>
      <c r="AW13">
        <v>10</v>
      </c>
      <c r="AX13">
        <f>(R13*SUMPRODUCT(K14:$K$23, X14:$X$23)-$AZ$3*SUMPRODUCT(K13:$K$22, W14:$W$23))/Z13</f>
        <v>1260.0807560177236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2.397513E-3</v>
      </c>
      <c r="O14">
        <f t="shared" si="29"/>
        <v>520.73659025525342</v>
      </c>
      <c r="P14">
        <f t="shared" si="30"/>
        <v>26.036829512762672</v>
      </c>
      <c r="Q14" s="5">
        <f t="shared" si="31"/>
        <v>50</v>
      </c>
      <c r="R14">
        <f t="shared" si="0"/>
        <v>100000</v>
      </c>
      <c r="S14">
        <f t="shared" si="1"/>
        <v>1325.1732052507068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1119.2355887119993</v>
      </c>
      <c r="AC14">
        <f t="shared" si="2"/>
        <v>1162.4598262013437</v>
      </c>
      <c r="AE14">
        <f t="shared" si="3"/>
        <v>456.7971671976872</v>
      </c>
      <c r="AF14">
        <f t="shared" si="4"/>
        <v>-22.839858359884364</v>
      </c>
      <c r="AG14">
        <f t="shared" si="5"/>
        <v>-43.860675027058832</v>
      </c>
      <c r="AH14">
        <f t="shared" si="6"/>
        <v>-212.95316678591738</v>
      </c>
      <c r="AI14">
        <f t="shared" si="7"/>
        <v>177.14346702482661</v>
      </c>
      <c r="AJ14">
        <f t="shared" si="8"/>
        <v>-43.224237489344432</v>
      </c>
      <c r="AK14">
        <f t="shared" si="32"/>
        <v>108.72350282848616</v>
      </c>
      <c r="AL14">
        <f t="shared" si="9"/>
        <v>242.64273236396832</v>
      </c>
      <c r="AN14">
        <f t="shared" si="10"/>
        <v>225.94463880298377</v>
      </c>
      <c r="AO14">
        <f t="shared" si="11"/>
        <v>-11.297231940149191</v>
      </c>
      <c r="AP14">
        <f t="shared" si="12"/>
        <v>-21.694715047028936</v>
      </c>
      <c r="AQ14">
        <f t="shared" si="13"/>
        <v>-105.33258480250767</v>
      </c>
      <c r="AR14">
        <f t="shared" si="14"/>
        <v>87.620107013297954</v>
      </c>
      <c r="AS14">
        <f t="shared" si="15"/>
        <v>-21.379915262998516</v>
      </c>
      <c r="AT14">
        <f t="shared" si="16"/>
        <v>53.777681518209434</v>
      </c>
      <c r="AU14">
        <f t="shared" si="17"/>
        <v>120.01787326850888</v>
      </c>
      <c r="AW14">
        <v>11</v>
      </c>
      <c r="AX14">
        <f>(R14*SUMPRODUCT(K15:$K$23, X15:$X$23)-$AZ$3*SUMPRODUCT(K14:$K$22, W15:$W$23))/Z14</f>
        <v>1325.1732052507068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2.5466569999999999E-3</v>
      </c>
      <c r="O15">
        <f t="shared" si="29"/>
        <v>520.73659025525342</v>
      </c>
      <c r="P15">
        <f t="shared" si="30"/>
        <v>26.036829512762672</v>
      </c>
      <c r="Q15" s="5">
        <f t="shared" si="31"/>
        <v>50</v>
      </c>
      <c r="R15">
        <f t="shared" si="0"/>
        <v>100000</v>
      </c>
      <c r="S15">
        <f t="shared" si="1"/>
        <v>1380.5263059269421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1162.4598262013437</v>
      </c>
      <c r="AC15">
        <f t="shared" si="2"/>
        <v>1195.8221071055755</v>
      </c>
      <c r="AE15">
        <f t="shared" si="3"/>
        <v>451.06588982228618</v>
      </c>
      <c r="AF15">
        <f t="shared" si="4"/>
        <v>-22.553294491114311</v>
      </c>
      <c r="AG15">
        <f t="shared" si="5"/>
        <v>-43.310370181705856</v>
      </c>
      <c r="AH15">
        <f t="shared" si="6"/>
        <v>-223.39619016476911</v>
      </c>
      <c r="AI15">
        <f t="shared" si="7"/>
        <v>161.80603498469691</v>
      </c>
      <c r="AJ15">
        <f t="shared" si="8"/>
        <v>-33.362280904231739</v>
      </c>
      <c r="AK15">
        <f t="shared" si="32"/>
        <v>111.3680695072761</v>
      </c>
      <c r="AL15">
        <f t="shared" si="9"/>
        <v>239.81182358774129</v>
      </c>
      <c r="AN15">
        <f t="shared" si="10"/>
        <v>205.52317116255409</v>
      </c>
      <c r="AO15">
        <f t="shared" si="11"/>
        <v>-10.276158558127705</v>
      </c>
      <c r="AP15">
        <f t="shared" si="12"/>
        <v>-19.733889936734734</v>
      </c>
      <c r="AQ15">
        <f t="shared" si="13"/>
        <v>-101.78799697397969</v>
      </c>
      <c r="AR15">
        <f t="shared" si="14"/>
        <v>73.725125693711959</v>
      </c>
      <c r="AS15">
        <f t="shared" si="15"/>
        <v>-15.201153364434372</v>
      </c>
      <c r="AT15">
        <f t="shared" si="16"/>
        <v>50.743625993100409</v>
      </c>
      <c r="AU15">
        <f t="shared" si="17"/>
        <v>109.26759832237801</v>
      </c>
      <c r="AW15">
        <v>12</v>
      </c>
      <c r="AX15">
        <f>(R15*SUMPRODUCT(K16:$K$23, X16:$X$23)-$AZ$3*SUMPRODUCT(K15:$K$22, W16:$W$23))/Z15</f>
        <v>1380.5263059269421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3.8442260000000001E-3</v>
      </c>
      <c r="O16">
        <f t="shared" si="29"/>
        <v>520.73659025525342</v>
      </c>
      <c r="P16">
        <f t="shared" si="30"/>
        <v>26.036829512762672</v>
      </c>
      <c r="Q16" s="5">
        <f t="shared" si="31"/>
        <v>50</v>
      </c>
      <c r="R16">
        <f t="shared" si="0"/>
        <v>100000</v>
      </c>
      <c r="S16">
        <f t="shared" si="1"/>
        <v>1380.2064463545535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1195.8221071055755</v>
      </c>
      <c r="AC16">
        <f t="shared" si="2"/>
        <v>1178.9936466160184</v>
      </c>
      <c r="AE16">
        <f t="shared" si="3"/>
        <v>444.8212317026954</v>
      </c>
      <c r="AF16">
        <f t="shared" si="4"/>
        <v>-22.241061585134769</v>
      </c>
      <c r="AG16">
        <f t="shared" si="5"/>
        <v>-42.710771628766665</v>
      </c>
      <c r="AH16">
        <f t="shared" si="6"/>
        <v>-332.98970224427677</v>
      </c>
      <c r="AI16">
        <f t="shared" si="7"/>
        <v>46.879696244517163</v>
      </c>
      <c r="AJ16">
        <f t="shared" si="8"/>
        <v>16.828460489557074</v>
      </c>
      <c r="AK16">
        <f t="shared" si="32"/>
        <v>113.28815940561955</v>
      </c>
      <c r="AL16">
        <f t="shared" si="9"/>
        <v>176.99631613969379</v>
      </c>
      <c r="AN16">
        <f t="shared" si="10"/>
        <v>186.70178978116843</v>
      </c>
      <c r="AO16">
        <f t="shared" si="11"/>
        <v>-9.3350894890584222</v>
      </c>
      <c r="AP16">
        <f t="shared" si="12"/>
        <v>-17.9267016448423</v>
      </c>
      <c r="AQ16">
        <f t="shared" si="13"/>
        <v>-139.76350263167555</v>
      </c>
      <c r="AR16">
        <f t="shared" si="14"/>
        <v>19.676496015592143</v>
      </c>
      <c r="AS16">
        <f t="shared" si="15"/>
        <v>7.0632952492742831</v>
      </c>
      <c r="AT16">
        <f t="shared" si="16"/>
        <v>47.549668528817477</v>
      </c>
      <c r="AU16">
        <f t="shared" si="17"/>
        <v>74.289459793683903</v>
      </c>
      <c r="AW16">
        <v>13</v>
      </c>
      <c r="AX16">
        <f>(R16*SUMPRODUCT(K17:$K$23, X17:$X$23)-$AZ$3*SUMPRODUCT(K16:$K$22, W17:$W$23))/Z16</f>
        <v>1380.2064463545535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5.3300140000000001E-3</v>
      </c>
      <c r="O17">
        <f t="shared" si="29"/>
        <v>520.73659025525342</v>
      </c>
      <c r="P17">
        <f t="shared" si="30"/>
        <v>26.036829512762672</v>
      </c>
      <c r="Q17" s="5">
        <f t="shared" si="31"/>
        <v>50</v>
      </c>
      <c r="R17">
        <f t="shared" si="0"/>
        <v>100000</v>
      </c>
      <c r="S17">
        <f t="shared" si="1"/>
        <v>1325.1788078457414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1178.9936466160184</v>
      </c>
      <c r="AC17">
        <f t="shared" si="2"/>
        <v>1114.6347938047929</v>
      </c>
      <c r="AE17">
        <f t="shared" si="3"/>
        <v>438.00211599319584</v>
      </c>
      <c r="AF17">
        <f t="shared" si="4"/>
        <v>-21.900105799659791</v>
      </c>
      <c r="AG17">
        <f t="shared" si="5"/>
        <v>-42.05601490174687</v>
      </c>
      <c r="AH17">
        <f t="shared" si="6"/>
        <v>-455.29802146425823</v>
      </c>
      <c r="AI17">
        <f t="shared" si="7"/>
        <v>-81.252026172469073</v>
      </c>
      <c r="AJ17">
        <f t="shared" si="8"/>
        <v>64.358852811225461</v>
      </c>
      <c r="AK17">
        <f t="shared" si="32"/>
        <v>111.65669597666881</v>
      </c>
      <c r="AL17">
        <f t="shared" si="9"/>
        <v>94.763522615425202</v>
      </c>
      <c r="AN17">
        <f t="shared" si="10"/>
        <v>169.34849777536047</v>
      </c>
      <c r="AO17">
        <f t="shared" si="11"/>
        <v>-8.4674248887680239</v>
      </c>
      <c r="AP17">
        <f t="shared" si="12"/>
        <v>-16.26047611637485</v>
      </c>
      <c r="AQ17">
        <f t="shared" si="13"/>
        <v>-176.03576138034853</v>
      </c>
      <c r="AR17">
        <f t="shared" si="14"/>
        <v>-31.415164610130933</v>
      </c>
      <c r="AS17">
        <f t="shared" si="15"/>
        <v>24.883612759295161</v>
      </c>
      <c r="AT17">
        <f t="shared" si="16"/>
        <v>43.170781692074613</v>
      </c>
      <c r="AU17">
        <f t="shared" si="17"/>
        <v>36.639229841238837</v>
      </c>
      <c r="AW17">
        <v>14</v>
      </c>
      <c r="AX17">
        <f>(R17*SUMPRODUCT(K18:$K$23, X18:$X$23)-$AZ$3*SUMPRODUCT(K17:$K$22, W18:$W$23))/Z17</f>
        <v>1325.1788078457414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6.9004050000000001E-3</v>
      </c>
      <c r="O18">
        <f t="shared" si="29"/>
        <v>520.73659025525342</v>
      </c>
      <c r="P18">
        <f t="shared" si="30"/>
        <v>26.036829512762672</v>
      </c>
      <c r="Q18" s="5">
        <f t="shared" si="31"/>
        <v>50</v>
      </c>
      <c r="R18">
        <f t="shared" si="0"/>
        <v>100000</v>
      </c>
      <c r="S18">
        <f t="shared" si="1"/>
        <v>1220.4701553953018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1114.6347938047929</v>
      </c>
      <c r="AC18">
        <f t="shared" si="2"/>
        <v>1009.2129035587977</v>
      </c>
      <c r="AE18">
        <f t="shared" si="3"/>
        <v>430.59970284205383</v>
      </c>
      <c r="AF18">
        <f t="shared" si="4"/>
        <v>-21.529985142102692</v>
      </c>
      <c r="AG18">
        <f t="shared" si="5"/>
        <v>-41.34525121722131</v>
      </c>
      <c r="AH18">
        <f t="shared" si="6"/>
        <v>-580.40707101617716</v>
      </c>
      <c r="AI18">
        <f t="shared" si="7"/>
        <v>-212.68260453344732</v>
      </c>
      <c r="AJ18">
        <f t="shared" si="8"/>
        <v>105.4218902459952</v>
      </c>
      <c r="AK18">
        <f t="shared" si="32"/>
        <v>106.65931580533208</v>
      </c>
      <c r="AL18">
        <f t="shared" si="9"/>
        <v>-0.60139848212003244</v>
      </c>
      <c r="AN18">
        <f t="shared" si="10"/>
        <v>153.36315445048709</v>
      </c>
      <c r="AO18">
        <f t="shared" si="11"/>
        <v>-7.6681577225243549</v>
      </c>
      <c r="AP18">
        <f t="shared" si="12"/>
        <v>-14.72559805863766</v>
      </c>
      <c r="AQ18">
        <f t="shared" si="13"/>
        <v>-206.71881259764652</v>
      </c>
      <c r="AR18">
        <f t="shared" si="14"/>
        <v>-75.749413928321445</v>
      </c>
      <c r="AS18">
        <f t="shared" si="15"/>
        <v>37.547247546961977</v>
      </c>
      <c r="AT18">
        <f t="shared" si="16"/>
        <v>37.987971230524693</v>
      </c>
      <c r="AU18">
        <f t="shared" si="17"/>
        <v>-0.21419515083477506</v>
      </c>
      <c r="AW18">
        <v>15</v>
      </c>
      <c r="AX18">
        <f>(R18*SUMPRODUCT(K19:$K$23, X19:$X$23)-$AZ$3*SUMPRODUCT(K18:$K$22, W19:$W$23))/Z18</f>
        <v>1220.4701553953018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8.6257439999999994E-3</v>
      </c>
      <c r="O19">
        <f t="shared" si="29"/>
        <v>520.73659025525342</v>
      </c>
      <c r="P19">
        <f t="shared" si="30"/>
        <v>26.036829512762672</v>
      </c>
      <c r="Q19" s="5">
        <f t="shared" si="31"/>
        <v>50</v>
      </c>
      <c r="R19">
        <f t="shared" si="0"/>
        <v>100000</v>
      </c>
      <c r="S19">
        <f t="shared" si="1"/>
        <v>1068.3064084733628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1009.2129035587977</v>
      </c>
      <c r="AC19">
        <f t="shared" si="2"/>
        <v>866.93417914419899</v>
      </c>
      <c r="AE19">
        <f t="shared" si="3"/>
        <v>422.57946301044171</v>
      </c>
      <c r="AF19">
        <f t="shared" si="4"/>
        <v>-21.128973150522086</v>
      </c>
      <c r="AG19">
        <f t="shared" si="5"/>
        <v>-40.575165152433662</v>
      </c>
      <c r="AH19">
        <f t="shared" si="6"/>
        <v>-713.26710523087888</v>
      </c>
      <c r="AI19">
        <f t="shared" si="7"/>
        <v>-352.39178052339292</v>
      </c>
      <c r="AJ19">
        <f t="shared" si="8"/>
        <v>142.27872441459874</v>
      </c>
      <c r="AK19">
        <f t="shared" si="32"/>
        <v>98.746437539310222</v>
      </c>
      <c r="AL19">
        <f t="shared" si="9"/>
        <v>-111.36661856948396</v>
      </c>
      <c r="AN19">
        <f t="shared" si="10"/>
        <v>138.6429724445774</v>
      </c>
      <c r="AO19">
        <f t="shared" si="11"/>
        <v>-6.93214862222887</v>
      </c>
      <c r="AP19">
        <f t="shared" si="12"/>
        <v>-13.312198051669244</v>
      </c>
      <c r="AQ19">
        <f t="shared" si="13"/>
        <v>-234.01390808645311</v>
      </c>
      <c r="AR19">
        <f t="shared" si="14"/>
        <v>-115.61528231577384</v>
      </c>
      <c r="AS19">
        <f t="shared" si="15"/>
        <v>46.679848395697867</v>
      </c>
      <c r="AT19">
        <f t="shared" si="16"/>
        <v>32.397456140514059</v>
      </c>
      <c r="AU19">
        <f t="shared" si="17"/>
        <v>-36.537977779561913</v>
      </c>
      <c r="AW19">
        <v>16</v>
      </c>
      <c r="AX19">
        <f>(R19*SUMPRODUCT(K20:$K$23, X20:$X$23)-$AZ$3*SUMPRODUCT(K19:$K$22, W20:$W$23))/Z19</f>
        <v>1068.3064084733628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1.0476563E-2</v>
      </c>
      <c r="O20">
        <f t="shared" si="29"/>
        <v>520.73659025525342</v>
      </c>
      <c r="P20">
        <f t="shared" si="30"/>
        <v>26.036829512762672</v>
      </c>
      <c r="Q20" s="5">
        <f t="shared" si="31"/>
        <v>50</v>
      </c>
      <c r="R20">
        <f t="shared" si="0"/>
        <v>100000</v>
      </c>
      <c r="S20">
        <f t="shared" si="1"/>
        <v>871.72072393397229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866.93417914419899</v>
      </c>
      <c r="AC20">
        <f t="shared" si="2"/>
        <v>692.91903918215939</v>
      </c>
      <c r="AE20">
        <f t="shared" si="3"/>
        <v>413.92648801360218</v>
      </c>
      <c r="AF20">
        <f t="shared" si="4"/>
        <v>-20.696324400680112</v>
      </c>
      <c r="AG20">
        <f t="shared" si="5"/>
        <v>-39.744325226954444</v>
      </c>
      <c r="AH20">
        <f t="shared" si="6"/>
        <v>-850.17654790975166</v>
      </c>
      <c r="AI20">
        <f t="shared" si="7"/>
        <v>-496.69070952378405</v>
      </c>
      <c r="AJ20">
        <f t="shared" si="8"/>
        <v>174.0151399620396</v>
      </c>
      <c r="AK20">
        <f t="shared" si="32"/>
        <v>88.211503992998473</v>
      </c>
      <c r="AL20">
        <f t="shared" si="9"/>
        <v>-234.46406556874598</v>
      </c>
      <c r="AN20">
        <f t="shared" si="10"/>
        <v>125.09929427379969</v>
      </c>
      <c r="AO20">
        <f t="shared" si="11"/>
        <v>-6.2549647136899855</v>
      </c>
      <c r="AP20">
        <f t="shared" si="12"/>
        <v>-12.011763395815802</v>
      </c>
      <c r="AQ20">
        <f t="shared" si="13"/>
        <v>-256.94534955238277</v>
      </c>
      <c r="AR20">
        <f t="shared" si="14"/>
        <v>-150.11278338808884</v>
      </c>
      <c r="AS20">
        <f t="shared" si="15"/>
        <v>52.591877622222299</v>
      </c>
      <c r="AT20">
        <f t="shared" si="16"/>
        <v>26.659798819137038</v>
      </c>
      <c r="AU20">
        <f t="shared" si="17"/>
        <v>-70.861106946729521</v>
      </c>
      <c r="AW20">
        <v>17</v>
      </c>
      <c r="AX20">
        <f>(R20*SUMPRODUCT(K21:$K$23, X21:$X$23)-$AZ$3*SUMPRODUCT(K20:$K$22, W21:$W$23))/Z20</f>
        <v>871.72072393397229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1.2607808E-2</v>
      </c>
      <c r="O21">
        <f t="shared" si="29"/>
        <v>520.73659025525342</v>
      </c>
      <c r="P21">
        <f t="shared" si="30"/>
        <v>26.036829512762672</v>
      </c>
      <c r="Q21" s="5">
        <f t="shared" si="31"/>
        <v>50</v>
      </c>
      <c r="R21">
        <f t="shared" si="0"/>
        <v>100000</v>
      </c>
      <c r="S21">
        <f t="shared" si="1"/>
        <v>629.07559894877056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692.91903918215939</v>
      </c>
      <c r="AC21">
        <f t="shared" si="2"/>
        <v>488.73881188895518</v>
      </c>
      <c r="AE21">
        <f t="shared" si="3"/>
        <v>404.56851744647633</v>
      </c>
      <c r="AF21">
        <f t="shared" si="4"/>
        <v>-20.228425872323818</v>
      </c>
      <c r="AG21">
        <f t="shared" si="5"/>
        <v>-38.845793153133897</v>
      </c>
      <c r="AH21">
        <f t="shared" si="6"/>
        <v>-1002.1776431019962</v>
      </c>
      <c r="AI21">
        <f t="shared" si="7"/>
        <v>-656.6833446809776</v>
      </c>
      <c r="AJ21">
        <f t="shared" si="8"/>
        <v>204.18022729320421</v>
      </c>
      <c r="AK21">
        <f t="shared" si="32"/>
        <v>75.408139152941843</v>
      </c>
      <c r="AL21">
        <f t="shared" si="9"/>
        <v>-377.09497823483156</v>
      </c>
      <c r="AN21">
        <f t="shared" si="10"/>
        <v>112.63306230636636</v>
      </c>
      <c r="AO21">
        <f t="shared" si="11"/>
        <v>-5.6316531153183185</v>
      </c>
      <c r="AP21">
        <f t="shared" si="12"/>
        <v>-10.814782791733162</v>
      </c>
      <c r="AQ21">
        <f t="shared" si="13"/>
        <v>-279.00919634085994</v>
      </c>
      <c r="AR21">
        <f t="shared" si="14"/>
        <v>-182.82256994154505</v>
      </c>
      <c r="AS21">
        <f t="shared" si="15"/>
        <v>56.844374366045514</v>
      </c>
      <c r="AT21">
        <f t="shared" si="16"/>
        <v>20.993847196091107</v>
      </c>
      <c r="AU21">
        <f t="shared" si="17"/>
        <v>-104.98434837940843</v>
      </c>
      <c r="AW21">
        <v>18</v>
      </c>
      <c r="AX21">
        <f>(R21*SUMPRODUCT(K22:$K$23, X22:$X$23)-$AZ$3*SUMPRODUCT(K21:$K$22, W22:$W$23))/Z21</f>
        <v>629.07559894877056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1.5033739000000001E-2</v>
      </c>
      <c r="O22">
        <f t="shared" si="29"/>
        <v>520.73659025525342</v>
      </c>
      <c r="P22">
        <f t="shared" si="30"/>
        <v>26.036829512762672</v>
      </c>
      <c r="Q22" s="5">
        <f t="shared" si="31"/>
        <v>50</v>
      </c>
      <c r="R22">
        <f t="shared" si="0"/>
        <v>100000</v>
      </c>
      <c r="S22">
        <f t="shared" si="1"/>
        <v>338.72053298311226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488.73881188895518</v>
      </c>
      <c r="AC22">
        <f t="shared" si="2"/>
        <v>256.56954267312659</v>
      </c>
      <c r="AE22">
        <f t="shared" si="3"/>
        <v>394.44065477310431</v>
      </c>
      <c r="AF22">
        <f t="shared" si="4"/>
        <v>-19.722032738655216</v>
      </c>
      <c r="AG22">
        <f t="shared" si="5"/>
        <v>-37.873337706090361</v>
      </c>
      <c r="AH22">
        <f t="shared" si="6"/>
        <v>-1167.9950310244042</v>
      </c>
      <c r="AI22">
        <f t="shared" si="7"/>
        <v>-831.14974669604544</v>
      </c>
      <c r="AJ22">
        <f t="shared" si="8"/>
        <v>232.16926921582859</v>
      </c>
      <c r="AK22">
        <f t="shared" si="32"/>
        <v>60.442020374638304</v>
      </c>
      <c r="AL22">
        <f t="shared" si="9"/>
        <v>-538.53845710557857</v>
      </c>
      <c r="AN22">
        <f t="shared" si="10"/>
        <v>101.15739714787443</v>
      </c>
      <c r="AO22">
        <f t="shared" si="11"/>
        <v>-5.0578698573937224</v>
      </c>
      <c r="AP22">
        <f t="shared" si="12"/>
        <v>-9.7129142680649103</v>
      </c>
      <c r="AQ22">
        <f t="shared" si="13"/>
        <v>-299.54147928297158</v>
      </c>
      <c r="AR22">
        <f t="shared" si="14"/>
        <v>-213.15486626055579</v>
      </c>
      <c r="AS22">
        <f t="shared" si="15"/>
        <v>59.541628600903451</v>
      </c>
      <c r="AT22">
        <f t="shared" si="16"/>
        <v>15.500829809174403</v>
      </c>
      <c r="AU22">
        <f t="shared" si="17"/>
        <v>-138.11240785047795</v>
      </c>
      <c r="AW22">
        <v>19</v>
      </c>
      <c r="AX22">
        <f>(R22*SUMPRODUCT(K23:$K$23, X23:$X$23)-$AZ$3*SUMPRODUCT(K22:$K$22, W23:$W$23))/Z22</f>
        <v>338.72053298311226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1.7719183999999999E-2</v>
      </c>
      <c r="O23">
        <f t="shared" si="29"/>
        <v>520.73659025525342</v>
      </c>
      <c r="P23">
        <f t="shared" si="30"/>
        <v>26.036829512762672</v>
      </c>
      <c r="Q23" s="5">
        <f t="shared" si="31"/>
        <v>50</v>
      </c>
      <c r="R23">
        <f t="shared" si="0"/>
        <v>100000</v>
      </c>
      <c r="S23">
        <f t="shared" si="1"/>
        <v>348.37726653563044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256.56954267312659</v>
      </c>
      <c r="AC23">
        <f t="shared" si="2"/>
        <v>256.56954267312659</v>
      </c>
      <c r="AE23">
        <f t="shared" si="3"/>
        <v>383.50708168636817</v>
      </c>
      <c r="AF23">
        <f t="shared" si="4"/>
        <v>-19.17535408431841</v>
      </c>
      <c r="AG23">
        <f t="shared" si="5"/>
        <v>-36.823519689521106</v>
      </c>
      <c r="AH23">
        <f t="shared" si="6"/>
        <v>-1342.169279016706</v>
      </c>
      <c r="AI23">
        <f t="shared" si="7"/>
        <v>-1014.6610711041774</v>
      </c>
      <c r="AJ23">
        <f t="shared" si="8"/>
        <v>0</v>
      </c>
      <c r="AK23">
        <f t="shared" si="32"/>
        <v>43.463088919262347</v>
      </c>
      <c r="AL23">
        <f t="shared" si="9"/>
        <v>-971.19798218491508</v>
      </c>
      <c r="AN23">
        <f t="shared" si="10"/>
        <v>90.60069515864609</v>
      </c>
      <c r="AO23">
        <f t="shared" si="11"/>
        <v>-4.530034757932305</v>
      </c>
      <c r="AP23">
        <f t="shared" si="12"/>
        <v>-8.6992825983512763</v>
      </c>
      <c r="AQ23">
        <f t="shared" si="13"/>
        <v>-317.07750783840282</v>
      </c>
      <c r="AR23">
        <f t="shared" si="14"/>
        <v>-239.70613003604032</v>
      </c>
      <c r="AS23">
        <f t="shared" si="15"/>
        <v>0</v>
      </c>
      <c r="AT23">
        <f t="shared" si="16"/>
        <v>10.267831437458398</v>
      </c>
      <c r="AU23">
        <f t="shared" si="17"/>
        <v>-229.43829859858192</v>
      </c>
      <c r="AW23">
        <v>20</v>
      </c>
      <c r="AX23">
        <f>(R23*SUMPRODUCT(K$23:$K24, X$23:$X24)-$AZ$3*SUMPRODUCT(K$22:$K23, W$23:$W24))/Z23</f>
        <v>348.37726653563044</v>
      </c>
    </row>
    <row r="25" spans="5:50" x14ac:dyDescent="0.25">
      <c r="AN25" s="6">
        <f t="shared" ref="AN25:AU25" si="33">SUM(AN3:AN23)</f>
        <v>5181.1511777603</v>
      </c>
      <c r="AO25" s="6">
        <f t="shared" si="33"/>
        <v>-649.61000157945512</v>
      </c>
      <c r="AP25" s="6">
        <f t="shared" si="33"/>
        <v>-2967.3911228804095</v>
      </c>
      <c r="AQ25" s="6">
        <f t="shared" si="33"/>
        <v>-3337.8208066772122</v>
      </c>
      <c r="AR25" s="6">
        <f t="shared" si="33"/>
        <v>-1773.670753376776</v>
      </c>
      <c r="AS25" s="6">
        <f t="shared" si="33"/>
        <v>-632.44322543098224</v>
      </c>
      <c r="AT25" s="6">
        <f t="shared" si="33"/>
        <v>473.07094630077506</v>
      </c>
      <c r="AU25" s="7">
        <f t="shared" si="33"/>
        <v>-1933.0430325069831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1812.9415430427312</v>
      </c>
      <c r="K3">
        <v>1</v>
      </c>
      <c r="L3" s="2">
        <v>0</v>
      </c>
      <c r="O3">
        <f>$C$3</f>
        <v>1812.9415430427312</v>
      </c>
      <c r="P3">
        <f>O3*B5</f>
        <v>1450.353234434185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1812.9415430427312</v>
      </c>
      <c r="AF3">
        <f t="shared" ref="AF3:AF23" si="4">-$Z3*P3</f>
        <v>-1450.353234434185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-2157.3198953914534</v>
      </c>
      <c r="AJ3">
        <f t="shared" ref="AJ3:AJ23" si="8">AB3-AC3</f>
        <v>0</v>
      </c>
      <c r="AL3">
        <f t="shared" ref="AL3:AL23" si="9">SUM(AI3:AK3)</f>
        <v>-2157.3198953914534</v>
      </c>
      <c r="AN3">
        <f t="shared" ref="AN3:AN23" si="10">AE3*$K3</f>
        <v>1812.9415430427312</v>
      </c>
      <c r="AO3">
        <f t="shared" ref="AO3:AO23" si="11">AF3*$K3</f>
        <v>-1450.353234434185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-2157.3198953914534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-2157.3198953914534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1385.0826495593674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100000</v>
      </c>
      <c r="S4">
        <f t="shared" si="1"/>
        <v>1171.5767569127445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1157.0521188384209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-1157.0521188384209</v>
      </c>
      <c r="AK4">
        <f>H4*SUM(AB4, AE4:AF4)</f>
        <v>0</v>
      </c>
      <c r="AL4">
        <f t="shared" si="9"/>
        <v>-1396.8034188384208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-228.03053072094346</v>
      </c>
      <c r="AR4">
        <f t="shared" si="14"/>
        <v>-228.03053072094346</v>
      </c>
      <c r="AS4">
        <f t="shared" si="15"/>
        <v>-1100.4870827833563</v>
      </c>
      <c r="AT4">
        <f t="shared" si="16"/>
        <v>0</v>
      </c>
      <c r="AU4">
        <f t="shared" si="17"/>
        <v>-1328.5176135042996</v>
      </c>
      <c r="AW4">
        <v>1</v>
      </c>
      <c r="AX4">
        <f>(R4*SUMPRODUCT(K5:$K$23, X5:$X$23)-$AZ$3*SUMPRODUCT(K4:$K$22, W5:$W$23))/Z4</f>
        <v>1171.5767569127445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2.5466569999999999E-3</v>
      </c>
      <c r="O5">
        <f t="shared" ref="O5:O23" si="29">$C$3</f>
        <v>1812.9415430427312</v>
      </c>
      <c r="P5">
        <f t="shared" ref="P5:P23" si="30">O5*$C$5</f>
        <v>90.647077152136561</v>
      </c>
      <c r="Q5" s="5">
        <f t="shared" ref="Q5:Q23" si="31">$C$8</f>
        <v>50</v>
      </c>
      <c r="R5">
        <f t="shared" si="0"/>
        <v>100000</v>
      </c>
      <c r="S5">
        <f t="shared" si="1"/>
        <v>2287.3805242421445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1157.0521188384209</v>
      </c>
      <c r="AC5">
        <f t="shared" si="2"/>
        <v>2230.6795115543391</v>
      </c>
      <c r="AE5">
        <f t="shared" si="3"/>
        <v>1768.0012192335241</v>
      </c>
      <c r="AF5">
        <f t="shared" si="4"/>
        <v>-88.400060961676218</v>
      </c>
      <c r="AG5">
        <f t="shared" si="5"/>
        <v>-48.760568867163201</v>
      </c>
      <c r="AH5">
        <f t="shared" si="6"/>
        <v>-251.50847867359587</v>
      </c>
      <c r="AI5">
        <f t="shared" si="7"/>
        <v>1379.332110731089</v>
      </c>
      <c r="AJ5">
        <f t="shared" si="8"/>
        <v>-1073.6273927159182</v>
      </c>
      <c r="AK5">
        <f>H5*SUM(AB5, AE5:AF5)</f>
        <v>147.22230508202298</v>
      </c>
      <c r="AL5">
        <f t="shared" si="9"/>
        <v>452.9270230971938</v>
      </c>
      <c r="AN5">
        <f t="shared" si="10"/>
        <v>1598.6011916781761</v>
      </c>
      <c r="AO5">
        <f t="shared" si="11"/>
        <v>-79.930059583908815</v>
      </c>
      <c r="AP5">
        <f t="shared" si="12"/>
        <v>-44.088602796182293</v>
      </c>
      <c r="AQ5">
        <f t="shared" si="13"/>
        <v>-227.41033736338713</v>
      </c>
      <c r="AR5">
        <f t="shared" si="14"/>
        <v>1247.1721919346978</v>
      </c>
      <c r="AS5">
        <f t="shared" si="15"/>
        <v>-970.75839696426385</v>
      </c>
      <c r="AT5">
        <f t="shared" si="16"/>
        <v>133.11628396260969</v>
      </c>
      <c r="AU5">
        <f t="shared" si="17"/>
        <v>409.53007893304374</v>
      </c>
      <c r="AW5">
        <v>2</v>
      </c>
      <c r="AX5">
        <f>(R5*SUMPRODUCT(K6:$K$23, X6:$X$23)-$AZ$3*SUMPRODUCT(K5:$K$22, W6:$W$23))/Z5</f>
        <v>2287.3805242421445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3.8442260000000001E-3</v>
      </c>
      <c r="O6">
        <f t="shared" si="29"/>
        <v>1812.9415430427312</v>
      </c>
      <c r="P6">
        <f t="shared" si="30"/>
        <v>90.647077152136561</v>
      </c>
      <c r="Q6" s="5">
        <f t="shared" si="31"/>
        <v>50</v>
      </c>
      <c r="R6">
        <f t="shared" si="0"/>
        <v>100000</v>
      </c>
      <c r="S6">
        <f t="shared" si="1"/>
        <v>3255.2564669371482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2230.6795115543391</v>
      </c>
      <c r="AC6">
        <f t="shared" si="2"/>
        <v>3130.613773128156</v>
      </c>
      <c r="AE6">
        <f t="shared" si="3"/>
        <v>1743.5246107861799</v>
      </c>
      <c r="AF6">
        <f t="shared" si="4"/>
        <v>-87.176230539308989</v>
      </c>
      <c r="AG6">
        <f t="shared" si="5"/>
        <v>-48.08551653187763</v>
      </c>
      <c r="AH6">
        <f t="shared" si="6"/>
        <v>-374.89329322787864</v>
      </c>
      <c r="AI6">
        <f t="shared" si="7"/>
        <v>1233.3695704871147</v>
      </c>
      <c r="AJ6">
        <f t="shared" si="8"/>
        <v>-899.93426157381691</v>
      </c>
      <c r="AK6">
        <f>H6*SUM(AB6, AE6:AF6)</f>
        <v>212.6204256815262</v>
      </c>
      <c r="AL6">
        <f t="shared" si="9"/>
        <v>546.055734594824</v>
      </c>
      <c r="AN6">
        <f t="shared" si="10"/>
        <v>1494.7092021396743</v>
      </c>
      <c r="AO6">
        <f t="shared" si="11"/>
        <v>-74.735460106983709</v>
      </c>
      <c r="AP6">
        <f t="shared" si="12"/>
        <v>-41.223314890535434</v>
      </c>
      <c r="AQ6">
        <f t="shared" si="13"/>
        <v>-321.39291395232141</v>
      </c>
      <c r="AR6">
        <f t="shared" si="14"/>
        <v>1057.3575131898338</v>
      </c>
      <c r="AS6">
        <f t="shared" si="15"/>
        <v>-771.50618567329207</v>
      </c>
      <c r="AT6">
        <f t="shared" si="16"/>
        <v>182.2777291831452</v>
      </c>
      <c r="AU6">
        <f t="shared" si="17"/>
        <v>468.12905669968688</v>
      </c>
      <c r="AW6">
        <v>3</v>
      </c>
      <c r="AX6">
        <f>(R6*SUMPRODUCT(K7:$K$23, X7:$X$23)-$AZ$3*SUMPRODUCT(K6:$K$22, W7:$W$23))/Z6</f>
        <v>3255.2564669371482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5.3300140000000001E-3</v>
      </c>
      <c r="O7">
        <f t="shared" si="29"/>
        <v>1812.9415430427312</v>
      </c>
      <c r="P7">
        <f t="shared" si="30"/>
        <v>90.647077152136561</v>
      </c>
      <c r="Q7" s="5">
        <f t="shared" si="31"/>
        <v>50</v>
      </c>
      <c r="R7">
        <f t="shared" si="0"/>
        <v>100000</v>
      </c>
      <c r="S7">
        <f t="shared" si="1"/>
        <v>4074.7594149578235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3130.613773128156</v>
      </c>
      <c r="AC7">
        <f t="shared" si="2"/>
        <v>3858.6639123878249</v>
      </c>
      <c r="AE7">
        <f t="shared" si="3"/>
        <v>1716.7963540934832</v>
      </c>
      <c r="AF7">
        <f t="shared" si="4"/>
        <v>-85.839817704674161</v>
      </c>
      <c r="AG7">
        <f t="shared" si="5"/>
        <v>-47.348364890246714</v>
      </c>
      <c r="AH7">
        <f t="shared" si="6"/>
        <v>-512.59295262427838</v>
      </c>
      <c r="AI7">
        <f t="shared" si="7"/>
        <v>1071.0152188742836</v>
      </c>
      <c r="AJ7">
        <f t="shared" si="8"/>
        <v>-728.05013925966887</v>
      </c>
      <c r="AK7">
        <f>H7*SUM(AB7, AE7:AF7)</f>
        <v>293.78888809719678</v>
      </c>
      <c r="AL7">
        <f t="shared" si="9"/>
        <v>636.75396771181158</v>
      </c>
      <c r="AN7">
        <f t="shared" si="10"/>
        <v>1386.2628700621117</v>
      </c>
      <c r="AO7">
        <f t="shared" si="11"/>
        <v>-69.313143503105593</v>
      </c>
      <c r="AP7">
        <f t="shared" si="12"/>
        <v>-38.2324205483066</v>
      </c>
      <c r="AQ7">
        <f t="shared" si="13"/>
        <v>-413.90382498438788</v>
      </c>
      <c r="AR7">
        <f t="shared" si="14"/>
        <v>864.81348102631148</v>
      </c>
      <c r="AS7">
        <f t="shared" si="15"/>
        <v>-587.87920488807833</v>
      </c>
      <c r="AT7">
        <f t="shared" si="16"/>
        <v>237.22593902002191</v>
      </c>
      <c r="AU7">
        <f t="shared" si="17"/>
        <v>514.16021515825503</v>
      </c>
      <c r="AW7">
        <v>4</v>
      </c>
      <c r="AX7">
        <f>(R7*SUMPRODUCT(K8:$K$23, X8:$X$23)-$AZ$3*SUMPRODUCT(K7:$K$22, W8:$W$23))/Z7</f>
        <v>4074.7594149578235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6.9004050000000001E-3</v>
      </c>
      <c r="O8">
        <f t="shared" si="29"/>
        <v>1812.9415430427312</v>
      </c>
      <c r="P8">
        <f t="shared" si="30"/>
        <v>90.647077152136561</v>
      </c>
      <c r="Q8" s="5">
        <f t="shared" si="31"/>
        <v>50</v>
      </c>
      <c r="R8">
        <f t="shared" si="0"/>
        <v>100000</v>
      </c>
      <c r="S8">
        <f t="shared" si="1"/>
        <v>4752.8102340790956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3858.6639123878249</v>
      </c>
      <c r="AC8">
        <f t="shared" si="2"/>
        <v>4424.6912674319537</v>
      </c>
      <c r="AE8">
        <f t="shared" si="3"/>
        <v>1687.7818004067797</v>
      </c>
      <c r="AF8">
        <f t="shared" si="4"/>
        <v>-84.389090020338998</v>
      </c>
      <c r="AG8">
        <f t="shared" si="5"/>
        <v>-46.548158347513763</v>
      </c>
      <c r="AH8">
        <f t="shared" si="6"/>
        <v>-653.44578766096572</v>
      </c>
      <c r="AI8">
        <f t="shared" si="7"/>
        <v>903.39876437796136</v>
      </c>
      <c r="AJ8">
        <f t="shared" si="8"/>
        <v>-566.02735504412885</v>
      </c>
      <c r="AK8">
        <f t="shared" ref="AK8:AK23" si="32">H8*SUM(AB8:AB8, AE8:AF8)</f>
        <v>382.89016925647599</v>
      </c>
      <c r="AL8">
        <f t="shared" si="9"/>
        <v>720.26157859030855</v>
      </c>
      <c r="AN8">
        <f t="shared" si="10"/>
        <v>1273.5580470251373</v>
      </c>
      <c r="AO8">
        <f t="shared" si="11"/>
        <v>-63.677902351256876</v>
      </c>
      <c r="AP8">
        <f t="shared" si="12"/>
        <v>-35.124079204663012</v>
      </c>
      <c r="AQ8">
        <f t="shared" si="13"/>
        <v>-493.07389199820119</v>
      </c>
      <c r="AR8">
        <f t="shared" si="14"/>
        <v>681.68217347101631</v>
      </c>
      <c r="AS8">
        <f t="shared" si="15"/>
        <v>-427.11012328670984</v>
      </c>
      <c r="AT8">
        <f t="shared" si="16"/>
        <v>288.91937101459166</v>
      </c>
      <c r="AU8">
        <f t="shared" si="17"/>
        <v>543.49142119889814</v>
      </c>
      <c r="AW8">
        <v>5</v>
      </c>
      <c r="AX8">
        <f>(R8*SUMPRODUCT(K9:$K$23, X9:$X$23)-$AZ$3*SUMPRODUCT(K8:$K$22, W9:$W$23))/Z8</f>
        <v>4752.8102340790956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8.6257439999999994E-3</v>
      </c>
      <c r="O9">
        <f t="shared" si="29"/>
        <v>1812.9415430427312</v>
      </c>
      <c r="P9">
        <f t="shared" si="30"/>
        <v>90.647077152136561</v>
      </c>
      <c r="Q9" s="5">
        <f t="shared" si="31"/>
        <v>50</v>
      </c>
      <c r="R9">
        <f t="shared" si="0"/>
        <v>100000</v>
      </c>
      <c r="S9">
        <f t="shared" si="1"/>
        <v>5290.1219108237146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4424.6912674319537</v>
      </c>
      <c r="AC9">
        <f t="shared" si="2"/>
        <v>4833.1785599589075</v>
      </c>
      <c r="AE9">
        <f t="shared" si="3"/>
        <v>1656.345608664544</v>
      </c>
      <c r="AF9">
        <f t="shared" si="4"/>
        <v>-82.817280433227211</v>
      </c>
      <c r="AG9">
        <f t="shared" si="5"/>
        <v>-45.681164266461508</v>
      </c>
      <c r="AH9">
        <f t="shared" si="6"/>
        <v>-803.02499515423347</v>
      </c>
      <c r="AI9">
        <f t="shared" si="7"/>
        <v>724.82216881062163</v>
      </c>
      <c r="AJ9">
        <f t="shared" si="8"/>
        <v>-408.48729252695375</v>
      </c>
      <c r="AK9">
        <f t="shared" si="32"/>
        <v>440.26931832168407</v>
      </c>
      <c r="AL9">
        <f t="shared" si="9"/>
        <v>756.60419460535195</v>
      </c>
      <c r="AN9">
        <f t="shared" si="10"/>
        <v>1164.3721640321476</v>
      </c>
      <c r="AO9">
        <f t="shared" si="11"/>
        <v>-58.218608201607388</v>
      </c>
      <c r="AP9">
        <f t="shared" si="12"/>
        <v>-32.112788426645459</v>
      </c>
      <c r="AQ9">
        <f t="shared" si="13"/>
        <v>-564.50776123560047</v>
      </c>
      <c r="AR9">
        <f t="shared" si="14"/>
        <v>509.53300616829421</v>
      </c>
      <c r="AS9">
        <f t="shared" si="15"/>
        <v>-287.15699808733012</v>
      </c>
      <c r="AT9">
        <f t="shared" si="16"/>
        <v>309.4990177469665</v>
      </c>
      <c r="AU9">
        <f t="shared" si="17"/>
        <v>531.87502582793059</v>
      </c>
      <c r="AW9">
        <v>6</v>
      </c>
      <c r="AX9">
        <f>(R9*SUMPRODUCT(K10:$K$23, X10:$X$23)-$AZ$3*SUMPRODUCT(K9:$K$22, W10:$W$23))/Z9</f>
        <v>5290.1219108237146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1.0476563E-2</v>
      </c>
      <c r="O10">
        <f t="shared" si="29"/>
        <v>1812.9415430427312</v>
      </c>
      <c r="P10">
        <f t="shared" si="30"/>
        <v>90.647077152136561</v>
      </c>
      <c r="Q10" s="5">
        <f t="shared" si="31"/>
        <v>50</v>
      </c>
      <c r="R10">
        <f t="shared" si="0"/>
        <v>100000</v>
      </c>
      <c r="S10">
        <f t="shared" si="1"/>
        <v>5681.5953644931114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4833.1785599589075</v>
      </c>
      <c r="AC10">
        <f t="shared" si="2"/>
        <v>5084.5473051177742</v>
      </c>
      <c r="AE10">
        <f t="shared" si="3"/>
        <v>1622.4293434589511</v>
      </c>
      <c r="AF10">
        <f t="shared" si="4"/>
        <v>-81.121467172947547</v>
      </c>
      <c r="AG10">
        <f t="shared" si="5"/>
        <v>-44.745771028445958</v>
      </c>
      <c r="AH10">
        <f t="shared" si="6"/>
        <v>-957.16319070186557</v>
      </c>
      <c r="AI10">
        <f t="shared" si="7"/>
        <v>539.39891455569193</v>
      </c>
      <c r="AJ10">
        <f t="shared" si="8"/>
        <v>-251.36874515886666</v>
      </c>
      <c r="AK10">
        <f t="shared" si="32"/>
        <v>346.13461348809864</v>
      </c>
      <c r="AL10">
        <f t="shared" si="9"/>
        <v>634.16478288492385</v>
      </c>
      <c r="AN10">
        <f t="shared" si="10"/>
        <v>1081.7886977709352</v>
      </c>
      <c r="AO10">
        <f t="shared" si="11"/>
        <v>-54.089434888546755</v>
      </c>
      <c r="AP10">
        <f t="shared" si="12"/>
        <v>-29.835178688534178</v>
      </c>
      <c r="AQ10">
        <f t="shared" si="13"/>
        <v>-638.20857641548332</v>
      </c>
      <c r="AR10">
        <f t="shared" si="14"/>
        <v>359.65550777837086</v>
      </c>
      <c r="AS10">
        <f t="shared" si="15"/>
        <v>-167.60536819802931</v>
      </c>
      <c r="AT10">
        <f t="shared" si="16"/>
        <v>230.79249292942168</v>
      </c>
      <c r="AU10">
        <f t="shared" si="17"/>
        <v>422.84263250976323</v>
      </c>
      <c r="AW10">
        <v>7</v>
      </c>
      <c r="AX10">
        <f>(R10*SUMPRODUCT(K11:$K$23, X11:$X$23)-$AZ$3*SUMPRODUCT(K10:$K$22, W11:$W$23))/Z10</f>
        <v>5681.5953644931114</v>
      </c>
    </row>
    <row r="11" spans="1:52" x14ac:dyDescent="0.25">
      <c r="A11" t="s">
        <v>33</v>
      </c>
      <c r="C11" s="24">
        <f>AU25</f>
        <v>-1437.9023848766792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1.2607808E-2</v>
      </c>
      <c r="O11">
        <f t="shared" si="29"/>
        <v>1812.9415430427312</v>
      </c>
      <c r="P11">
        <f t="shared" si="30"/>
        <v>90.647077152136561</v>
      </c>
      <c r="Q11" s="5">
        <f t="shared" si="31"/>
        <v>50</v>
      </c>
      <c r="R11">
        <f t="shared" si="0"/>
        <v>100000</v>
      </c>
      <c r="S11">
        <f t="shared" si="1"/>
        <v>5939.7827558456183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5084.5473051177742</v>
      </c>
      <c r="AC11">
        <f t="shared" si="2"/>
        <v>5195.4290468693371</v>
      </c>
      <c r="AE11">
        <f t="shared" si="3"/>
        <v>1585.7497723684648</v>
      </c>
      <c r="AF11">
        <f t="shared" si="4"/>
        <v>-79.287488618423254</v>
      </c>
      <c r="AG11">
        <f t="shared" si="5"/>
        <v>-43.734167228222887</v>
      </c>
      <c r="AH11">
        <f t="shared" si="6"/>
        <v>-1128.2921798772184</v>
      </c>
      <c r="AI11">
        <f t="shared" si="7"/>
        <v>334.43593664460013</v>
      </c>
      <c r="AJ11">
        <f t="shared" si="8"/>
        <v>-110.88174175156291</v>
      </c>
      <c r="AK11">
        <f t="shared" si="32"/>
        <v>338.11879190891898</v>
      </c>
      <c r="AL11">
        <f t="shared" si="9"/>
        <v>561.6729868019562</v>
      </c>
      <c r="AN11">
        <f t="shared" si="10"/>
        <v>1005.7374931942926</v>
      </c>
      <c r="AO11">
        <f t="shared" si="11"/>
        <v>-50.286874659714641</v>
      </c>
      <c r="AP11">
        <f t="shared" si="12"/>
        <v>-27.737725384855043</v>
      </c>
      <c r="AQ11">
        <f t="shared" si="13"/>
        <v>-715.60202520827693</v>
      </c>
      <c r="AR11">
        <f t="shared" si="14"/>
        <v>212.11086794144595</v>
      </c>
      <c r="AS11">
        <f t="shared" si="15"/>
        <v>-70.325045561048015</v>
      </c>
      <c r="AT11">
        <f t="shared" si="16"/>
        <v>214.44666245699628</v>
      </c>
      <c r="AU11">
        <f t="shared" si="17"/>
        <v>356.23248483739417</v>
      </c>
      <c r="AW11">
        <v>8</v>
      </c>
      <c r="AX11">
        <f>(R11*SUMPRODUCT(K12:$K$23, X12:$X$23)-$AZ$3*SUMPRODUCT(K11:$K$22, W12:$W$23))/Z11</f>
        <v>5939.7827558456183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1.5033739000000001E-2</v>
      </c>
      <c r="O12">
        <f t="shared" si="29"/>
        <v>1812.9415430427312</v>
      </c>
      <c r="P12">
        <f t="shared" si="30"/>
        <v>90.647077152136561</v>
      </c>
      <c r="Q12" s="5">
        <f t="shared" si="31"/>
        <v>50</v>
      </c>
      <c r="R12">
        <f t="shared" si="0"/>
        <v>100000</v>
      </c>
      <c r="S12">
        <f t="shared" si="1"/>
        <v>6079.3245387910301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5195.4290468693371</v>
      </c>
      <c r="AC12">
        <f t="shared" si="2"/>
        <v>5184.3674156854686</v>
      </c>
      <c r="AE12">
        <f t="shared" si="3"/>
        <v>1546.0525264476835</v>
      </c>
      <c r="AF12">
        <f t="shared" si="4"/>
        <v>-77.302626322384171</v>
      </c>
      <c r="AG12">
        <f t="shared" si="5"/>
        <v>-42.639337500449201</v>
      </c>
      <c r="AH12">
        <f t="shared" si="6"/>
        <v>-1314.9761109829126</v>
      </c>
      <c r="AI12">
        <f t="shared" si="7"/>
        <v>111.1344516419374</v>
      </c>
      <c r="AJ12">
        <f t="shared" si="8"/>
        <v>11.061631183868485</v>
      </c>
      <c r="AK12">
        <f t="shared" si="32"/>
        <v>466.49252628962466</v>
      </c>
      <c r="AL12">
        <f t="shared" si="9"/>
        <v>588.68860911543061</v>
      </c>
      <c r="AN12">
        <f t="shared" si="10"/>
        <v>916.41133017490893</v>
      </c>
      <c r="AO12">
        <f t="shared" si="11"/>
        <v>-45.820566508745443</v>
      </c>
      <c r="AP12">
        <f t="shared" si="12"/>
        <v>-25.274155520670007</v>
      </c>
      <c r="AQ12">
        <f t="shared" si="13"/>
        <v>-779.44247455997242</v>
      </c>
      <c r="AR12">
        <f t="shared" si="14"/>
        <v>65.874133585521008</v>
      </c>
      <c r="AS12">
        <f t="shared" si="15"/>
        <v>6.5567010005828514</v>
      </c>
      <c r="AT12">
        <f t="shared" si="16"/>
        <v>276.51003392231428</v>
      </c>
      <c r="AU12">
        <f t="shared" si="17"/>
        <v>348.94086850841813</v>
      </c>
      <c r="AW12">
        <v>9</v>
      </c>
      <c r="AX12">
        <f>(R12*SUMPRODUCT(K13:$K$23, X13:$X$23)-$AZ$3*SUMPRODUCT(K12:$K$22, W13:$W$23))/Z12</f>
        <v>6079.3245387910301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1.7719183999999999E-2</v>
      </c>
      <c r="O13">
        <f t="shared" si="29"/>
        <v>1812.9415430427312</v>
      </c>
      <c r="P13">
        <f t="shared" si="30"/>
        <v>90.647077152136561</v>
      </c>
      <c r="Q13" s="5">
        <f t="shared" si="31"/>
        <v>50</v>
      </c>
      <c r="R13">
        <f t="shared" si="0"/>
        <v>100000</v>
      </c>
      <c r="S13">
        <f t="shared" si="1"/>
        <v>6118.4842049812805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5184.3674156854686</v>
      </c>
      <c r="AC13">
        <f t="shared" si="2"/>
        <v>5073.1301479900103</v>
      </c>
      <c r="AE13">
        <f t="shared" si="3"/>
        <v>1503.1972119934153</v>
      </c>
      <c r="AF13">
        <f t="shared" si="4"/>
        <v>-75.159860599670765</v>
      </c>
      <c r="AG13">
        <f t="shared" si="5"/>
        <v>-41.457409858636154</v>
      </c>
      <c r="AH13">
        <f t="shared" si="6"/>
        <v>-1511.0685336171191</v>
      </c>
      <c r="AI13">
        <f t="shared" si="7"/>
        <v>-124.48859208201065</v>
      </c>
      <c r="AJ13">
        <f t="shared" si="8"/>
        <v>111.23726769545829</v>
      </c>
      <c r="AK13">
        <f t="shared" si="32"/>
        <v>687.02885529953028</v>
      </c>
      <c r="AL13">
        <f t="shared" si="9"/>
        <v>673.77753091297791</v>
      </c>
      <c r="AN13">
        <f t="shared" si="10"/>
        <v>807.14662188070099</v>
      </c>
      <c r="AO13">
        <f t="shared" si="11"/>
        <v>-40.357331094035047</v>
      </c>
      <c r="AP13">
        <f t="shared" si="12"/>
        <v>-22.260690781183023</v>
      </c>
      <c r="AQ13">
        <f t="shared" si="13"/>
        <v>-811.37315357435932</v>
      </c>
      <c r="AR13">
        <f t="shared" si="14"/>
        <v>-66.844553568876393</v>
      </c>
      <c r="AS13">
        <f t="shared" si="15"/>
        <v>59.729211929925853</v>
      </c>
      <c r="AT13">
        <f t="shared" si="16"/>
        <v>368.9023737305933</v>
      </c>
      <c r="AU13">
        <f t="shared" si="17"/>
        <v>361.7870320916428</v>
      </c>
      <c r="AW13">
        <v>10</v>
      </c>
      <c r="AX13">
        <f>(R13*SUMPRODUCT(K14:$K$23, X14:$X$23)-$AZ$3*SUMPRODUCT(K13:$K$22, W14:$W$23))/Z13</f>
        <v>6118.4842049812805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2.0768709E-2</v>
      </c>
      <c r="O14">
        <f t="shared" si="29"/>
        <v>1812.9415430427312</v>
      </c>
      <c r="P14">
        <f t="shared" si="30"/>
        <v>90.647077152136561</v>
      </c>
      <c r="Q14" s="5">
        <f t="shared" si="31"/>
        <v>50</v>
      </c>
      <c r="R14">
        <f t="shared" si="0"/>
        <v>100000</v>
      </c>
      <c r="S14">
        <f t="shared" si="1"/>
        <v>6020.1631149711411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5073.1301479900103</v>
      </c>
      <c r="AC14">
        <f t="shared" si="2"/>
        <v>4838.0220781323023</v>
      </c>
      <c r="AE14">
        <f t="shared" si="3"/>
        <v>1456.9457744079784</v>
      </c>
      <c r="AF14">
        <f t="shared" si="4"/>
        <v>-72.847288720398922</v>
      </c>
      <c r="AG14">
        <f t="shared" si="5"/>
        <v>-40.181818878802048</v>
      </c>
      <c r="AH14">
        <f t="shared" si="6"/>
        <v>-1722.0337624954907</v>
      </c>
      <c r="AI14">
        <f t="shared" si="7"/>
        <v>-378.11709568671313</v>
      </c>
      <c r="AJ14">
        <f t="shared" si="8"/>
        <v>235.10806985770796</v>
      </c>
      <c r="AK14">
        <f t="shared" si="32"/>
        <v>552.54505418379142</v>
      </c>
      <c r="AL14">
        <f t="shared" si="9"/>
        <v>409.53602835478625</v>
      </c>
      <c r="AN14">
        <f t="shared" si="10"/>
        <v>720.646077500042</v>
      </c>
      <c r="AO14">
        <f t="shared" si="11"/>
        <v>-36.0323038750021</v>
      </c>
      <c r="AP14">
        <f t="shared" si="12"/>
        <v>-19.875050033068177</v>
      </c>
      <c r="AQ14">
        <f t="shared" si="13"/>
        <v>-851.76600122216507</v>
      </c>
      <c r="AR14">
        <f t="shared" si="14"/>
        <v>-187.02727763019325</v>
      </c>
      <c r="AS14">
        <f t="shared" si="15"/>
        <v>116.29101872402211</v>
      </c>
      <c r="AT14">
        <f t="shared" si="16"/>
        <v>273.30421827222739</v>
      </c>
      <c r="AU14">
        <f t="shared" si="17"/>
        <v>202.56795936605624</v>
      </c>
      <c r="AW14">
        <v>11</v>
      </c>
      <c r="AX14">
        <f>(R14*SUMPRODUCT(K15:$K$23, X15:$X$23)-$AZ$3*SUMPRODUCT(K14:$K$22, W15:$W$23))/Z14</f>
        <v>6020.1631149711411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2.4225090000000001E-2</v>
      </c>
      <c r="O15">
        <f t="shared" si="29"/>
        <v>1812.9415430427312</v>
      </c>
      <c r="P15">
        <f t="shared" si="30"/>
        <v>90.647077152136561</v>
      </c>
      <c r="Q15" s="5">
        <f t="shared" si="31"/>
        <v>50</v>
      </c>
      <c r="R15">
        <f t="shared" si="0"/>
        <v>100000</v>
      </c>
      <c r="S15">
        <f t="shared" si="1"/>
        <v>5799.9791267025967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4838.0220781323023</v>
      </c>
      <c r="AC15">
        <f t="shared" si="2"/>
        <v>4501.5485308811822</v>
      </c>
      <c r="AE15">
        <f t="shared" si="3"/>
        <v>1407.0816741537458</v>
      </c>
      <c r="AF15">
        <f t="shared" si="4"/>
        <v>-70.35408370768728</v>
      </c>
      <c r="AG15">
        <f t="shared" si="5"/>
        <v>-38.806592511311344</v>
      </c>
      <c r="AH15">
        <f t="shared" si="6"/>
        <v>-1946.8163574053572</v>
      </c>
      <c r="AI15">
        <f t="shared" si="7"/>
        <v>-648.89535947060995</v>
      </c>
      <c r="AJ15">
        <f t="shared" si="8"/>
        <v>336.47354725112018</v>
      </c>
      <c r="AK15">
        <f t="shared" si="32"/>
        <v>528.37332914025035</v>
      </c>
      <c r="AL15">
        <f t="shared" si="9"/>
        <v>215.95151692076058</v>
      </c>
      <c r="AN15">
        <f t="shared" si="10"/>
        <v>641.12116274349523</v>
      </c>
      <c r="AO15">
        <f t="shared" si="11"/>
        <v>-32.056058137174759</v>
      </c>
      <c r="AP15">
        <f t="shared" si="12"/>
        <v>-17.681793580268351</v>
      </c>
      <c r="AQ15">
        <f t="shared" si="13"/>
        <v>-887.04528644966149</v>
      </c>
      <c r="AR15">
        <f t="shared" si="14"/>
        <v>-295.66197542360931</v>
      </c>
      <c r="AS15">
        <f t="shared" si="15"/>
        <v>153.31044089946391</v>
      </c>
      <c r="AT15">
        <f t="shared" si="16"/>
        <v>240.74744868295039</v>
      </c>
      <c r="AU15">
        <f t="shared" si="17"/>
        <v>98.395914158805013</v>
      </c>
      <c r="AW15">
        <v>12</v>
      </c>
      <c r="AX15">
        <f>(R15*SUMPRODUCT(K16:$K$23, X16:$X$23)-$AZ$3*SUMPRODUCT(K15:$K$22, W16:$W$23))/Z15</f>
        <v>5799.9791267025967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2.7828815E-2</v>
      </c>
      <c r="O16">
        <f t="shared" si="29"/>
        <v>1812.9415430427312</v>
      </c>
      <c r="P16">
        <f t="shared" si="30"/>
        <v>90.647077152136561</v>
      </c>
      <c r="Q16" s="5">
        <f t="shared" si="31"/>
        <v>50</v>
      </c>
      <c r="R16">
        <f t="shared" si="0"/>
        <v>100000</v>
      </c>
      <c r="S16">
        <f t="shared" si="1"/>
        <v>5469.9588158862171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4501.5485308811822</v>
      </c>
      <c r="AC16">
        <f t="shared" si="2"/>
        <v>4084.8104550740627</v>
      </c>
      <c r="AE16">
        <f t="shared" si="3"/>
        <v>1353.8534418122933</v>
      </c>
      <c r="AF16">
        <f t="shared" si="4"/>
        <v>-67.692672090614664</v>
      </c>
      <c r="AG16">
        <f t="shared" si="5"/>
        <v>-37.338585102420566</v>
      </c>
      <c r="AH16">
        <f t="shared" si="6"/>
        <v>-2159.8829675553379</v>
      </c>
      <c r="AI16">
        <f t="shared" si="7"/>
        <v>-911.06078293607993</v>
      </c>
      <c r="AJ16">
        <f t="shared" si="8"/>
        <v>416.73807580711946</v>
      </c>
      <c r="AK16">
        <f t="shared" si="32"/>
        <v>495.25428485258686</v>
      </c>
      <c r="AL16">
        <f t="shared" si="9"/>
        <v>0.9315777236263898</v>
      </c>
      <c r="AN16">
        <f t="shared" si="10"/>
        <v>568.24369583305236</v>
      </c>
      <c r="AO16">
        <f t="shared" si="11"/>
        <v>-28.412184791652617</v>
      </c>
      <c r="AP16">
        <f t="shared" si="12"/>
        <v>-15.671870337290265</v>
      </c>
      <c r="AQ16">
        <f t="shared" si="13"/>
        <v>-906.55298582951934</v>
      </c>
      <c r="AR16">
        <f t="shared" si="14"/>
        <v>-382.39334512540989</v>
      </c>
      <c r="AS16">
        <f t="shared" si="15"/>
        <v>174.91463778678707</v>
      </c>
      <c r="AT16">
        <f t="shared" si="16"/>
        <v>207.86971211970206</v>
      </c>
      <c r="AU16">
        <f t="shared" si="17"/>
        <v>0.39100478107924752</v>
      </c>
      <c r="AW16">
        <v>13</v>
      </c>
      <c r="AX16">
        <f>(R16*SUMPRODUCT(K17:$K$23, X17:$X$23)-$AZ$3*SUMPRODUCT(K16:$K$22, W17:$W$23))/Z16</f>
        <v>5469.9588158862171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3.1684449000000003E-2</v>
      </c>
      <c r="O17">
        <f t="shared" si="29"/>
        <v>1812.9415430427312</v>
      </c>
      <c r="P17">
        <f t="shared" si="30"/>
        <v>90.647077152136561</v>
      </c>
      <c r="Q17" s="5">
        <f t="shared" si="31"/>
        <v>50</v>
      </c>
      <c r="R17">
        <f t="shared" si="0"/>
        <v>100000</v>
      </c>
      <c r="S17">
        <f t="shared" si="1"/>
        <v>5036.1983854917753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4084.8104550740627</v>
      </c>
      <c r="AC17">
        <f t="shared" si="2"/>
        <v>3604.1197944385849</v>
      </c>
      <c r="AE17">
        <f t="shared" si="3"/>
        <v>1297.4188070635944</v>
      </c>
      <c r="AF17">
        <f t="shared" si="4"/>
        <v>-64.870940353179719</v>
      </c>
      <c r="AG17">
        <f t="shared" si="5"/>
        <v>-35.782146755986552</v>
      </c>
      <c r="AH17">
        <f t="shared" si="6"/>
        <v>-2366.1049908196082</v>
      </c>
      <c r="AI17">
        <f t="shared" si="7"/>
        <v>-1169.3392708651802</v>
      </c>
      <c r="AJ17">
        <f t="shared" si="8"/>
        <v>480.6906606354778</v>
      </c>
      <c r="AK17">
        <f t="shared" si="32"/>
        <v>455.00635159509784</v>
      </c>
      <c r="AL17">
        <f t="shared" si="9"/>
        <v>-233.64225863460456</v>
      </c>
      <c r="AN17">
        <f t="shared" si="10"/>
        <v>501.63211075704743</v>
      </c>
      <c r="AO17">
        <f t="shared" si="11"/>
        <v>-25.081605537852372</v>
      </c>
      <c r="AP17">
        <f t="shared" si="12"/>
        <v>-13.834756908795264</v>
      </c>
      <c r="AQ17">
        <f t="shared" si="13"/>
        <v>-914.82737444197278</v>
      </c>
      <c r="AR17">
        <f t="shared" si="14"/>
        <v>-452.11162613157296</v>
      </c>
      <c r="AS17">
        <f t="shared" si="15"/>
        <v>185.85353426586721</v>
      </c>
      <c r="AT17">
        <f t="shared" si="16"/>
        <v>175.92299056855316</v>
      </c>
      <c r="AU17">
        <f t="shared" si="17"/>
        <v>-90.33510129715259</v>
      </c>
      <c r="AW17">
        <v>14</v>
      </c>
      <c r="AX17">
        <f>(R17*SUMPRODUCT(K18:$K$23, X18:$X$23)-$AZ$3*SUMPRODUCT(K17:$K$22, W18:$W$23))/Z17</f>
        <v>5036.1983854917753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3.5933631000000001E-2</v>
      </c>
      <c r="O18">
        <f t="shared" si="29"/>
        <v>1812.9415430427312</v>
      </c>
      <c r="P18">
        <f t="shared" si="30"/>
        <v>90.647077152136561</v>
      </c>
      <c r="Q18" s="5">
        <f t="shared" si="31"/>
        <v>50</v>
      </c>
      <c r="R18">
        <f t="shared" si="0"/>
        <v>100000</v>
      </c>
      <c r="S18">
        <f t="shared" si="1"/>
        <v>4498.5404327444057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3604.1197944385849</v>
      </c>
      <c r="AC18">
        <f t="shared" si="2"/>
        <v>3071.4723047604475</v>
      </c>
      <c r="AE18">
        <f t="shared" si="3"/>
        <v>1237.8236503274752</v>
      </c>
      <c r="AF18">
        <f t="shared" si="4"/>
        <v>-61.89118251637376</v>
      </c>
      <c r="AG18">
        <f t="shared" si="5"/>
        <v>-34.138542830509223</v>
      </c>
      <c r="AH18">
        <f t="shared" si="6"/>
        <v>-2571.5649158349356</v>
      </c>
      <c r="AI18">
        <f t="shared" si="7"/>
        <v>-1429.7709908543434</v>
      </c>
      <c r="AJ18">
        <f t="shared" si="8"/>
        <v>532.64748967813739</v>
      </c>
      <c r="AK18">
        <f t="shared" si="32"/>
        <v>409.0290720807057</v>
      </c>
      <c r="AL18">
        <f t="shared" si="9"/>
        <v>-488.09442909550029</v>
      </c>
      <c r="AN18">
        <f t="shared" si="10"/>
        <v>440.86546835651512</v>
      </c>
      <c r="AO18">
        <f t="shared" si="11"/>
        <v>-22.043273417825755</v>
      </c>
      <c r="AP18">
        <f t="shared" si="12"/>
        <v>-12.158844008191055</v>
      </c>
      <c r="AQ18">
        <f t="shared" si="13"/>
        <v>-915.89312478301656</v>
      </c>
      <c r="AR18">
        <f t="shared" si="14"/>
        <v>-509.22977385251824</v>
      </c>
      <c r="AS18">
        <f t="shared" si="15"/>
        <v>189.70867533816244</v>
      </c>
      <c r="AT18">
        <f t="shared" si="16"/>
        <v>145.68052031206898</v>
      </c>
      <c r="AU18">
        <f t="shared" si="17"/>
        <v>-173.84057820228682</v>
      </c>
      <c r="AW18">
        <v>15</v>
      </c>
      <c r="AX18">
        <f>(R18*SUMPRODUCT(K19:$K$23, X19:$X$23)-$AZ$3*SUMPRODUCT(K18:$K$22, W19:$W$23))/Z18</f>
        <v>4498.5404327444057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4.1016489000000003E-2</v>
      </c>
      <c r="O19">
        <f t="shared" si="29"/>
        <v>1812.9415430427312</v>
      </c>
      <c r="P19">
        <f t="shared" si="30"/>
        <v>90.647077152136561</v>
      </c>
      <c r="Q19" s="5">
        <f t="shared" si="31"/>
        <v>50</v>
      </c>
      <c r="R19">
        <f t="shared" si="0"/>
        <v>100000</v>
      </c>
      <c r="S19">
        <f t="shared" si="1"/>
        <v>3842.1688084546681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3071.4723047604475</v>
      </c>
      <c r="AC19">
        <f t="shared" si="2"/>
        <v>2489.4882673333277</v>
      </c>
      <c r="AE19">
        <f t="shared" si="3"/>
        <v>1174.6742336866037</v>
      </c>
      <c r="AF19">
        <f t="shared" si="4"/>
        <v>-58.733711684330181</v>
      </c>
      <c r="AG19">
        <f t="shared" si="5"/>
        <v>-32.396914235720523</v>
      </c>
      <c r="AH19">
        <f t="shared" si="6"/>
        <v>-2800.4863329672212</v>
      </c>
      <c r="AI19">
        <f t="shared" si="7"/>
        <v>-1716.9427252006683</v>
      </c>
      <c r="AJ19">
        <f t="shared" si="8"/>
        <v>581.9840374271198</v>
      </c>
      <c r="AK19">
        <f t="shared" si="32"/>
        <v>358.31691558608605</v>
      </c>
      <c r="AL19">
        <f t="shared" si="9"/>
        <v>-776.64177218746249</v>
      </c>
      <c r="AN19">
        <f t="shared" si="10"/>
        <v>385.39574605011666</v>
      </c>
      <c r="AO19">
        <f t="shared" si="11"/>
        <v>-19.269787302505833</v>
      </c>
      <c r="AP19">
        <f t="shared" si="12"/>
        <v>-10.629017453130116</v>
      </c>
      <c r="AQ19">
        <f t="shared" si="13"/>
        <v>-918.80411491600614</v>
      </c>
      <c r="AR19">
        <f t="shared" si="14"/>
        <v>-563.30717362152541</v>
      </c>
      <c r="AS19">
        <f t="shared" si="15"/>
        <v>190.94159543242714</v>
      </c>
      <c r="AT19">
        <f t="shared" si="16"/>
        <v>117.55924412445991</v>
      </c>
      <c r="AU19">
        <f t="shared" si="17"/>
        <v>-254.80633406463841</v>
      </c>
      <c r="AW19">
        <v>16</v>
      </c>
      <c r="AX19">
        <f>(R19*SUMPRODUCT(K20:$K$23, X20:$X$23)-$AZ$3*SUMPRODUCT(K19:$K$22, W20:$W$23))/Z19</f>
        <v>3842.1688084546681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4.6435859000000003E-2</v>
      </c>
      <c r="O20">
        <f t="shared" si="29"/>
        <v>1812.9415430427312</v>
      </c>
      <c r="P20">
        <f t="shared" si="30"/>
        <v>90.647077152136561</v>
      </c>
      <c r="Q20" s="5">
        <f t="shared" si="31"/>
        <v>50</v>
      </c>
      <c r="R20">
        <f t="shared" si="0"/>
        <v>100000</v>
      </c>
      <c r="S20">
        <f t="shared" si="1"/>
        <v>3066.2304375269705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2489.4882673333277</v>
      </c>
      <c r="AC20">
        <f t="shared" si="2"/>
        <v>1874.6053838587625</v>
      </c>
      <c r="AE20">
        <f t="shared" si="3"/>
        <v>1108.3804842633333</v>
      </c>
      <c r="AF20">
        <f t="shared" si="4"/>
        <v>-55.419024213166672</v>
      </c>
      <c r="AG20">
        <f t="shared" si="5"/>
        <v>-30.568566551878302</v>
      </c>
      <c r="AH20">
        <f t="shared" si="6"/>
        <v>-3008.7570829700221</v>
      </c>
      <c r="AI20">
        <f t="shared" si="7"/>
        <v>-1986.3641894717339</v>
      </c>
      <c r="AJ20">
        <f t="shared" si="8"/>
        <v>614.88288347456523</v>
      </c>
      <c r="AK20">
        <f t="shared" si="32"/>
        <v>303.12742317220562</v>
      </c>
      <c r="AL20">
        <f t="shared" si="9"/>
        <v>-1068.353882824963</v>
      </c>
      <c r="AN20">
        <f t="shared" si="10"/>
        <v>334.98125967632893</v>
      </c>
      <c r="AO20">
        <f t="shared" si="11"/>
        <v>-16.749062983816451</v>
      </c>
      <c r="AP20">
        <f t="shared" si="12"/>
        <v>-9.2386117181174185</v>
      </c>
      <c r="AQ20">
        <f t="shared" si="13"/>
        <v>-909.32423659844926</v>
      </c>
      <c r="AR20">
        <f t="shared" si="14"/>
        <v>-600.3306516240541</v>
      </c>
      <c r="AS20">
        <f t="shared" si="15"/>
        <v>185.833516363851</v>
      </c>
      <c r="AT20">
        <f t="shared" si="16"/>
        <v>91.612950154164139</v>
      </c>
      <c r="AU20">
        <f t="shared" si="17"/>
        <v>-322.88418510603896</v>
      </c>
      <c r="AW20">
        <v>17</v>
      </c>
      <c r="AX20">
        <f>(R20*SUMPRODUCT(K21:$K$23, X21:$X$23)-$AZ$3*SUMPRODUCT(K20:$K$22, W21:$W$23))/Z20</f>
        <v>3066.2304375269705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5.1834316999999998E-2</v>
      </c>
      <c r="O21">
        <f t="shared" si="29"/>
        <v>1812.9415430427312</v>
      </c>
      <c r="P21">
        <f t="shared" si="30"/>
        <v>90.647077152136561</v>
      </c>
      <c r="Q21" s="5">
        <f t="shared" si="31"/>
        <v>50</v>
      </c>
      <c r="R21">
        <f t="shared" si="0"/>
        <v>100000</v>
      </c>
      <c r="S21">
        <f t="shared" si="1"/>
        <v>2176.3273733745532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1874.6053838587625</v>
      </c>
      <c r="AC21">
        <f t="shared" si="2"/>
        <v>1248.2708734739781</v>
      </c>
      <c r="AE21">
        <f t="shared" si="3"/>
        <v>1039.8445340427809</v>
      </c>
      <c r="AF21">
        <f t="shared" si="4"/>
        <v>-51.99222670213905</v>
      </c>
      <c r="AG21">
        <f t="shared" si="5"/>
        <v>-28.678380117473861</v>
      </c>
      <c r="AH21">
        <f t="shared" si="6"/>
        <v>-3169.0015377713135</v>
      </c>
      <c r="AI21">
        <f t="shared" si="7"/>
        <v>-2209.8276105481455</v>
      </c>
      <c r="AJ21">
        <f t="shared" si="8"/>
        <v>626.33451038478438</v>
      </c>
      <c r="AK21">
        <f t="shared" si="32"/>
        <v>244.94050463593305</v>
      </c>
      <c r="AL21">
        <f t="shared" si="9"/>
        <v>-1338.5525955274279</v>
      </c>
      <c r="AN21">
        <f t="shared" si="10"/>
        <v>289.49576929764413</v>
      </c>
      <c r="AO21">
        <f t="shared" si="11"/>
        <v>-14.474788464882209</v>
      </c>
      <c r="AP21">
        <f t="shared" si="12"/>
        <v>-7.9841451702786843</v>
      </c>
      <c r="AQ21">
        <f t="shared" si="13"/>
        <v>-882.25932632038996</v>
      </c>
      <c r="AR21">
        <f t="shared" si="14"/>
        <v>-615.22249065790675</v>
      </c>
      <c r="AS21">
        <f t="shared" si="15"/>
        <v>174.37336542661154</v>
      </c>
      <c r="AT21">
        <f t="shared" si="16"/>
        <v>68.192155173472585</v>
      </c>
      <c r="AU21">
        <f t="shared" si="17"/>
        <v>-372.65697005782255</v>
      </c>
      <c r="AW21">
        <v>18</v>
      </c>
      <c r="AX21">
        <f>(R21*SUMPRODUCT(K22:$K$23, X22:$X$23)-$AZ$3*SUMPRODUCT(K21:$K$22, W22:$W$23))/Z21</f>
        <v>2176.3273733745532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5.7772715000000002E-2</v>
      </c>
      <c r="O22">
        <f t="shared" si="29"/>
        <v>1812.9415430427312</v>
      </c>
      <c r="P22">
        <f t="shared" si="30"/>
        <v>90.647077152136561</v>
      </c>
      <c r="Q22" s="5">
        <f t="shared" si="31"/>
        <v>50</v>
      </c>
      <c r="R22">
        <f t="shared" si="0"/>
        <v>100000</v>
      </c>
      <c r="S22">
        <f t="shared" si="1"/>
        <v>1158.8503273093565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1248.2708734739781</v>
      </c>
      <c r="AC22">
        <f t="shared" si="2"/>
        <v>619.63190303135639</v>
      </c>
      <c r="AE22">
        <f t="shared" si="3"/>
        <v>969.37144679279174</v>
      </c>
      <c r="AF22">
        <f t="shared" si="4"/>
        <v>-48.468572339639586</v>
      </c>
      <c r="AG22">
        <f t="shared" si="5"/>
        <v>-26.734768435110638</v>
      </c>
      <c r="AH22">
        <f t="shared" si="6"/>
        <v>-3313.6557623769677</v>
      </c>
      <c r="AI22">
        <f t="shared" si="7"/>
        <v>-2419.487656358926</v>
      </c>
      <c r="AJ22">
        <f t="shared" si="8"/>
        <v>628.63897044262171</v>
      </c>
      <c r="AK22">
        <f t="shared" si="32"/>
        <v>185.61619761012454</v>
      </c>
      <c r="AL22">
        <f t="shared" si="9"/>
        <v>-1605.2324883061797</v>
      </c>
      <c r="AN22">
        <f t="shared" si="10"/>
        <v>248.60290449379514</v>
      </c>
      <c r="AO22">
        <f t="shared" si="11"/>
        <v>-12.430145224689756</v>
      </c>
      <c r="AP22">
        <f t="shared" si="12"/>
        <v>-6.8563408855575974</v>
      </c>
      <c r="AQ22">
        <f t="shared" si="13"/>
        <v>-849.81298938094619</v>
      </c>
      <c r="AR22">
        <f t="shared" si="14"/>
        <v>-620.49657099739841</v>
      </c>
      <c r="AS22">
        <f t="shared" si="15"/>
        <v>161.21939061346293</v>
      </c>
      <c r="AT22">
        <f t="shared" si="16"/>
        <v>47.602728551210234</v>
      </c>
      <c r="AU22">
        <f t="shared" si="17"/>
        <v>-411.67445183272525</v>
      </c>
      <c r="AW22">
        <v>19</v>
      </c>
      <c r="AX22">
        <f>(R22*SUMPRODUCT(K23:$K$23, X23:$X$23)-$AZ$3*SUMPRODUCT(K22:$K$22, W23:$W$23))/Z22</f>
        <v>1158.8503273093565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6.4089452000000005E-2</v>
      </c>
      <c r="O23">
        <f t="shared" si="29"/>
        <v>1812.9415430427312</v>
      </c>
      <c r="P23">
        <f t="shared" si="30"/>
        <v>90.647077152136561</v>
      </c>
      <c r="Q23" s="5">
        <f t="shared" si="31"/>
        <v>50</v>
      </c>
      <c r="R23">
        <f t="shared" si="0"/>
        <v>100000</v>
      </c>
      <c r="S23">
        <f t="shared" si="1"/>
        <v>1251.5791399207137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619.63190303135639</v>
      </c>
      <c r="AC23">
        <f t="shared" si="2"/>
        <v>619.63190303135639</v>
      </c>
      <c r="AE23">
        <f t="shared" si="3"/>
        <v>897.55124751546657</v>
      </c>
      <c r="AF23">
        <f t="shared" si="4"/>
        <v>-44.87756237577333</v>
      </c>
      <c r="AG23">
        <f t="shared" si="5"/>
        <v>-24.754004092406394</v>
      </c>
      <c r="AH23">
        <f t="shared" si="6"/>
        <v>-3426.8333167062769</v>
      </c>
      <c r="AI23">
        <f t="shared" si="7"/>
        <v>-2598.9136356589902</v>
      </c>
      <c r="AJ23">
        <f t="shared" si="8"/>
        <v>0</v>
      </c>
      <c r="AK23">
        <f t="shared" si="32"/>
        <v>125.98518917979673</v>
      </c>
      <c r="AL23">
        <f t="shared" si="9"/>
        <v>-2472.9284464791936</v>
      </c>
      <c r="AN23">
        <f t="shared" si="10"/>
        <v>212.03980538725418</v>
      </c>
      <c r="AO23">
        <f t="shared" si="11"/>
        <v>-10.601990269362709</v>
      </c>
      <c r="AP23">
        <f t="shared" si="12"/>
        <v>-5.8479493230482058</v>
      </c>
      <c r="AQ23">
        <f t="shared" si="13"/>
        <v>-809.56387903236305</v>
      </c>
      <c r="AR23">
        <f t="shared" si="14"/>
        <v>-613.97401323751978</v>
      </c>
      <c r="AS23">
        <f t="shared" si="15"/>
        <v>0</v>
      </c>
      <c r="AT23">
        <f t="shared" si="16"/>
        <v>29.763063746285049</v>
      </c>
      <c r="AU23">
        <f t="shared" si="17"/>
        <v>-584.21094949123483</v>
      </c>
      <c r="AW23">
        <v>20</v>
      </c>
      <c r="AX23">
        <f>(R23*SUMPRODUCT(K$23:$K24, X$23:$X24)-$AZ$3*SUMPRODUCT(K$22:$K23, W$23:$W24))/Z23</f>
        <v>1251.5791399207137</v>
      </c>
    </row>
    <row r="25" spans="5:50" x14ac:dyDescent="0.25">
      <c r="AN25" s="6">
        <f t="shared" ref="AN25:AU25" si="33">SUM(AN3:AN23)</f>
        <v>16884.553161096112</v>
      </c>
      <c r="AO25" s="6">
        <f t="shared" si="33"/>
        <v>-2203.933815336854</v>
      </c>
      <c r="AP25" s="6">
        <f t="shared" si="33"/>
        <v>-2935.5755396593181</v>
      </c>
      <c r="AQ25" s="6">
        <f t="shared" si="33"/>
        <v>-14038.794808987424</v>
      </c>
      <c r="AR25" s="6">
        <f t="shared" si="33"/>
        <v>-2293.7510028874904</v>
      </c>
      <c r="AS25" s="6">
        <f t="shared" si="33"/>
        <v>-2784.0963176609434</v>
      </c>
      <c r="AT25" s="6">
        <f t="shared" si="33"/>
        <v>3639.9449356717541</v>
      </c>
      <c r="AU25" s="7">
        <f t="shared" si="33"/>
        <v>-1437.9023848766792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5966.3985084161259</v>
      </c>
      <c r="K3">
        <v>1</v>
      </c>
      <c r="L3" s="2">
        <v>0</v>
      </c>
      <c r="O3">
        <f>$C$3</f>
        <v>5966.3985084161259</v>
      </c>
      <c r="P3">
        <f>O3*B5</f>
        <v>4773.1188067329012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5966.3985084161259</v>
      </c>
      <c r="AF3">
        <f t="shared" ref="AF3:AF23" si="4">-$Z3*P3</f>
        <v>-4773.1188067329012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-1326.6285023167752</v>
      </c>
      <c r="AJ3">
        <f t="shared" ref="AJ3:AJ23" si="8">AB3-AC3</f>
        <v>0</v>
      </c>
      <c r="AL3">
        <f t="shared" ref="AL3:AL23" si="9">SUM(AI3:AK3)</f>
        <v>-1326.6285023167752</v>
      </c>
      <c r="AN3">
        <f t="shared" ref="AN3:AN23" si="10">AE3*$K3</f>
        <v>5966.3985084161259</v>
      </c>
      <c r="AO3">
        <f t="shared" ref="AO3:AO23" si="11">AF3*$K3</f>
        <v>-4773.1188067329012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-1326.6285023167752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-1326.6285023167752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4507.6536207245317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100000</v>
      </c>
      <c r="S4">
        <f t="shared" si="1"/>
        <v>2612.7046693525649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2532.3151196783147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-2532.3151196783147</v>
      </c>
      <c r="AK4">
        <f>H4*SUM(AB4, AE4:AF4)</f>
        <v>0</v>
      </c>
      <c r="AL4">
        <f t="shared" si="9"/>
        <v>-4609.1860196783146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-1975.3385010462237</v>
      </c>
      <c r="AR4">
        <f t="shared" si="14"/>
        <v>-1975.3385010462237</v>
      </c>
      <c r="AS4">
        <f t="shared" si="15"/>
        <v>-2408.5173289692925</v>
      </c>
      <c r="AT4">
        <f t="shared" si="16"/>
        <v>0</v>
      </c>
      <c r="AU4">
        <f t="shared" si="17"/>
        <v>-4383.8558300155164</v>
      </c>
      <c r="AW4">
        <v>1</v>
      </c>
      <c r="AX4">
        <f>(R4*SUMPRODUCT(K5:$K$23, X5:$X$23)-$AZ$3*SUMPRODUCT(K4:$K$22, W5:$W$23))/Z4</f>
        <v>2612.7046693525649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2.4225090000000001E-2</v>
      </c>
      <c r="O5">
        <f t="shared" ref="O5:O23" si="29">$C$3</f>
        <v>5966.3985084161259</v>
      </c>
      <c r="P5">
        <f t="shared" ref="P5:P23" si="30">O5*$C$5</f>
        <v>298.31992542080633</v>
      </c>
      <c r="Q5" s="5">
        <f t="shared" ref="Q5:Q23" si="31">$C$8</f>
        <v>50</v>
      </c>
      <c r="R5">
        <f t="shared" si="0"/>
        <v>100000</v>
      </c>
      <c r="S5">
        <f t="shared" si="1"/>
        <v>4876.4924446531086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2532.3151196783147</v>
      </c>
      <c r="AC5">
        <f t="shared" si="2"/>
        <v>4564.6859229610163</v>
      </c>
      <c r="AE5">
        <f t="shared" si="3"/>
        <v>5584.9025895661052</v>
      </c>
      <c r="AF5">
        <f t="shared" si="4"/>
        <v>-279.24512947830527</v>
      </c>
      <c r="AG5">
        <f t="shared" si="5"/>
        <v>-46.802963141735447</v>
      </c>
      <c r="AH5">
        <f t="shared" si="6"/>
        <v>-2347.9715255291189</v>
      </c>
      <c r="AI5">
        <f t="shared" si="7"/>
        <v>2910.8829714169456</v>
      </c>
      <c r="AJ5">
        <f t="shared" si="8"/>
        <v>-2032.3708032827017</v>
      </c>
      <c r="AK5">
        <f>H5*SUM(AB5, AE5:AF5)</f>
        <v>406.79077688986138</v>
      </c>
      <c r="AL5">
        <f t="shared" si="9"/>
        <v>1285.3029450241052</v>
      </c>
      <c r="AN5">
        <f t="shared" si="10"/>
        <v>5049.7883360948408</v>
      </c>
      <c r="AO5">
        <f t="shared" si="11"/>
        <v>-252.48941680474204</v>
      </c>
      <c r="AP5">
        <f t="shared" si="12"/>
        <v>-42.318563945834939</v>
      </c>
      <c r="AQ5">
        <f t="shared" si="13"/>
        <v>-2123.001974152769</v>
      </c>
      <c r="AR5">
        <f t="shared" si="14"/>
        <v>2631.9783811914945</v>
      </c>
      <c r="AS5">
        <f t="shared" si="15"/>
        <v>-1837.64035494736</v>
      </c>
      <c r="AT5">
        <f t="shared" si="16"/>
        <v>367.81435081913816</v>
      </c>
      <c r="AU5">
        <f t="shared" si="17"/>
        <v>1162.1523770632723</v>
      </c>
      <c r="AW5">
        <v>2</v>
      </c>
      <c r="AX5">
        <f>(R5*SUMPRODUCT(K6:$K$23, X6:$X$23)-$AZ$3*SUMPRODUCT(K5:$K$22, W6:$W$23))/Z5</f>
        <v>4876.4924446531086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2.7828815E-2</v>
      </c>
      <c r="O6">
        <f t="shared" si="29"/>
        <v>5966.3985084161259</v>
      </c>
      <c r="P6">
        <f t="shared" si="30"/>
        <v>298.31992542080633</v>
      </c>
      <c r="Q6" s="5">
        <f t="shared" si="31"/>
        <v>50</v>
      </c>
      <c r="R6">
        <f t="shared" si="0"/>
        <v>100000</v>
      </c>
      <c r="S6">
        <f t="shared" si="1"/>
        <v>6824.6759599869729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4564.6859229610163</v>
      </c>
      <c r="AC6">
        <f t="shared" si="2"/>
        <v>6146.6392858919535</v>
      </c>
      <c r="AE6">
        <f t="shared" si="3"/>
        <v>5373.632342712388</v>
      </c>
      <c r="AF6">
        <f t="shared" si="4"/>
        <v>-268.68161713561943</v>
      </c>
      <c r="AG6">
        <f t="shared" si="5"/>
        <v>-45.032462507594914</v>
      </c>
      <c r="AH6">
        <f t="shared" si="6"/>
        <v>-2604.942005446349</v>
      </c>
      <c r="AI6">
        <f t="shared" si="7"/>
        <v>2454.976257622825</v>
      </c>
      <c r="AJ6">
        <f t="shared" si="8"/>
        <v>-1581.9533629309371</v>
      </c>
      <c r="AK6">
        <f>H6*SUM(AB6, AE6:AF6)</f>
        <v>528.92912467501696</v>
      </c>
      <c r="AL6">
        <f t="shared" si="9"/>
        <v>1401.9520193669048</v>
      </c>
      <c r="AN6">
        <f t="shared" si="10"/>
        <v>4606.7704819754917</v>
      </c>
      <c r="AO6">
        <f t="shared" si="11"/>
        <v>-230.33852409877463</v>
      </c>
      <c r="AP6">
        <f t="shared" si="12"/>
        <v>-38.605956972847522</v>
      </c>
      <c r="AQ6">
        <f t="shared" si="13"/>
        <v>-2233.1951969551733</v>
      </c>
      <c r="AR6">
        <f t="shared" si="14"/>
        <v>2104.6308039486967</v>
      </c>
      <c r="AS6">
        <f t="shared" si="15"/>
        <v>-1356.1955101181291</v>
      </c>
      <c r="AT6">
        <f t="shared" si="16"/>
        <v>453.44655592497793</v>
      </c>
      <c r="AU6">
        <f t="shared" si="17"/>
        <v>1201.8818497555455</v>
      </c>
      <c r="AW6">
        <v>3</v>
      </c>
      <c r="AX6">
        <f>(R6*SUMPRODUCT(K7:$K$23, X7:$X$23)-$AZ$3*SUMPRODUCT(K6:$K$22, W7:$W$23))/Z6</f>
        <v>6824.6759599869729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3.1684449000000003E-2</v>
      </c>
      <c r="O7">
        <f t="shared" si="29"/>
        <v>5966.3985084161259</v>
      </c>
      <c r="P7">
        <f t="shared" si="30"/>
        <v>298.31992542080633</v>
      </c>
      <c r="Q7" s="5">
        <f t="shared" si="31"/>
        <v>50</v>
      </c>
      <c r="R7">
        <f t="shared" si="0"/>
        <v>100000</v>
      </c>
      <c r="S7">
        <f t="shared" si="1"/>
        <v>8484.2862193477904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6146.6392858919535</v>
      </c>
      <c r="AC7">
        <f t="shared" si="2"/>
        <v>7322.8398893148842</v>
      </c>
      <c r="AE7">
        <f t="shared" si="3"/>
        <v>5149.6354393778429</v>
      </c>
      <c r="AF7">
        <f t="shared" si="4"/>
        <v>-257.48177196889219</v>
      </c>
      <c r="AG7">
        <f t="shared" si="5"/>
        <v>-43.155309120852657</v>
      </c>
      <c r="AH7">
        <f t="shared" si="6"/>
        <v>-2853.6575233326066</v>
      </c>
      <c r="AI7">
        <f t="shared" si="7"/>
        <v>1995.340834955492</v>
      </c>
      <c r="AJ7">
        <f t="shared" si="8"/>
        <v>-1176.2006034229307</v>
      </c>
      <c r="AK7">
        <f>H7*SUM(AB7, AE7:AF7)</f>
        <v>681.09352521866572</v>
      </c>
      <c r="AL7">
        <f t="shared" si="9"/>
        <v>1500.233756751227</v>
      </c>
      <c r="AN7">
        <f t="shared" si="10"/>
        <v>4158.1800817225949</v>
      </c>
      <c r="AO7">
        <f t="shared" si="11"/>
        <v>-207.90900408612976</v>
      </c>
      <c r="AP7">
        <f t="shared" si="12"/>
        <v>-34.846650587093023</v>
      </c>
      <c r="AQ7">
        <f t="shared" si="13"/>
        <v>-2304.2450311809021</v>
      </c>
      <c r="AR7">
        <f t="shared" si="14"/>
        <v>1611.1793958684705</v>
      </c>
      <c r="AS7">
        <f t="shared" si="15"/>
        <v>-949.7476042409362</v>
      </c>
      <c r="AT7">
        <f t="shared" si="16"/>
        <v>549.96311169876617</v>
      </c>
      <c r="AU7">
        <f t="shared" si="17"/>
        <v>1211.3949033263004</v>
      </c>
      <c r="AW7">
        <v>4</v>
      </c>
      <c r="AX7">
        <f>(R7*SUMPRODUCT(K8:$K$23, X8:$X$23)-$AZ$3*SUMPRODUCT(K7:$K$22, W8:$W$23))/Z7</f>
        <v>8484.2862193477904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3.5933631000000001E-2</v>
      </c>
      <c r="O8">
        <f t="shared" si="29"/>
        <v>5966.3985084161259</v>
      </c>
      <c r="P8">
        <f t="shared" si="30"/>
        <v>298.31992542080633</v>
      </c>
      <c r="Q8" s="5">
        <f t="shared" si="31"/>
        <v>50</v>
      </c>
      <c r="R8">
        <f t="shared" si="0"/>
        <v>100000</v>
      </c>
      <c r="S8">
        <f t="shared" si="1"/>
        <v>9865.7943425452613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7322.8398893148842</v>
      </c>
      <c r="AC8">
        <f t="shared" si="2"/>
        <v>8124.0927464699307</v>
      </c>
      <c r="AE8">
        <f t="shared" si="3"/>
        <v>4913.0939853209384</v>
      </c>
      <c r="AF8">
        <f t="shared" si="4"/>
        <v>-245.65469926604695</v>
      </c>
      <c r="AG8">
        <f t="shared" si="5"/>
        <v>-41.173029076004482</v>
      </c>
      <c r="AH8">
        <f t="shared" si="6"/>
        <v>-3101.4539072793077</v>
      </c>
      <c r="AI8">
        <f t="shared" si="7"/>
        <v>1524.8123496995795</v>
      </c>
      <c r="AJ8">
        <f t="shared" si="8"/>
        <v>-801.25285715504651</v>
      </c>
      <c r="AK8">
        <f t="shared" ref="AK8:AK23" si="32">H8*SUM(AB8:AB8, AE8:AF8)</f>
        <v>840.51857019342117</v>
      </c>
      <c r="AL8">
        <f t="shared" si="9"/>
        <v>1564.078062737954</v>
      </c>
      <c r="AN8">
        <f t="shared" si="10"/>
        <v>3707.2981704674321</v>
      </c>
      <c r="AO8">
        <f t="shared" si="11"/>
        <v>-185.36490852337164</v>
      </c>
      <c r="AP8">
        <f t="shared" si="12"/>
        <v>-31.068140732118081</v>
      </c>
      <c r="AQ8">
        <f t="shared" si="13"/>
        <v>-2340.2797566256127</v>
      </c>
      <c r="AR8">
        <f t="shared" si="14"/>
        <v>1150.5853645863301</v>
      </c>
      <c r="AS8">
        <f t="shared" si="15"/>
        <v>-604.60541977982655</v>
      </c>
      <c r="AT8">
        <f t="shared" si="16"/>
        <v>634.23434740551215</v>
      </c>
      <c r="AU8">
        <f t="shared" si="17"/>
        <v>1180.2142922120156</v>
      </c>
      <c r="AW8">
        <v>5</v>
      </c>
      <c r="AX8">
        <f>(R8*SUMPRODUCT(K9:$K$23, X9:$X$23)-$AZ$3*SUMPRODUCT(K8:$K$22, W9:$W$23))/Z8</f>
        <v>9865.7943425452613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4.1016489000000003E-2</v>
      </c>
      <c r="O9">
        <f t="shared" si="29"/>
        <v>5966.3985084161259</v>
      </c>
      <c r="P9">
        <f t="shared" si="30"/>
        <v>298.31992542080633</v>
      </c>
      <c r="Q9" s="5">
        <f t="shared" si="31"/>
        <v>50</v>
      </c>
      <c r="R9">
        <f t="shared" si="0"/>
        <v>100000</v>
      </c>
      <c r="S9">
        <f t="shared" si="1"/>
        <v>10942.017546749885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8124.0927464699307</v>
      </c>
      <c r="AC9">
        <f t="shared" si="2"/>
        <v>8550.6452341464937</v>
      </c>
      <c r="AE9">
        <f t="shared" si="3"/>
        <v>4662.4451800628467</v>
      </c>
      <c r="AF9">
        <f t="shared" si="4"/>
        <v>-233.12225900314235</v>
      </c>
      <c r="AG9">
        <f t="shared" si="5"/>
        <v>-39.072525691051815</v>
      </c>
      <c r="AH9">
        <f t="shared" si="6"/>
        <v>-3377.5461883852358</v>
      </c>
      <c r="AI9">
        <f t="shared" si="7"/>
        <v>1012.704206983417</v>
      </c>
      <c r="AJ9">
        <f t="shared" si="8"/>
        <v>-426.55248767656303</v>
      </c>
      <c r="AK9">
        <f t="shared" si="32"/>
        <v>921.42070999667521</v>
      </c>
      <c r="AL9">
        <f t="shared" si="9"/>
        <v>1507.5724293035291</v>
      </c>
      <c r="AN9">
        <f t="shared" si="10"/>
        <v>3277.5897467244836</v>
      </c>
      <c r="AO9">
        <f t="shared" si="11"/>
        <v>-163.87948733622417</v>
      </c>
      <c r="AP9">
        <f t="shared" si="12"/>
        <v>-27.467070311354135</v>
      </c>
      <c r="AQ9">
        <f t="shared" si="13"/>
        <v>-2374.3358535296688</v>
      </c>
      <c r="AR9">
        <f t="shared" si="14"/>
        <v>711.90733554723647</v>
      </c>
      <c r="AS9">
        <f t="shared" si="15"/>
        <v>-299.85640711161767</v>
      </c>
      <c r="AT9">
        <f t="shared" si="16"/>
        <v>647.73717542433144</v>
      </c>
      <c r="AU9">
        <f t="shared" si="17"/>
        <v>1059.7881038599503</v>
      </c>
      <c r="AW9">
        <v>6</v>
      </c>
      <c r="AX9">
        <f>(R9*SUMPRODUCT(K10:$K$23, X10:$X$23)-$AZ$3*SUMPRODUCT(K9:$K$22, W10:$W$23))/Z9</f>
        <v>10942.017546749885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4.6435859000000003E-2</v>
      </c>
      <c r="O10">
        <f t="shared" si="29"/>
        <v>5966.3985084161259</v>
      </c>
      <c r="P10">
        <f t="shared" si="30"/>
        <v>298.31992542080633</v>
      </c>
      <c r="Q10" s="5">
        <f t="shared" si="31"/>
        <v>50</v>
      </c>
      <c r="R10">
        <f t="shared" si="0"/>
        <v>100000</v>
      </c>
      <c r="S10">
        <f t="shared" si="1"/>
        <v>11673.381761111788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8550.6452341464937</v>
      </c>
      <c r="AC10">
        <f t="shared" si="2"/>
        <v>8607.3526654655125</v>
      </c>
      <c r="AE10">
        <f t="shared" si="3"/>
        <v>4399.3160812855904</v>
      </c>
      <c r="AF10">
        <f t="shared" si="4"/>
        <v>-219.96580406427955</v>
      </c>
      <c r="AG10">
        <f t="shared" si="5"/>
        <v>-36.867434140377739</v>
      </c>
      <c r="AH10">
        <f t="shared" si="6"/>
        <v>-3628.7325875271199</v>
      </c>
      <c r="AI10">
        <f t="shared" si="7"/>
        <v>513.75025555381308</v>
      </c>
      <c r="AJ10">
        <f t="shared" si="8"/>
        <v>-56.707431319018724</v>
      </c>
      <c r="AK10">
        <f t="shared" si="32"/>
        <v>691.23875626727181</v>
      </c>
      <c r="AL10">
        <f t="shared" si="9"/>
        <v>1148.2815805020662</v>
      </c>
      <c r="AN10">
        <f t="shared" si="10"/>
        <v>2933.3360086488615</v>
      </c>
      <c r="AO10">
        <f t="shared" si="11"/>
        <v>-146.6668004324431</v>
      </c>
      <c r="AP10">
        <f t="shared" si="12"/>
        <v>-24.582132793435896</v>
      </c>
      <c r="AQ10">
        <f t="shared" si="13"/>
        <v>-2419.5333474743938</v>
      </c>
      <c r="AR10">
        <f t="shared" si="14"/>
        <v>342.55372794858852</v>
      </c>
      <c r="AS10">
        <f t="shared" si="15"/>
        <v>-37.810865864734716</v>
      </c>
      <c r="AT10">
        <f t="shared" si="16"/>
        <v>460.89789796142963</v>
      </c>
      <c r="AU10">
        <f t="shared" si="17"/>
        <v>765.6407600452834</v>
      </c>
      <c r="AW10">
        <v>7</v>
      </c>
      <c r="AX10">
        <f>(R10*SUMPRODUCT(K11:$K$23, X11:$X$23)-$AZ$3*SUMPRODUCT(K10:$K$22, W11:$W$23))/Z10</f>
        <v>11673.381761111788</v>
      </c>
    </row>
    <row r="11" spans="1:52" x14ac:dyDescent="0.25">
      <c r="A11" t="s">
        <v>33</v>
      </c>
      <c r="C11" s="24">
        <f>AU25</f>
        <v>-394.46739775827473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5.1834316999999998E-2</v>
      </c>
      <c r="O11">
        <f t="shared" si="29"/>
        <v>5966.3985084161259</v>
      </c>
      <c r="P11">
        <f t="shared" si="30"/>
        <v>298.31992542080633</v>
      </c>
      <c r="Q11" s="5">
        <f t="shared" si="31"/>
        <v>50</v>
      </c>
      <c r="R11">
        <f t="shared" si="0"/>
        <v>100000</v>
      </c>
      <c r="S11">
        <f t="shared" si="1"/>
        <v>12142.249680767325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8607.3526654655125</v>
      </c>
      <c r="AC11">
        <f t="shared" si="2"/>
        <v>8399.4647281077541</v>
      </c>
      <c r="AE11">
        <f t="shared" si="3"/>
        <v>4127.2873761321789</v>
      </c>
      <c r="AF11">
        <f t="shared" si="4"/>
        <v>-206.36436880660898</v>
      </c>
      <c r="AG11">
        <f t="shared" si="5"/>
        <v>-34.587761530765</v>
      </c>
      <c r="AH11">
        <f t="shared" si="6"/>
        <v>-3821.9965364179243</v>
      </c>
      <c r="AI11">
        <f t="shared" si="7"/>
        <v>64.338709376880615</v>
      </c>
      <c r="AJ11">
        <f t="shared" si="8"/>
        <v>207.88793735775835</v>
      </c>
      <c r="AK11">
        <f t="shared" si="32"/>
        <v>642.70054201418259</v>
      </c>
      <c r="AL11">
        <f t="shared" si="9"/>
        <v>914.92718874882155</v>
      </c>
      <c r="AN11">
        <f t="shared" si="10"/>
        <v>2617.6687720180284</v>
      </c>
      <c r="AO11">
        <f t="shared" si="11"/>
        <v>-130.88343860090143</v>
      </c>
      <c r="AP11">
        <f t="shared" si="12"/>
        <v>-21.936757730191658</v>
      </c>
      <c r="AQ11">
        <f t="shared" si="13"/>
        <v>-2424.0427351870103</v>
      </c>
      <c r="AR11">
        <f t="shared" si="14"/>
        <v>40.805840499925054</v>
      </c>
      <c r="AS11">
        <f t="shared" si="15"/>
        <v>131.84973860739865</v>
      </c>
      <c r="AT11">
        <f t="shared" si="16"/>
        <v>407.62297006955674</v>
      </c>
      <c r="AU11">
        <f t="shared" si="17"/>
        <v>580.27854917688046</v>
      </c>
      <c r="AW11">
        <v>8</v>
      </c>
      <c r="AX11">
        <f>(R11*SUMPRODUCT(K12:$K$23, X12:$X$23)-$AZ$3*SUMPRODUCT(K11:$K$22, W12:$W$23))/Z11</f>
        <v>12142.249680767325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5.7772715000000002E-2</v>
      </c>
      <c r="O12">
        <f t="shared" si="29"/>
        <v>5966.3985084161259</v>
      </c>
      <c r="P12">
        <f t="shared" si="30"/>
        <v>298.31992542080633</v>
      </c>
      <c r="Q12" s="5">
        <f t="shared" si="31"/>
        <v>50</v>
      </c>
      <c r="R12">
        <f t="shared" si="0"/>
        <v>100000</v>
      </c>
      <c r="S12">
        <f t="shared" si="1"/>
        <v>12418.349755789597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8399.4647281077541</v>
      </c>
      <c r="AC12">
        <f t="shared" si="2"/>
        <v>8008.2597103708613</v>
      </c>
      <c r="AE12">
        <f t="shared" si="3"/>
        <v>3847.5699050664748</v>
      </c>
      <c r="AF12">
        <f t="shared" si="4"/>
        <v>-192.37849525332376</v>
      </c>
      <c r="AG12">
        <f t="shared" si="5"/>
        <v>-32.243655026052501</v>
      </c>
      <c r="AH12">
        <f t="shared" si="6"/>
        <v>-3996.4577788096999</v>
      </c>
      <c r="AI12">
        <f t="shared" si="7"/>
        <v>-373.51002402260156</v>
      </c>
      <c r="AJ12">
        <f t="shared" si="8"/>
        <v>391.20501773689284</v>
      </c>
      <c r="AK12">
        <f t="shared" si="32"/>
        <v>843.82592965446349</v>
      </c>
      <c r="AL12">
        <f t="shared" si="9"/>
        <v>861.52092336875478</v>
      </c>
      <c r="AN12">
        <f t="shared" si="10"/>
        <v>2280.6189274464023</v>
      </c>
      <c r="AO12">
        <f t="shared" si="11"/>
        <v>-114.03094637232013</v>
      </c>
      <c r="AP12">
        <f t="shared" si="12"/>
        <v>-19.112190748148908</v>
      </c>
      <c r="AQ12">
        <f t="shared" si="13"/>
        <v>-2368.871125925999</v>
      </c>
      <c r="AR12">
        <f t="shared" si="14"/>
        <v>-221.39533560006581</v>
      </c>
      <c r="AS12">
        <f t="shared" si="15"/>
        <v>231.88391373680548</v>
      </c>
      <c r="AT12">
        <f t="shared" si="16"/>
        <v>500.17164967059307</v>
      </c>
      <c r="AU12">
        <f t="shared" si="17"/>
        <v>510.66022780733277</v>
      </c>
      <c r="AW12">
        <v>9</v>
      </c>
      <c r="AX12">
        <f>(R12*SUMPRODUCT(K13:$K$23, X13:$X$23)-$AZ$3*SUMPRODUCT(K12:$K$22, W13:$W$23))/Z12</f>
        <v>12418.349755789597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6.4089452000000005E-2</v>
      </c>
      <c r="O13">
        <f t="shared" si="29"/>
        <v>5966.3985084161259</v>
      </c>
      <c r="P13">
        <f t="shared" si="30"/>
        <v>298.31992542080633</v>
      </c>
      <c r="Q13" s="5">
        <f t="shared" si="31"/>
        <v>50</v>
      </c>
      <c r="R13">
        <f t="shared" si="0"/>
        <v>100000</v>
      </c>
      <c r="S13">
        <f t="shared" si="1"/>
        <v>12581.047464812928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8008.2597103708613</v>
      </c>
      <c r="AC13">
        <f t="shared" si="2"/>
        <v>7512.0780939444749</v>
      </c>
      <c r="AE13">
        <f t="shared" si="3"/>
        <v>3562.505559268408</v>
      </c>
      <c r="AF13">
        <f t="shared" si="4"/>
        <v>-178.12527796342042</v>
      </c>
      <c r="AG13">
        <f t="shared" si="5"/>
        <v>-29.854740294695226</v>
      </c>
      <c r="AH13">
        <f t="shared" si="6"/>
        <v>-4132.9563621935013</v>
      </c>
      <c r="AI13">
        <f t="shared" si="7"/>
        <v>-778.43082118320899</v>
      </c>
      <c r="AJ13">
        <f t="shared" si="8"/>
        <v>496.18161642638643</v>
      </c>
      <c r="AK13">
        <f t="shared" si="32"/>
        <v>1183.6952951351209</v>
      </c>
      <c r="AL13">
        <f t="shared" si="9"/>
        <v>901.44609037829832</v>
      </c>
      <c r="AN13">
        <f t="shared" si="10"/>
        <v>1912.898922811007</v>
      </c>
      <c r="AO13">
        <f t="shared" si="11"/>
        <v>-95.64494614055036</v>
      </c>
      <c r="AP13">
        <f t="shared" si="12"/>
        <v>-16.030599700243759</v>
      </c>
      <c r="AQ13">
        <f t="shared" si="13"/>
        <v>-2219.2043329438056</v>
      </c>
      <c r="AR13">
        <f t="shared" si="14"/>
        <v>-417.98095597359281</v>
      </c>
      <c r="AS13">
        <f t="shared" si="15"/>
        <v>266.42632938812147</v>
      </c>
      <c r="AT13">
        <f t="shared" si="16"/>
        <v>635.58903062186982</v>
      </c>
      <c r="AU13">
        <f t="shared" si="17"/>
        <v>484.03440403639854</v>
      </c>
      <c r="AW13">
        <v>10</v>
      </c>
      <c r="AX13">
        <f>(R13*SUMPRODUCT(K14:$K$23, X14:$X$23)-$AZ$3*SUMPRODUCT(K13:$K$22, W14:$W$23))/Z13</f>
        <v>12581.047464812928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7.1121990999999996E-2</v>
      </c>
      <c r="O14">
        <f t="shared" si="29"/>
        <v>5966.3985084161259</v>
      </c>
      <c r="P14">
        <f t="shared" si="30"/>
        <v>298.31992542080633</v>
      </c>
      <c r="Q14" s="5">
        <f t="shared" si="31"/>
        <v>50</v>
      </c>
      <c r="R14">
        <f t="shared" si="0"/>
        <v>100000</v>
      </c>
      <c r="S14">
        <f t="shared" si="1"/>
        <v>12497.365538726866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7512.0780939444749</v>
      </c>
      <c r="AC14">
        <f t="shared" si="2"/>
        <v>6856.7706639270991</v>
      </c>
      <c r="AE14">
        <f t="shared" si="3"/>
        <v>3273.5080153519862</v>
      </c>
      <c r="AF14">
        <f t="shared" si="4"/>
        <v>-163.67540076759934</v>
      </c>
      <c r="AG14">
        <f t="shared" si="5"/>
        <v>-27.43286432120162</v>
      </c>
      <c r="AH14">
        <f t="shared" si="6"/>
        <v>-4246.657141093302</v>
      </c>
      <c r="AI14">
        <f t="shared" si="7"/>
        <v>-1164.2573908301169</v>
      </c>
      <c r="AJ14">
        <f t="shared" si="8"/>
        <v>655.30743001737574</v>
      </c>
      <c r="AK14">
        <f t="shared" si="32"/>
        <v>908.91689932881479</v>
      </c>
      <c r="AL14">
        <f t="shared" si="9"/>
        <v>399.96693851607358</v>
      </c>
      <c r="AN14">
        <f t="shared" si="10"/>
        <v>1619.1685046665095</v>
      </c>
      <c r="AO14">
        <f t="shared" si="11"/>
        <v>-80.958425233325499</v>
      </c>
      <c r="AP14">
        <f t="shared" si="12"/>
        <v>-13.569060986980094</v>
      </c>
      <c r="AQ14">
        <f t="shared" si="13"/>
        <v>-2100.5152456411638</v>
      </c>
      <c r="AR14">
        <f t="shared" si="14"/>
        <v>-575.8742271949601</v>
      </c>
      <c r="AS14">
        <f t="shared" si="15"/>
        <v>324.13335986409589</v>
      </c>
      <c r="AT14">
        <f t="shared" si="16"/>
        <v>449.57568756529014</v>
      </c>
      <c r="AU14">
        <f t="shared" si="17"/>
        <v>197.83482023442593</v>
      </c>
      <c r="AW14">
        <v>11</v>
      </c>
      <c r="AX14">
        <f>(R14*SUMPRODUCT(K15:$K$23, X15:$X$23)-$AZ$3*SUMPRODUCT(K14:$K$22, W15:$W$23))/Z14</f>
        <v>12497.365538726866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7.9233461000000005E-2</v>
      </c>
      <c r="O15">
        <f t="shared" si="29"/>
        <v>5966.3985084161259</v>
      </c>
      <c r="P15">
        <f t="shared" si="30"/>
        <v>298.31992542080633</v>
      </c>
      <c r="Q15" s="5">
        <f t="shared" si="31"/>
        <v>50</v>
      </c>
      <c r="R15">
        <f t="shared" si="0"/>
        <v>100000</v>
      </c>
      <c r="S15">
        <f t="shared" si="1"/>
        <v>12205.973389804996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6856.7706639270991</v>
      </c>
      <c r="AC15">
        <f t="shared" si="2"/>
        <v>6099.3090089206107</v>
      </c>
      <c r="AE15">
        <f t="shared" si="3"/>
        <v>2981.4015655308876</v>
      </c>
      <c r="AF15">
        <f t="shared" si="4"/>
        <v>-149.07007827654439</v>
      </c>
      <c r="AG15">
        <f t="shared" si="5"/>
        <v>-24.984934892677387</v>
      </c>
      <c r="AH15">
        <f t="shared" si="6"/>
        <v>-4347.201570624441</v>
      </c>
      <c r="AI15">
        <f t="shared" si="7"/>
        <v>-1539.855018262775</v>
      </c>
      <c r="AJ15">
        <f t="shared" si="8"/>
        <v>757.4616550064884</v>
      </c>
      <c r="AK15">
        <f t="shared" si="32"/>
        <v>829.096471076596</v>
      </c>
      <c r="AL15">
        <f t="shared" si="9"/>
        <v>46.703107820309356</v>
      </c>
      <c r="AN15">
        <f t="shared" si="10"/>
        <v>1358.4425647843275</v>
      </c>
      <c r="AO15">
        <f t="shared" si="11"/>
        <v>-67.922128239216377</v>
      </c>
      <c r="AP15">
        <f t="shared" si="12"/>
        <v>-11.384108544443736</v>
      </c>
      <c r="AQ15">
        <f t="shared" si="13"/>
        <v>-1980.7541927623442</v>
      </c>
      <c r="AR15">
        <f t="shared" si="14"/>
        <v>-701.61786476167674</v>
      </c>
      <c r="AS15">
        <f t="shared" si="15"/>
        <v>345.12900417343508</v>
      </c>
      <c r="AT15">
        <f t="shared" si="16"/>
        <v>377.76861381045575</v>
      </c>
      <c r="AU15">
        <f t="shared" si="17"/>
        <v>21.279753222214087</v>
      </c>
      <c r="AW15">
        <v>12</v>
      </c>
      <c r="AX15">
        <f>(R15*SUMPRODUCT(K16:$K$23, X16:$X$23)-$AZ$3*SUMPRODUCT(K15:$K$22, W16:$W$23))/Z15</f>
        <v>12205.973389804996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8.7905784000000001E-2</v>
      </c>
      <c r="O16">
        <f t="shared" si="29"/>
        <v>5966.3985084161259</v>
      </c>
      <c r="P16">
        <f t="shared" si="30"/>
        <v>298.31992542080633</v>
      </c>
      <c r="Q16" s="5">
        <f t="shared" si="31"/>
        <v>50</v>
      </c>
      <c r="R16">
        <f t="shared" si="0"/>
        <v>100000</v>
      </c>
      <c r="S16">
        <f t="shared" si="1"/>
        <v>11717.430304709325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6099.3090089206107</v>
      </c>
      <c r="AC16">
        <f t="shared" si="2"/>
        <v>5281.9282203170005</v>
      </c>
      <c r="AE16">
        <f t="shared" si="3"/>
        <v>2689.5051078387587</v>
      </c>
      <c r="AF16">
        <f t="shared" si="4"/>
        <v>-134.47525539193796</v>
      </c>
      <c r="AG16">
        <f t="shared" si="5"/>
        <v>-22.538765253820852</v>
      </c>
      <c r="AH16">
        <f t="shared" si="6"/>
        <v>-4392.6405798595233</v>
      </c>
      <c r="AI16">
        <f t="shared" si="7"/>
        <v>-1860.1494926665232</v>
      </c>
      <c r="AJ16">
        <f t="shared" si="8"/>
        <v>817.3807886036102</v>
      </c>
      <c r="AK16">
        <f t="shared" si="32"/>
        <v>740.55177636721112</v>
      </c>
      <c r="AL16">
        <f t="shared" si="9"/>
        <v>-302.21692769570188</v>
      </c>
      <c r="AN16">
        <f t="shared" si="10"/>
        <v>1128.8476841292106</v>
      </c>
      <c r="AO16">
        <f t="shared" si="11"/>
        <v>-56.442384206460538</v>
      </c>
      <c r="AP16">
        <f t="shared" si="12"/>
        <v>-9.4600426248504217</v>
      </c>
      <c r="AQ16">
        <f t="shared" si="13"/>
        <v>-1843.6931505852692</v>
      </c>
      <c r="AR16">
        <f t="shared" si="14"/>
        <v>-780.74789328736961</v>
      </c>
      <c r="AS16">
        <f t="shared" si="15"/>
        <v>343.07367834239147</v>
      </c>
      <c r="AT16">
        <f t="shared" si="16"/>
        <v>310.82675964935083</v>
      </c>
      <c r="AU16">
        <f t="shared" si="17"/>
        <v>-126.84745529562727</v>
      </c>
      <c r="AW16">
        <v>13</v>
      </c>
      <c r="AX16">
        <f>(R16*SUMPRODUCT(K17:$K$23, X17:$X$23)-$AZ$3*SUMPRODUCT(K16:$K$22, W17:$W$23))/Z16</f>
        <v>11717.430304709325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9.7118048999999998E-2</v>
      </c>
      <c r="O17">
        <f t="shared" si="29"/>
        <v>5966.3985084161259</v>
      </c>
      <c r="P17">
        <f t="shared" si="30"/>
        <v>298.31992542080633</v>
      </c>
      <c r="Q17" s="5">
        <f t="shared" si="31"/>
        <v>50</v>
      </c>
      <c r="R17">
        <f t="shared" si="0"/>
        <v>100000</v>
      </c>
      <c r="S17">
        <f t="shared" si="1"/>
        <v>11036.665079319329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5281.9282203170005</v>
      </c>
      <c r="AC17">
        <f t="shared" si="2"/>
        <v>4442.1377684698837</v>
      </c>
      <c r="AE17">
        <f t="shared" si="3"/>
        <v>2401.4105679115364</v>
      </c>
      <c r="AF17">
        <f t="shared" si="4"/>
        <v>-120.07052839557683</v>
      </c>
      <c r="AG17">
        <f t="shared" si="5"/>
        <v>-20.124456692962571</v>
      </c>
      <c r="AH17">
        <f t="shared" si="6"/>
        <v>-4377.8418166401416</v>
      </c>
      <c r="AI17">
        <f t="shared" si="7"/>
        <v>-2116.6262338171446</v>
      </c>
      <c r="AJ17">
        <f t="shared" si="8"/>
        <v>839.79045184711686</v>
      </c>
      <c r="AK17">
        <f t="shared" si="32"/>
        <v>647.18886499390646</v>
      </c>
      <c r="AL17">
        <f t="shared" si="9"/>
        <v>-629.64691697612125</v>
      </c>
      <c r="AN17">
        <f t="shared" si="10"/>
        <v>928.47787115259382</v>
      </c>
      <c r="AO17">
        <f t="shared" si="11"/>
        <v>-46.423893557629697</v>
      </c>
      <c r="AP17">
        <f t="shared" si="12"/>
        <v>-7.780890514125856</v>
      </c>
      <c r="AQ17">
        <f t="shared" si="13"/>
        <v>-1692.6423596494226</v>
      </c>
      <c r="AR17">
        <f t="shared" si="14"/>
        <v>-818.36927256858428</v>
      </c>
      <c r="AS17">
        <f t="shared" si="15"/>
        <v>324.69535254165237</v>
      </c>
      <c r="AT17">
        <f t="shared" si="16"/>
        <v>250.22815658123724</v>
      </c>
      <c r="AU17">
        <f t="shared" si="17"/>
        <v>-243.44576344569461</v>
      </c>
      <c r="AW17">
        <v>14</v>
      </c>
      <c r="AX17">
        <f>(R17*SUMPRODUCT(K18:$K$23, X18:$X$23)-$AZ$3*SUMPRODUCT(K17:$K$22, W18:$W$23))/Z17</f>
        <v>11036.665079319329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0.107494799</v>
      </c>
      <c r="O18">
        <f t="shared" si="29"/>
        <v>5966.3985084161259</v>
      </c>
      <c r="P18">
        <f t="shared" si="30"/>
        <v>298.31992542080633</v>
      </c>
      <c r="Q18" s="5">
        <f t="shared" si="31"/>
        <v>50</v>
      </c>
      <c r="R18">
        <f t="shared" si="0"/>
        <v>100000</v>
      </c>
      <c r="S18">
        <f t="shared" si="1"/>
        <v>10142.652795890503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4442.1377684698837</v>
      </c>
      <c r="AC18">
        <f t="shared" si="2"/>
        <v>3602.6576351193553</v>
      </c>
      <c r="AE18">
        <f t="shared" si="3"/>
        <v>2119.2573159182944</v>
      </c>
      <c r="AF18">
        <f t="shared" si="4"/>
        <v>-105.96286579591472</v>
      </c>
      <c r="AG18">
        <f t="shared" si="5"/>
        <v>-17.75993769883873</v>
      </c>
      <c r="AH18">
        <f t="shared" si="6"/>
        <v>-4326.548854388433</v>
      </c>
      <c r="AI18">
        <f t="shared" si="7"/>
        <v>-2331.0143419648921</v>
      </c>
      <c r="AJ18">
        <f t="shared" si="8"/>
        <v>839.48013335052838</v>
      </c>
      <c r="AK18">
        <f t="shared" si="32"/>
        <v>552.39133494494001</v>
      </c>
      <c r="AL18">
        <f t="shared" si="9"/>
        <v>-939.14287366942369</v>
      </c>
      <c r="AN18">
        <f t="shared" si="10"/>
        <v>754.79844718034929</v>
      </c>
      <c r="AO18">
        <f t="shared" si="11"/>
        <v>-37.73992235901747</v>
      </c>
      <c r="AP18">
        <f t="shared" si="12"/>
        <v>-6.3254109335442497</v>
      </c>
      <c r="AQ18">
        <f t="shared" si="13"/>
        <v>-1540.9513193197408</v>
      </c>
      <c r="AR18">
        <f t="shared" si="14"/>
        <v>-830.21820543195327</v>
      </c>
      <c r="AS18">
        <f t="shared" si="15"/>
        <v>298.99073431636117</v>
      </c>
      <c r="AT18">
        <f t="shared" si="16"/>
        <v>196.74067831241865</v>
      </c>
      <c r="AU18">
        <f t="shared" si="17"/>
        <v>-334.48679280317344</v>
      </c>
      <c r="AW18">
        <v>15</v>
      </c>
      <c r="AX18">
        <f>(R18*SUMPRODUCT(K19:$K$23, X19:$X$23)-$AZ$3*SUMPRODUCT(K18:$K$22, W19:$W$23))/Z18</f>
        <v>10142.652795890503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0.119195734</v>
      </c>
      <c r="O19">
        <f t="shared" si="29"/>
        <v>5966.3985084161259</v>
      </c>
      <c r="P19">
        <f t="shared" si="30"/>
        <v>298.31992542080633</v>
      </c>
      <c r="Q19" s="5">
        <f t="shared" si="31"/>
        <v>50</v>
      </c>
      <c r="R19">
        <f t="shared" si="0"/>
        <v>100000</v>
      </c>
      <c r="S19">
        <f t="shared" si="1"/>
        <v>9000.2379085317043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3602.6576351193553</v>
      </c>
      <c r="AC19">
        <f t="shared" si="2"/>
        <v>2783.8508993202859</v>
      </c>
      <c r="AE19">
        <f t="shared" si="3"/>
        <v>1845.4583114533605</v>
      </c>
      <c r="AF19">
        <f t="shared" si="4"/>
        <v>-92.272915572668026</v>
      </c>
      <c r="AG19">
        <f t="shared" si="5"/>
        <v>-15.465429512042988</v>
      </c>
      <c r="AH19">
        <f t="shared" si="6"/>
        <v>-4233.817619614706</v>
      </c>
      <c r="AI19">
        <f t="shared" si="7"/>
        <v>-2496.0976532460568</v>
      </c>
      <c r="AJ19">
        <f t="shared" si="8"/>
        <v>818.80673579906943</v>
      </c>
      <c r="AK19">
        <f t="shared" si="32"/>
        <v>458.29948816267409</v>
      </c>
      <c r="AL19">
        <f t="shared" si="9"/>
        <v>-1218.9914292843132</v>
      </c>
      <c r="AN19">
        <f t="shared" si="10"/>
        <v>605.47151061177442</v>
      </c>
      <c r="AO19">
        <f t="shared" si="11"/>
        <v>-30.273575530588719</v>
      </c>
      <c r="AP19">
        <f t="shared" si="12"/>
        <v>-5.0740116483813802</v>
      </c>
      <c r="AQ19">
        <f t="shared" si="13"/>
        <v>-1389.0619657422958</v>
      </c>
      <c r="AR19">
        <f t="shared" si="14"/>
        <v>-818.93804230949161</v>
      </c>
      <c r="AS19">
        <f t="shared" si="15"/>
        <v>268.64012486574552</v>
      </c>
      <c r="AT19">
        <f t="shared" si="16"/>
        <v>150.3622605226594</v>
      </c>
      <c r="AU19">
        <f t="shared" si="17"/>
        <v>-399.93565692108666</v>
      </c>
      <c r="AW19">
        <v>16</v>
      </c>
      <c r="AX19">
        <f>(R19*SUMPRODUCT(K20:$K$23, X20:$X$23)-$AZ$3*SUMPRODUCT(K19:$K$22, W20:$W$23))/Z19</f>
        <v>9000.2379085317043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0.13258683600000001</v>
      </c>
      <c r="O20">
        <f t="shared" si="29"/>
        <v>5966.3985084161259</v>
      </c>
      <c r="P20">
        <f t="shared" si="30"/>
        <v>298.31992542080633</v>
      </c>
      <c r="Q20" s="5">
        <f t="shared" si="31"/>
        <v>50</v>
      </c>
      <c r="R20">
        <f t="shared" si="0"/>
        <v>100000</v>
      </c>
      <c r="S20">
        <f t="shared" si="1"/>
        <v>7548.3151451971326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2783.8508993202859</v>
      </c>
      <c r="AC20">
        <f t="shared" si="2"/>
        <v>2001.8528580804827</v>
      </c>
      <c r="AE20">
        <f t="shared" si="3"/>
        <v>1582.3202498533233</v>
      </c>
      <c r="AF20">
        <f t="shared" si="4"/>
        <v>-79.116012492666172</v>
      </c>
      <c r="AG20">
        <f t="shared" si="5"/>
        <v>-13.260262850539755</v>
      </c>
      <c r="AH20">
        <f t="shared" si="6"/>
        <v>-4101.024732765608</v>
      </c>
      <c r="AI20">
        <f t="shared" si="7"/>
        <v>-2611.0807582554908</v>
      </c>
      <c r="AJ20">
        <f t="shared" si="8"/>
        <v>781.99804123980311</v>
      </c>
      <c r="AK20">
        <f t="shared" si="32"/>
        <v>366.84330804578832</v>
      </c>
      <c r="AL20">
        <f t="shared" si="9"/>
        <v>-1462.2394089698994</v>
      </c>
      <c r="AN20">
        <f t="shared" si="10"/>
        <v>478.21811916827204</v>
      </c>
      <c r="AO20">
        <f t="shared" si="11"/>
        <v>-23.910905958413604</v>
      </c>
      <c r="AP20">
        <f t="shared" si="12"/>
        <v>-4.0075945186506035</v>
      </c>
      <c r="AQ20">
        <f t="shared" si="13"/>
        <v>-1239.4357808082977</v>
      </c>
      <c r="AR20">
        <f t="shared" si="14"/>
        <v>-789.13616211708995</v>
      </c>
      <c r="AS20">
        <f t="shared" si="15"/>
        <v>236.34004084169248</v>
      </c>
      <c r="AT20">
        <f t="shared" si="16"/>
        <v>110.86953909575884</v>
      </c>
      <c r="AU20">
        <f t="shared" si="17"/>
        <v>-441.92658217963867</v>
      </c>
      <c r="AW20">
        <v>17</v>
      </c>
      <c r="AX20">
        <f>(R20*SUMPRODUCT(K21:$K$23, X21:$X$23)-$AZ$3*SUMPRODUCT(K20:$K$22, W21:$W$23))/Z20</f>
        <v>7548.3151451971326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0.14803979</v>
      </c>
      <c r="O21">
        <f t="shared" si="29"/>
        <v>5966.3985084161259</v>
      </c>
      <c r="P21">
        <f t="shared" si="30"/>
        <v>298.31992542080633</v>
      </c>
      <c r="Q21" s="5">
        <f t="shared" si="31"/>
        <v>50</v>
      </c>
      <c r="R21">
        <f t="shared" si="0"/>
        <v>100000</v>
      </c>
      <c r="S21">
        <f t="shared" si="1"/>
        <v>5688.1233218857842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2001.8528580804827</v>
      </c>
      <c r="AC21">
        <f t="shared" si="2"/>
        <v>1270.11399068737</v>
      </c>
      <c r="AE21">
        <f t="shared" si="3"/>
        <v>1332.2506898537565</v>
      </c>
      <c r="AF21">
        <f t="shared" si="4"/>
        <v>-66.612534492687828</v>
      </c>
      <c r="AG21">
        <f t="shared" si="5"/>
        <v>-11.164613694295651</v>
      </c>
      <c r="AH21">
        <f t="shared" si="6"/>
        <v>-3926.0930554774136</v>
      </c>
      <c r="AI21">
        <f t="shared" si="7"/>
        <v>-2671.6195138106405</v>
      </c>
      <c r="AJ21">
        <f t="shared" si="8"/>
        <v>731.73886739311274</v>
      </c>
      <c r="AK21">
        <f t="shared" si="32"/>
        <v>279.59920602019355</v>
      </c>
      <c r="AL21">
        <f t="shared" si="9"/>
        <v>-1660.2814403973341</v>
      </c>
      <c r="AN21">
        <f t="shared" si="10"/>
        <v>370.90250102777657</v>
      </c>
      <c r="AO21">
        <f t="shared" si="11"/>
        <v>-18.54512505138883</v>
      </c>
      <c r="AP21">
        <f t="shared" si="12"/>
        <v>-3.108261210716869</v>
      </c>
      <c r="AQ21">
        <f t="shared" si="13"/>
        <v>-1093.0358262409361</v>
      </c>
      <c r="AR21">
        <f t="shared" si="14"/>
        <v>-743.78671147526518</v>
      </c>
      <c r="AS21">
        <f t="shared" si="15"/>
        <v>203.71824768589951</v>
      </c>
      <c r="AT21">
        <f t="shared" si="16"/>
        <v>77.841239331355965</v>
      </c>
      <c r="AU21">
        <f t="shared" si="17"/>
        <v>-462.22722445800969</v>
      </c>
      <c r="AW21">
        <v>18</v>
      </c>
      <c r="AX21">
        <f>(R21*SUMPRODUCT(K22:$K$23, X22:$X$23)-$AZ$3*SUMPRODUCT(K21:$K$22, W22:$W$23))/Z21</f>
        <v>5688.1233218857842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0.16585403400000001</v>
      </c>
      <c r="O22">
        <f t="shared" si="29"/>
        <v>5966.3985084161259</v>
      </c>
      <c r="P22">
        <f t="shared" si="30"/>
        <v>298.31992542080633</v>
      </c>
      <c r="Q22" s="5">
        <f t="shared" si="31"/>
        <v>50</v>
      </c>
      <c r="R22">
        <f t="shared" si="0"/>
        <v>100000</v>
      </c>
      <c r="S22">
        <f t="shared" si="1"/>
        <v>3263.5124663377746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1270.11399068737</v>
      </c>
      <c r="AC22">
        <f t="shared" si="2"/>
        <v>600.56927436105434</v>
      </c>
      <c r="AE22">
        <f t="shared" si="3"/>
        <v>1097.9690317436905</v>
      </c>
      <c r="AF22">
        <f t="shared" si="4"/>
        <v>-54.898451587184525</v>
      </c>
      <c r="AG22">
        <f t="shared" si="5"/>
        <v>-9.2012713381021172</v>
      </c>
      <c r="AH22">
        <f t="shared" si="6"/>
        <v>-3703.3924385011533</v>
      </c>
      <c r="AI22">
        <f t="shared" si="7"/>
        <v>-2669.5231296827496</v>
      </c>
      <c r="AJ22">
        <f t="shared" si="8"/>
        <v>669.54471632631567</v>
      </c>
      <c r="AK22">
        <f t="shared" si="32"/>
        <v>197.93920372711048</v>
      </c>
      <c r="AL22">
        <f t="shared" si="9"/>
        <v>-1802.0392096293235</v>
      </c>
      <c r="AN22">
        <f t="shared" si="10"/>
        <v>281.58276297369389</v>
      </c>
      <c r="AO22">
        <f t="shared" si="11"/>
        <v>-14.079138148684695</v>
      </c>
      <c r="AP22">
        <f t="shared" si="12"/>
        <v>-2.3597381450174408</v>
      </c>
      <c r="AQ22">
        <f t="shared" si="13"/>
        <v>-949.76401433922604</v>
      </c>
      <c r="AR22">
        <f t="shared" si="14"/>
        <v>-684.6201276592343</v>
      </c>
      <c r="AS22">
        <f t="shared" si="15"/>
        <v>171.70998972365641</v>
      </c>
      <c r="AT22">
        <f t="shared" si="16"/>
        <v>50.7630600453071</v>
      </c>
      <c r="AU22">
        <f t="shared" si="17"/>
        <v>-462.14707789027079</v>
      </c>
      <c r="AW22">
        <v>19</v>
      </c>
      <c r="AX22">
        <f>(R22*SUMPRODUCT(K23:$K$23, X23:$X$23)-$AZ$3*SUMPRODUCT(K22:$K$22, W23:$W$23))/Z22</f>
        <v>3263.5124663377746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0.18707617900000001</v>
      </c>
      <c r="O23">
        <f t="shared" si="29"/>
        <v>5966.3985084161259</v>
      </c>
      <c r="P23">
        <f t="shared" si="30"/>
        <v>298.31992542080633</v>
      </c>
      <c r="Q23" s="5">
        <f t="shared" si="31"/>
        <v>50</v>
      </c>
      <c r="R23">
        <f t="shared" si="0"/>
        <v>100000</v>
      </c>
      <c r="S23">
        <f t="shared" si="1"/>
        <v>4064.5356146903687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600.56927436105434</v>
      </c>
      <c r="AC23">
        <f t="shared" si="2"/>
        <v>600.56927436105434</v>
      </c>
      <c r="AE23">
        <f t="shared" si="3"/>
        <v>881.58549030731422</v>
      </c>
      <c r="AF23">
        <f t="shared" si="4"/>
        <v>-44.079274515365718</v>
      </c>
      <c r="AG23">
        <f t="shared" si="5"/>
        <v>-7.3879199408467349</v>
      </c>
      <c r="AH23">
        <f t="shared" si="6"/>
        <v>-3442.6773677487226</v>
      </c>
      <c r="AI23">
        <f t="shared" si="7"/>
        <v>-2612.5590718976209</v>
      </c>
      <c r="AJ23">
        <f t="shared" si="8"/>
        <v>0</v>
      </c>
      <c r="AK23">
        <f t="shared" si="32"/>
        <v>123.05611969239244</v>
      </c>
      <c r="AL23">
        <f t="shared" si="9"/>
        <v>-2489.5029522052287</v>
      </c>
      <c r="AN23">
        <f t="shared" si="10"/>
        <v>208.26801401528749</v>
      </c>
      <c r="AO23">
        <f t="shared" si="11"/>
        <v>-10.413400700764376</v>
      </c>
      <c r="AP23">
        <f t="shared" si="12"/>
        <v>-1.745341127662754</v>
      </c>
      <c r="AQ23">
        <f t="shared" si="13"/>
        <v>-813.30691822804749</v>
      </c>
      <c r="AR23">
        <f t="shared" si="14"/>
        <v>-617.19764604118723</v>
      </c>
      <c r="AS23">
        <f t="shared" si="15"/>
        <v>0</v>
      </c>
      <c r="AT23">
        <f t="shared" si="16"/>
        <v>29.071092869085362</v>
      </c>
      <c r="AU23">
        <f t="shared" si="17"/>
        <v>-588.12655317210192</v>
      </c>
      <c r="AW23">
        <v>20</v>
      </c>
      <c r="AX23">
        <f>(R23*SUMPRODUCT(K$23:$K24, X$23:$X24)-$AZ$3*SUMPRODUCT(K$22:$K23, W$23:$W24))/Z23</f>
        <v>4064.5356146903687</v>
      </c>
    </row>
    <row r="25" spans="5:50" x14ac:dyDescent="0.25">
      <c r="AN25" s="6">
        <f t="shared" ref="AN25:AU25" si="33">SUM(AN3:AN23)</f>
        <v>44244.725936035065</v>
      </c>
      <c r="AO25" s="6">
        <f t="shared" si="33"/>
        <v>-6687.0351781138461</v>
      </c>
      <c r="AP25" s="6">
        <f t="shared" si="33"/>
        <v>-2840.6907277756413</v>
      </c>
      <c r="AQ25" s="6">
        <f t="shared" si="33"/>
        <v>-37425.208628338303</v>
      </c>
      <c r="AR25" s="6">
        <f t="shared" si="33"/>
        <v>-2708.2085981927285</v>
      </c>
      <c r="AS25" s="6">
        <f t="shared" si="33"/>
        <v>-4347.7829769446407</v>
      </c>
      <c r="AT25" s="6">
        <f t="shared" si="33"/>
        <v>6661.5241773790931</v>
      </c>
      <c r="AU25" s="7">
        <f t="shared" si="33"/>
        <v>-394.46739775827473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514.96647702442101</v>
      </c>
      <c r="K3">
        <v>1</v>
      </c>
      <c r="L3" s="2">
        <v>0</v>
      </c>
      <c r="O3">
        <f>$C$3</f>
        <v>514.96647702442101</v>
      </c>
      <c r="P3">
        <f>O3*B5</f>
        <v>411.97318161953683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514.96647702442101</v>
      </c>
      <c r="AF3">
        <f t="shared" ref="AF3:AF23" si="4">-$Z3*P3</f>
        <v>-411.97318161953683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-2416.9149085951158</v>
      </c>
      <c r="AJ3">
        <f t="shared" ref="AJ3:AJ23" si="8">AB3-AC3</f>
        <v>0</v>
      </c>
      <c r="AL3">
        <f t="shared" ref="AL3:AL23" si="9">SUM(AI3:AK3)</f>
        <v>-2416.9149085951158</v>
      </c>
      <c r="AN3">
        <f t="shared" ref="AN3:AN23" si="10">AE3*$K3</f>
        <v>514.96647702442101</v>
      </c>
      <c r="AO3">
        <f t="shared" ref="AO3:AO23" si="11">AF3*$K3</f>
        <v>-411.97318161953683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-2416.9149085951158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-2416.9149085951158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329.43761634570774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250000</v>
      </c>
      <c r="S4">
        <f t="shared" si="1"/>
        <v>53.833904817011089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53.233031982002103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-53.233031982002103</v>
      </c>
      <c r="AK4">
        <f>G4*MAX(0, SUM(AB4, AE4:AF4))</f>
        <v>0</v>
      </c>
      <c r="AL4">
        <f t="shared" si="9"/>
        <v>-343.6345319820021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-276.20458436370552</v>
      </c>
      <c r="AR4">
        <f t="shared" si="14"/>
        <v>-276.20458436370552</v>
      </c>
      <c r="AS4">
        <f t="shared" si="15"/>
        <v>-50.630618206203252</v>
      </c>
      <c r="AT4">
        <f t="shared" si="16"/>
        <v>0</v>
      </c>
      <c r="AU4">
        <f t="shared" si="17"/>
        <v>-326.83520256990874</v>
      </c>
      <c r="AW4">
        <v>1</v>
      </c>
      <c r="AX4">
        <f>(R4*SUMPRODUCT(K5:$K$23, X5:$X$23)-$AZ$3*SUMPRODUCT(K4:$K$22, W5:$W$23))/Z4</f>
        <v>53.833904817011089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514.96647702442101</v>
      </c>
      <c r="P5">
        <f t="shared" ref="P5:P23" si="30">O5*$C$5</f>
        <v>25.748323851221052</v>
      </c>
      <c r="Q5" s="5">
        <f t="shared" ref="Q5:Q23" si="31">$C$8</f>
        <v>50</v>
      </c>
      <c r="R5">
        <f t="shared" si="0"/>
        <v>250000</v>
      </c>
      <c r="S5">
        <f t="shared" si="1"/>
        <v>103.16512884981155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53.233031982002103</v>
      </c>
      <c r="AC5">
        <f t="shared" si="2"/>
        <v>100.87384131317685</v>
      </c>
      <c r="AE5">
        <f t="shared" si="3"/>
        <v>503.52912136223313</v>
      </c>
      <c r="AF5">
        <f t="shared" si="4"/>
        <v>-25.176456068111658</v>
      </c>
      <c r="AG5">
        <f t="shared" si="5"/>
        <v>-48.889504834540375</v>
      </c>
      <c r="AH5">
        <f t="shared" si="6"/>
        <v>-289.97834229809098</v>
      </c>
      <c r="AI5">
        <f t="shared" si="7"/>
        <v>139.48481816149013</v>
      </c>
      <c r="AJ5">
        <f t="shared" si="8"/>
        <v>-47.640809331174751</v>
      </c>
      <c r="AK5">
        <f>G5*SUM(AB5, AE5:AF5)</f>
        <v>2.1795013588321068</v>
      </c>
      <c r="AL5">
        <f t="shared" si="9"/>
        <v>94.023510189147487</v>
      </c>
      <c r="AN5">
        <f t="shared" si="10"/>
        <v>455.28376603908384</v>
      </c>
      <c r="AO5">
        <f t="shared" si="11"/>
        <v>-22.764188301954196</v>
      </c>
      <c r="AP5">
        <f t="shared" si="12"/>
        <v>-44.205184837448471</v>
      </c>
      <c r="AQ5">
        <f t="shared" si="13"/>
        <v>-262.19423296526674</v>
      </c>
      <c r="AR5">
        <f t="shared" si="14"/>
        <v>126.12015993441445</v>
      </c>
      <c r="AS5">
        <f t="shared" si="15"/>
        <v>-43.076132380918573</v>
      </c>
      <c r="AT5">
        <f t="shared" si="16"/>
        <v>1.9706736803064444</v>
      </c>
      <c r="AU5">
        <f t="shared" si="17"/>
        <v>85.014701233802327</v>
      </c>
      <c r="AW5">
        <v>2</v>
      </c>
      <c r="AX5">
        <f>(R5*SUMPRODUCT(K6:$K$23, X6:$X$23)-$AZ$3*SUMPRODUCT(K5:$K$22, W6:$W$23))/Z5</f>
        <v>103.16512884981155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514.96647702442101</v>
      </c>
      <c r="P6">
        <f t="shared" si="30"/>
        <v>25.748323851221052</v>
      </c>
      <c r="Q6" s="5">
        <f t="shared" si="31"/>
        <v>50</v>
      </c>
      <c r="R6">
        <f t="shared" si="0"/>
        <v>250000</v>
      </c>
      <c r="S6">
        <f t="shared" si="1"/>
        <v>148.24030159734156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100.87384131317685</v>
      </c>
      <c r="AC6">
        <f t="shared" si="2"/>
        <v>143.32632972638748</v>
      </c>
      <c r="AE6">
        <f t="shared" si="3"/>
        <v>497.89601268162784</v>
      </c>
      <c r="AF6">
        <f t="shared" si="4"/>
        <v>-24.894800634081395</v>
      </c>
      <c r="AG6">
        <f t="shared" si="5"/>
        <v>-48.342565477132638</v>
      </c>
      <c r="AH6">
        <f t="shared" si="6"/>
        <v>-290.22154531166115</v>
      </c>
      <c r="AI6">
        <f t="shared" si="7"/>
        <v>134.43710125875265</v>
      </c>
      <c r="AJ6">
        <f t="shared" si="8"/>
        <v>-42.452488413210631</v>
      </c>
      <c r="AK6">
        <f>G6*SUM(AB6, AE6:AF6)</f>
        <v>4.0745128788611353</v>
      </c>
      <c r="AL6">
        <f t="shared" si="9"/>
        <v>96.059125724403145</v>
      </c>
      <c r="AN6">
        <f t="shared" si="10"/>
        <v>426.84212615060613</v>
      </c>
      <c r="AO6">
        <f t="shared" si="11"/>
        <v>-21.342106307530312</v>
      </c>
      <c r="AP6">
        <f t="shared" si="12"/>
        <v>-41.443680821418226</v>
      </c>
      <c r="AQ6">
        <f t="shared" si="13"/>
        <v>-248.80452604619742</v>
      </c>
      <c r="AR6">
        <f t="shared" si="14"/>
        <v>115.25181297546015</v>
      </c>
      <c r="AS6">
        <f t="shared" si="15"/>
        <v>-36.394166559164006</v>
      </c>
      <c r="AT6">
        <f t="shared" si="16"/>
        <v>3.4930461300022557</v>
      </c>
      <c r="AU6">
        <f t="shared" si="17"/>
        <v>82.350692546298404</v>
      </c>
      <c r="AW6">
        <v>3</v>
      </c>
      <c r="AX6">
        <f>(R6*SUMPRODUCT(K7:$K$23, X7:$X$23)-$AZ$3*SUMPRODUCT(K6:$K$22, W7:$W$23))/Z6</f>
        <v>148.24030159734156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514.96647702442101</v>
      </c>
      <c r="P7">
        <f t="shared" si="30"/>
        <v>25.748323851221052</v>
      </c>
      <c r="Q7" s="5">
        <f t="shared" si="31"/>
        <v>50</v>
      </c>
      <c r="R7">
        <f t="shared" si="0"/>
        <v>250000</v>
      </c>
      <c r="S7">
        <f t="shared" si="1"/>
        <v>190.05672682968975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143.32632972638748</v>
      </c>
      <c r="AC7">
        <f t="shared" si="2"/>
        <v>181.69807023374051</v>
      </c>
      <c r="AE7">
        <f t="shared" si="3"/>
        <v>492.31835500488251</v>
      </c>
      <c r="AF7">
        <f t="shared" si="4"/>
        <v>-24.615917750244126</v>
      </c>
      <c r="AG7">
        <f t="shared" si="5"/>
        <v>-47.801010062790503</v>
      </c>
      <c r="AH7">
        <f t="shared" si="6"/>
        <v>-290.64879785402763</v>
      </c>
      <c r="AI7">
        <f t="shared" si="7"/>
        <v>129.25262933782022</v>
      </c>
      <c r="AJ7">
        <f t="shared" si="8"/>
        <v>-38.371740507353024</v>
      </c>
      <c r="AK7">
        <f>G7*SUM(AB7, AE7:AF7)</f>
        <v>8.432196984338157</v>
      </c>
      <c r="AL7">
        <f t="shared" si="9"/>
        <v>99.313085814805362</v>
      </c>
      <c r="AN7">
        <f t="shared" si="10"/>
        <v>397.53268007940062</v>
      </c>
      <c r="AO7">
        <f t="shared" si="11"/>
        <v>-19.876634003970032</v>
      </c>
      <c r="AP7">
        <f t="shared" si="12"/>
        <v>-38.597918293286163</v>
      </c>
      <c r="AQ7">
        <f t="shared" si="13"/>
        <v>-234.6904079406539</v>
      </c>
      <c r="AR7">
        <f t="shared" si="14"/>
        <v>104.3677198414905</v>
      </c>
      <c r="AS7">
        <f t="shared" si="15"/>
        <v>-30.984058766299842</v>
      </c>
      <c r="AT7">
        <f t="shared" si="16"/>
        <v>6.8087525725262541</v>
      </c>
      <c r="AU7">
        <f t="shared" si="17"/>
        <v>80.192413647716918</v>
      </c>
      <c r="AW7">
        <v>4</v>
      </c>
      <c r="AX7">
        <f>(R7*SUMPRODUCT(K8:$K$23, X8:$X$23)-$AZ$3*SUMPRODUCT(K7:$K$22, W8:$W$23))/Z7</f>
        <v>190.05672682968975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514.96647702442101</v>
      </c>
      <c r="P8">
        <f t="shared" si="30"/>
        <v>25.748323851221052</v>
      </c>
      <c r="Q8" s="5">
        <f t="shared" si="31"/>
        <v>50</v>
      </c>
      <c r="R8">
        <f t="shared" si="0"/>
        <v>250000</v>
      </c>
      <c r="S8">
        <f t="shared" si="1"/>
        <v>228.20912987267175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181.69807023374051</v>
      </c>
      <c r="AC8">
        <f t="shared" si="2"/>
        <v>215.72432516703293</v>
      </c>
      <c r="AE8">
        <f t="shared" si="3"/>
        <v>486.7938272308395</v>
      </c>
      <c r="AF8">
        <f t="shared" si="4"/>
        <v>-24.339691361541977</v>
      </c>
      <c r="AG8">
        <f t="shared" si="5"/>
        <v>-47.26461322721736</v>
      </c>
      <c r="AH8">
        <f t="shared" si="6"/>
        <v>-291.93367472617859</v>
      </c>
      <c r="AI8">
        <f t="shared" si="7"/>
        <v>123.2558479159016</v>
      </c>
      <c r="AJ8">
        <f t="shared" si="8"/>
        <v>-34.026254933292421</v>
      </c>
      <c r="AK8">
        <f t="shared" ref="AK8:AK23" si="32">G8*SUM(AB8:AB8, AE8:AF8)</f>
        <v>13.913687651825622</v>
      </c>
      <c r="AL8">
        <f t="shared" si="9"/>
        <v>103.1432806344348</v>
      </c>
      <c r="AN8">
        <f t="shared" si="10"/>
        <v>367.32247957797671</v>
      </c>
      <c r="AO8">
        <f t="shared" si="11"/>
        <v>-18.366123978898838</v>
      </c>
      <c r="AP8">
        <f t="shared" si="12"/>
        <v>-35.664698185835242</v>
      </c>
      <c r="AQ8">
        <f t="shared" si="13"/>
        <v>-220.28586903563948</v>
      </c>
      <c r="AR8">
        <f t="shared" si="14"/>
        <v>93.005788377603139</v>
      </c>
      <c r="AS8">
        <f t="shared" si="15"/>
        <v>-25.675363231182565</v>
      </c>
      <c r="AT8">
        <f t="shared" si="16"/>
        <v>10.498921642896054</v>
      </c>
      <c r="AU8">
        <f t="shared" si="17"/>
        <v>77.829346789316645</v>
      </c>
      <c r="AW8">
        <v>5</v>
      </c>
      <c r="AX8">
        <f>(R8*SUMPRODUCT(K9:$K$23, X9:$X$23)-$AZ$3*SUMPRODUCT(K8:$K$22, W9:$W$23))/Z8</f>
        <v>228.20912987267175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514.96647702442101</v>
      </c>
      <c r="P9">
        <f t="shared" si="30"/>
        <v>25.748323851221052</v>
      </c>
      <c r="Q9" s="5">
        <f t="shared" si="31"/>
        <v>50</v>
      </c>
      <c r="R9">
        <f t="shared" si="0"/>
        <v>250000</v>
      </c>
      <c r="S9">
        <f t="shared" si="1"/>
        <v>259.87954042238181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215.72432516703293</v>
      </c>
      <c r="AC9">
        <f t="shared" si="2"/>
        <v>242.89819859988438</v>
      </c>
      <c r="AE9">
        <f t="shared" si="3"/>
        <v>481.31695709966658</v>
      </c>
      <c r="AF9">
        <f t="shared" si="4"/>
        <v>-24.065847854983328</v>
      </c>
      <c r="AG9">
        <f t="shared" si="5"/>
        <v>-46.732843648465419</v>
      </c>
      <c r="AH9">
        <f t="shared" si="6"/>
        <v>-295.6172323988294</v>
      </c>
      <c r="AI9">
        <f t="shared" si="7"/>
        <v>114.90103319738847</v>
      </c>
      <c r="AJ9">
        <f t="shared" si="8"/>
        <v>-27.173873432851451</v>
      </c>
      <c r="AK9">
        <f t="shared" si="32"/>
        <v>15.007352187381271</v>
      </c>
      <c r="AL9">
        <f t="shared" si="9"/>
        <v>102.73451195191829</v>
      </c>
      <c r="AN9">
        <f t="shared" si="10"/>
        <v>338.3545462926453</v>
      </c>
      <c r="AO9">
        <f t="shared" si="11"/>
        <v>-16.917727314632263</v>
      </c>
      <c r="AP9">
        <f t="shared" si="12"/>
        <v>-32.852094397263031</v>
      </c>
      <c r="AQ9">
        <f t="shared" si="13"/>
        <v>-207.81198972776164</v>
      </c>
      <c r="AR9">
        <f t="shared" si="14"/>
        <v>80.772734852988378</v>
      </c>
      <c r="AS9">
        <f t="shared" si="15"/>
        <v>-19.102596492319986</v>
      </c>
      <c r="AT9">
        <f t="shared" si="16"/>
        <v>10.5498170498985</v>
      </c>
      <c r="AU9">
        <f t="shared" si="17"/>
        <v>72.219955410566882</v>
      </c>
      <c r="AW9">
        <v>6</v>
      </c>
      <c r="AX9">
        <f>(R9*SUMPRODUCT(K10:$K$23, X10:$X$23)-$AZ$3*SUMPRODUCT(K9:$K$22, W10:$W$23))/Z9</f>
        <v>259.87954042238181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514.96647702442101</v>
      </c>
      <c r="P10">
        <f t="shared" si="30"/>
        <v>25.748323851221052</v>
      </c>
      <c r="Q10" s="5">
        <f t="shared" si="31"/>
        <v>50</v>
      </c>
      <c r="R10">
        <f t="shared" si="0"/>
        <v>250000</v>
      </c>
      <c r="S10">
        <f t="shared" si="1"/>
        <v>280.25391087829928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242.89819859988438</v>
      </c>
      <c r="AC10">
        <f t="shared" si="2"/>
        <v>258.98496147843957</v>
      </c>
      <c r="AE10">
        <f t="shared" si="3"/>
        <v>475.88478889335795</v>
      </c>
      <c r="AF10">
        <f t="shared" si="4"/>
        <v>-23.794239444667898</v>
      </c>
      <c r="AG10">
        <f t="shared" si="5"/>
        <v>-46.205414344940969</v>
      </c>
      <c r="AH10">
        <f t="shared" si="6"/>
        <v>-300.50433519898127</v>
      </c>
      <c r="AI10">
        <f t="shared" si="7"/>
        <v>105.38079990476785</v>
      </c>
      <c r="AJ10">
        <f t="shared" si="8"/>
        <v>-16.086762878555191</v>
      </c>
      <c r="AK10">
        <f t="shared" si="32"/>
        <v>2.9884516166088697</v>
      </c>
      <c r="AL10">
        <f t="shared" si="9"/>
        <v>92.282488642821534</v>
      </c>
      <c r="AN10">
        <f t="shared" si="10"/>
        <v>317.30613609859626</v>
      </c>
      <c r="AO10">
        <f t="shared" si="11"/>
        <v>-15.865306804929814</v>
      </c>
      <c r="AP10">
        <f t="shared" si="12"/>
        <v>-30.808426398166187</v>
      </c>
      <c r="AQ10">
        <f t="shared" si="13"/>
        <v>-200.36755052541457</v>
      </c>
      <c r="AR10">
        <f t="shared" si="14"/>
        <v>70.264852370085734</v>
      </c>
      <c r="AS10">
        <f t="shared" si="15"/>
        <v>-10.726185603029522</v>
      </c>
      <c r="AT10">
        <f t="shared" si="16"/>
        <v>1.9926126186736772</v>
      </c>
      <c r="AU10">
        <f t="shared" si="17"/>
        <v>61.531279385729881</v>
      </c>
      <c r="AW10">
        <v>7</v>
      </c>
      <c r="AX10">
        <f>(R10*SUMPRODUCT(K11:$K$23, X11:$X$23)-$AZ$3*SUMPRODUCT(K10:$K$22, W11:$W$23))/Z10</f>
        <v>280.25391087829928</v>
      </c>
    </row>
    <row r="11" spans="1:52" x14ac:dyDescent="0.25">
      <c r="A11" t="s">
        <v>33</v>
      </c>
      <c r="C11" s="24">
        <f>AU25</f>
        <v>-1930.8770787400679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514.96647702442101</v>
      </c>
      <c r="P11">
        <f t="shared" si="30"/>
        <v>25.748323851221052</v>
      </c>
      <c r="Q11" s="5">
        <f t="shared" si="31"/>
        <v>50</v>
      </c>
      <c r="R11">
        <f t="shared" si="0"/>
        <v>250000</v>
      </c>
      <c r="S11">
        <f t="shared" si="1"/>
        <v>293.90314782275959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258.98496147843957</v>
      </c>
      <c r="AC11">
        <f t="shared" si="2"/>
        <v>268.5237731315201</v>
      </c>
      <c r="AE11">
        <f t="shared" si="3"/>
        <v>470.49765363600318</v>
      </c>
      <c r="AF11">
        <f t="shared" si="4"/>
        <v>-23.524882681800158</v>
      </c>
      <c r="AG11">
        <f t="shared" si="5"/>
        <v>-45.682357456997238</v>
      </c>
      <c r="AH11">
        <f t="shared" si="6"/>
        <v>-305.01372247161328</v>
      </c>
      <c r="AI11">
        <f t="shared" si="7"/>
        <v>96.276691025592527</v>
      </c>
      <c r="AJ11">
        <f t="shared" si="8"/>
        <v>-9.5388116530805291</v>
      </c>
      <c r="AK11">
        <f t="shared" si="32"/>
        <v>1.1295323718922283</v>
      </c>
      <c r="AL11">
        <f t="shared" si="9"/>
        <v>87.867411744404222</v>
      </c>
      <c r="AN11">
        <f t="shared" si="10"/>
        <v>298.40592694199569</v>
      </c>
      <c r="AO11">
        <f t="shared" si="11"/>
        <v>-14.920296347099782</v>
      </c>
      <c r="AP11">
        <f t="shared" si="12"/>
        <v>-28.973335183509864</v>
      </c>
      <c r="AQ11">
        <f t="shared" si="13"/>
        <v>-193.45027946640019</v>
      </c>
      <c r="AR11">
        <f t="shared" si="14"/>
        <v>61.062015944985845</v>
      </c>
      <c r="AS11">
        <f t="shared" si="15"/>
        <v>-6.0498451188127067</v>
      </c>
      <c r="AT11">
        <f t="shared" si="16"/>
        <v>0.71638859798917198</v>
      </c>
      <c r="AU11">
        <f t="shared" si="17"/>
        <v>55.728559424162313</v>
      </c>
      <c r="AW11">
        <v>8</v>
      </c>
      <c r="AX11">
        <f>(R11*SUMPRODUCT(K12:$K$23, X12:$X$23)-$AZ$3*SUMPRODUCT(K11:$K$22, W12:$W$23))/Z11</f>
        <v>293.90314782275959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514.96647702442101</v>
      </c>
      <c r="P12">
        <f t="shared" si="30"/>
        <v>25.748323851221052</v>
      </c>
      <c r="Q12" s="5">
        <f t="shared" si="31"/>
        <v>50</v>
      </c>
      <c r="R12">
        <f t="shared" si="0"/>
        <v>250000</v>
      </c>
      <c r="S12">
        <f t="shared" si="1"/>
        <v>304.18292788002458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268.5237731315201</v>
      </c>
      <c r="AC12">
        <f t="shared" si="2"/>
        <v>274.75764315989977</v>
      </c>
      <c r="AE12">
        <f t="shared" si="3"/>
        <v>465.15094229546395</v>
      </c>
      <c r="AF12">
        <f t="shared" si="4"/>
        <v>-23.2575471147732</v>
      </c>
      <c r="AG12">
        <f t="shared" si="5"/>
        <v>-45.163225476656152</v>
      </c>
      <c r="AH12">
        <f t="shared" si="6"/>
        <v>-311.54202885556964</v>
      </c>
      <c r="AI12">
        <f t="shared" si="7"/>
        <v>85.188140848464911</v>
      </c>
      <c r="AJ12">
        <f t="shared" si="8"/>
        <v>-6.2338700283796697</v>
      </c>
      <c r="AK12">
        <f t="shared" si="32"/>
        <v>14.918760534556428</v>
      </c>
      <c r="AL12">
        <f t="shared" si="9"/>
        <v>93.873031354641668</v>
      </c>
      <c r="AN12">
        <f t="shared" si="10"/>
        <v>275.71481981955992</v>
      </c>
      <c r="AO12">
        <f t="shared" si="11"/>
        <v>-13.785740990977997</v>
      </c>
      <c r="AP12">
        <f t="shared" si="12"/>
        <v>-26.77017166366781</v>
      </c>
      <c r="AQ12">
        <f t="shared" si="13"/>
        <v>-184.66425958043504</v>
      </c>
      <c r="AR12">
        <f t="shared" si="14"/>
        <v>50.494647584479033</v>
      </c>
      <c r="AS12">
        <f t="shared" si="15"/>
        <v>-3.6950808766963483</v>
      </c>
      <c r="AT12">
        <f t="shared" si="16"/>
        <v>8.8429862195218423</v>
      </c>
      <c r="AU12">
        <f t="shared" si="17"/>
        <v>55.642552927304529</v>
      </c>
      <c r="AW12">
        <v>9</v>
      </c>
      <c r="AX12">
        <f>(R12*SUMPRODUCT(K13:$K$23, X13:$X$23)-$AZ$3*SUMPRODUCT(K12:$K$22, W13:$W$23))/Z12</f>
        <v>304.18292788002458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514.96647702442101</v>
      </c>
      <c r="P13">
        <f t="shared" si="30"/>
        <v>25.748323851221052</v>
      </c>
      <c r="Q13" s="5">
        <f t="shared" si="31"/>
        <v>50</v>
      </c>
      <c r="R13">
        <f t="shared" si="0"/>
        <v>250000</v>
      </c>
      <c r="S13">
        <f t="shared" si="1"/>
        <v>313.82000099395697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274.75764315989977</v>
      </c>
      <c r="AC13">
        <f t="shared" si="2"/>
        <v>280.22829091351036</v>
      </c>
      <c r="AE13">
        <f t="shared" si="3"/>
        <v>459.84378075724959</v>
      </c>
      <c r="AF13">
        <f t="shared" si="4"/>
        <v>-22.992189037862481</v>
      </c>
      <c r="AG13">
        <f t="shared" si="5"/>
        <v>-44.647933532908652</v>
      </c>
      <c r="AH13">
        <f t="shared" si="6"/>
        <v>-318.29844490472124</v>
      </c>
      <c r="AI13">
        <f t="shared" si="7"/>
        <v>73.905213281757199</v>
      </c>
      <c r="AJ13">
        <f t="shared" si="8"/>
        <v>-5.4706477536105922</v>
      </c>
      <c r="AK13">
        <f t="shared" si="32"/>
        <v>49.812646441550086</v>
      </c>
      <c r="AL13">
        <f t="shared" si="9"/>
        <v>118.24721196969669</v>
      </c>
      <c r="AN13">
        <f t="shared" si="10"/>
        <v>246.9146105845023</v>
      </c>
      <c r="AO13">
        <f t="shared" si="11"/>
        <v>-12.345730529225117</v>
      </c>
      <c r="AP13">
        <f t="shared" si="12"/>
        <v>-23.973852823510395</v>
      </c>
      <c r="AQ13">
        <f t="shared" si="13"/>
        <v>-170.91138308727224</v>
      </c>
      <c r="AR13">
        <f t="shared" si="14"/>
        <v>39.683644144494558</v>
      </c>
      <c r="AS13">
        <f t="shared" si="15"/>
        <v>-2.9374820672867092</v>
      </c>
      <c r="AT13">
        <f t="shared" si="16"/>
        <v>26.747062182823552</v>
      </c>
      <c r="AU13">
        <f t="shared" si="17"/>
        <v>63.493224260031397</v>
      </c>
      <c r="AW13">
        <v>10</v>
      </c>
      <c r="AX13">
        <f>(R13*SUMPRODUCT(K14:$K$23, X14:$X$23)-$AZ$3*SUMPRODUCT(K13:$K$22, W14:$W$23))/Z13</f>
        <v>313.82000099395697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514.96647702442101</v>
      </c>
      <c r="P14">
        <f t="shared" si="30"/>
        <v>25.748323851221052</v>
      </c>
      <c r="Q14" s="5">
        <f t="shared" si="31"/>
        <v>50</v>
      </c>
      <c r="R14">
        <f t="shared" si="0"/>
        <v>250000</v>
      </c>
      <c r="S14">
        <f t="shared" si="1"/>
        <v>313.42656972458656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280.22829091351036</v>
      </c>
      <c r="AC14">
        <f t="shared" si="2"/>
        <v>276.6688143968945</v>
      </c>
      <c r="AE14">
        <f t="shared" si="3"/>
        <v>454.57270829874955</v>
      </c>
      <c r="AF14">
        <f t="shared" si="4"/>
        <v>-22.728635414937479</v>
      </c>
      <c r="AG14">
        <f t="shared" si="5"/>
        <v>-44.136145611396039</v>
      </c>
      <c r="AH14">
        <f t="shared" si="6"/>
        <v>-326.54293091763998</v>
      </c>
      <c r="AI14">
        <f t="shared" si="7"/>
        <v>61.164996354776065</v>
      </c>
      <c r="AJ14">
        <f t="shared" si="8"/>
        <v>3.5594765166158595</v>
      </c>
      <c r="AK14">
        <f t="shared" si="32"/>
        <v>49.845065465812581</v>
      </c>
      <c r="AL14">
        <f t="shared" si="9"/>
        <v>114.56953833720451</v>
      </c>
      <c r="AN14">
        <f t="shared" si="10"/>
        <v>224.84435929482507</v>
      </c>
      <c r="AO14">
        <f t="shared" si="11"/>
        <v>-11.242217964741254</v>
      </c>
      <c r="AP14">
        <f t="shared" si="12"/>
        <v>-21.830970492877579</v>
      </c>
      <c r="AQ14">
        <f t="shared" si="13"/>
        <v>-161.5172550926174</v>
      </c>
      <c r="AR14">
        <f t="shared" si="14"/>
        <v>30.253915744588856</v>
      </c>
      <c r="AS14">
        <f t="shared" si="15"/>
        <v>1.7606165134697997</v>
      </c>
      <c r="AT14">
        <f t="shared" si="16"/>
        <v>24.654761722526558</v>
      </c>
      <c r="AU14">
        <f t="shared" si="17"/>
        <v>56.669293980585216</v>
      </c>
      <c r="AW14">
        <v>11</v>
      </c>
      <c r="AX14">
        <f>(R14*SUMPRODUCT(K15:$K$23, X15:$X$23)-$AZ$3*SUMPRODUCT(K14:$K$22, W15:$W$23))/Z14</f>
        <v>313.42656972458656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514.96647702442101</v>
      </c>
      <c r="P15">
        <f t="shared" si="30"/>
        <v>25.748323851221052</v>
      </c>
      <c r="Q15" s="5">
        <f t="shared" si="31"/>
        <v>50</v>
      </c>
      <c r="R15">
        <f t="shared" si="0"/>
        <v>250000</v>
      </c>
      <c r="S15">
        <f t="shared" si="1"/>
        <v>304.94022108215859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276.6688143968945</v>
      </c>
      <c r="AC15">
        <f t="shared" si="2"/>
        <v>266.07251463306045</v>
      </c>
      <c r="AE15">
        <f t="shared" si="3"/>
        <v>449.328806175095</v>
      </c>
      <c r="AF15">
        <f t="shared" si="4"/>
        <v>-22.466440308754752</v>
      </c>
      <c r="AG15">
        <f t="shared" si="5"/>
        <v>-43.62699575819056</v>
      </c>
      <c r="AH15">
        <f t="shared" si="6"/>
        <v>-338.94198545761947</v>
      </c>
      <c r="AI15">
        <f t="shared" si="7"/>
        <v>44.293384650530243</v>
      </c>
      <c r="AJ15">
        <f t="shared" si="8"/>
        <v>10.596299763834054</v>
      </c>
      <c r="AK15">
        <f t="shared" si="32"/>
        <v>49.247182618426436</v>
      </c>
      <c r="AL15">
        <f t="shared" si="9"/>
        <v>104.13686703279073</v>
      </c>
      <c r="AN15">
        <f t="shared" si="10"/>
        <v>204.7316882599431</v>
      </c>
      <c r="AO15">
        <f t="shared" si="11"/>
        <v>-10.236584412997155</v>
      </c>
      <c r="AP15">
        <f t="shared" si="12"/>
        <v>-19.878156869833902</v>
      </c>
      <c r="AQ15">
        <f t="shared" si="13"/>
        <v>-154.43515739757555</v>
      </c>
      <c r="AR15">
        <f t="shared" si="14"/>
        <v>20.181789579536495</v>
      </c>
      <c r="AS15">
        <f t="shared" si="15"/>
        <v>4.8280864928851424</v>
      </c>
      <c r="AT15">
        <f t="shared" si="16"/>
        <v>22.438932694618348</v>
      </c>
      <c r="AU15">
        <f t="shared" si="17"/>
        <v>47.448808767039985</v>
      </c>
      <c r="AW15">
        <v>12</v>
      </c>
      <c r="AX15">
        <f>(R15*SUMPRODUCT(K16:$K$23, X16:$X$23)-$AZ$3*SUMPRODUCT(K15:$K$22, W16:$W$23))/Z15</f>
        <v>304.94022108215859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514.96647702442101</v>
      </c>
      <c r="P16">
        <f t="shared" si="30"/>
        <v>25.748323851221052</v>
      </c>
      <c r="Q16" s="5">
        <f t="shared" si="31"/>
        <v>50</v>
      </c>
      <c r="R16">
        <f t="shared" si="0"/>
        <v>250000</v>
      </c>
      <c r="S16">
        <f t="shared" si="1"/>
        <v>288.36164262140574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266.07251463306045</v>
      </c>
      <c r="AC16">
        <f t="shared" si="2"/>
        <v>248.68325864041901</v>
      </c>
      <c r="AE16">
        <f t="shared" si="3"/>
        <v>444.10740774266571</v>
      </c>
      <c r="AF16">
        <f t="shared" si="4"/>
        <v>-22.205370387133286</v>
      </c>
      <c r="AG16">
        <f t="shared" si="5"/>
        <v>-43.120030871602246</v>
      </c>
      <c r="AH16">
        <f t="shared" si="6"/>
        <v>-353.47464503201155</v>
      </c>
      <c r="AI16">
        <f t="shared" si="7"/>
        <v>25.307361451918666</v>
      </c>
      <c r="AJ16">
        <f t="shared" si="8"/>
        <v>17.389255992641438</v>
      </c>
      <c r="AK16">
        <f t="shared" si="32"/>
        <v>48.158218639201507</v>
      </c>
      <c r="AL16">
        <f t="shared" si="9"/>
        <v>90.854836083761612</v>
      </c>
      <c r="AN16">
        <f t="shared" si="10"/>
        <v>186.40218130606019</v>
      </c>
      <c r="AO16">
        <f t="shared" si="11"/>
        <v>-9.3201090653030096</v>
      </c>
      <c r="AP16">
        <f t="shared" si="12"/>
        <v>-18.098477242939104</v>
      </c>
      <c r="AQ16">
        <f t="shared" si="13"/>
        <v>-148.36150832352425</v>
      </c>
      <c r="AR16">
        <f t="shared" si="14"/>
        <v>10.62208667429382</v>
      </c>
      <c r="AS16">
        <f t="shared" si="15"/>
        <v>7.2986741310922731</v>
      </c>
      <c r="AT16">
        <f t="shared" si="16"/>
        <v>20.213121523437536</v>
      </c>
      <c r="AU16">
        <f t="shared" si="17"/>
        <v>38.133882328823631</v>
      </c>
      <c r="AW16">
        <v>13</v>
      </c>
      <c r="AX16">
        <f>(R16*SUMPRODUCT(K17:$K$23, X17:$X$23)-$AZ$3*SUMPRODUCT(K16:$K$22, W17:$W$23))/Z16</f>
        <v>288.36164262140574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514.96647702442101</v>
      </c>
      <c r="P17">
        <f t="shared" si="30"/>
        <v>25.748323851221052</v>
      </c>
      <c r="Q17" s="5">
        <f t="shared" si="31"/>
        <v>50</v>
      </c>
      <c r="R17">
        <f t="shared" si="0"/>
        <v>250000</v>
      </c>
      <c r="S17">
        <f t="shared" si="1"/>
        <v>264.74653662967512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248.68325864041901</v>
      </c>
      <c r="AC17">
        <f t="shared" si="2"/>
        <v>225.64468858244354</v>
      </c>
      <c r="AE17">
        <f t="shared" si="3"/>
        <v>438.90829250435939</v>
      </c>
      <c r="AF17">
        <f t="shared" si="4"/>
        <v>-21.945414625217971</v>
      </c>
      <c r="AG17">
        <f t="shared" si="5"/>
        <v>-42.615229542751891</v>
      </c>
      <c r="AH17">
        <f t="shared" si="6"/>
        <v>-368.00510067168278</v>
      </c>
      <c r="AI17">
        <f t="shared" si="7"/>
        <v>6.3425476647067853</v>
      </c>
      <c r="AJ17">
        <f t="shared" si="8"/>
        <v>23.038570057975477</v>
      </c>
      <c r="AK17">
        <f t="shared" si="32"/>
        <v>46.595229556369233</v>
      </c>
      <c r="AL17">
        <f t="shared" si="9"/>
        <v>75.976347279051495</v>
      </c>
      <c r="AN17">
        <f t="shared" si="10"/>
        <v>169.69886053682086</v>
      </c>
      <c r="AO17">
        <f t="shared" si="11"/>
        <v>-8.4849430268410426</v>
      </c>
      <c r="AP17">
        <f t="shared" si="12"/>
        <v>-16.476690047609964</v>
      </c>
      <c r="AQ17">
        <f t="shared" si="13"/>
        <v>-142.28495410599319</v>
      </c>
      <c r="AR17">
        <f t="shared" si="14"/>
        <v>2.4522733563766628</v>
      </c>
      <c r="AS17">
        <f t="shared" si="15"/>
        <v>8.9075990451862452</v>
      </c>
      <c r="AT17">
        <f t="shared" si="16"/>
        <v>18.015511434177149</v>
      </c>
      <c r="AU17">
        <f t="shared" si="17"/>
        <v>29.37538383574006</v>
      </c>
      <c r="AW17">
        <v>14</v>
      </c>
      <c r="AX17">
        <f>(R17*SUMPRODUCT(K18:$K$23, X18:$X$23)-$AZ$3*SUMPRODUCT(K17:$K$22, W18:$W$23))/Z17</f>
        <v>264.74653662967512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514.96647702442101</v>
      </c>
      <c r="P18">
        <f t="shared" si="30"/>
        <v>25.748323851221052</v>
      </c>
      <c r="Q18" s="5">
        <f t="shared" si="31"/>
        <v>50</v>
      </c>
      <c r="R18">
        <f t="shared" si="0"/>
        <v>250000</v>
      </c>
      <c r="S18">
        <f t="shared" si="1"/>
        <v>234.78766231273815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225.64468858244354</v>
      </c>
      <c r="AC18">
        <f t="shared" si="2"/>
        <v>197.74968076809324</v>
      </c>
      <c r="AE18">
        <f t="shared" si="3"/>
        <v>433.7300156010964</v>
      </c>
      <c r="AF18">
        <f t="shared" si="4"/>
        <v>-21.686500780054821</v>
      </c>
      <c r="AG18">
        <f t="shared" si="5"/>
        <v>-42.112451484927227</v>
      </c>
      <c r="AH18">
        <f t="shared" si="6"/>
        <v>-383.12881198574746</v>
      </c>
      <c r="AI18">
        <f t="shared" si="7"/>
        <v>-13.197748649633127</v>
      </c>
      <c r="AJ18">
        <f t="shared" si="8"/>
        <v>27.895007814350294</v>
      </c>
      <c r="AK18">
        <f t="shared" si="32"/>
        <v>44.638174238243963</v>
      </c>
      <c r="AL18">
        <f t="shared" si="9"/>
        <v>59.335433402961129</v>
      </c>
      <c r="AN18">
        <f t="shared" si="10"/>
        <v>154.47805219884776</v>
      </c>
      <c r="AO18">
        <f t="shared" si="11"/>
        <v>-7.723902609942388</v>
      </c>
      <c r="AP18">
        <f t="shared" si="12"/>
        <v>-14.998845467714011</v>
      </c>
      <c r="AQ18">
        <f t="shared" si="13"/>
        <v>-136.45583770538386</v>
      </c>
      <c r="AR18">
        <f t="shared" si="14"/>
        <v>-4.7005335841925184</v>
      </c>
      <c r="AS18">
        <f t="shared" si="15"/>
        <v>9.9351354949702895</v>
      </c>
      <c r="AT18">
        <f t="shared" si="16"/>
        <v>15.898411366527709</v>
      </c>
      <c r="AU18">
        <f t="shared" si="17"/>
        <v>21.13301327730548</v>
      </c>
      <c r="AW18">
        <v>15</v>
      </c>
      <c r="AX18">
        <f>(R18*SUMPRODUCT(K19:$K$23, X19:$X$23)-$AZ$3*SUMPRODUCT(K18:$K$22, W19:$W$23))/Z18</f>
        <v>234.78766231273815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514.96647702442101</v>
      </c>
      <c r="P19">
        <f t="shared" si="30"/>
        <v>25.748323851221052</v>
      </c>
      <c r="Q19" s="5">
        <f t="shared" si="31"/>
        <v>50</v>
      </c>
      <c r="R19">
        <f t="shared" si="0"/>
        <v>250000</v>
      </c>
      <c r="S19">
        <f t="shared" si="1"/>
        <v>198.35079904171431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197.74968076809324</v>
      </c>
      <c r="AC19">
        <f t="shared" si="2"/>
        <v>165.07215516871321</v>
      </c>
      <c r="AE19">
        <f t="shared" si="3"/>
        <v>428.56709734848823</v>
      </c>
      <c r="AF19">
        <f t="shared" si="4"/>
        <v>-21.428354867424414</v>
      </c>
      <c r="AG19">
        <f t="shared" si="5"/>
        <v>-41.611164655302844</v>
      </c>
      <c r="AH19">
        <f t="shared" si="6"/>
        <v>-400.81157387551764</v>
      </c>
      <c r="AI19">
        <f t="shared" si="7"/>
        <v>-35.283996049756638</v>
      </c>
      <c r="AJ19">
        <f t="shared" si="8"/>
        <v>32.677525599380033</v>
      </c>
      <c r="AK19">
        <f t="shared" si="32"/>
        <v>42.342189627440995</v>
      </c>
      <c r="AL19">
        <f t="shared" si="9"/>
        <v>39.735719177064389</v>
      </c>
      <c r="AN19">
        <f t="shared" si="10"/>
        <v>140.60743947433809</v>
      </c>
      <c r="AO19">
        <f t="shared" si="11"/>
        <v>-7.030371973716905</v>
      </c>
      <c r="AP19">
        <f t="shared" si="12"/>
        <v>-13.652096374000489</v>
      </c>
      <c r="AQ19">
        <f t="shared" si="13"/>
        <v>-131.5012035758065</v>
      </c>
      <c r="AR19">
        <f t="shared" si="14"/>
        <v>-11.576232449185802</v>
      </c>
      <c r="AS19">
        <f t="shared" si="15"/>
        <v>10.721082489330231</v>
      </c>
      <c r="AT19">
        <f t="shared" si="16"/>
        <v>13.891936413425082</v>
      </c>
      <c r="AU19">
        <f t="shared" si="17"/>
        <v>13.036786453569508</v>
      </c>
      <c r="AW19">
        <v>16</v>
      </c>
      <c r="AX19">
        <f>(R19*SUMPRODUCT(K20:$K$23, X20:$X$23)-$AZ$3*SUMPRODUCT(K19:$K$22, W20:$W$23))/Z19</f>
        <v>198.35079904171431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514.96647702442101</v>
      </c>
      <c r="P20">
        <f t="shared" si="30"/>
        <v>25.748323851221052</v>
      </c>
      <c r="Q20" s="5">
        <f t="shared" si="31"/>
        <v>50</v>
      </c>
      <c r="R20">
        <f t="shared" si="0"/>
        <v>250000</v>
      </c>
      <c r="S20">
        <f t="shared" si="1"/>
        <v>156.59616872316568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165.07215516871321</v>
      </c>
      <c r="AC20">
        <f t="shared" si="2"/>
        <v>128.75805749968239</v>
      </c>
      <c r="AE20">
        <f t="shared" si="3"/>
        <v>423.42085250078304</v>
      </c>
      <c r="AF20">
        <f t="shared" si="4"/>
        <v>-21.171042625039153</v>
      </c>
      <c r="AG20">
        <f t="shared" si="5"/>
        <v>-41.111496708231684</v>
      </c>
      <c r="AH20">
        <f t="shared" si="6"/>
        <v>-417.78150259064574</v>
      </c>
      <c r="AI20">
        <f t="shared" si="7"/>
        <v>-56.643189423133549</v>
      </c>
      <c r="AJ20">
        <f t="shared" si="8"/>
        <v>36.314097669030815</v>
      </c>
      <c r="AK20">
        <f t="shared" si="32"/>
        <v>39.712537553112</v>
      </c>
      <c r="AL20">
        <f t="shared" si="9"/>
        <v>19.383445799009266</v>
      </c>
      <c r="AN20">
        <f t="shared" si="10"/>
        <v>127.96873687126285</v>
      </c>
      <c r="AO20">
        <f t="shared" si="11"/>
        <v>-6.3984368435631422</v>
      </c>
      <c r="AP20">
        <f t="shared" si="12"/>
        <v>-12.424957990536754</v>
      </c>
      <c r="AQ20">
        <f t="shared" si="13"/>
        <v>-126.26437942048281</v>
      </c>
      <c r="AR20">
        <f t="shared" si="14"/>
        <v>-17.119037383319874</v>
      </c>
      <c r="AS20">
        <f t="shared" si="15"/>
        <v>10.975059876903323</v>
      </c>
      <c r="AT20">
        <f t="shared" si="16"/>
        <v>12.002156338332288</v>
      </c>
      <c r="AU20">
        <f t="shared" si="17"/>
        <v>5.8581788319157351</v>
      </c>
      <c r="AW20">
        <v>17</v>
      </c>
      <c r="AX20">
        <f>(R20*SUMPRODUCT(K21:$K$23, X21:$X$23)-$AZ$3*SUMPRODUCT(K20:$K$22, W21:$W$23))/Z20</f>
        <v>156.59616872316568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514.96647702442101</v>
      </c>
      <c r="P21">
        <f t="shared" si="30"/>
        <v>25.748323851221052</v>
      </c>
      <c r="Q21" s="5">
        <f t="shared" si="31"/>
        <v>50</v>
      </c>
      <c r="R21">
        <f t="shared" si="0"/>
        <v>250000</v>
      </c>
      <c r="S21">
        <f t="shared" si="1"/>
        <v>109.39645786806844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128.75805749968239</v>
      </c>
      <c r="AC21">
        <f t="shared" si="2"/>
        <v>88.858165370910456</v>
      </c>
      <c r="AE21">
        <f t="shared" si="3"/>
        <v>418.2857221126506</v>
      </c>
      <c r="AF21">
        <f t="shared" si="4"/>
        <v>-20.914286105632531</v>
      </c>
      <c r="AG21">
        <f t="shared" si="5"/>
        <v>-40.612907905150344</v>
      </c>
      <c r="AH21">
        <f t="shared" si="6"/>
        <v>-437.36917999516066</v>
      </c>
      <c r="AI21">
        <f t="shared" si="7"/>
        <v>-80.610651893292925</v>
      </c>
      <c r="AJ21">
        <f t="shared" si="8"/>
        <v>39.899892128771938</v>
      </c>
      <c r="AK21">
        <f t="shared" si="32"/>
        <v>36.829064545469038</v>
      </c>
      <c r="AL21">
        <f t="shared" si="9"/>
        <v>-3.8816952190519487</v>
      </c>
      <c r="AN21">
        <f t="shared" si="10"/>
        <v>116.45197233324157</v>
      </c>
      <c r="AO21">
        <f t="shared" si="11"/>
        <v>-5.8225986166620789</v>
      </c>
      <c r="AP21">
        <f t="shared" si="12"/>
        <v>-11.306752723606815</v>
      </c>
      <c r="AQ21">
        <f t="shared" si="13"/>
        <v>-121.76486300073164</v>
      </c>
      <c r="AR21">
        <f t="shared" si="14"/>
        <v>-22.442242007758953</v>
      </c>
      <c r="AS21">
        <f t="shared" si="15"/>
        <v>11.108247039395053</v>
      </c>
      <c r="AT21">
        <f t="shared" si="16"/>
        <v>10.25331963005203</v>
      </c>
      <c r="AU21">
        <f t="shared" si="17"/>
        <v>-1.0806753383118701</v>
      </c>
      <c r="AW21">
        <v>18</v>
      </c>
      <c r="AX21">
        <f>(R21*SUMPRODUCT(K22:$K$23, X22:$X$23)-$AZ$3*SUMPRODUCT(K21:$K$22, W22:$W$23))/Z21</f>
        <v>109.39645786806844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514.96647702442101</v>
      </c>
      <c r="P22">
        <f t="shared" si="30"/>
        <v>25.748323851221052</v>
      </c>
      <c r="Q22" s="5">
        <f t="shared" si="31"/>
        <v>50</v>
      </c>
      <c r="R22">
        <f t="shared" si="0"/>
        <v>250000</v>
      </c>
      <c r="S22">
        <f t="shared" si="1"/>
        <v>57.11179430368022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88.858165370910456</v>
      </c>
      <c r="AC22">
        <f t="shared" si="2"/>
        <v>45.820928293983329</v>
      </c>
      <c r="AE22">
        <f t="shared" si="3"/>
        <v>413.15882831614505</v>
      </c>
      <c r="AF22">
        <f t="shared" si="4"/>
        <v>-20.657941415807255</v>
      </c>
      <c r="AG22">
        <f t="shared" si="5"/>
        <v>-40.115118823215361</v>
      </c>
      <c r="AH22">
        <f t="shared" si="6"/>
        <v>-458.30001441738051</v>
      </c>
      <c r="AI22">
        <f t="shared" si="7"/>
        <v>-105.9142463402581</v>
      </c>
      <c r="AJ22">
        <f t="shared" si="8"/>
        <v>43.037237076927127</v>
      </c>
      <c r="AK22">
        <f t="shared" si="32"/>
        <v>33.69513365898738</v>
      </c>
      <c r="AL22">
        <f t="shared" si="9"/>
        <v>-29.181875604343595</v>
      </c>
      <c r="AN22">
        <f t="shared" si="10"/>
        <v>105.95781944730857</v>
      </c>
      <c r="AO22">
        <f t="shared" si="11"/>
        <v>-5.2978909723654288</v>
      </c>
      <c r="AP22">
        <f t="shared" si="12"/>
        <v>-10.287836604389666</v>
      </c>
      <c r="AQ22">
        <f t="shared" si="13"/>
        <v>-117.53463039443447</v>
      </c>
      <c r="AR22">
        <f t="shared" si="14"/>
        <v>-27.162538523881011</v>
      </c>
      <c r="AS22">
        <f t="shared" si="15"/>
        <v>11.037236731194064</v>
      </c>
      <c r="AT22">
        <f t="shared" si="16"/>
        <v>8.6413810956012895</v>
      </c>
      <c r="AU22">
        <f t="shared" si="17"/>
        <v>-7.4839206970856562</v>
      </c>
      <c r="AW22">
        <v>19</v>
      </c>
      <c r="AX22">
        <f>(R22*SUMPRODUCT(K23:$K$23, X23:$X$23)-$AZ$3*SUMPRODUCT(K22:$K$22, W23:$W$23))/Z22</f>
        <v>57.11179430368022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514.96647702442101</v>
      </c>
      <c r="P23">
        <f t="shared" si="30"/>
        <v>25.748323851221052</v>
      </c>
      <c r="Q23" s="5">
        <f t="shared" si="31"/>
        <v>50</v>
      </c>
      <c r="R23">
        <f t="shared" si="0"/>
        <v>250000</v>
      </c>
      <c r="S23">
        <f t="shared" si="1"/>
        <v>57.828726694650598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45.820928293983329</v>
      </c>
      <c r="AC23">
        <f t="shared" si="2"/>
        <v>45.820928293983329</v>
      </c>
      <c r="AE23">
        <f t="shared" si="3"/>
        <v>408.0366863710309</v>
      </c>
      <c r="AF23">
        <f t="shared" si="4"/>
        <v>-20.401834318551547</v>
      </c>
      <c r="AG23">
        <f t="shared" si="5"/>
        <v>-39.617791116108009</v>
      </c>
      <c r="AH23">
        <f t="shared" si="6"/>
        <v>-480.88259437601766</v>
      </c>
      <c r="AI23">
        <f t="shared" si="7"/>
        <v>-132.86553343964636</v>
      </c>
      <c r="AJ23">
        <f t="shared" si="8"/>
        <v>0</v>
      </c>
      <c r="AK23">
        <f t="shared" si="32"/>
        <v>30.34190462425239</v>
      </c>
      <c r="AL23">
        <f t="shared" si="9"/>
        <v>-102.52362881539396</v>
      </c>
      <c r="AN23">
        <f t="shared" si="10"/>
        <v>96.395631790910684</v>
      </c>
      <c r="AO23">
        <f t="shared" si="11"/>
        <v>-4.8197815895455349</v>
      </c>
      <c r="AP23">
        <f t="shared" si="12"/>
        <v>-9.3594084364388017</v>
      </c>
      <c r="AQ23">
        <f t="shared" si="13"/>
        <v>-113.60493566006836</v>
      </c>
      <c r="AR23">
        <f t="shared" si="14"/>
        <v>-31.38849389514202</v>
      </c>
      <c r="AS23">
        <f t="shared" si="15"/>
        <v>0</v>
      </c>
      <c r="AT23">
        <f t="shared" si="16"/>
        <v>7.1680492555877589</v>
      </c>
      <c r="AU23">
        <f t="shared" si="17"/>
        <v>-24.220444639554259</v>
      </c>
      <c r="AW23">
        <v>20</v>
      </c>
      <c r="AX23">
        <f>(R23*SUMPRODUCT(K$23:$K24, X$23:$X24)-$AZ$3*SUMPRODUCT(K$22:$K23, W$23:$W24))/Z23</f>
        <v>57.828726694650598</v>
      </c>
    </row>
    <row r="25" spans="5:50" x14ac:dyDescent="0.25">
      <c r="AN25" s="6">
        <f t="shared" ref="AN25:AU25" si="33">SUM(AN3:AN23)</f>
        <v>5166.1803101223468</v>
      </c>
      <c r="AO25" s="6">
        <f t="shared" si="33"/>
        <v>-644.53387327443284</v>
      </c>
      <c r="AP25" s="6">
        <f t="shared" si="33"/>
        <v>-2971.511758854052</v>
      </c>
      <c r="AQ25" s="6">
        <f t="shared" si="33"/>
        <v>-3553.1098074153638</v>
      </c>
      <c r="AR25" s="6">
        <f t="shared" si="33"/>
        <v>-2002.9751294215041</v>
      </c>
      <c r="AS25" s="6">
        <f t="shared" si="33"/>
        <v>-152.69979148748706</v>
      </c>
      <c r="AT25" s="6">
        <f t="shared" si="33"/>
        <v>224.79784216892349</v>
      </c>
      <c r="AU25" s="7">
        <f t="shared" si="33"/>
        <v>-1930.8770787400679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1160.3392478233272</v>
      </c>
      <c r="K3">
        <v>1</v>
      </c>
      <c r="L3" s="2">
        <v>0</v>
      </c>
      <c r="O3">
        <f>$C$3</f>
        <v>1160.3392478233272</v>
      </c>
      <c r="P3">
        <f>O3*B5</f>
        <v>928.27139825866186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1160.3392478233272</v>
      </c>
      <c r="AF3">
        <f t="shared" ref="AF3:AF23" si="4">-$Z3*P3</f>
        <v>-928.27139825866186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-2287.8403544353346</v>
      </c>
      <c r="AJ3">
        <f t="shared" ref="AJ3:AJ23" si="8">AB3-AC3</f>
        <v>0</v>
      </c>
      <c r="AL3">
        <f t="shared" ref="AL3:AL23" si="9">SUM(AI3:AK3)</f>
        <v>-2287.8403544353346</v>
      </c>
      <c r="AN3">
        <f t="shared" ref="AN3:AN23" si="10">AE3*$K3</f>
        <v>1160.3392478233272</v>
      </c>
      <c r="AO3">
        <f t="shared" ref="AO3:AO23" si="11">AF3*$K3</f>
        <v>-928.27139825866186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-2287.8403544353346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-2287.8403544353346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778.70507624344509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250000</v>
      </c>
      <c r="S4">
        <f t="shared" si="1"/>
        <v>448.66458676079549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443.54552707091261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-443.54552707091261</v>
      </c>
      <c r="AK4">
        <f>G4*MAX(0, SUM(AB4, AE4:AF4))</f>
        <v>0</v>
      </c>
      <c r="AL4">
        <f t="shared" si="9"/>
        <v>-795.93227707091262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-335.1595491725318</v>
      </c>
      <c r="AR4">
        <f t="shared" si="14"/>
        <v>-335.1595491725318</v>
      </c>
      <c r="AS4">
        <f t="shared" si="15"/>
        <v>-421.86182905736405</v>
      </c>
      <c r="AT4">
        <f t="shared" si="16"/>
        <v>0</v>
      </c>
      <c r="AU4">
        <f t="shared" si="17"/>
        <v>-757.02137822989584</v>
      </c>
      <c r="AW4">
        <v>1</v>
      </c>
      <c r="AX4">
        <f>(R4*SUMPRODUCT(K5:$K$23, X5:$X$23)-$AZ$3*SUMPRODUCT(K4:$K$22, W5:$W$23))/Z4</f>
        <v>448.66458676079549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1.462746E-3</v>
      </c>
      <c r="O5">
        <f t="shared" ref="O5:O23" si="29">$C$3</f>
        <v>1160.3392478233272</v>
      </c>
      <c r="P5">
        <f t="shared" ref="P5:P23" si="30">O5*$C$5</f>
        <v>58.016962391166366</v>
      </c>
      <c r="Q5" s="5">
        <f t="shared" ref="Q5:Q23" si="31">$C$8</f>
        <v>50</v>
      </c>
      <c r="R5">
        <f t="shared" si="0"/>
        <v>250000</v>
      </c>
      <c r="S5">
        <f t="shared" si="1"/>
        <v>868.60914296547503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443.54552707091261</v>
      </c>
      <c r="AC5">
        <f t="shared" si="2"/>
        <v>848.85566096535058</v>
      </c>
      <c r="AE5">
        <f t="shared" si="3"/>
        <v>1133.9513832336645</v>
      </c>
      <c r="AF5">
        <f t="shared" si="4"/>
        <v>-56.697569161683226</v>
      </c>
      <c r="AG5">
        <f t="shared" si="5"/>
        <v>-48.862924586961803</v>
      </c>
      <c r="AH5">
        <f t="shared" si="6"/>
        <v>-361.51418269098451</v>
      </c>
      <c r="AI5">
        <f t="shared" si="7"/>
        <v>666.87670679403493</v>
      </c>
      <c r="AJ5">
        <f t="shared" si="8"/>
        <v>-405.31013389443797</v>
      </c>
      <c r="AK5">
        <f>G5*SUM(AB5, AE5:AF5)</f>
        <v>6.2352772986858653</v>
      </c>
      <c r="AL5">
        <f t="shared" si="9"/>
        <v>267.80185019828281</v>
      </c>
      <c r="AN5">
        <f t="shared" si="10"/>
        <v>1025.3024787665711</v>
      </c>
      <c r="AO5">
        <f t="shared" si="11"/>
        <v>-51.265123938328557</v>
      </c>
      <c r="AP5">
        <f t="shared" si="12"/>
        <v>-44.181151361118275</v>
      </c>
      <c r="AQ5">
        <f t="shared" si="13"/>
        <v>-326.87590764723126</v>
      </c>
      <c r="AR5">
        <f t="shared" si="14"/>
        <v>602.98029581989294</v>
      </c>
      <c r="AS5">
        <f t="shared" si="15"/>
        <v>-366.4755747870945</v>
      </c>
      <c r="AT5">
        <f t="shared" si="16"/>
        <v>5.6378477637274349</v>
      </c>
      <c r="AU5">
        <f t="shared" si="17"/>
        <v>242.14256879652589</v>
      </c>
      <c r="AW5">
        <v>2</v>
      </c>
      <c r="AX5">
        <f>(R5*SUMPRODUCT(K6:$K$23, X6:$X$23)-$AZ$3*SUMPRODUCT(K5:$K$22, W6:$W$23))/Z5</f>
        <v>868.60914296547503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1.535893E-3</v>
      </c>
      <c r="O6">
        <f t="shared" si="29"/>
        <v>1160.3392478233272</v>
      </c>
      <c r="P6">
        <f t="shared" si="30"/>
        <v>58.016962391166366</v>
      </c>
      <c r="Q6" s="5">
        <f t="shared" si="31"/>
        <v>50</v>
      </c>
      <c r="R6">
        <f t="shared" si="0"/>
        <v>250000</v>
      </c>
      <c r="S6">
        <f t="shared" si="1"/>
        <v>1258.0385492904661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848.85566096535058</v>
      </c>
      <c r="AC6">
        <f t="shared" si="2"/>
        <v>1215.2462955043784</v>
      </c>
      <c r="AE6">
        <f t="shared" si="3"/>
        <v>1120.8702414094789</v>
      </c>
      <c r="AF6">
        <f t="shared" si="4"/>
        <v>-56.043512070473945</v>
      </c>
      <c r="AG6">
        <f t="shared" si="5"/>
        <v>-48.29924711725954</v>
      </c>
      <c r="AH6">
        <f t="shared" si="6"/>
        <v>-375.2411191632126</v>
      </c>
      <c r="AI6">
        <f t="shared" si="7"/>
        <v>641.28636305853286</v>
      </c>
      <c r="AJ6">
        <f t="shared" si="8"/>
        <v>-366.39063453902781</v>
      </c>
      <c r="AK6">
        <f>G6*SUM(AB6, AE6:AF6)</f>
        <v>13.587144971160924</v>
      </c>
      <c r="AL6">
        <f t="shared" si="9"/>
        <v>288.48287349066595</v>
      </c>
      <c r="AN6">
        <f t="shared" si="10"/>
        <v>960.91277053084787</v>
      </c>
      <c r="AO6">
        <f t="shared" si="11"/>
        <v>-48.04563852654239</v>
      </c>
      <c r="AP6">
        <f t="shared" si="12"/>
        <v>-41.406544350431034</v>
      </c>
      <c r="AQ6">
        <f t="shared" si="13"/>
        <v>-321.69110224462895</v>
      </c>
      <c r="AR6">
        <f t="shared" si="14"/>
        <v>549.76948540924548</v>
      </c>
      <c r="AS6">
        <f t="shared" si="15"/>
        <v>-314.10365511063088</v>
      </c>
      <c r="AT6">
        <f t="shared" si="16"/>
        <v>11.64814680192125</v>
      </c>
      <c r="AU6">
        <f t="shared" si="17"/>
        <v>247.31397710053579</v>
      </c>
      <c r="AW6">
        <v>3</v>
      </c>
      <c r="AX6">
        <f>(R6*SUMPRODUCT(K7:$K$23, X7:$X$23)-$AZ$3*SUMPRODUCT(K6:$K$22, W7:$W$23))/Z6</f>
        <v>1258.0385492904661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1.6204399999999999E-3</v>
      </c>
      <c r="O7">
        <f t="shared" si="29"/>
        <v>1160.3392478233272</v>
      </c>
      <c r="P7">
        <f t="shared" si="30"/>
        <v>58.016962391166366</v>
      </c>
      <c r="Q7" s="5">
        <f t="shared" si="31"/>
        <v>50</v>
      </c>
      <c r="R7">
        <f t="shared" si="0"/>
        <v>250000</v>
      </c>
      <c r="S7">
        <f t="shared" si="1"/>
        <v>1617.2951575023069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1215.2462955043784</v>
      </c>
      <c r="AC7">
        <f t="shared" si="2"/>
        <v>1544.1283562893041</v>
      </c>
      <c r="AE7">
        <f t="shared" si="3"/>
        <v>1107.8452360213946</v>
      </c>
      <c r="AF7">
        <f t="shared" si="4"/>
        <v>-55.392261801069729</v>
      </c>
      <c r="AG7">
        <f t="shared" si="5"/>
        <v>-47.737988614088259</v>
      </c>
      <c r="AH7">
        <f t="shared" si="6"/>
        <v>-391.3301599934602</v>
      </c>
      <c r="AI7">
        <f t="shared" si="7"/>
        <v>613.38482561277647</v>
      </c>
      <c r="AJ7">
        <f t="shared" si="8"/>
        <v>-328.88206078492567</v>
      </c>
      <c r="AK7">
        <f>G7*SUM(AB7, AE7:AF7)</f>
        <v>31.294249922200905</v>
      </c>
      <c r="AL7">
        <f t="shared" si="9"/>
        <v>315.79701475005169</v>
      </c>
      <c r="AN7">
        <f t="shared" si="10"/>
        <v>894.55264324730183</v>
      </c>
      <c r="AO7">
        <f t="shared" si="11"/>
        <v>-44.72763216236509</v>
      </c>
      <c r="AP7">
        <f t="shared" si="12"/>
        <v>-38.547030315719617</v>
      </c>
      <c r="AQ7">
        <f t="shared" si="13"/>
        <v>-315.98766472267334</v>
      </c>
      <c r="AR7">
        <f t="shared" si="14"/>
        <v>495.29031604654381</v>
      </c>
      <c r="AS7">
        <f t="shared" si="15"/>
        <v>-265.56265011198138</v>
      </c>
      <c r="AT7">
        <f t="shared" si="16"/>
        <v>25.269192009962179</v>
      </c>
      <c r="AU7">
        <f t="shared" si="17"/>
        <v>254.99685794452461</v>
      </c>
      <c r="AW7">
        <v>4</v>
      </c>
      <c r="AX7">
        <f>(R7*SUMPRODUCT(K8:$K$23, X8:$X$23)-$AZ$3*SUMPRODUCT(K7:$K$22, W8:$W$23))/Z7</f>
        <v>1617.2951575023069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1.706887E-3</v>
      </c>
      <c r="O8">
        <f t="shared" si="29"/>
        <v>1160.3392478233272</v>
      </c>
      <c r="P8">
        <f t="shared" si="30"/>
        <v>58.016962391166366</v>
      </c>
      <c r="Q8" s="5">
        <f t="shared" si="31"/>
        <v>50</v>
      </c>
      <c r="R8">
        <f t="shared" si="0"/>
        <v>250000</v>
      </c>
      <c r="S8">
        <f t="shared" si="1"/>
        <v>1946.8750003570447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1544.1283562893041</v>
      </c>
      <c r="AC8">
        <f t="shared" si="2"/>
        <v>1837.0371946561727</v>
      </c>
      <c r="AE8">
        <f t="shared" si="3"/>
        <v>1094.8758170298038</v>
      </c>
      <c r="AF8">
        <f t="shared" si="4"/>
        <v>-54.743790851490189</v>
      </c>
      <c r="AG8">
        <f t="shared" si="5"/>
        <v>-47.17912537577584</v>
      </c>
      <c r="AH8">
        <f t="shared" si="6"/>
        <v>-407.41676085767631</v>
      </c>
      <c r="AI8">
        <f t="shared" si="7"/>
        <v>585.53613994486136</v>
      </c>
      <c r="AJ8">
        <f t="shared" si="8"/>
        <v>-292.90883836686862</v>
      </c>
      <c r="AK8">
        <f t="shared" ref="AK8:AK23" si="32">G8*SUM(AB8:AB8, AE8:AF8)</f>
        <v>55.820024261300539</v>
      </c>
      <c r="AL8">
        <f t="shared" si="9"/>
        <v>348.44732583929328</v>
      </c>
      <c r="AN8">
        <f t="shared" si="10"/>
        <v>826.16598125152257</v>
      </c>
      <c r="AO8">
        <f t="shared" si="11"/>
        <v>-41.308299062576125</v>
      </c>
      <c r="AP8">
        <f t="shared" si="12"/>
        <v>-35.60019118552276</v>
      </c>
      <c r="AQ8">
        <f t="shared" si="13"/>
        <v>-307.42652525234882</v>
      </c>
      <c r="AR8">
        <f t="shared" si="14"/>
        <v>441.83096575107476</v>
      </c>
      <c r="AS8">
        <f t="shared" si="15"/>
        <v>-221.02170319469241</v>
      </c>
      <c r="AT8">
        <f t="shared" si="16"/>
        <v>42.120397948350892</v>
      </c>
      <c r="AU8">
        <f t="shared" si="17"/>
        <v>262.92966050473325</v>
      </c>
      <c r="AW8">
        <v>5</v>
      </c>
      <c r="AX8">
        <f>(R8*SUMPRODUCT(K9:$K$23, X9:$X$23)-$AZ$3*SUMPRODUCT(K8:$K$22, W9:$W$23))/Z8</f>
        <v>1946.8750003570447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1.7980839999999999E-3</v>
      </c>
      <c r="O9">
        <f t="shared" si="29"/>
        <v>1160.3392478233272</v>
      </c>
      <c r="P9">
        <f t="shared" si="30"/>
        <v>58.016962391166366</v>
      </c>
      <c r="Q9" s="5">
        <f t="shared" si="31"/>
        <v>50</v>
      </c>
      <c r="R9">
        <f t="shared" si="0"/>
        <v>250000</v>
      </c>
      <c r="S9">
        <f t="shared" si="1"/>
        <v>2244.9498001525926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1837.0371946561727</v>
      </c>
      <c r="AC9">
        <f t="shared" si="2"/>
        <v>2093.303535060596</v>
      </c>
      <c r="AE9">
        <f t="shared" si="3"/>
        <v>1081.9583801709175</v>
      </c>
      <c r="AF9">
        <f t="shared" si="4"/>
        <v>-54.09791900854588</v>
      </c>
      <c r="AG9">
        <f t="shared" si="5"/>
        <v>-46.622502091545904</v>
      </c>
      <c r="AH9">
        <f t="shared" si="6"/>
        <v>-424.16015236088259</v>
      </c>
      <c r="AI9">
        <f t="shared" si="7"/>
        <v>557.07780670994316</v>
      </c>
      <c r="AJ9">
        <f t="shared" si="8"/>
        <v>-256.26634040442332</v>
      </c>
      <c r="AK9">
        <f t="shared" si="32"/>
        <v>63.887217724753548</v>
      </c>
      <c r="AL9">
        <f t="shared" si="9"/>
        <v>364.6986840302734</v>
      </c>
      <c r="AN9">
        <f t="shared" si="10"/>
        <v>760.59139706239489</v>
      </c>
      <c r="AO9">
        <f t="shared" si="11"/>
        <v>-38.029569853119746</v>
      </c>
      <c r="AP9">
        <f t="shared" si="12"/>
        <v>-32.774526867430509</v>
      </c>
      <c r="AQ9">
        <f t="shared" si="13"/>
        <v>-298.17465142365154</v>
      </c>
      <c r="AR9">
        <f t="shared" si="14"/>
        <v>391.61264891819314</v>
      </c>
      <c r="AS9">
        <f t="shared" si="15"/>
        <v>-180.14923442570586</v>
      </c>
      <c r="AT9">
        <f t="shared" si="16"/>
        <v>44.911217542419315</v>
      </c>
      <c r="AU9">
        <f t="shared" si="17"/>
        <v>256.3746320349066</v>
      </c>
      <c r="AW9">
        <v>6</v>
      </c>
      <c r="AX9">
        <f>(R9*SUMPRODUCT(K10:$K$23, X10:$X$23)-$AZ$3*SUMPRODUCT(K9:$K$22, W10:$W$23))/Z9</f>
        <v>2244.9498001525926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1.9035300000000001E-3</v>
      </c>
      <c r="O10">
        <f t="shared" si="29"/>
        <v>1160.3392478233272</v>
      </c>
      <c r="P10">
        <f t="shared" si="30"/>
        <v>58.016962391166366</v>
      </c>
      <c r="Q10" s="5">
        <f t="shared" si="31"/>
        <v>50</v>
      </c>
      <c r="R10">
        <f t="shared" si="0"/>
        <v>250000</v>
      </c>
      <c r="S10">
        <f t="shared" si="1"/>
        <v>2504.8734544529925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2093.303535060596</v>
      </c>
      <c r="AC10">
        <f t="shared" si="2"/>
        <v>2307.8666471201259</v>
      </c>
      <c r="AE10">
        <f t="shared" si="3"/>
        <v>1069.0792561338014</v>
      </c>
      <c r="AF10">
        <f t="shared" si="4"/>
        <v>-53.453962806690079</v>
      </c>
      <c r="AG10">
        <f t="shared" si="5"/>
        <v>-46.067529739224121</v>
      </c>
      <c r="AH10">
        <f t="shared" si="6"/>
        <v>-443.73665703160191</v>
      </c>
      <c r="AI10">
        <f t="shared" si="7"/>
        <v>525.82110655628526</v>
      </c>
      <c r="AJ10">
        <f t="shared" si="8"/>
        <v>-214.56311205952989</v>
      </c>
      <c r="AK10">
        <f t="shared" si="32"/>
        <v>13.368393962067142</v>
      </c>
      <c r="AL10">
        <f t="shared" si="9"/>
        <v>324.62638845882253</v>
      </c>
      <c r="AN10">
        <f t="shared" si="10"/>
        <v>712.83095376052415</v>
      </c>
      <c r="AO10">
        <f t="shared" si="11"/>
        <v>-35.641547688026215</v>
      </c>
      <c r="AP10">
        <f t="shared" si="12"/>
        <v>-30.716488953455599</v>
      </c>
      <c r="AQ10">
        <f t="shared" si="13"/>
        <v>-295.87069680337663</v>
      </c>
      <c r="AR10">
        <f t="shared" si="14"/>
        <v>350.6022203156657</v>
      </c>
      <c r="AS10">
        <f t="shared" si="15"/>
        <v>-143.06444254127283</v>
      </c>
      <c r="AT10">
        <f t="shared" si="16"/>
        <v>8.9136562734260867</v>
      </c>
      <c r="AU10">
        <f t="shared" si="17"/>
        <v>216.45143404781896</v>
      </c>
      <c r="AW10">
        <v>7</v>
      </c>
      <c r="AX10">
        <f>(R10*SUMPRODUCT(K11:$K$23, X11:$X$23)-$AZ$3*SUMPRODUCT(K10:$K$22, W11:$W$23))/Z10</f>
        <v>2504.8734544529925</v>
      </c>
    </row>
    <row r="11" spans="1:52" x14ac:dyDescent="0.25">
      <c r="A11" t="s">
        <v>33</v>
      </c>
      <c r="C11" s="24">
        <f>AU25</f>
        <v>-1653.3783961187264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2.008026E-3</v>
      </c>
      <c r="O11">
        <f t="shared" si="29"/>
        <v>1160.3392478233272</v>
      </c>
      <c r="P11">
        <f t="shared" si="30"/>
        <v>58.016962391166366</v>
      </c>
      <c r="Q11" s="5">
        <f t="shared" si="31"/>
        <v>50</v>
      </c>
      <c r="R11">
        <f t="shared" si="0"/>
        <v>250000</v>
      </c>
      <c r="S11">
        <f t="shared" si="1"/>
        <v>2738.5864378519691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2307.8666471201259</v>
      </c>
      <c r="AC11">
        <f t="shared" si="2"/>
        <v>2492.8996132739235</v>
      </c>
      <c r="AE11">
        <f t="shared" si="3"/>
        <v>1056.2417246300861</v>
      </c>
      <c r="AF11">
        <f t="shared" si="4"/>
        <v>-52.81208623150431</v>
      </c>
      <c r="AG11">
        <f t="shared" si="5"/>
        <v>-45.51434964435974</v>
      </c>
      <c r="AH11">
        <f t="shared" si="6"/>
        <v>-462.5239873606763</v>
      </c>
      <c r="AI11">
        <f t="shared" si="7"/>
        <v>495.39130139354575</v>
      </c>
      <c r="AJ11">
        <f t="shared" si="8"/>
        <v>-185.03296615379759</v>
      </c>
      <c r="AK11">
        <f t="shared" si="32"/>
        <v>5.2980740568299325</v>
      </c>
      <c r="AL11">
        <f t="shared" si="9"/>
        <v>315.65640929657809</v>
      </c>
      <c r="AN11">
        <f t="shared" si="10"/>
        <v>669.90512806445645</v>
      </c>
      <c r="AO11">
        <f t="shared" si="11"/>
        <v>-33.495256403222825</v>
      </c>
      <c r="AP11">
        <f t="shared" si="12"/>
        <v>-28.866778802885754</v>
      </c>
      <c r="AQ11">
        <f t="shared" si="13"/>
        <v>-293.34875129483328</v>
      </c>
      <c r="AR11">
        <f t="shared" si="14"/>
        <v>314.19434156351463</v>
      </c>
      <c r="AS11">
        <f t="shared" si="15"/>
        <v>-117.3543233494369</v>
      </c>
      <c r="AT11">
        <f t="shared" si="16"/>
        <v>3.360222283188655</v>
      </c>
      <c r="AU11">
        <f t="shared" si="17"/>
        <v>200.20024049726638</v>
      </c>
      <c r="AW11">
        <v>8</v>
      </c>
      <c r="AX11">
        <f>(R11*SUMPRODUCT(K12:$K$23, X12:$X$23)-$AZ$3*SUMPRODUCT(K11:$K$22, W12:$W$23))/Z11</f>
        <v>2738.5864378519691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2.1277219999999999E-3</v>
      </c>
      <c r="O12">
        <f t="shared" si="29"/>
        <v>1160.3392478233272</v>
      </c>
      <c r="P12">
        <f t="shared" si="30"/>
        <v>58.016962391166366</v>
      </c>
      <c r="Q12" s="5">
        <f t="shared" si="31"/>
        <v>50</v>
      </c>
      <c r="R12">
        <f t="shared" si="0"/>
        <v>250000</v>
      </c>
      <c r="S12">
        <f t="shared" si="1"/>
        <v>2952.9832451485604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2492.8996132739235</v>
      </c>
      <c r="AC12">
        <f t="shared" si="2"/>
        <v>2655.4621667280858</v>
      </c>
      <c r="AE12">
        <f t="shared" si="3"/>
        <v>1043.4319186289717</v>
      </c>
      <c r="AF12">
        <f t="shared" si="4"/>
        <v>-52.1715959314486</v>
      </c>
      <c r="AG12">
        <f t="shared" si="5"/>
        <v>-44.962364264862146</v>
      </c>
      <c r="AH12">
        <f t="shared" si="6"/>
        <v>-484.20941526998195</v>
      </c>
      <c r="AI12">
        <f t="shared" si="7"/>
        <v>462.08854316267912</v>
      </c>
      <c r="AJ12">
        <f t="shared" si="8"/>
        <v>-162.5625534541623</v>
      </c>
      <c r="AK12">
        <f t="shared" si="32"/>
        <v>73.167358655400378</v>
      </c>
      <c r="AL12">
        <f t="shared" si="9"/>
        <v>372.69334836391721</v>
      </c>
      <c r="AN12">
        <f t="shared" si="10"/>
        <v>618.48664009805259</v>
      </c>
      <c r="AO12">
        <f t="shared" si="11"/>
        <v>-30.924332004902638</v>
      </c>
      <c r="AP12">
        <f t="shared" si="12"/>
        <v>-26.651112649092394</v>
      </c>
      <c r="AQ12">
        <f t="shared" si="13"/>
        <v>-287.0115903179144</v>
      </c>
      <c r="AR12">
        <f t="shared" si="14"/>
        <v>273.89960512614323</v>
      </c>
      <c r="AS12">
        <f t="shared" si="15"/>
        <v>-96.357764887750548</v>
      </c>
      <c r="AT12">
        <f t="shared" si="16"/>
        <v>43.369416836594802</v>
      </c>
      <c r="AU12">
        <f t="shared" si="17"/>
        <v>220.9112570749875</v>
      </c>
      <c r="AW12">
        <v>9</v>
      </c>
      <c r="AX12">
        <f>(R12*SUMPRODUCT(K13:$K$23, X13:$X$23)-$AZ$3*SUMPRODUCT(K12:$K$22, W13:$W$23))/Z12</f>
        <v>2952.9832451485604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2.2569180000000001E-3</v>
      </c>
      <c r="O13">
        <f t="shared" si="29"/>
        <v>1160.3392478233272</v>
      </c>
      <c r="P13">
        <f t="shared" si="30"/>
        <v>58.016962391166366</v>
      </c>
      <c r="Q13" s="5">
        <f t="shared" si="31"/>
        <v>50</v>
      </c>
      <c r="R13">
        <f t="shared" si="0"/>
        <v>250000</v>
      </c>
      <c r="S13">
        <f t="shared" si="1"/>
        <v>3150.2018900443086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2655.4621667280858</v>
      </c>
      <c r="AC13">
        <f t="shared" si="2"/>
        <v>2798.0889717799978</v>
      </c>
      <c r="AE13">
        <f t="shared" si="3"/>
        <v>1030.6426591637539</v>
      </c>
      <c r="AF13">
        <f t="shared" si="4"/>
        <v>-51.532132958187695</v>
      </c>
      <c r="AG13">
        <f t="shared" si="5"/>
        <v>-44.411264252981603</v>
      </c>
      <c r="AH13">
        <f t="shared" si="6"/>
        <v>-507.38184615962075</v>
      </c>
      <c r="AI13">
        <f t="shared" si="7"/>
        <v>427.31741579296386</v>
      </c>
      <c r="AJ13">
        <f t="shared" si="8"/>
        <v>-142.62680505191202</v>
      </c>
      <c r="AK13">
        <f t="shared" si="32"/>
        <v>254.42008850535569</v>
      </c>
      <c r="AL13">
        <f t="shared" si="9"/>
        <v>539.11069924640753</v>
      </c>
      <c r="AN13">
        <f t="shared" si="10"/>
        <v>553.40692097678709</v>
      </c>
      <c r="AO13">
        <f t="shared" si="11"/>
        <v>-27.670346048839356</v>
      </c>
      <c r="AP13">
        <f t="shared" si="12"/>
        <v>-23.846772485500232</v>
      </c>
      <c r="AQ13">
        <f t="shared" si="13"/>
        <v>-272.44032909577095</v>
      </c>
      <c r="AR13">
        <f t="shared" si="14"/>
        <v>229.44947334667657</v>
      </c>
      <c r="AS13">
        <f t="shared" si="15"/>
        <v>-76.583925893944752</v>
      </c>
      <c r="AT13">
        <f t="shared" si="16"/>
        <v>136.61169228977147</v>
      </c>
      <c r="AU13">
        <f t="shared" si="17"/>
        <v>289.47723974250329</v>
      </c>
      <c r="AW13">
        <v>10</v>
      </c>
      <c r="AX13">
        <f>(R13*SUMPRODUCT(K14:$K$23, X14:$X$23)-$AZ$3*SUMPRODUCT(K13:$K$22, W14:$W$23))/Z13</f>
        <v>3150.2018900443086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2.397513E-3</v>
      </c>
      <c r="O14">
        <f t="shared" si="29"/>
        <v>1160.3392478233272</v>
      </c>
      <c r="P14">
        <f t="shared" si="30"/>
        <v>58.016962391166366</v>
      </c>
      <c r="Q14" s="5">
        <f t="shared" si="31"/>
        <v>50</v>
      </c>
      <c r="R14">
        <f t="shared" si="0"/>
        <v>250000</v>
      </c>
      <c r="S14">
        <f t="shared" si="1"/>
        <v>3312.9330131267666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2798.0889717799978</v>
      </c>
      <c r="AC14">
        <f t="shared" si="2"/>
        <v>2906.1495655033586</v>
      </c>
      <c r="AE14">
        <f t="shared" si="3"/>
        <v>1017.8652533984167</v>
      </c>
      <c r="AF14">
        <f t="shared" si="4"/>
        <v>-50.893262669920844</v>
      </c>
      <c r="AG14">
        <f t="shared" si="5"/>
        <v>-43.860675027058832</v>
      </c>
      <c r="AH14">
        <f t="shared" si="6"/>
        <v>-532.38291696479348</v>
      </c>
      <c r="AI14">
        <f t="shared" si="7"/>
        <v>390.7283987366435</v>
      </c>
      <c r="AJ14">
        <f t="shared" si="8"/>
        <v>-108.06059372336085</v>
      </c>
      <c r="AK14">
        <f t="shared" si="32"/>
        <v>263.55426737559458</v>
      </c>
      <c r="AL14">
        <f t="shared" si="9"/>
        <v>546.22207238887722</v>
      </c>
      <c r="AN14">
        <f t="shared" si="10"/>
        <v>503.46458678821949</v>
      </c>
      <c r="AO14">
        <f t="shared" si="11"/>
        <v>-25.17322933941098</v>
      </c>
      <c r="AP14">
        <f t="shared" si="12"/>
        <v>-21.694715047028936</v>
      </c>
      <c r="AQ14">
        <f t="shared" si="13"/>
        <v>-263.33146200626919</v>
      </c>
      <c r="AR14">
        <f t="shared" si="14"/>
        <v>193.26518039551038</v>
      </c>
      <c r="AS14">
        <f t="shared" si="15"/>
        <v>-53.44978815749618</v>
      </c>
      <c r="AT14">
        <f t="shared" si="16"/>
        <v>130.36130261594411</v>
      </c>
      <c r="AU14">
        <f t="shared" si="17"/>
        <v>270.17669485395834</v>
      </c>
      <c r="AW14">
        <v>11</v>
      </c>
      <c r="AX14">
        <f>(R14*SUMPRODUCT(K15:$K$23, X15:$X$23)-$AZ$3*SUMPRODUCT(K14:$K$22, W15:$W$23))/Z14</f>
        <v>3312.9330131267666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2.5466569999999999E-3</v>
      </c>
      <c r="O15">
        <f t="shared" si="29"/>
        <v>1160.3392478233272</v>
      </c>
      <c r="P15">
        <f t="shared" si="30"/>
        <v>58.016962391166366</v>
      </c>
      <c r="Q15" s="5">
        <f t="shared" si="31"/>
        <v>50</v>
      </c>
      <c r="R15">
        <f t="shared" si="0"/>
        <v>250000</v>
      </c>
      <c r="S15">
        <f t="shared" si="1"/>
        <v>3451.3157648173551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2906.1495655033586</v>
      </c>
      <c r="AC15">
        <f t="shared" si="2"/>
        <v>2989.5552677639384</v>
      </c>
      <c r="AE15">
        <f t="shared" si="3"/>
        <v>1005.0944471918087</v>
      </c>
      <c r="AF15">
        <f t="shared" si="4"/>
        <v>-50.254722359590438</v>
      </c>
      <c r="AG15">
        <f t="shared" si="5"/>
        <v>-43.310370181705856</v>
      </c>
      <c r="AH15">
        <f t="shared" si="6"/>
        <v>-558.49047541192272</v>
      </c>
      <c r="AI15">
        <f t="shared" si="7"/>
        <v>353.03887923858974</v>
      </c>
      <c r="AJ15">
        <f t="shared" si="8"/>
        <v>-83.405702260579801</v>
      </c>
      <c r="AK15">
        <f t="shared" si="32"/>
        <v>270.26925032349044</v>
      </c>
      <c r="AL15">
        <f t="shared" si="9"/>
        <v>539.90242730150044</v>
      </c>
      <c r="AN15">
        <f t="shared" si="10"/>
        <v>457.96014011638215</v>
      </c>
      <c r="AO15">
        <f t="shared" si="11"/>
        <v>-22.89800700581911</v>
      </c>
      <c r="AP15">
        <f t="shared" si="12"/>
        <v>-19.733889936734734</v>
      </c>
      <c r="AQ15">
        <f t="shared" si="13"/>
        <v>-254.46999243494921</v>
      </c>
      <c r="AR15">
        <f t="shared" si="14"/>
        <v>160.85825073887915</v>
      </c>
      <c r="AS15">
        <f t="shared" si="15"/>
        <v>-38.002883411086138</v>
      </c>
      <c r="AT15">
        <f t="shared" si="16"/>
        <v>123.14518709471581</v>
      </c>
      <c r="AU15">
        <f t="shared" si="17"/>
        <v>246.00055442250883</v>
      </c>
      <c r="AW15">
        <v>12</v>
      </c>
      <c r="AX15">
        <f>(R15*SUMPRODUCT(K16:$K$23, X16:$X$23)-$AZ$3*SUMPRODUCT(K15:$K$22, W16:$W$23))/Z15</f>
        <v>3451.3157648173551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3.8442260000000001E-3</v>
      </c>
      <c r="O16">
        <f t="shared" si="29"/>
        <v>1160.3392478233272</v>
      </c>
      <c r="P16">
        <f t="shared" si="30"/>
        <v>58.016962391166366</v>
      </c>
      <c r="Q16" s="5">
        <f t="shared" si="31"/>
        <v>50</v>
      </c>
      <c r="R16">
        <f t="shared" si="0"/>
        <v>250000</v>
      </c>
      <c r="S16">
        <f t="shared" si="1"/>
        <v>3450.5161158863821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2989.5552677639384</v>
      </c>
      <c r="AC16">
        <f t="shared" si="2"/>
        <v>2947.4841165400449</v>
      </c>
      <c r="AE16">
        <f t="shared" si="3"/>
        <v>991.17969251354032</v>
      </c>
      <c r="AF16">
        <f t="shared" si="4"/>
        <v>-49.55898462567702</v>
      </c>
      <c r="AG16">
        <f t="shared" si="5"/>
        <v>-42.710771628766665</v>
      </c>
      <c r="AH16">
        <f t="shared" si="6"/>
        <v>-832.4742556106919</v>
      </c>
      <c r="AI16">
        <f t="shared" si="7"/>
        <v>66.435680648404741</v>
      </c>
      <c r="AJ16">
        <f t="shared" si="8"/>
        <v>42.071151223893594</v>
      </c>
      <c r="AK16">
        <f t="shared" si="32"/>
        <v>275.18231829562615</v>
      </c>
      <c r="AL16">
        <f t="shared" si="9"/>
        <v>383.68915016792448</v>
      </c>
      <c r="AN16">
        <f t="shared" si="10"/>
        <v>416.02111005059032</v>
      </c>
      <c r="AO16">
        <f t="shared" si="11"/>
        <v>-20.801055502529518</v>
      </c>
      <c r="AP16">
        <f t="shared" si="12"/>
        <v>-17.9267016448423</v>
      </c>
      <c r="AQ16">
        <f t="shared" si="13"/>
        <v>-349.40875657918889</v>
      </c>
      <c r="AR16">
        <f t="shared" si="14"/>
        <v>27.884596324029605</v>
      </c>
      <c r="AS16">
        <f t="shared" si="15"/>
        <v>17.658238123186091</v>
      </c>
      <c r="AT16">
        <f t="shared" si="16"/>
        <v>115.50040258928867</v>
      </c>
      <c r="AU16">
        <f t="shared" si="17"/>
        <v>161.04323703650437</v>
      </c>
      <c r="AW16">
        <v>13</v>
      </c>
      <c r="AX16">
        <f>(R16*SUMPRODUCT(K17:$K$23, X17:$X$23)-$AZ$3*SUMPRODUCT(K16:$K$22, W17:$W$23))/Z16</f>
        <v>3450.5161158863821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5.3300140000000001E-3</v>
      </c>
      <c r="O17">
        <f t="shared" si="29"/>
        <v>1160.3392478233272</v>
      </c>
      <c r="P17">
        <f t="shared" si="30"/>
        <v>58.016962391166366</v>
      </c>
      <c r="Q17" s="5">
        <f t="shared" si="31"/>
        <v>50</v>
      </c>
      <c r="R17">
        <f t="shared" si="0"/>
        <v>250000</v>
      </c>
      <c r="S17">
        <f t="shared" si="1"/>
        <v>3312.9470196143534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2947.4841165400449</v>
      </c>
      <c r="AC17">
        <f t="shared" si="2"/>
        <v>2786.5869845119823</v>
      </c>
      <c r="AE17">
        <f t="shared" si="3"/>
        <v>975.98489395079207</v>
      </c>
      <c r="AF17">
        <f t="shared" si="4"/>
        <v>-48.799244697539606</v>
      </c>
      <c r="AG17">
        <f t="shared" si="5"/>
        <v>-42.05601490174687</v>
      </c>
      <c r="AH17">
        <f t="shared" si="6"/>
        <v>-1138.2450536606455</v>
      </c>
      <c r="AI17">
        <f t="shared" si="7"/>
        <v>-253.11541930913984</v>
      </c>
      <c r="AJ17">
        <f t="shared" si="8"/>
        <v>160.89713202806252</v>
      </c>
      <c r="AK17">
        <f t="shared" si="32"/>
        <v>271.22688360553082</v>
      </c>
      <c r="AL17">
        <f t="shared" si="9"/>
        <v>179.00859632445349</v>
      </c>
      <c r="AN17">
        <f t="shared" si="10"/>
        <v>377.35337252247137</v>
      </c>
      <c r="AO17">
        <f t="shared" si="11"/>
        <v>-18.867668626123571</v>
      </c>
      <c r="AP17">
        <f t="shared" si="12"/>
        <v>-16.26047611637485</v>
      </c>
      <c r="AQ17">
        <f t="shared" si="13"/>
        <v>-440.08940345087126</v>
      </c>
      <c r="AR17">
        <f t="shared" si="14"/>
        <v>-97.864175670898319</v>
      </c>
      <c r="AS17">
        <f t="shared" si="15"/>
        <v>62.209031898237463</v>
      </c>
      <c r="AT17">
        <f t="shared" si="16"/>
        <v>104.86676574777717</v>
      </c>
      <c r="AU17">
        <f t="shared" si="17"/>
        <v>69.211621975116302</v>
      </c>
      <c r="AW17">
        <v>14</v>
      </c>
      <c r="AX17">
        <f>(R17*SUMPRODUCT(K18:$K$23, X18:$X$23)-$AZ$3*SUMPRODUCT(K17:$K$22, W18:$W$23))/Z17</f>
        <v>3312.9470196143534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6.9004050000000001E-3</v>
      </c>
      <c r="O18">
        <f t="shared" si="29"/>
        <v>1160.3392478233272</v>
      </c>
      <c r="P18">
        <f t="shared" si="30"/>
        <v>58.016962391166366</v>
      </c>
      <c r="Q18" s="5">
        <f t="shared" si="31"/>
        <v>50</v>
      </c>
      <c r="R18">
        <f t="shared" si="0"/>
        <v>250000</v>
      </c>
      <c r="S18">
        <f t="shared" si="1"/>
        <v>3051.1753884882542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2786.5869845119823</v>
      </c>
      <c r="AC18">
        <f t="shared" si="2"/>
        <v>2523.0322588969939</v>
      </c>
      <c r="AE18">
        <f t="shared" si="3"/>
        <v>959.49035396914167</v>
      </c>
      <c r="AF18">
        <f t="shared" si="4"/>
        <v>-47.974517698457085</v>
      </c>
      <c r="AG18">
        <f t="shared" si="5"/>
        <v>-41.34525121722131</v>
      </c>
      <c r="AH18">
        <f t="shared" si="6"/>
        <v>-1451.0176775404429</v>
      </c>
      <c r="AI18">
        <f t="shared" si="7"/>
        <v>-580.8470924869797</v>
      </c>
      <c r="AJ18">
        <f t="shared" si="8"/>
        <v>263.55472561498846</v>
      </c>
      <c r="AK18">
        <f t="shared" si="32"/>
        <v>258.86719745478672</v>
      </c>
      <c r="AL18">
        <f t="shared" si="9"/>
        <v>-58.425169417204529</v>
      </c>
      <c r="AN18">
        <f t="shared" si="10"/>
        <v>341.7337875021654</v>
      </c>
      <c r="AO18">
        <f t="shared" si="11"/>
        <v>-17.086689375108271</v>
      </c>
      <c r="AP18">
        <f t="shared" si="12"/>
        <v>-14.72559805863766</v>
      </c>
      <c r="AQ18">
        <f t="shared" si="13"/>
        <v>-516.79703149411637</v>
      </c>
      <c r="AR18">
        <f t="shared" si="14"/>
        <v>-206.87553142569683</v>
      </c>
      <c r="AS18">
        <f t="shared" si="15"/>
        <v>93.868118867405101</v>
      </c>
      <c r="AT18">
        <f t="shared" si="16"/>
        <v>92.198600517812267</v>
      </c>
      <c r="AU18">
        <f t="shared" si="17"/>
        <v>-20.808812040479474</v>
      </c>
      <c r="AW18">
        <v>15</v>
      </c>
      <c r="AX18">
        <f>(R18*SUMPRODUCT(K19:$K$23, X19:$X$23)-$AZ$3*SUMPRODUCT(K18:$K$22, W19:$W$23))/Z18</f>
        <v>3051.1753884882542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8.6257439999999994E-3</v>
      </c>
      <c r="O19">
        <f t="shared" si="29"/>
        <v>1160.3392478233272</v>
      </c>
      <c r="P19">
        <f t="shared" si="30"/>
        <v>58.016962391166366</v>
      </c>
      <c r="Q19" s="5">
        <f t="shared" si="31"/>
        <v>50</v>
      </c>
      <c r="R19">
        <f t="shared" si="0"/>
        <v>250000</v>
      </c>
      <c r="S19">
        <f t="shared" si="1"/>
        <v>2670.7660211834063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2523.0322588969939</v>
      </c>
      <c r="AC19">
        <f t="shared" si="2"/>
        <v>2167.335447860497</v>
      </c>
      <c r="AE19">
        <f t="shared" si="3"/>
        <v>941.61913226564309</v>
      </c>
      <c r="AF19">
        <f t="shared" si="4"/>
        <v>-47.080956613282154</v>
      </c>
      <c r="AG19">
        <f t="shared" si="5"/>
        <v>-40.575165152433662</v>
      </c>
      <c r="AH19">
        <f t="shared" si="6"/>
        <v>-1783.1677630771972</v>
      </c>
      <c r="AI19">
        <f t="shared" si="7"/>
        <v>-929.20475257726991</v>
      </c>
      <c r="AJ19">
        <f t="shared" si="8"/>
        <v>355.69681103649691</v>
      </c>
      <c r="AK19">
        <f t="shared" si="32"/>
        <v>239.22993041845487</v>
      </c>
      <c r="AL19">
        <f t="shared" si="9"/>
        <v>-334.27801112231816</v>
      </c>
      <c r="AN19">
        <f t="shared" si="10"/>
        <v>308.93331748298101</v>
      </c>
      <c r="AO19">
        <f t="shared" si="11"/>
        <v>-15.446665874149051</v>
      </c>
      <c r="AP19">
        <f t="shared" si="12"/>
        <v>-13.312198051669244</v>
      </c>
      <c r="AQ19">
        <f t="shared" si="13"/>
        <v>-585.03477021613276</v>
      </c>
      <c r="AR19">
        <f t="shared" si="14"/>
        <v>-304.86031665897008</v>
      </c>
      <c r="AS19">
        <f t="shared" si="15"/>
        <v>116.69962098924469</v>
      </c>
      <c r="AT19">
        <f t="shared" si="16"/>
        <v>78.488311794992399</v>
      </c>
      <c r="AU19">
        <f t="shared" si="17"/>
        <v>-109.67238387473299</v>
      </c>
      <c r="AW19">
        <v>16</v>
      </c>
      <c r="AX19">
        <f>(R19*SUMPRODUCT(K20:$K$23, X20:$X$23)-$AZ$3*SUMPRODUCT(K19:$K$22, W20:$W$23))/Z19</f>
        <v>2670.7660211834063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1.0476563E-2</v>
      </c>
      <c r="O20">
        <f t="shared" si="29"/>
        <v>1160.3392478233272</v>
      </c>
      <c r="P20">
        <f t="shared" si="30"/>
        <v>58.016962391166366</v>
      </c>
      <c r="Q20" s="5">
        <f t="shared" si="31"/>
        <v>50</v>
      </c>
      <c r="R20">
        <f t="shared" si="0"/>
        <v>250000</v>
      </c>
      <c r="S20">
        <f t="shared" si="1"/>
        <v>2179.3018098349307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2167.335447860497</v>
      </c>
      <c r="AC20">
        <f t="shared" si="2"/>
        <v>1732.2975979553985</v>
      </c>
      <c r="AE20">
        <f t="shared" si="3"/>
        <v>922.33800878180023</v>
      </c>
      <c r="AF20">
        <f t="shared" si="4"/>
        <v>-46.116900439090017</v>
      </c>
      <c r="AG20">
        <f t="shared" si="5"/>
        <v>-39.744325226954444</v>
      </c>
      <c r="AH20">
        <f t="shared" si="6"/>
        <v>-2125.4413697743789</v>
      </c>
      <c r="AI20">
        <f t="shared" si="7"/>
        <v>-1288.9645866586231</v>
      </c>
      <c r="AJ20">
        <f t="shared" si="8"/>
        <v>435.03784990509848</v>
      </c>
      <c r="AK20">
        <f t="shared" si="32"/>
        <v>213.04895893422454</v>
      </c>
      <c r="AL20">
        <f t="shared" si="9"/>
        <v>-640.87777781930015</v>
      </c>
      <c r="AN20">
        <f t="shared" si="10"/>
        <v>278.75441007465366</v>
      </c>
      <c r="AO20">
        <f t="shared" si="11"/>
        <v>-13.937720503732685</v>
      </c>
      <c r="AP20">
        <f t="shared" si="12"/>
        <v>-12.011763395815802</v>
      </c>
      <c r="AQ20">
        <f t="shared" si="13"/>
        <v>-642.36337388095683</v>
      </c>
      <c r="AR20">
        <f t="shared" si="14"/>
        <v>-389.55844770585168</v>
      </c>
      <c r="AS20">
        <f t="shared" si="15"/>
        <v>131.4796940555556</v>
      </c>
      <c r="AT20">
        <f t="shared" si="16"/>
        <v>64.388907644787864</v>
      </c>
      <c r="AU20">
        <f t="shared" si="17"/>
        <v>-193.6898460055082</v>
      </c>
      <c r="AW20">
        <v>17</v>
      </c>
      <c r="AX20">
        <f>(R20*SUMPRODUCT(K21:$K$23, X21:$X$23)-$AZ$3*SUMPRODUCT(K20:$K$22, W21:$W$23))/Z20</f>
        <v>2179.3018098349307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1.2607808E-2</v>
      </c>
      <c r="O21">
        <f t="shared" si="29"/>
        <v>1160.3392478233272</v>
      </c>
      <c r="P21">
        <f t="shared" si="30"/>
        <v>58.016962391166366</v>
      </c>
      <c r="Q21" s="5">
        <f t="shared" si="31"/>
        <v>50</v>
      </c>
      <c r="R21">
        <f t="shared" si="0"/>
        <v>250000</v>
      </c>
      <c r="S21">
        <f t="shared" si="1"/>
        <v>1572.6889973719265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1732.2975979553985</v>
      </c>
      <c r="AC21">
        <f t="shared" si="2"/>
        <v>1221.847029722388</v>
      </c>
      <c r="AE21">
        <f t="shared" si="3"/>
        <v>901.48596816815893</v>
      </c>
      <c r="AF21">
        <f t="shared" si="4"/>
        <v>-45.074298408407948</v>
      </c>
      <c r="AG21">
        <f t="shared" si="5"/>
        <v>-38.845793153133897</v>
      </c>
      <c r="AH21">
        <f t="shared" si="6"/>
        <v>-2505.4441077549905</v>
      </c>
      <c r="AI21">
        <f t="shared" si="7"/>
        <v>-1687.8782311483733</v>
      </c>
      <c r="AJ21">
        <f t="shared" si="8"/>
        <v>510.45056823301047</v>
      </c>
      <c r="AK21">
        <f t="shared" si="32"/>
        <v>181.20964874006049</v>
      </c>
      <c r="AL21">
        <f t="shared" si="9"/>
        <v>-996.2180141753023</v>
      </c>
      <c r="AN21">
        <f t="shared" si="10"/>
        <v>250.97633859864646</v>
      </c>
      <c r="AO21">
        <f t="shared" si="11"/>
        <v>-12.548816929932324</v>
      </c>
      <c r="AP21">
        <f t="shared" si="12"/>
        <v>-10.814782791733162</v>
      </c>
      <c r="AQ21">
        <f t="shared" si="13"/>
        <v>-697.52299085214975</v>
      </c>
      <c r="AR21">
        <f t="shared" si="14"/>
        <v>-469.91025197516882</v>
      </c>
      <c r="AS21">
        <f t="shared" si="15"/>
        <v>142.11093591511377</v>
      </c>
      <c r="AT21">
        <f t="shared" si="16"/>
        <v>50.44929789860435</v>
      </c>
      <c r="AU21">
        <f t="shared" si="17"/>
        <v>-277.35001816145069</v>
      </c>
      <c r="AW21">
        <v>18</v>
      </c>
      <c r="AX21">
        <f>(R21*SUMPRODUCT(K22:$K$23, X22:$X$23)-$AZ$3*SUMPRODUCT(K21:$K$22, W22:$W$23))/Z21</f>
        <v>1572.6889973719265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1.5033739000000001E-2</v>
      </c>
      <c r="O22">
        <f t="shared" si="29"/>
        <v>1160.3392478233272</v>
      </c>
      <c r="P22">
        <f t="shared" si="30"/>
        <v>58.016962391166366</v>
      </c>
      <c r="Q22" s="5">
        <f t="shared" si="31"/>
        <v>50</v>
      </c>
      <c r="R22">
        <f t="shared" si="0"/>
        <v>250000</v>
      </c>
      <c r="S22">
        <f t="shared" si="1"/>
        <v>846.80133245778063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1221.847029722388</v>
      </c>
      <c r="AC22">
        <f t="shared" si="2"/>
        <v>641.42385668281645</v>
      </c>
      <c r="AE22">
        <f t="shared" si="3"/>
        <v>878.91840372887486</v>
      </c>
      <c r="AF22">
        <f t="shared" si="4"/>
        <v>-43.94592018644375</v>
      </c>
      <c r="AG22">
        <f t="shared" si="5"/>
        <v>-37.873337706090361</v>
      </c>
      <c r="AH22">
        <f t="shared" si="6"/>
        <v>-2919.9875775610103</v>
      </c>
      <c r="AI22">
        <f t="shared" si="7"/>
        <v>-2122.8884317246698</v>
      </c>
      <c r="AJ22">
        <f t="shared" si="8"/>
        <v>580.42317303957157</v>
      </c>
      <c r="AK22">
        <f t="shared" si="32"/>
        <v>143.97736592853732</v>
      </c>
      <c r="AL22">
        <f t="shared" si="9"/>
        <v>-1398.487892756561</v>
      </c>
      <c r="AN22">
        <f t="shared" si="10"/>
        <v>225.40551271957801</v>
      </c>
      <c r="AO22">
        <f t="shared" si="11"/>
        <v>-11.270275635978901</v>
      </c>
      <c r="AP22">
        <f t="shared" si="12"/>
        <v>-9.7129142680649103</v>
      </c>
      <c r="AQ22">
        <f t="shared" si="13"/>
        <v>-748.85369820742903</v>
      </c>
      <c r="AR22">
        <f t="shared" si="14"/>
        <v>-544.43137539189479</v>
      </c>
      <c r="AS22">
        <f t="shared" si="15"/>
        <v>148.85407150225865</v>
      </c>
      <c r="AT22">
        <f t="shared" si="16"/>
        <v>36.924123842953819</v>
      </c>
      <c r="AU22">
        <f t="shared" si="17"/>
        <v>-358.65318004668239</v>
      </c>
      <c r="AW22">
        <v>19</v>
      </c>
      <c r="AX22">
        <f>(R22*SUMPRODUCT(K23:$K$23, X23:$X$23)-$AZ$3*SUMPRODUCT(K22:$K$22, W23:$W$23))/Z22</f>
        <v>846.80133245778063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1.7719183999999999E-2</v>
      </c>
      <c r="O23">
        <f t="shared" si="29"/>
        <v>1160.3392478233272</v>
      </c>
      <c r="P23">
        <f t="shared" si="30"/>
        <v>58.016962391166366</v>
      </c>
      <c r="Q23" s="5">
        <f t="shared" si="31"/>
        <v>50</v>
      </c>
      <c r="R23">
        <f t="shared" si="0"/>
        <v>250000</v>
      </c>
      <c r="S23">
        <f t="shared" si="1"/>
        <v>870.94316633907601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641.42385668281645</v>
      </c>
      <c r="AC23">
        <f t="shared" si="2"/>
        <v>641.42385668281645</v>
      </c>
      <c r="AE23">
        <f t="shared" si="3"/>
        <v>854.55550277492796</v>
      </c>
      <c r="AF23">
        <f t="shared" si="4"/>
        <v>-42.727775138746402</v>
      </c>
      <c r="AG23">
        <f t="shared" si="5"/>
        <v>-36.823519689521106</v>
      </c>
      <c r="AH23">
        <f t="shared" si="6"/>
        <v>-3355.4231975417647</v>
      </c>
      <c r="AI23">
        <f t="shared" si="7"/>
        <v>-2580.418989595104</v>
      </c>
      <c r="AJ23">
        <f t="shared" si="8"/>
        <v>0</v>
      </c>
      <c r="AK23">
        <f t="shared" si="32"/>
        <v>101.72761090232987</v>
      </c>
      <c r="AL23">
        <f t="shared" si="9"/>
        <v>-2478.6913786927739</v>
      </c>
      <c r="AN23">
        <f t="shared" si="10"/>
        <v>201.88238053546959</v>
      </c>
      <c r="AO23">
        <f t="shared" si="11"/>
        <v>-10.09411902677348</v>
      </c>
      <c r="AP23">
        <f t="shared" si="12"/>
        <v>-8.6992825983512763</v>
      </c>
      <c r="AQ23">
        <f t="shared" si="13"/>
        <v>-792.69376959600697</v>
      </c>
      <c r="AR23">
        <f t="shared" si="14"/>
        <v>-609.60479068566212</v>
      </c>
      <c r="AS23">
        <f t="shared" si="15"/>
        <v>0</v>
      </c>
      <c r="AT23">
        <f t="shared" si="16"/>
        <v>24.032391329129808</v>
      </c>
      <c r="AU23">
        <f t="shared" si="17"/>
        <v>-585.57239935653229</v>
      </c>
      <c r="AW23">
        <v>20</v>
      </c>
      <c r="AX23">
        <f>(R23*SUMPRODUCT(K$23:$K24, X$23:$X24)-$AZ$3*SUMPRODUCT(K$22:$K23, W$23:$W24))/Z23</f>
        <v>870.94316633907601</v>
      </c>
    </row>
    <row r="25" spans="5:50" x14ac:dyDescent="0.25">
      <c r="AN25" s="6">
        <f t="shared" ref="AN25:AU25" si="33">SUM(AN3:AN23)</f>
        <v>11544.979117972945</v>
      </c>
      <c r="AO25" s="6">
        <f t="shared" si="33"/>
        <v>-1447.5033917661428</v>
      </c>
      <c r="AP25" s="6">
        <f t="shared" si="33"/>
        <v>-2967.3911228804095</v>
      </c>
      <c r="AQ25" s="6">
        <f t="shared" si="33"/>
        <v>-8344.552016693031</v>
      </c>
      <c r="AR25" s="6">
        <f t="shared" si="33"/>
        <v>-1214.467413366639</v>
      </c>
      <c r="AS25" s="6">
        <f t="shared" si="33"/>
        <v>-1581.1080635774558</v>
      </c>
      <c r="AT25" s="6">
        <f t="shared" si="33"/>
        <v>1142.1970808253682</v>
      </c>
      <c r="AU25" s="7">
        <f t="shared" si="33"/>
        <v>-1653.3783961187264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4390.6050109957723</v>
      </c>
      <c r="K3">
        <v>1</v>
      </c>
      <c r="L3" s="2">
        <v>0</v>
      </c>
      <c r="O3">
        <f>$C$3</f>
        <v>4390.6050109957723</v>
      </c>
      <c r="P3">
        <f>O3*B5</f>
        <v>3512.4840087966181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4390.6050109957723</v>
      </c>
      <c r="AF3">
        <f t="shared" ref="AF3:AF23" si="4">-$Z3*P3</f>
        <v>-3512.4840087966181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-1641.7872018008457</v>
      </c>
      <c r="AJ3">
        <f t="shared" ref="AJ3:AJ23" si="8">AB3-AC3</f>
        <v>0</v>
      </c>
      <c r="AL3">
        <f t="shared" ref="AL3:AL23" si="9">SUM(AI3:AK3)</f>
        <v>-1641.7872018008457</v>
      </c>
      <c r="AN3">
        <f t="shared" ref="AN3:AN23" si="10">AE3*$K3</f>
        <v>4390.6050109957723</v>
      </c>
      <c r="AO3">
        <f t="shared" ref="AO3:AO23" si="11">AF3*$K3</f>
        <v>-3512.4840087966181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-1641.7872018008457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-1641.7872018008457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3462.7066238984185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250000</v>
      </c>
      <c r="S4">
        <f t="shared" si="1"/>
        <v>2928.9418922818622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2892.6302970960533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-2892.6302970960533</v>
      </c>
      <c r="AK4">
        <f>H4*SUM(AB4, AE4:AF4)</f>
        <v>0</v>
      </c>
      <c r="AL4">
        <f t="shared" si="9"/>
        <v>-3492.008547096053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-570.07632680235861</v>
      </c>
      <c r="AR4">
        <f t="shared" si="14"/>
        <v>-570.07632680235861</v>
      </c>
      <c r="AS4">
        <f t="shared" si="15"/>
        <v>-2751.2177069583913</v>
      </c>
      <c r="AT4">
        <f t="shared" si="16"/>
        <v>0</v>
      </c>
      <c r="AU4">
        <f t="shared" si="17"/>
        <v>-3321.2940337607502</v>
      </c>
      <c r="AW4">
        <v>1</v>
      </c>
      <c r="AX4">
        <f>(R4*SUMPRODUCT(K5:$K$23, X5:$X$23)-$AZ$3*SUMPRODUCT(K4:$K$22, W5:$W$23))/Z4</f>
        <v>2928.9418922818622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2.5466569999999999E-3</v>
      </c>
      <c r="O5">
        <f t="shared" ref="O5:O23" si="29">$C$3</f>
        <v>4390.6050109957723</v>
      </c>
      <c r="P5">
        <f t="shared" ref="P5:P23" si="30">O5*$C$5</f>
        <v>219.53025054978863</v>
      </c>
      <c r="Q5" s="5">
        <f t="shared" ref="Q5:Q23" si="31">$C$8</f>
        <v>50</v>
      </c>
      <c r="R5">
        <f t="shared" si="0"/>
        <v>250000</v>
      </c>
      <c r="S5">
        <f t="shared" si="1"/>
        <v>5718.4513106053637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2892.6302970960533</v>
      </c>
      <c r="AC5">
        <f t="shared" si="2"/>
        <v>5576.6987788858496</v>
      </c>
      <c r="AE5">
        <f t="shared" si="3"/>
        <v>4281.7679601434238</v>
      </c>
      <c r="AF5">
        <f t="shared" si="4"/>
        <v>-214.08839800717121</v>
      </c>
      <c r="AG5">
        <f t="shared" si="5"/>
        <v>-48.760568867163201</v>
      </c>
      <c r="AH5">
        <f t="shared" si="6"/>
        <v>-628.77119668398973</v>
      </c>
      <c r="AI5">
        <f t="shared" si="7"/>
        <v>3390.1477965850995</v>
      </c>
      <c r="AJ5">
        <f t="shared" si="8"/>
        <v>-2684.0684817897964</v>
      </c>
      <c r="AK5">
        <f>H5*SUM(AB5, AE5:AF5)</f>
        <v>361.24008169415669</v>
      </c>
      <c r="AL5">
        <f t="shared" si="9"/>
        <v>1067.3193964894599</v>
      </c>
      <c r="AN5">
        <f t="shared" si="10"/>
        <v>3871.512807294404</v>
      </c>
      <c r="AO5">
        <f t="shared" si="11"/>
        <v>-193.57564036472021</v>
      </c>
      <c r="AP5">
        <f t="shared" si="12"/>
        <v>-44.088602796182293</v>
      </c>
      <c r="AQ5">
        <f t="shared" si="13"/>
        <v>-568.52584340846784</v>
      </c>
      <c r="AR5">
        <f t="shared" si="14"/>
        <v>3065.3227207250334</v>
      </c>
      <c r="AS5">
        <f t="shared" si="15"/>
        <v>-2426.8959924106603</v>
      </c>
      <c r="AT5">
        <f t="shared" si="16"/>
        <v>326.62806948094362</v>
      </c>
      <c r="AU5">
        <f t="shared" si="17"/>
        <v>965.05479779531686</v>
      </c>
      <c r="AW5">
        <v>2</v>
      </c>
      <c r="AX5">
        <f>(R5*SUMPRODUCT(K6:$K$23, X6:$X$23)-$AZ$3*SUMPRODUCT(K5:$K$22, W6:$W$23))/Z5</f>
        <v>5718.4513106053637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3.8442260000000001E-3</v>
      </c>
      <c r="O6">
        <f t="shared" si="29"/>
        <v>4390.6050109957723</v>
      </c>
      <c r="P6">
        <f t="shared" si="30"/>
        <v>219.53025054978863</v>
      </c>
      <c r="Q6" s="5">
        <f t="shared" si="31"/>
        <v>50</v>
      </c>
      <c r="R6">
        <f t="shared" si="0"/>
        <v>250000</v>
      </c>
      <c r="S6">
        <f t="shared" si="1"/>
        <v>8138.1411673428665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5576.6987788858496</v>
      </c>
      <c r="AC6">
        <f t="shared" si="2"/>
        <v>7826.5344328203864</v>
      </c>
      <c r="AE6">
        <f t="shared" si="3"/>
        <v>4222.49019682364</v>
      </c>
      <c r="AF6">
        <f t="shared" si="4"/>
        <v>-211.124509841182</v>
      </c>
      <c r="AG6">
        <f t="shared" si="5"/>
        <v>-48.08551653187763</v>
      </c>
      <c r="AH6">
        <f t="shared" si="6"/>
        <v>-937.23323306969667</v>
      </c>
      <c r="AI6">
        <f t="shared" si="7"/>
        <v>3026.0469373808837</v>
      </c>
      <c r="AJ6">
        <f t="shared" si="8"/>
        <v>-2249.8356539345368</v>
      </c>
      <c r="AK6">
        <f>H6*SUM(AB6, AE6:AF6)</f>
        <v>524.46712628299656</v>
      </c>
      <c r="AL6">
        <f t="shared" si="9"/>
        <v>1300.6784097293435</v>
      </c>
      <c r="AN6">
        <f t="shared" si="10"/>
        <v>3619.9058585648309</v>
      </c>
      <c r="AO6">
        <f t="shared" si="11"/>
        <v>-180.99529292824155</v>
      </c>
      <c r="AP6">
        <f t="shared" si="12"/>
        <v>-41.223314890535434</v>
      </c>
      <c r="AQ6">
        <f t="shared" si="13"/>
        <v>-803.4822848808036</v>
      </c>
      <c r="AR6">
        <f t="shared" si="14"/>
        <v>2594.2049658652504</v>
      </c>
      <c r="AS6">
        <f t="shared" si="15"/>
        <v>-1928.7654641832255</v>
      </c>
      <c r="AT6">
        <f t="shared" si="16"/>
        <v>449.62132167521418</v>
      </c>
      <c r="AU6">
        <f t="shared" si="17"/>
        <v>1115.0608233572389</v>
      </c>
      <c r="AW6">
        <v>3</v>
      </c>
      <c r="AX6">
        <f>(R6*SUMPRODUCT(K7:$K$23, X7:$X$23)-$AZ$3*SUMPRODUCT(K6:$K$22, W7:$W$23))/Z6</f>
        <v>8138.1411673428665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5.3300140000000001E-3</v>
      </c>
      <c r="O7">
        <f t="shared" si="29"/>
        <v>4390.6050109957723</v>
      </c>
      <c r="P7">
        <f t="shared" si="30"/>
        <v>219.53025054978863</v>
      </c>
      <c r="Q7" s="5">
        <f t="shared" si="31"/>
        <v>50</v>
      </c>
      <c r="R7">
        <f t="shared" si="0"/>
        <v>250000</v>
      </c>
      <c r="S7">
        <f t="shared" si="1"/>
        <v>10186.898537394563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7826.5344328203864</v>
      </c>
      <c r="AC7">
        <f t="shared" si="2"/>
        <v>9646.6597809695668</v>
      </c>
      <c r="AE7">
        <f t="shared" si="3"/>
        <v>4157.75936299147</v>
      </c>
      <c r="AF7">
        <f t="shared" si="4"/>
        <v>-207.88796814957354</v>
      </c>
      <c r="AG7">
        <f t="shared" si="5"/>
        <v>-47.348364890246714</v>
      </c>
      <c r="AH7">
        <f t="shared" si="6"/>
        <v>-1281.482381560696</v>
      </c>
      <c r="AI7">
        <f t="shared" si="7"/>
        <v>2621.0406483909537</v>
      </c>
      <c r="AJ7">
        <f t="shared" si="8"/>
        <v>-1820.1253481491804</v>
      </c>
      <c r="AK7">
        <f>H7*SUM(AB7, AE7:AF7)</f>
        <v>726.604239566763</v>
      </c>
      <c r="AL7">
        <f t="shared" si="9"/>
        <v>1527.5195398085364</v>
      </c>
      <c r="AN7">
        <f t="shared" si="10"/>
        <v>3357.2691448378532</v>
      </c>
      <c r="AO7">
        <f t="shared" si="11"/>
        <v>-167.86345724189269</v>
      </c>
      <c r="AP7">
        <f t="shared" si="12"/>
        <v>-38.2324205483066</v>
      </c>
      <c r="AQ7">
        <f t="shared" si="13"/>
        <v>-1034.7595624609696</v>
      </c>
      <c r="AR7">
        <f t="shared" si="14"/>
        <v>2116.4137045866842</v>
      </c>
      <c r="AS7">
        <f t="shared" si="15"/>
        <v>-1469.6980122202024</v>
      </c>
      <c r="AT7">
        <f t="shared" si="16"/>
        <v>586.71168315299872</v>
      </c>
      <c r="AU7">
        <f t="shared" si="17"/>
        <v>1233.4273755194806</v>
      </c>
      <c r="AW7">
        <v>4</v>
      </c>
      <c r="AX7">
        <f>(R7*SUMPRODUCT(K8:$K$23, X8:$X$23)-$AZ$3*SUMPRODUCT(K7:$K$22, W8:$W$23))/Z7</f>
        <v>10186.898537394563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6.9004050000000001E-3</v>
      </c>
      <c r="O8">
        <f t="shared" si="29"/>
        <v>4390.6050109957723</v>
      </c>
      <c r="P8">
        <f t="shared" si="30"/>
        <v>219.53025054978863</v>
      </c>
      <c r="Q8" s="5">
        <f t="shared" si="31"/>
        <v>50</v>
      </c>
      <c r="R8">
        <f t="shared" si="0"/>
        <v>250000</v>
      </c>
      <c r="S8">
        <f t="shared" si="1"/>
        <v>11882.025585197738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9646.6597809695668</v>
      </c>
      <c r="AC8">
        <f t="shared" si="2"/>
        <v>11061.728168579884</v>
      </c>
      <c r="AE8">
        <f t="shared" si="3"/>
        <v>4087.4915458643723</v>
      </c>
      <c r="AF8">
        <f t="shared" si="4"/>
        <v>-204.37457729321864</v>
      </c>
      <c r="AG8">
        <f t="shared" si="5"/>
        <v>-46.548158347513763</v>
      </c>
      <c r="AH8">
        <f t="shared" si="6"/>
        <v>-1633.6144691524144</v>
      </c>
      <c r="AI8">
        <f t="shared" si="7"/>
        <v>2202.9543410712258</v>
      </c>
      <c r="AJ8">
        <f t="shared" si="8"/>
        <v>-1415.0683876103176</v>
      </c>
      <c r="AK8">
        <f t="shared" ref="AK8:AK23" si="32">H8*SUM(AB8:AB8, AE8:AF8)</f>
        <v>948.43735014280446</v>
      </c>
      <c r="AL8">
        <f t="shared" si="9"/>
        <v>1736.3233036037127</v>
      </c>
      <c r="AN8">
        <f t="shared" si="10"/>
        <v>3084.3191632521166</v>
      </c>
      <c r="AO8">
        <f t="shared" si="11"/>
        <v>-154.21595816260583</v>
      </c>
      <c r="AP8">
        <f t="shared" si="12"/>
        <v>-35.124079204663012</v>
      </c>
      <c r="AQ8">
        <f t="shared" si="13"/>
        <v>-1232.6847299955032</v>
      </c>
      <c r="AR8">
        <f t="shared" si="14"/>
        <v>1662.2943958893447</v>
      </c>
      <c r="AS8">
        <f t="shared" si="15"/>
        <v>-1067.7753082167712</v>
      </c>
      <c r="AT8">
        <f t="shared" si="16"/>
        <v>715.66716685915651</v>
      </c>
      <c r="AU8">
        <f t="shared" si="17"/>
        <v>1310.1862545317301</v>
      </c>
      <c r="AW8">
        <v>5</v>
      </c>
      <c r="AX8">
        <f>(R8*SUMPRODUCT(K9:$K$23, X9:$X$23)-$AZ$3*SUMPRODUCT(K8:$K$22, W9:$W$23))/Z8</f>
        <v>11882.025585197738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8.6257439999999994E-3</v>
      </c>
      <c r="O9">
        <f t="shared" si="29"/>
        <v>4390.6050109957723</v>
      </c>
      <c r="P9">
        <f t="shared" si="30"/>
        <v>219.53025054978863</v>
      </c>
      <c r="Q9" s="5">
        <f t="shared" si="31"/>
        <v>50</v>
      </c>
      <c r="R9">
        <f t="shared" si="0"/>
        <v>250000</v>
      </c>
      <c r="S9">
        <f t="shared" si="1"/>
        <v>13225.304777059286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11061.728168579884</v>
      </c>
      <c r="AC9">
        <f t="shared" si="2"/>
        <v>12082.946399897268</v>
      </c>
      <c r="AE9">
        <f t="shared" si="3"/>
        <v>4011.3589747289384</v>
      </c>
      <c r="AF9">
        <f t="shared" si="4"/>
        <v>-200.56794873644694</v>
      </c>
      <c r="AG9">
        <f t="shared" si="5"/>
        <v>-45.681164266461508</v>
      </c>
      <c r="AH9">
        <f t="shared" si="6"/>
        <v>-2007.5624878855836</v>
      </c>
      <c r="AI9">
        <f t="shared" si="7"/>
        <v>1757.5473738404464</v>
      </c>
      <c r="AJ9">
        <f t="shared" si="8"/>
        <v>-1021.2182313173835</v>
      </c>
      <c r="AK9">
        <f t="shared" si="32"/>
        <v>1091.6429088816126</v>
      </c>
      <c r="AL9">
        <f t="shared" si="9"/>
        <v>1827.9720514046755</v>
      </c>
      <c r="AN9">
        <f t="shared" si="10"/>
        <v>2819.8913956615324</v>
      </c>
      <c r="AO9">
        <f t="shared" si="11"/>
        <v>-140.99456978307663</v>
      </c>
      <c r="AP9">
        <f t="shared" si="12"/>
        <v>-32.112788426645459</v>
      </c>
      <c r="AQ9">
        <f t="shared" si="13"/>
        <v>-1411.2694030890011</v>
      </c>
      <c r="AR9">
        <f t="shared" si="14"/>
        <v>1235.5146343628091</v>
      </c>
      <c r="AS9">
        <f t="shared" si="15"/>
        <v>-717.8924952183246</v>
      </c>
      <c r="AT9">
        <f t="shared" si="16"/>
        <v>767.39939389199094</v>
      </c>
      <c r="AU9">
        <f t="shared" si="17"/>
        <v>1285.0215330364754</v>
      </c>
      <c r="AW9">
        <v>6</v>
      </c>
      <c r="AX9">
        <f>(R9*SUMPRODUCT(K10:$K$23, X10:$X$23)-$AZ$3*SUMPRODUCT(K9:$K$22, W10:$W$23))/Z9</f>
        <v>13225.304777059286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1.0476563E-2</v>
      </c>
      <c r="O10">
        <f t="shared" si="29"/>
        <v>4390.6050109957723</v>
      </c>
      <c r="P10">
        <f t="shared" si="30"/>
        <v>219.53025054978863</v>
      </c>
      <c r="Q10" s="5">
        <f t="shared" si="31"/>
        <v>50</v>
      </c>
      <c r="R10">
        <f t="shared" si="0"/>
        <v>250000</v>
      </c>
      <c r="S10">
        <f t="shared" si="1"/>
        <v>14203.98841123278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12082.946399897268</v>
      </c>
      <c r="AC10">
        <f t="shared" si="2"/>
        <v>12711.368262794436</v>
      </c>
      <c r="AE10">
        <f t="shared" si="3"/>
        <v>3929.2201299672856</v>
      </c>
      <c r="AF10">
        <f t="shared" si="4"/>
        <v>-196.4610064983643</v>
      </c>
      <c r="AG10">
        <f t="shared" si="5"/>
        <v>-44.745771028445958</v>
      </c>
      <c r="AH10">
        <f t="shared" si="6"/>
        <v>-2392.9079767546637</v>
      </c>
      <c r="AI10">
        <f t="shared" si="7"/>
        <v>1295.1053756858114</v>
      </c>
      <c r="AJ10">
        <f t="shared" si="8"/>
        <v>-628.42186289716847</v>
      </c>
      <c r="AK10">
        <f t="shared" si="32"/>
        <v>858.79280991878409</v>
      </c>
      <c r="AL10">
        <f t="shared" si="9"/>
        <v>1525.476322707427</v>
      </c>
      <c r="AN10">
        <f t="shared" si="10"/>
        <v>2619.8897010766486</v>
      </c>
      <c r="AO10">
        <f t="shared" si="11"/>
        <v>-130.99448505383245</v>
      </c>
      <c r="AP10">
        <f t="shared" si="12"/>
        <v>-29.835178688534178</v>
      </c>
      <c r="AQ10">
        <f t="shared" si="13"/>
        <v>-1595.5214410387082</v>
      </c>
      <c r="AR10">
        <f t="shared" si="14"/>
        <v>863.5385962955736</v>
      </c>
      <c r="AS10">
        <f t="shared" si="15"/>
        <v>-419.01342049507446</v>
      </c>
      <c r="AT10">
        <f t="shared" si="16"/>
        <v>572.61806761730895</v>
      </c>
      <c r="AU10">
        <f t="shared" si="17"/>
        <v>1017.1432434178081</v>
      </c>
      <c r="AW10">
        <v>7</v>
      </c>
      <c r="AX10">
        <f>(R10*SUMPRODUCT(K11:$K$23, X11:$X$23)-$AZ$3*SUMPRODUCT(K10:$K$22, W11:$W$23))/Z10</f>
        <v>14203.98841123278</v>
      </c>
    </row>
    <row r="11" spans="1:52" x14ac:dyDescent="0.25">
      <c r="A11" t="s">
        <v>33</v>
      </c>
      <c r="C11" s="24">
        <f>AU25</f>
        <v>-417.59109514105535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1.2607808E-2</v>
      </c>
      <c r="O11">
        <f t="shared" si="29"/>
        <v>4390.6050109957723</v>
      </c>
      <c r="P11">
        <f t="shared" si="30"/>
        <v>219.53025054978863</v>
      </c>
      <c r="Q11" s="5">
        <f t="shared" si="31"/>
        <v>50</v>
      </c>
      <c r="R11">
        <f t="shared" si="0"/>
        <v>250000</v>
      </c>
      <c r="S11">
        <f t="shared" si="1"/>
        <v>14849.456889614043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12711.368262794436</v>
      </c>
      <c r="AC11">
        <f t="shared" si="2"/>
        <v>12988.57261717334</v>
      </c>
      <c r="AE11">
        <f t="shared" si="3"/>
        <v>3840.3890756792498</v>
      </c>
      <c r="AF11">
        <f t="shared" si="4"/>
        <v>-192.01945378396252</v>
      </c>
      <c r="AG11">
        <f t="shared" si="5"/>
        <v>-43.734167228222887</v>
      </c>
      <c r="AH11">
        <f t="shared" si="6"/>
        <v>-2820.730449693046</v>
      </c>
      <c r="AI11">
        <f t="shared" si="7"/>
        <v>783.90500497401854</v>
      </c>
      <c r="AJ11">
        <f t="shared" si="8"/>
        <v>-277.2043543789041</v>
      </c>
      <c r="AK11">
        <f t="shared" si="32"/>
        <v>839.25455348458286</v>
      </c>
      <c r="AL11">
        <f t="shared" si="9"/>
        <v>1345.9552040796973</v>
      </c>
      <c r="AN11">
        <f t="shared" si="10"/>
        <v>2435.7079213673837</v>
      </c>
      <c r="AO11">
        <f t="shared" si="11"/>
        <v>-121.7853960683692</v>
      </c>
      <c r="AP11">
        <f t="shared" si="12"/>
        <v>-27.737725384855043</v>
      </c>
      <c r="AQ11">
        <f t="shared" si="13"/>
        <v>-1789.0050630206922</v>
      </c>
      <c r="AR11">
        <f t="shared" si="14"/>
        <v>497.17973689346724</v>
      </c>
      <c r="AS11">
        <f t="shared" si="15"/>
        <v>-175.81261390261804</v>
      </c>
      <c r="AT11">
        <f t="shared" si="16"/>
        <v>532.28433986327047</v>
      </c>
      <c r="AU11">
        <f t="shared" si="17"/>
        <v>853.6514628541197</v>
      </c>
      <c r="AW11">
        <v>8</v>
      </c>
      <c r="AX11">
        <f>(R11*SUMPRODUCT(K12:$K$23, X12:$X$23)-$AZ$3*SUMPRODUCT(K11:$K$22, W12:$W$23))/Z11</f>
        <v>14849.456889614043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1.5033739000000001E-2</v>
      </c>
      <c r="O12">
        <f t="shared" si="29"/>
        <v>4390.6050109957723</v>
      </c>
      <c r="P12">
        <f t="shared" si="30"/>
        <v>219.53025054978863</v>
      </c>
      <c r="Q12" s="5">
        <f t="shared" si="31"/>
        <v>50</v>
      </c>
      <c r="R12">
        <f t="shared" si="0"/>
        <v>250000</v>
      </c>
      <c r="S12">
        <f t="shared" si="1"/>
        <v>15198.311346977574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12988.57261717334</v>
      </c>
      <c r="AC12">
        <f t="shared" si="2"/>
        <v>12960.918539213671</v>
      </c>
      <c r="AE12">
        <f t="shared" si="3"/>
        <v>3744.2497779002447</v>
      </c>
      <c r="AF12">
        <f t="shared" si="4"/>
        <v>-187.21248889501223</v>
      </c>
      <c r="AG12">
        <f t="shared" si="5"/>
        <v>-42.639337500449201</v>
      </c>
      <c r="AH12">
        <f t="shared" si="6"/>
        <v>-3287.4402774572814</v>
      </c>
      <c r="AI12">
        <f t="shared" si="7"/>
        <v>226.95767404750222</v>
      </c>
      <c r="AJ12">
        <f t="shared" si="8"/>
        <v>27.654077959668939</v>
      </c>
      <c r="AK12">
        <f t="shared" si="32"/>
        <v>1158.1926934325002</v>
      </c>
      <c r="AL12">
        <f t="shared" si="9"/>
        <v>1412.8044454396713</v>
      </c>
      <c r="AN12">
        <f t="shared" si="10"/>
        <v>2219.3766775548042</v>
      </c>
      <c r="AO12">
        <f t="shared" si="11"/>
        <v>-110.96883387774021</v>
      </c>
      <c r="AP12">
        <f t="shared" si="12"/>
        <v>-25.274155520670007</v>
      </c>
      <c r="AQ12">
        <f t="shared" si="13"/>
        <v>-1948.6061863999309</v>
      </c>
      <c r="AR12">
        <f t="shared" si="14"/>
        <v>134.5275017564631</v>
      </c>
      <c r="AS12">
        <f t="shared" si="15"/>
        <v>16.39175250145578</v>
      </c>
      <c r="AT12">
        <f t="shared" si="16"/>
        <v>686.51025022160127</v>
      </c>
      <c r="AU12">
        <f t="shared" si="17"/>
        <v>837.42950447952012</v>
      </c>
      <c r="AW12">
        <v>9</v>
      </c>
      <c r="AX12">
        <f>(R12*SUMPRODUCT(K13:$K$23, X13:$X$23)-$AZ$3*SUMPRODUCT(K12:$K$22, W13:$W$23))/Z12</f>
        <v>15198.311346977574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1.7719183999999999E-2</v>
      </c>
      <c r="O13">
        <f t="shared" si="29"/>
        <v>4390.6050109957723</v>
      </c>
      <c r="P13">
        <f t="shared" si="30"/>
        <v>219.53025054978863</v>
      </c>
      <c r="Q13" s="5">
        <f t="shared" si="31"/>
        <v>50</v>
      </c>
      <c r="R13">
        <f t="shared" si="0"/>
        <v>250000</v>
      </c>
      <c r="S13">
        <f t="shared" si="1"/>
        <v>15296.210512453203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12960.918539213671</v>
      </c>
      <c r="AC13">
        <f t="shared" si="2"/>
        <v>12682.825369975028</v>
      </c>
      <c r="AE13">
        <f t="shared" si="3"/>
        <v>3640.4622293646685</v>
      </c>
      <c r="AF13">
        <f t="shared" si="4"/>
        <v>-182.02311146823342</v>
      </c>
      <c r="AG13">
        <f t="shared" si="5"/>
        <v>-41.457409858636154</v>
      </c>
      <c r="AH13">
        <f t="shared" si="6"/>
        <v>-3777.6713340427978</v>
      </c>
      <c r="AI13">
        <f t="shared" si="7"/>
        <v>-360.6896260049989</v>
      </c>
      <c r="AJ13">
        <f t="shared" si="8"/>
        <v>278.0931692386439</v>
      </c>
      <c r="AK13">
        <f t="shared" si="32"/>
        <v>1705.9712605737402</v>
      </c>
      <c r="AL13">
        <f t="shared" si="9"/>
        <v>1623.3748038073852</v>
      </c>
      <c r="AN13">
        <f t="shared" si="10"/>
        <v>1954.7580098417914</v>
      </c>
      <c r="AO13">
        <f t="shared" si="11"/>
        <v>-97.737900492089565</v>
      </c>
      <c r="AP13">
        <f t="shared" si="12"/>
        <v>-22.260690781183023</v>
      </c>
      <c r="AQ13">
        <f t="shared" si="13"/>
        <v>-2028.4328839358984</v>
      </c>
      <c r="AR13">
        <f t="shared" si="14"/>
        <v>-193.67346536737961</v>
      </c>
      <c r="AS13">
        <f t="shared" si="15"/>
        <v>149.32302982481366</v>
      </c>
      <c r="AT13">
        <f t="shared" si="16"/>
        <v>916.02680540608083</v>
      </c>
      <c r="AU13">
        <f t="shared" si="17"/>
        <v>871.67636986351488</v>
      </c>
      <c r="AW13">
        <v>10</v>
      </c>
      <c r="AX13">
        <f>(R13*SUMPRODUCT(K14:$K$23, X14:$X$23)-$AZ$3*SUMPRODUCT(K13:$K$22, W14:$W$23))/Z13</f>
        <v>15296.210512453203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2.0768709E-2</v>
      </c>
      <c r="O14">
        <f t="shared" si="29"/>
        <v>4390.6050109957723</v>
      </c>
      <c r="P14">
        <f t="shared" si="30"/>
        <v>219.53025054978863</v>
      </c>
      <c r="Q14" s="5">
        <f t="shared" si="31"/>
        <v>50</v>
      </c>
      <c r="R14">
        <f t="shared" si="0"/>
        <v>250000</v>
      </c>
      <c r="S14">
        <f t="shared" si="1"/>
        <v>15050.407787427856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12682.825369975028</v>
      </c>
      <c r="AC14">
        <f t="shared" si="2"/>
        <v>12095.055195330759</v>
      </c>
      <c r="AE14">
        <f t="shared" si="3"/>
        <v>3528.4499064038555</v>
      </c>
      <c r="AF14">
        <f t="shared" si="4"/>
        <v>-176.42249532019281</v>
      </c>
      <c r="AG14">
        <f t="shared" si="5"/>
        <v>-40.181818878802048</v>
      </c>
      <c r="AH14">
        <f t="shared" si="6"/>
        <v>-4305.0844062387268</v>
      </c>
      <c r="AI14">
        <f t="shared" si="7"/>
        <v>-993.23881403386622</v>
      </c>
      <c r="AJ14">
        <f t="shared" si="8"/>
        <v>587.77017464426899</v>
      </c>
      <c r="AK14">
        <f t="shared" si="32"/>
        <v>1372.1023524751922</v>
      </c>
      <c r="AL14">
        <f t="shared" si="9"/>
        <v>966.63371308559499</v>
      </c>
      <c r="AN14">
        <f t="shared" si="10"/>
        <v>1745.2698853796164</v>
      </c>
      <c r="AO14">
        <f t="shared" si="11"/>
        <v>-87.263494268980835</v>
      </c>
      <c r="AP14">
        <f t="shared" si="12"/>
        <v>-19.875050033068177</v>
      </c>
      <c r="AQ14">
        <f t="shared" si="13"/>
        <v>-2129.4150030554129</v>
      </c>
      <c r="AR14">
        <f t="shared" si="14"/>
        <v>-491.28366197784533</v>
      </c>
      <c r="AS14">
        <f t="shared" si="15"/>
        <v>290.72754681005483</v>
      </c>
      <c r="AT14">
        <f t="shared" si="16"/>
        <v>678.68015104516894</v>
      </c>
      <c r="AU14">
        <f t="shared" si="17"/>
        <v>478.12403587737839</v>
      </c>
      <c r="AW14">
        <v>11</v>
      </c>
      <c r="AX14">
        <f>(R14*SUMPRODUCT(K15:$K$23, X15:$X$23)-$AZ$3*SUMPRODUCT(K14:$K$22, W15:$W$23))/Z14</f>
        <v>15050.407787427856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2.4225090000000001E-2</v>
      </c>
      <c r="O15">
        <f t="shared" si="29"/>
        <v>4390.6050109957723</v>
      </c>
      <c r="P15">
        <f t="shared" si="30"/>
        <v>219.53025054978863</v>
      </c>
      <c r="Q15" s="5">
        <f t="shared" si="31"/>
        <v>50</v>
      </c>
      <c r="R15">
        <f t="shared" si="0"/>
        <v>250000</v>
      </c>
      <c r="S15">
        <f t="shared" si="1"/>
        <v>14499.947816756494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12095.055195330759</v>
      </c>
      <c r="AC15">
        <f t="shared" si="2"/>
        <v>11253.871327202956</v>
      </c>
      <c r="AE15">
        <f t="shared" si="3"/>
        <v>3407.6883907966921</v>
      </c>
      <c r="AF15">
        <f t="shared" si="4"/>
        <v>-170.38441953983462</v>
      </c>
      <c r="AG15">
        <f t="shared" si="5"/>
        <v>-38.806592511311344</v>
      </c>
      <c r="AH15">
        <f t="shared" si="6"/>
        <v>-4867.0408935133928</v>
      </c>
      <c r="AI15">
        <f t="shared" si="7"/>
        <v>-1668.5435147678468</v>
      </c>
      <c r="AJ15">
        <f t="shared" si="8"/>
        <v>841.18386812780227</v>
      </c>
      <c r="AK15">
        <f t="shared" si="32"/>
        <v>1311.9899738849024</v>
      </c>
      <c r="AL15">
        <f t="shared" si="9"/>
        <v>484.63032724485788</v>
      </c>
      <c r="AN15">
        <f t="shared" si="10"/>
        <v>1552.675429938382</v>
      </c>
      <c r="AO15">
        <f t="shared" si="11"/>
        <v>-77.63377149691911</v>
      </c>
      <c r="AP15">
        <f t="shared" si="12"/>
        <v>-17.681793580268351</v>
      </c>
      <c r="AQ15">
        <f t="shared" si="13"/>
        <v>-2217.6132161241535</v>
      </c>
      <c r="AR15">
        <f t="shared" si="14"/>
        <v>-760.25335126295909</v>
      </c>
      <c r="AS15">
        <f t="shared" si="15"/>
        <v>383.27610224866061</v>
      </c>
      <c r="AT15">
        <f t="shared" si="16"/>
        <v>597.79368391730497</v>
      </c>
      <c r="AU15">
        <f t="shared" si="17"/>
        <v>220.81643490300641</v>
      </c>
      <c r="AW15">
        <v>12</v>
      </c>
      <c r="AX15">
        <f>(R15*SUMPRODUCT(K16:$K$23, X16:$X$23)-$AZ$3*SUMPRODUCT(K15:$K$22, W16:$W$23))/Z15</f>
        <v>14499.947816756494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2.7828815E-2</v>
      </c>
      <c r="O16">
        <f t="shared" si="29"/>
        <v>4390.6050109957723</v>
      </c>
      <c r="P16">
        <f t="shared" si="30"/>
        <v>219.53025054978863</v>
      </c>
      <c r="Q16" s="5">
        <f t="shared" si="31"/>
        <v>50</v>
      </c>
      <c r="R16">
        <f t="shared" si="0"/>
        <v>250000</v>
      </c>
      <c r="S16">
        <f t="shared" si="1"/>
        <v>13674.897039715539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11253.871327202956</v>
      </c>
      <c r="AC16">
        <f t="shared" si="2"/>
        <v>10212.026137685154</v>
      </c>
      <c r="AE16">
        <f t="shared" si="3"/>
        <v>3278.7795770835965</v>
      </c>
      <c r="AF16">
        <f t="shared" si="4"/>
        <v>-163.93897885417982</v>
      </c>
      <c r="AG16">
        <f t="shared" si="5"/>
        <v>-37.338585102420566</v>
      </c>
      <c r="AH16">
        <f t="shared" si="6"/>
        <v>-5399.7074188883444</v>
      </c>
      <c r="AI16">
        <f t="shared" si="7"/>
        <v>-2322.2054057613482</v>
      </c>
      <c r="AJ16">
        <f t="shared" si="8"/>
        <v>1041.8451895178023</v>
      </c>
      <c r="AK16">
        <f t="shared" si="32"/>
        <v>1229.5306794592484</v>
      </c>
      <c r="AL16">
        <f t="shared" si="9"/>
        <v>-50.829536784297488</v>
      </c>
      <c r="AN16">
        <f t="shared" si="10"/>
        <v>1376.1798486916528</v>
      </c>
      <c r="AO16">
        <f t="shared" si="11"/>
        <v>-68.808992434582635</v>
      </c>
      <c r="AP16">
        <f t="shared" si="12"/>
        <v>-15.671870337290265</v>
      </c>
      <c r="AQ16">
        <f t="shared" si="13"/>
        <v>-2266.3824645737982</v>
      </c>
      <c r="AR16">
        <f t="shared" si="14"/>
        <v>-974.68347865401813</v>
      </c>
      <c r="AS16">
        <f t="shared" si="15"/>
        <v>437.28659446696923</v>
      </c>
      <c r="AT16">
        <f t="shared" si="16"/>
        <v>516.06254846964134</v>
      </c>
      <c r="AU16">
        <f t="shared" si="17"/>
        <v>-21.334335717407647</v>
      </c>
      <c r="AW16">
        <v>13</v>
      </c>
      <c r="AX16">
        <f>(R16*SUMPRODUCT(K17:$K$23, X17:$X$23)-$AZ$3*SUMPRODUCT(K16:$K$22, W17:$W$23))/Z16</f>
        <v>13674.897039715539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3.1684449000000003E-2</v>
      </c>
      <c r="O17">
        <f t="shared" si="29"/>
        <v>4390.6050109957723</v>
      </c>
      <c r="P17">
        <f t="shared" si="30"/>
        <v>219.53025054978863</v>
      </c>
      <c r="Q17" s="5">
        <f t="shared" si="31"/>
        <v>50</v>
      </c>
      <c r="R17">
        <f t="shared" si="0"/>
        <v>250000</v>
      </c>
      <c r="S17">
        <f t="shared" si="1"/>
        <v>12590.495963729441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10212.026137685154</v>
      </c>
      <c r="AC17">
        <f t="shared" si="2"/>
        <v>9010.2994860964645</v>
      </c>
      <c r="AE17">
        <f t="shared" si="3"/>
        <v>3142.1054570204137</v>
      </c>
      <c r="AF17">
        <f t="shared" si="4"/>
        <v>-157.10527285102069</v>
      </c>
      <c r="AG17">
        <f t="shared" si="5"/>
        <v>-35.782146755986552</v>
      </c>
      <c r="AH17">
        <f t="shared" si="6"/>
        <v>-5915.2624770490211</v>
      </c>
      <c r="AI17">
        <f t="shared" si="7"/>
        <v>-2966.0444396356147</v>
      </c>
      <c r="AJ17">
        <f t="shared" si="8"/>
        <v>1201.7266515886895</v>
      </c>
      <c r="AK17">
        <f t="shared" si="32"/>
        <v>1129.2695423610937</v>
      </c>
      <c r="AL17">
        <f t="shared" si="9"/>
        <v>-635.04824568583149</v>
      </c>
      <c r="AN17">
        <f t="shared" si="10"/>
        <v>1214.8590601932974</v>
      </c>
      <c r="AO17">
        <f t="shared" si="11"/>
        <v>-60.742953009664873</v>
      </c>
      <c r="AP17">
        <f t="shared" si="12"/>
        <v>-13.834756908795264</v>
      </c>
      <c r="AQ17">
        <f t="shared" si="13"/>
        <v>-2287.0684361049321</v>
      </c>
      <c r="AR17">
        <f t="shared" si="14"/>
        <v>-1146.7870858300948</v>
      </c>
      <c r="AS17">
        <f t="shared" si="15"/>
        <v>464.63383566466609</v>
      </c>
      <c r="AT17">
        <f t="shared" si="16"/>
        <v>436.61912488406983</v>
      </c>
      <c r="AU17">
        <f t="shared" si="17"/>
        <v>-245.53412528135883</v>
      </c>
      <c r="AW17">
        <v>14</v>
      </c>
      <c r="AX17">
        <f>(R17*SUMPRODUCT(K18:$K$23, X18:$X$23)-$AZ$3*SUMPRODUCT(K17:$K$22, W18:$W$23))/Z17</f>
        <v>12590.495963729441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3.5933631000000001E-2</v>
      </c>
      <c r="O18">
        <f t="shared" si="29"/>
        <v>4390.6050109957723</v>
      </c>
      <c r="P18">
        <f t="shared" si="30"/>
        <v>219.53025054978863</v>
      </c>
      <c r="Q18" s="5">
        <f t="shared" si="31"/>
        <v>50</v>
      </c>
      <c r="R18">
        <f t="shared" si="0"/>
        <v>250000</v>
      </c>
      <c r="S18">
        <f t="shared" si="1"/>
        <v>11246.351081861012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9010.2994860964645</v>
      </c>
      <c r="AC18">
        <f t="shared" si="2"/>
        <v>7678.6807619011179</v>
      </c>
      <c r="AE18">
        <f t="shared" si="3"/>
        <v>2997.7771443945517</v>
      </c>
      <c r="AF18">
        <f t="shared" si="4"/>
        <v>-149.88885721972761</v>
      </c>
      <c r="AG18">
        <f t="shared" si="5"/>
        <v>-34.138542830509223</v>
      </c>
      <c r="AH18">
        <f t="shared" si="6"/>
        <v>-6428.9122895873397</v>
      </c>
      <c r="AI18">
        <f t="shared" si="7"/>
        <v>-3615.1625452430249</v>
      </c>
      <c r="AJ18">
        <f t="shared" si="8"/>
        <v>1331.6187241953467</v>
      </c>
      <c r="AK18">
        <f t="shared" si="32"/>
        <v>1014.7051277588241</v>
      </c>
      <c r="AL18">
        <f t="shared" si="9"/>
        <v>-1268.8386932888541</v>
      </c>
      <c r="AN18">
        <f t="shared" si="10"/>
        <v>1067.6936286055911</v>
      </c>
      <c r="AO18">
        <f t="shared" si="11"/>
        <v>-53.384681430279571</v>
      </c>
      <c r="AP18">
        <f t="shared" si="12"/>
        <v>-12.158844008191055</v>
      </c>
      <c r="AQ18">
        <f t="shared" si="13"/>
        <v>-2289.7328119575418</v>
      </c>
      <c r="AR18">
        <f t="shared" si="14"/>
        <v>-1287.5827087904211</v>
      </c>
      <c r="AS18">
        <f t="shared" si="15"/>
        <v>474.27168834540726</v>
      </c>
      <c r="AT18">
        <f t="shared" si="16"/>
        <v>361.39917933770471</v>
      </c>
      <c r="AU18">
        <f t="shared" si="17"/>
        <v>-451.9118411073091</v>
      </c>
      <c r="AW18">
        <v>15</v>
      </c>
      <c r="AX18">
        <f>(R18*SUMPRODUCT(K19:$K$23, X19:$X$23)-$AZ$3*SUMPRODUCT(K18:$K$22, W19:$W$23))/Z18</f>
        <v>11246.351081861012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4.1016489000000003E-2</v>
      </c>
      <c r="O19">
        <f t="shared" si="29"/>
        <v>4390.6050109957723</v>
      </c>
      <c r="P19">
        <f t="shared" si="30"/>
        <v>219.53025054978863</v>
      </c>
      <c r="Q19" s="5">
        <f t="shared" si="31"/>
        <v>50</v>
      </c>
      <c r="R19">
        <f t="shared" si="0"/>
        <v>250000</v>
      </c>
      <c r="S19">
        <f t="shared" si="1"/>
        <v>9605.4220211366701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7678.6807619011179</v>
      </c>
      <c r="AC19">
        <f t="shared" si="2"/>
        <v>6223.7206683333188</v>
      </c>
      <c r="AE19">
        <f t="shared" si="3"/>
        <v>2844.8410796830958</v>
      </c>
      <c r="AF19">
        <f t="shared" si="4"/>
        <v>-142.24205398415481</v>
      </c>
      <c r="AG19">
        <f t="shared" si="5"/>
        <v>-32.396914235720523</v>
      </c>
      <c r="AH19">
        <f t="shared" si="6"/>
        <v>-7001.2158324180527</v>
      </c>
      <c r="AI19">
        <f t="shared" si="7"/>
        <v>-4331.013720954832</v>
      </c>
      <c r="AJ19">
        <f t="shared" si="8"/>
        <v>1454.960093567799</v>
      </c>
      <c r="AK19">
        <f t="shared" si="32"/>
        <v>888.32611142493704</v>
      </c>
      <c r="AL19">
        <f t="shared" si="9"/>
        <v>-1987.7275159620958</v>
      </c>
      <c r="AN19">
        <f t="shared" si="10"/>
        <v>933.35634583349213</v>
      </c>
      <c r="AO19">
        <f t="shared" si="11"/>
        <v>-46.667817291674616</v>
      </c>
      <c r="AP19">
        <f t="shared" si="12"/>
        <v>-10.629017453130116</v>
      </c>
      <c r="AQ19">
        <f t="shared" si="13"/>
        <v>-2297.0102872900152</v>
      </c>
      <c r="AR19">
        <f t="shared" si="14"/>
        <v>-1420.9507762013277</v>
      </c>
      <c r="AS19">
        <f t="shared" si="15"/>
        <v>477.35398858106771</v>
      </c>
      <c r="AT19">
        <f t="shared" si="16"/>
        <v>291.44855197339041</v>
      </c>
      <c r="AU19">
        <f t="shared" si="17"/>
        <v>-652.14823564686947</v>
      </c>
      <c r="AW19">
        <v>16</v>
      </c>
      <c r="AX19">
        <f>(R19*SUMPRODUCT(K20:$K$23, X20:$X$23)-$AZ$3*SUMPRODUCT(K19:$K$22, W20:$W$23))/Z19</f>
        <v>9605.4220211366701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4.6435859000000003E-2</v>
      </c>
      <c r="O20">
        <f t="shared" si="29"/>
        <v>4390.6050109957723</v>
      </c>
      <c r="P20">
        <f t="shared" si="30"/>
        <v>219.53025054978863</v>
      </c>
      <c r="Q20" s="5">
        <f t="shared" si="31"/>
        <v>50</v>
      </c>
      <c r="R20">
        <f t="shared" si="0"/>
        <v>250000</v>
      </c>
      <c r="S20">
        <f t="shared" si="1"/>
        <v>7665.5760938174262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6223.7206683333188</v>
      </c>
      <c r="AC20">
        <f t="shared" si="2"/>
        <v>4686.5134596469061</v>
      </c>
      <c r="AE20">
        <f t="shared" si="3"/>
        <v>2684.2900296326925</v>
      </c>
      <c r="AF20">
        <f t="shared" si="4"/>
        <v>-134.21450148163464</v>
      </c>
      <c r="AG20">
        <f t="shared" si="5"/>
        <v>-30.568566551878302</v>
      </c>
      <c r="AH20">
        <f t="shared" si="6"/>
        <v>-7521.8927074250551</v>
      </c>
      <c r="AI20">
        <f t="shared" si="7"/>
        <v>-5002.3857458258753</v>
      </c>
      <c r="AJ20">
        <f t="shared" si="8"/>
        <v>1537.2072086864127</v>
      </c>
      <c r="AK20">
        <f t="shared" si="32"/>
        <v>750.77374053316828</v>
      </c>
      <c r="AL20">
        <f t="shared" si="9"/>
        <v>-2714.4047966062944</v>
      </c>
      <c r="AN20">
        <f t="shared" si="10"/>
        <v>811.26189808421191</v>
      </c>
      <c r="AO20">
        <f t="shared" si="11"/>
        <v>-40.563094904210601</v>
      </c>
      <c r="AP20">
        <f t="shared" si="12"/>
        <v>-9.2386117181174185</v>
      </c>
      <c r="AQ20">
        <f t="shared" si="13"/>
        <v>-2273.3105914961229</v>
      </c>
      <c r="AR20">
        <f t="shared" si="14"/>
        <v>-1511.8504000342391</v>
      </c>
      <c r="AS20">
        <f t="shared" si="15"/>
        <v>464.5837909096274</v>
      </c>
      <c r="AT20">
        <f t="shared" si="16"/>
        <v>226.90324929607735</v>
      </c>
      <c r="AU20">
        <f t="shared" si="17"/>
        <v>-820.36335982853427</v>
      </c>
      <c r="AW20">
        <v>17</v>
      </c>
      <c r="AX20">
        <f>(R20*SUMPRODUCT(K21:$K$23, X21:$X$23)-$AZ$3*SUMPRODUCT(K20:$K$22, W21:$W$23))/Z20</f>
        <v>7665.5760938174262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5.1834316999999998E-2</v>
      </c>
      <c r="O21">
        <f t="shared" si="29"/>
        <v>4390.6050109957723</v>
      </c>
      <c r="P21">
        <f t="shared" si="30"/>
        <v>219.53025054978863</v>
      </c>
      <c r="Q21" s="5">
        <f t="shared" si="31"/>
        <v>50</v>
      </c>
      <c r="R21">
        <f t="shared" si="0"/>
        <v>250000</v>
      </c>
      <c r="S21">
        <f t="shared" si="1"/>
        <v>5440.8184334363823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4686.5134596469061</v>
      </c>
      <c r="AC21">
        <f t="shared" si="2"/>
        <v>3120.6771836849448</v>
      </c>
      <c r="AE21">
        <f t="shared" si="3"/>
        <v>2518.3087890204451</v>
      </c>
      <c r="AF21">
        <f t="shared" si="4"/>
        <v>-125.91543945102227</v>
      </c>
      <c r="AG21">
        <f t="shared" si="5"/>
        <v>-28.678380117473861</v>
      </c>
      <c r="AH21">
        <f t="shared" si="6"/>
        <v>-7922.5038444282836</v>
      </c>
      <c r="AI21">
        <f t="shared" si="7"/>
        <v>-5558.7888749763351</v>
      </c>
      <c r="AJ21">
        <f t="shared" si="8"/>
        <v>1565.8362759619613</v>
      </c>
      <c r="AK21">
        <f t="shared" si="32"/>
        <v>605.74205566464127</v>
      </c>
      <c r="AL21">
        <f t="shared" si="9"/>
        <v>-3387.2105433497327</v>
      </c>
      <c r="AN21">
        <f t="shared" si="10"/>
        <v>701.10455586286571</v>
      </c>
      <c r="AO21">
        <f t="shared" si="11"/>
        <v>-35.055227793143288</v>
      </c>
      <c r="AP21">
        <f t="shared" si="12"/>
        <v>-7.9841451702786843</v>
      </c>
      <c r="AQ21">
        <f t="shared" si="13"/>
        <v>-2205.6483158009751</v>
      </c>
      <c r="AR21">
        <f t="shared" si="14"/>
        <v>-1547.5831329015314</v>
      </c>
      <c r="AS21">
        <f t="shared" si="15"/>
        <v>435.933413566529</v>
      </c>
      <c r="AT21">
        <f t="shared" si="16"/>
        <v>168.640365611959</v>
      </c>
      <c r="AU21">
        <f t="shared" si="17"/>
        <v>-943.00935372304355</v>
      </c>
      <c r="AW21">
        <v>18</v>
      </c>
      <c r="AX21">
        <f>(R21*SUMPRODUCT(K22:$K$23, X22:$X$23)-$AZ$3*SUMPRODUCT(K21:$K$22, W22:$W$23))/Z21</f>
        <v>5440.8184334363823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5.7772715000000002E-2</v>
      </c>
      <c r="O22">
        <f t="shared" si="29"/>
        <v>4390.6050109957723</v>
      </c>
      <c r="P22">
        <f t="shared" si="30"/>
        <v>219.53025054978863</v>
      </c>
      <c r="Q22" s="5">
        <f t="shared" si="31"/>
        <v>50</v>
      </c>
      <c r="R22">
        <f t="shared" si="0"/>
        <v>250000</v>
      </c>
      <c r="S22">
        <f t="shared" si="1"/>
        <v>2897.1258182733918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3120.6771836849448</v>
      </c>
      <c r="AC22">
        <f t="shared" si="2"/>
        <v>1549.0797575783911</v>
      </c>
      <c r="AE22">
        <f t="shared" si="3"/>
        <v>2347.6361651801676</v>
      </c>
      <c r="AF22">
        <f t="shared" si="4"/>
        <v>-117.38180825900838</v>
      </c>
      <c r="AG22">
        <f t="shared" si="5"/>
        <v>-26.734768435110638</v>
      </c>
      <c r="AH22">
        <f t="shared" si="6"/>
        <v>-8284.1394059424201</v>
      </c>
      <c r="AI22">
        <f t="shared" si="7"/>
        <v>-6080.6198174563715</v>
      </c>
      <c r="AJ22">
        <f t="shared" si="8"/>
        <v>1571.5974261065537</v>
      </c>
      <c r="AK22">
        <f t="shared" si="32"/>
        <v>457.87921192966439</v>
      </c>
      <c r="AL22">
        <f t="shared" si="9"/>
        <v>-4051.143179420153</v>
      </c>
      <c r="AN22">
        <f t="shared" si="10"/>
        <v>602.06969298448757</v>
      </c>
      <c r="AO22">
        <f t="shared" si="11"/>
        <v>-30.103484649224381</v>
      </c>
      <c r="AP22">
        <f t="shared" si="12"/>
        <v>-6.8563408855575974</v>
      </c>
      <c r="AQ22">
        <f t="shared" si="13"/>
        <v>-2124.5324734523656</v>
      </c>
      <c r="AR22">
        <f t="shared" si="14"/>
        <v>-1559.4226060026601</v>
      </c>
      <c r="AS22">
        <f t="shared" si="15"/>
        <v>403.04847653365721</v>
      </c>
      <c r="AT22">
        <f t="shared" si="16"/>
        <v>117.42671229863069</v>
      </c>
      <c r="AU22">
        <f t="shared" si="17"/>
        <v>-1038.9474171703723</v>
      </c>
      <c r="AW22">
        <v>19</v>
      </c>
      <c r="AX22">
        <f>(R22*SUMPRODUCT(K23:$K$23, X23:$X$23)-$AZ$3*SUMPRODUCT(K22:$K$22, W23:$W$23))/Z22</f>
        <v>2897.1258182733918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6.4089452000000005E-2</v>
      </c>
      <c r="O23">
        <f t="shared" si="29"/>
        <v>4390.6050109957723</v>
      </c>
      <c r="P23">
        <f t="shared" si="30"/>
        <v>219.53025054978863</v>
      </c>
      <c r="Q23" s="5">
        <f t="shared" si="31"/>
        <v>50</v>
      </c>
      <c r="R23">
        <f t="shared" si="0"/>
        <v>250000</v>
      </c>
      <c r="S23">
        <f t="shared" si="1"/>
        <v>3128.9478498017843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1549.0797575783911</v>
      </c>
      <c r="AC23">
        <f t="shared" si="2"/>
        <v>1549.0797575783911</v>
      </c>
      <c r="AE23">
        <f t="shared" si="3"/>
        <v>2173.7010882065874</v>
      </c>
      <c r="AF23">
        <f t="shared" si="4"/>
        <v>-108.68505441032937</v>
      </c>
      <c r="AG23">
        <f t="shared" si="5"/>
        <v>-24.754004092406394</v>
      </c>
      <c r="AH23">
        <f t="shared" si="6"/>
        <v>-8567.0832917656935</v>
      </c>
      <c r="AI23">
        <f t="shared" si="7"/>
        <v>-6526.8212620618415</v>
      </c>
      <c r="AJ23">
        <f t="shared" si="8"/>
        <v>0</v>
      </c>
      <c r="AK23">
        <f t="shared" si="32"/>
        <v>309.25817686792874</v>
      </c>
      <c r="AL23">
        <f t="shared" si="9"/>
        <v>-6217.5630851939131</v>
      </c>
      <c r="AN23">
        <f t="shared" si="10"/>
        <v>513.52071203649575</v>
      </c>
      <c r="AO23">
        <f t="shared" si="11"/>
        <v>-25.676035601824786</v>
      </c>
      <c r="AP23">
        <f t="shared" si="12"/>
        <v>-5.8479493230482058</v>
      </c>
      <c r="AQ23">
        <f t="shared" si="13"/>
        <v>-2023.909697580908</v>
      </c>
      <c r="AR23">
        <f t="shared" si="14"/>
        <v>-1541.912970469285</v>
      </c>
      <c r="AS23">
        <f t="shared" si="15"/>
        <v>0</v>
      </c>
      <c r="AT23">
        <f t="shared" si="16"/>
        <v>73.05994372913247</v>
      </c>
      <c r="AU23">
        <f t="shared" si="17"/>
        <v>-1468.8530267401527</v>
      </c>
      <c r="AW23">
        <v>20</v>
      </c>
      <c r="AX23">
        <f>(R23*SUMPRODUCT(K$23:$K24, X$23:$X24)-$AZ$3*SUMPRODUCT(K$22:$K23, W$23:$W24))/Z23</f>
        <v>3128.9478498017843</v>
      </c>
    </row>
    <row r="25" spans="5:50" x14ac:dyDescent="0.25">
      <c r="AN25" s="6">
        <f t="shared" ref="AN25:AU25" si="33">SUM(AN3:AN23)</f>
        <v>40891.226748057226</v>
      </c>
      <c r="AO25" s="6">
        <f t="shared" si="33"/>
        <v>-5337.5150956496909</v>
      </c>
      <c r="AP25" s="6">
        <f t="shared" si="33"/>
        <v>-2935.5755396593181</v>
      </c>
      <c r="AQ25" s="6">
        <f t="shared" si="33"/>
        <v>-35096.987022468566</v>
      </c>
      <c r="AR25" s="6">
        <f t="shared" si="33"/>
        <v>-2478.8509097203387</v>
      </c>
      <c r="AS25" s="6">
        <f t="shared" si="33"/>
        <v>-6960.2407941523579</v>
      </c>
      <c r="AT25" s="6">
        <f t="shared" si="33"/>
        <v>9021.5006087316451</v>
      </c>
      <c r="AU25" s="7">
        <f t="shared" si="33"/>
        <v>-417.59109514105535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14753.417039877839</v>
      </c>
      <c r="K3">
        <v>1</v>
      </c>
      <c r="L3" s="2">
        <v>0</v>
      </c>
      <c r="O3">
        <f>$C$3</f>
        <v>14753.417039877839</v>
      </c>
      <c r="P3">
        <f>O3*B5</f>
        <v>11802.733631902272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14753.417039877839</v>
      </c>
      <c r="AF3">
        <f t="shared" ref="AF3:AF23" si="4">-$Z3*P3</f>
        <v>-11802.733631902272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430.77520397556646</v>
      </c>
      <c r="AJ3">
        <f t="shared" ref="AJ3:AJ23" si="8">AB3-AC3</f>
        <v>0</v>
      </c>
      <c r="AL3">
        <f t="shared" ref="AL3:AL23" si="9">SUM(AI3:AK3)</f>
        <v>430.77520397556646</v>
      </c>
      <c r="AN3">
        <f t="shared" ref="AN3:AN23" si="10">AE3*$K3</f>
        <v>14753.417039877839</v>
      </c>
      <c r="AO3">
        <f t="shared" ref="AO3:AO23" si="11">AF3*$K3</f>
        <v>-11802.733631902272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430.77520397556646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430.77520397556646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11269.134051811328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250000</v>
      </c>
      <c r="S4">
        <f t="shared" si="1"/>
        <v>6531.7616733814202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6330.7877991957939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-6330.7877991957939</v>
      </c>
      <c r="AK4">
        <f>H4*SUM(AB4, AE4:AF4)</f>
        <v>0</v>
      </c>
      <c r="AL4">
        <f t="shared" si="9"/>
        <v>-11522.965049195795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-4938.346252615559</v>
      </c>
      <c r="AR4">
        <f t="shared" si="14"/>
        <v>-4938.346252615559</v>
      </c>
      <c r="AS4">
        <f t="shared" si="15"/>
        <v>-6021.2933224232384</v>
      </c>
      <c r="AT4">
        <f t="shared" si="16"/>
        <v>0</v>
      </c>
      <c r="AU4">
        <f t="shared" si="17"/>
        <v>-10959.639575038798</v>
      </c>
      <c r="AW4">
        <v>1</v>
      </c>
      <c r="AX4">
        <f>(R4*SUMPRODUCT(K5:$K$23, X5:$X$23)-$AZ$3*SUMPRODUCT(K4:$K$22, W5:$W$23))/Z4</f>
        <v>6531.7616733814202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2.4225090000000001E-2</v>
      </c>
      <c r="O5">
        <f t="shared" ref="O5:O23" si="29">$C$3</f>
        <v>14753.417039877839</v>
      </c>
      <c r="P5">
        <f t="shared" ref="P5:P23" si="30">O5*$C$5</f>
        <v>737.67085199389203</v>
      </c>
      <c r="Q5" s="5">
        <f t="shared" ref="Q5:Q23" si="31">$C$8</f>
        <v>50</v>
      </c>
      <c r="R5">
        <f t="shared" si="0"/>
        <v>250000</v>
      </c>
      <c r="S5">
        <f t="shared" si="1"/>
        <v>12191.231111632762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6330.7877991957939</v>
      </c>
      <c r="AC5">
        <f t="shared" si="2"/>
        <v>11411.714807402532</v>
      </c>
      <c r="AE5">
        <f t="shared" si="3"/>
        <v>13810.072678641081</v>
      </c>
      <c r="AF5">
        <f t="shared" si="4"/>
        <v>-690.50363393205419</v>
      </c>
      <c r="AG5">
        <f t="shared" si="5"/>
        <v>-46.802963141735447</v>
      </c>
      <c r="AH5">
        <f t="shared" si="6"/>
        <v>-5869.9288138227976</v>
      </c>
      <c r="AI5">
        <f t="shared" si="7"/>
        <v>7202.8372677444941</v>
      </c>
      <c r="AJ5">
        <f t="shared" si="8"/>
        <v>-5080.9270082067378</v>
      </c>
      <c r="AK5">
        <f>H5*SUM(AB5, AE5:AF5)</f>
        <v>1009.4735201986603</v>
      </c>
      <c r="AL5">
        <f t="shared" si="9"/>
        <v>3131.3837797364167</v>
      </c>
      <c r="AN5">
        <f t="shared" si="10"/>
        <v>12486.868448432822</v>
      </c>
      <c r="AO5">
        <f t="shared" si="11"/>
        <v>-624.34342242164121</v>
      </c>
      <c r="AP5">
        <f t="shared" si="12"/>
        <v>-42.318563945834939</v>
      </c>
      <c r="AQ5">
        <f t="shared" si="13"/>
        <v>-5307.5049353819231</v>
      </c>
      <c r="AR5">
        <f t="shared" si="14"/>
        <v>6512.7015266834223</v>
      </c>
      <c r="AS5">
        <f t="shared" si="15"/>
        <v>-4594.1008873683859</v>
      </c>
      <c r="AT5">
        <f t="shared" si="16"/>
        <v>912.75139111993565</v>
      </c>
      <c r="AU5">
        <f t="shared" si="17"/>
        <v>2831.3520304349731</v>
      </c>
      <c r="AW5">
        <v>2</v>
      </c>
      <c r="AX5">
        <f>(R5*SUMPRODUCT(K6:$K$23, X6:$X$23)-$AZ$3*SUMPRODUCT(K5:$K$22, W6:$W$23))/Z5</f>
        <v>12191.231111632762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2.7828815E-2</v>
      </c>
      <c r="O6">
        <f t="shared" si="29"/>
        <v>14753.417039877839</v>
      </c>
      <c r="P6">
        <f t="shared" si="30"/>
        <v>737.67085199389203</v>
      </c>
      <c r="Q6" s="5">
        <f t="shared" si="31"/>
        <v>50</v>
      </c>
      <c r="R6">
        <f t="shared" si="0"/>
        <v>250000</v>
      </c>
      <c r="S6">
        <f t="shared" si="1"/>
        <v>17061.689899967441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11411.714807402532</v>
      </c>
      <c r="AC6">
        <f t="shared" si="2"/>
        <v>15366.598214729891</v>
      </c>
      <c r="AE6">
        <f t="shared" si="3"/>
        <v>13287.653994144213</v>
      </c>
      <c r="AF6">
        <f t="shared" si="4"/>
        <v>-664.3826997072108</v>
      </c>
      <c r="AG6">
        <f t="shared" si="5"/>
        <v>-45.032462507594914</v>
      </c>
      <c r="AH6">
        <f t="shared" si="6"/>
        <v>-6512.3550136158719</v>
      </c>
      <c r="AI6">
        <f t="shared" si="7"/>
        <v>6065.8838183135358</v>
      </c>
      <c r="AJ6">
        <f t="shared" si="8"/>
        <v>-3954.8834073273592</v>
      </c>
      <c r="AK6">
        <f>H6*SUM(AB6, AE6:AF6)</f>
        <v>1314.7137397706226</v>
      </c>
      <c r="AL6">
        <f t="shared" si="9"/>
        <v>3425.7141507567994</v>
      </c>
      <c r="AN6">
        <f t="shared" si="10"/>
        <v>11391.395668879986</v>
      </c>
      <c r="AO6">
        <f t="shared" si="11"/>
        <v>-569.56978344399943</v>
      </c>
      <c r="AP6">
        <f t="shared" si="12"/>
        <v>-38.605956972847522</v>
      </c>
      <c r="AQ6">
        <f t="shared" si="13"/>
        <v>-5582.9879923879334</v>
      </c>
      <c r="AR6">
        <f t="shared" si="14"/>
        <v>5200.2319360752053</v>
      </c>
      <c r="AS6">
        <f t="shared" si="15"/>
        <v>-3390.4887752953364</v>
      </c>
      <c r="AT6">
        <f t="shared" si="16"/>
        <v>1127.0931955061515</v>
      </c>
      <c r="AU6">
        <f t="shared" si="17"/>
        <v>2936.8363562860209</v>
      </c>
      <c r="AW6">
        <v>3</v>
      </c>
      <c r="AX6">
        <f>(R6*SUMPRODUCT(K7:$K$23, X7:$X$23)-$AZ$3*SUMPRODUCT(K6:$K$22, W7:$W$23))/Z6</f>
        <v>17061.689899967441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3.1684449000000003E-2</v>
      </c>
      <c r="O7">
        <f t="shared" si="29"/>
        <v>14753.417039877839</v>
      </c>
      <c r="P7">
        <f t="shared" si="30"/>
        <v>737.67085199389203</v>
      </c>
      <c r="Q7" s="5">
        <f t="shared" si="31"/>
        <v>50</v>
      </c>
      <c r="R7">
        <f t="shared" si="0"/>
        <v>250000</v>
      </c>
      <c r="S7">
        <f t="shared" si="1"/>
        <v>21210.715548369484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15366.598214729891</v>
      </c>
      <c r="AC7">
        <f t="shared" si="2"/>
        <v>18307.099723287218</v>
      </c>
      <c r="AE7">
        <f t="shared" si="3"/>
        <v>12733.765458895663</v>
      </c>
      <c r="AF7">
        <f t="shared" si="4"/>
        <v>-636.68827294478319</v>
      </c>
      <c r="AG7">
        <f t="shared" si="5"/>
        <v>-43.155309120852657</v>
      </c>
      <c r="AH7">
        <f t="shared" si="6"/>
        <v>-7134.1438083315161</v>
      </c>
      <c r="AI7">
        <f t="shared" si="7"/>
        <v>4919.7780684985109</v>
      </c>
      <c r="AJ7">
        <f t="shared" si="8"/>
        <v>-2940.5015085573268</v>
      </c>
      <c r="AK7">
        <f>H7*SUM(AB7, AE7:AF7)</f>
        <v>1694.5087722220037</v>
      </c>
      <c r="AL7">
        <f t="shared" si="9"/>
        <v>3673.7853321631878</v>
      </c>
      <c r="AN7">
        <f t="shared" si="10"/>
        <v>10282.143371085745</v>
      </c>
      <c r="AO7">
        <f t="shared" si="11"/>
        <v>-514.10716855428734</v>
      </c>
      <c r="AP7">
        <f t="shared" si="12"/>
        <v>-34.846650587093023</v>
      </c>
      <c r="AQ7">
        <f t="shared" si="13"/>
        <v>-5760.6125779522545</v>
      </c>
      <c r="AR7">
        <f t="shared" si="14"/>
        <v>3972.5769739921111</v>
      </c>
      <c r="AS7">
        <f t="shared" si="15"/>
        <v>-2374.3690106023405</v>
      </c>
      <c r="AT7">
        <f t="shared" si="16"/>
        <v>1368.2662992176824</v>
      </c>
      <c r="AU7">
        <f t="shared" si="17"/>
        <v>2966.4742626074531</v>
      </c>
      <c r="AW7">
        <v>4</v>
      </c>
      <c r="AX7">
        <f>(R7*SUMPRODUCT(K8:$K$23, X8:$X$23)-$AZ$3*SUMPRODUCT(K7:$K$22, W8:$W$23))/Z7</f>
        <v>21210.715548369484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3.5933631000000001E-2</v>
      </c>
      <c r="O8">
        <f t="shared" si="29"/>
        <v>14753.417039877839</v>
      </c>
      <c r="P8">
        <f t="shared" si="30"/>
        <v>737.67085199389203</v>
      </c>
      <c r="Q8" s="5">
        <f t="shared" si="31"/>
        <v>50</v>
      </c>
      <c r="R8">
        <f t="shared" si="0"/>
        <v>250000</v>
      </c>
      <c r="S8">
        <f t="shared" si="1"/>
        <v>24664.485856363164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18307.099723287218</v>
      </c>
      <c r="AC8">
        <f t="shared" si="2"/>
        <v>20310.231866174836</v>
      </c>
      <c r="AE8">
        <f t="shared" si="3"/>
        <v>12148.857375066204</v>
      </c>
      <c r="AF8">
        <f t="shared" si="4"/>
        <v>-607.44286875331034</v>
      </c>
      <c r="AG8">
        <f t="shared" si="5"/>
        <v>-41.173029076004482</v>
      </c>
      <c r="AH8">
        <f t="shared" si="6"/>
        <v>-7753.6347681982697</v>
      </c>
      <c r="AI8">
        <f t="shared" si="7"/>
        <v>3746.6067090386186</v>
      </c>
      <c r="AJ8">
        <f t="shared" si="8"/>
        <v>-2003.1321428876181</v>
      </c>
      <c r="AK8">
        <f t="shared" ref="AK8:AK23" si="32">H8*SUM(AB8:AB8, AE8:AF8)</f>
        <v>2092.3808474949674</v>
      </c>
      <c r="AL8">
        <f t="shared" si="9"/>
        <v>3835.8554136459679</v>
      </c>
      <c r="AN8">
        <f t="shared" si="10"/>
        <v>9167.224737491073</v>
      </c>
      <c r="AO8">
        <f t="shared" si="11"/>
        <v>-458.36123687455375</v>
      </c>
      <c r="AP8">
        <f t="shared" si="12"/>
        <v>-31.068140732118081</v>
      </c>
      <c r="AQ8">
        <f t="shared" si="13"/>
        <v>-5850.6993915640314</v>
      </c>
      <c r="AR8">
        <f t="shared" si="14"/>
        <v>2827.0959683203687</v>
      </c>
      <c r="AS8">
        <f t="shared" si="15"/>
        <v>-1511.5135494495676</v>
      </c>
      <c r="AT8">
        <f t="shared" si="16"/>
        <v>1578.8583957513019</v>
      </c>
      <c r="AU8">
        <f t="shared" si="17"/>
        <v>2894.4408146221031</v>
      </c>
      <c r="AW8">
        <v>5</v>
      </c>
      <c r="AX8">
        <f>(R8*SUMPRODUCT(K9:$K$23, X9:$X$23)-$AZ$3*SUMPRODUCT(K8:$K$22, W9:$W$23))/Z8</f>
        <v>24664.485856363164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4.1016489000000003E-2</v>
      </c>
      <c r="O9">
        <f t="shared" si="29"/>
        <v>14753.417039877839</v>
      </c>
      <c r="P9">
        <f t="shared" si="30"/>
        <v>737.67085199389203</v>
      </c>
      <c r="Q9" s="5">
        <f t="shared" si="31"/>
        <v>50</v>
      </c>
      <c r="R9">
        <f t="shared" si="0"/>
        <v>250000</v>
      </c>
      <c r="S9">
        <f t="shared" si="1"/>
        <v>27355.043866874712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20310.231866174836</v>
      </c>
      <c r="AC9">
        <f t="shared" si="2"/>
        <v>21376.613085366233</v>
      </c>
      <c r="AE9">
        <f t="shared" si="3"/>
        <v>11529.06532642857</v>
      </c>
      <c r="AF9">
        <f t="shared" si="4"/>
        <v>-576.4532663214286</v>
      </c>
      <c r="AG9">
        <f t="shared" si="5"/>
        <v>-39.072525691051815</v>
      </c>
      <c r="AH9">
        <f t="shared" si="6"/>
        <v>-8443.86547096309</v>
      </c>
      <c r="AI9">
        <f t="shared" si="7"/>
        <v>2469.6740634529997</v>
      </c>
      <c r="AJ9">
        <f t="shared" si="8"/>
        <v>-1066.3812191913967</v>
      </c>
      <c r="AK9">
        <f t="shared" si="32"/>
        <v>2294.6927441890975</v>
      </c>
      <c r="AL9">
        <f t="shared" si="9"/>
        <v>3697.9855884507006</v>
      </c>
      <c r="AN9">
        <f t="shared" si="10"/>
        <v>8104.6628633410955</v>
      </c>
      <c r="AO9">
        <f t="shared" si="11"/>
        <v>-405.23314316705483</v>
      </c>
      <c r="AP9">
        <f t="shared" si="12"/>
        <v>-27.467070311354135</v>
      </c>
      <c r="AQ9">
        <f t="shared" si="13"/>
        <v>-5935.8396338241728</v>
      </c>
      <c r="AR9">
        <f t="shared" si="14"/>
        <v>1736.1230160385144</v>
      </c>
      <c r="AS9">
        <f t="shared" si="15"/>
        <v>-749.64101777903659</v>
      </c>
      <c r="AT9">
        <f t="shared" si="16"/>
        <v>1613.1152474238581</v>
      </c>
      <c r="AU9">
        <f t="shared" si="17"/>
        <v>2599.597245683336</v>
      </c>
      <c r="AW9">
        <v>6</v>
      </c>
      <c r="AX9">
        <f>(R9*SUMPRODUCT(K10:$K$23, X10:$X$23)-$AZ$3*SUMPRODUCT(K9:$K$22, W10:$W$23))/Z9</f>
        <v>27355.043866874712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4.6435859000000003E-2</v>
      </c>
      <c r="O10">
        <f t="shared" si="29"/>
        <v>14753.417039877839</v>
      </c>
      <c r="P10">
        <f t="shared" si="30"/>
        <v>737.67085199389203</v>
      </c>
      <c r="Q10" s="5">
        <f t="shared" si="31"/>
        <v>50</v>
      </c>
      <c r="R10">
        <f t="shared" si="0"/>
        <v>250000</v>
      </c>
      <c r="S10">
        <f t="shared" si="1"/>
        <v>29183.454402779473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21376.613085366233</v>
      </c>
      <c r="AC10">
        <f t="shared" si="2"/>
        <v>21518.381663663782</v>
      </c>
      <c r="AE10">
        <f t="shared" si="3"/>
        <v>10878.412621264459</v>
      </c>
      <c r="AF10">
        <f t="shared" si="4"/>
        <v>-543.92063106322303</v>
      </c>
      <c r="AG10">
        <f t="shared" si="5"/>
        <v>-36.867434140377739</v>
      </c>
      <c r="AH10">
        <f t="shared" si="6"/>
        <v>-9071.8314688177998</v>
      </c>
      <c r="AI10">
        <f t="shared" si="7"/>
        <v>1225.793087243057</v>
      </c>
      <c r="AJ10">
        <f t="shared" si="8"/>
        <v>-141.76857829754954</v>
      </c>
      <c r="AK10">
        <f t="shared" si="32"/>
        <v>1721.9130056033136</v>
      </c>
      <c r="AL10">
        <f t="shared" si="9"/>
        <v>2805.9375145488211</v>
      </c>
      <c r="AN10">
        <f t="shared" si="10"/>
        <v>7253.4091366243401</v>
      </c>
      <c r="AO10">
        <f t="shared" si="11"/>
        <v>-362.67045683121705</v>
      </c>
      <c r="AP10">
        <f t="shared" si="12"/>
        <v>-24.582132793435896</v>
      </c>
      <c r="AQ10">
        <f t="shared" si="13"/>
        <v>-6048.8333686859851</v>
      </c>
      <c r="AR10">
        <f t="shared" si="14"/>
        <v>817.32317831370096</v>
      </c>
      <c r="AS10">
        <f t="shared" si="15"/>
        <v>-94.527164661838611</v>
      </c>
      <c r="AT10">
        <f t="shared" si="16"/>
        <v>1148.1215102009617</v>
      </c>
      <c r="AU10">
        <f t="shared" si="17"/>
        <v>1870.9175238528242</v>
      </c>
      <c r="AW10">
        <v>7</v>
      </c>
      <c r="AX10">
        <f>(R10*SUMPRODUCT(K11:$K$23, X11:$X$23)-$AZ$3*SUMPRODUCT(K10:$K$22, W11:$W$23))/Z10</f>
        <v>29183.454402779473</v>
      </c>
    </row>
    <row r="11" spans="1:52" x14ac:dyDescent="0.25">
      <c r="A11" t="s">
        <v>33</v>
      </c>
      <c r="C11" s="24">
        <f>AU25</f>
        <v>2184.5392376900299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5.1834316999999998E-2</v>
      </c>
      <c r="O11">
        <f t="shared" si="29"/>
        <v>14753.417039877839</v>
      </c>
      <c r="P11">
        <f t="shared" si="30"/>
        <v>737.67085199389203</v>
      </c>
      <c r="Q11" s="5">
        <f t="shared" si="31"/>
        <v>50</v>
      </c>
      <c r="R11">
        <f t="shared" si="0"/>
        <v>250000</v>
      </c>
      <c r="S11">
        <f t="shared" si="1"/>
        <v>30355.624201918316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21518.381663663782</v>
      </c>
      <c r="AC11">
        <f t="shared" si="2"/>
        <v>20998.661820269386</v>
      </c>
      <c r="AE11">
        <f t="shared" si="3"/>
        <v>10205.75340678439</v>
      </c>
      <c r="AF11">
        <f t="shared" si="4"/>
        <v>-510.28767033921957</v>
      </c>
      <c r="AG11">
        <f t="shared" si="5"/>
        <v>-34.587761530765</v>
      </c>
      <c r="AH11">
        <f t="shared" si="6"/>
        <v>-9554.9913410448116</v>
      </c>
      <c r="AI11">
        <f t="shared" si="7"/>
        <v>105.88663386959342</v>
      </c>
      <c r="AJ11">
        <f t="shared" si="8"/>
        <v>519.71984339439587</v>
      </c>
      <c r="AK11">
        <f t="shared" si="32"/>
        <v>1601.2703716255894</v>
      </c>
      <c r="AL11">
        <f t="shared" si="9"/>
        <v>2226.8768488895785</v>
      </c>
      <c r="AN11">
        <f t="shared" si="10"/>
        <v>6472.8427059256292</v>
      </c>
      <c r="AO11">
        <f t="shared" si="11"/>
        <v>-323.64213529628148</v>
      </c>
      <c r="AP11">
        <f t="shared" si="12"/>
        <v>-21.936757730191658</v>
      </c>
      <c r="AQ11">
        <f t="shared" si="13"/>
        <v>-6060.1068379675262</v>
      </c>
      <c r="AR11">
        <f t="shared" si="14"/>
        <v>67.156974931629875</v>
      </c>
      <c r="AS11">
        <f t="shared" si="15"/>
        <v>329.62434651849668</v>
      </c>
      <c r="AT11">
        <f t="shared" si="16"/>
        <v>1015.5811954364309</v>
      </c>
      <c r="AU11">
        <f t="shared" si="17"/>
        <v>1412.3625168865572</v>
      </c>
      <c r="AW11">
        <v>8</v>
      </c>
      <c r="AX11">
        <f>(R11*SUMPRODUCT(K12:$K$23, X12:$X$23)-$AZ$3*SUMPRODUCT(K11:$K$22, W12:$W$23))/Z11</f>
        <v>30355.624201918316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5.7772715000000002E-2</v>
      </c>
      <c r="O12">
        <f t="shared" si="29"/>
        <v>14753.417039877839</v>
      </c>
      <c r="P12">
        <f t="shared" si="30"/>
        <v>737.67085199389203</v>
      </c>
      <c r="Q12" s="5">
        <f t="shared" si="31"/>
        <v>50</v>
      </c>
      <c r="R12">
        <f t="shared" si="0"/>
        <v>250000</v>
      </c>
      <c r="S12">
        <f t="shared" si="1"/>
        <v>31045.874389474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20998.661820269386</v>
      </c>
      <c r="AC12">
        <f t="shared" si="2"/>
        <v>20020.649275927157</v>
      </c>
      <c r="AE12">
        <f t="shared" si="3"/>
        <v>9514.0817897861125</v>
      </c>
      <c r="AF12">
        <f t="shared" si="4"/>
        <v>-475.70408948930572</v>
      </c>
      <c r="AG12">
        <f t="shared" si="5"/>
        <v>-32.243655026052501</v>
      </c>
      <c r="AH12">
        <f t="shared" si="6"/>
        <v>-9991.1444470242495</v>
      </c>
      <c r="AI12">
        <f t="shared" si="7"/>
        <v>-985.01040175349408</v>
      </c>
      <c r="AJ12">
        <f t="shared" si="8"/>
        <v>978.01254434222938</v>
      </c>
      <c r="AK12">
        <f t="shared" si="32"/>
        <v>2102.5927664396336</v>
      </c>
      <c r="AL12">
        <f t="shared" si="9"/>
        <v>2095.5949090283689</v>
      </c>
      <c r="AN12">
        <f t="shared" si="10"/>
        <v>5639.4024130627131</v>
      </c>
      <c r="AO12">
        <f t="shared" si="11"/>
        <v>-281.97012065313572</v>
      </c>
      <c r="AP12">
        <f t="shared" si="12"/>
        <v>-19.112190748148908</v>
      </c>
      <c r="AQ12">
        <f t="shared" si="13"/>
        <v>-5922.177814814997</v>
      </c>
      <c r="AR12">
        <f t="shared" si="14"/>
        <v>-583.85771315356817</v>
      </c>
      <c r="AS12">
        <f t="shared" si="15"/>
        <v>579.70978434201209</v>
      </c>
      <c r="AT12">
        <f t="shared" si="16"/>
        <v>1246.2964879571884</v>
      </c>
      <c r="AU12">
        <f t="shared" si="17"/>
        <v>1242.1485591456324</v>
      </c>
      <c r="AW12">
        <v>9</v>
      </c>
      <c r="AX12">
        <f>(R12*SUMPRODUCT(K13:$K$23, X13:$X$23)-$AZ$3*SUMPRODUCT(K12:$K$22, W13:$W$23))/Z12</f>
        <v>31045.874389474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6.4089452000000005E-2</v>
      </c>
      <c r="O13">
        <f t="shared" si="29"/>
        <v>14753.417039877839</v>
      </c>
      <c r="P13">
        <f t="shared" si="30"/>
        <v>737.67085199389203</v>
      </c>
      <c r="Q13" s="5">
        <f t="shared" si="31"/>
        <v>50</v>
      </c>
      <c r="R13">
        <f t="shared" si="0"/>
        <v>250000</v>
      </c>
      <c r="S13">
        <f t="shared" si="1"/>
        <v>31452.618662032324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20020.649275927157</v>
      </c>
      <c r="AC13">
        <f t="shared" si="2"/>
        <v>18780.195234861189</v>
      </c>
      <c r="AE13">
        <f t="shared" si="3"/>
        <v>8809.188683697681</v>
      </c>
      <c r="AF13">
        <f t="shared" si="4"/>
        <v>-440.45943418488412</v>
      </c>
      <c r="AG13">
        <f t="shared" si="5"/>
        <v>-29.854740294695226</v>
      </c>
      <c r="AH13">
        <f t="shared" si="6"/>
        <v>-10332.390905483753</v>
      </c>
      <c r="AI13">
        <f t="shared" si="7"/>
        <v>-1993.5163962656516</v>
      </c>
      <c r="AJ13">
        <f t="shared" si="8"/>
        <v>1240.4540410659683</v>
      </c>
      <c r="AK13">
        <f t="shared" si="32"/>
        <v>2949.6564287932115</v>
      </c>
      <c r="AL13">
        <f t="shared" si="9"/>
        <v>2196.5940735935283</v>
      </c>
      <c r="AN13">
        <f t="shared" si="10"/>
        <v>4730.1224555407362</v>
      </c>
      <c r="AO13">
        <f t="shared" si="11"/>
        <v>-236.50612277703684</v>
      </c>
      <c r="AP13">
        <f t="shared" si="12"/>
        <v>-16.030599700243759</v>
      </c>
      <c r="AQ13">
        <f t="shared" si="13"/>
        <v>-5548.0108323595141</v>
      </c>
      <c r="AR13">
        <f t="shared" si="14"/>
        <v>-1070.4250992960583</v>
      </c>
      <c r="AS13">
        <f t="shared" si="15"/>
        <v>666.06582347030496</v>
      </c>
      <c r="AT13">
        <f t="shared" si="16"/>
        <v>1583.8275930886718</v>
      </c>
      <c r="AU13">
        <f t="shared" si="17"/>
        <v>1179.4683172629186</v>
      </c>
      <c r="AW13">
        <v>10</v>
      </c>
      <c r="AX13">
        <f>(R13*SUMPRODUCT(K14:$K$23, X14:$X$23)-$AZ$3*SUMPRODUCT(K13:$K$22, W14:$W$23))/Z13</f>
        <v>31452.618662032324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7.1121990999999996E-2</v>
      </c>
      <c r="O14">
        <f t="shared" si="29"/>
        <v>14753.417039877839</v>
      </c>
      <c r="P14">
        <f t="shared" si="30"/>
        <v>737.67085199389203</v>
      </c>
      <c r="Q14" s="5">
        <f t="shared" si="31"/>
        <v>50</v>
      </c>
      <c r="R14">
        <f t="shared" si="0"/>
        <v>250000</v>
      </c>
      <c r="S14">
        <f t="shared" si="1"/>
        <v>31243.41384681717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18780.195234861189</v>
      </c>
      <c r="AC14">
        <f t="shared" si="2"/>
        <v>17141.926659817749</v>
      </c>
      <c r="AE14">
        <f t="shared" si="3"/>
        <v>8094.569758581456</v>
      </c>
      <c r="AF14">
        <f t="shared" si="4"/>
        <v>-404.72848792907286</v>
      </c>
      <c r="AG14">
        <f t="shared" si="5"/>
        <v>-27.43286432120162</v>
      </c>
      <c r="AH14">
        <f t="shared" si="6"/>
        <v>-10616.642852733255</v>
      </c>
      <c r="AI14">
        <f t="shared" si="7"/>
        <v>-2954.2344464020744</v>
      </c>
      <c r="AJ14">
        <f t="shared" si="8"/>
        <v>1638.2685750434393</v>
      </c>
      <c r="AK14">
        <f t="shared" si="32"/>
        <v>2265.0410237767965</v>
      </c>
      <c r="AL14">
        <f t="shared" si="9"/>
        <v>949.07515241816145</v>
      </c>
      <c r="AN14">
        <f t="shared" si="10"/>
        <v>4003.8003116090745</v>
      </c>
      <c r="AO14">
        <f t="shared" si="11"/>
        <v>-200.19001558045375</v>
      </c>
      <c r="AP14">
        <f t="shared" si="12"/>
        <v>-13.569060986980094</v>
      </c>
      <c r="AQ14">
        <f t="shared" si="13"/>
        <v>-5251.2881141029102</v>
      </c>
      <c r="AR14">
        <f t="shared" si="14"/>
        <v>-1461.2468790612695</v>
      </c>
      <c r="AS14">
        <f t="shared" si="15"/>
        <v>810.33339966023971</v>
      </c>
      <c r="AT14">
        <f t="shared" si="16"/>
        <v>1120.3525607016504</v>
      </c>
      <c r="AU14">
        <f t="shared" si="17"/>
        <v>469.43908130062056</v>
      </c>
      <c r="AW14">
        <v>11</v>
      </c>
      <c r="AX14">
        <f>(R14*SUMPRODUCT(K15:$K$23, X15:$X$23)-$AZ$3*SUMPRODUCT(K14:$K$22, W15:$W$23))/Z14</f>
        <v>31243.41384681717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7.9233461000000005E-2</v>
      </c>
      <c r="O15">
        <f t="shared" si="29"/>
        <v>14753.417039877839</v>
      </c>
      <c r="P15">
        <f t="shared" si="30"/>
        <v>737.67085199389203</v>
      </c>
      <c r="Q15" s="5">
        <f t="shared" si="31"/>
        <v>50</v>
      </c>
      <c r="R15">
        <f t="shared" si="0"/>
        <v>250000</v>
      </c>
      <c r="S15">
        <f t="shared" si="1"/>
        <v>30514.933474512498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17141.926659817749</v>
      </c>
      <c r="AC15">
        <f t="shared" si="2"/>
        <v>15248.272522301531</v>
      </c>
      <c r="AE15">
        <f t="shared" si="3"/>
        <v>7372.2632837172987</v>
      </c>
      <c r="AF15">
        <f t="shared" si="4"/>
        <v>-368.613164185865</v>
      </c>
      <c r="AG15">
        <f t="shared" si="5"/>
        <v>-24.984934892677387</v>
      </c>
      <c r="AH15">
        <f t="shared" si="6"/>
        <v>-10868.003926561101</v>
      </c>
      <c r="AI15">
        <f t="shared" si="7"/>
        <v>-3889.3387419223445</v>
      </c>
      <c r="AJ15">
        <f t="shared" si="8"/>
        <v>1893.6541375162178</v>
      </c>
      <c r="AK15">
        <f t="shared" si="32"/>
        <v>2066.1370050089099</v>
      </c>
      <c r="AL15">
        <f t="shared" si="9"/>
        <v>70.4524006027832</v>
      </c>
      <c r="AN15">
        <f t="shared" si="10"/>
        <v>3359.0900196683019</v>
      </c>
      <c r="AO15">
        <f t="shared" si="11"/>
        <v>-167.95450098341513</v>
      </c>
      <c r="AP15">
        <f t="shared" si="12"/>
        <v>-11.384108544443736</v>
      </c>
      <c r="AQ15">
        <f t="shared" si="13"/>
        <v>-4951.8854819058597</v>
      </c>
      <c r="AR15">
        <f t="shared" si="14"/>
        <v>-1772.1340717654166</v>
      </c>
      <c r="AS15">
        <f t="shared" si="15"/>
        <v>862.82251043358622</v>
      </c>
      <c r="AT15">
        <f t="shared" si="16"/>
        <v>941.41241647209245</v>
      </c>
      <c r="AU15">
        <f t="shared" si="17"/>
        <v>32.100855140262112</v>
      </c>
      <c r="AW15">
        <v>12</v>
      </c>
      <c r="AX15">
        <f>(R15*SUMPRODUCT(K16:$K$23, X16:$X$23)-$AZ$3*SUMPRODUCT(K15:$K$22, W16:$W$23))/Z15</f>
        <v>30514.933474512498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8.7905784000000001E-2</v>
      </c>
      <c r="O16">
        <f t="shared" si="29"/>
        <v>14753.417039877839</v>
      </c>
      <c r="P16">
        <f t="shared" si="30"/>
        <v>737.67085199389203</v>
      </c>
      <c r="Q16" s="5">
        <f t="shared" si="31"/>
        <v>50</v>
      </c>
      <c r="R16">
        <f t="shared" si="0"/>
        <v>250000</v>
      </c>
      <c r="S16">
        <f t="shared" si="1"/>
        <v>29293.575761773311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15248.272522301531</v>
      </c>
      <c r="AC16">
        <f t="shared" si="2"/>
        <v>13204.820550792499</v>
      </c>
      <c r="AE16">
        <f t="shared" si="3"/>
        <v>6650.4760670705427</v>
      </c>
      <c r="AF16">
        <f t="shared" si="4"/>
        <v>-332.52380335352717</v>
      </c>
      <c r="AG16">
        <f t="shared" si="5"/>
        <v>-22.538765253820852</v>
      </c>
      <c r="AH16">
        <f t="shared" si="6"/>
        <v>-10981.601449648808</v>
      </c>
      <c r="AI16">
        <f t="shared" si="7"/>
        <v>-4686.1879511856132</v>
      </c>
      <c r="AJ16">
        <f t="shared" si="8"/>
        <v>2043.4519715090319</v>
      </c>
      <c r="AK16">
        <f t="shared" si="32"/>
        <v>1845.4218549396071</v>
      </c>
      <c r="AL16">
        <f t="shared" si="9"/>
        <v>-797.31412473697424</v>
      </c>
      <c r="AN16">
        <f t="shared" si="10"/>
        <v>2791.359081188778</v>
      </c>
      <c r="AO16">
        <f t="shared" si="11"/>
        <v>-139.5679540594389</v>
      </c>
      <c r="AP16">
        <f t="shared" si="12"/>
        <v>-9.4600426248504217</v>
      </c>
      <c r="AQ16">
        <f t="shared" si="13"/>
        <v>-4609.2328764631729</v>
      </c>
      <c r="AR16">
        <f t="shared" si="14"/>
        <v>-1966.9017919586845</v>
      </c>
      <c r="AS16">
        <f t="shared" si="15"/>
        <v>857.68419585598133</v>
      </c>
      <c r="AT16">
        <f t="shared" si="16"/>
        <v>774.56636208586053</v>
      </c>
      <c r="AU16">
        <f t="shared" si="17"/>
        <v>-334.65123401684258</v>
      </c>
      <c r="AW16">
        <v>13</v>
      </c>
      <c r="AX16">
        <f>(R16*SUMPRODUCT(K17:$K$23, X17:$X$23)-$AZ$3*SUMPRODUCT(K16:$K$22, W17:$W$23))/Z16</f>
        <v>29293.575761773311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9.7118048999999998E-2</v>
      </c>
      <c r="O17">
        <f t="shared" si="29"/>
        <v>14753.417039877839</v>
      </c>
      <c r="P17">
        <f t="shared" si="30"/>
        <v>737.67085199389203</v>
      </c>
      <c r="Q17" s="5">
        <f t="shared" si="31"/>
        <v>50</v>
      </c>
      <c r="R17">
        <f t="shared" si="0"/>
        <v>250000</v>
      </c>
      <c r="S17">
        <f t="shared" si="1"/>
        <v>27591.662698298333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13204.820550792499</v>
      </c>
      <c r="AC17">
        <f t="shared" si="2"/>
        <v>11105.344421174712</v>
      </c>
      <c r="AE17">
        <f t="shared" si="3"/>
        <v>5938.0900458447522</v>
      </c>
      <c r="AF17">
        <f t="shared" si="4"/>
        <v>-296.90450229223768</v>
      </c>
      <c r="AG17">
        <f t="shared" si="5"/>
        <v>-20.124456692962571</v>
      </c>
      <c r="AH17">
        <f t="shared" si="6"/>
        <v>-10944.604541600354</v>
      </c>
      <c r="AI17">
        <f t="shared" si="7"/>
        <v>-5323.5434547408022</v>
      </c>
      <c r="AJ17">
        <f t="shared" si="8"/>
        <v>2099.4761296177876</v>
      </c>
      <c r="AK17">
        <f t="shared" si="32"/>
        <v>1612.6527414931031</v>
      </c>
      <c r="AL17">
        <f t="shared" si="9"/>
        <v>-1611.4145836299115</v>
      </c>
      <c r="AN17">
        <f t="shared" si="10"/>
        <v>2295.8944539305649</v>
      </c>
      <c r="AO17">
        <f t="shared" si="11"/>
        <v>-114.79472269652825</v>
      </c>
      <c r="AP17">
        <f t="shared" si="12"/>
        <v>-7.780890514125856</v>
      </c>
      <c r="AQ17">
        <f t="shared" si="13"/>
        <v>-4231.6058991235568</v>
      </c>
      <c r="AR17">
        <f t="shared" si="14"/>
        <v>-2058.2870584036459</v>
      </c>
      <c r="AS17">
        <f t="shared" si="15"/>
        <v>811.73838135412916</v>
      </c>
      <c r="AT17">
        <f t="shared" si="16"/>
        <v>623.51369829778685</v>
      </c>
      <c r="AU17">
        <f t="shared" si="17"/>
        <v>-623.03497875172991</v>
      </c>
      <c r="AW17">
        <v>14</v>
      </c>
      <c r="AX17">
        <f>(R17*SUMPRODUCT(K18:$K$23, X18:$X$23)-$AZ$3*SUMPRODUCT(K17:$K$22, W18:$W$23))/Z17</f>
        <v>27591.662698298333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0.107494799</v>
      </c>
      <c r="O18">
        <f t="shared" si="29"/>
        <v>14753.417039877839</v>
      </c>
      <c r="P18">
        <f t="shared" si="30"/>
        <v>737.67085199389203</v>
      </c>
      <c r="Q18" s="5">
        <f t="shared" si="31"/>
        <v>50</v>
      </c>
      <c r="R18">
        <f t="shared" si="0"/>
        <v>250000</v>
      </c>
      <c r="S18">
        <f t="shared" si="1"/>
        <v>25356.631989726255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11105.344421174712</v>
      </c>
      <c r="AC18">
        <f t="shared" si="2"/>
        <v>9006.6440877983878</v>
      </c>
      <c r="AE18">
        <f t="shared" si="3"/>
        <v>5240.395349464322</v>
      </c>
      <c r="AF18">
        <f t="shared" si="4"/>
        <v>-262.01976747321618</v>
      </c>
      <c r="AG18">
        <f t="shared" si="5"/>
        <v>-17.75993769883873</v>
      </c>
      <c r="AH18">
        <f t="shared" si="6"/>
        <v>-10816.372135971083</v>
      </c>
      <c r="AI18">
        <f t="shared" si="7"/>
        <v>-5855.7564916788169</v>
      </c>
      <c r="AJ18">
        <f t="shared" si="8"/>
        <v>2098.7003333763241</v>
      </c>
      <c r="AK18">
        <f t="shared" si="32"/>
        <v>1376.2839206708991</v>
      </c>
      <c r="AL18">
        <f t="shared" si="9"/>
        <v>-2380.7722376315937</v>
      </c>
      <c r="AN18">
        <f t="shared" si="10"/>
        <v>1866.4285090236262</v>
      </c>
      <c r="AO18">
        <f t="shared" si="11"/>
        <v>-93.321425451181341</v>
      </c>
      <c r="AP18">
        <f t="shared" si="12"/>
        <v>-6.3254109335442497</v>
      </c>
      <c r="AQ18">
        <f t="shared" si="13"/>
        <v>-3852.3782982993525</v>
      </c>
      <c r="AR18">
        <f t="shared" si="14"/>
        <v>-2085.596625660452</v>
      </c>
      <c r="AS18">
        <f t="shared" si="15"/>
        <v>747.47683579090403</v>
      </c>
      <c r="AT18">
        <f t="shared" si="16"/>
        <v>490.17972399993744</v>
      </c>
      <c r="AU18">
        <f t="shared" si="17"/>
        <v>-847.94006586961052</v>
      </c>
      <c r="AW18">
        <v>15</v>
      </c>
      <c r="AX18">
        <f>(R18*SUMPRODUCT(K19:$K$23, X19:$X$23)-$AZ$3*SUMPRODUCT(K18:$K$22, W19:$W$23))/Z18</f>
        <v>25356.631989726255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0.119195734</v>
      </c>
      <c r="O19">
        <f t="shared" si="29"/>
        <v>14753.417039877839</v>
      </c>
      <c r="P19">
        <f t="shared" si="30"/>
        <v>737.67085199389203</v>
      </c>
      <c r="Q19" s="5">
        <f t="shared" si="31"/>
        <v>50</v>
      </c>
      <c r="R19">
        <f t="shared" si="0"/>
        <v>250000</v>
      </c>
      <c r="S19">
        <f t="shared" si="1"/>
        <v>22500.594771329255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9006.6440877983878</v>
      </c>
      <c r="AC19">
        <f t="shared" si="2"/>
        <v>6959.6272483007124</v>
      </c>
      <c r="AE19">
        <f t="shared" si="3"/>
        <v>4563.3586258400928</v>
      </c>
      <c r="AF19">
        <f t="shared" si="4"/>
        <v>-228.16793129200465</v>
      </c>
      <c r="AG19">
        <f t="shared" si="5"/>
        <v>-15.465429512042988</v>
      </c>
      <c r="AH19">
        <f t="shared" si="6"/>
        <v>-10584.544049036766</v>
      </c>
      <c r="AI19">
        <f t="shared" si="7"/>
        <v>-6264.8187840007204</v>
      </c>
      <c r="AJ19">
        <f t="shared" si="8"/>
        <v>2047.0168394976754</v>
      </c>
      <c r="AK19">
        <f t="shared" si="32"/>
        <v>1141.6608023253882</v>
      </c>
      <c r="AL19">
        <f t="shared" si="9"/>
        <v>-3076.1411421776565</v>
      </c>
      <c r="AN19">
        <f t="shared" si="10"/>
        <v>1497.18019827537</v>
      </c>
      <c r="AO19">
        <f t="shared" si="11"/>
        <v>-74.859009913768503</v>
      </c>
      <c r="AP19">
        <f t="shared" si="12"/>
        <v>-5.0740116483813802</v>
      </c>
      <c r="AQ19">
        <f t="shared" si="13"/>
        <v>-3472.6549143557395</v>
      </c>
      <c r="AR19">
        <f t="shared" si="14"/>
        <v>-2055.4077376425194</v>
      </c>
      <c r="AS19">
        <f t="shared" si="15"/>
        <v>671.60031216436437</v>
      </c>
      <c r="AT19">
        <f t="shared" si="16"/>
        <v>374.56445713250815</v>
      </c>
      <c r="AU19">
        <f t="shared" si="17"/>
        <v>-1009.2429683456469</v>
      </c>
      <c r="AW19">
        <v>16</v>
      </c>
      <c r="AX19">
        <f>(R19*SUMPRODUCT(K20:$K$23, X20:$X$23)-$AZ$3*SUMPRODUCT(K19:$K$22, W20:$W$23))/Z19</f>
        <v>22500.594771329255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0.13258683600000001</v>
      </c>
      <c r="O20">
        <f t="shared" si="29"/>
        <v>14753.417039877839</v>
      </c>
      <c r="P20">
        <f t="shared" si="30"/>
        <v>737.67085199389203</v>
      </c>
      <c r="Q20" s="5">
        <f t="shared" si="31"/>
        <v>50</v>
      </c>
      <c r="R20">
        <f t="shared" si="0"/>
        <v>250000</v>
      </c>
      <c r="S20">
        <f t="shared" si="1"/>
        <v>18870.787862992831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6959.6272483007124</v>
      </c>
      <c r="AC20">
        <f t="shared" si="2"/>
        <v>5004.6321452012071</v>
      </c>
      <c r="AE20">
        <f t="shared" si="3"/>
        <v>3912.6837578482464</v>
      </c>
      <c r="AF20">
        <f t="shared" si="4"/>
        <v>-195.63418789241234</v>
      </c>
      <c r="AG20">
        <f t="shared" si="5"/>
        <v>-13.260262850539755</v>
      </c>
      <c r="AH20">
        <f t="shared" si="6"/>
        <v>-10252.561831914021</v>
      </c>
      <c r="AI20">
        <f t="shared" si="7"/>
        <v>-6548.7725248087263</v>
      </c>
      <c r="AJ20">
        <f t="shared" si="8"/>
        <v>1954.9951030995053</v>
      </c>
      <c r="AK20">
        <f t="shared" si="32"/>
        <v>913.60323533821281</v>
      </c>
      <c r="AL20">
        <f t="shared" si="9"/>
        <v>-3680.1741863710081</v>
      </c>
      <c r="AN20">
        <f t="shared" si="10"/>
        <v>1182.5142652076167</v>
      </c>
      <c r="AO20">
        <f t="shared" si="11"/>
        <v>-59.125713260380849</v>
      </c>
      <c r="AP20">
        <f t="shared" si="12"/>
        <v>-4.0075945186506035</v>
      </c>
      <c r="AQ20">
        <f t="shared" si="13"/>
        <v>-3098.5894520207448</v>
      </c>
      <c r="AR20">
        <f t="shared" si="14"/>
        <v>-1979.2084945921592</v>
      </c>
      <c r="AS20">
        <f t="shared" si="15"/>
        <v>590.85010210423047</v>
      </c>
      <c r="AT20">
        <f t="shared" si="16"/>
        <v>276.1145355436031</v>
      </c>
      <c r="AU20">
        <f t="shared" si="17"/>
        <v>-1112.2438569443257</v>
      </c>
      <c r="AW20">
        <v>17</v>
      </c>
      <c r="AX20">
        <f>(R20*SUMPRODUCT(K21:$K$23, X21:$X$23)-$AZ$3*SUMPRODUCT(K20:$K$22, W21:$W$23))/Z20</f>
        <v>18870.787862992831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0.14803979</v>
      </c>
      <c r="O21">
        <f t="shared" si="29"/>
        <v>14753.417039877839</v>
      </c>
      <c r="P21">
        <f t="shared" si="30"/>
        <v>737.67085199389203</v>
      </c>
      <c r="Q21" s="5">
        <f t="shared" si="31"/>
        <v>50</v>
      </c>
      <c r="R21">
        <f t="shared" si="0"/>
        <v>250000</v>
      </c>
      <c r="S21">
        <f t="shared" si="1"/>
        <v>14220.308304714463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5004.6321452012071</v>
      </c>
      <c r="AC21">
        <f t="shared" si="2"/>
        <v>3175.2849767184252</v>
      </c>
      <c r="AE21">
        <f t="shared" si="3"/>
        <v>3294.3240384214987</v>
      </c>
      <c r="AF21">
        <f t="shared" si="4"/>
        <v>-164.71620192107494</v>
      </c>
      <c r="AG21">
        <f t="shared" si="5"/>
        <v>-11.164613694295651</v>
      </c>
      <c r="AH21">
        <f t="shared" si="6"/>
        <v>-9815.2326386935347</v>
      </c>
      <c r="AI21">
        <f t="shared" si="7"/>
        <v>-6696.789415887406</v>
      </c>
      <c r="AJ21">
        <f t="shared" si="8"/>
        <v>1829.3471684827819</v>
      </c>
      <c r="AK21">
        <f t="shared" si="32"/>
        <v>696.04691523420865</v>
      </c>
      <c r="AL21">
        <f t="shared" si="9"/>
        <v>-4171.3953321704157</v>
      </c>
      <c r="AN21">
        <f t="shared" si="10"/>
        <v>917.1494782116315</v>
      </c>
      <c r="AO21">
        <f t="shared" si="11"/>
        <v>-45.857473910581575</v>
      </c>
      <c r="AP21">
        <f t="shared" si="12"/>
        <v>-3.108261210716869</v>
      </c>
      <c r="AQ21">
        <f t="shared" si="13"/>
        <v>-2732.5895656023404</v>
      </c>
      <c r="AR21">
        <f t="shared" si="14"/>
        <v>-1864.405822512007</v>
      </c>
      <c r="AS21">
        <f t="shared" si="15"/>
        <v>509.29561921474874</v>
      </c>
      <c r="AT21">
        <f t="shared" si="16"/>
        <v>193.78150348068203</v>
      </c>
      <c r="AU21">
        <f t="shared" si="17"/>
        <v>-1161.3286998165763</v>
      </c>
      <c r="AW21">
        <v>18</v>
      </c>
      <c r="AX21">
        <f>(R21*SUMPRODUCT(K22:$K$23, X22:$X$23)-$AZ$3*SUMPRODUCT(K21:$K$22, W22:$W$23))/Z21</f>
        <v>14220.308304714463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0.16585403400000001</v>
      </c>
      <c r="O22">
        <f t="shared" si="29"/>
        <v>14753.417039877839</v>
      </c>
      <c r="P22">
        <f t="shared" si="30"/>
        <v>737.67085199389203</v>
      </c>
      <c r="Q22" s="5">
        <f t="shared" si="31"/>
        <v>50</v>
      </c>
      <c r="R22">
        <f t="shared" si="0"/>
        <v>250000</v>
      </c>
      <c r="S22">
        <f t="shared" si="1"/>
        <v>8158.7811658444371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3175.2849767184252</v>
      </c>
      <c r="AC22">
        <f t="shared" si="2"/>
        <v>1501.4231859026359</v>
      </c>
      <c r="AE22">
        <f t="shared" si="3"/>
        <v>2715.0038669619066</v>
      </c>
      <c r="AF22">
        <f t="shared" si="4"/>
        <v>-135.75019334809534</v>
      </c>
      <c r="AG22">
        <f t="shared" si="5"/>
        <v>-9.2012713381021172</v>
      </c>
      <c r="AH22">
        <f t="shared" si="6"/>
        <v>-9258.4810962528827</v>
      </c>
      <c r="AI22">
        <f t="shared" si="7"/>
        <v>-6688.4286939771737</v>
      </c>
      <c r="AJ22">
        <f t="shared" si="8"/>
        <v>1673.8617908157894</v>
      </c>
      <c r="AK22">
        <f t="shared" si="32"/>
        <v>492.41587230892947</v>
      </c>
      <c r="AL22">
        <f t="shared" si="9"/>
        <v>-4522.1510308524548</v>
      </c>
      <c r="AN22">
        <f t="shared" si="10"/>
        <v>696.28401916700068</v>
      </c>
      <c r="AO22">
        <f t="shared" si="11"/>
        <v>-34.814200958350035</v>
      </c>
      <c r="AP22">
        <f t="shared" si="12"/>
        <v>-2.3597381450174408</v>
      </c>
      <c r="AQ22">
        <f t="shared" si="13"/>
        <v>-2374.410035848065</v>
      </c>
      <c r="AR22">
        <f t="shared" si="14"/>
        <v>-1715.2999557844316</v>
      </c>
      <c r="AS22">
        <f t="shared" si="15"/>
        <v>429.2749743091411</v>
      </c>
      <c r="AT22">
        <f t="shared" si="16"/>
        <v>126.28390951669188</v>
      </c>
      <c r="AU22">
        <f t="shared" si="17"/>
        <v>-1159.7410719585987</v>
      </c>
      <c r="AW22">
        <v>19</v>
      </c>
      <c r="AX22">
        <f>(R22*SUMPRODUCT(K23:$K$23, X23:$X$23)-$AZ$3*SUMPRODUCT(K22:$K$22, W23:$W$23))/Z22</f>
        <v>8158.7811658444371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0.18707617900000001</v>
      </c>
      <c r="O23">
        <f t="shared" si="29"/>
        <v>14753.417039877839</v>
      </c>
      <c r="P23">
        <f t="shared" si="30"/>
        <v>737.67085199389203</v>
      </c>
      <c r="Q23" s="5">
        <f t="shared" si="31"/>
        <v>50</v>
      </c>
      <c r="R23">
        <f t="shared" si="0"/>
        <v>250000</v>
      </c>
      <c r="S23">
        <f t="shared" si="1"/>
        <v>10161.339036725922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1501.4231859026359</v>
      </c>
      <c r="AC23">
        <f t="shared" si="2"/>
        <v>1501.4231859026359</v>
      </c>
      <c r="AE23">
        <f t="shared" si="3"/>
        <v>2179.9412788908298</v>
      </c>
      <c r="AF23">
        <f t="shared" si="4"/>
        <v>-108.99706394454151</v>
      </c>
      <c r="AG23">
        <f t="shared" si="5"/>
        <v>-7.3879199408467349</v>
      </c>
      <c r="AH23">
        <f t="shared" si="6"/>
        <v>-8606.6934193718062</v>
      </c>
      <c r="AI23">
        <f t="shared" si="7"/>
        <v>-6543.1371243663643</v>
      </c>
      <c r="AJ23">
        <f t="shared" si="8"/>
        <v>0</v>
      </c>
      <c r="AK23">
        <f t="shared" si="32"/>
        <v>305.68747849064249</v>
      </c>
      <c r="AL23">
        <f t="shared" si="9"/>
        <v>-6237.4496458757221</v>
      </c>
      <c r="AN23">
        <f t="shared" si="10"/>
        <v>514.99491066518556</v>
      </c>
      <c r="AO23">
        <f t="shared" si="11"/>
        <v>-25.749745533259279</v>
      </c>
      <c r="AP23">
        <f t="shared" si="12"/>
        <v>-1.745341127662754</v>
      </c>
      <c r="AQ23">
        <f t="shared" si="13"/>
        <v>-2033.2672955701187</v>
      </c>
      <c r="AR23">
        <f t="shared" si="14"/>
        <v>-1545.7674715658552</v>
      </c>
      <c r="AS23">
        <f t="shared" si="15"/>
        <v>0</v>
      </c>
      <c r="AT23">
        <f t="shared" si="16"/>
        <v>72.216392799742991</v>
      </c>
      <c r="AU23">
        <f t="shared" si="17"/>
        <v>-1473.5510787661124</v>
      </c>
      <c r="AW23">
        <v>20</v>
      </c>
      <c r="AX23">
        <f>(R23*SUMPRODUCT(K$23:$K24, X$23:$X24)-$AZ$3*SUMPRODUCT(K$22:$K23, W$23:$W24))/Z23</f>
        <v>10161.339036725922</v>
      </c>
    </row>
    <row r="25" spans="5:50" x14ac:dyDescent="0.25">
      <c r="AN25" s="6">
        <f t="shared" ref="AN25:AU25" si="33">SUM(AN3:AN23)</f>
        <v>109406.18408720914</v>
      </c>
      <c r="AO25" s="6">
        <f t="shared" si="33"/>
        <v>-16535.371984268841</v>
      </c>
      <c r="AP25" s="6">
        <f t="shared" si="33"/>
        <v>-2840.6907277756413</v>
      </c>
      <c r="AQ25" s="6">
        <f t="shared" si="33"/>
        <v>-93563.021570845754</v>
      </c>
      <c r="AR25" s="6">
        <f t="shared" si="33"/>
        <v>-3532.9001956811071</v>
      </c>
      <c r="AS25" s="6">
        <f t="shared" si="33"/>
        <v>-10869.457442361603</v>
      </c>
      <c r="AT25" s="6">
        <f t="shared" si="33"/>
        <v>16586.896875732742</v>
      </c>
      <c r="AU25" s="7">
        <f t="shared" si="33"/>
        <v>2184.5392376900299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936.02936280039967</v>
      </c>
      <c r="K3">
        <v>1</v>
      </c>
      <c r="L3" s="2">
        <v>0</v>
      </c>
      <c r="O3">
        <f>$C$3</f>
        <v>936.02936280039967</v>
      </c>
      <c r="P3">
        <f>O3*B5</f>
        <v>748.82349024031976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936.02936280039967</v>
      </c>
      <c r="AF3">
        <f t="shared" ref="AF3:AF23" si="4">-$Z3*P3</f>
        <v>-748.82349024031976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-2332.7023314399198</v>
      </c>
      <c r="AJ3">
        <f t="shared" ref="AJ3:AJ23" si="8">AB3-AC3</f>
        <v>0</v>
      </c>
      <c r="AL3">
        <f t="shared" ref="AL3:AL23" si="9">SUM(AI3:AK3)</f>
        <v>-2332.7023314399198</v>
      </c>
      <c r="AN3">
        <f t="shared" ref="AN3:AN23" si="10">AE3*$K3</f>
        <v>936.02936280039967</v>
      </c>
      <c r="AO3">
        <f t="shared" ref="AO3:AO23" si="11">AF3*$K3</f>
        <v>-748.82349024031976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-2332.7023314399198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-2332.7023314399198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658.87523269141548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500000</v>
      </c>
      <c r="S4">
        <f t="shared" si="1"/>
        <v>107.66780963402218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106.46606396400421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-106.46606396400421</v>
      </c>
      <c r="AK4">
        <f>G4*MAX(0, SUM(AB4, AE4:AF4))</f>
        <v>0</v>
      </c>
      <c r="AL4">
        <f t="shared" si="9"/>
        <v>-687.2690639640042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-552.40916872741104</v>
      </c>
      <c r="AR4">
        <f t="shared" si="14"/>
        <v>-552.40916872741104</v>
      </c>
      <c r="AS4">
        <f t="shared" si="15"/>
        <v>-101.2612364124065</v>
      </c>
      <c r="AT4">
        <f t="shared" si="16"/>
        <v>0</v>
      </c>
      <c r="AU4">
        <f t="shared" si="17"/>
        <v>-653.67040513981749</v>
      </c>
      <c r="AW4">
        <v>1</v>
      </c>
      <c r="AX4">
        <f>(R4*SUMPRODUCT(K5:$K$23, X5:$X$23)-$AZ$3*SUMPRODUCT(K4:$K$22, W5:$W$23))/Z4</f>
        <v>107.66780963402218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936.02936280039967</v>
      </c>
      <c r="P5">
        <f t="shared" ref="P5:P23" si="30">O5*$C$5</f>
        <v>46.801468140019985</v>
      </c>
      <c r="Q5" s="5">
        <f t="shared" ref="Q5:Q23" si="31">$C$8</f>
        <v>50</v>
      </c>
      <c r="R5">
        <f t="shared" si="0"/>
        <v>500000</v>
      </c>
      <c r="S5">
        <f t="shared" si="1"/>
        <v>206.3302576996231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106.46606396400421</v>
      </c>
      <c r="AC5">
        <f t="shared" si="2"/>
        <v>201.74768262635371</v>
      </c>
      <c r="AE5">
        <f t="shared" si="3"/>
        <v>915.24024115803775</v>
      </c>
      <c r="AF5">
        <f t="shared" si="4"/>
        <v>-45.762012057901892</v>
      </c>
      <c r="AG5">
        <f t="shared" si="5"/>
        <v>-48.889504834540375</v>
      </c>
      <c r="AH5">
        <f t="shared" si="6"/>
        <v>-579.95668459618196</v>
      </c>
      <c r="AI5">
        <f t="shared" si="7"/>
        <v>240.63203966941353</v>
      </c>
      <c r="AJ5">
        <f t="shared" si="8"/>
        <v>-95.281618662349501</v>
      </c>
      <c r="AK5">
        <f>G5*SUM(AB5, AE5:AF5)</f>
        <v>4.0013716015629743</v>
      </c>
      <c r="AL5">
        <f t="shared" si="9"/>
        <v>149.35179260862699</v>
      </c>
      <c r="AN5">
        <f t="shared" si="10"/>
        <v>827.5470199174157</v>
      </c>
      <c r="AO5">
        <f t="shared" si="11"/>
        <v>-41.377350995870785</v>
      </c>
      <c r="AP5">
        <f t="shared" si="12"/>
        <v>-44.205184837448471</v>
      </c>
      <c r="AQ5">
        <f t="shared" si="13"/>
        <v>-524.38846593053347</v>
      </c>
      <c r="AR5">
        <f t="shared" si="14"/>
        <v>217.5760181535629</v>
      </c>
      <c r="AS5">
        <f t="shared" si="15"/>
        <v>-86.152264761837145</v>
      </c>
      <c r="AT5">
        <f t="shared" si="16"/>
        <v>3.6179824657467594</v>
      </c>
      <c r="AU5">
        <f t="shared" si="17"/>
        <v>135.0417358574725</v>
      </c>
      <c r="AW5">
        <v>2</v>
      </c>
      <c r="AX5">
        <f>(R5*SUMPRODUCT(K6:$K$23, X6:$X$23)-$AZ$3*SUMPRODUCT(K5:$K$22, W6:$W$23))/Z5</f>
        <v>206.3302576996231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936.02936280039967</v>
      </c>
      <c r="P6">
        <f t="shared" si="30"/>
        <v>46.801468140019985</v>
      </c>
      <c r="Q6" s="5">
        <f t="shared" si="31"/>
        <v>50</v>
      </c>
      <c r="R6">
        <f t="shared" si="0"/>
        <v>500000</v>
      </c>
      <c r="S6">
        <f t="shared" si="1"/>
        <v>296.48060319468311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201.74768262635371</v>
      </c>
      <c r="AC6">
        <f t="shared" si="2"/>
        <v>286.65265945277497</v>
      </c>
      <c r="AE6">
        <f t="shared" si="3"/>
        <v>905.00121519394122</v>
      </c>
      <c r="AF6">
        <f t="shared" si="4"/>
        <v>-45.250060759697064</v>
      </c>
      <c r="AG6">
        <f t="shared" si="5"/>
        <v>-48.342565477132638</v>
      </c>
      <c r="AH6">
        <f t="shared" si="6"/>
        <v>-580.44309062332229</v>
      </c>
      <c r="AI6">
        <f t="shared" si="7"/>
        <v>230.96549833378924</v>
      </c>
      <c r="AJ6">
        <f t="shared" si="8"/>
        <v>-84.904976826421262</v>
      </c>
      <c r="AK6">
        <f>G6*SUM(AB6, AE6:AF6)</f>
        <v>7.5366417431302457</v>
      </c>
      <c r="AL6">
        <f t="shared" si="9"/>
        <v>153.59716325049823</v>
      </c>
      <c r="AN6">
        <f t="shared" si="10"/>
        <v>775.85004302750497</v>
      </c>
      <c r="AO6">
        <f t="shared" si="11"/>
        <v>-38.792502151375253</v>
      </c>
      <c r="AP6">
        <f t="shared" si="12"/>
        <v>-41.443680821418226</v>
      </c>
      <c r="AQ6">
        <f t="shared" si="13"/>
        <v>-497.60905209239485</v>
      </c>
      <c r="AR6">
        <f t="shared" si="14"/>
        <v>198.00480796231662</v>
      </c>
      <c r="AS6">
        <f t="shared" si="15"/>
        <v>-72.788333118328012</v>
      </c>
      <c r="AT6">
        <f t="shared" si="16"/>
        <v>6.4611005184533559</v>
      </c>
      <c r="AU6">
        <f t="shared" si="17"/>
        <v>131.67757536244196</v>
      </c>
      <c r="AW6">
        <v>3</v>
      </c>
      <c r="AX6">
        <f>(R6*SUMPRODUCT(K7:$K$23, X7:$X$23)-$AZ$3*SUMPRODUCT(K6:$K$22, W7:$W$23))/Z6</f>
        <v>296.48060319468311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936.02936280039967</v>
      </c>
      <c r="P7">
        <f t="shared" si="30"/>
        <v>46.801468140019985</v>
      </c>
      <c r="Q7" s="5">
        <f t="shared" si="31"/>
        <v>50</v>
      </c>
      <c r="R7">
        <f t="shared" si="0"/>
        <v>500000</v>
      </c>
      <c r="S7">
        <f t="shared" si="1"/>
        <v>380.1134536593795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286.65265945277497</v>
      </c>
      <c r="AC7">
        <f t="shared" si="2"/>
        <v>363.39614046748102</v>
      </c>
      <c r="AE7">
        <f t="shared" si="3"/>
        <v>894.86297980578581</v>
      </c>
      <c r="AF7">
        <f t="shared" si="4"/>
        <v>-44.743148990289292</v>
      </c>
      <c r="AG7">
        <f t="shared" si="5"/>
        <v>-47.801010062790503</v>
      </c>
      <c r="AH7">
        <f t="shared" si="6"/>
        <v>-581.29759570805527</v>
      </c>
      <c r="AI7">
        <f t="shared" si="7"/>
        <v>221.02122504465069</v>
      </c>
      <c r="AJ7">
        <f t="shared" si="8"/>
        <v>-76.743481014706049</v>
      </c>
      <c r="AK7">
        <f>G7*SUM(AB7, AE7:AF7)</f>
        <v>15.687460365702149</v>
      </c>
      <c r="AL7">
        <f t="shared" si="9"/>
        <v>159.96520439564679</v>
      </c>
      <c r="AN7">
        <f t="shared" si="10"/>
        <v>722.5756973097308</v>
      </c>
      <c r="AO7">
        <f t="shared" si="11"/>
        <v>-36.128784865486544</v>
      </c>
      <c r="AP7">
        <f t="shared" si="12"/>
        <v>-38.597918293286163</v>
      </c>
      <c r="AQ7">
        <f t="shared" si="13"/>
        <v>-469.3808158813078</v>
      </c>
      <c r="AR7">
        <f t="shared" si="14"/>
        <v>178.46817826965025</v>
      </c>
      <c r="AS7">
        <f t="shared" si="15"/>
        <v>-61.968117532599685</v>
      </c>
      <c r="AT7">
        <f t="shared" si="16"/>
        <v>12.667165665101196</v>
      </c>
      <c r="AU7">
        <f t="shared" si="17"/>
        <v>129.16722640215175</v>
      </c>
      <c r="AW7">
        <v>4</v>
      </c>
      <c r="AX7">
        <f>(R7*SUMPRODUCT(K8:$K$23, X8:$X$23)-$AZ$3*SUMPRODUCT(K7:$K$22, W8:$W$23))/Z7</f>
        <v>380.1134536593795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936.02936280039967</v>
      </c>
      <c r="P8">
        <f t="shared" si="30"/>
        <v>46.801468140019985</v>
      </c>
      <c r="Q8" s="5">
        <f t="shared" si="31"/>
        <v>50</v>
      </c>
      <c r="R8">
        <f t="shared" si="0"/>
        <v>500000</v>
      </c>
      <c r="S8">
        <f t="shared" si="1"/>
        <v>456.41825974534351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363.39614046748102</v>
      </c>
      <c r="AC8">
        <f t="shared" si="2"/>
        <v>431.44865033406586</v>
      </c>
      <c r="AE8">
        <f t="shared" si="3"/>
        <v>884.82131604159213</v>
      </c>
      <c r="AF8">
        <f t="shared" si="4"/>
        <v>-44.241065802079611</v>
      </c>
      <c r="AG8">
        <f t="shared" si="5"/>
        <v>-47.26461322721736</v>
      </c>
      <c r="AH8">
        <f t="shared" si="6"/>
        <v>-583.86734945235719</v>
      </c>
      <c r="AI8">
        <f t="shared" si="7"/>
        <v>209.44828755993797</v>
      </c>
      <c r="AJ8">
        <f t="shared" si="8"/>
        <v>-68.052509866584842</v>
      </c>
      <c r="AK8">
        <f t="shared" ref="AK8:AK23" si="32">G8*SUM(AB8:AB8, AE8:AF8)</f>
        <v>26.005890039271062</v>
      </c>
      <c r="AL8">
        <f t="shared" si="9"/>
        <v>167.40166773262419</v>
      </c>
      <c r="AN8">
        <f t="shared" si="10"/>
        <v>667.66409434711863</v>
      </c>
      <c r="AO8">
        <f t="shared" si="11"/>
        <v>-33.383204717355937</v>
      </c>
      <c r="AP8">
        <f t="shared" si="12"/>
        <v>-35.664698185835242</v>
      </c>
      <c r="AQ8">
        <f t="shared" si="13"/>
        <v>-440.57173807127896</v>
      </c>
      <c r="AR8">
        <f t="shared" si="14"/>
        <v>158.04445337264846</v>
      </c>
      <c r="AS8">
        <f t="shared" si="15"/>
        <v>-51.350726462365131</v>
      </c>
      <c r="AT8">
        <f t="shared" si="16"/>
        <v>19.623395939914818</v>
      </c>
      <c r="AU8">
        <f t="shared" si="17"/>
        <v>126.31712285019816</v>
      </c>
      <c r="AW8">
        <v>5</v>
      </c>
      <c r="AX8">
        <f>(R8*SUMPRODUCT(K9:$K$23, X9:$X$23)-$AZ$3*SUMPRODUCT(K8:$K$22, W9:$W$23))/Z8</f>
        <v>456.41825974534351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936.02936280039967</v>
      </c>
      <c r="P9">
        <f t="shared" si="30"/>
        <v>46.801468140019985</v>
      </c>
      <c r="Q9" s="5">
        <f t="shared" si="31"/>
        <v>50</v>
      </c>
      <c r="R9">
        <f t="shared" si="0"/>
        <v>500000</v>
      </c>
      <c r="S9">
        <f t="shared" si="1"/>
        <v>519.75908084476362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431.44865033406586</v>
      </c>
      <c r="AC9">
        <f t="shared" si="2"/>
        <v>485.79639719976876</v>
      </c>
      <c r="AE9">
        <f t="shared" si="3"/>
        <v>874.86627724247592</v>
      </c>
      <c r="AF9">
        <f t="shared" si="4"/>
        <v>-43.743313862123792</v>
      </c>
      <c r="AG9">
        <f t="shared" si="5"/>
        <v>-46.732843648465419</v>
      </c>
      <c r="AH9">
        <f t="shared" si="6"/>
        <v>-591.2344647976588</v>
      </c>
      <c r="AI9">
        <f t="shared" si="7"/>
        <v>193.15565493422787</v>
      </c>
      <c r="AJ9">
        <f t="shared" si="8"/>
        <v>-54.347746865702902</v>
      </c>
      <c r="AK9">
        <f t="shared" si="32"/>
        <v>28.155346985831521</v>
      </c>
      <c r="AL9">
        <f t="shared" si="9"/>
        <v>166.96325505435649</v>
      </c>
      <c r="AN9">
        <f t="shared" si="10"/>
        <v>615.01049970657391</v>
      </c>
      <c r="AO9">
        <f t="shared" si="11"/>
        <v>-30.750524985328692</v>
      </c>
      <c r="AP9">
        <f t="shared" si="12"/>
        <v>-32.852094397263031</v>
      </c>
      <c r="AQ9">
        <f t="shared" si="13"/>
        <v>-415.62397945552328</v>
      </c>
      <c r="AR9">
        <f t="shared" si="14"/>
        <v>135.78390086845891</v>
      </c>
      <c r="AS9">
        <f t="shared" si="15"/>
        <v>-38.205192984639972</v>
      </c>
      <c r="AT9">
        <f t="shared" si="16"/>
        <v>19.79254940966139</v>
      </c>
      <c r="AU9">
        <f t="shared" si="17"/>
        <v>117.37125729348034</v>
      </c>
      <c r="AW9">
        <v>6</v>
      </c>
      <c r="AX9">
        <f>(R9*SUMPRODUCT(K10:$K$23, X10:$X$23)-$AZ$3*SUMPRODUCT(K9:$K$22, W10:$W$23))/Z9</f>
        <v>519.75908084476362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936.02936280039967</v>
      </c>
      <c r="P10">
        <f t="shared" si="30"/>
        <v>46.801468140019985</v>
      </c>
      <c r="Q10" s="5">
        <f t="shared" si="31"/>
        <v>50</v>
      </c>
      <c r="R10">
        <f t="shared" si="0"/>
        <v>500000</v>
      </c>
      <c r="S10">
        <f t="shared" si="1"/>
        <v>560.50782175659856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485.79639719976876</v>
      </c>
      <c r="AC10">
        <f t="shared" si="2"/>
        <v>517.96992295687915</v>
      </c>
      <c r="AE10">
        <f t="shared" si="3"/>
        <v>864.99249094447089</v>
      </c>
      <c r="AF10">
        <f t="shared" si="4"/>
        <v>-43.249624547223547</v>
      </c>
      <c r="AG10">
        <f t="shared" si="5"/>
        <v>-46.205414344940969</v>
      </c>
      <c r="AH10">
        <f t="shared" si="6"/>
        <v>-601.00867039796253</v>
      </c>
      <c r="AI10">
        <f t="shared" si="7"/>
        <v>174.52878165434379</v>
      </c>
      <c r="AJ10">
        <f t="shared" si="8"/>
        <v>-32.173525757110383</v>
      </c>
      <c r="AK10">
        <f t="shared" si="32"/>
        <v>5.6224188334671688</v>
      </c>
      <c r="AL10">
        <f t="shared" si="9"/>
        <v>147.97767473070058</v>
      </c>
      <c r="AN10">
        <f t="shared" si="10"/>
        <v>576.75183460717017</v>
      </c>
      <c r="AO10">
        <f t="shared" si="11"/>
        <v>-28.837591730358511</v>
      </c>
      <c r="AP10">
        <f t="shared" si="12"/>
        <v>-30.808426398166187</v>
      </c>
      <c r="AQ10">
        <f t="shared" si="13"/>
        <v>-400.73510105082914</v>
      </c>
      <c r="AR10">
        <f t="shared" si="14"/>
        <v>116.37071542781632</v>
      </c>
      <c r="AS10">
        <f t="shared" si="15"/>
        <v>-21.452371206059045</v>
      </c>
      <c r="AT10">
        <f t="shared" si="16"/>
        <v>3.7488653497921134</v>
      </c>
      <c r="AU10">
        <f t="shared" si="17"/>
        <v>98.667209571549392</v>
      </c>
      <c r="AW10">
        <v>7</v>
      </c>
      <c r="AX10">
        <f>(R10*SUMPRODUCT(K11:$K$23, X11:$X$23)-$AZ$3*SUMPRODUCT(K10:$K$22, W11:$W$23))/Z10</f>
        <v>560.50782175659856</v>
      </c>
    </row>
    <row r="11" spans="1:52" x14ac:dyDescent="0.25">
      <c r="A11" t="s">
        <v>33</v>
      </c>
      <c r="C11" s="24">
        <f>AU25</f>
        <v>-1742.0795032909875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936.02936280039967</v>
      </c>
      <c r="P11">
        <f t="shared" si="30"/>
        <v>46.801468140019985</v>
      </c>
      <c r="Q11" s="5">
        <f t="shared" si="31"/>
        <v>50</v>
      </c>
      <c r="R11">
        <f t="shared" si="0"/>
        <v>500000</v>
      </c>
      <c r="S11">
        <f t="shared" si="1"/>
        <v>587.80629564551919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517.96992295687915</v>
      </c>
      <c r="AC11">
        <f t="shared" si="2"/>
        <v>537.0475462630402</v>
      </c>
      <c r="AE11">
        <f t="shared" si="3"/>
        <v>855.20055883386431</v>
      </c>
      <c r="AF11">
        <f t="shared" si="4"/>
        <v>-42.760027941693217</v>
      </c>
      <c r="AG11">
        <f t="shared" si="5"/>
        <v>-45.682357456997238</v>
      </c>
      <c r="AH11">
        <f t="shared" si="6"/>
        <v>-610.02744494322656</v>
      </c>
      <c r="AI11">
        <f t="shared" si="7"/>
        <v>156.73072849194727</v>
      </c>
      <c r="AJ11">
        <f t="shared" si="8"/>
        <v>-19.077623306161058</v>
      </c>
      <c r="AK11">
        <f t="shared" si="32"/>
        <v>2.1286567261584808</v>
      </c>
      <c r="AL11">
        <f t="shared" si="9"/>
        <v>139.7817619119447</v>
      </c>
      <c r="AN11">
        <f t="shared" si="10"/>
        <v>542.39784940046286</v>
      </c>
      <c r="AO11">
        <f t="shared" si="11"/>
        <v>-27.119892470023142</v>
      </c>
      <c r="AP11">
        <f t="shared" si="12"/>
        <v>-28.973335183509864</v>
      </c>
      <c r="AQ11">
        <f t="shared" si="13"/>
        <v>-386.90055893280038</v>
      </c>
      <c r="AR11">
        <f t="shared" si="14"/>
        <v>99.404062814129446</v>
      </c>
      <c r="AS11">
        <f t="shared" si="15"/>
        <v>-12.099690237625413</v>
      </c>
      <c r="AT11">
        <f t="shared" si="16"/>
        <v>1.3500679091633807</v>
      </c>
      <c r="AU11">
        <f t="shared" si="17"/>
        <v>88.654440485667408</v>
      </c>
      <c r="AW11">
        <v>8</v>
      </c>
      <c r="AX11">
        <f>(R11*SUMPRODUCT(K12:$K$23, X12:$X$23)-$AZ$3*SUMPRODUCT(K11:$K$22, W12:$W$23))/Z11</f>
        <v>587.80629564551919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936.02936280039967</v>
      </c>
      <c r="P12">
        <f t="shared" si="30"/>
        <v>46.801468140019985</v>
      </c>
      <c r="Q12" s="5">
        <f t="shared" si="31"/>
        <v>50</v>
      </c>
      <c r="R12">
        <f t="shared" si="0"/>
        <v>500000</v>
      </c>
      <c r="S12">
        <f t="shared" si="1"/>
        <v>608.36585576004916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537.0475462630402</v>
      </c>
      <c r="AC12">
        <f t="shared" si="2"/>
        <v>549.51528631979954</v>
      </c>
      <c r="AE12">
        <f t="shared" si="3"/>
        <v>845.48210329850474</v>
      </c>
      <c r="AF12">
        <f t="shared" si="4"/>
        <v>-42.274105164925238</v>
      </c>
      <c r="AG12">
        <f t="shared" si="5"/>
        <v>-45.163225476656152</v>
      </c>
      <c r="AH12">
        <f t="shared" si="6"/>
        <v>-623.08405771113928</v>
      </c>
      <c r="AI12">
        <f t="shared" si="7"/>
        <v>134.96071494578405</v>
      </c>
      <c r="AJ12">
        <f t="shared" si="8"/>
        <v>-12.467740056759339</v>
      </c>
      <c r="AK12">
        <f t="shared" si="32"/>
        <v>28.145366432329013</v>
      </c>
      <c r="AL12">
        <f t="shared" si="9"/>
        <v>150.63834132135372</v>
      </c>
      <c r="AN12">
        <f t="shared" si="10"/>
        <v>501.1533344880059</v>
      </c>
      <c r="AO12">
        <f t="shared" si="11"/>
        <v>-25.057666724400296</v>
      </c>
      <c r="AP12">
        <f t="shared" si="12"/>
        <v>-26.77017166366781</v>
      </c>
      <c r="AQ12">
        <f t="shared" si="13"/>
        <v>-369.32851916087009</v>
      </c>
      <c r="AR12">
        <f t="shared" si="14"/>
        <v>79.996976939067693</v>
      </c>
      <c r="AS12">
        <f t="shared" si="15"/>
        <v>-7.3901617533926967</v>
      </c>
      <c r="AT12">
        <f t="shared" si="16"/>
        <v>16.682960151278959</v>
      </c>
      <c r="AU12">
        <f t="shared" si="17"/>
        <v>89.289775336953952</v>
      </c>
      <c r="AW12">
        <v>9</v>
      </c>
      <c r="AX12">
        <f>(R12*SUMPRODUCT(K13:$K$23, X13:$X$23)-$AZ$3*SUMPRODUCT(K12:$K$22, W13:$W$23))/Z12</f>
        <v>608.36585576004916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936.02936280039967</v>
      </c>
      <c r="P13">
        <f t="shared" si="30"/>
        <v>46.801468140019985</v>
      </c>
      <c r="Q13" s="5">
        <f t="shared" si="31"/>
        <v>50</v>
      </c>
      <c r="R13">
        <f t="shared" si="0"/>
        <v>500000</v>
      </c>
      <c r="S13">
        <f t="shared" si="1"/>
        <v>627.64000198791393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549.51528631979954</v>
      </c>
      <c r="AC13">
        <f t="shared" si="2"/>
        <v>560.45658182702073</v>
      </c>
      <c r="AE13">
        <f t="shared" si="3"/>
        <v>835.83553550326167</v>
      </c>
      <c r="AF13">
        <f t="shared" si="4"/>
        <v>-41.791776775163086</v>
      </c>
      <c r="AG13">
        <f t="shared" si="5"/>
        <v>-44.647933532908652</v>
      </c>
      <c r="AH13">
        <f t="shared" si="6"/>
        <v>-636.59688980944247</v>
      </c>
      <c r="AI13">
        <f t="shared" si="7"/>
        <v>112.79893538574754</v>
      </c>
      <c r="AJ13">
        <f t="shared" si="8"/>
        <v>-10.941295507221184</v>
      </c>
      <c r="AK13">
        <f t="shared" si="32"/>
        <v>94.049133153352884</v>
      </c>
      <c r="AL13">
        <f t="shared" si="9"/>
        <v>195.90677303187925</v>
      </c>
      <c r="AN13">
        <f t="shared" si="10"/>
        <v>448.80460364521991</v>
      </c>
      <c r="AO13">
        <f t="shared" si="11"/>
        <v>-22.440230182260997</v>
      </c>
      <c r="AP13">
        <f t="shared" si="12"/>
        <v>-23.973852823510395</v>
      </c>
      <c r="AQ13">
        <f t="shared" si="13"/>
        <v>-341.82276617454448</v>
      </c>
      <c r="AR13">
        <f t="shared" si="14"/>
        <v>60.567754464904112</v>
      </c>
      <c r="AS13">
        <f t="shared" si="15"/>
        <v>-5.8749641345734185</v>
      </c>
      <c r="AT13">
        <f t="shared" si="16"/>
        <v>50.499987300315418</v>
      </c>
      <c r="AU13">
        <f t="shared" si="17"/>
        <v>105.19277763064612</v>
      </c>
      <c r="AW13">
        <v>10</v>
      </c>
      <c r="AX13">
        <f>(R13*SUMPRODUCT(K14:$K$23, X14:$X$23)-$AZ$3*SUMPRODUCT(K13:$K$22, W14:$W$23))/Z13</f>
        <v>627.64000198791393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936.02936280039967</v>
      </c>
      <c r="P14">
        <f t="shared" si="30"/>
        <v>46.801468140019985</v>
      </c>
      <c r="Q14" s="5">
        <f t="shared" si="31"/>
        <v>50</v>
      </c>
      <c r="R14">
        <f t="shared" si="0"/>
        <v>500000</v>
      </c>
      <c r="S14">
        <f t="shared" si="1"/>
        <v>626.85313944917311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560.45658182702073</v>
      </c>
      <c r="AC14">
        <f t="shared" si="2"/>
        <v>553.33762879378901</v>
      </c>
      <c r="AE14">
        <f t="shared" si="3"/>
        <v>826.25456506201385</v>
      </c>
      <c r="AF14">
        <f t="shared" si="4"/>
        <v>-41.312728253100694</v>
      </c>
      <c r="AG14">
        <f t="shared" si="5"/>
        <v>-44.136145611396039</v>
      </c>
      <c r="AH14">
        <f t="shared" si="6"/>
        <v>-653.08586183527996</v>
      </c>
      <c r="AI14">
        <f t="shared" si="7"/>
        <v>87.719829362237192</v>
      </c>
      <c r="AJ14">
        <f t="shared" si="8"/>
        <v>7.118953033231719</v>
      </c>
      <c r="AK14">
        <f t="shared" si="32"/>
        <v>94.177889304515389</v>
      </c>
      <c r="AL14">
        <f t="shared" si="9"/>
        <v>189.0166716999843</v>
      </c>
      <c r="AN14">
        <f t="shared" si="10"/>
        <v>408.68858799525054</v>
      </c>
      <c r="AO14">
        <f t="shared" si="11"/>
        <v>-20.434429399762529</v>
      </c>
      <c r="AP14">
        <f t="shared" si="12"/>
        <v>-21.830970492877579</v>
      </c>
      <c r="AQ14">
        <f t="shared" si="13"/>
        <v>-323.03451018523481</v>
      </c>
      <c r="AR14">
        <f t="shared" si="14"/>
        <v>43.388677917375666</v>
      </c>
      <c r="AS14">
        <f t="shared" si="15"/>
        <v>3.5212330269395995</v>
      </c>
      <c r="AT14">
        <f t="shared" si="16"/>
        <v>46.583014760525543</v>
      </c>
      <c r="AU14">
        <f t="shared" si="17"/>
        <v>93.492925704840815</v>
      </c>
      <c r="AW14">
        <v>11</v>
      </c>
      <c r="AX14">
        <f>(R14*SUMPRODUCT(K15:$K$23, X15:$X$23)-$AZ$3*SUMPRODUCT(K14:$K$22, W15:$W$23))/Z14</f>
        <v>626.85313944917311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936.02936280039967</v>
      </c>
      <c r="P15">
        <f t="shared" si="30"/>
        <v>46.801468140019985</v>
      </c>
      <c r="Q15" s="5">
        <f t="shared" si="31"/>
        <v>50</v>
      </c>
      <c r="R15">
        <f t="shared" si="0"/>
        <v>500000</v>
      </c>
      <c r="S15">
        <f t="shared" si="1"/>
        <v>609.88044216431717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553.33762879378901</v>
      </c>
      <c r="AC15">
        <f t="shared" si="2"/>
        <v>532.1450292661209</v>
      </c>
      <c r="AE15">
        <f t="shared" si="3"/>
        <v>816.72298080869689</v>
      </c>
      <c r="AF15">
        <f t="shared" si="4"/>
        <v>-40.836149040434847</v>
      </c>
      <c r="AG15">
        <f t="shared" si="5"/>
        <v>-43.62699575819056</v>
      </c>
      <c r="AH15">
        <f t="shared" si="6"/>
        <v>-677.88397091523893</v>
      </c>
      <c r="AI15">
        <f t="shared" si="7"/>
        <v>54.375865094832534</v>
      </c>
      <c r="AJ15">
        <f t="shared" si="8"/>
        <v>21.192599527668108</v>
      </c>
      <c r="AK15">
        <f t="shared" si="32"/>
        <v>93.045712239343587</v>
      </c>
      <c r="AL15">
        <f t="shared" si="9"/>
        <v>168.61417686184421</v>
      </c>
      <c r="AN15">
        <f t="shared" si="10"/>
        <v>372.13077017034021</v>
      </c>
      <c r="AO15">
        <f t="shared" si="11"/>
        <v>-18.606538508517012</v>
      </c>
      <c r="AP15">
        <f t="shared" si="12"/>
        <v>-19.878156869833902</v>
      </c>
      <c r="AQ15">
        <f t="shared" si="13"/>
        <v>-308.8703147951511</v>
      </c>
      <c r="AR15">
        <f t="shared" si="14"/>
        <v>24.775759996838183</v>
      </c>
      <c r="AS15">
        <f t="shared" si="15"/>
        <v>9.6561729857702847</v>
      </c>
      <c r="AT15">
        <f t="shared" si="16"/>
        <v>42.395247066991892</v>
      </c>
      <c r="AU15">
        <f t="shared" si="17"/>
        <v>76.827180049600344</v>
      </c>
      <c r="AW15">
        <v>12</v>
      </c>
      <c r="AX15">
        <f>(R15*SUMPRODUCT(K16:$K$23, X16:$X$23)-$AZ$3*SUMPRODUCT(K15:$K$22, W16:$W$23))/Z15</f>
        <v>609.88044216431717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936.02936280039967</v>
      </c>
      <c r="P16">
        <f t="shared" si="30"/>
        <v>46.801468140019985</v>
      </c>
      <c r="Q16" s="5">
        <f t="shared" si="31"/>
        <v>50</v>
      </c>
      <c r="R16">
        <f t="shared" si="0"/>
        <v>500000</v>
      </c>
      <c r="S16">
        <f t="shared" si="1"/>
        <v>576.72328524281147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532.1450292661209</v>
      </c>
      <c r="AC16">
        <f t="shared" si="2"/>
        <v>497.36651728083802</v>
      </c>
      <c r="AE16">
        <f t="shared" si="3"/>
        <v>807.23230041358829</v>
      </c>
      <c r="AF16">
        <f t="shared" si="4"/>
        <v>-40.361615020679416</v>
      </c>
      <c r="AG16">
        <f t="shared" si="5"/>
        <v>-43.120030871602246</v>
      </c>
      <c r="AH16">
        <f t="shared" si="6"/>
        <v>-706.9492900640231</v>
      </c>
      <c r="AI16">
        <f t="shared" si="7"/>
        <v>16.801364457283512</v>
      </c>
      <c r="AJ16">
        <f t="shared" si="8"/>
        <v>34.778511985282876</v>
      </c>
      <c r="AK16">
        <f t="shared" si="32"/>
        <v>90.931100026132086</v>
      </c>
      <c r="AL16">
        <f t="shared" si="9"/>
        <v>142.51097646869846</v>
      </c>
      <c r="AN16">
        <f t="shared" si="10"/>
        <v>338.81412242731653</v>
      </c>
      <c r="AO16">
        <f t="shared" si="11"/>
        <v>-16.940706121365828</v>
      </c>
      <c r="AP16">
        <f t="shared" si="12"/>
        <v>-18.098477242939104</v>
      </c>
      <c r="AQ16">
        <f t="shared" si="13"/>
        <v>-296.7230166470485</v>
      </c>
      <c r="AR16">
        <f t="shared" si="14"/>
        <v>7.0519224159630722</v>
      </c>
      <c r="AS16">
        <f t="shared" si="15"/>
        <v>14.597348262184546</v>
      </c>
      <c r="AT16">
        <f t="shared" si="16"/>
        <v>38.165892074585614</v>
      </c>
      <c r="AU16">
        <f t="shared" si="17"/>
        <v>59.815162752733222</v>
      </c>
      <c r="AW16">
        <v>13</v>
      </c>
      <c r="AX16">
        <f>(R16*SUMPRODUCT(K17:$K$23, X17:$X$23)-$AZ$3*SUMPRODUCT(K16:$K$22, W17:$W$23))/Z16</f>
        <v>576.72328524281147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936.02936280039967</v>
      </c>
      <c r="P17">
        <f t="shared" si="30"/>
        <v>46.801468140019985</v>
      </c>
      <c r="Q17" s="5">
        <f t="shared" si="31"/>
        <v>50</v>
      </c>
      <c r="R17">
        <f t="shared" si="0"/>
        <v>500000</v>
      </c>
      <c r="S17">
        <f t="shared" si="1"/>
        <v>529.49307325935024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497.36651728083802</v>
      </c>
      <c r="AC17">
        <f t="shared" si="2"/>
        <v>451.28937716488707</v>
      </c>
      <c r="AE17">
        <f t="shared" si="3"/>
        <v>797.78212308989646</v>
      </c>
      <c r="AF17">
        <f t="shared" si="4"/>
        <v>-39.889106154494826</v>
      </c>
      <c r="AG17">
        <f t="shared" si="5"/>
        <v>-42.615229542751891</v>
      </c>
      <c r="AH17">
        <f t="shared" si="6"/>
        <v>-736.01020134336557</v>
      </c>
      <c r="AI17">
        <f t="shared" si="7"/>
        <v>-20.732413950715795</v>
      </c>
      <c r="AJ17">
        <f t="shared" si="8"/>
        <v>46.077140115950954</v>
      </c>
      <c r="AK17">
        <f t="shared" si="32"/>
        <v>87.86816739513678</v>
      </c>
      <c r="AL17">
        <f t="shared" si="9"/>
        <v>113.21289356037194</v>
      </c>
      <c r="AN17">
        <f t="shared" si="10"/>
        <v>308.45331372648081</v>
      </c>
      <c r="AO17">
        <f t="shared" si="11"/>
        <v>-15.422665686324043</v>
      </c>
      <c r="AP17">
        <f t="shared" si="12"/>
        <v>-16.476690047609964</v>
      </c>
      <c r="AQ17">
        <f t="shared" si="13"/>
        <v>-284.56990821198639</v>
      </c>
      <c r="AR17">
        <f t="shared" si="14"/>
        <v>-8.0159502194395529</v>
      </c>
      <c r="AS17">
        <f t="shared" si="15"/>
        <v>17.81519809037249</v>
      </c>
      <c r="AT17">
        <f t="shared" si="16"/>
        <v>33.973219779768101</v>
      </c>
      <c r="AU17">
        <f t="shared" si="17"/>
        <v>43.772467650701039</v>
      </c>
      <c r="AW17">
        <v>14</v>
      </c>
      <c r="AX17">
        <f>(R17*SUMPRODUCT(K18:$K$23, X18:$X$23)-$AZ$3*SUMPRODUCT(K17:$K$22, W18:$W$23))/Z17</f>
        <v>529.49307325935024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936.02936280039967</v>
      </c>
      <c r="P18">
        <f t="shared" si="30"/>
        <v>46.801468140019985</v>
      </c>
      <c r="Q18" s="5">
        <f t="shared" si="31"/>
        <v>50</v>
      </c>
      <c r="R18">
        <f t="shared" si="0"/>
        <v>500000</v>
      </c>
      <c r="S18">
        <f t="shared" si="1"/>
        <v>469.5753246254763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451.28937716488707</v>
      </c>
      <c r="AC18">
        <f t="shared" si="2"/>
        <v>395.49936153618648</v>
      </c>
      <c r="AE18">
        <f t="shared" si="3"/>
        <v>788.36982258798355</v>
      </c>
      <c r="AF18">
        <f t="shared" si="4"/>
        <v>-39.418491129399179</v>
      </c>
      <c r="AG18">
        <f t="shared" si="5"/>
        <v>-42.112451484927227</v>
      </c>
      <c r="AH18">
        <f t="shared" si="6"/>
        <v>-766.25762397149492</v>
      </c>
      <c r="AI18">
        <f t="shared" si="7"/>
        <v>-59.418743997837737</v>
      </c>
      <c r="AJ18">
        <f t="shared" si="8"/>
        <v>55.790015628700587</v>
      </c>
      <c r="AK18">
        <f t="shared" si="32"/>
        <v>84.01684960364301</v>
      </c>
      <c r="AL18">
        <f t="shared" si="9"/>
        <v>80.38812123450586</v>
      </c>
      <c r="AN18">
        <f t="shared" si="10"/>
        <v>280.78719531772015</v>
      </c>
      <c r="AO18">
        <f t="shared" si="11"/>
        <v>-14.039359765886008</v>
      </c>
      <c r="AP18">
        <f t="shared" si="12"/>
        <v>-14.998845467714011</v>
      </c>
      <c r="AQ18">
        <f t="shared" si="13"/>
        <v>-272.91167541076771</v>
      </c>
      <c r="AR18">
        <f t="shared" si="14"/>
        <v>-21.162685326647583</v>
      </c>
      <c r="AS18">
        <f t="shared" si="15"/>
        <v>19.870270989940579</v>
      </c>
      <c r="AT18">
        <f t="shared" si="16"/>
        <v>29.923590279237057</v>
      </c>
      <c r="AU18">
        <f t="shared" si="17"/>
        <v>28.631175942530056</v>
      </c>
      <c r="AW18">
        <v>15</v>
      </c>
      <c r="AX18">
        <f>(R18*SUMPRODUCT(K19:$K$23, X19:$X$23)-$AZ$3*SUMPRODUCT(K18:$K$22, W19:$W$23))/Z18</f>
        <v>469.5753246254763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936.02936280039967</v>
      </c>
      <c r="P19">
        <f t="shared" si="30"/>
        <v>46.801468140019985</v>
      </c>
      <c r="Q19" s="5">
        <f t="shared" si="31"/>
        <v>50</v>
      </c>
      <c r="R19">
        <f t="shared" si="0"/>
        <v>500000</v>
      </c>
      <c r="S19">
        <f t="shared" si="1"/>
        <v>396.70159808342862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395.49936153618648</v>
      </c>
      <c r="AC19">
        <f t="shared" si="2"/>
        <v>330.14431033742642</v>
      </c>
      <c r="AE19">
        <f t="shared" si="3"/>
        <v>778.98543875371274</v>
      </c>
      <c r="AF19">
        <f t="shared" si="4"/>
        <v>-38.949271937685637</v>
      </c>
      <c r="AG19">
        <f t="shared" si="5"/>
        <v>-41.611164655302844</v>
      </c>
      <c r="AH19">
        <f t="shared" si="6"/>
        <v>-801.62314775103528</v>
      </c>
      <c r="AI19">
        <f t="shared" si="7"/>
        <v>-103.19814559031101</v>
      </c>
      <c r="AJ19">
        <f t="shared" si="8"/>
        <v>65.355051198760066</v>
      </c>
      <c r="AK19">
        <f t="shared" si="32"/>
        <v>79.487486984654964</v>
      </c>
      <c r="AL19">
        <f t="shared" si="9"/>
        <v>41.644392593104016</v>
      </c>
      <c r="AN19">
        <f t="shared" si="10"/>
        <v>255.57526139690651</v>
      </c>
      <c r="AO19">
        <f t="shared" si="11"/>
        <v>-12.778763069845326</v>
      </c>
      <c r="AP19">
        <f t="shared" si="12"/>
        <v>-13.652096374000489</v>
      </c>
      <c r="AQ19">
        <f t="shared" si="13"/>
        <v>-263.002407151613</v>
      </c>
      <c r="AR19">
        <f t="shared" si="14"/>
        <v>-33.858005198552306</v>
      </c>
      <c r="AS19">
        <f t="shared" si="15"/>
        <v>21.442164978660461</v>
      </c>
      <c r="AT19">
        <f t="shared" si="16"/>
        <v>26.078838259657484</v>
      </c>
      <c r="AU19">
        <f t="shared" si="17"/>
        <v>13.662998039765643</v>
      </c>
      <c r="AW19">
        <v>16</v>
      </c>
      <c r="AX19">
        <f>(R19*SUMPRODUCT(K20:$K$23, X20:$X$23)-$AZ$3*SUMPRODUCT(K19:$K$22, W20:$W$23))/Z19</f>
        <v>396.70159808342862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936.02936280039967</v>
      </c>
      <c r="P20">
        <f t="shared" si="30"/>
        <v>46.801468140019985</v>
      </c>
      <c r="Q20" s="5">
        <f t="shared" si="31"/>
        <v>50</v>
      </c>
      <c r="R20">
        <f t="shared" si="0"/>
        <v>500000</v>
      </c>
      <c r="S20">
        <f t="shared" si="1"/>
        <v>313.19233744633135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330.14431033742642</v>
      </c>
      <c r="AC20">
        <f t="shared" si="2"/>
        <v>257.51611499936479</v>
      </c>
      <c r="AE20">
        <f t="shared" si="3"/>
        <v>769.63136135153673</v>
      </c>
      <c r="AF20">
        <f t="shared" si="4"/>
        <v>-38.481568067576838</v>
      </c>
      <c r="AG20">
        <f t="shared" si="5"/>
        <v>-41.111496708231684</v>
      </c>
      <c r="AH20">
        <f t="shared" si="6"/>
        <v>-835.56300518129149</v>
      </c>
      <c r="AI20">
        <f t="shared" si="7"/>
        <v>-145.52470860556332</v>
      </c>
      <c r="AJ20">
        <f t="shared" si="8"/>
        <v>72.62819533806163</v>
      </c>
      <c r="AK20">
        <f t="shared" si="32"/>
        <v>74.290587253497051</v>
      </c>
      <c r="AL20">
        <f t="shared" si="9"/>
        <v>1.3940739859953624</v>
      </c>
      <c r="AN20">
        <f t="shared" si="10"/>
        <v>232.60251021407709</v>
      </c>
      <c r="AO20">
        <f t="shared" si="11"/>
        <v>-11.630125510703854</v>
      </c>
      <c r="AP20">
        <f t="shared" si="12"/>
        <v>-12.424957990536754</v>
      </c>
      <c r="AQ20">
        <f t="shared" si="13"/>
        <v>-252.52875884096562</v>
      </c>
      <c r="AR20">
        <f t="shared" si="14"/>
        <v>-43.981332128129168</v>
      </c>
      <c r="AS20">
        <f t="shared" si="15"/>
        <v>21.950119753806646</v>
      </c>
      <c r="AT20">
        <f t="shared" si="16"/>
        <v>22.452537602022744</v>
      </c>
      <c r="AU20">
        <f t="shared" si="17"/>
        <v>0.42132522770021857</v>
      </c>
      <c r="AW20">
        <v>17</v>
      </c>
      <c r="AX20">
        <f>(R20*SUMPRODUCT(K21:$K$23, X21:$X$23)-$AZ$3*SUMPRODUCT(K20:$K$22, W21:$W$23))/Z20</f>
        <v>313.19233744633135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936.02936280039967</v>
      </c>
      <c r="P21">
        <f t="shared" si="30"/>
        <v>46.801468140019985</v>
      </c>
      <c r="Q21" s="5">
        <f t="shared" si="31"/>
        <v>50</v>
      </c>
      <c r="R21">
        <f t="shared" si="0"/>
        <v>500000</v>
      </c>
      <c r="S21">
        <f t="shared" si="1"/>
        <v>218.79291573613688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257.51611499936479</v>
      </c>
      <c r="AC21">
        <f t="shared" si="2"/>
        <v>177.71633074182091</v>
      </c>
      <c r="AE21">
        <f t="shared" si="3"/>
        <v>760.29748615858375</v>
      </c>
      <c r="AF21">
        <f t="shared" si="4"/>
        <v>-38.01487430792919</v>
      </c>
      <c r="AG21">
        <f t="shared" si="5"/>
        <v>-40.612907905150344</v>
      </c>
      <c r="AH21">
        <f t="shared" si="6"/>
        <v>-874.73835999032133</v>
      </c>
      <c r="AI21">
        <f t="shared" si="7"/>
        <v>-193.06865604481709</v>
      </c>
      <c r="AJ21">
        <f t="shared" si="8"/>
        <v>79.799784257543877</v>
      </c>
      <c r="AK21">
        <f t="shared" si="32"/>
        <v>68.58591087950137</v>
      </c>
      <c r="AL21">
        <f t="shared" si="9"/>
        <v>-44.682960907771843</v>
      </c>
      <c r="AN21">
        <f t="shared" si="10"/>
        <v>211.66905094438741</v>
      </c>
      <c r="AO21">
        <f t="shared" si="11"/>
        <v>-10.583452547219371</v>
      </c>
      <c r="AP21">
        <f t="shared" si="12"/>
        <v>-11.306752723606815</v>
      </c>
      <c r="AQ21">
        <f t="shared" si="13"/>
        <v>-243.52972600146327</v>
      </c>
      <c r="AR21">
        <f t="shared" si="14"/>
        <v>-53.750880327902046</v>
      </c>
      <c r="AS21">
        <f t="shared" si="15"/>
        <v>22.216494078790106</v>
      </c>
      <c r="AT21">
        <f t="shared" si="16"/>
        <v>19.094518827584693</v>
      </c>
      <c r="AU21">
        <f t="shared" si="17"/>
        <v>-12.439867421527246</v>
      </c>
      <c r="AW21">
        <v>18</v>
      </c>
      <c r="AX21">
        <f>(R21*SUMPRODUCT(K22:$K$23, X22:$X$23)-$AZ$3*SUMPRODUCT(K21:$K$22, W22:$W$23))/Z21</f>
        <v>218.79291573613688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936.02936280039967</v>
      </c>
      <c r="P22">
        <f t="shared" si="30"/>
        <v>46.801468140019985</v>
      </c>
      <c r="Q22" s="5">
        <f t="shared" si="31"/>
        <v>50</v>
      </c>
      <c r="R22">
        <f t="shared" si="0"/>
        <v>500000</v>
      </c>
      <c r="S22">
        <f t="shared" si="1"/>
        <v>114.22358860736044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177.71633074182091</v>
      </c>
      <c r="AC22">
        <f t="shared" si="2"/>
        <v>91.641856587966657</v>
      </c>
      <c r="AE22">
        <f t="shared" si="3"/>
        <v>750.97858221513184</v>
      </c>
      <c r="AF22">
        <f t="shared" si="4"/>
        <v>-37.548929110756596</v>
      </c>
      <c r="AG22">
        <f t="shared" si="5"/>
        <v>-40.115118823215361</v>
      </c>
      <c r="AH22">
        <f t="shared" si="6"/>
        <v>-916.60002883476102</v>
      </c>
      <c r="AI22">
        <f t="shared" si="7"/>
        <v>-243.2854945536011</v>
      </c>
      <c r="AJ22">
        <f t="shared" si="8"/>
        <v>86.074474153854254</v>
      </c>
      <c r="AK22">
        <f t="shared" si="32"/>
        <v>62.380218869233737</v>
      </c>
      <c r="AL22">
        <f t="shared" si="9"/>
        <v>-94.830801530513099</v>
      </c>
      <c r="AN22">
        <f t="shared" si="10"/>
        <v>192.59434282802971</v>
      </c>
      <c r="AO22">
        <f t="shared" si="11"/>
        <v>-9.6297171414014873</v>
      </c>
      <c r="AP22">
        <f t="shared" si="12"/>
        <v>-10.287836604389666</v>
      </c>
      <c r="AQ22">
        <f t="shared" si="13"/>
        <v>-235.06926078886895</v>
      </c>
      <c r="AR22">
        <f t="shared" si="14"/>
        <v>-62.392471706630374</v>
      </c>
      <c r="AS22">
        <f t="shared" si="15"/>
        <v>22.074473462388127</v>
      </c>
      <c r="AT22">
        <f t="shared" si="16"/>
        <v>15.997896002774516</v>
      </c>
      <c r="AU22">
        <f t="shared" si="17"/>
        <v>-24.32010224146773</v>
      </c>
      <c r="AW22">
        <v>19</v>
      </c>
      <c r="AX22">
        <f>(R22*SUMPRODUCT(K23:$K$23, X23:$X$23)-$AZ$3*SUMPRODUCT(K22:$K$22, W23:$W$23))/Z22</f>
        <v>114.22358860736044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936.02936280039967</v>
      </c>
      <c r="P23">
        <f t="shared" si="30"/>
        <v>46.801468140019985</v>
      </c>
      <c r="Q23" s="5">
        <f t="shared" si="31"/>
        <v>50</v>
      </c>
      <c r="R23">
        <f t="shared" si="0"/>
        <v>500000</v>
      </c>
      <c r="S23">
        <f t="shared" si="1"/>
        <v>115.6574533893012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91.641856587966657</v>
      </c>
      <c r="AC23">
        <f t="shared" si="2"/>
        <v>91.641856587966657</v>
      </c>
      <c r="AE23">
        <f t="shared" si="3"/>
        <v>741.6683154793983</v>
      </c>
      <c r="AF23">
        <f t="shared" si="4"/>
        <v>-37.083415773969918</v>
      </c>
      <c r="AG23">
        <f t="shared" si="5"/>
        <v>-39.617791116108009</v>
      </c>
      <c r="AH23">
        <f t="shared" si="6"/>
        <v>-961.76518875203533</v>
      </c>
      <c r="AI23">
        <f t="shared" si="7"/>
        <v>-296.798080162715</v>
      </c>
      <c r="AJ23">
        <f t="shared" si="8"/>
        <v>0</v>
      </c>
      <c r="AK23">
        <f t="shared" si="32"/>
        <v>55.735872940537661</v>
      </c>
      <c r="AL23">
        <f t="shared" si="9"/>
        <v>-241.06220722217734</v>
      </c>
      <c r="AN23">
        <f t="shared" si="10"/>
        <v>175.21362229896994</v>
      </c>
      <c r="AO23">
        <f t="shared" si="11"/>
        <v>-8.7606811149484987</v>
      </c>
      <c r="AP23">
        <f t="shared" si="12"/>
        <v>-9.3594084364388017</v>
      </c>
      <c r="AQ23">
        <f t="shared" si="13"/>
        <v>-227.20987132013673</v>
      </c>
      <c r="AR23">
        <f t="shared" si="14"/>
        <v>-70.116338572554085</v>
      </c>
      <c r="AS23">
        <f t="shared" si="15"/>
        <v>0</v>
      </c>
      <c r="AT23">
        <f t="shared" si="16"/>
        <v>13.167185365865897</v>
      </c>
      <c r="AU23">
        <f t="shared" si="17"/>
        <v>-56.949153206688194</v>
      </c>
      <c r="AW23">
        <v>20</v>
      </c>
      <c r="AX23">
        <f>(R23*SUMPRODUCT(K$23:$K24, X$23:$X24)-$AZ$3*SUMPRODUCT(K$22:$K23, W$23:$W24))/Z23</f>
        <v>115.6574533893012</v>
      </c>
    </row>
    <row r="25" spans="5:50" x14ac:dyDescent="0.25">
      <c r="AN25" s="6">
        <f t="shared" ref="AN25:AU25" si="33">SUM(AN3:AN23)</f>
        <v>9390.3131165690829</v>
      </c>
      <c r="AO25" s="6">
        <f t="shared" si="33"/>
        <v>-1171.537677928754</v>
      </c>
      <c r="AP25" s="6">
        <f t="shared" si="33"/>
        <v>-2971.511758854052</v>
      </c>
      <c r="AQ25" s="6">
        <f t="shared" si="33"/>
        <v>-7106.2196148307276</v>
      </c>
      <c r="AR25" s="6">
        <f t="shared" si="33"/>
        <v>-1858.955935044454</v>
      </c>
      <c r="AS25" s="6">
        <f t="shared" si="33"/>
        <v>-305.39958297497412</v>
      </c>
      <c r="AT25" s="6">
        <f t="shared" si="33"/>
        <v>422.27601472844088</v>
      </c>
      <c r="AU25" s="7">
        <f t="shared" si="33"/>
        <v>-1742.0795032909875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2226.3436771034508</v>
      </c>
      <c r="K3">
        <v>1</v>
      </c>
      <c r="L3" s="2">
        <v>0</v>
      </c>
      <c r="O3">
        <f>$C$3</f>
        <v>2226.3436771034508</v>
      </c>
      <c r="P3">
        <f>O3*B5</f>
        <v>1781.0749416827607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2226.3436771034508</v>
      </c>
      <c r="AF3">
        <f t="shared" ref="AF3:AF23" si="4">-$Z3*P3</f>
        <v>-1781.0749416827607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-2074.6394685793098</v>
      </c>
      <c r="AJ3">
        <f t="shared" ref="AJ3:AJ23" si="8">AB3-AC3</f>
        <v>0</v>
      </c>
      <c r="AL3">
        <f t="shared" ref="AL3:AL23" si="9">SUM(AI3:AK3)</f>
        <v>-2074.6394685793098</v>
      </c>
      <c r="AN3">
        <f t="shared" ref="AN3:AN23" si="10">AE3*$K3</f>
        <v>2226.3436771034508</v>
      </c>
      <c r="AO3">
        <f t="shared" ref="AO3:AO23" si="11">AF3*$K3</f>
        <v>-1781.0749416827607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-2074.6394685793098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-2074.6394685793098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1557.4101524868902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500000</v>
      </c>
      <c r="S4">
        <f t="shared" si="1"/>
        <v>897.32917352159097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887.09105414182523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-887.09105414182523</v>
      </c>
      <c r="AK4">
        <f>G4*MAX(0, SUM(AB4, AE4:AF4))</f>
        <v>0</v>
      </c>
      <c r="AL4">
        <f t="shared" si="9"/>
        <v>-1591.8645541418252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-670.31909834506359</v>
      </c>
      <c r="AR4">
        <f t="shared" si="14"/>
        <v>-670.31909834506359</v>
      </c>
      <c r="AS4">
        <f t="shared" si="15"/>
        <v>-843.7236581147281</v>
      </c>
      <c r="AT4">
        <f t="shared" si="16"/>
        <v>0</v>
      </c>
      <c r="AU4">
        <f t="shared" si="17"/>
        <v>-1514.0427564597917</v>
      </c>
      <c r="AW4">
        <v>1</v>
      </c>
      <c r="AX4">
        <f>(R4*SUMPRODUCT(K5:$K$23, X5:$X$23)-$AZ$3*SUMPRODUCT(K4:$K$22, W5:$W$23))/Z4</f>
        <v>897.32917352159097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1.462746E-3</v>
      </c>
      <c r="O5">
        <f t="shared" ref="O5:O23" si="29">$C$3</f>
        <v>2226.3436771034508</v>
      </c>
      <c r="P5">
        <f t="shared" ref="P5:P23" si="30">O5*$C$5</f>
        <v>111.31718385517254</v>
      </c>
      <c r="Q5" s="5">
        <f t="shared" ref="Q5:Q23" si="31">$C$8</f>
        <v>50</v>
      </c>
      <c r="R5">
        <f t="shared" si="0"/>
        <v>500000</v>
      </c>
      <c r="S5">
        <f t="shared" si="1"/>
        <v>1737.2182859309501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887.09105414182523</v>
      </c>
      <c r="AC5">
        <f t="shared" si="2"/>
        <v>1697.7113219307012</v>
      </c>
      <c r="AE5">
        <f t="shared" si="3"/>
        <v>2175.7132639793031</v>
      </c>
      <c r="AF5">
        <f t="shared" si="4"/>
        <v>-108.78566319896517</v>
      </c>
      <c r="AG5">
        <f t="shared" si="5"/>
        <v>-48.862924586961803</v>
      </c>
      <c r="AH5">
        <f t="shared" si="6"/>
        <v>-723.02836538196902</v>
      </c>
      <c r="AI5">
        <f t="shared" si="7"/>
        <v>1295.036310811407</v>
      </c>
      <c r="AJ5">
        <f t="shared" si="8"/>
        <v>-810.62026778887594</v>
      </c>
      <c r="AK5">
        <f>G5*SUM(AB5, AE5:AF5)</f>
        <v>12.111476485180869</v>
      </c>
      <c r="AL5">
        <f t="shared" si="9"/>
        <v>496.52751950771193</v>
      </c>
      <c r="AN5">
        <f t="shared" si="10"/>
        <v>1967.2485395995238</v>
      </c>
      <c r="AO5">
        <f t="shared" si="11"/>
        <v>-98.362426979976206</v>
      </c>
      <c r="AP5">
        <f t="shared" si="12"/>
        <v>-44.181151361118275</v>
      </c>
      <c r="AQ5">
        <f t="shared" si="13"/>
        <v>-653.75181529446252</v>
      </c>
      <c r="AR5">
        <f t="shared" si="14"/>
        <v>1170.9531459639668</v>
      </c>
      <c r="AS5">
        <f t="shared" si="15"/>
        <v>-732.951149574189</v>
      </c>
      <c r="AT5">
        <f t="shared" si="16"/>
        <v>10.951022279603427</v>
      </c>
      <c r="AU5">
        <f t="shared" si="17"/>
        <v>448.95301866938121</v>
      </c>
      <c r="AW5">
        <v>2</v>
      </c>
      <c r="AX5">
        <f>(R5*SUMPRODUCT(K6:$K$23, X6:$X$23)-$AZ$3*SUMPRODUCT(K5:$K$22, W6:$W$23))/Z5</f>
        <v>1737.2182859309501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1.535893E-3</v>
      </c>
      <c r="O6">
        <f t="shared" si="29"/>
        <v>2226.3436771034508</v>
      </c>
      <c r="P6">
        <f t="shared" si="30"/>
        <v>111.31718385517254</v>
      </c>
      <c r="Q6" s="5">
        <f t="shared" si="31"/>
        <v>50</v>
      </c>
      <c r="R6">
        <f t="shared" si="0"/>
        <v>500000</v>
      </c>
      <c r="S6">
        <f t="shared" si="1"/>
        <v>2516.0770985809322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1697.7113219307012</v>
      </c>
      <c r="AC6">
        <f t="shared" si="2"/>
        <v>2430.4925910087568</v>
      </c>
      <c r="AE6">
        <f t="shared" si="3"/>
        <v>2150.6144685673571</v>
      </c>
      <c r="AF6">
        <f t="shared" si="4"/>
        <v>-107.53072342836786</v>
      </c>
      <c r="AG6">
        <f t="shared" si="5"/>
        <v>-48.29924711725954</v>
      </c>
      <c r="AH6">
        <f t="shared" si="6"/>
        <v>-750.4822383264252</v>
      </c>
      <c r="AI6">
        <f t="shared" si="7"/>
        <v>1244.3022596953047</v>
      </c>
      <c r="AJ6">
        <f t="shared" si="8"/>
        <v>-732.78126907805563</v>
      </c>
      <c r="AK6">
        <f>G6*SUM(AB6, AE6:AF6)</f>
        <v>26.559644976194804</v>
      </c>
      <c r="AL6">
        <f t="shared" si="9"/>
        <v>538.08063559344384</v>
      </c>
      <c r="AN6">
        <f t="shared" si="10"/>
        <v>1843.7039641057152</v>
      </c>
      <c r="AO6">
        <f t="shared" si="11"/>
        <v>-92.185198205285758</v>
      </c>
      <c r="AP6">
        <f t="shared" si="12"/>
        <v>-41.406544350431034</v>
      </c>
      <c r="AQ6">
        <f t="shared" si="13"/>
        <v>-643.3822044892579</v>
      </c>
      <c r="AR6">
        <f t="shared" si="14"/>
        <v>1066.7300170607405</v>
      </c>
      <c r="AS6">
        <f t="shared" si="15"/>
        <v>-628.20731022126176</v>
      </c>
      <c r="AT6">
        <f t="shared" si="16"/>
        <v>22.769363567274411</v>
      </c>
      <c r="AU6">
        <f t="shared" si="17"/>
        <v>461.29207040675306</v>
      </c>
      <c r="AW6">
        <v>3</v>
      </c>
      <c r="AX6">
        <f>(R6*SUMPRODUCT(K7:$K$23, X7:$X$23)-$AZ$3*SUMPRODUCT(K6:$K$22, W7:$W$23))/Z6</f>
        <v>2516.0770985809322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1.6204399999999999E-3</v>
      </c>
      <c r="O7">
        <f t="shared" si="29"/>
        <v>2226.3436771034508</v>
      </c>
      <c r="P7">
        <f t="shared" si="30"/>
        <v>111.31718385517254</v>
      </c>
      <c r="Q7" s="5">
        <f t="shared" si="31"/>
        <v>50</v>
      </c>
      <c r="R7">
        <f t="shared" si="0"/>
        <v>500000</v>
      </c>
      <c r="S7">
        <f t="shared" si="1"/>
        <v>3234.5903150046138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2430.4925910087568</v>
      </c>
      <c r="AC7">
        <f t="shared" si="2"/>
        <v>3088.2567125786081</v>
      </c>
      <c r="AE7">
        <f t="shared" si="3"/>
        <v>2125.6233821722381</v>
      </c>
      <c r="AF7">
        <f t="shared" si="4"/>
        <v>-106.28116910861192</v>
      </c>
      <c r="AG7">
        <f t="shared" si="5"/>
        <v>-47.737988614088259</v>
      </c>
      <c r="AH7">
        <f t="shared" si="6"/>
        <v>-782.6603199869204</v>
      </c>
      <c r="AI7">
        <f t="shared" si="7"/>
        <v>1188.9439044626174</v>
      </c>
      <c r="AJ7">
        <f t="shared" si="8"/>
        <v>-657.76412156985134</v>
      </c>
      <c r="AK7">
        <f>G7*SUM(AB7, AE7:AF7)</f>
        <v>61.407720296198889</v>
      </c>
      <c r="AL7">
        <f t="shared" si="9"/>
        <v>592.587503188965</v>
      </c>
      <c r="AN7">
        <f t="shared" si="10"/>
        <v>1716.3787442903476</v>
      </c>
      <c r="AO7">
        <f t="shared" si="11"/>
        <v>-85.818937214517391</v>
      </c>
      <c r="AP7">
        <f t="shared" si="12"/>
        <v>-38.547030315719617</v>
      </c>
      <c r="AQ7">
        <f t="shared" si="13"/>
        <v>-631.97532944534669</v>
      </c>
      <c r="AR7">
        <f t="shared" si="14"/>
        <v>960.03744731476399</v>
      </c>
      <c r="AS7">
        <f t="shared" si="15"/>
        <v>-531.12530022396277</v>
      </c>
      <c r="AT7">
        <f t="shared" si="16"/>
        <v>49.584939051626563</v>
      </c>
      <c r="AU7">
        <f t="shared" si="17"/>
        <v>478.4970861424278</v>
      </c>
      <c r="AW7">
        <v>4</v>
      </c>
      <c r="AX7">
        <f>(R7*SUMPRODUCT(K8:$K$23, X8:$X$23)-$AZ$3*SUMPRODUCT(K7:$K$22, W8:$W$23))/Z7</f>
        <v>3234.5903150046138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1.706887E-3</v>
      </c>
      <c r="O8">
        <f t="shared" si="29"/>
        <v>2226.3436771034508</v>
      </c>
      <c r="P8">
        <f t="shared" si="30"/>
        <v>111.31718385517254</v>
      </c>
      <c r="Q8" s="5">
        <f t="shared" si="31"/>
        <v>50</v>
      </c>
      <c r="R8">
        <f t="shared" si="0"/>
        <v>500000</v>
      </c>
      <c r="S8">
        <f t="shared" si="1"/>
        <v>3893.7500007140893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3088.2567125786081</v>
      </c>
      <c r="AC8">
        <f t="shared" si="2"/>
        <v>3674.0743893123454</v>
      </c>
      <c r="AE8">
        <f t="shared" si="3"/>
        <v>2100.7389494325898</v>
      </c>
      <c r="AF8">
        <f t="shared" si="4"/>
        <v>-105.0369474716295</v>
      </c>
      <c r="AG8">
        <f t="shared" si="5"/>
        <v>-47.17912537577584</v>
      </c>
      <c r="AH8">
        <f t="shared" si="6"/>
        <v>-814.83352171535262</v>
      </c>
      <c r="AI8">
        <f t="shared" si="7"/>
        <v>1133.689354869832</v>
      </c>
      <c r="AJ8">
        <f t="shared" si="8"/>
        <v>-585.81767673373724</v>
      </c>
      <c r="AK8">
        <f t="shared" ref="AK8:AK23" si="32">G8*SUM(AB8:AB8, AE8:AF8)</f>
        <v>109.81350823405468</v>
      </c>
      <c r="AL8">
        <f t="shared" si="9"/>
        <v>657.68518637014938</v>
      </c>
      <c r="AN8">
        <f t="shared" si="10"/>
        <v>1585.1652109912518</v>
      </c>
      <c r="AO8">
        <f t="shared" si="11"/>
        <v>-79.258260549562607</v>
      </c>
      <c r="AP8">
        <f t="shared" si="12"/>
        <v>-35.60019118552276</v>
      </c>
      <c r="AQ8">
        <f t="shared" si="13"/>
        <v>-614.85305050469765</v>
      </c>
      <c r="AR8">
        <f t="shared" si="14"/>
        <v>855.45370875146887</v>
      </c>
      <c r="AS8">
        <f t="shared" si="15"/>
        <v>-442.04340638938481</v>
      </c>
      <c r="AT8">
        <f t="shared" si="16"/>
        <v>82.862534155679796</v>
      </c>
      <c r="AU8">
        <f t="shared" si="17"/>
        <v>496.27283651776384</v>
      </c>
      <c r="AW8">
        <v>5</v>
      </c>
      <c r="AX8">
        <f>(R8*SUMPRODUCT(K9:$K$23, X9:$X$23)-$AZ$3*SUMPRODUCT(K8:$K$22, W9:$W$23))/Z8</f>
        <v>3893.7500007140893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1.7980839999999999E-3</v>
      </c>
      <c r="O9">
        <f t="shared" si="29"/>
        <v>2226.3436771034508</v>
      </c>
      <c r="P9">
        <f t="shared" si="30"/>
        <v>111.31718385517254</v>
      </c>
      <c r="Q9" s="5">
        <f t="shared" si="31"/>
        <v>50</v>
      </c>
      <c r="R9">
        <f t="shared" si="0"/>
        <v>500000</v>
      </c>
      <c r="S9">
        <f t="shared" si="1"/>
        <v>4489.8996003051852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3674.0743893123454</v>
      </c>
      <c r="AC9">
        <f t="shared" si="2"/>
        <v>4186.607070121192</v>
      </c>
      <c r="AE9">
        <f t="shared" si="3"/>
        <v>2075.9542548451127</v>
      </c>
      <c r="AF9">
        <f t="shared" si="4"/>
        <v>-103.79771274225564</v>
      </c>
      <c r="AG9">
        <f t="shared" si="5"/>
        <v>-46.622502091545904</v>
      </c>
      <c r="AH9">
        <f t="shared" si="6"/>
        <v>-848.32030472176518</v>
      </c>
      <c r="AI9">
        <f t="shared" si="7"/>
        <v>1077.2137352895461</v>
      </c>
      <c r="AJ9">
        <f t="shared" si="8"/>
        <v>-512.53268080884664</v>
      </c>
      <c r="AK9">
        <f t="shared" si="32"/>
        <v>125.91094977055901</v>
      </c>
      <c r="AL9">
        <f t="shared" si="9"/>
        <v>690.59200425125846</v>
      </c>
      <c r="AN9">
        <f t="shared" si="10"/>
        <v>1459.3472132272216</v>
      </c>
      <c r="AO9">
        <f t="shared" si="11"/>
        <v>-72.967360661361084</v>
      </c>
      <c r="AP9">
        <f t="shared" si="12"/>
        <v>-32.774526867430509</v>
      </c>
      <c r="AQ9">
        <f t="shared" si="13"/>
        <v>-596.34930284730308</v>
      </c>
      <c r="AR9">
        <f t="shared" si="14"/>
        <v>757.256022851127</v>
      </c>
      <c r="AS9">
        <f t="shared" si="15"/>
        <v>-360.29846885141171</v>
      </c>
      <c r="AT9">
        <f t="shared" si="16"/>
        <v>88.512448303523641</v>
      </c>
      <c r="AU9">
        <f t="shared" si="17"/>
        <v>485.47000230323897</v>
      </c>
      <c r="AW9">
        <v>6</v>
      </c>
      <c r="AX9">
        <f>(R9*SUMPRODUCT(K10:$K$23, X10:$X$23)-$AZ$3*SUMPRODUCT(K9:$K$22, W10:$W$23))/Z9</f>
        <v>4489.8996003051852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1.9035300000000001E-3</v>
      </c>
      <c r="O10">
        <f t="shared" si="29"/>
        <v>2226.3436771034508</v>
      </c>
      <c r="P10">
        <f t="shared" si="30"/>
        <v>111.31718385517254</v>
      </c>
      <c r="Q10" s="5">
        <f t="shared" si="31"/>
        <v>50</v>
      </c>
      <c r="R10">
        <f t="shared" si="0"/>
        <v>500000</v>
      </c>
      <c r="S10">
        <f t="shared" si="1"/>
        <v>5009.746908905985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4186.607070121192</v>
      </c>
      <c r="AC10">
        <f t="shared" si="2"/>
        <v>4615.7332942402518</v>
      </c>
      <c r="AE10">
        <f t="shared" si="3"/>
        <v>2051.2430710939361</v>
      </c>
      <c r="AF10">
        <f t="shared" si="4"/>
        <v>-102.56215355469681</v>
      </c>
      <c r="AG10">
        <f t="shared" si="5"/>
        <v>-46.067529739224121</v>
      </c>
      <c r="AH10">
        <f t="shared" si="6"/>
        <v>-887.47331406320382</v>
      </c>
      <c r="AI10">
        <f t="shared" si="7"/>
        <v>1015.1400737368115</v>
      </c>
      <c r="AJ10">
        <f t="shared" si="8"/>
        <v>-429.12622411905977</v>
      </c>
      <c r="AK10">
        <f t="shared" si="32"/>
        <v>26.381738346939855</v>
      </c>
      <c r="AL10">
        <f t="shared" si="9"/>
        <v>612.39558796469157</v>
      </c>
      <c r="AN10">
        <f t="shared" si="10"/>
        <v>1367.7092192868774</v>
      </c>
      <c r="AO10">
        <f t="shared" si="11"/>
        <v>-68.385460964343878</v>
      </c>
      <c r="AP10">
        <f t="shared" si="12"/>
        <v>-30.716488953455599</v>
      </c>
      <c r="AQ10">
        <f t="shared" si="13"/>
        <v>-591.74139360675326</v>
      </c>
      <c r="AR10">
        <f t="shared" si="14"/>
        <v>676.86587576232478</v>
      </c>
      <c r="AS10">
        <f t="shared" si="15"/>
        <v>-286.12888508254565</v>
      </c>
      <c r="AT10">
        <f t="shared" si="16"/>
        <v>17.590575815415587</v>
      </c>
      <c r="AU10">
        <f t="shared" si="17"/>
        <v>408.32756649519467</v>
      </c>
      <c r="AW10">
        <v>7</v>
      </c>
      <c r="AX10">
        <f>(R10*SUMPRODUCT(K11:$K$23, X11:$X$23)-$AZ$3*SUMPRODUCT(K10:$K$22, W11:$W$23))/Z10</f>
        <v>5009.746908905985</v>
      </c>
    </row>
    <row r="11" spans="1:52" x14ac:dyDescent="0.25">
      <c r="A11" t="s">
        <v>33</v>
      </c>
      <c r="C11" s="24">
        <f>AU25</f>
        <v>-1187.270668804962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2.008026E-3</v>
      </c>
      <c r="O11">
        <f t="shared" si="29"/>
        <v>2226.3436771034508</v>
      </c>
      <c r="P11">
        <f t="shared" si="30"/>
        <v>111.31718385517254</v>
      </c>
      <c r="Q11" s="5">
        <f t="shared" si="31"/>
        <v>50</v>
      </c>
      <c r="R11">
        <f t="shared" si="0"/>
        <v>500000</v>
      </c>
      <c r="S11">
        <f t="shared" si="1"/>
        <v>5477.1728757039382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4615.7332942402518</v>
      </c>
      <c r="AC11">
        <f t="shared" si="2"/>
        <v>4985.799226547847</v>
      </c>
      <c r="AE11">
        <f t="shared" si="3"/>
        <v>2026.6116909639202</v>
      </c>
      <c r="AF11">
        <f t="shared" si="4"/>
        <v>-101.33058454819601</v>
      </c>
      <c r="AG11">
        <f t="shared" si="5"/>
        <v>-45.51434964435974</v>
      </c>
      <c r="AH11">
        <f t="shared" si="6"/>
        <v>-925.0479747213526</v>
      </c>
      <c r="AI11">
        <f t="shared" si="7"/>
        <v>954.7187820500119</v>
      </c>
      <c r="AJ11">
        <f t="shared" si="8"/>
        <v>-370.06593230759518</v>
      </c>
      <c r="AK11">
        <f t="shared" si="32"/>
        <v>10.465623041049561</v>
      </c>
      <c r="AL11">
        <f t="shared" si="9"/>
        <v>595.11847278346625</v>
      </c>
      <c r="AN11">
        <f t="shared" si="10"/>
        <v>1285.3474093229725</v>
      </c>
      <c r="AO11">
        <f t="shared" si="11"/>
        <v>-64.26737046614862</v>
      </c>
      <c r="AP11">
        <f t="shared" si="12"/>
        <v>-28.866778802885754</v>
      </c>
      <c r="AQ11">
        <f t="shared" si="13"/>
        <v>-586.69750258966656</v>
      </c>
      <c r="AR11">
        <f t="shared" si="14"/>
        <v>605.51575746427159</v>
      </c>
      <c r="AS11">
        <f t="shared" si="15"/>
        <v>-234.70864669887379</v>
      </c>
      <c r="AT11">
        <f t="shared" si="16"/>
        <v>6.6376610392322792</v>
      </c>
      <c r="AU11">
        <f t="shared" si="17"/>
        <v>377.44477180463002</v>
      </c>
      <c r="AW11">
        <v>8</v>
      </c>
      <c r="AX11">
        <f>(R11*SUMPRODUCT(K12:$K$23, X12:$X$23)-$AZ$3*SUMPRODUCT(K11:$K$22, W12:$W$23))/Z11</f>
        <v>5477.1728757039382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2.1277219999999999E-3</v>
      </c>
      <c r="O12">
        <f t="shared" si="29"/>
        <v>2226.3436771034508</v>
      </c>
      <c r="P12">
        <f t="shared" si="30"/>
        <v>111.31718385517254</v>
      </c>
      <c r="Q12" s="5">
        <f t="shared" si="31"/>
        <v>50</v>
      </c>
      <c r="R12">
        <f t="shared" si="0"/>
        <v>500000</v>
      </c>
      <c r="S12">
        <f t="shared" si="1"/>
        <v>5905.9664902971208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4985.799226547847</v>
      </c>
      <c r="AC12">
        <f t="shared" si="2"/>
        <v>5310.9243334561716</v>
      </c>
      <c r="AE12">
        <f t="shared" si="3"/>
        <v>2002.0335077739599</v>
      </c>
      <c r="AF12">
        <f t="shared" si="4"/>
        <v>-100.101675388698</v>
      </c>
      <c r="AG12">
        <f t="shared" si="5"/>
        <v>-44.962364264862146</v>
      </c>
      <c r="AH12">
        <f t="shared" si="6"/>
        <v>-968.41883053996389</v>
      </c>
      <c r="AI12">
        <f t="shared" si="7"/>
        <v>888.55063758043593</v>
      </c>
      <c r="AJ12">
        <f t="shared" si="8"/>
        <v>-325.1251069083246</v>
      </c>
      <c r="AK12">
        <f t="shared" si="32"/>
        <v>144.6423522375953</v>
      </c>
      <c r="AL12">
        <f t="shared" si="9"/>
        <v>708.06788290970667</v>
      </c>
      <c r="AN12">
        <f t="shared" si="10"/>
        <v>1186.6907226815731</v>
      </c>
      <c r="AO12">
        <f t="shared" si="11"/>
        <v>-59.334536134078661</v>
      </c>
      <c r="AP12">
        <f t="shared" si="12"/>
        <v>-26.651112649092394</v>
      </c>
      <c r="AQ12">
        <f t="shared" si="13"/>
        <v>-574.02318063582879</v>
      </c>
      <c r="AR12">
        <f t="shared" si="14"/>
        <v>526.68189326257334</v>
      </c>
      <c r="AS12">
        <f t="shared" si="15"/>
        <v>-192.7155297755011</v>
      </c>
      <c r="AT12">
        <f t="shared" si="16"/>
        <v>85.735696650774713</v>
      </c>
      <c r="AU12">
        <f t="shared" si="17"/>
        <v>419.70206013784701</v>
      </c>
      <c r="AW12">
        <v>9</v>
      </c>
      <c r="AX12">
        <f>(R12*SUMPRODUCT(K13:$K$23, X13:$X$23)-$AZ$3*SUMPRODUCT(K12:$K$22, W13:$W$23))/Z12</f>
        <v>5905.9664902971208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2.2569180000000001E-3</v>
      </c>
      <c r="O13">
        <f t="shared" si="29"/>
        <v>2226.3436771034508</v>
      </c>
      <c r="P13">
        <f t="shared" si="30"/>
        <v>111.31718385517254</v>
      </c>
      <c r="Q13" s="5">
        <f t="shared" si="31"/>
        <v>50</v>
      </c>
      <c r="R13">
        <f t="shared" si="0"/>
        <v>500000</v>
      </c>
      <c r="S13">
        <f t="shared" si="1"/>
        <v>6300.4037800886172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5310.9243334561716</v>
      </c>
      <c r="AC13">
        <f t="shared" si="2"/>
        <v>5596.1779435599956</v>
      </c>
      <c r="AE13">
        <f t="shared" si="3"/>
        <v>1977.494747235922</v>
      </c>
      <c r="AF13">
        <f t="shared" si="4"/>
        <v>-98.874737361796107</v>
      </c>
      <c r="AG13">
        <f t="shared" si="5"/>
        <v>-44.411264252981603</v>
      </c>
      <c r="AH13">
        <f t="shared" si="6"/>
        <v>-1014.7636923192415</v>
      </c>
      <c r="AI13">
        <f t="shared" si="7"/>
        <v>819.44505330190259</v>
      </c>
      <c r="AJ13">
        <f t="shared" si="8"/>
        <v>-285.25361010382403</v>
      </c>
      <c r="AK13">
        <f t="shared" si="32"/>
        <v>503.26810403312084</v>
      </c>
      <c r="AL13">
        <f t="shared" si="9"/>
        <v>1037.4595472311994</v>
      </c>
      <c r="AN13">
        <f t="shared" si="10"/>
        <v>1061.8222228483596</v>
      </c>
      <c r="AO13">
        <f t="shared" si="11"/>
        <v>-53.091111142417986</v>
      </c>
      <c r="AP13">
        <f t="shared" si="12"/>
        <v>-23.846772485500232</v>
      </c>
      <c r="AQ13">
        <f t="shared" si="13"/>
        <v>-544.8806581915419</v>
      </c>
      <c r="AR13">
        <f t="shared" si="14"/>
        <v>440.00368102889945</v>
      </c>
      <c r="AS13">
        <f t="shared" si="15"/>
        <v>-153.1678517878895</v>
      </c>
      <c r="AT13">
        <f t="shared" si="16"/>
        <v>270.23144190904611</v>
      </c>
      <c r="AU13">
        <f t="shared" si="17"/>
        <v>557.06727115005606</v>
      </c>
      <c r="AW13">
        <v>10</v>
      </c>
      <c r="AX13">
        <f>(R13*SUMPRODUCT(K14:$K$23, X14:$X$23)-$AZ$3*SUMPRODUCT(K13:$K$22, W14:$W$23))/Z13</f>
        <v>6300.4037800886172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2.397513E-3</v>
      </c>
      <c r="O14">
        <f t="shared" si="29"/>
        <v>2226.3436771034508</v>
      </c>
      <c r="P14">
        <f t="shared" si="30"/>
        <v>111.31718385517254</v>
      </c>
      <c r="Q14" s="5">
        <f t="shared" si="31"/>
        <v>50</v>
      </c>
      <c r="R14">
        <f t="shared" si="0"/>
        <v>500000</v>
      </c>
      <c r="S14">
        <f t="shared" si="1"/>
        <v>6625.8660262535332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5596.1779435599956</v>
      </c>
      <c r="AC14">
        <f t="shared" si="2"/>
        <v>5812.2991310067173</v>
      </c>
      <c r="AE14">
        <f t="shared" si="3"/>
        <v>1952.9787303996332</v>
      </c>
      <c r="AF14">
        <f t="shared" si="4"/>
        <v>-97.64893651998166</v>
      </c>
      <c r="AG14">
        <f t="shared" si="5"/>
        <v>-43.860675027058832</v>
      </c>
      <c r="AH14">
        <f t="shared" si="6"/>
        <v>-1064.765833929587</v>
      </c>
      <c r="AI14">
        <f t="shared" si="7"/>
        <v>746.70328492300587</v>
      </c>
      <c r="AJ14">
        <f t="shared" si="8"/>
        <v>-216.12118744672171</v>
      </c>
      <c r="AK14">
        <f t="shared" si="32"/>
        <v>521.6055416207754</v>
      </c>
      <c r="AL14">
        <f t="shared" si="9"/>
        <v>1052.1876390970597</v>
      </c>
      <c r="AN14">
        <f t="shared" si="10"/>
        <v>965.99783343027934</v>
      </c>
      <c r="AO14">
        <f t="shared" si="11"/>
        <v>-48.299891671513969</v>
      </c>
      <c r="AP14">
        <f t="shared" si="12"/>
        <v>-21.694715047028936</v>
      </c>
      <c r="AQ14">
        <f t="shared" si="13"/>
        <v>-526.66292401253838</v>
      </c>
      <c r="AR14">
        <f t="shared" si="14"/>
        <v>369.34030269919816</v>
      </c>
      <c r="AS14">
        <f t="shared" si="15"/>
        <v>-106.89957631499236</v>
      </c>
      <c r="AT14">
        <f t="shared" si="16"/>
        <v>258.00067111216867</v>
      </c>
      <c r="AU14">
        <f t="shared" si="17"/>
        <v>520.44139749637452</v>
      </c>
      <c r="AW14">
        <v>11</v>
      </c>
      <c r="AX14">
        <f>(R14*SUMPRODUCT(K15:$K$23, X15:$X$23)-$AZ$3*SUMPRODUCT(K14:$K$22, W15:$W$23))/Z14</f>
        <v>6625.8660262535332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2.5466569999999999E-3</v>
      </c>
      <c r="O15">
        <f t="shared" si="29"/>
        <v>2226.3436771034508</v>
      </c>
      <c r="P15">
        <f t="shared" si="30"/>
        <v>111.31718385517254</v>
      </c>
      <c r="Q15" s="5">
        <f t="shared" si="31"/>
        <v>50</v>
      </c>
      <c r="R15">
        <f t="shared" si="0"/>
        <v>500000</v>
      </c>
      <c r="S15">
        <f t="shared" si="1"/>
        <v>6902.6315296347102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5812.2991310067173</v>
      </c>
      <c r="AC15">
        <f t="shared" si="2"/>
        <v>5979.1105355278769</v>
      </c>
      <c r="AE15">
        <f t="shared" si="3"/>
        <v>1928.4753761410134</v>
      </c>
      <c r="AF15">
        <f t="shared" si="4"/>
        <v>-96.423768807050678</v>
      </c>
      <c r="AG15">
        <f t="shared" si="5"/>
        <v>-43.310370181705856</v>
      </c>
      <c r="AH15">
        <f t="shared" si="6"/>
        <v>-1116.9809508238454</v>
      </c>
      <c r="AI15">
        <f t="shared" si="7"/>
        <v>671.76028632841144</v>
      </c>
      <c r="AJ15">
        <f t="shared" si="8"/>
        <v>-166.8114045211596</v>
      </c>
      <c r="AK15">
        <f t="shared" si="32"/>
        <v>535.10455168384772</v>
      </c>
      <c r="AL15">
        <f t="shared" si="9"/>
        <v>1040.0534334910994</v>
      </c>
      <c r="AN15">
        <f t="shared" si="10"/>
        <v>878.68842170609582</v>
      </c>
      <c r="AO15">
        <f t="shared" si="11"/>
        <v>-43.934421085304798</v>
      </c>
      <c r="AP15">
        <f t="shared" si="12"/>
        <v>-19.733889936734734</v>
      </c>
      <c r="AQ15">
        <f t="shared" si="13"/>
        <v>-508.93998486989841</v>
      </c>
      <c r="AR15">
        <f t="shared" si="14"/>
        <v>306.0801258141579</v>
      </c>
      <c r="AS15">
        <f t="shared" si="15"/>
        <v>-76.005766822172276</v>
      </c>
      <c r="AT15">
        <f t="shared" si="16"/>
        <v>243.81445559740817</v>
      </c>
      <c r="AU15">
        <f t="shared" si="17"/>
        <v>473.88881458939375</v>
      </c>
      <c r="AW15">
        <v>12</v>
      </c>
      <c r="AX15">
        <f>(R15*SUMPRODUCT(K16:$K$23, X16:$X$23)-$AZ$3*SUMPRODUCT(K15:$K$22, W16:$W$23))/Z15</f>
        <v>6902.6315296347102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3.8442260000000001E-3</v>
      </c>
      <c r="O16">
        <f t="shared" si="29"/>
        <v>2226.3436771034508</v>
      </c>
      <c r="P16">
        <f t="shared" si="30"/>
        <v>111.31718385517254</v>
      </c>
      <c r="Q16" s="5">
        <f t="shared" si="31"/>
        <v>50</v>
      </c>
      <c r="R16">
        <f t="shared" si="0"/>
        <v>500000</v>
      </c>
      <c r="S16">
        <f t="shared" si="1"/>
        <v>6901.0322317727641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5979.1105355278769</v>
      </c>
      <c r="AC16">
        <f t="shared" si="2"/>
        <v>5894.9682330800897</v>
      </c>
      <c r="AE16">
        <f t="shared" si="3"/>
        <v>1901.7771271982824</v>
      </c>
      <c r="AF16">
        <f t="shared" si="4"/>
        <v>-95.088856359914118</v>
      </c>
      <c r="AG16">
        <f t="shared" si="5"/>
        <v>-42.710771628766665</v>
      </c>
      <c r="AH16">
        <f t="shared" si="6"/>
        <v>-1664.9485112213838</v>
      </c>
      <c r="AI16">
        <f t="shared" si="7"/>
        <v>99.02898798821775</v>
      </c>
      <c r="AJ16">
        <f t="shared" si="8"/>
        <v>84.142302447787188</v>
      </c>
      <c r="AK16">
        <f t="shared" si="32"/>
        <v>545.00591644563724</v>
      </c>
      <c r="AL16">
        <f t="shared" si="9"/>
        <v>728.17720688164218</v>
      </c>
      <c r="AN16">
        <f t="shared" si="10"/>
        <v>798.21997716629369</v>
      </c>
      <c r="AO16">
        <f t="shared" si="11"/>
        <v>-39.910998858314684</v>
      </c>
      <c r="AP16">
        <f t="shared" si="12"/>
        <v>-17.9267016448423</v>
      </c>
      <c r="AQ16">
        <f t="shared" si="13"/>
        <v>-698.81751315837778</v>
      </c>
      <c r="AR16">
        <f t="shared" si="14"/>
        <v>41.564763504758872</v>
      </c>
      <c r="AS16">
        <f t="shared" si="15"/>
        <v>35.316476246372183</v>
      </c>
      <c r="AT16">
        <f t="shared" si="16"/>
        <v>228.75162602340737</v>
      </c>
      <c r="AU16">
        <f t="shared" si="17"/>
        <v>305.6328657745384</v>
      </c>
      <c r="AW16">
        <v>13</v>
      </c>
      <c r="AX16">
        <f>(R16*SUMPRODUCT(K17:$K$23, X17:$X$23)-$AZ$3*SUMPRODUCT(K16:$K$22, W17:$W$23))/Z16</f>
        <v>6901.0322317727641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5.3300140000000001E-3</v>
      </c>
      <c r="O17">
        <f t="shared" si="29"/>
        <v>2226.3436771034508</v>
      </c>
      <c r="P17">
        <f t="shared" si="30"/>
        <v>111.31718385517254</v>
      </c>
      <c r="Q17" s="5">
        <f t="shared" si="31"/>
        <v>50</v>
      </c>
      <c r="R17">
        <f t="shared" si="0"/>
        <v>500000</v>
      </c>
      <c r="S17">
        <f t="shared" si="1"/>
        <v>6625.8940392287068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5894.9682330800897</v>
      </c>
      <c r="AC17">
        <f t="shared" si="2"/>
        <v>5573.1739690239647</v>
      </c>
      <c r="AE17">
        <f t="shared" si="3"/>
        <v>1872.6228572134528</v>
      </c>
      <c r="AF17">
        <f t="shared" si="4"/>
        <v>-93.631142860672654</v>
      </c>
      <c r="AG17">
        <f t="shared" si="5"/>
        <v>-42.05601490174687</v>
      </c>
      <c r="AH17">
        <f t="shared" si="6"/>
        <v>-2276.4901073212909</v>
      </c>
      <c r="AI17">
        <f t="shared" si="7"/>
        <v>-539.55440787025782</v>
      </c>
      <c r="AJ17">
        <f t="shared" si="8"/>
        <v>321.79426405612503</v>
      </c>
      <c r="AK17">
        <f t="shared" si="32"/>
        <v>537.17719632030105</v>
      </c>
      <c r="AL17">
        <f t="shared" si="9"/>
        <v>319.41705250616826</v>
      </c>
      <c r="AN17">
        <f t="shared" si="10"/>
        <v>724.02816376765634</v>
      </c>
      <c r="AO17">
        <f t="shared" si="11"/>
        <v>-36.201408188382821</v>
      </c>
      <c r="AP17">
        <f t="shared" si="12"/>
        <v>-16.26047611637485</v>
      </c>
      <c r="AQ17">
        <f t="shared" si="13"/>
        <v>-880.17880690174252</v>
      </c>
      <c r="AR17">
        <f t="shared" si="14"/>
        <v>-208.61252743884398</v>
      </c>
      <c r="AS17">
        <f t="shared" si="15"/>
        <v>124.41806379647493</v>
      </c>
      <c r="AT17">
        <f t="shared" si="16"/>
        <v>207.69340584061484</v>
      </c>
      <c r="AU17">
        <f t="shared" si="17"/>
        <v>123.49894219824579</v>
      </c>
      <c r="AW17">
        <v>14</v>
      </c>
      <c r="AX17">
        <f>(R17*SUMPRODUCT(K18:$K$23, X18:$X$23)-$AZ$3*SUMPRODUCT(K17:$K$22, W18:$W$23))/Z17</f>
        <v>6625.8940392287068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6.9004050000000001E-3</v>
      </c>
      <c r="O18">
        <f t="shared" si="29"/>
        <v>2226.3436771034508</v>
      </c>
      <c r="P18">
        <f t="shared" si="30"/>
        <v>111.31718385517254</v>
      </c>
      <c r="Q18" s="5">
        <f t="shared" si="31"/>
        <v>50</v>
      </c>
      <c r="R18">
        <f t="shared" si="0"/>
        <v>500000</v>
      </c>
      <c r="S18">
        <f t="shared" si="1"/>
        <v>6102.3507769765083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5573.1739690239647</v>
      </c>
      <c r="AC18">
        <f t="shared" si="2"/>
        <v>5046.0645177939878</v>
      </c>
      <c r="AE18">
        <f t="shared" si="3"/>
        <v>1840.9747725142884</v>
      </c>
      <c r="AF18">
        <f t="shared" si="4"/>
        <v>-92.048738625714421</v>
      </c>
      <c r="AG18">
        <f t="shared" si="5"/>
        <v>-41.34525121722131</v>
      </c>
      <c r="AH18">
        <f t="shared" si="6"/>
        <v>-2902.0353550808859</v>
      </c>
      <c r="AI18">
        <f t="shared" si="7"/>
        <v>-1194.4545724095333</v>
      </c>
      <c r="AJ18">
        <f t="shared" si="8"/>
        <v>527.10945122997691</v>
      </c>
      <c r="AK18">
        <f t="shared" si="32"/>
        <v>512.5470002038777</v>
      </c>
      <c r="AL18">
        <f t="shared" si="9"/>
        <v>-154.79812097567867</v>
      </c>
      <c r="AN18">
        <f t="shared" si="10"/>
        <v>655.68484258829608</v>
      </c>
      <c r="AO18">
        <f t="shared" si="11"/>
        <v>-32.784242129414807</v>
      </c>
      <c r="AP18">
        <f t="shared" si="12"/>
        <v>-14.72559805863766</v>
      </c>
      <c r="AQ18">
        <f t="shared" si="13"/>
        <v>-1033.5940629882327</v>
      </c>
      <c r="AR18">
        <f t="shared" si="14"/>
        <v>-425.41906058798901</v>
      </c>
      <c r="AS18">
        <f t="shared" si="15"/>
        <v>187.7362377348102</v>
      </c>
      <c r="AT18">
        <f t="shared" si="16"/>
        <v>182.54964932995821</v>
      </c>
      <c r="AU18">
        <f t="shared" si="17"/>
        <v>-55.133173523220627</v>
      </c>
      <c r="AW18">
        <v>15</v>
      </c>
      <c r="AX18">
        <f>(R18*SUMPRODUCT(K19:$K$23, X19:$X$23)-$AZ$3*SUMPRODUCT(K18:$K$22, W19:$W$23))/Z18</f>
        <v>6102.3507769765083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8.6257439999999994E-3</v>
      </c>
      <c r="O19">
        <f t="shared" si="29"/>
        <v>2226.3436771034508</v>
      </c>
      <c r="P19">
        <f t="shared" si="30"/>
        <v>111.31718385517254</v>
      </c>
      <c r="Q19" s="5">
        <f t="shared" si="31"/>
        <v>50</v>
      </c>
      <c r="R19">
        <f t="shared" si="0"/>
        <v>500000</v>
      </c>
      <c r="S19">
        <f t="shared" si="1"/>
        <v>5341.5320423668127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5046.0645177939878</v>
      </c>
      <c r="AC19">
        <f t="shared" si="2"/>
        <v>4334.6708957209939</v>
      </c>
      <c r="AE19">
        <f t="shared" si="3"/>
        <v>1806.6852476909792</v>
      </c>
      <c r="AF19">
        <f t="shared" si="4"/>
        <v>-90.334262384548964</v>
      </c>
      <c r="AG19">
        <f t="shared" si="5"/>
        <v>-40.575165152433662</v>
      </c>
      <c r="AH19">
        <f t="shared" si="6"/>
        <v>-3566.3355261543943</v>
      </c>
      <c r="AI19">
        <f t="shared" si="7"/>
        <v>-1890.5597060003977</v>
      </c>
      <c r="AJ19">
        <f t="shared" si="8"/>
        <v>711.39362207299382</v>
      </c>
      <c r="AK19">
        <f t="shared" si="32"/>
        <v>473.36908521702929</v>
      </c>
      <c r="AL19">
        <f t="shared" si="9"/>
        <v>-705.79699871037451</v>
      </c>
      <c r="AN19">
        <f t="shared" si="10"/>
        <v>592.7505592136539</v>
      </c>
      <c r="AO19">
        <f t="shared" si="11"/>
        <v>-29.637527960682696</v>
      </c>
      <c r="AP19">
        <f t="shared" si="12"/>
        <v>-13.312198051669244</v>
      </c>
      <c r="AQ19">
        <f t="shared" si="13"/>
        <v>-1170.0695404322655</v>
      </c>
      <c r="AR19">
        <f t="shared" si="14"/>
        <v>-620.26870723096363</v>
      </c>
      <c r="AS19">
        <f t="shared" si="15"/>
        <v>233.39924197848939</v>
      </c>
      <c r="AT19">
        <f t="shared" si="16"/>
        <v>155.30640455245629</v>
      </c>
      <c r="AU19">
        <f t="shared" si="17"/>
        <v>-231.5630607000179</v>
      </c>
      <c r="AW19">
        <v>16</v>
      </c>
      <c r="AX19">
        <f>(R19*SUMPRODUCT(K20:$K$23, X20:$X$23)-$AZ$3*SUMPRODUCT(K19:$K$22, W20:$W$23))/Z19</f>
        <v>5341.5320423668127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1.0476563E-2</v>
      </c>
      <c r="O20">
        <f t="shared" si="29"/>
        <v>2226.3436771034508</v>
      </c>
      <c r="P20">
        <f t="shared" si="30"/>
        <v>111.31718385517254</v>
      </c>
      <c r="Q20" s="5">
        <f t="shared" si="31"/>
        <v>50</v>
      </c>
      <c r="R20">
        <f t="shared" si="0"/>
        <v>500000</v>
      </c>
      <c r="S20">
        <f t="shared" si="1"/>
        <v>4358.6036196698615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4334.6708957209939</v>
      </c>
      <c r="AC20">
        <f t="shared" si="2"/>
        <v>3464.595195910797</v>
      </c>
      <c r="AE20">
        <f t="shared" si="3"/>
        <v>1769.6905433954641</v>
      </c>
      <c r="AF20">
        <f t="shared" si="4"/>
        <v>-88.484527169773202</v>
      </c>
      <c r="AG20">
        <f t="shared" si="5"/>
        <v>-39.744325226954444</v>
      </c>
      <c r="AH20">
        <f t="shared" si="6"/>
        <v>-4250.8827395487579</v>
      </c>
      <c r="AI20">
        <f t="shared" si="7"/>
        <v>-2609.4210485500216</v>
      </c>
      <c r="AJ20">
        <f t="shared" si="8"/>
        <v>870.07569981019697</v>
      </c>
      <c r="AK20">
        <f t="shared" si="32"/>
        <v>421.11138383626798</v>
      </c>
      <c r="AL20">
        <f t="shared" si="9"/>
        <v>-1318.2339649035566</v>
      </c>
      <c r="AN20">
        <f t="shared" si="10"/>
        <v>534.84626974274374</v>
      </c>
      <c r="AO20">
        <f t="shared" si="11"/>
        <v>-26.742313487137185</v>
      </c>
      <c r="AP20">
        <f t="shared" si="12"/>
        <v>-12.011763395815802</v>
      </c>
      <c r="AQ20">
        <f t="shared" si="13"/>
        <v>-1284.7267477619137</v>
      </c>
      <c r="AR20">
        <f t="shared" si="14"/>
        <v>-788.634554902123</v>
      </c>
      <c r="AS20">
        <f t="shared" si="15"/>
        <v>262.9593881111112</v>
      </c>
      <c r="AT20">
        <f t="shared" si="16"/>
        <v>127.27075568753924</v>
      </c>
      <c r="AU20">
        <f t="shared" si="17"/>
        <v>-398.40441110347251</v>
      </c>
      <c r="AW20">
        <v>17</v>
      </c>
      <c r="AX20">
        <f>(R20*SUMPRODUCT(K21:$K$23, X21:$X$23)-$AZ$3*SUMPRODUCT(K20:$K$22, W21:$W$23))/Z20</f>
        <v>4358.6036196698615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1.2607808E-2</v>
      </c>
      <c r="O21">
        <f t="shared" si="29"/>
        <v>2226.3436771034508</v>
      </c>
      <c r="P21">
        <f t="shared" si="30"/>
        <v>111.31718385517254</v>
      </c>
      <c r="Q21" s="5">
        <f t="shared" si="31"/>
        <v>50</v>
      </c>
      <c r="R21">
        <f t="shared" si="0"/>
        <v>500000</v>
      </c>
      <c r="S21">
        <f t="shared" si="1"/>
        <v>3145.3779947438529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3464.595195910797</v>
      </c>
      <c r="AC21">
        <f t="shared" si="2"/>
        <v>2443.694059444776</v>
      </c>
      <c r="AE21">
        <f t="shared" si="3"/>
        <v>1729.6817193709635</v>
      </c>
      <c r="AF21">
        <f t="shared" si="4"/>
        <v>-86.484085968548186</v>
      </c>
      <c r="AG21">
        <f t="shared" si="5"/>
        <v>-38.845793153133897</v>
      </c>
      <c r="AH21">
        <f t="shared" si="6"/>
        <v>-5010.8882155099809</v>
      </c>
      <c r="AI21">
        <f t="shared" si="7"/>
        <v>-3406.5363752606995</v>
      </c>
      <c r="AJ21">
        <f t="shared" si="8"/>
        <v>1020.9011364660209</v>
      </c>
      <c r="AK21">
        <f t="shared" si="32"/>
        <v>357.54549805192488</v>
      </c>
      <c r="AL21">
        <f t="shared" si="9"/>
        <v>-2028.0897407427537</v>
      </c>
      <c r="AN21">
        <f t="shared" si="10"/>
        <v>481.54846575244665</v>
      </c>
      <c r="AO21">
        <f t="shared" si="11"/>
        <v>-24.077423287622334</v>
      </c>
      <c r="AP21">
        <f t="shared" si="12"/>
        <v>-10.814782791733162</v>
      </c>
      <c r="AQ21">
        <f t="shared" si="13"/>
        <v>-1395.0459817042995</v>
      </c>
      <c r="AR21">
        <f t="shared" si="14"/>
        <v>-948.38972203120841</v>
      </c>
      <c r="AS21">
        <f t="shared" si="15"/>
        <v>284.22187183022754</v>
      </c>
      <c r="AT21">
        <f t="shared" si="16"/>
        <v>99.54171573612642</v>
      </c>
      <c r="AU21">
        <f t="shared" si="17"/>
        <v>-564.62613446485454</v>
      </c>
      <c r="AW21">
        <v>18</v>
      </c>
      <c r="AX21">
        <f>(R21*SUMPRODUCT(K22:$K$23, X22:$X$23)-$AZ$3*SUMPRODUCT(K21:$K$22, W22:$W$23))/Z21</f>
        <v>3145.3779947438529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1.5033739000000001E-2</v>
      </c>
      <c r="O22">
        <f t="shared" si="29"/>
        <v>2226.3436771034508</v>
      </c>
      <c r="P22">
        <f t="shared" si="30"/>
        <v>111.31718385517254</v>
      </c>
      <c r="Q22" s="5">
        <f t="shared" si="31"/>
        <v>50</v>
      </c>
      <c r="R22">
        <f t="shared" si="0"/>
        <v>500000</v>
      </c>
      <c r="S22">
        <f t="shared" si="1"/>
        <v>1693.6026649155613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2443.694059444776</v>
      </c>
      <c r="AC22">
        <f t="shared" si="2"/>
        <v>1282.8477133656329</v>
      </c>
      <c r="AE22">
        <f t="shared" si="3"/>
        <v>1686.3813186551597</v>
      </c>
      <c r="AF22">
        <f t="shared" si="4"/>
        <v>-84.319065932757994</v>
      </c>
      <c r="AG22">
        <f t="shared" si="5"/>
        <v>-37.873337706090361</v>
      </c>
      <c r="AH22">
        <f t="shared" si="6"/>
        <v>-5839.9751551220206</v>
      </c>
      <c r="AI22">
        <f t="shared" si="7"/>
        <v>-4275.7862401057091</v>
      </c>
      <c r="AJ22">
        <f t="shared" si="8"/>
        <v>1160.8463460791431</v>
      </c>
      <c r="AK22">
        <f t="shared" si="32"/>
        <v>283.20294185170246</v>
      </c>
      <c r="AL22">
        <f t="shared" si="9"/>
        <v>-2831.7369521748633</v>
      </c>
      <c r="AN22">
        <f t="shared" si="10"/>
        <v>432.48570533908412</v>
      </c>
      <c r="AO22">
        <f t="shared" si="11"/>
        <v>-21.624285266954207</v>
      </c>
      <c r="AP22">
        <f t="shared" si="12"/>
        <v>-9.7129142680649103</v>
      </c>
      <c r="AQ22">
        <f t="shared" si="13"/>
        <v>-1497.7073964148581</v>
      </c>
      <c r="AR22">
        <f t="shared" si="14"/>
        <v>-1096.558890610793</v>
      </c>
      <c r="AS22">
        <f t="shared" si="15"/>
        <v>297.7081430045173</v>
      </c>
      <c r="AT22">
        <f t="shared" si="16"/>
        <v>72.62961389925286</v>
      </c>
      <c r="AU22">
        <f t="shared" si="17"/>
        <v>-726.22113370702277</v>
      </c>
      <c r="AW22">
        <v>19</v>
      </c>
      <c r="AX22">
        <f>(R22*SUMPRODUCT(K23:$K$23, X23:$X$23)-$AZ$3*SUMPRODUCT(K22:$K$22, W23:$W$23))/Z22</f>
        <v>1693.6026649155613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1.7719183999999999E-2</v>
      </c>
      <c r="O23">
        <f t="shared" si="29"/>
        <v>2226.3436771034508</v>
      </c>
      <c r="P23">
        <f t="shared" si="30"/>
        <v>111.31718385517254</v>
      </c>
      <c r="Q23" s="5">
        <f t="shared" si="31"/>
        <v>50</v>
      </c>
      <c r="R23">
        <f t="shared" si="0"/>
        <v>500000</v>
      </c>
      <c r="S23">
        <f t="shared" si="1"/>
        <v>1741.886332678152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1282.8477133656329</v>
      </c>
      <c r="AC23">
        <f t="shared" si="2"/>
        <v>1282.8477133656329</v>
      </c>
      <c r="AE23">
        <f t="shared" si="3"/>
        <v>1639.6362045891947</v>
      </c>
      <c r="AF23">
        <f t="shared" si="4"/>
        <v>-81.98181022945974</v>
      </c>
      <c r="AG23">
        <f t="shared" si="5"/>
        <v>-36.823519689521106</v>
      </c>
      <c r="AH23">
        <f t="shared" si="6"/>
        <v>-6710.8463950835294</v>
      </c>
      <c r="AI23">
        <f t="shared" si="7"/>
        <v>-5190.0155204133152</v>
      </c>
      <c r="AJ23">
        <f t="shared" si="8"/>
        <v>0</v>
      </c>
      <c r="AK23">
        <f t="shared" si="32"/>
        <v>198.83514754077575</v>
      </c>
      <c r="AL23">
        <f t="shared" si="9"/>
        <v>-4991.1803728725399</v>
      </c>
      <c r="AN23">
        <f t="shared" si="10"/>
        <v>387.35185616350884</v>
      </c>
      <c r="AO23">
        <f t="shared" si="11"/>
        <v>-19.367592808175441</v>
      </c>
      <c r="AP23">
        <f t="shared" si="12"/>
        <v>-8.6992825983512763</v>
      </c>
      <c r="AQ23">
        <f t="shared" si="13"/>
        <v>-1585.3875391920139</v>
      </c>
      <c r="AR23">
        <f t="shared" si="14"/>
        <v>-1226.1025584350318</v>
      </c>
      <c r="AS23">
        <f t="shared" si="15"/>
        <v>0</v>
      </c>
      <c r="AT23">
        <f t="shared" si="16"/>
        <v>46.973324481915498</v>
      </c>
      <c r="AU23">
        <f t="shared" si="17"/>
        <v>-1179.1292339531165</v>
      </c>
      <c r="AW23">
        <v>20</v>
      </c>
      <c r="AX23">
        <f>(R23*SUMPRODUCT(K$23:$K24, X$23:$X24)-$AZ$3*SUMPRODUCT(K$22:$K23, W$23:$W24))/Z23</f>
        <v>1741.886332678152</v>
      </c>
    </row>
    <row r="25" spans="5:50" x14ac:dyDescent="0.25">
      <c r="AN25" s="6">
        <f t="shared" ref="AN25:AU25" si="33">SUM(AN3:AN23)</f>
        <v>22151.359018327348</v>
      </c>
      <c r="AO25" s="6">
        <f t="shared" si="33"/>
        <v>-2777.3257087439561</v>
      </c>
      <c r="AP25" s="6">
        <f t="shared" si="33"/>
        <v>-2967.3911228804095</v>
      </c>
      <c r="AQ25" s="6">
        <f t="shared" si="33"/>
        <v>-16689.104033386062</v>
      </c>
      <c r="AR25" s="6">
        <f t="shared" si="33"/>
        <v>-282.46184668307455</v>
      </c>
      <c r="AS25" s="6">
        <f t="shared" si="33"/>
        <v>-3162.2161271549116</v>
      </c>
      <c r="AT25" s="6">
        <f t="shared" si="33"/>
        <v>2257.4073050330239</v>
      </c>
      <c r="AU25" s="7">
        <f t="shared" si="33"/>
        <v>-1187.270668804962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8686.7107909175065</v>
      </c>
      <c r="K3">
        <v>1</v>
      </c>
      <c r="L3" s="2">
        <v>0</v>
      </c>
      <c r="O3">
        <f>$C$3</f>
        <v>8686.7107909175065</v>
      </c>
      <c r="P3">
        <f>O3*B5</f>
        <v>6949.3686327340056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8686.7107909175065</v>
      </c>
      <c r="AF3">
        <f t="shared" ref="AF3:AF23" si="4">-$Z3*P3</f>
        <v>-6949.3686327340056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-782.5660458164989</v>
      </c>
      <c r="AJ3">
        <f t="shared" ref="AJ3:AJ23" si="8">AB3-AC3</f>
        <v>0</v>
      </c>
      <c r="AL3">
        <f t="shared" ref="AL3:AL23" si="9">SUM(AI3:AK3)</f>
        <v>-782.5660458164989</v>
      </c>
      <c r="AN3">
        <f t="shared" ref="AN3:AN23" si="10">AE3*$K3</f>
        <v>8686.7107909175065</v>
      </c>
      <c r="AO3">
        <f t="shared" ref="AO3:AO23" si="11">AF3*$K3</f>
        <v>-6949.3686327340056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-782.5660458164989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-782.5660458164989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6925.4132477968369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500000</v>
      </c>
      <c r="S4">
        <f t="shared" si="1"/>
        <v>5857.8837845637245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5785.2605941921065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-5785.2605941921065</v>
      </c>
      <c r="AK4">
        <f>H4*SUM(AB4, AE4:AF4)</f>
        <v>0</v>
      </c>
      <c r="AL4">
        <f t="shared" si="9"/>
        <v>-6984.017094192106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-1140.1526536047172</v>
      </c>
      <c r="AR4">
        <f t="shared" si="14"/>
        <v>-1140.1526536047172</v>
      </c>
      <c r="AS4">
        <f t="shared" si="15"/>
        <v>-5502.4354139167826</v>
      </c>
      <c r="AT4">
        <f t="shared" si="16"/>
        <v>0</v>
      </c>
      <c r="AU4">
        <f t="shared" si="17"/>
        <v>-6642.5880675215003</v>
      </c>
      <c r="AW4">
        <v>1</v>
      </c>
      <c r="AX4">
        <f>(R4*SUMPRODUCT(K5:$K$23, X5:$X$23)-$AZ$3*SUMPRODUCT(K4:$K$22, W5:$W$23))/Z4</f>
        <v>5857.8837845637245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2.5466569999999999E-3</v>
      </c>
      <c r="O5">
        <f t="shared" ref="O5:O23" si="29">$C$3</f>
        <v>8686.7107909175065</v>
      </c>
      <c r="P5">
        <f t="shared" ref="P5:P23" si="30">O5*$C$5</f>
        <v>434.33553954587535</v>
      </c>
      <c r="Q5" s="5">
        <f t="shared" ref="Q5:Q23" si="31">$C$8</f>
        <v>50</v>
      </c>
      <c r="R5">
        <f t="shared" si="0"/>
        <v>500000</v>
      </c>
      <c r="S5">
        <f t="shared" si="1"/>
        <v>11436.902621210727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5785.2605941921065</v>
      </c>
      <c r="AC5">
        <f t="shared" si="2"/>
        <v>11153.397557771699</v>
      </c>
      <c r="AE5">
        <f t="shared" si="3"/>
        <v>8471.3791949932565</v>
      </c>
      <c r="AF5">
        <f t="shared" si="4"/>
        <v>-423.56895974966284</v>
      </c>
      <c r="AG5">
        <f t="shared" si="5"/>
        <v>-48.760568867163201</v>
      </c>
      <c r="AH5">
        <f t="shared" si="6"/>
        <v>-1257.5423933679795</v>
      </c>
      <c r="AI5">
        <f t="shared" si="7"/>
        <v>6741.5072730084512</v>
      </c>
      <c r="AJ5">
        <f t="shared" si="8"/>
        <v>-5368.1369635795927</v>
      </c>
      <c r="AK5">
        <f>H5*SUM(AB5, AE5:AF5)</f>
        <v>717.93637604771288</v>
      </c>
      <c r="AL5">
        <f t="shared" si="9"/>
        <v>2091.3066854765711</v>
      </c>
      <c r="AN5">
        <f t="shared" si="10"/>
        <v>7659.6988333214504</v>
      </c>
      <c r="AO5">
        <f t="shared" si="11"/>
        <v>-382.98494166607253</v>
      </c>
      <c r="AP5">
        <f t="shared" si="12"/>
        <v>-44.088602796182293</v>
      </c>
      <c r="AQ5">
        <f t="shared" si="13"/>
        <v>-1137.0516868169357</v>
      </c>
      <c r="AR5">
        <f t="shared" si="14"/>
        <v>6095.5736020422601</v>
      </c>
      <c r="AS5">
        <f t="shared" si="15"/>
        <v>-4853.7919848213205</v>
      </c>
      <c r="AT5">
        <f t="shared" si="16"/>
        <v>649.14771201150018</v>
      </c>
      <c r="AU5">
        <f t="shared" si="17"/>
        <v>1890.9293292324396</v>
      </c>
      <c r="AW5">
        <v>2</v>
      </c>
      <c r="AX5">
        <f>(R5*SUMPRODUCT(K6:$K$23, X6:$X$23)-$AZ$3*SUMPRODUCT(K5:$K$22, W6:$W$23))/Z5</f>
        <v>11436.902621210727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3.8442260000000001E-3</v>
      </c>
      <c r="O6">
        <f t="shared" si="29"/>
        <v>8686.7107909175065</v>
      </c>
      <c r="P6">
        <f t="shared" si="30"/>
        <v>434.33553954587535</v>
      </c>
      <c r="Q6" s="5">
        <f t="shared" si="31"/>
        <v>50</v>
      </c>
      <c r="R6">
        <f t="shared" si="0"/>
        <v>500000</v>
      </c>
      <c r="S6">
        <f t="shared" si="1"/>
        <v>16276.282334685733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11153.397557771699</v>
      </c>
      <c r="AC6">
        <f t="shared" si="2"/>
        <v>15653.068865640773</v>
      </c>
      <c r="AE6">
        <f t="shared" si="3"/>
        <v>8354.099506886072</v>
      </c>
      <c r="AF6">
        <f t="shared" si="4"/>
        <v>-417.70497534430359</v>
      </c>
      <c r="AG6">
        <f t="shared" si="5"/>
        <v>-48.08551653187763</v>
      </c>
      <c r="AH6">
        <f t="shared" si="6"/>
        <v>-1874.4664661393933</v>
      </c>
      <c r="AI6">
        <f t="shared" si="7"/>
        <v>6013.842548870497</v>
      </c>
      <c r="AJ6">
        <f t="shared" si="8"/>
        <v>-4499.6713078690736</v>
      </c>
      <c r="AK6">
        <f>H6*SUM(AB6, AE6:AF6)</f>
        <v>1044.2116272854469</v>
      </c>
      <c r="AL6">
        <f t="shared" si="9"/>
        <v>2558.3828682868702</v>
      </c>
      <c r="AN6">
        <f t="shared" si="10"/>
        <v>7161.9002859400907</v>
      </c>
      <c r="AO6">
        <f t="shared" si="11"/>
        <v>-358.09501429700452</v>
      </c>
      <c r="AP6">
        <f t="shared" si="12"/>
        <v>-41.223314890535434</v>
      </c>
      <c r="AQ6">
        <f t="shared" si="13"/>
        <v>-1606.9645697616072</v>
      </c>
      <c r="AR6">
        <f t="shared" si="14"/>
        <v>5155.6173869909426</v>
      </c>
      <c r="AS6">
        <f t="shared" si="15"/>
        <v>-3857.530928366451</v>
      </c>
      <c r="AT6">
        <f t="shared" si="16"/>
        <v>895.19397582866213</v>
      </c>
      <c r="AU6">
        <f t="shared" si="17"/>
        <v>2193.2804344531542</v>
      </c>
      <c r="AW6">
        <v>3</v>
      </c>
      <c r="AX6">
        <f>(R6*SUMPRODUCT(K7:$K$23, X7:$X$23)-$AZ$3*SUMPRODUCT(K6:$K$22, W7:$W$23))/Z6</f>
        <v>16276.282334685733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5.3300140000000001E-3</v>
      </c>
      <c r="O7">
        <f t="shared" si="29"/>
        <v>8686.7107909175065</v>
      </c>
      <c r="P7">
        <f t="shared" si="30"/>
        <v>434.33553954587535</v>
      </c>
      <c r="Q7" s="5">
        <f t="shared" si="31"/>
        <v>50</v>
      </c>
      <c r="R7">
        <f t="shared" si="0"/>
        <v>500000</v>
      </c>
      <c r="S7">
        <f t="shared" si="1"/>
        <v>20373.797074789127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15653.068865640773</v>
      </c>
      <c r="AC7">
        <f t="shared" si="2"/>
        <v>19293.319561939134</v>
      </c>
      <c r="AE7">
        <f t="shared" si="3"/>
        <v>8226.0310444881143</v>
      </c>
      <c r="AF7">
        <f t="shared" si="4"/>
        <v>-411.30155222440573</v>
      </c>
      <c r="AG7">
        <f t="shared" si="5"/>
        <v>-47.348364890246714</v>
      </c>
      <c r="AH7">
        <f t="shared" si="6"/>
        <v>-2562.964763121392</v>
      </c>
      <c r="AI7">
        <f t="shared" si="7"/>
        <v>5204.4163642520698</v>
      </c>
      <c r="AJ7">
        <f t="shared" si="8"/>
        <v>-3640.2506962983607</v>
      </c>
      <c r="AK7">
        <f>H7*SUM(AB7, AE7:AF7)</f>
        <v>1447.9631586827065</v>
      </c>
      <c r="AL7">
        <f t="shared" si="9"/>
        <v>3012.1288266364154</v>
      </c>
      <c r="AN7">
        <f t="shared" si="10"/>
        <v>6642.2796027974218</v>
      </c>
      <c r="AO7">
        <f t="shared" si="11"/>
        <v>-332.1139801398711</v>
      </c>
      <c r="AP7">
        <f t="shared" si="12"/>
        <v>-38.2324205483066</v>
      </c>
      <c r="AQ7">
        <f t="shared" si="13"/>
        <v>-2069.5191249219392</v>
      </c>
      <c r="AR7">
        <f t="shared" si="14"/>
        <v>4202.4140771873053</v>
      </c>
      <c r="AS7">
        <f t="shared" si="15"/>
        <v>-2939.3960244404047</v>
      </c>
      <c r="AT7">
        <f t="shared" si="16"/>
        <v>1169.1879233746265</v>
      </c>
      <c r="AU7">
        <f t="shared" si="17"/>
        <v>2432.2059761215264</v>
      </c>
      <c r="AW7">
        <v>4</v>
      </c>
      <c r="AX7">
        <f>(R7*SUMPRODUCT(K8:$K$23, X8:$X$23)-$AZ$3*SUMPRODUCT(K7:$K$22, W8:$W$23))/Z7</f>
        <v>20373.797074789127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6.9004050000000001E-3</v>
      </c>
      <c r="O8">
        <f t="shared" si="29"/>
        <v>8686.7107909175065</v>
      </c>
      <c r="P8">
        <f t="shared" si="30"/>
        <v>434.33553954587535</v>
      </c>
      <c r="Q8" s="5">
        <f t="shared" si="31"/>
        <v>50</v>
      </c>
      <c r="R8">
        <f t="shared" si="0"/>
        <v>500000</v>
      </c>
      <c r="S8">
        <f t="shared" si="1"/>
        <v>23764.051170395476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19293.319561939134</v>
      </c>
      <c r="AC8">
        <f t="shared" si="2"/>
        <v>22123.456337159769</v>
      </c>
      <c r="AE8">
        <f t="shared" si="3"/>
        <v>8087.0077882936921</v>
      </c>
      <c r="AF8">
        <f t="shared" si="4"/>
        <v>-404.35038941468463</v>
      </c>
      <c r="AG8">
        <f t="shared" si="5"/>
        <v>-46.548158347513763</v>
      </c>
      <c r="AH8">
        <f t="shared" si="6"/>
        <v>-3267.2289383048287</v>
      </c>
      <c r="AI8">
        <f t="shared" si="7"/>
        <v>4368.8803022266657</v>
      </c>
      <c r="AJ8">
        <f t="shared" si="8"/>
        <v>-2830.1367752206352</v>
      </c>
      <c r="AK8">
        <f t="shared" ref="AK8:AK23" si="32">H8*SUM(AB8:AB8, AE8:AF8)</f>
        <v>1891.0159849533516</v>
      </c>
      <c r="AL8">
        <f t="shared" si="9"/>
        <v>3429.7595119593821</v>
      </c>
      <c r="AN8">
        <f t="shared" si="10"/>
        <v>6102.2543569637473</v>
      </c>
      <c r="AO8">
        <f t="shared" si="11"/>
        <v>-305.1127178481874</v>
      </c>
      <c r="AP8">
        <f t="shared" si="12"/>
        <v>-35.124079204663012</v>
      </c>
      <c r="AQ8">
        <f t="shared" si="13"/>
        <v>-2465.3694599910064</v>
      </c>
      <c r="AR8">
        <f t="shared" si="14"/>
        <v>3296.6480999198916</v>
      </c>
      <c r="AS8">
        <f t="shared" si="15"/>
        <v>-2135.5506164335425</v>
      </c>
      <c r="AT8">
        <f t="shared" si="16"/>
        <v>1426.9134932667644</v>
      </c>
      <c r="AU8">
        <f t="shared" si="17"/>
        <v>2588.0109767531139</v>
      </c>
      <c r="AW8">
        <v>5</v>
      </c>
      <c r="AX8">
        <f>(R8*SUMPRODUCT(K9:$K$23, X9:$X$23)-$AZ$3*SUMPRODUCT(K8:$K$22, W9:$W$23))/Z8</f>
        <v>23764.051170395476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8.6257439999999994E-3</v>
      </c>
      <c r="O9">
        <f t="shared" si="29"/>
        <v>8686.7107909175065</v>
      </c>
      <c r="P9">
        <f t="shared" si="30"/>
        <v>434.33553954587535</v>
      </c>
      <c r="Q9" s="5">
        <f t="shared" si="31"/>
        <v>50</v>
      </c>
      <c r="R9">
        <f t="shared" si="0"/>
        <v>500000</v>
      </c>
      <c r="S9">
        <f t="shared" si="1"/>
        <v>26450.609554118571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22123.456337159769</v>
      </c>
      <c r="AC9">
        <f t="shared" si="2"/>
        <v>24165.892799794536</v>
      </c>
      <c r="AE9">
        <f t="shared" si="3"/>
        <v>7936.3812515029276</v>
      </c>
      <c r="AF9">
        <f t="shared" si="4"/>
        <v>-396.8190625751464</v>
      </c>
      <c r="AG9">
        <f t="shared" si="5"/>
        <v>-45.681164266461508</v>
      </c>
      <c r="AH9">
        <f t="shared" si="6"/>
        <v>-4015.1249757711671</v>
      </c>
      <c r="AI9">
        <f t="shared" si="7"/>
        <v>3478.7560488901522</v>
      </c>
      <c r="AJ9">
        <f t="shared" si="8"/>
        <v>-2042.4364626347669</v>
      </c>
      <c r="AK9">
        <f t="shared" si="32"/>
        <v>2177.2655598148267</v>
      </c>
      <c r="AL9">
        <f t="shared" si="9"/>
        <v>3613.585146070212</v>
      </c>
      <c r="AN9">
        <f t="shared" si="10"/>
        <v>5579.0901150438385</v>
      </c>
      <c r="AO9">
        <f t="shared" si="11"/>
        <v>-278.95450575219195</v>
      </c>
      <c r="AP9">
        <f t="shared" si="12"/>
        <v>-32.112788426645459</v>
      </c>
      <c r="AQ9">
        <f t="shared" si="13"/>
        <v>-2822.5388061780022</v>
      </c>
      <c r="AR9">
        <f t="shared" si="14"/>
        <v>2445.4840146869992</v>
      </c>
      <c r="AS9">
        <f t="shared" si="15"/>
        <v>-1435.7849904366492</v>
      </c>
      <c r="AT9">
        <f t="shared" si="16"/>
        <v>1530.5666874670314</v>
      </c>
      <c r="AU9">
        <f t="shared" si="17"/>
        <v>2540.2657117173812</v>
      </c>
      <c r="AW9">
        <v>6</v>
      </c>
      <c r="AX9">
        <f>(R9*SUMPRODUCT(K10:$K$23, X10:$X$23)-$AZ$3*SUMPRODUCT(K9:$K$22, W10:$W$23))/Z9</f>
        <v>26450.609554118571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1.0476563E-2</v>
      </c>
      <c r="O10">
        <f t="shared" si="29"/>
        <v>8686.7107909175065</v>
      </c>
      <c r="P10">
        <f t="shared" si="30"/>
        <v>434.33553954587535</v>
      </c>
      <c r="Q10" s="5">
        <f t="shared" si="31"/>
        <v>50</v>
      </c>
      <c r="R10">
        <f t="shared" si="0"/>
        <v>500000</v>
      </c>
      <c r="S10">
        <f t="shared" si="1"/>
        <v>28407.97682246556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24165.892799794536</v>
      </c>
      <c r="AC10">
        <f t="shared" si="2"/>
        <v>25422.736525588873</v>
      </c>
      <c r="AE10">
        <f t="shared" si="3"/>
        <v>7773.8714408145088</v>
      </c>
      <c r="AF10">
        <f t="shared" si="4"/>
        <v>-388.69357204072543</v>
      </c>
      <c r="AG10">
        <f t="shared" si="5"/>
        <v>-44.745771028445958</v>
      </c>
      <c r="AH10">
        <f t="shared" si="6"/>
        <v>-4785.8159535093273</v>
      </c>
      <c r="AI10">
        <f t="shared" si="7"/>
        <v>2554.6161442360099</v>
      </c>
      <c r="AJ10">
        <f t="shared" si="8"/>
        <v>-1256.8437257943369</v>
      </c>
      <c r="AK10">
        <f t="shared" si="32"/>
        <v>1713.2231373032598</v>
      </c>
      <c r="AL10">
        <f t="shared" si="9"/>
        <v>3010.995555744933</v>
      </c>
      <c r="AN10">
        <f t="shared" si="10"/>
        <v>5183.3913732528372</v>
      </c>
      <c r="AO10">
        <f t="shared" si="11"/>
        <v>-259.16956866264184</v>
      </c>
      <c r="AP10">
        <f t="shared" si="12"/>
        <v>-29.835178688534178</v>
      </c>
      <c r="AQ10">
        <f t="shared" si="13"/>
        <v>-3191.0428820774164</v>
      </c>
      <c r="AR10">
        <f t="shared" si="14"/>
        <v>1703.3437438242445</v>
      </c>
      <c r="AS10">
        <f t="shared" si="15"/>
        <v>-838.02684099014891</v>
      </c>
      <c r="AT10">
        <f t="shared" si="16"/>
        <v>1142.3273587637875</v>
      </c>
      <c r="AU10">
        <f t="shared" si="17"/>
        <v>2007.6442615978833</v>
      </c>
      <c r="AW10">
        <v>7</v>
      </c>
      <c r="AX10">
        <f>(R10*SUMPRODUCT(K11:$K$23, X11:$X$23)-$AZ$3*SUMPRODUCT(K10:$K$22, W11:$W$23))/Z10</f>
        <v>28407.97682246556</v>
      </c>
    </row>
    <row r="11" spans="1:52" x14ac:dyDescent="0.25">
      <c r="A11" t="s">
        <v>33</v>
      </c>
      <c r="C11" s="24">
        <f>AU25</f>
        <v>1282.9277210849777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1.2607808E-2</v>
      </c>
      <c r="O11">
        <f t="shared" si="29"/>
        <v>8686.7107909175065</v>
      </c>
      <c r="P11">
        <f t="shared" si="30"/>
        <v>434.33553954587535</v>
      </c>
      <c r="Q11" s="5">
        <f t="shared" si="31"/>
        <v>50</v>
      </c>
      <c r="R11">
        <f t="shared" si="0"/>
        <v>500000</v>
      </c>
      <c r="S11">
        <f t="shared" si="1"/>
        <v>29698.913779228085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25422.736525588873</v>
      </c>
      <c r="AC11">
        <f t="shared" si="2"/>
        <v>25977.145234346681</v>
      </c>
      <c r="AE11">
        <f t="shared" si="3"/>
        <v>7598.1212478638909</v>
      </c>
      <c r="AF11">
        <f t="shared" si="4"/>
        <v>-379.90606239319453</v>
      </c>
      <c r="AG11">
        <f t="shared" si="5"/>
        <v>-43.734167228222887</v>
      </c>
      <c r="AH11">
        <f t="shared" si="6"/>
        <v>-5641.460899386092</v>
      </c>
      <c r="AI11">
        <f t="shared" si="7"/>
        <v>1533.0201188563815</v>
      </c>
      <c r="AJ11">
        <f t="shared" si="8"/>
        <v>-554.4087087578082</v>
      </c>
      <c r="AK11">
        <f t="shared" si="32"/>
        <v>1674.480822777356</v>
      </c>
      <c r="AL11">
        <f t="shared" si="9"/>
        <v>2653.0922328759293</v>
      </c>
      <c r="AN11">
        <f t="shared" si="10"/>
        <v>4818.9919683225353</v>
      </c>
      <c r="AO11">
        <f t="shared" si="11"/>
        <v>-240.94959841612675</v>
      </c>
      <c r="AP11">
        <f t="shared" si="12"/>
        <v>-27.737725384855043</v>
      </c>
      <c r="AQ11">
        <f t="shared" si="13"/>
        <v>-3578.0101260413844</v>
      </c>
      <c r="AR11">
        <f t="shared" si="14"/>
        <v>972.29451848016868</v>
      </c>
      <c r="AS11">
        <f t="shared" si="15"/>
        <v>-351.62522780523608</v>
      </c>
      <c r="AT11">
        <f t="shared" si="16"/>
        <v>1062.013802207061</v>
      </c>
      <c r="AU11">
        <f t="shared" si="17"/>
        <v>1682.6830928819936</v>
      </c>
      <c r="AW11">
        <v>8</v>
      </c>
      <c r="AX11">
        <f>(R11*SUMPRODUCT(K12:$K$23, X12:$X$23)-$AZ$3*SUMPRODUCT(K11:$K$22, W12:$W$23))/Z11</f>
        <v>29698.913779228085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1.5033739000000001E-2</v>
      </c>
      <c r="O12">
        <f t="shared" si="29"/>
        <v>8686.7107909175065</v>
      </c>
      <c r="P12">
        <f t="shared" si="30"/>
        <v>434.33553954587535</v>
      </c>
      <c r="Q12" s="5">
        <f t="shared" si="31"/>
        <v>50</v>
      </c>
      <c r="R12">
        <f t="shared" si="0"/>
        <v>500000</v>
      </c>
      <c r="S12">
        <f t="shared" si="1"/>
        <v>30396.622693955149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25977.145234346681</v>
      </c>
      <c r="AC12">
        <f t="shared" si="2"/>
        <v>25921.837078427343</v>
      </c>
      <c r="AE12">
        <f t="shared" si="3"/>
        <v>7407.9118636545118</v>
      </c>
      <c r="AF12">
        <f t="shared" si="4"/>
        <v>-370.39559318272563</v>
      </c>
      <c r="AG12">
        <f t="shared" si="5"/>
        <v>-42.639337500449201</v>
      </c>
      <c r="AH12">
        <f t="shared" si="6"/>
        <v>-6574.8805549145627</v>
      </c>
      <c r="AI12">
        <f t="shared" si="7"/>
        <v>419.99637805677412</v>
      </c>
      <c r="AJ12">
        <f t="shared" si="8"/>
        <v>55.308155919337878</v>
      </c>
      <c r="AK12">
        <f t="shared" si="32"/>
        <v>2311.0263053372928</v>
      </c>
      <c r="AL12">
        <f t="shared" si="9"/>
        <v>2786.3308393134048</v>
      </c>
      <c r="AN12">
        <f t="shared" si="10"/>
        <v>4390.9855898546284</v>
      </c>
      <c r="AO12">
        <f t="shared" si="11"/>
        <v>-219.54927949273144</v>
      </c>
      <c r="AP12">
        <f t="shared" si="12"/>
        <v>-25.274155520670007</v>
      </c>
      <c r="AQ12">
        <f t="shared" si="13"/>
        <v>-3897.2123727998619</v>
      </c>
      <c r="AR12">
        <f t="shared" si="14"/>
        <v>248.94978204136487</v>
      </c>
      <c r="AS12">
        <f t="shared" si="15"/>
        <v>32.783505002911561</v>
      </c>
      <c r="AT12">
        <f t="shared" si="16"/>
        <v>1369.8439440537463</v>
      </c>
      <c r="AU12">
        <f t="shared" si="17"/>
        <v>1651.5772310980228</v>
      </c>
      <c r="AW12">
        <v>9</v>
      </c>
      <c r="AX12">
        <f>(R12*SUMPRODUCT(K13:$K$23, X13:$X$23)-$AZ$3*SUMPRODUCT(K12:$K$22, W13:$W$23))/Z12</f>
        <v>30396.622693955149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1.7719183999999999E-2</v>
      </c>
      <c r="O13">
        <f t="shared" si="29"/>
        <v>8686.7107909175065</v>
      </c>
      <c r="P13">
        <f t="shared" si="30"/>
        <v>434.33553954587535</v>
      </c>
      <c r="Q13" s="5">
        <f t="shared" si="31"/>
        <v>50</v>
      </c>
      <c r="R13">
        <f t="shared" si="0"/>
        <v>500000</v>
      </c>
      <c r="S13">
        <f t="shared" si="1"/>
        <v>30592.421024906405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25921.837078427343</v>
      </c>
      <c r="AC13">
        <f t="shared" si="2"/>
        <v>25365.650739950055</v>
      </c>
      <c r="AE13">
        <f t="shared" si="3"/>
        <v>7202.5705916500892</v>
      </c>
      <c r="AF13">
        <f t="shared" si="4"/>
        <v>-360.12852958250448</v>
      </c>
      <c r="AG13">
        <f t="shared" si="5"/>
        <v>-41.457409858636154</v>
      </c>
      <c r="AH13">
        <f t="shared" si="6"/>
        <v>-7555.3426680855955</v>
      </c>
      <c r="AI13">
        <f t="shared" si="7"/>
        <v>-754.35801587664719</v>
      </c>
      <c r="AJ13">
        <f t="shared" si="8"/>
        <v>556.18633847728779</v>
      </c>
      <c r="AK13">
        <f t="shared" si="32"/>
        <v>3404.208602697423</v>
      </c>
      <c r="AL13">
        <f t="shared" si="9"/>
        <v>3206.0369252980636</v>
      </c>
      <c r="AN13">
        <f t="shared" si="10"/>
        <v>3867.4436564436082</v>
      </c>
      <c r="AO13">
        <f t="shared" si="11"/>
        <v>-193.37218282218041</v>
      </c>
      <c r="AP13">
        <f t="shared" si="12"/>
        <v>-22.260690781183023</v>
      </c>
      <c r="AQ13">
        <f t="shared" si="13"/>
        <v>-4056.8657678717968</v>
      </c>
      <c r="AR13">
        <f t="shared" si="14"/>
        <v>-405.05498503155229</v>
      </c>
      <c r="AS13">
        <f t="shared" si="15"/>
        <v>298.64605964962732</v>
      </c>
      <c r="AT13">
        <f t="shared" si="16"/>
        <v>1827.9008581985599</v>
      </c>
      <c r="AU13">
        <f t="shared" si="17"/>
        <v>1721.491932816635</v>
      </c>
      <c r="AW13">
        <v>10</v>
      </c>
      <c r="AX13">
        <f>(R13*SUMPRODUCT(K14:$K$23, X14:$X$23)-$AZ$3*SUMPRODUCT(K13:$K$22, W14:$W$23))/Z13</f>
        <v>30592.421024906405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2.0768709E-2</v>
      </c>
      <c r="O14">
        <f t="shared" si="29"/>
        <v>8686.7107909175065</v>
      </c>
      <c r="P14">
        <f t="shared" si="30"/>
        <v>434.33553954587535</v>
      </c>
      <c r="Q14" s="5">
        <f t="shared" si="31"/>
        <v>50</v>
      </c>
      <c r="R14">
        <f t="shared" si="0"/>
        <v>500000</v>
      </c>
      <c r="S14">
        <f t="shared" si="1"/>
        <v>30100.815574855711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25365.650739950055</v>
      </c>
      <c r="AC14">
        <f t="shared" si="2"/>
        <v>24190.110390661517</v>
      </c>
      <c r="AE14">
        <f t="shared" si="3"/>
        <v>6980.9567930636504</v>
      </c>
      <c r="AF14">
        <f t="shared" si="4"/>
        <v>-349.04783965318251</v>
      </c>
      <c r="AG14">
        <f t="shared" si="5"/>
        <v>-40.181818878802048</v>
      </c>
      <c r="AH14">
        <f t="shared" si="6"/>
        <v>-8610.1688124774537</v>
      </c>
      <c r="AI14">
        <f t="shared" si="7"/>
        <v>-2018.4416779457879</v>
      </c>
      <c r="AJ14">
        <f t="shared" si="8"/>
        <v>1175.540349288538</v>
      </c>
      <c r="AK14">
        <f t="shared" si="32"/>
        <v>2738.03118296086</v>
      </c>
      <c r="AL14">
        <f t="shared" si="9"/>
        <v>1895.12985430361</v>
      </c>
      <c r="AN14">
        <f t="shared" si="10"/>
        <v>3452.9762318455732</v>
      </c>
      <c r="AO14">
        <f t="shared" si="11"/>
        <v>-172.64881159227866</v>
      </c>
      <c r="AP14">
        <f t="shared" si="12"/>
        <v>-19.875050033068177</v>
      </c>
      <c r="AQ14">
        <f t="shared" si="13"/>
        <v>-4258.8300061108257</v>
      </c>
      <c r="AR14">
        <f t="shared" si="14"/>
        <v>-998.37763589059875</v>
      </c>
      <c r="AS14">
        <f t="shared" si="15"/>
        <v>581.45509362010966</v>
      </c>
      <c r="AT14">
        <f t="shared" si="16"/>
        <v>1354.306705666738</v>
      </c>
      <c r="AU14">
        <f t="shared" si="17"/>
        <v>937.38416339624882</v>
      </c>
      <c r="AW14">
        <v>11</v>
      </c>
      <c r="AX14">
        <f>(R14*SUMPRODUCT(K15:$K$23, X15:$X$23)-$AZ$3*SUMPRODUCT(K14:$K$22, W15:$W$23))/Z14</f>
        <v>30100.815574855711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2.4225090000000001E-2</v>
      </c>
      <c r="O15">
        <f t="shared" si="29"/>
        <v>8686.7107909175065</v>
      </c>
      <c r="P15">
        <f t="shared" si="30"/>
        <v>434.33553954587535</v>
      </c>
      <c r="Q15" s="5">
        <f t="shared" si="31"/>
        <v>50</v>
      </c>
      <c r="R15">
        <f t="shared" si="0"/>
        <v>500000</v>
      </c>
      <c r="S15">
        <f t="shared" si="1"/>
        <v>28999.895633512988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24190.110390661517</v>
      </c>
      <c r="AC15">
        <f t="shared" si="2"/>
        <v>22507.742654405913</v>
      </c>
      <c r="AE15">
        <f t="shared" si="3"/>
        <v>6742.0329185349347</v>
      </c>
      <c r="AF15">
        <f t="shared" si="4"/>
        <v>-337.10164592674676</v>
      </c>
      <c r="AG15">
        <f t="shared" si="5"/>
        <v>-38.806592511311344</v>
      </c>
      <c r="AH15">
        <f t="shared" si="6"/>
        <v>-9734.0817870267856</v>
      </c>
      <c r="AI15">
        <f t="shared" si="7"/>
        <v>-3367.9571069299091</v>
      </c>
      <c r="AJ15">
        <f t="shared" si="8"/>
        <v>1682.3677362556045</v>
      </c>
      <c r="AK15">
        <f t="shared" si="32"/>
        <v>2618.0177151259886</v>
      </c>
      <c r="AL15">
        <f t="shared" si="9"/>
        <v>932.4283444516841</v>
      </c>
      <c r="AN15">
        <f t="shared" si="10"/>
        <v>3071.9325419298593</v>
      </c>
      <c r="AO15">
        <f t="shared" si="11"/>
        <v>-153.59662709649297</v>
      </c>
      <c r="AP15">
        <f t="shared" si="12"/>
        <v>-17.681793580268351</v>
      </c>
      <c r="AQ15">
        <f t="shared" si="13"/>
        <v>-4435.226432248307</v>
      </c>
      <c r="AR15">
        <f t="shared" si="14"/>
        <v>-1534.5723109952094</v>
      </c>
      <c r="AS15">
        <f t="shared" si="15"/>
        <v>766.55220449732121</v>
      </c>
      <c r="AT15">
        <f t="shared" si="16"/>
        <v>1192.8707426412291</v>
      </c>
      <c r="AU15">
        <f t="shared" si="17"/>
        <v>424.85063614334092</v>
      </c>
      <c r="AW15">
        <v>12</v>
      </c>
      <c r="AX15">
        <f>(R15*SUMPRODUCT(K16:$K$23, X16:$X$23)-$AZ$3*SUMPRODUCT(K15:$K$22, W16:$W$23))/Z15</f>
        <v>28999.895633512988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2.7828815E-2</v>
      </c>
      <c r="O16">
        <f t="shared" si="29"/>
        <v>8686.7107909175065</v>
      </c>
      <c r="P16">
        <f t="shared" si="30"/>
        <v>434.33553954587535</v>
      </c>
      <c r="Q16" s="5">
        <f t="shared" si="31"/>
        <v>50</v>
      </c>
      <c r="R16">
        <f t="shared" si="0"/>
        <v>500000</v>
      </c>
      <c r="S16">
        <f t="shared" si="1"/>
        <v>27349.794079431078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22507.742654405913</v>
      </c>
      <c r="AC16">
        <f t="shared" si="2"/>
        <v>20424.052275370308</v>
      </c>
      <c r="AE16">
        <f t="shared" si="3"/>
        <v>6486.989802535767</v>
      </c>
      <c r="AF16">
        <f t="shared" si="4"/>
        <v>-324.3494901267884</v>
      </c>
      <c r="AG16">
        <f t="shared" si="5"/>
        <v>-37.338585102420566</v>
      </c>
      <c r="AH16">
        <f t="shared" si="6"/>
        <v>-10799.414837776689</v>
      </c>
      <c r="AI16">
        <f t="shared" si="7"/>
        <v>-4674.1131104701308</v>
      </c>
      <c r="AJ16">
        <f t="shared" si="8"/>
        <v>2083.6903790356046</v>
      </c>
      <c r="AK16">
        <f t="shared" si="32"/>
        <v>2453.3246704703506</v>
      </c>
      <c r="AL16">
        <f t="shared" si="9"/>
        <v>-137.0980609641756</v>
      </c>
      <c r="AN16">
        <f t="shared" si="10"/>
        <v>2722.7401034559862</v>
      </c>
      <c r="AO16">
        <f t="shared" si="11"/>
        <v>-136.13700517279935</v>
      </c>
      <c r="AP16">
        <f t="shared" si="12"/>
        <v>-15.671870337290265</v>
      </c>
      <c r="AQ16">
        <f t="shared" si="13"/>
        <v>-4532.7649291475964</v>
      </c>
      <c r="AR16">
        <f t="shared" si="14"/>
        <v>-1961.8337012016996</v>
      </c>
      <c r="AS16">
        <f t="shared" si="15"/>
        <v>874.57318893393847</v>
      </c>
      <c r="AT16">
        <f t="shared" si="16"/>
        <v>1029.7172757195399</v>
      </c>
      <c r="AU16">
        <f t="shared" si="17"/>
        <v>-57.543236548221238</v>
      </c>
      <c r="AW16">
        <v>13</v>
      </c>
      <c r="AX16">
        <f>(R16*SUMPRODUCT(K17:$K$23, X17:$X$23)-$AZ$3*SUMPRODUCT(K16:$K$22, W17:$W$23))/Z16</f>
        <v>27349.794079431078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3.1684449000000003E-2</v>
      </c>
      <c r="O17">
        <f t="shared" si="29"/>
        <v>8686.7107909175065</v>
      </c>
      <c r="P17">
        <f t="shared" si="30"/>
        <v>434.33553954587535</v>
      </c>
      <c r="Q17" s="5">
        <f t="shared" si="31"/>
        <v>50</v>
      </c>
      <c r="R17">
        <f t="shared" si="0"/>
        <v>500000</v>
      </c>
      <c r="S17">
        <f t="shared" si="1"/>
        <v>25180.991927458883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20424.052275370308</v>
      </c>
      <c r="AC17">
        <f t="shared" si="2"/>
        <v>18020.598972192929</v>
      </c>
      <c r="AE17">
        <f t="shared" si="3"/>
        <v>6216.583206948445</v>
      </c>
      <c r="AF17">
        <f t="shared" si="4"/>
        <v>-310.82916034742226</v>
      </c>
      <c r="AG17">
        <f t="shared" si="5"/>
        <v>-35.782146755986552</v>
      </c>
      <c r="AH17">
        <f t="shared" si="6"/>
        <v>-11830.524954098042</v>
      </c>
      <c r="AI17">
        <f t="shared" si="7"/>
        <v>-5960.5530542530059</v>
      </c>
      <c r="AJ17">
        <f t="shared" si="8"/>
        <v>2403.453303177379</v>
      </c>
      <c r="AK17">
        <f t="shared" si="32"/>
        <v>2253.041526971087</v>
      </c>
      <c r="AL17">
        <f t="shared" si="9"/>
        <v>-1304.0582241045399</v>
      </c>
      <c r="AN17">
        <f t="shared" si="10"/>
        <v>2403.5706425870471</v>
      </c>
      <c r="AO17">
        <f t="shared" si="11"/>
        <v>-120.17853212935235</v>
      </c>
      <c r="AP17">
        <f t="shared" si="12"/>
        <v>-13.834756908795264</v>
      </c>
      <c r="AQ17">
        <f t="shared" si="13"/>
        <v>-4574.1368722098641</v>
      </c>
      <c r="AR17">
        <f t="shared" si="14"/>
        <v>-2304.5795186609648</v>
      </c>
      <c r="AS17">
        <f t="shared" si="15"/>
        <v>929.26767132933219</v>
      </c>
      <c r="AT17">
        <f t="shared" si="16"/>
        <v>871.11268207659771</v>
      </c>
      <c r="AU17">
        <f t="shared" si="17"/>
        <v>-504.19916525503464</v>
      </c>
      <c r="AW17">
        <v>14</v>
      </c>
      <c r="AX17">
        <f>(R17*SUMPRODUCT(K18:$K$23, X18:$X$23)-$AZ$3*SUMPRODUCT(K17:$K$22, W18:$W$23))/Z17</f>
        <v>25180.991927458883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3.5933631000000001E-2</v>
      </c>
      <c r="O18">
        <f t="shared" si="29"/>
        <v>8686.7107909175065</v>
      </c>
      <c r="P18">
        <f t="shared" si="30"/>
        <v>434.33553954587535</v>
      </c>
      <c r="Q18" s="5">
        <f t="shared" si="31"/>
        <v>50</v>
      </c>
      <c r="R18">
        <f t="shared" si="0"/>
        <v>500000</v>
      </c>
      <c r="S18">
        <f t="shared" si="1"/>
        <v>22492.702163722024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18020.598972192929</v>
      </c>
      <c r="AC18">
        <f t="shared" si="2"/>
        <v>15357.361523802236</v>
      </c>
      <c r="AE18">
        <f t="shared" si="3"/>
        <v>5931.0329678396783</v>
      </c>
      <c r="AF18">
        <f t="shared" si="4"/>
        <v>-296.55164839198397</v>
      </c>
      <c r="AG18">
        <f t="shared" si="5"/>
        <v>-34.138542830509223</v>
      </c>
      <c r="AH18">
        <f t="shared" si="6"/>
        <v>-12857.824579174679</v>
      </c>
      <c r="AI18">
        <f t="shared" si="7"/>
        <v>-7257.4818025574941</v>
      </c>
      <c r="AJ18">
        <f t="shared" si="8"/>
        <v>2663.2374483906933</v>
      </c>
      <c r="AK18">
        <f t="shared" si="32"/>
        <v>2024.1652205556882</v>
      </c>
      <c r="AL18">
        <f t="shared" si="9"/>
        <v>-2570.0791336111124</v>
      </c>
      <c r="AN18">
        <f t="shared" si="10"/>
        <v>2112.4072290207178</v>
      </c>
      <c r="AO18">
        <f t="shared" si="11"/>
        <v>-105.6203614510359</v>
      </c>
      <c r="AP18">
        <f t="shared" si="12"/>
        <v>-12.158844008191055</v>
      </c>
      <c r="AQ18">
        <f t="shared" si="13"/>
        <v>-4579.4656239150836</v>
      </c>
      <c r="AR18">
        <f t="shared" si="14"/>
        <v>-2584.8376003535923</v>
      </c>
      <c r="AS18">
        <f t="shared" si="15"/>
        <v>948.54337669081451</v>
      </c>
      <c r="AT18">
        <f t="shared" si="16"/>
        <v>720.93027771376433</v>
      </c>
      <c r="AU18">
        <f t="shared" si="17"/>
        <v>-915.36394594901356</v>
      </c>
      <c r="AW18">
        <v>15</v>
      </c>
      <c r="AX18">
        <f>(R18*SUMPRODUCT(K19:$K$23, X19:$X$23)-$AZ$3*SUMPRODUCT(K18:$K$22, W19:$W$23))/Z18</f>
        <v>22492.702163722024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4.1016489000000003E-2</v>
      </c>
      <c r="O19">
        <f t="shared" si="29"/>
        <v>8686.7107909175065</v>
      </c>
      <c r="P19">
        <f t="shared" si="30"/>
        <v>434.33553954587535</v>
      </c>
      <c r="Q19" s="5">
        <f t="shared" si="31"/>
        <v>50</v>
      </c>
      <c r="R19">
        <f t="shared" si="0"/>
        <v>500000</v>
      </c>
      <c r="S19">
        <f t="shared" si="1"/>
        <v>19210.84404227334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15357.361523802236</v>
      </c>
      <c r="AC19">
        <f t="shared" si="2"/>
        <v>12447.441336666638</v>
      </c>
      <c r="AE19">
        <f t="shared" si="3"/>
        <v>5628.4524896772482</v>
      </c>
      <c r="AF19">
        <f t="shared" si="4"/>
        <v>-281.42262448386242</v>
      </c>
      <c r="AG19">
        <f t="shared" si="5"/>
        <v>-32.396914235720523</v>
      </c>
      <c r="AH19">
        <f t="shared" si="6"/>
        <v>-14002.431664836105</v>
      </c>
      <c r="AI19">
        <f t="shared" si="7"/>
        <v>-8687.798713878441</v>
      </c>
      <c r="AJ19">
        <f t="shared" si="8"/>
        <v>2909.9201871355981</v>
      </c>
      <c r="AK19">
        <f t="shared" si="32"/>
        <v>1771.6747711563557</v>
      </c>
      <c r="AL19">
        <f t="shared" si="9"/>
        <v>-4006.2037555864872</v>
      </c>
      <c r="AN19">
        <f t="shared" si="10"/>
        <v>1846.6240121391177</v>
      </c>
      <c r="AO19">
        <f t="shared" si="11"/>
        <v>-92.331200606955889</v>
      </c>
      <c r="AP19">
        <f t="shared" si="12"/>
        <v>-10.629017453130116</v>
      </c>
      <c r="AQ19">
        <f t="shared" si="13"/>
        <v>-4594.0205745800304</v>
      </c>
      <c r="AR19">
        <f t="shared" si="14"/>
        <v>-2850.3567805009989</v>
      </c>
      <c r="AS19">
        <f t="shared" si="15"/>
        <v>954.70797716213542</v>
      </c>
      <c r="AT19">
        <f t="shared" si="16"/>
        <v>581.2640650549414</v>
      </c>
      <c r="AU19">
        <f t="shared" si="17"/>
        <v>-1314.3847382839222</v>
      </c>
      <c r="AW19">
        <v>16</v>
      </c>
      <c r="AX19">
        <f>(R19*SUMPRODUCT(K20:$K$23, X20:$X$23)-$AZ$3*SUMPRODUCT(K19:$K$22, W20:$W$23))/Z19</f>
        <v>19210.84404227334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4.6435859000000003E-2</v>
      </c>
      <c r="O20">
        <f t="shared" si="29"/>
        <v>8686.7107909175065</v>
      </c>
      <c r="P20">
        <f t="shared" si="30"/>
        <v>434.33553954587535</v>
      </c>
      <c r="Q20" s="5">
        <f t="shared" si="31"/>
        <v>50</v>
      </c>
      <c r="R20">
        <f t="shared" si="0"/>
        <v>500000</v>
      </c>
      <c r="S20">
        <f t="shared" si="1"/>
        <v>15331.152187634852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12447.441336666638</v>
      </c>
      <c r="AC20">
        <f t="shared" si="2"/>
        <v>9373.0269192938122</v>
      </c>
      <c r="AE20">
        <f t="shared" si="3"/>
        <v>5310.8059385816241</v>
      </c>
      <c r="AF20">
        <f t="shared" si="4"/>
        <v>-265.54029692908119</v>
      </c>
      <c r="AG20">
        <f t="shared" si="5"/>
        <v>-30.568566551878302</v>
      </c>
      <c r="AH20">
        <f t="shared" si="6"/>
        <v>-15043.78541485011</v>
      </c>
      <c r="AI20">
        <f t="shared" si="7"/>
        <v>-10029.088339749445</v>
      </c>
      <c r="AJ20">
        <f t="shared" si="8"/>
        <v>3074.4144173728255</v>
      </c>
      <c r="AK20">
        <f t="shared" si="32"/>
        <v>1496.8509361347724</v>
      </c>
      <c r="AL20">
        <f t="shared" si="9"/>
        <v>-5457.8229862418475</v>
      </c>
      <c r="AN20">
        <f t="shared" si="10"/>
        <v>1605.06296209735</v>
      </c>
      <c r="AO20">
        <f t="shared" si="11"/>
        <v>-80.253148104867492</v>
      </c>
      <c r="AP20">
        <f t="shared" si="12"/>
        <v>-9.2386117181174185</v>
      </c>
      <c r="AQ20">
        <f t="shared" si="13"/>
        <v>-4546.6211829922458</v>
      </c>
      <c r="AR20">
        <f t="shared" si="14"/>
        <v>-3031.0499807178808</v>
      </c>
      <c r="AS20">
        <f t="shared" si="15"/>
        <v>929.16758181925479</v>
      </c>
      <c r="AT20">
        <f t="shared" si="16"/>
        <v>452.38708119926594</v>
      </c>
      <c r="AU20">
        <f t="shared" si="17"/>
        <v>-1649.4953176993599</v>
      </c>
      <c r="AW20">
        <v>17</v>
      </c>
      <c r="AX20">
        <f>(R20*SUMPRODUCT(K21:$K$23, X21:$X$23)-$AZ$3*SUMPRODUCT(K20:$K$22, W21:$W$23))/Z20</f>
        <v>15331.152187634852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5.1834316999999998E-2</v>
      </c>
      <c r="O21">
        <f t="shared" si="29"/>
        <v>8686.7107909175065</v>
      </c>
      <c r="P21">
        <f t="shared" si="30"/>
        <v>434.33553954587535</v>
      </c>
      <c r="Q21" s="5">
        <f t="shared" si="31"/>
        <v>50</v>
      </c>
      <c r="R21">
        <f t="shared" si="0"/>
        <v>500000</v>
      </c>
      <c r="S21">
        <f t="shared" si="1"/>
        <v>10881.636866872765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9373.0269192938122</v>
      </c>
      <c r="AC21">
        <f t="shared" si="2"/>
        <v>6241.3543673698896</v>
      </c>
      <c r="AE21">
        <f t="shared" si="3"/>
        <v>4982.4158806498854</v>
      </c>
      <c r="AF21">
        <f t="shared" si="4"/>
        <v>-249.12079403249427</v>
      </c>
      <c r="AG21">
        <f t="shared" si="5"/>
        <v>-28.678380117473861</v>
      </c>
      <c r="AH21">
        <f t="shared" si="6"/>
        <v>-15845.007688856567</v>
      </c>
      <c r="AI21">
        <f t="shared" si="7"/>
        <v>-11140.39098235665</v>
      </c>
      <c r="AJ21">
        <f t="shared" si="8"/>
        <v>3131.6725519239226</v>
      </c>
      <c r="AK21">
        <f t="shared" si="32"/>
        <v>1207.0779740458217</v>
      </c>
      <c r="AL21">
        <f t="shared" si="9"/>
        <v>-6801.6404563869055</v>
      </c>
      <c r="AN21">
        <f t="shared" si="10"/>
        <v>1387.1192001382349</v>
      </c>
      <c r="AO21">
        <f t="shared" si="11"/>
        <v>-69.355960006911744</v>
      </c>
      <c r="AP21">
        <f t="shared" si="12"/>
        <v>-7.9841451702786843</v>
      </c>
      <c r="AQ21">
        <f t="shared" si="13"/>
        <v>-4411.2966316019501</v>
      </c>
      <c r="AR21">
        <f t="shared" si="14"/>
        <v>-3101.5175366409057</v>
      </c>
      <c r="AS21">
        <f t="shared" si="15"/>
        <v>871.866827133058</v>
      </c>
      <c r="AT21">
        <f t="shared" si="16"/>
        <v>336.05404967610303</v>
      </c>
      <c r="AU21">
        <f t="shared" si="17"/>
        <v>-1893.5966598317445</v>
      </c>
      <c r="AW21">
        <v>18</v>
      </c>
      <c r="AX21">
        <f>(R21*SUMPRODUCT(K22:$K$23, X22:$X$23)-$AZ$3*SUMPRODUCT(K21:$K$22, W22:$W$23))/Z21</f>
        <v>10881.636866872765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5.7772715000000002E-2</v>
      </c>
      <c r="O22">
        <f t="shared" si="29"/>
        <v>8686.7107909175065</v>
      </c>
      <c r="P22">
        <f t="shared" si="30"/>
        <v>434.33553954587535</v>
      </c>
      <c r="Q22" s="5">
        <f t="shared" si="31"/>
        <v>50</v>
      </c>
      <c r="R22">
        <f t="shared" si="0"/>
        <v>500000</v>
      </c>
      <c r="S22">
        <f t="shared" si="1"/>
        <v>5794.2516365467836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6241.3543673698896</v>
      </c>
      <c r="AC22">
        <f t="shared" si="2"/>
        <v>3098.1595151567822</v>
      </c>
      <c r="AE22">
        <f t="shared" si="3"/>
        <v>4644.7440291591265</v>
      </c>
      <c r="AF22">
        <f t="shared" si="4"/>
        <v>-232.23720145795633</v>
      </c>
      <c r="AG22">
        <f t="shared" si="5"/>
        <v>-26.734768435110638</v>
      </c>
      <c r="AH22">
        <f t="shared" si="6"/>
        <v>-16568.27881188484</v>
      </c>
      <c r="AI22">
        <f t="shared" si="7"/>
        <v>-12182.506752618781</v>
      </c>
      <c r="AJ22">
        <f t="shared" si="8"/>
        <v>3143.1948522131074</v>
      </c>
      <c r="AK22">
        <f t="shared" si="32"/>
        <v>911.65090246223065</v>
      </c>
      <c r="AL22">
        <f t="shared" si="9"/>
        <v>-8127.6609979434425</v>
      </c>
      <c r="AN22">
        <f t="shared" si="10"/>
        <v>1191.1810071356415</v>
      </c>
      <c r="AO22">
        <f t="shared" si="11"/>
        <v>-59.559050356782073</v>
      </c>
      <c r="AP22">
        <f t="shared" si="12"/>
        <v>-6.8563408855575974</v>
      </c>
      <c r="AQ22">
        <f t="shared" si="13"/>
        <v>-4249.0649469047312</v>
      </c>
      <c r="AR22">
        <f t="shared" si="14"/>
        <v>-3124.2993310114298</v>
      </c>
      <c r="AS22">
        <f t="shared" si="15"/>
        <v>806.09695306731442</v>
      </c>
      <c r="AT22">
        <f t="shared" si="16"/>
        <v>233.80001854433141</v>
      </c>
      <c r="AU22">
        <f t="shared" si="17"/>
        <v>-2084.402359399784</v>
      </c>
      <c r="AW22">
        <v>19</v>
      </c>
      <c r="AX22">
        <f>(R22*SUMPRODUCT(K23:$K$23, X23:$X$23)-$AZ$3*SUMPRODUCT(K22:$K$22, W23:$W$23))/Z22</f>
        <v>5794.2516365467836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6.4089452000000005E-2</v>
      </c>
      <c r="O23">
        <f t="shared" si="29"/>
        <v>8686.7107909175065</v>
      </c>
      <c r="P23">
        <f t="shared" si="30"/>
        <v>434.33553954587535</v>
      </c>
      <c r="Q23" s="5">
        <f t="shared" si="31"/>
        <v>50</v>
      </c>
      <c r="R23">
        <f t="shared" si="0"/>
        <v>500000</v>
      </c>
      <c r="S23">
        <f t="shared" si="1"/>
        <v>6257.8956996035686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3098.1595151567822</v>
      </c>
      <c r="AC23">
        <f t="shared" si="2"/>
        <v>3098.1595151567822</v>
      </c>
      <c r="AE23">
        <f t="shared" si="3"/>
        <v>4300.6174893584548</v>
      </c>
      <c r="AF23">
        <f t="shared" si="4"/>
        <v>-215.03087446792273</v>
      </c>
      <c r="AG23">
        <f t="shared" si="5"/>
        <v>-24.754004092406394</v>
      </c>
      <c r="AH23">
        <f t="shared" si="6"/>
        <v>-17134.166583531387</v>
      </c>
      <c r="AI23">
        <f t="shared" si="7"/>
        <v>-13073.33397273326</v>
      </c>
      <c r="AJ23">
        <f t="shared" si="8"/>
        <v>0</v>
      </c>
      <c r="AK23">
        <f t="shared" si="32"/>
        <v>614.7131563481488</v>
      </c>
      <c r="AL23">
        <f t="shared" si="9"/>
        <v>-12458.620816385112</v>
      </c>
      <c r="AN23">
        <f t="shared" si="10"/>
        <v>1015.9888897852315</v>
      </c>
      <c r="AO23">
        <f t="shared" si="11"/>
        <v>-50.799444489261575</v>
      </c>
      <c r="AP23">
        <f t="shared" si="12"/>
        <v>-5.8479493230482058</v>
      </c>
      <c r="AQ23">
        <f t="shared" si="13"/>
        <v>-4047.8193951618159</v>
      </c>
      <c r="AR23">
        <f t="shared" si="14"/>
        <v>-3088.4778991888938</v>
      </c>
      <c r="AS23">
        <f t="shared" si="15"/>
        <v>0</v>
      </c>
      <c r="AT23">
        <f t="shared" si="16"/>
        <v>145.22141036721152</v>
      </c>
      <c r="AU23">
        <f t="shared" si="17"/>
        <v>-2943.2564888216821</v>
      </c>
      <c r="AW23">
        <v>20</v>
      </c>
      <c r="AX23">
        <f>(R23*SUMPRODUCT(K$23:$K24, X$23:$X24)-$AZ$3*SUMPRODUCT(K$22:$K23, W$23:$W24))/Z23</f>
        <v>6257.8956996035686</v>
      </c>
    </row>
    <row r="25" spans="5:50" x14ac:dyDescent="0.25">
      <c r="AN25" s="6">
        <f t="shared" ref="AN25:AU25" si="33">SUM(AN3:AN23)</f>
        <v>80902.34939299243</v>
      </c>
      <c r="AO25" s="6">
        <f t="shared" si="33"/>
        <v>-10560.150562837751</v>
      </c>
      <c r="AP25" s="6">
        <f t="shared" si="33"/>
        <v>-2935.5755396593181</v>
      </c>
      <c r="AQ25" s="6">
        <f t="shared" si="33"/>
        <v>-70193.974044937131</v>
      </c>
      <c r="AR25" s="6">
        <f t="shared" si="33"/>
        <v>-2787.3507544417703</v>
      </c>
      <c r="AS25" s="6">
        <f t="shared" si="33"/>
        <v>-13920.481588304716</v>
      </c>
      <c r="AT25" s="6">
        <f t="shared" si="33"/>
        <v>17990.760063831465</v>
      </c>
      <c r="AU25" s="7">
        <f t="shared" si="33"/>
        <v>1282.9277210849777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29398.447925647361</v>
      </c>
      <c r="K3">
        <v>1</v>
      </c>
      <c r="L3" s="2">
        <v>0</v>
      </c>
      <c r="O3">
        <f>$C$3</f>
        <v>29398.447925647361</v>
      </c>
      <c r="P3">
        <f>O3*B5</f>
        <v>23518.758340517888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29398.447925647361</v>
      </c>
      <c r="AF3">
        <f t="shared" ref="AF3:AF23" si="4">-$Z3*P3</f>
        <v>-23518.758340517888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3359.7813811294723</v>
      </c>
      <c r="AJ3">
        <f t="shared" ref="AJ3:AJ23" si="8">AB3-AC3</f>
        <v>0</v>
      </c>
      <c r="AL3">
        <f t="shared" ref="AL3:AL23" si="9">SUM(AI3:AK3)</f>
        <v>3359.7813811294723</v>
      </c>
      <c r="AN3">
        <f t="shared" ref="AN3:AN23" si="10">AE3*$K3</f>
        <v>29398.447925647361</v>
      </c>
      <c r="AO3">
        <f t="shared" ref="AO3:AO23" si="11">AF3*$K3</f>
        <v>-23518.758340517888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3359.7813811294723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3359.7813811294723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22538.268103622657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500000</v>
      </c>
      <c r="S4">
        <f t="shared" si="1"/>
        <v>13063.52334676284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12661.575598391588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-12661.575598391588</v>
      </c>
      <c r="AK4">
        <f>H4*SUM(AB4, AE4:AF4)</f>
        <v>0</v>
      </c>
      <c r="AL4">
        <f t="shared" si="9"/>
        <v>-23045.930098391589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-9876.692505231118</v>
      </c>
      <c r="AR4">
        <f t="shared" si="14"/>
        <v>-9876.692505231118</v>
      </c>
      <c r="AS4">
        <f t="shared" si="15"/>
        <v>-12042.586644846477</v>
      </c>
      <c r="AT4">
        <f t="shared" si="16"/>
        <v>0</v>
      </c>
      <c r="AU4">
        <f t="shared" si="17"/>
        <v>-21919.279150077597</v>
      </c>
      <c r="AW4">
        <v>1</v>
      </c>
      <c r="AX4">
        <f>(R4*SUMPRODUCT(K5:$K$23, X5:$X$23)-$AZ$3*SUMPRODUCT(K4:$K$22, W5:$W$23))/Z4</f>
        <v>13063.52334676284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2.4225090000000001E-2</v>
      </c>
      <c r="O5">
        <f t="shared" ref="O5:O23" si="29">$C$3</f>
        <v>29398.447925647361</v>
      </c>
      <c r="P5">
        <f t="shared" ref="P5:P23" si="30">O5*$C$5</f>
        <v>1469.922396282368</v>
      </c>
      <c r="Q5" s="5">
        <f t="shared" ref="Q5:Q23" si="31">$C$8</f>
        <v>50</v>
      </c>
      <c r="R5">
        <f t="shared" si="0"/>
        <v>500000</v>
      </c>
      <c r="S5">
        <f t="shared" si="1"/>
        <v>24382.462223265524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12661.575598391588</v>
      </c>
      <c r="AC5">
        <f t="shared" si="2"/>
        <v>22823.429614805063</v>
      </c>
      <c r="AE5">
        <f t="shared" si="3"/>
        <v>27518.689493766044</v>
      </c>
      <c r="AF5">
        <f t="shared" si="4"/>
        <v>-1375.9344746883023</v>
      </c>
      <c r="AG5">
        <f t="shared" si="5"/>
        <v>-46.802963141735447</v>
      </c>
      <c r="AH5">
        <f t="shared" si="6"/>
        <v>-11739.857627645595</v>
      </c>
      <c r="AI5">
        <f t="shared" si="7"/>
        <v>14356.094428290411</v>
      </c>
      <c r="AJ5">
        <f t="shared" si="8"/>
        <v>-10161.854016413476</v>
      </c>
      <c r="AK5">
        <f>H5*SUM(AB5, AE5:AF5)</f>
        <v>2013.9447590466582</v>
      </c>
      <c r="AL5">
        <f t="shared" si="9"/>
        <v>6208.1851709235934</v>
      </c>
      <c r="AN5">
        <f t="shared" si="10"/>
        <v>24882.001968996126</v>
      </c>
      <c r="AO5">
        <f t="shared" si="11"/>
        <v>-1244.1000984498064</v>
      </c>
      <c r="AP5">
        <f t="shared" si="12"/>
        <v>-42.318563945834939</v>
      </c>
      <c r="AQ5">
        <f t="shared" si="13"/>
        <v>-10615.009870763846</v>
      </c>
      <c r="AR5">
        <f t="shared" si="14"/>
        <v>12980.573435836639</v>
      </c>
      <c r="AS5">
        <f t="shared" si="15"/>
        <v>-9188.2017747367718</v>
      </c>
      <c r="AT5">
        <f t="shared" si="16"/>
        <v>1820.9797916212647</v>
      </c>
      <c r="AU5">
        <f t="shared" si="17"/>
        <v>5613.3514527211328</v>
      </c>
      <c r="AW5">
        <v>2</v>
      </c>
      <c r="AX5">
        <f>(R5*SUMPRODUCT(K6:$K$23, X6:$X$23)-$AZ$3*SUMPRODUCT(K5:$K$22, W6:$W$23))/Z5</f>
        <v>24382.462223265524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2.7828815E-2</v>
      </c>
      <c r="O6">
        <f t="shared" si="29"/>
        <v>29398.447925647361</v>
      </c>
      <c r="P6">
        <f t="shared" si="30"/>
        <v>1469.922396282368</v>
      </c>
      <c r="Q6" s="5">
        <f t="shared" si="31"/>
        <v>50</v>
      </c>
      <c r="R6">
        <f t="shared" si="0"/>
        <v>500000</v>
      </c>
      <c r="S6">
        <f t="shared" si="1"/>
        <v>34123.379799934883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22823.429614805063</v>
      </c>
      <c r="AC6">
        <f t="shared" si="2"/>
        <v>30733.196429459782</v>
      </c>
      <c r="AE6">
        <f t="shared" si="3"/>
        <v>26477.690079863922</v>
      </c>
      <c r="AF6">
        <f t="shared" si="4"/>
        <v>-1323.8845039931962</v>
      </c>
      <c r="AG6">
        <f t="shared" si="5"/>
        <v>-45.032462507594914</v>
      </c>
      <c r="AH6">
        <f t="shared" si="6"/>
        <v>-13024.710027231744</v>
      </c>
      <c r="AI6">
        <f t="shared" si="7"/>
        <v>12084.063086131388</v>
      </c>
      <c r="AJ6">
        <f t="shared" si="8"/>
        <v>-7909.7668146547185</v>
      </c>
      <c r="AK6">
        <f>H6*SUM(AB6, AE6:AF6)</f>
        <v>2624.3547649299662</v>
      </c>
      <c r="AL6">
        <f t="shared" si="9"/>
        <v>6798.6510364066353</v>
      </c>
      <c r="AN6">
        <f t="shared" si="10"/>
        <v>22699.104313720807</v>
      </c>
      <c r="AO6">
        <f t="shared" si="11"/>
        <v>-1134.9552156860404</v>
      </c>
      <c r="AP6">
        <f t="shared" si="12"/>
        <v>-38.605956972847522</v>
      </c>
      <c r="AQ6">
        <f t="shared" si="13"/>
        <v>-11165.975984775867</v>
      </c>
      <c r="AR6">
        <f t="shared" si="14"/>
        <v>10359.567156286055</v>
      </c>
      <c r="AS6">
        <f t="shared" si="15"/>
        <v>-6780.9775505906728</v>
      </c>
      <c r="AT6">
        <f t="shared" si="16"/>
        <v>2249.8375948081084</v>
      </c>
      <c r="AU6">
        <f t="shared" si="17"/>
        <v>5828.42720050349</v>
      </c>
      <c r="AW6">
        <v>3</v>
      </c>
      <c r="AX6">
        <f>(R6*SUMPRODUCT(K7:$K$23, X7:$X$23)-$AZ$3*SUMPRODUCT(K6:$K$22, W7:$W$23))/Z6</f>
        <v>34123.379799934883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3.1684449000000003E-2</v>
      </c>
      <c r="O7">
        <f t="shared" si="29"/>
        <v>29398.447925647361</v>
      </c>
      <c r="P7">
        <f t="shared" si="30"/>
        <v>1469.922396282368</v>
      </c>
      <c r="Q7" s="5">
        <f t="shared" si="31"/>
        <v>50</v>
      </c>
      <c r="R7">
        <f t="shared" si="0"/>
        <v>500000</v>
      </c>
      <c r="S7">
        <f t="shared" si="1"/>
        <v>42421.431096738968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30733.196429459782</v>
      </c>
      <c r="AC7">
        <f t="shared" si="2"/>
        <v>36614.199446574436</v>
      </c>
      <c r="AE7">
        <f t="shared" si="3"/>
        <v>25373.982158092029</v>
      </c>
      <c r="AF7">
        <f t="shared" si="4"/>
        <v>-1268.6991079046015</v>
      </c>
      <c r="AG7">
        <f t="shared" si="5"/>
        <v>-43.155309120852657</v>
      </c>
      <c r="AH7">
        <f t="shared" si="6"/>
        <v>-14268.287616663032</v>
      </c>
      <c r="AI7">
        <f t="shared" si="7"/>
        <v>9793.8401244035431</v>
      </c>
      <c r="AJ7">
        <f t="shared" si="8"/>
        <v>-5881.0030171146536</v>
      </c>
      <c r="AK7">
        <f>H7*SUM(AB7, AE7:AF7)</f>
        <v>3383.5341838942331</v>
      </c>
      <c r="AL7">
        <f t="shared" si="9"/>
        <v>7296.3712911831226</v>
      </c>
      <c r="AN7">
        <f t="shared" si="10"/>
        <v>20488.748853357665</v>
      </c>
      <c r="AO7">
        <f t="shared" si="11"/>
        <v>-1024.4374426678833</v>
      </c>
      <c r="AP7">
        <f t="shared" si="12"/>
        <v>-34.846650587093023</v>
      </c>
      <c r="AQ7">
        <f t="shared" si="13"/>
        <v>-11521.225155904509</v>
      </c>
      <c r="AR7">
        <f t="shared" si="14"/>
        <v>7908.2396041981792</v>
      </c>
      <c r="AS7">
        <f t="shared" si="15"/>
        <v>-4748.738021204681</v>
      </c>
      <c r="AT7">
        <f t="shared" si="16"/>
        <v>2732.1049450825421</v>
      </c>
      <c r="AU7">
        <f t="shared" si="17"/>
        <v>5891.6065280760404</v>
      </c>
      <c r="AW7">
        <v>4</v>
      </c>
      <c r="AX7">
        <f>(R7*SUMPRODUCT(K8:$K$23, X8:$X$23)-$AZ$3*SUMPRODUCT(K7:$K$22, W8:$W$23))/Z7</f>
        <v>42421.431096738968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3.5933631000000001E-2</v>
      </c>
      <c r="O8">
        <f t="shared" si="29"/>
        <v>29398.447925647361</v>
      </c>
      <c r="P8">
        <f t="shared" si="30"/>
        <v>1469.922396282368</v>
      </c>
      <c r="Q8" s="5">
        <f t="shared" si="31"/>
        <v>50</v>
      </c>
      <c r="R8">
        <f t="shared" si="0"/>
        <v>500000</v>
      </c>
      <c r="S8">
        <f t="shared" si="1"/>
        <v>49328.971712726328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36614.199446574436</v>
      </c>
      <c r="AC8">
        <f t="shared" si="2"/>
        <v>40620.463732349672</v>
      </c>
      <c r="AE8">
        <f t="shared" si="3"/>
        <v>24208.463024641649</v>
      </c>
      <c r="AF8">
        <f t="shared" si="4"/>
        <v>-1210.4231512320823</v>
      </c>
      <c r="AG8">
        <f t="shared" si="5"/>
        <v>-41.173029076004482</v>
      </c>
      <c r="AH8">
        <f t="shared" si="6"/>
        <v>-15507.269536396539</v>
      </c>
      <c r="AI8">
        <f t="shared" si="7"/>
        <v>7449.5973079370197</v>
      </c>
      <c r="AJ8">
        <f t="shared" si="8"/>
        <v>-4006.2642857752362</v>
      </c>
      <c r="AK8">
        <f t="shared" ref="AK8:AK23" si="32">H8*SUM(AB8:AB8, AE8:AF8)</f>
        <v>4178.8179763308781</v>
      </c>
      <c r="AL8">
        <f t="shared" si="9"/>
        <v>7622.1509984926615</v>
      </c>
      <c r="AN8">
        <f t="shared" si="10"/>
        <v>18267.102349197143</v>
      </c>
      <c r="AO8">
        <f t="shared" si="11"/>
        <v>-913.35511745985696</v>
      </c>
      <c r="AP8">
        <f t="shared" si="12"/>
        <v>-31.068140732118081</v>
      </c>
      <c r="AQ8">
        <f t="shared" si="13"/>
        <v>-11701.398783128063</v>
      </c>
      <c r="AR8">
        <f t="shared" si="14"/>
        <v>5621.2803078771012</v>
      </c>
      <c r="AS8">
        <f t="shared" si="15"/>
        <v>-3023.0270988991351</v>
      </c>
      <c r="AT8">
        <f t="shared" si="16"/>
        <v>3153.231809660952</v>
      </c>
      <c r="AU8">
        <f t="shared" si="17"/>
        <v>5751.4850186389185</v>
      </c>
      <c r="AW8">
        <v>5</v>
      </c>
      <c r="AX8">
        <f>(R8*SUMPRODUCT(K9:$K$23, X9:$X$23)-$AZ$3*SUMPRODUCT(K8:$K$22, W9:$W$23))/Z8</f>
        <v>49328.971712726328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4.1016489000000003E-2</v>
      </c>
      <c r="O9">
        <f t="shared" si="29"/>
        <v>29398.447925647361</v>
      </c>
      <c r="P9">
        <f t="shared" si="30"/>
        <v>1469.922396282368</v>
      </c>
      <c r="Q9" s="5">
        <f t="shared" si="31"/>
        <v>50</v>
      </c>
      <c r="R9">
        <f t="shared" si="0"/>
        <v>500000</v>
      </c>
      <c r="S9">
        <f t="shared" si="1"/>
        <v>54710.087733749424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40620.463732349672</v>
      </c>
      <c r="AC9">
        <f t="shared" si="2"/>
        <v>42753.226170732465</v>
      </c>
      <c r="AE9">
        <f t="shared" si="3"/>
        <v>22973.432237038109</v>
      </c>
      <c r="AF9">
        <f t="shared" si="4"/>
        <v>-1148.6716118519055</v>
      </c>
      <c r="AG9">
        <f t="shared" si="5"/>
        <v>-39.072525691051815</v>
      </c>
      <c r="AH9">
        <f t="shared" si="6"/>
        <v>-16887.73094192618</v>
      </c>
      <c r="AI9">
        <f t="shared" si="7"/>
        <v>4897.9571575689697</v>
      </c>
      <c r="AJ9">
        <f t="shared" si="8"/>
        <v>-2132.7624383827933</v>
      </c>
      <c r="AK9">
        <f t="shared" si="32"/>
        <v>4583.4794678431344</v>
      </c>
      <c r="AL9">
        <f t="shared" si="9"/>
        <v>7348.6741870293108</v>
      </c>
      <c r="AN9">
        <f t="shared" si="10"/>
        <v>16149.784724368783</v>
      </c>
      <c r="AO9">
        <f t="shared" si="11"/>
        <v>-807.48923621843915</v>
      </c>
      <c r="AP9">
        <f t="shared" si="12"/>
        <v>-27.467070311354135</v>
      </c>
      <c r="AQ9">
        <f t="shared" si="13"/>
        <v>-11871.679267648346</v>
      </c>
      <c r="AR9">
        <f t="shared" si="14"/>
        <v>3443.149150190643</v>
      </c>
      <c r="AS9">
        <f t="shared" si="15"/>
        <v>-1499.2820355580732</v>
      </c>
      <c r="AT9">
        <f t="shared" si="16"/>
        <v>3222.0787007564027</v>
      </c>
      <c r="AU9">
        <f t="shared" si="17"/>
        <v>5165.9458153889727</v>
      </c>
      <c r="AW9">
        <v>6</v>
      </c>
      <c r="AX9">
        <f>(R9*SUMPRODUCT(K10:$K$23, X10:$X$23)-$AZ$3*SUMPRODUCT(K9:$K$22, W10:$W$23))/Z9</f>
        <v>54710.087733749424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4.6435859000000003E-2</v>
      </c>
      <c r="O10">
        <f t="shared" si="29"/>
        <v>29398.447925647361</v>
      </c>
      <c r="P10">
        <f t="shared" si="30"/>
        <v>1469.922396282368</v>
      </c>
      <c r="Q10" s="5">
        <f t="shared" si="31"/>
        <v>50</v>
      </c>
      <c r="R10">
        <f t="shared" si="0"/>
        <v>500000</v>
      </c>
      <c r="S10">
        <f t="shared" si="1"/>
        <v>58366.908805558945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42753.226170732465</v>
      </c>
      <c r="AC10">
        <f t="shared" si="2"/>
        <v>43036.763327327564</v>
      </c>
      <c r="AE10">
        <f t="shared" si="3"/>
        <v>21676.906854562574</v>
      </c>
      <c r="AF10">
        <f t="shared" si="4"/>
        <v>-1083.8453427281288</v>
      </c>
      <c r="AG10">
        <f t="shared" si="5"/>
        <v>-36.867434140377739</v>
      </c>
      <c r="AH10">
        <f t="shared" si="6"/>
        <v>-18143.6629376356</v>
      </c>
      <c r="AI10">
        <f t="shared" si="7"/>
        <v>2412.5311400584687</v>
      </c>
      <c r="AJ10">
        <f t="shared" si="8"/>
        <v>-283.53715659509908</v>
      </c>
      <c r="AK10">
        <f t="shared" si="32"/>
        <v>3439.7034211633836</v>
      </c>
      <c r="AL10">
        <f t="shared" si="9"/>
        <v>5568.6974046267533</v>
      </c>
      <c r="AN10">
        <f t="shared" si="10"/>
        <v>14453.531016583471</v>
      </c>
      <c r="AO10">
        <f t="shared" si="11"/>
        <v>-722.67655082917361</v>
      </c>
      <c r="AP10">
        <f t="shared" si="12"/>
        <v>-24.582132793435896</v>
      </c>
      <c r="AQ10">
        <f t="shared" si="13"/>
        <v>-12097.66673737197</v>
      </c>
      <c r="AR10">
        <f t="shared" si="14"/>
        <v>1608.6055955888917</v>
      </c>
      <c r="AS10">
        <f t="shared" si="15"/>
        <v>-189.05432932367722</v>
      </c>
      <c r="AT10">
        <f t="shared" si="16"/>
        <v>2293.4941972668489</v>
      </c>
      <c r="AU10">
        <f t="shared" si="17"/>
        <v>3713.0454635320634</v>
      </c>
      <c r="AW10">
        <v>7</v>
      </c>
      <c r="AX10">
        <f>(R10*SUMPRODUCT(K11:$K$23, X11:$X$23)-$AZ$3*SUMPRODUCT(K10:$K$22, W11:$W$23))/Z10</f>
        <v>58366.908805558945</v>
      </c>
    </row>
    <row r="11" spans="1:52" x14ac:dyDescent="0.25">
      <c r="A11" t="s">
        <v>33</v>
      </c>
      <c r="C11" s="24">
        <f>AU25</f>
        <v>6482.8836301038718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5.1834316999999998E-2</v>
      </c>
      <c r="O11">
        <f t="shared" si="29"/>
        <v>29398.447925647361</v>
      </c>
      <c r="P11">
        <f t="shared" si="30"/>
        <v>1469.922396282368</v>
      </c>
      <c r="Q11" s="5">
        <f t="shared" si="31"/>
        <v>50</v>
      </c>
      <c r="R11">
        <f t="shared" si="0"/>
        <v>500000</v>
      </c>
      <c r="S11">
        <f t="shared" si="1"/>
        <v>60711.248403836631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43036.763327327564</v>
      </c>
      <c r="AC11">
        <f t="shared" si="2"/>
        <v>41997.323640538772</v>
      </c>
      <c r="AE11">
        <f t="shared" si="3"/>
        <v>20336.530124538076</v>
      </c>
      <c r="AF11">
        <f t="shared" si="4"/>
        <v>-1016.8265062269038</v>
      </c>
      <c r="AG11">
        <f t="shared" si="5"/>
        <v>-34.587761530765</v>
      </c>
      <c r="AH11">
        <f t="shared" si="6"/>
        <v>-19109.982682089623</v>
      </c>
      <c r="AI11">
        <f t="shared" si="7"/>
        <v>175.13317469078174</v>
      </c>
      <c r="AJ11">
        <f t="shared" si="8"/>
        <v>1039.4396867887917</v>
      </c>
      <c r="AK11">
        <f t="shared" si="32"/>
        <v>3198.8867543112674</v>
      </c>
      <c r="AL11">
        <f t="shared" si="9"/>
        <v>4413.4596157908409</v>
      </c>
      <c r="AN11">
        <f t="shared" si="10"/>
        <v>12898.132595771631</v>
      </c>
      <c r="AO11">
        <f t="shared" si="11"/>
        <v>-644.90662978858154</v>
      </c>
      <c r="AP11">
        <f t="shared" si="12"/>
        <v>-21.936757730191658</v>
      </c>
      <c r="AQ11">
        <f t="shared" si="13"/>
        <v>-12120.213675935052</v>
      </c>
      <c r="AR11">
        <f t="shared" si="14"/>
        <v>111.07553231780477</v>
      </c>
      <c r="AS11">
        <f t="shared" si="15"/>
        <v>659.24869303699336</v>
      </c>
      <c r="AT11">
        <f t="shared" si="16"/>
        <v>2028.8449043812211</v>
      </c>
      <c r="AU11">
        <f t="shared" si="17"/>
        <v>2799.1691297360189</v>
      </c>
      <c r="AW11">
        <v>8</v>
      </c>
      <c r="AX11">
        <f>(R11*SUMPRODUCT(K12:$K$23, X12:$X$23)-$AZ$3*SUMPRODUCT(K11:$K$22, W12:$W$23))/Z11</f>
        <v>60711.248403836631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5.7772715000000002E-2</v>
      </c>
      <c r="O12">
        <f t="shared" si="29"/>
        <v>29398.447925647361</v>
      </c>
      <c r="P12">
        <f t="shared" si="30"/>
        <v>1469.922396282368</v>
      </c>
      <c r="Q12" s="5">
        <f t="shared" si="31"/>
        <v>50</v>
      </c>
      <c r="R12">
        <f t="shared" si="0"/>
        <v>500000</v>
      </c>
      <c r="S12">
        <f t="shared" si="1"/>
        <v>62091.748778948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41997.323640538772</v>
      </c>
      <c r="AC12">
        <f t="shared" si="2"/>
        <v>40041.298551854314</v>
      </c>
      <c r="AE12">
        <f t="shared" si="3"/>
        <v>18958.268264318842</v>
      </c>
      <c r="AF12">
        <f t="shared" si="4"/>
        <v>-947.91341321594211</v>
      </c>
      <c r="AG12">
        <f t="shared" si="5"/>
        <v>-32.243655026052501</v>
      </c>
      <c r="AH12">
        <f t="shared" si="6"/>
        <v>-19982.288894048499</v>
      </c>
      <c r="AI12">
        <f t="shared" si="7"/>
        <v>-2004.1776979716524</v>
      </c>
      <c r="AJ12">
        <f t="shared" si="8"/>
        <v>1956.0250886844588</v>
      </c>
      <c r="AK12">
        <f t="shared" si="32"/>
        <v>4200.5374944149171</v>
      </c>
      <c r="AL12">
        <f t="shared" si="9"/>
        <v>4152.3848851277235</v>
      </c>
      <c r="AN12">
        <f t="shared" si="10"/>
        <v>11237.374889089897</v>
      </c>
      <c r="AO12">
        <f t="shared" si="11"/>
        <v>-561.86874445449484</v>
      </c>
      <c r="AP12">
        <f t="shared" si="12"/>
        <v>-19.112190748148908</v>
      </c>
      <c r="AQ12">
        <f t="shared" si="13"/>
        <v>-11844.355629629994</v>
      </c>
      <c r="AR12">
        <f t="shared" si="14"/>
        <v>-1187.9616757427414</v>
      </c>
      <c r="AS12">
        <f t="shared" si="15"/>
        <v>1159.4195686840242</v>
      </c>
      <c r="AT12">
        <f t="shared" si="16"/>
        <v>2489.8378851015145</v>
      </c>
      <c r="AU12">
        <f t="shared" si="17"/>
        <v>2461.2957780427973</v>
      </c>
      <c r="AW12">
        <v>9</v>
      </c>
      <c r="AX12">
        <f>(R12*SUMPRODUCT(K13:$K$23, X13:$X$23)-$AZ$3*SUMPRODUCT(K12:$K$22, W13:$W$23))/Z12</f>
        <v>62091.748778948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6.4089452000000005E-2</v>
      </c>
      <c r="O13">
        <f t="shared" si="29"/>
        <v>29398.447925647361</v>
      </c>
      <c r="P13">
        <f t="shared" si="30"/>
        <v>1469.922396282368</v>
      </c>
      <c r="Q13" s="5">
        <f t="shared" si="31"/>
        <v>50</v>
      </c>
      <c r="R13">
        <f t="shared" si="0"/>
        <v>500000</v>
      </c>
      <c r="S13">
        <f t="shared" si="1"/>
        <v>62905.237324064648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40041.298551854314</v>
      </c>
      <c r="AC13">
        <f t="shared" si="2"/>
        <v>37560.390469722377</v>
      </c>
      <c r="AE13">
        <f t="shared" si="3"/>
        <v>17553.660557746469</v>
      </c>
      <c r="AF13">
        <f t="shared" si="4"/>
        <v>-877.68302788732353</v>
      </c>
      <c r="AG13">
        <f t="shared" si="5"/>
        <v>-29.854740294695226</v>
      </c>
      <c r="AH13">
        <f t="shared" si="6"/>
        <v>-20664.781810967506</v>
      </c>
      <c r="AI13">
        <f t="shared" si="7"/>
        <v>-4018.6590214030584</v>
      </c>
      <c r="AJ13">
        <f t="shared" si="8"/>
        <v>2480.9080821319367</v>
      </c>
      <c r="AK13">
        <f t="shared" si="32"/>
        <v>5892.9249848900281</v>
      </c>
      <c r="AL13">
        <f t="shared" si="9"/>
        <v>4355.1740456189063</v>
      </c>
      <c r="AN13">
        <f t="shared" si="10"/>
        <v>9425.4950100902843</v>
      </c>
      <c r="AO13">
        <f t="shared" si="11"/>
        <v>-471.27475050451432</v>
      </c>
      <c r="AP13">
        <f t="shared" si="12"/>
        <v>-16.030599700243759</v>
      </c>
      <c r="AQ13">
        <f t="shared" si="13"/>
        <v>-11096.021664719028</v>
      </c>
      <c r="AR13">
        <f t="shared" si="14"/>
        <v>-2157.8320048335022</v>
      </c>
      <c r="AS13">
        <f t="shared" si="15"/>
        <v>1332.1316469406099</v>
      </c>
      <c r="AT13">
        <f t="shared" si="16"/>
        <v>3164.2251972000081</v>
      </c>
      <c r="AU13">
        <f t="shared" si="17"/>
        <v>2338.5248393071161</v>
      </c>
      <c r="AW13">
        <v>10</v>
      </c>
      <c r="AX13">
        <f>(R13*SUMPRODUCT(K14:$K$23, X14:$X$23)-$AZ$3*SUMPRODUCT(K13:$K$22, W14:$W$23))/Z13</f>
        <v>62905.237324064648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7.1121990999999996E-2</v>
      </c>
      <c r="O14">
        <f t="shared" si="29"/>
        <v>29398.447925647361</v>
      </c>
      <c r="P14">
        <f t="shared" si="30"/>
        <v>1469.922396282368</v>
      </c>
      <c r="Q14" s="5">
        <f t="shared" si="31"/>
        <v>50</v>
      </c>
      <c r="R14">
        <f t="shared" si="0"/>
        <v>500000</v>
      </c>
      <c r="S14">
        <f t="shared" si="1"/>
        <v>62486.827693634339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37560.390469722377</v>
      </c>
      <c r="AC14">
        <f t="shared" si="2"/>
        <v>34283.853319635498</v>
      </c>
      <c r="AE14">
        <f t="shared" si="3"/>
        <v>16129.672663963906</v>
      </c>
      <c r="AF14">
        <f t="shared" si="4"/>
        <v>-806.48363319819532</v>
      </c>
      <c r="AG14">
        <f t="shared" si="5"/>
        <v>-27.43286432120162</v>
      </c>
      <c r="AH14">
        <f t="shared" si="6"/>
        <v>-21233.285705466511</v>
      </c>
      <c r="AI14">
        <f t="shared" si="7"/>
        <v>-5937.5295390220017</v>
      </c>
      <c r="AJ14">
        <f t="shared" si="8"/>
        <v>3276.5371500868787</v>
      </c>
      <c r="AK14">
        <f t="shared" si="32"/>
        <v>4525.2478978567669</v>
      </c>
      <c r="AL14">
        <f t="shared" si="9"/>
        <v>1864.2555089216439</v>
      </c>
      <c r="AN14">
        <f t="shared" si="10"/>
        <v>7978.1866565133496</v>
      </c>
      <c r="AO14">
        <f t="shared" si="11"/>
        <v>-398.90933282566749</v>
      </c>
      <c r="AP14">
        <f t="shared" si="12"/>
        <v>-13.569060986980094</v>
      </c>
      <c r="AQ14">
        <f t="shared" si="13"/>
        <v>-10502.57622820582</v>
      </c>
      <c r="AR14">
        <f t="shared" si="14"/>
        <v>-2936.8679655051183</v>
      </c>
      <c r="AS14">
        <f t="shared" si="15"/>
        <v>1620.6667993204794</v>
      </c>
      <c r="AT14">
        <f t="shared" si="16"/>
        <v>2238.3140159289183</v>
      </c>
      <c r="AU14">
        <f t="shared" si="17"/>
        <v>922.11284974427963</v>
      </c>
      <c r="AW14">
        <v>11</v>
      </c>
      <c r="AX14">
        <f>(R14*SUMPRODUCT(K15:$K$23, X15:$X$23)-$AZ$3*SUMPRODUCT(K14:$K$22, W15:$W$23))/Z14</f>
        <v>62486.827693634339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7.9233461000000005E-2</v>
      </c>
      <c r="O15">
        <f t="shared" si="29"/>
        <v>29398.447925647361</v>
      </c>
      <c r="P15">
        <f t="shared" si="30"/>
        <v>1469.922396282368</v>
      </c>
      <c r="Q15" s="5">
        <f t="shared" si="31"/>
        <v>50</v>
      </c>
      <c r="R15">
        <f t="shared" si="0"/>
        <v>500000</v>
      </c>
      <c r="S15">
        <f t="shared" si="1"/>
        <v>61029.866949024996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34283.853319635498</v>
      </c>
      <c r="AC15">
        <f t="shared" si="2"/>
        <v>30496.545044603063</v>
      </c>
      <c r="AE15">
        <f t="shared" si="3"/>
        <v>14690.366147361317</v>
      </c>
      <c r="AF15">
        <f t="shared" si="4"/>
        <v>-734.51830736806596</v>
      </c>
      <c r="AG15">
        <f t="shared" si="5"/>
        <v>-24.984934892677387</v>
      </c>
      <c r="AH15">
        <f t="shared" si="6"/>
        <v>-21736.007853122203</v>
      </c>
      <c r="AI15">
        <f t="shared" si="7"/>
        <v>-7805.1449480216288</v>
      </c>
      <c r="AJ15">
        <f t="shared" si="8"/>
        <v>3787.3082750324356</v>
      </c>
      <c r="AK15">
        <f t="shared" si="32"/>
        <v>4127.8712282294327</v>
      </c>
      <c r="AL15">
        <f t="shared" si="9"/>
        <v>110.03455524023957</v>
      </c>
      <c r="AN15">
        <f t="shared" si="10"/>
        <v>6693.5024444749261</v>
      </c>
      <c r="AO15">
        <f t="shared" si="11"/>
        <v>-334.67512222374637</v>
      </c>
      <c r="AP15">
        <f t="shared" si="12"/>
        <v>-11.384108544443736</v>
      </c>
      <c r="AQ15">
        <f t="shared" si="13"/>
        <v>-9903.7709638117194</v>
      </c>
      <c r="AR15">
        <f t="shared" si="14"/>
        <v>-3556.3277501049838</v>
      </c>
      <c r="AS15">
        <f t="shared" si="15"/>
        <v>1725.6450208671724</v>
      </c>
      <c r="AT15">
        <f t="shared" si="16"/>
        <v>1880.8187542414869</v>
      </c>
      <c r="AU15">
        <f t="shared" si="17"/>
        <v>50.136025003675478</v>
      </c>
      <c r="AW15">
        <v>12</v>
      </c>
      <c r="AX15">
        <f>(R15*SUMPRODUCT(K16:$K$23, X16:$X$23)-$AZ$3*SUMPRODUCT(K15:$K$22, W16:$W$23))/Z15</f>
        <v>61029.866949024996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8.7905784000000001E-2</v>
      </c>
      <c r="O16">
        <f t="shared" si="29"/>
        <v>29398.447925647361</v>
      </c>
      <c r="P16">
        <f t="shared" si="30"/>
        <v>1469.922396282368</v>
      </c>
      <c r="Q16" s="5">
        <f t="shared" si="31"/>
        <v>50</v>
      </c>
      <c r="R16">
        <f t="shared" si="0"/>
        <v>500000</v>
      </c>
      <c r="S16">
        <f t="shared" si="1"/>
        <v>58587.151523546621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30496.545044603063</v>
      </c>
      <c r="AC16">
        <f t="shared" si="2"/>
        <v>26409.641101584999</v>
      </c>
      <c r="AE16">
        <f t="shared" si="3"/>
        <v>13252.094332456849</v>
      </c>
      <c r="AF16">
        <f t="shared" si="4"/>
        <v>-662.60471662284249</v>
      </c>
      <c r="AG16">
        <f t="shared" si="5"/>
        <v>-22.538765253820852</v>
      </c>
      <c r="AH16">
        <f t="shared" si="6"/>
        <v>-21963.202899297616</v>
      </c>
      <c r="AI16">
        <f t="shared" si="7"/>
        <v>-9396.2520487174297</v>
      </c>
      <c r="AJ16">
        <f t="shared" si="8"/>
        <v>4086.9039430180637</v>
      </c>
      <c r="AK16">
        <f t="shared" si="32"/>
        <v>3686.8719858935997</v>
      </c>
      <c r="AL16">
        <f t="shared" si="9"/>
        <v>-1622.4761198057663</v>
      </c>
      <c r="AN16">
        <f t="shared" si="10"/>
        <v>5562.21140962139</v>
      </c>
      <c r="AO16">
        <f t="shared" si="11"/>
        <v>-278.11057048106954</v>
      </c>
      <c r="AP16">
        <f t="shared" si="12"/>
        <v>-9.4600426248504217</v>
      </c>
      <c r="AQ16">
        <f t="shared" si="13"/>
        <v>-9218.4657529263459</v>
      </c>
      <c r="AR16">
        <f t="shared" si="14"/>
        <v>-3943.824956410876</v>
      </c>
      <c r="AS16">
        <f t="shared" si="15"/>
        <v>1715.3683917119627</v>
      </c>
      <c r="AT16">
        <f t="shared" si="16"/>
        <v>1547.465699480043</v>
      </c>
      <c r="AU16">
        <f t="shared" si="17"/>
        <v>-680.99086521887011</v>
      </c>
      <c r="AW16">
        <v>13</v>
      </c>
      <c r="AX16">
        <f>(R16*SUMPRODUCT(K17:$K$23, X17:$X$23)-$AZ$3*SUMPRODUCT(K16:$K$22, W17:$W$23))/Z16</f>
        <v>58587.151523546621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9.7118048999999998E-2</v>
      </c>
      <c r="O17">
        <f t="shared" si="29"/>
        <v>29398.447925647361</v>
      </c>
      <c r="P17">
        <f t="shared" si="30"/>
        <v>1469.922396282368</v>
      </c>
      <c r="Q17" s="5">
        <f t="shared" si="31"/>
        <v>50</v>
      </c>
      <c r="R17">
        <f t="shared" si="0"/>
        <v>500000</v>
      </c>
      <c r="S17">
        <f t="shared" si="1"/>
        <v>55183.325396596665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26409.641101584999</v>
      </c>
      <c r="AC17">
        <f t="shared" si="2"/>
        <v>22210.688842349424</v>
      </c>
      <c r="AE17">
        <f t="shared" si="3"/>
        <v>11832.555842400114</v>
      </c>
      <c r="AF17">
        <f t="shared" si="4"/>
        <v>-591.62779212000567</v>
      </c>
      <c r="AG17">
        <f t="shared" si="5"/>
        <v>-20.124456692962571</v>
      </c>
      <c r="AH17">
        <f t="shared" si="6"/>
        <v>-21889.209083200709</v>
      </c>
      <c r="AI17">
        <f t="shared" si="7"/>
        <v>-10668.405489613562</v>
      </c>
      <c r="AJ17">
        <f t="shared" si="8"/>
        <v>4198.9522592355752</v>
      </c>
      <c r="AK17">
        <f t="shared" si="32"/>
        <v>3221.7592023250968</v>
      </c>
      <c r="AL17">
        <f t="shared" si="9"/>
        <v>-3247.6940280528902</v>
      </c>
      <c r="AN17">
        <f t="shared" si="10"/>
        <v>4574.9220918938499</v>
      </c>
      <c r="AO17">
        <f t="shared" si="11"/>
        <v>-228.7461045946925</v>
      </c>
      <c r="AP17">
        <f t="shared" si="12"/>
        <v>-7.780890514125856</v>
      </c>
      <c r="AQ17">
        <f t="shared" si="13"/>
        <v>-8463.2117982471136</v>
      </c>
      <c r="AR17">
        <f t="shared" si="14"/>
        <v>-4124.8167014620813</v>
      </c>
      <c r="AS17">
        <f t="shared" si="15"/>
        <v>1623.4767627082583</v>
      </c>
      <c r="AT17">
        <f t="shared" si="16"/>
        <v>1245.6562678253692</v>
      </c>
      <c r="AU17">
        <f t="shared" si="17"/>
        <v>-1255.6836709284532</v>
      </c>
      <c r="AW17">
        <v>14</v>
      </c>
      <c r="AX17">
        <f>(R17*SUMPRODUCT(K18:$K$23, X18:$X$23)-$AZ$3*SUMPRODUCT(K17:$K$22, W18:$W$23))/Z17</f>
        <v>55183.325396596665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0.107494799</v>
      </c>
      <c r="O18">
        <f t="shared" si="29"/>
        <v>29398.447925647361</v>
      </c>
      <c r="P18">
        <f t="shared" si="30"/>
        <v>1469.922396282368</v>
      </c>
      <c r="Q18" s="5">
        <f t="shared" si="31"/>
        <v>50</v>
      </c>
      <c r="R18">
        <f t="shared" si="0"/>
        <v>500000</v>
      </c>
      <c r="S18">
        <f t="shared" si="1"/>
        <v>50713.263979452509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22210.688842349424</v>
      </c>
      <c r="AC18">
        <f t="shared" si="2"/>
        <v>18013.288175596776</v>
      </c>
      <c r="AE18">
        <f t="shared" si="3"/>
        <v>10442.292072041037</v>
      </c>
      <c r="AF18">
        <f t="shared" si="4"/>
        <v>-522.11460360205183</v>
      </c>
      <c r="AG18">
        <f t="shared" si="5"/>
        <v>-17.75993769883873</v>
      </c>
      <c r="AH18">
        <f t="shared" si="6"/>
        <v>-21632.744271942167</v>
      </c>
      <c r="AI18">
        <f t="shared" si="7"/>
        <v>-11730.32674120202</v>
      </c>
      <c r="AJ18">
        <f t="shared" si="8"/>
        <v>4197.4006667526482</v>
      </c>
      <c r="AK18">
        <f t="shared" si="32"/>
        <v>2749.4382302141644</v>
      </c>
      <c r="AL18">
        <f t="shared" si="9"/>
        <v>-4783.4878442352074</v>
      </c>
      <c r="AN18">
        <f t="shared" si="10"/>
        <v>3719.1452787624221</v>
      </c>
      <c r="AO18">
        <f t="shared" si="11"/>
        <v>-185.95726393812109</v>
      </c>
      <c r="AP18">
        <f t="shared" si="12"/>
        <v>-6.3254109335442497</v>
      </c>
      <c r="AQ18">
        <f t="shared" si="13"/>
        <v>-7704.7565965987051</v>
      </c>
      <c r="AR18">
        <f t="shared" si="14"/>
        <v>-4177.8939927079482</v>
      </c>
      <c r="AS18">
        <f t="shared" si="15"/>
        <v>1494.9536715818081</v>
      </c>
      <c r="AT18">
        <f t="shared" si="16"/>
        <v>979.24480014580206</v>
      </c>
      <c r="AU18">
        <f t="shared" si="17"/>
        <v>-1703.695520980338</v>
      </c>
      <c r="AW18">
        <v>15</v>
      </c>
      <c r="AX18">
        <f>(R18*SUMPRODUCT(K19:$K$23, X19:$X$23)-$AZ$3*SUMPRODUCT(K18:$K$22, W19:$W$23))/Z18</f>
        <v>50713.263979452509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0.119195734</v>
      </c>
      <c r="O19">
        <f t="shared" si="29"/>
        <v>29398.447925647361</v>
      </c>
      <c r="P19">
        <f t="shared" si="30"/>
        <v>1469.922396282368</v>
      </c>
      <c r="Q19" s="5">
        <f t="shared" si="31"/>
        <v>50</v>
      </c>
      <c r="R19">
        <f t="shared" si="0"/>
        <v>500000</v>
      </c>
      <c r="S19">
        <f t="shared" si="1"/>
        <v>45001.189542658511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18013.288175596776</v>
      </c>
      <c r="AC19">
        <f t="shared" si="2"/>
        <v>13919.254496601425</v>
      </c>
      <c r="AE19">
        <f t="shared" si="3"/>
        <v>9093.1924831513134</v>
      </c>
      <c r="AF19">
        <f t="shared" si="4"/>
        <v>-454.65962415756564</v>
      </c>
      <c r="AG19">
        <f t="shared" si="5"/>
        <v>-15.465429512042988</v>
      </c>
      <c r="AH19">
        <f t="shared" si="6"/>
        <v>-21169.088098073531</v>
      </c>
      <c r="AI19">
        <f t="shared" si="7"/>
        <v>-12546.020668591827</v>
      </c>
      <c r="AJ19">
        <f t="shared" si="8"/>
        <v>4094.0336789953508</v>
      </c>
      <c r="AK19">
        <f t="shared" si="32"/>
        <v>2280.5963259299115</v>
      </c>
      <c r="AL19">
        <f t="shared" si="9"/>
        <v>-6171.3906636665652</v>
      </c>
      <c r="AN19">
        <f t="shared" si="10"/>
        <v>2983.3613443813629</v>
      </c>
      <c r="AO19">
        <f t="shared" si="11"/>
        <v>-149.16806721906815</v>
      </c>
      <c r="AP19">
        <f t="shared" si="12"/>
        <v>-5.0740116483813802</v>
      </c>
      <c r="AQ19">
        <f t="shared" si="13"/>
        <v>-6945.309828711479</v>
      </c>
      <c r="AR19">
        <f t="shared" si="14"/>
        <v>-4116.190563197566</v>
      </c>
      <c r="AS19">
        <f t="shared" si="15"/>
        <v>1343.2006243287287</v>
      </c>
      <c r="AT19">
        <f t="shared" si="16"/>
        <v>748.23478481558936</v>
      </c>
      <c r="AU19">
        <f t="shared" si="17"/>
        <v>-2024.7551540532481</v>
      </c>
      <c r="AW19">
        <v>16</v>
      </c>
      <c r="AX19">
        <f>(R19*SUMPRODUCT(K20:$K$23, X20:$X$23)-$AZ$3*SUMPRODUCT(K19:$K$22, W20:$W$23))/Z19</f>
        <v>45001.189542658511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0.13258683600000001</v>
      </c>
      <c r="O20">
        <f t="shared" si="29"/>
        <v>29398.447925647361</v>
      </c>
      <c r="P20">
        <f t="shared" si="30"/>
        <v>1469.922396282368</v>
      </c>
      <c r="Q20" s="5">
        <f t="shared" si="31"/>
        <v>50</v>
      </c>
      <c r="R20">
        <f t="shared" si="0"/>
        <v>500000</v>
      </c>
      <c r="S20">
        <f t="shared" si="1"/>
        <v>37741.575725985662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13919.254496601425</v>
      </c>
      <c r="AC20">
        <f t="shared" si="2"/>
        <v>10009.264290402414</v>
      </c>
      <c r="AE20">
        <f t="shared" si="3"/>
        <v>7796.6229378397848</v>
      </c>
      <c r="AF20">
        <f t="shared" si="4"/>
        <v>-389.83114689198925</v>
      </c>
      <c r="AG20">
        <f t="shared" si="5"/>
        <v>-13.260262850539755</v>
      </c>
      <c r="AH20">
        <f t="shared" si="6"/>
        <v>-20505.123663828042</v>
      </c>
      <c r="AI20">
        <f t="shared" si="7"/>
        <v>-13111.592135730787</v>
      </c>
      <c r="AJ20">
        <f t="shared" si="8"/>
        <v>3909.9902061990106</v>
      </c>
      <c r="AK20">
        <f t="shared" si="32"/>
        <v>1824.8697808255868</v>
      </c>
      <c r="AL20">
        <f t="shared" si="9"/>
        <v>-7376.7321487061899</v>
      </c>
      <c r="AN20">
        <f t="shared" si="10"/>
        <v>2356.3411752731913</v>
      </c>
      <c r="AO20">
        <f t="shared" si="11"/>
        <v>-117.81705876365957</v>
      </c>
      <c r="AP20">
        <f t="shared" si="12"/>
        <v>-4.0075945186506035</v>
      </c>
      <c r="AQ20">
        <f t="shared" si="13"/>
        <v>-6197.1789040414897</v>
      </c>
      <c r="AR20">
        <f t="shared" si="14"/>
        <v>-3962.6623820506084</v>
      </c>
      <c r="AS20">
        <f t="shared" si="15"/>
        <v>1181.7002042084609</v>
      </c>
      <c r="AT20">
        <f t="shared" si="16"/>
        <v>551.5228629566767</v>
      </c>
      <c r="AU20">
        <f t="shared" si="17"/>
        <v>-2229.439314885471</v>
      </c>
      <c r="AW20">
        <v>17</v>
      </c>
      <c r="AX20">
        <f>(R20*SUMPRODUCT(K21:$K$23, X21:$X$23)-$AZ$3*SUMPRODUCT(K20:$K$22, W21:$W$23))/Z20</f>
        <v>37741.575725985662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0.14803979</v>
      </c>
      <c r="O21">
        <f t="shared" si="29"/>
        <v>29398.447925647361</v>
      </c>
      <c r="P21">
        <f t="shared" si="30"/>
        <v>1469.922396282368</v>
      </c>
      <c r="Q21" s="5">
        <f t="shared" si="31"/>
        <v>50</v>
      </c>
      <c r="R21">
        <f t="shared" si="0"/>
        <v>500000</v>
      </c>
      <c r="S21">
        <f t="shared" si="1"/>
        <v>28440.616609428926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10009.264290402414</v>
      </c>
      <c r="AC21">
        <f t="shared" si="2"/>
        <v>6350.5699534368505</v>
      </c>
      <c r="AE21">
        <f t="shared" si="3"/>
        <v>6564.446286034402</v>
      </c>
      <c r="AF21">
        <f t="shared" si="4"/>
        <v>-328.22231430172008</v>
      </c>
      <c r="AG21">
        <f t="shared" si="5"/>
        <v>-11.164613694295651</v>
      </c>
      <c r="AH21">
        <f t="shared" si="6"/>
        <v>-19630.465277387069</v>
      </c>
      <c r="AI21">
        <f t="shared" si="7"/>
        <v>-13405.405919348683</v>
      </c>
      <c r="AJ21">
        <f t="shared" si="8"/>
        <v>3658.6943369655637</v>
      </c>
      <c r="AK21">
        <f t="shared" si="32"/>
        <v>1390.1264305909003</v>
      </c>
      <c r="AL21">
        <f t="shared" si="9"/>
        <v>-8356.5851517922183</v>
      </c>
      <c r="AN21">
        <f t="shared" si="10"/>
        <v>1827.5611068513897</v>
      </c>
      <c r="AO21">
        <f t="shared" si="11"/>
        <v>-91.378055342569482</v>
      </c>
      <c r="AP21">
        <f t="shared" si="12"/>
        <v>-3.108261210716869</v>
      </c>
      <c r="AQ21">
        <f t="shared" si="13"/>
        <v>-5465.1791312046807</v>
      </c>
      <c r="AR21">
        <f t="shared" si="14"/>
        <v>-3732.1043409065774</v>
      </c>
      <c r="AS21">
        <f t="shared" si="15"/>
        <v>1018.5912384294975</v>
      </c>
      <c r="AT21">
        <f t="shared" si="16"/>
        <v>387.01527706289215</v>
      </c>
      <c r="AU21">
        <f t="shared" si="17"/>
        <v>-2326.4978254141874</v>
      </c>
      <c r="AW21">
        <v>18</v>
      </c>
      <c r="AX21">
        <f>(R21*SUMPRODUCT(K22:$K$23, X22:$X$23)-$AZ$3*SUMPRODUCT(K21:$K$22, W22:$W$23))/Z21</f>
        <v>28440.616609428926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0.16585403400000001</v>
      </c>
      <c r="O22">
        <f t="shared" si="29"/>
        <v>29398.447925647361</v>
      </c>
      <c r="P22">
        <f t="shared" si="30"/>
        <v>1469.922396282368</v>
      </c>
      <c r="Q22" s="5">
        <f t="shared" si="31"/>
        <v>50</v>
      </c>
      <c r="R22">
        <f t="shared" si="0"/>
        <v>500000</v>
      </c>
      <c r="S22">
        <f t="shared" si="1"/>
        <v>16317.562331688874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6350.5699534368505</v>
      </c>
      <c r="AC22">
        <f t="shared" si="2"/>
        <v>3002.8463718052717</v>
      </c>
      <c r="AE22">
        <f t="shared" si="3"/>
        <v>5410.0619256589334</v>
      </c>
      <c r="AF22">
        <f t="shared" si="4"/>
        <v>-270.50309628294667</v>
      </c>
      <c r="AG22">
        <f t="shared" si="5"/>
        <v>-9.2012713381021172</v>
      </c>
      <c r="AH22">
        <f t="shared" si="6"/>
        <v>-18516.962192505765</v>
      </c>
      <c r="AI22">
        <f t="shared" si="7"/>
        <v>-13386.60463446788</v>
      </c>
      <c r="AJ22">
        <f t="shared" si="8"/>
        <v>3347.7235816315788</v>
      </c>
      <c r="AK22">
        <f t="shared" si="32"/>
        <v>983.21031994529471</v>
      </c>
      <c r="AL22">
        <f t="shared" si="9"/>
        <v>-9055.670732891007</v>
      </c>
      <c r="AN22">
        <f t="shared" si="10"/>
        <v>1387.4527794891785</v>
      </c>
      <c r="AO22">
        <f t="shared" si="11"/>
        <v>-69.372638974458923</v>
      </c>
      <c r="AP22">
        <f t="shared" si="12"/>
        <v>-2.3597381450174408</v>
      </c>
      <c r="AQ22">
        <f t="shared" si="13"/>
        <v>-4748.8200716961301</v>
      </c>
      <c r="AR22">
        <f t="shared" si="14"/>
        <v>-3433.0996693264274</v>
      </c>
      <c r="AS22">
        <f t="shared" si="15"/>
        <v>858.5499486182822</v>
      </c>
      <c r="AT22">
        <f t="shared" si="16"/>
        <v>252.15199196899994</v>
      </c>
      <c r="AU22">
        <f t="shared" si="17"/>
        <v>-2322.3977287391454</v>
      </c>
      <c r="AW22">
        <v>19</v>
      </c>
      <c r="AX22">
        <f>(R22*SUMPRODUCT(K23:$K$23, X23:$X$23)-$AZ$3*SUMPRODUCT(K22:$K$22, W23:$W$23))/Z22</f>
        <v>16317.562331688874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0.18707617900000001</v>
      </c>
      <c r="O23">
        <f t="shared" si="29"/>
        <v>29398.447925647361</v>
      </c>
      <c r="P23">
        <f t="shared" si="30"/>
        <v>1469.922396282368</v>
      </c>
      <c r="Q23" s="5">
        <f t="shared" si="31"/>
        <v>50</v>
      </c>
      <c r="R23">
        <f t="shared" si="0"/>
        <v>500000</v>
      </c>
      <c r="S23">
        <f t="shared" si="1"/>
        <v>20322.678073451843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3002.8463718052717</v>
      </c>
      <c r="AC23">
        <f t="shared" si="2"/>
        <v>3002.8463718052717</v>
      </c>
      <c r="AE23">
        <f t="shared" si="3"/>
        <v>4343.8675931966891</v>
      </c>
      <c r="AF23">
        <f t="shared" si="4"/>
        <v>-217.19337965983448</v>
      </c>
      <c r="AG23">
        <f t="shared" si="5"/>
        <v>-7.3879199408467349</v>
      </c>
      <c r="AH23">
        <f t="shared" si="6"/>
        <v>-17213.386838743612</v>
      </c>
      <c r="AI23">
        <f t="shared" si="7"/>
        <v>-13094.100545147605</v>
      </c>
      <c r="AJ23">
        <f t="shared" si="8"/>
        <v>0</v>
      </c>
      <c r="AK23">
        <f t="shared" si="32"/>
        <v>610.07307648772587</v>
      </c>
      <c r="AL23">
        <f t="shared" si="9"/>
        <v>-12484.027468659879</v>
      </c>
      <c r="AN23">
        <f t="shared" si="10"/>
        <v>1026.2064050816823</v>
      </c>
      <c r="AO23">
        <f t="shared" si="11"/>
        <v>-51.310320254084118</v>
      </c>
      <c r="AP23">
        <f t="shared" si="12"/>
        <v>-1.745341127662754</v>
      </c>
      <c r="AQ23">
        <f t="shared" si="13"/>
        <v>-4066.5345911402374</v>
      </c>
      <c r="AR23">
        <f t="shared" si="14"/>
        <v>-3093.3838474403024</v>
      </c>
      <c r="AS23">
        <f t="shared" si="15"/>
        <v>0</v>
      </c>
      <c r="AT23">
        <f t="shared" si="16"/>
        <v>144.1252260175057</v>
      </c>
      <c r="AU23">
        <f t="shared" si="17"/>
        <v>-2949.2586214227963</v>
      </c>
      <c r="AW23">
        <v>20</v>
      </c>
      <c r="AX23">
        <f>(R23*SUMPRODUCT(K$23:$K24, X$23:$X24)-$AZ$3*SUMPRODUCT(K$22:$K23, W$23:$W24))/Z23</f>
        <v>20322.678073451843</v>
      </c>
    </row>
    <row r="25" spans="5:50" x14ac:dyDescent="0.25">
      <c r="AN25" s="6">
        <f t="shared" ref="AN25:AU25" si="33">SUM(AN3:AN23)</f>
        <v>218008.61433916586</v>
      </c>
      <c r="AO25" s="6">
        <f t="shared" si="33"/>
        <v>-32949.266661193818</v>
      </c>
      <c r="AP25" s="6">
        <f t="shared" si="33"/>
        <v>-2840.6907277756413</v>
      </c>
      <c r="AQ25" s="6">
        <f t="shared" si="33"/>
        <v>-187126.04314169151</v>
      </c>
      <c r="AR25" s="6">
        <f t="shared" si="33"/>
        <v>-4907.3861914950667</v>
      </c>
      <c r="AS25" s="6">
        <f t="shared" si="33"/>
        <v>-21738.914884723206</v>
      </c>
      <c r="AT25" s="6">
        <f t="shared" si="33"/>
        <v>33129.184706322143</v>
      </c>
      <c r="AU25" s="7">
        <f t="shared" si="33"/>
        <v>6482.8836301038718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1778.1551343523574</v>
      </c>
      <c r="K3">
        <v>1</v>
      </c>
      <c r="L3" s="2">
        <v>0</v>
      </c>
      <c r="O3">
        <f>$C$3</f>
        <v>1778.1551343523574</v>
      </c>
      <c r="P3">
        <f>O3*B5</f>
        <v>1422.5241074818859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1778.1551343523574</v>
      </c>
      <c r="AF3">
        <f t="shared" ref="AF3:AF23" si="4">-$Z3*P3</f>
        <v>-1422.5241074818859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-2164.2771771295284</v>
      </c>
      <c r="AJ3">
        <f t="shared" ref="AJ3:AJ23" si="8">AB3-AC3</f>
        <v>0</v>
      </c>
      <c r="AL3">
        <f t="shared" ref="AL3:AL23" si="9">SUM(AI3:AK3)</f>
        <v>-2164.2771771295284</v>
      </c>
      <c r="AN3">
        <f t="shared" ref="AN3:AN23" si="10">AE3*$K3</f>
        <v>1778.1551343523574</v>
      </c>
      <c r="AO3">
        <f t="shared" ref="AO3:AO23" si="11">AF3*$K3</f>
        <v>-1422.5241074818859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-2164.2771771295284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-2164.2771771295284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1317.750465382831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1000000</v>
      </c>
      <c r="S4">
        <f t="shared" si="1"/>
        <v>215.33561926804435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212.93212792800841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-212.93212792800841</v>
      </c>
      <c r="AK4">
        <f>G4*MAX(0, SUM(AB4, AE4:AF4))</f>
        <v>0</v>
      </c>
      <c r="AL4">
        <f t="shared" si="9"/>
        <v>-1374.5381279280084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-1104.8183374548221</v>
      </c>
      <c r="AR4">
        <f t="shared" si="14"/>
        <v>-1104.8183374548221</v>
      </c>
      <c r="AS4">
        <f t="shared" si="15"/>
        <v>-202.52247282481301</v>
      </c>
      <c r="AT4">
        <f t="shared" si="16"/>
        <v>0</v>
      </c>
      <c r="AU4">
        <f t="shared" si="17"/>
        <v>-1307.340810279635</v>
      </c>
      <c r="AW4">
        <v>1</v>
      </c>
      <c r="AX4">
        <f>(R4*SUMPRODUCT(K5:$K$23, X5:$X$23)-$AZ$3*SUMPRODUCT(K4:$K$22, W5:$W$23))/Z4</f>
        <v>215.33561926804435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1778.1551343523574</v>
      </c>
      <c r="P5">
        <f t="shared" ref="P5:P23" si="30">O5*$C$5</f>
        <v>88.907756717617872</v>
      </c>
      <c r="Q5" s="5">
        <f t="shared" ref="Q5:Q23" si="31">$C$8</f>
        <v>50</v>
      </c>
      <c r="R5">
        <f t="shared" si="0"/>
        <v>1000000</v>
      </c>
      <c r="S5">
        <f t="shared" si="1"/>
        <v>412.66051539924621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212.93212792800841</v>
      </c>
      <c r="AC5">
        <f t="shared" si="2"/>
        <v>403.49536525270742</v>
      </c>
      <c r="AE5">
        <f t="shared" si="3"/>
        <v>1738.6624807496473</v>
      </c>
      <c r="AF5">
        <f t="shared" si="4"/>
        <v>-86.933124037482372</v>
      </c>
      <c r="AG5">
        <f t="shared" si="5"/>
        <v>-48.889504834540375</v>
      </c>
      <c r="AH5">
        <f t="shared" si="6"/>
        <v>-1159.9133691923639</v>
      </c>
      <c r="AI5">
        <f t="shared" si="7"/>
        <v>442.92648268526068</v>
      </c>
      <c r="AJ5">
        <f t="shared" si="8"/>
        <v>-190.563237324699</v>
      </c>
      <c r="AK5">
        <f>G5*SUM(AB5, AE5:AF5)</f>
        <v>7.6451120870247111</v>
      </c>
      <c r="AL5">
        <f t="shared" si="9"/>
        <v>260.00835744758638</v>
      </c>
      <c r="AN5">
        <f t="shared" si="10"/>
        <v>1572.0735276740795</v>
      </c>
      <c r="AO5">
        <f t="shared" si="11"/>
        <v>-78.603676383703984</v>
      </c>
      <c r="AP5">
        <f t="shared" si="12"/>
        <v>-44.205184837448471</v>
      </c>
      <c r="AQ5">
        <f t="shared" si="13"/>
        <v>-1048.7769318610669</v>
      </c>
      <c r="AR5">
        <f t="shared" si="14"/>
        <v>400.48773459186015</v>
      </c>
      <c r="AS5">
        <f t="shared" si="15"/>
        <v>-172.30452952367429</v>
      </c>
      <c r="AT5">
        <f t="shared" si="16"/>
        <v>6.9126000366273903</v>
      </c>
      <c r="AU5">
        <f t="shared" si="17"/>
        <v>235.09580510481322</v>
      </c>
      <c r="AW5">
        <v>2</v>
      </c>
      <c r="AX5">
        <f>(R5*SUMPRODUCT(K6:$K$23, X6:$X$23)-$AZ$3*SUMPRODUCT(K5:$K$22, W6:$W$23))/Z5</f>
        <v>412.66051539924621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1778.1551343523574</v>
      </c>
      <c r="P6">
        <f t="shared" si="30"/>
        <v>88.907756717617872</v>
      </c>
      <c r="Q6" s="5">
        <f t="shared" si="31"/>
        <v>50</v>
      </c>
      <c r="R6">
        <f t="shared" si="0"/>
        <v>1000000</v>
      </c>
      <c r="S6">
        <f t="shared" si="1"/>
        <v>592.96120638936623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403.49536525270742</v>
      </c>
      <c r="AC6">
        <f t="shared" si="2"/>
        <v>573.30531890554994</v>
      </c>
      <c r="AE6">
        <f t="shared" si="3"/>
        <v>1719.2116202185684</v>
      </c>
      <c r="AF6">
        <f t="shared" si="4"/>
        <v>-85.960581010928422</v>
      </c>
      <c r="AG6">
        <f t="shared" si="5"/>
        <v>-48.342565477132638</v>
      </c>
      <c r="AH6">
        <f t="shared" si="6"/>
        <v>-1160.8861812466446</v>
      </c>
      <c r="AI6">
        <f t="shared" si="7"/>
        <v>424.02229248386288</v>
      </c>
      <c r="AJ6">
        <f t="shared" si="8"/>
        <v>-169.80995365284252</v>
      </c>
      <c r="AK6">
        <f>G6*SUM(AB6, AE6:AF6)</f>
        <v>14.460899471668469</v>
      </c>
      <c r="AL6">
        <f t="shared" si="9"/>
        <v>268.67323830268884</v>
      </c>
      <c r="AN6">
        <f t="shared" si="10"/>
        <v>1473.8658767813031</v>
      </c>
      <c r="AO6">
        <f t="shared" si="11"/>
        <v>-73.693293839065149</v>
      </c>
      <c r="AP6">
        <f t="shared" si="12"/>
        <v>-41.443680821418226</v>
      </c>
      <c r="AQ6">
        <f t="shared" si="13"/>
        <v>-995.21810418478969</v>
      </c>
      <c r="AR6">
        <f t="shared" si="14"/>
        <v>363.51079793602992</v>
      </c>
      <c r="AS6">
        <f t="shared" si="15"/>
        <v>-145.57666623665602</v>
      </c>
      <c r="AT6">
        <f t="shared" si="16"/>
        <v>12.397209295355561</v>
      </c>
      <c r="AU6">
        <f t="shared" si="17"/>
        <v>230.33134099472949</v>
      </c>
      <c r="AW6">
        <v>3</v>
      </c>
      <c r="AX6">
        <f>(R6*SUMPRODUCT(K7:$K$23, X7:$X$23)-$AZ$3*SUMPRODUCT(K6:$K$22, W7:$W$23))/Z6</f>
        <v>592.96120638936623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1778.1551343523574</v>
      </c>
      <c r="P7">
        <f t="shared" si="30"/>
        <v>88.907756717617872</v>
      </c>
      <c r="Q7" s="5">
        <f t="shared" si="31"/>
        <v>50</v>
      </c>
      <c r="R7">
        <f t="shared" si="0"/>
        <v>1000000</v>
      </c>
      <c r="S7">
        <f t="shared" si="1"/>
        <v>760.226907318759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573.30531890554994</v>
      </c>
      <c r="AC7">
        <f t="shared" si="2"/>
        <v>726.79228093496204</v>
      </c>
      <c r="AE7">
        <f t="shared" si="3"/>
        <v>1699.9522294075928</v>
      </c>
      <c r="AF7">
        <f t="shared" si="4"/>
        <v>-84.997611470379638</v>
      </c>
      <c r="AG7">
        <f t="shared" si="5"/>
        <v>-47.801010062790503</v>
      </c>
      <c r="AH7">
        <f t="shared" si="6"/>
        <v>-1162.5951914161105</v>
      </c>
      <c r="AI7">
        <f t="shared" si="7"/>
        <v>404.55841645831219</v>
      </c>
      <c r="AJ7">
        <f t="shared" si="8"/>
        <v>-153.4869620294121</v>
      </c>
      <c r="AK7">
        <f>G7*SUM(AB7, AE7:AF7)</f>
        <v>30.197987128430132</v>
      </c>
      <c r="AL7">
        <f t="shared" si="9"/>
        <v>281.26944155733025</v>
      </c>
      <c r="AN7">
        <f t="shared" si="10"/>
        <v>1372.6617317703915</v>
      </c>
      <c r="AO7">
        <f t="shared" si="11"/>
        <v>-68.633086588519575</v>
      </c>
      <c r="AP7">
        <f t="shared" si="12"/>
        <v>-38.597918293286163</v>
      </c>
      <c r="AQ7">
        <f t="shared" si="13"/>
        <v>-938.76163176261559</v>
      </c>
      <c r="AR7">
        <f t="shared" si="14"/>
        <v>326.66909512597022</v>
      </c>
      <c r="AS7">
        <f t="shared" si="15"/>
        <v>-123.93623506519937</v>
      </c>
      <c r="AT7">
        <f t="shared" si="16"/>
        <v>24.383991850251082</v>
      </c>
      <c r="AU7">
        <f t="shared" si="17"/>
        <v>227.11685191102197</v>
      </c>
      <c r="AW7">
        <v>4</v>
      </c>
      <c r="AX7">
        <f>(R7*SUMPRODUCT(K8:$K$23, X8:$X$23)-$AZ$3*SUMPRODUCT(K7:$K$22, W8:$W$23))/Z7</f>
        <v>760.226907318759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1778.1551343523574</v>
      </c>
      <c r="P8">
        <f t="shared" si="30"/>
        <v>88.907756717617872</v>
      </c>
      <c r="Q8" s="5">
        <f t="shared" si="31"/>
        <v>50</v>
      </c>
      <c r="R8">
        <f t="shared" si="0"/>
        <v>1000000</v>
      </c>
      <c r="S8">
        <f t="shared" si="1"/>
        <v>912.83651949068701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726.79228093496204</v>
      </c>
      <c r="AC8">
        <f t="shared" si="2"/>
        <v>862.89730066813172</v>
      </c>
      <c r="AE8">
        <f t="shared" si="3"/>
        <v>1680.8762936630978</v>
      </c>
      <c r="AF8">
        <f t="shared" si="4"/>
        <v>-84.043814683154892</v>
      </c>
      <c r="AG8">
        <f t="shared" si="5"/>
        <v>-47.26461322721736</v>
      </c>
      <c r="AH8">
        <f t="shared" si="6"/>
        <v>-1167.7346989047144</v>
      </c>
      <c r="AI8">
        <f t="shared" si="7"/>
        <v>381.83316684801139</v>
      </c>
      <c r="AJ8">
        <f t="shared" si="8"/>
        <v>-136.10501973316968</v>
      </c>
      <c r="AK8">
        <f t="shared" ref="AK8:AK23" si="32">G8*SUM(AB8:AB8, AE8:AF8)</f>
        <v>50.190294814161952</v>
      </c>
      <c r="AL8">
        <f t="shared" si="9"/>
        <v>295.91844192900368</v>
      </c>
      <c r="AN8">
        <f t="shared" si="10"/>
        <v>1268.3473238854028</v>
      </c>
      <c r="AO8">
        <f t="shared" si="11"/>
        <v>-63.417366194270144</v>
      </c>
      <c r="AP8">
        <f t="shared" si="12"/>
        <v>-35.664698185835242</v>
      </c>
      <c r="AQ8">
        <f t="shared" si="13"/>
        <v>-881.14347614255792</v>
      </c>
      <c r="AR8">
        <f t="shared" si="14"/>
        <v>288.12178336273962</v>
      </c>
      <c r="AS8">
        <f t="shared" si="15"/>
        <v>-102.70145292473026</v>
      </c>
      <c r="AT8">
        <f t="shared" si="16"/>
        <v>37.872344533952358</v>
      </c>
      <c r="AU8">
        <f t="shared" si="17"/>
        <v>223.29267497196173</v>
      </c>
      <c r="AW8">
        <v>5</v>
      </c>
      <c r="AX8">
        <f>(R8*SUMPRODUCT(K9:$K$23, X9:$X$23)-$AZ$3*SUMPRODUCT(K8:$K$22, W9:$W$23))/Z8</f>
        <v>912.83651949068701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1778.1551343523574</v>
      </c>
      <c r="P9">
        <f t="shared" si="30"/>
        <v>88.907756717617872</v>
      </c>
      <c r="Q9" s="5">
        <f t="shared" si="31"/>
        <v>50</v>
      </c>
      <c r="R9">
        <f t="shared" si="0"/>
        <v>1000000</v>
      </c>
      <c r="S9">
        <f t="shared" si="1"/>
        <v>1039.5181616895272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862.89730066813172</v>
      </c>
      <c r="AC9">
        <f t="shared" si="2"/>
        <v>971.59279439953752</v>
      </c>
      <c r="AE9">
        <f t="shared" si="3"/>
        <v>1661.9649175280949</v>
      </c>
      <c r="AF9">
        <f t="shared" si="4"/>
        <v>-83.098245876404746</v>
      </c>
      <c r="AG9">
        <f t="shared" si="5"/>
        <v>-46.732843648465419</v>
      </c>
      <c r="AH9">
        <f t="shared" si="6"/>
        <v>-1182.4689295953176</v>
      </c>
      <c r="AI9">
        <f t="shared" si="7"/>
        <v>349.66489840790723</v>
      </c>
      <c r="AJ9">
        <f t="shared" si="8"/>
        <v>-108.6954937314058</v>
      </c>
      <c r="AK9">
        <f t="shared" si="32"/>
        <v>54.451336582732026</v>
      </c>
      <c r="AL9">
        <f t="shared" si="9"/>
        <v>295.42074125923347</v>
      </c>
      <c r="AN9">
        <f t="shared" si="10"/>
        <v>1168.3224065344314</v>
      </c>
      <c r="AO9">
        <f t="shared" si="11"/>
        <v>-58.416120326721575</v>
      </c>
      <c r="AP9">
        <f t="shared" si="12"/>
        <v>-32.852094397263031</v>
      </c>
      <c r="AQ9">
        <f t="shared" si="13"/>
        <v>-831.24795891104657</v>
      </c>
      <c r="AR9">
        <f t="shared" si="14"/>
        <v>245.80623289940038</v>
      </c>
      <c r="AS9">
        <f t="shared" si="15"/>
        <v>-76.410385969279943</v>
      </c>
      <c r="AT9">
        <f t="shared" si="16"/>
        <v>38.27801412918717</v>
      </c>
      <c r="AU9">
        <f t="shared" si="17"/>
        <v>207.67386105930763</v>
      </c>
      <c r="AW9">
        <v>6</v>
      </c>
      <c r="AX9">
        <f>(R9*SUMPRODUCT(K10:$K$23, X10:$X$23)-$AZ$3*SUMPRODUCT(K9:$K$22, W10:$W$23))/Z9</f>
        <v>1039.5181616895272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1778.1551343523574</v>
      </c>
      <c r="P10">
        <f t="shared" si="30"/>
        <v>88.907756717617872</v>
      </c>
      <c r="Q10" s="5">
        <f t="shared" si="31"/>
        <v>50</v>
      </c>
      <c r="R10">
        <f t="shared" si="0"/>
        <v>1000000</v>
      </c>
      <c r="S10">
        <f t="shared" si="1"/>
        <v>1121.0156435131971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971.59279439953752</v>
      </c>
      <c r="AC10">
        <f t="shared" si="2"/>
        <v>1035.9398459137583</v>
      </c>
      <c r="AE10">
        <f t="shared" si="3"/>
        <v>1643.2078950466971</v>
      </c>
      <c r="AF10">
        <f t="shared" si="4"/>
        <v>-82.160394752334852</v>
      </c>
      <c r="AG10">
        <f t="shared" si="5"/>
        <v>-46.205414344940969</v>
      </c>
      <c r="AH10">
        <f t="shared" si="6"/>
        <v>-1202.0173407959251</v>
      </c>
      <c r="AI10">
        <f t="shared" si="7"/>
        <v>312.82474515349622</v>
      </c>
      <c r="AJ10">
        <f t="shared" si="8"/>
        <v>-64.347051514220766</v>
      </c>
      <c r="AK10">
        <f t="shared" si="32"/>
        <v>10.89035326718377</v>
      </c>
      <c r="AL10">
        <f t="shared" si="9"/>
        <v>259.3680469064592</v>
      </c>
      <c r="AN10">
        <f t="shared" si="10"/>
        <v>1095.6432316243183</v>
      </c>
      <c r="AO10">
        <f t="shared" si="11"/>
        <v>-54.78216158121591</v>
      </c>
      <c r="AP10">
        <f t="shared" si="12"/>
        <v>-30.808426398166187</v>
      </c>
      <c r="AQ10">
        <f t="shared" si="13"/>
        <v>-801.47020210165829</v>
      </c>
      <c r="AR10">
        <f t="shared" si="14"/>
        <v>208.58244154327787</v>
      </c>
      <c r="AS10">
        <f t="shared" si="15"/>
        <v>-42.90474241211809</v>
      </c>
      <c r="AT10">
        <f t="shared" si="16"/>
        <v>7.2613708120289866</v>
      </c>
      <c r="AU10">
        <f t="shared" si="17"/>
        <v>172.93906994318874</v>
      </c>
      <c r="AW10">
        <v>7</v>
      </c>
      <c r="AX10">
        <f>(R10*SUMPRODUCT(K11:$K$23, X11:$X$23)-$AZ$3*SUMPRODUCT(K10:$K$22, W11:$W$23))/Z10</f>
        <v>1121.0156435131971</v>
      </c>
    </row>
    <row r="11" spans="1:52" x14ac:dyDescent="0.25">
      <c r="A11" t="s">
        <v>33</v>
      </c>
      <c r="C11" s="24">
        <f>AU25</f>
        <v>-1364.4843523928239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1778.1551343523574</v>
      </c>
      <c r="P11">
        <f t="shared" si="30"/>
        <v>88.907756717617872</v>
      </c>
      <c r="Q11" s="5">
        <f t="shared" si="31"/>
        <v>50</v>
      </c>
      <c r="R11">
        <f t="shared" si="0"/>
        <v>1000000</v>
      </c>
      <c r="S11">
        <f t="shared" si="1"/>
        <v>1175.6125912910384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1035.9398459137583</v>
      </c>
      <c r="AC11">
        <f t="shared" si="2"/>
        <v>1074.0950925260804</v>
      </c>
      <c r="AE11">
        <f t="shared" si="3"/>
        <v>1624.606369229587</v>
      </c>
      <c r="AF11">
        <f t="shared" si="4"/>
        <v>-81.230318461479342</v>
      </c>
      <c r="AG11">
        <f t="shared" si="5"/>
        <v>-45.682357456997238</v>
      </c>
      <c r="AH11">
        <f t="shared" si="6"/>
        <v>-1220.0548898864531</v>
      </c>
      <c r="AI11">
        <f t="shared" si="7"/>
        <v>277.63880342465745</v>
      </c>
      <c r="AJ11">
        <f t="shared" si="8"/>
        <v>-38.155246612322117</v>
      </c>
      <c r="AK11">
        <f t="shared" si="32"/>
        <v>4.1269054346909861</v>
      </c>
      <c r="AL11">
        <f t="shared" si="9"/>
        <v>243.61046224702633</v>
      </c>
      <c r="AN11">
        <f t="shared" si="10"/>
        <v>1030.3816943173974</v>
      </c>
      <c r="AO11">
        <f t="shared" si="11"/>
        <v>-51.519084715869873</v>
      </c>
      <c r="AP11">
        <f t="shared" si="12"/>
        <v>-28.973335183509864</v>
      </c>
      <c r="AQ11">
        <f t="shared" si="13"/>
        <v>-773.80111786560076</v>
      </c>
      <c r="AR11">
        <f t="shared" si="14"/>
        <v>176.08815655241708</v>
      </c>
      <c r="AS11">
        <f t="shared" si="15"/>
        <v>-24.199380475250827</v>
      </c>
      <c r="AT11">
        <f t="shared" si="16"/>
        <v>2.6174265315117986</v>
      </c>
      <c r="AU11">
        <f t="shared" si="17"/>
        <v>154.50620260867805</v>
      </c>
      <c r="AW11">
        <v>8</v>
      </c>
      <c r="AX11">
        <f>(R11*SUMPRODUCT(K12:$K$23, X12:$X$23)-$AZ$3*SUMPRODUCT(K11:$K$22, W12:$W$23))/Z11</f>
        <v>1175.6125912910384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1778.1551343523574</v>
      </c>
      <c r="P12">
        <f t="shared" si="30"/>
        <v>88.907756717617872</v>
      </c>
      <c r="Q12" s="5">
        <f t="shared" si="31"/>
        <v>50</v>
      </c>
      <c r="R12">
        <f t="shared" si="0"/>
        <v>1000000</v>
      </c>
      <c r="S12">
        <f t="shared" si="1"/>
        <v>1216.7317115200983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1074.0950925260804</v>
      </c>
      <c r="AC12">
        <f t="shared" si="2"/>
        <v>1099.0305726395991</v>
      </c>
      <c r="AE12">
        <f t="shared" si="3"/>
        <v>1606.1444253045868</v>
      </c>
      <c r="AF12">
        <f t="shared" si="4"/>
        <v>-80.30722126522933</v>
      </c>
      <c r="AG12">
        <f t="shared" si="5"/>
        <v>-45.163225476656152</v>
      </c>
      <c r="AH12">
        <f t="shared" si="6"/>
        <v>-1246.1681154222786</v>
      </c>
      <c r="AI12">
        <f t="shared" si="7"/>
        <v>234.50586314042266</v>
      </c>
      <c r="AJ12">
        <f t="shared" si="8"/>
        <v>-24.935480113518679</v>
      </c>
      <c r="AK12">
        <f t="shared" si="32"/>
        <v>54.598578227874199</v>
      </c>
      <c r="AL12">
        <f t="shared" si="9"/>
        <v>264.1689612547782</v>
      </c>
      <c r="AN12">
        <f t="shared" si="10"/>
        <v>952.03036382489813</v>
      </c>
      <c r="AO12">
        <f t="shared" si="11"/>
        <v>-47.601518191244899</v>
      </c>
      <c r="AP12">
        <f t="shared" si="12"/>
        <v>-26.77017166366781</v>
      </c>
      <c r="AQ12">
        <f t="shared" si="13"/>
        <v>-738.65703832174017</v>
      </c>
      <c r="AR12">
        <f t="shared" si="14"/>
        <v>139.00163564824521</v>
      </c>
      <c r="AS12">
        <f t="shared" si="15"/>
        <v>-14.780323506785393</v>
      </c>
      <c r="AT12">
        <f t="shared" si="16"/>
        <v>32.362908014793206</v>
      </c>
      <c r="AU12">
        <f t="shared" si="17"/>
        <v>156.58422015625302</v>
      </c>
      <c r="AW12">
        <v>9</v>
      </c>
      <c r="AX12">
        <f>(R12*SUMPRODUCT(K13:$K$23, X13:$X$23)-$AZ$3*SUMPRODUCT(K12:$K$22, W13:$W$23))/Z12</f>
        <v>1216.7317115200983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1778.1551343523574</v>
      </c>
      <c r="P13">
        <f t="shared" si="30"/>
        <v>88.907756717617872</v>
      </c>
      <c r="Q13" s="5">
        <f t="shared" si="31"/>
        <v>50</v>
      </c>
      <c r="R13">
        <f t="shared" si="0"/>
        <v>1000000</v>
      </c>
      <c r="S13">
        <f t="shared" si="1"/>
        <v>1255.2800039758279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1099.0305726395991</v>
      </c>
      <c r="AC13">
        <f t="shared" si="2"/>
        <v>1120.9131636540415</v>
      </c>
      <c r="AE13">
        <f t="shared" si="3"/>
        <v>1587.819044995286</v>
      </c>
      <c r="AF13">
        <f t="shared" si="4"/>
        <v>-79.390952249764311</v>
      </c>
      <c r="AG13">
        <f t="shared" si="5"/>
        <v>-44.647933532908652</v>
      </c>
      <c r="AH13">
        <f t="shared" si="6"/>
        <v>-1273.1937796188849</v>
      </c>
      <c r="AI13">
        <f t="shared" si="7"/>
        <v>190.58637959372822</v>
      </c>
      <c r="AJ13">
        <f t="shared" si="8"/>
        <v>-21.882591014442369</v>
      </c>
      <c r="AK13">
        <f t="shared" si="32"/>
        <v>182.52210657695849</v>
      </c>
      <c r="AL13">
        <f t="shared" si="9"/>
        <v>351.22589515624435</v>
      </c>
      <c r="AN13">
        <f t="shared" si="10"/>
        <v>852.58458976665531</v>
      </c>
      <c r="AO13">
        <f t="shared" si="11"/>
        <v>-42.629229488332768</v>
      </c>
      <c r="AP13">
        <f t="shared" si="12"/>
        <v>-23.973852823510395</v>
      </c>
      <c r="AQ13">
        <f t="shared" si="13"/>
        <v>-683.64553234908897</v>
      </c>
      <c r="AR13">
        <f t="shared" si="14"/>
        <v>102.33597510572322</v>
      </c>
      <c r="AS13">
        <f t="shared" si="15"/>
        <v>-11.749928269146837</v>
      </c>
      <c r="AT13">
        <f t="shared" si="16"/>
        <v>98.005837535299165</v>
      </c>
      <c r="AU13">
        <f t="shared" si="17"/>
        <v>188.59188437187555</v>
      </c>
      <c r="AW13">
        <v>10</v>
      </c>
      <c r="AX13">
        <f>(R13*SUMPRODUCT(K14:$K$23, X14:$X$23)-$AZ$3*SUMPRODUCT(K13:$K$22, W14:$W$23))/Z13</f>
        <v>1255.2800039758279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1778.1551343523574</v>
      </c>
      <c r="P14">
        <f t="shared" si="30"/>
        <v>88.907756717617872</v>
      </c>
      <c r="Q14" s="5">
        <f t="shared" si="31"/>
        <v>50</v>
      </c>
      <c r="R14">
        <f t="shared" si="0"/>
        <v>1000000</v>
      </c>
      <c r="S14">
        <f t="shared" si="1"/>
        <v>1253.7062788983462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1120.9131636540415</v>
      </c>
      <c r="AC14">
        <f t="shared" si="2"/>
        <v>1106.675257587578</v>
      </c>
      <c r="AE14">
        <f t="shared" si="3"/>
        <v>1569.6182785885426</v>
      </c>
      <c r="AF14">
        <f t="shared" si="4"/>
        <v>-78.480913929427132</v>
      </c>
      <c r="AG14">
        <f t="shared" si="5"/>
        <v>-44.136145611396039</v>
      </c>
      <c r="AH14">
        <f t="shared" si="6"/>
        <v>-1306.1717236705599</v>
      </c>
      <c r="AI14">
        <f t="shared" si="7"/>
        <v>140.82949537715967</v>
      </c>
      <c r="AJ14">
        <f t="shared" si="8"/>
        <v>14.237906066463438</v>
      </c>
      <c r="AK14">
        <f t="shared" si="32"/>
        <v>182.84353698192101</v>
      </c>
      <c r="AL14">
        <f t="shared" si="9"/>
        <v>337.91093842554415</v>
      </c>
      <c r="AN14">
        <f t="shared" si="10"/>
        <v>776.37704539610161</v>
      </c>
      <c r="AO14">
        <f t="shared" si="11"/>
        <v>-38.818852269805078</v>
      </c>
      <c r="AP14">
        <f t="shared" si="12"/>
        <v>-21.830970492877579</v>
      </c>
      <c r="AQ14">
        <f t="shared" si="13"/>
        <v>-646.06902037046962</v>
      </c>
      <c r="AR14">
        <f t="shared" si="14"/>
        <v>69.658202262949402</v>
      </c>
      <c r="AS14">
        <f t="shared" si="15"/>
        <v>7.042466053879199</v>
      </c>
      <c r="AT14">
        <f t="shared" si="16"/>
        <v>90.439520836523513</v>
      </c>
      <c r="AU14">
        <f t="shared" si="17"/>
        <v>167.14018915335214</v>
      </c>
      <c r="AW14">
        <v>11</v>
      </c>
      <c r="AX14">
        <f>(R14*SUMPRODUCT(K15:$K$23, X15:$X$23)-$AZ$3*SUMPRODUCT(K14:$K$22, W15:$W$23))/Z14</f>
        <v>1253.7062788983462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1778.1551343523574</v>
      </c>
      <c r="P15">
        <f t="shared" si="30"/>
        <v>88.907756717617872</v>
      </c>
      <c r="Q15" s="5">
        <f t="shared" si="31"/>
        <v>50</v>
      </c>
      <c r="R15">
        <f t="shared" si="0"/>
        <v>1000000</v>
      </c>
      <c r="S15">
        <f t="shared" si="1"/>
        <v>1219.7608843286343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1106.675257587578</v>
      </c>
      <c r="AC15">
        <f t="shared" si="2"/>
        <v>1064.2900585322418</v>
      </c>
      <c r="AE15">
        <f t="shared" si="3"/>
        <v>1551.5113300759012</v>
      </c>
      <c r="AF15">
        <f t="shared" si="4"/>
        <v>-77.575566503795059</v>
      </c>
      <c r="AG15">
        <f t="shared" si="5"/>
        <v>-43.62699575819056</v>
      </c>
      <c r="AH15">
        <f t="shared" si="6"/>
        <v>-1355.7679418304779</v>
      </c>
      <c r="AI15">
        <f t="shared" si="7"/>
        <v>74.540825983437799</v>
      </c>
      <c r="AJ15">
        <f t="shared" si="8"/>
        <v>42.385199055336216</v>
      </c>
      <c r="AK15">
        <f t="shared" si="32"/>
        <v>180.6427714811779</v>
      </c>
      <c r="AL15">
        <f t="shared" si="9"/>
        <v>297.56879651995189</v>
      </c>
      <c r="AN15">
        <f t="shared" si="10"/>
        <v>706.92893399113473</v>
      </c>
      <c r="AO15">
        <f t="shared" si="11"/>
        <v>-35.346446699556736</v>
      </c>
      <c r="AP15">
        <f t="shared" si="12"/>
        <v>-19.878156869833902</v>
      </c>
      <c r="AQ15">
        <f t="shared" si="13"/>
        <v>-617.74062959030221</v>
      </c>
      <c r="AR15">
        <f t="shared" si="14"/>
        <v>33.963700831441862</v>
      </c>
      <c r="AS15">
        <f t="shared" si="15"/>
        <v>19.312345971540569</v>
      </c>
      <c r="AT15">
        <f t="shared" si="16"/>
        <v>82.307875811738981</v>
      </c>
      <c r="AU15">
        <f t="shared" si="17"/>
        <v>135.58392261472142</v>
      </c>
      <c r="AW15">
        <v>12</v>
      </c>
      <c r="AX15">
        <f>(R15*SUMPRODUCT(K16:$K$23, X16:$X$23)-$AZ$3*SUMPRODUCT(K15:$K$22, W16:$W$23))/Z15</f>
        <v>1219.7608843286343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1778.1551343523574</v>
      </c>
      <c r="P16">
        <f t="shared" si="30"/>
        <v>88.907756717617872</v>
      </c>
      <c r="Q16" s="5">
        <f t="shared" si="31"/>
        <v>50</v>
      </c>
      <c r="R16">
        <f t="shared" si="0"/>
        <v>1000000</v>
      </c>
      <c r="S16">
        <f t="shared" si="1"/>
        <v>1153.4465704856229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1064.2900585322418</v>
      </c>
      <c r="AC16">
        <f t="shared" si="2"/>
        <v>994.73303456167605</v>
      </c>
      <c r="AE16">
        <f t="shared" si="3"/>
        <v>1533.4820857554339</v>
      </c>
      <c r="AF16">
        <f t="shared" si="4"/>
        <v>-76.674104287771698</v>
      </c>
      <c r="AG16">
        <f t="shared" si="5"/>
        <v>-43.120030871602246</v>
      </c>
      <c r="AH16">
        <f t="shared" si="6"/>
        <v>-1413.8985801280462</v>
      </c>
      <c r="AI16">
        <f t="shared" si="7"/>
        <v>-0.21062953198634204</v>
      </c>
      <c r="AJ16">
        <f t="shared" si="8"/>
        <v>69.557023970565751</v>
      </c>
      <c r="AK16">
        <f t="shared" si="32"/>
        <v>176.47686279999328</v>
      </c>
      <c r="AL16">
        <f t="shared" si="9"/>
        <v>245.82325723857269</v>
      </c>
      <c r="AN16">
        <f t="shared" si="10"/>
        <v>643.63800466982946</v>
      </c>
      <c r="AO16">
        <f t="shared" si="11"/>
        <v>-32.181900233491469</v>
      </c>
      <c r="AP16">
        <f t="shared" si="12"/>
        <v>-18.098477242939104</v>
      </c>
      <c r="AQ16">
        <f t="shared" si="13"/>
        <v>-593.44603329409699</v>
      </c>
      <c r="AR16">
        <f t="shared" si="14"/>
        <v>-8.8406100698231654E-2</v>
      </c>
      <c r="AS16">
        <f t="shared" si="15"/>
        <v>29.194696524369093</v>
      </c>
      <c r="AT16">
        <f t="shared" si="16"/>
        <v>74.071433176881783</v>
      </c>
      <c r="AU16">
        <f t="shared" si="17"/>
        <v>103.17772360055264</v>
      </c>
      <c r="AW16">
        <v>13</v>
      </c>
      <c r="AX16">
        <f>(R16*SUMPRODUCT(K17:$K$23, X17:$X$23)-$AZ$3*SUMPRODUCT(K16:$K$22, W17:$W$23))/Z16</f>
        <v>1153.4465704856229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1778.1551343523574</v>
      </c>
      <c r="P17">
        <f t="shared" si="30"/>
        <v>88.907756717617872</v>
      </c>
      <c r="Q17" s="5">
        <f t="shared" si="31"/>
        <v>50</v>
      </c>
      <c r="R17">
        <f t="shared" si="0"/>
        <v>1000000</v>
      </c>
      <c r="S17">
        <f t="shared" si="1"/>
        <v>1058.9861465187005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994.73303456167605</v>
      </c>
      <c r="AC17">
        <f t="shared" si="2"/>
        <v>902.57875432977414</v>
      </c>
      <c r="AE17">
        <f t="shared" si="3"/>
        <v>1515.5297842609709</v>
      </c>
      <c r="AF17">
        <f t="shared" si="4"/>
        <v>-75.776489213048549</v>
      </c>
      <c r="AG17">
        <f t="shared" si="5"/>
        <v>-42.615229542751891</v>
      </c>
      <c r="AH17">
        <f t="shared" si="6"/>
        <v>-1472.0204026867311</v>
      </c>
      <c r="AI17">
        <f t="shared" si="7"/>
        <v>-74.882337181560615</v>
      </c>
      <c r="AJ17">
        <f t="shared" si="8"/>
        <v>92.154280231901907</v>
      </c>
      <c r="AK17">
        <f t="shared" si="32"/>
        <v>170.41404307267192</v>
      </c>
      <c r="AL17">
        <f t="shared" si="9"/>
        <v>187.68598612301321</v>
      </c>
      <c r="AN17">
        <f t="shared" si="10"/>
        <v>585.96222010580095</v>
      </c>
      <c r="AO17">
        <f t="shared" si="11"/>
        <v>-29.29811100529005</v>
      </c>
      <c r="AP17">
        <f t="shared" si="12"/>
        <v>-16.476690047609964</v>
      </c>
      <c r="AQ17">
        <f t="shared" si="13"/>
        <v>-569.13981642397277</v>
      </c>
      <c r="AR17">
        <f t="shared" si="14"/>
        <v>-28.95239737107185</v>
      </c>
      <c r="AS17">
        <f t="shared" si="15"/>
        <v>35.630396180744981</v>
      </c>
      <c r="AT17">
        <f t="shared" si="16"/>
        <v>65.888636470950019</v>
      </c>
      <c r="AU17">
        <f t="shared" si="17"/>
        <v>72.566635280623146</v>
      </c>
      <c r="AW17">
        <v>14</v>
      </c>
      <c r="AX17">
        <f>(R17*SUMPRODUCT(K18:$K$23, X18:$X$23)-$AZ$3*SUMPRODUCT(K17:$K$22, W18:$W$23))/Z17</f>
        <v>1058.9861465187005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1778.1551343523574</v>
      </c>
      <c r="P18">
        <f t="shared" si="30"/>
        <v>88.907756717617872</v>
      </c>
      <c r="Q18" s="5">
        <f t="shared" si="31"/>
        <v>50</v>
      </c>
      <c r="R18">
        <f t="shared" si="0"/>
        <v>1000000</v>
      </c>
      <c r="S18">
        <f t="shared" si="1"/>
        <v>939.1506492509526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902.57875432977414</v>
      </c>
      <c r="AC18">
        <f t="shared" si="2"/>
        <v>790.99872307237297</v>
      </c>
      <c r="AE18">
        <f t="shared" si="3"/>
        <v>1497.6494365617582</v>
      </c>
      <c r="AF18">
        <f t="shared" si="4"/>
        <v>-74.882471828087901</v>
      </c>
      <c r="AG18">
        <f t="shared" si="5"/>
        <v>-42.112451484927227</v>
      </c>
      <c r="AH18">
        <f t="shared" si="6"/>
        <v>-1532.5152479429898</v>
      </c>
      <c r="AI18">
        <f t="shared" si="7"/>
        <v>-151.86073469424696</v>
      </c>
      <c r="AJ18">
        <f t="shared" si="8"/>
        <v>111.58003125740117</v>
      </c>
      <c r="AK18">
        <f t="shared" si="32"/>
        <v>162.77420033444113</v>
      </c>
      <c r="AL18">
        <f t="shared" si="9"/>
        <v>122.49349689759535</v>
      </c>
      <c r="AN18">
        <f t="shared" si="10"/>
        <v>533.40548155546503</v>
      </c>
      <c r="AO18">
        <f t="shared" si="11"/>
        <v>-26.67027407777325</v>
      </c>
      <c r="AP18">
        <f t="shared" si="12"/>
        <v>-14.998845467714011</v>
      </c>
      <c r="AQ18">
        <f t="shared" si="13"/>
        <v>-545.82335082153543</v>
      </c>
      <c r="AR18">
        <f t="shared" si="14"/>
        <v>-54.08698881155771</v>
      </c>
      <c r="AS18">
        <f t="shared" si="15"/>
        <v>39.740541979881158</v>
      </c>
      <c r="AT18">
        <f t="shared" si="16"/>
        <v>57.973948104655769</v>
      </c>
      <c r="AU18">
        <f t="shared" si="17"/>
        <v>43.627501272979217</v>
      </c>
      <c r="AW18">
        <v>15</v>
      </c>
      <c r="AX18">
        <f>(R18*SUMPRODUCT(K19:$K$23, X19:$X$23)-$AZ$3*SUMPRODUCT(K18:$K$22, W19:$W$23))/Z18</f>
        <v>939.1506492509526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1778.1551343523574</v>
      </c>
      <c r="P19">
        <f t="shared" si="30"/>
        <v>88.907756717617872</v>
      </c>
      <c r="Q19" s="5">
        <f t="shared" si="31"/>
        <v>50</v>
      </c>
      <c r="R19">
        <f t="shared" si="0"/>
        <v>1000000</v>
      </c>
      <c r="S19">
        <f t="shared" si="1"/>
        <v>793.40319616685724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790.99872307237297</v>
      </c>
      <c r="AC19">
        <f t="shared" si="2"/>
        <v>660.28862067485284</v>
      </c>
      <c r="AE19">
        <f t="shared" si="3"/>
        <v>1479.822121564162</v>
      </c>
      <c r="AF19">
        <f t="shared" si="4"/>
        <v>-73.991106078208105</v>
      </c>
      <c r="AG19">
        <f t="shared" si="5"/>
        <v>-41.611164655302844</v>
      </c>
      <c r="AH19">
        <f t="shared" si="6"/>
        <v>-1603.2462955020706</v>
      </c>
      <c r="AI19">
        <f t="shared" si="7"/>
        <v>-239.02644467141954</v>
      </c>
      <c r="AJ19">
        <f t="shared" si="8"/>
        <v>130.71010239752013</v>
      </c>
      <c r="AK19">
        <f t="shared" si="32"/>
        <v>153.77808169908289</v>
      </c>
      <c r="AL19">
        <f t="shared" si="9"/>
        <v>45.461739425183481</v>
      </c>
      <c r="AN19">
        <f t="shared" si="10"/>
        <v>485.51090524204346</v>
      </c>
      <c r="AO19">
        <f t="shared" si="11"/>
        <v>-24.275545262102174</v>
      </c>
      <c r="AP19">
        <f t="shared" si="12"/>
        <v>-13.652096374000489</v>
      </c>
      <c r="AQ19">
        <f t="shared" si="13"/>
        <v>-526.004814303226</v>
      </c>
      <c r="AR19">
        <f t="shared" si="14"/>
        <v>-78.421550697285227</v>
      </c>
      <c r="AS19">
        <f t="shared" si="15"/>
        <v>42.884329957320922</v>
      </c>
      <c r="AT19">
        <f t="shared" si="16"/>
        <v>50.452641952122285</v>
      </c>
      <c r="AU19">
        <f t="shared" si="17"/>
        <v>14.91542121215798</v>
      </c>
      <c r="AW19">
        <v>16</v>
      </c>
      <c r="AX19">
        <f>(R19*SUMPRODUCT(K20:$K$23, X20:$X$23)-$AZ$3*SUMPRODUCT(K19:$K$22, W20:$W$23))/Z19</f>
        <v>793.40319616685724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1778.1551343523574</v>
      </c>
      <c r="P20">
        <f t="shared" si="30"/>
        <v>88.907756717617872</v>
      </c>
      <c r="Q20" s="5">
        <f t="shared" si="31"/>
        <v>50</v>
      </c>
      <c r="R20">
        <f t="shared" si="0"/>
        <v>1000000</v>
      </c>
      <c r="S20">
        <f t="shared" si="1"/>
        <v>626.3846748926627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660.28862067485284</v>
      </c>
      <c r="AC20">
        <f t="shared" si="2"/>
        <v>515.03222999872958</v>
      </c>
      <c r="AE20">
        <f t="shared" si="3"/>
        <v>1462.0523790530444</v>
      </c>
      <c r="AF20">
        <f t="shared" si="4"/>
        <v>-73.102618952652222</v>
      </c>
      <c r="AG20">
        <f t="shared" si="5"/>
        <v>-41.111496708231684</v>
      </c>
      <c r="AH20">
        <f t="shared" si="6"/>
        <v>-1671.126010362583</v>
      </c>
      <c r="AI20">
        <f t="shared" si="7"/>
        <v>-323.2877469704224</v>
      </c>
      <c r="AJ20">
        <f t="shared" si="8"/>
        <v>145.25639067612326</v>
      </c>
      <c r="AK20">
        <f t="shared" si="32"/>
        <v>143.44668665426715</v>
      </c>
      <c r="AL20">
        <f t="shared" si="9"/>
        <v>-34.58466964003199</v>
      </c>
      <c r="AN20">
        <f t="shared" si="10"/>
        <v>441.87005689970567</v>
      </c>
      <c r="AO20">
        <f t="shared" si="11"/>
        <v>-22.093502844985284</v>
      </c>
      <c r="AP20">
        <f t="shared" si="12"/>
        <v>-12.424957990536754</v>
      </c>
      <c r="AQ20">
        <f t="shared" si="13"/>
        <v>-505.05751768193124</v>
      </c>
      <c r="AR20">
        <f t="shared" si="14"/>
        <v>-97.70592161774762</v>
      </c>
      <c r="AS20">
        <f t="shared" si="15"/>
        <v>43.900239507613293</v>
      </c>
      <c r="AT20">
        <f t="shared" si="16"/>
        <v>43.353300129403657</v>
      </c>
      <c r="AU20">
        <f t="shared" si="17"/>
        <v>-10.452381980730676</v>
      </c>
      <c r="AW20">
        <v>17</v>
      </c>
      <c r="AX20">
        <f>(R20*SUMPRODUCT(K21:$K$23, X21:$X$23)-$AZ$3*SUMPRODUCT(K20:$K$22, W21:$W$23))/Z20</f>
        <v>626.3846748926627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1778.1551343523574</v>
      </c>
      <c r="P21">
        <f t="shared" si="30"/>
        <v>88.907756717617872</v>
      </c>
      <c r="Q21" s="5">
        <f t="shared" si="31"/>
        <v>50</v>
      </c>
      <c r="R21">
        <f t="shared" si="0"/>
        <v>1000000</v>
      </c>
      <c r="S21">
        <f t="shared" si="1"/>
        <v>437.58583147227375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515.03222999872958</v>
      </c>
      <c r="AC21">
        <f t="shared" si="2"/>
        <v>355.43266148364182</v>
      </c>
      <c r="AE21">
        <f t="shared" si="3"/>
        <v>1444.3210142504506</v>
      </c>
      <c r="AF21">
        <f t="shared" si="4"/>
        <v>-72.216050712522531</v>
      </c>
      <c r="AG21">
        <f t="shared" si="5"/>
        <v>-40.612907905150344</v>
      </c>
      <c r="AH21">
        <f t="shared" si="6"/>
        <v>-1749.4767199806427</v>
      </c>
      <c r="AI21">
        <f t="shared" si="7"/>
        <v>-417.98466434786496</v>
      </c>
      <c r="AJ21">
        <f t="shared" si="8"/>
        <v>159.59956851508775</v>
      </c>
      <c r="AK21">
        <f t="shared" si="32"/>
        <v>132.09960354756603</v>
      </c>
      <c r="AL21">
        <f t="shared" si="9"/>
        <v>-126.28549228521118</v>
      </c>
      <c r="AN21">
        <f t="shared" si="10"/>
        <v>402.10320816667922</v>
      </c>
      <c r="AO21">
        <f t="shared" si="11"/>
        <v>-20.105160408333962</v>
      </c>
      <c r="AP21">
        <f t="shared" si="12"/>
        <v>-11.306752723606815</v>
      </c>
      <c r="AQ21">
        <f t="shared" si="13"/>
        <v>-487.05945200292655</v>
      </c>
      <c r="AR21">
        <f t="shared" si="14"/>
        <v>-116.3681569681881</v>
      </c>
      <c r="AS21">
        <f t="shared" si="15"/>
        <v>44.432988157580212</v>
      </c>
      <c r="AT21">
        <f t="shared" si="16"/>
        <v>36.77691722265002</v>
      </c>
      <c r="AU21">
        <f t="shared" si="17"/>
        <v>-35.158251587957871</v>
      </c>
      <c r="AW21">
        <v>18</v>
      </c>
      <c r="AX21">
        <f>(R21*SUMPRODUCT(K22:$K$23, X22:$X$23)-$AZ$3*SUMPRODUCT(K21:$K$22, W22:$W$23))/Z21</f>
        <v>437.58583147227375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1778.1551343523574</v>
      </c>
      <c r="P22">
        <f t="shared" si="30"/>
        <v>88.907756717617872</v>
      </c>
      <c r="Q22" s="5">
        <f t="shared" si="31"/>
        <v>50</v>
      </c>
      <c r="R22">
        <f t="shared" si="0"/>
        <v>1000000</v>
      </c>
      <c r="S22">
        <f t="shared" si="1"/>
        <v>228.44717721472088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355.43266148364182</v>
      </c>
      <c r="AC22">
        <f t="shared" si="2"/>
        <v>183.28371317593331</v>
      </c>
      <c r="AE22">
        <f t="shared" si="3"/>
        <v>1426.618090013106</v>
      </c>
      <c r="AF22">
        <f t="shared" si="4"/>
        <v>-71.330904500655294</v>
      </c>
      <c r="AG22">
        <f t="shared" si="5"/>
        <v>-40.115118823215361</v>
      </c>
      <c r="AH22">
        <f t="shared" si="6"/>
        <v>-1833.200057669522</v>
      </c>
      <c r="AI22">
        <f t="shared" si="7"/>
        <v>-518.02799098028686</v>
      </c>
      <c r="AJ22">
        <f t="shared" si="8"/>
        <v>172.14894830770851</v>
      </c>
      <c r="AK22">
        <f t="shared" si="32"/>
        <v>119.75038928972648</v>
      </c>
      <c r="AL22">
        <f t="shared" si="9"/>
        <v>-226.12865338285187</v>
      </c>
      <c r="AN22">
        <f t="shared" si="10"/>
        <v>365.86738958947217</v>
      </c>
      <c r="AO22">
        <f t="shared" si="11"/>
        <v>-18.293369479473608</v>
      </c>
      <c r="AP22">
        <f t="shared" si="12"/>
        <v>-10.287836604389666</v>
      </c>
      <c r="AQ22">
        <f t="shared" si="13"/>
        <v>-470.13852157773789</v>
      </c>
      <c r="AR22">
        <f t="shared" si="14"/>
        <v>-132.85233807212904</v>
      </c>
      <c r="AS22">
        <f t="shared" si="15"/>
        <v>44.148946924776254</v>
      </c>
      <c r="AT22">
        <f t="shared" si="16"/>
        <v>30.710925817120977</v>
      </c>
      <c r="AU22">
        <f t="shared" si="17"/>
        <v>-57.992465330231809</v>
      </c>
      <c r="AW22">
        <v>19</v>
      </c>
      <c r="AX22">
        <f>(R22*SUMPRODUCT(K23:$K$23, X23:$X$23)-$AZ$3*SUMPRODUCT(K22:$K$22, W23:$W$23))/Z22</f>
        <v>228.44717721472088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1778.1551343523574</v>
      </c>
      <c r="P23">
        <f t="shared" si="30"/>
        <v>88.907756717617872</v>
      </c>
      <c r="Q23" s="5">
        <f t="shared" si="31"/>
        <v>50</v>
      </c>
      <c r="R23">
        <f t="shared" si="0"/>
        <v>1000000</v>
      </c>
      <c r="S23">
        <f t="shared" si="1"/>
        <v>231.31490677860239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183.28371317593331</v>
      </c>
      <c r="AC23">
        <f t="shared" si="2"/>
        <v>183.28371317593331</v>
      </c>
      <c r="AE23">
        <f t="shared" si="3"/>
        <v>1408.9315736961335</v>
      </c>
      <c r="AF23">
        <f t="shared" si="4"/>
        <v>-70.446578684806667</v>
      </c>
      <c r="AG23">
        <f t="shared" si="5"/>
        <v>-39.617791116108009</v>
      </c>
      <c r="AH23">
        <f t="shared" si="6"/>
        <v>-1923.5303775040707</v>
      </c>
      <c r="AI23">
        <f t="shared" si="7"/>
        <v>-624.66317360885182</v>
      </c>
      <c r="AJ23">
        <f t="shared" si="8"/>
        <v>0</v>
      </c>
      <c r="AK23">
        <f t="shared" si="32"/>
        <v>106.52380957310822</v>
      </c>
      <c r="AL23">
        <f t="shared" si="9"/>
        <v>-518.1393640357436</v>
      </c>
      <c r="AN23">
        <f t="shared" si="10"/>
        <v>332.84960331508853</v>
      </c>
      <c r="AO23">
        <f t="shared" si="11"/>
        <v>-16.642480165754424</v>
      </c>
      <c r="AP23">
        <f t="shared" si="12"/>
        <v>-9.3594084364388017</v>
      </c>
      <c r="AQ23">
        <f t="shared" si="13"/>
        <v>-454.41974264027345</v>
      </c>
      <c r="AR23">
        <f t="shared" si="14"/>
        <v>-147.57202792737812</v>
      </c>
      <c r="AS23">
        <f t="shared" si="15"/>
        <v>0</v>
      </c>
      <c r="AT23">
        <f t="shared" si="16"/>
        <v>25.165457586422182</v>
      </c>
      <c r="AU23">
        <f t="shared" si="17"/>
        <v>-122.40657034095594</v>
      </c>
      <c r="AW23">
        <v>20</v>
      </c>
      <c r="AX23">
        <f>(R23*SUMPRODUCT(K$23:$K24, X$23:$X24)-$AZ$3*SUMPRODUCT(K$22:$K23, W$23:$W24))/Z23</f>
        <v>231.31490677860239</v>
      </c>
    </row>
    <row r="25" spans="5:50" x14ac:dyDescent="0.25">
      <c r="AN25" s="6">
        <f t="shared" ref="AN25:AU25" si="33">SUM(AN3:AN23)</f>
        <v>17838.578729462552</v>
      </c>
      <c r="AO25" s="6">
        <f t="shared" si="33"/>
        <v>-2225.5452872373962</v>
      </c>
      <c r="AP25" s="6">
        <f t="shared" si="33"/>
        <v>-2971.511758854052</v>
      </c>
      <c r="AQ25" s="6">
        <f t="shared" si="33"/>
        <v>-14212.439229661455</v>
      </c>
      <c r="AR25" s="6">
        <f t="shared" si="33"/>
        <v>-1570.9175462903509</v>
      </c>
      <c r="AS25" s="6">
        <f t="shared" si="33"/>
        <v>-610.79916594994825</v>
      </c>
      <c r="AT25" s="6">
        <f t="shared" si="33"/>
        <v>817.23235984747589</v>
      </c>
      <c r="AU25" s="7">
        <f t="shared" si="33"/>
        <v>-1364.4843523928239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4358.3525356636974</v>
      </c>
      <c r="K3">
        <v>1</v>
      </c>
      <c r="L3" s="2">
        <v>0</v>
      </c>
      <c r="O3">
        <f>$C$3</f>
        <v>4358.3525356636974</v>
      </c>
      <c r="P3">
        <f>O3*B5</f>
        <v>3486.6820285309582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4358.3525356636974</v>
      </c>
      <c r="AF3">
        <f t="shared" ref="AF3:AF23" si="4">-$Z3*P3</f>
        <v>-3486.6820285309582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-1648.2376968672606</v>
      </c>
      <c r="AJ3">
        <f t="shared" ref="AJ3:AJ23" si="8">AB3-AC3</f>
        <v>0</v>
      </c>
      <c r="AL3">
        <f t="shared" ref="AL3:AL23" si="9">SUM(AI3:AK3)</f>
        <v>-1648.2376968672606</v>
      </c>
      <c r="AN3">
        <f t="shared" ref="AN3:AN23" si="10">AE3*$K3</f>
        <v>4358.3525356636974</v>
      </c>
      <c r="AO3">
        <f t="shared" ref="AO3:AO23" si="11">AF3*$K3</f>
        <v>-3486.6820285309582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-1648.2376968672606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-1648.2376968672606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3114.8203049737804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1000000</v>
      </c>
      <c r="S4">
        <f t="shared" si="1"/>
        <v>1794.6583470431819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1774.1821082836505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-1774.1821082836505</v>
      </c>
      <c r="AK4">
        <f>G4*MAX(0, SUM(AB4, AE4:AF4))</f>
        <v>0</v>
      </c>
      <c r="AL4">
        <f t="shared" si="9"/>
        <v>-3183.7291082836505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-1340.6381966901272</v>
      </c>
      <c r="AR4">
        <f t="shared" si="14"/>
        <v>-1340.6381966901272</v>
      </c>
      <c r="AS4">
        <f t="shared" si="15"/>
        <v>-1687.4473162294562</v>
      </c>
      <c r="AT4">
        <f t="shared" si="16"/>
        <v>0</v>
      </c>
      <c r="AU4">
        <f t="shared" si="17"/>
        <v>-3028.0855129195834</v>
      </c>
      <c r="AW4">
        <v>1</v>
      </c>
      <c r="AX4">
        <f>(R4*SUMPRODUCT(K5:$K$23, X5:$X$23)-$AZ$3*SUMPRODUCT(K4:$K$22, W5:$W$23))/Z4</f>
        <v>1794.6583470431819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1.462746E-3</v>
      </c>
      <c r="O5">
        <f t="shared" ref="O5:O23" si="29">$C$3</f>
        <v>4358.3525356636974</v>
      </c>
      <c r="P5">
        <f t="shared" ref="P5:P23" si="30">O5*$C$5</f>
        <v>217.91762678318489</v>
      </c>
      <c r="Q5" s="5">
        <f t="shared" ref="Q5:Q23" si="31">$C$8</f>
        <v>50</v>
      </c>
      <c r="R5">
        <f t="shared" si="0"/>
        <v>1000000</v>
      </c>
      <c r="S5">
        <f t="shared" si="1"/>
        <v>3474.4365718619001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1774.1821082836505</v>
      </c>
      <c r="AC5">
        <f t="shared" si="2"/>
        <v>3395.4226438614023</v>
      </c>
      <c r="AE5">
        <f t="shared" si="3"/>
        <v>4259.2370254705802</v>
      </c>
      <c r="AF5">
        <f t="shared" si="4"/>
        <v>-212.96185127352902</v>
      </c>
      <c r="AG5">
        <f t="shared" si="5"/>
        <v>-48.862924586961803</v>
      </c>
      <c r="AH5">
        <f t="shared" si="6"/>
        <v>-1446.056730763938</v>
      </c>
      <c r="AI5">
        <f t="shared" si="7"/>
        <v>2551.355518846151</v>
      </c>
      <c r="AJ5">
        <f t="shared" si="8"/>
        <v>-1621.2405355777519</v>
      </c>
      <c r="AK5">
        <f>G5*SUM(AB5, AE5:AF5)</f>
        <v>23.863874858170881</v>
      </c>
      <c r="AL5">
        <f t="shared" si="9"/>
        <v>953.97885812657</v>
      </c>
      <c r="AN5">
        <f t="shared" si="10"/>
        <v>3851.1406612654291</v>
      </c>
      <c r="AO5">
        <f t="shared" si="11"/>
        <v>-192.55703306327146</v>
      </c>
      <c r="AP5">
        <f t="shared" si="12"/>
        <v>-44.181151361118275</v>
      </c>
      <c r="AQ5">
        <f t="shared" si="13"/>
        <v>-1307.503630588925</v>
      </c>
      <c r="AR5">
        <f t="shared" si="14"/>
        <v>2306.8988462521143</v>
      </c>
      <c r="AS5">
        <f t="shared" si="15"/>
        <v>-1465.902299148378</v>
      </c>
      <c r="AT5">
        <f t="shared" si="16"/>
        <v>21.577371311355414</v>
      </c>
      <c r="AU5">
        <f t="shared" si="17"/>
        <v>862.57391841509161</v>
      </c>
      <c r="AW5">
        <v>2</v>
      </c>
      <c r="AX5">
        <f>(R5*SUMPRODUCT(K6:$K$23, X6:$X$23)-$AZ$3*SUMPRODUCT(K5:$K$22, W6:$W$23))/Z5</f>
        <v>3474.4365718619001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1.535893E-3</v>
      </c>
      <c r="O6">
        <f t="shared" si="29"/>
        <v>4358.3525356636974</v>
      </c>
      <c r="P6">
        <f t="shared" si="30"/>
        <v>217.91762678318489</v>
      </c>
      <c r="Q6" s="5">
        <f t="shared" si="31"/>
        <v>50</v>
      </c>
      <c r="R6">
        <f t="shared" si="0"/>
        <v>1000000</v>
      </c>
      <c r="S6">
        <f t="shared" si="1"/>
        <v>5032.1541971618644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3395.4226438614023</v>
      </c>
      <c r="AC6">
        <f t="shared" si="2"/>
        <v>4860.9851820175136</v>
      </c>
      <c r="AE6">
        <f t="shared" si="3"/>
        <v>4210.102922883113</v>
      </c>
      <c r="AF6">
        <f t="shared" si="4"/>
        <v>-210.50514614415567</v>
      </c>
      <c r="AG6">
        <f t="shared" si="5"/>
        <v>-48.29924711725954</v>
      </c>
      <c r="AH6">
        <f t="shared" si="6"/>
        <v>-1500.9644766528504</v>
      </c>
      <c r="AI6">
        <f t="shared" si="7"/>
        <v>2450.3340529688471</v>
      </c>
      <c r="AJ6">
        <f t="shared" si="8"/>
        <v>-1465.5625381561113</v>
      </c>
      <c r="AK6">
        <f>G6*SUM(AB6, AE6:AF6)</f>
        <v>52.504644986262562</v>
      </c>
      <c r="AL6">
        <f t="shared" si="9"/>
        <v>1037.2761597989984</v>
      </c>
      <c r="AN6">
        <f t="shared" si="10"/>
        <v>3609.2863512554491</v>
      </c>
      <c r="AO6">
        <f t="shared" si="11"/>
        <v>-180.46431756277246</v>
      </c>
      <c r="AP6">
        <f t="shared" si="12"/>
        <v>-41.406544350431034</v>
      </c>
      <c r="AQ6">
        <f t="shared" si="13"/>
        <v>-1286.7644089785158</v>
      </c>
      <c r="AR6">
        <f t="shared" si="14"/>
        <v>2100.6510803637293</v>
      </c>
      <c r="AS6">
        <f t="shared" si="15"/>
        <v>-1256.4146204425235</v>
      </c>
      <c r="AT6">
        <f t="shared" si="16"/>
        <v>45.011797097980732</v>
      </c>
      <c r="AU6">
        <f t="shared" si="17"/>
        <v>889.24825701918655</v>
      </c>
      <c r="AW6">
        <v>3</v>
      </c>
      <c r="AX6">
        <f>(R6*SUMPRODUCT(K7:$K$23, X7:$X$23)-$AZ$3*SUMPRODUCT(K6:$K$22, W7:$W$23))/Z6</f>
        <v>5032.1541971618644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1.6204399999999999E-3</v>
      </c>
      <c r="O7">
        <f t="shared" si="29"/>
        <v>4358.3525356636974</v>
      </c>
      <c r="P7">
        <f t="shared" si="30"/>
        <v>217.91762678318489</v>
      </c>
      <c r="Q7" s="5">
        <f t="shared" si="31"/>
        <v>50</v>
      </c>
      <c r="R7">
        <f t="shared" si="0"/>
        <v>1000000</v>
      </c>
      <c r="S7">
        <f t="shared" si="1"/>
        <v>6469.1806300092276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4860.9851820175136</v>
      </c>
      <c r="AC7">
        <f t="shared" si="2"/>
        <v>6176.5134251572163</v>
      </c>
      <c r="AE7">
        <f t="shared" si="3"/>
        <v>4161.1796744739249</v>
      </c>
      <c r="AF7">
        <f t="shared" si="4"/>
        <v>-208.05898372369629</v>
      </c>
      <c r="AG7">
        <f t="shared" si="5"/>
        <v>-47.737988614088259</v>
      </c>
      <c r="AH7">
        <f t="shared" si="6"/>
        <v>-1565.3206399738408</v>
      </c>
      <c r="AI7">
        <f t="shared" si="7"/>
        <v>2340.0620621622993</v>
      </c>
      <c r="AJ7">
        <f t="shared" si="8"/>
        <v>-1315.5282431397027</v>
      </c>
      <c r="AK7">
        <f>G7*SUM(AB7, AE7:AF7)</f>
        <v>121.63466104419484</v>
      </c>
      <c r="AL7">
        <f t="shared" si="9"/>
        <v>1146.1684800667915</v>
      </c>
      <c r="AN7">
        <f t="shared" si="10"/>
        <v>3360.0309463764393</v>
      </c>
      <c r="AO7">
        <f t="shared" si="11"/>
        <v>-168.00154731882199</v>
      </c>
      <c r="AP7">
        <f t="shared" si="12"/>
        <v>-38.547030315719617</v>
      </c>
      <c r="AQ7">
        <f t="shared" si="13"/>
        <v>-1263.9506588906934</v>
      </c>
      <c r="AR7">
        <f t="shared" si="14"/>
        <v>1889.5317098512041</v>
      </c>
      <c r="AS7">
        <f t="shared" si="15"/>
        <v>-1062.2506004479255</v>
      </c>
      <c r="AT7">
        <f t="shared" si="16"/>
        <v>98.216433134955324</v>
      </c>
      <c r="AU7">
        <f t="shared" si="17"/>
        <v>925.49754253823414</v>
      </c>
      <c r="AW7">
        <v>4</v>
      </c>
      <c r="AX7">
        <f>(R7*SUMPRODUCT(K8:$K$23, X8:$X$23)-$AZ$3*SUMPRODUCT(K7:$K$22, W8:$W$23))/Z7</f>
        <v>6469.1806300092276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1.706887E-3</v>
      </c>
      <c r="O8">
        <f t="shared" si="29"/>
        <v>4358.3525356636974</v>
      </c>
      <c r="P8">
        <f t="shared" si="30"/>
        <v>217.91762678318489</v>
      </c>
      <c r="Q8" s="5">
        <f t="shared" si="31"/>
        <v>50</v>
      </c>
      <c r="R8">
        <f t="shared" si="0"/>
        <v>1000000</v>
      </c>
      <c r="S8">
        <f t="shared" si="1"/>
        <v>7787.5000014281786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6176.5134251572163</v>
      </c>
      <c r="AC8">
        <f t="shared" si="2"/>
        <v>7348.1487786246907</v>
      </c>
      <c r="AE8">
        <f t="shared" si="3"/>
        <v>4112.4652142381619</v>
      </c>
      <c r="AF8">
        <f t="shared" si="4"/>
        <v>-205.62326071190813</v>
      </c>
      <c r="AG8">
        <f t="shared" si="5"/>
        <v>-47.17912537577584</v>
      </c>
      <c r="AH8">
        <f t="shared" si="6"/>
        <v>-1629.6670434307052</v>
      </c>
      <c r="AI8">
        <f t="shared" si="7"/>
        <v>2229.9957847197725</v>
      </c>
      <c r="AJ8">
        <f t="shared" si="8"/>
        <v>-1171.6353534674745</v>
      </c>
      <c r="AK8">
        <f t="shared" ref="AK8:AK23" si="32">G8*SUM(AB8:AB8, AE8:AF8)</f>
        <v>217.80047617956299</v>
      </c>
      <c r="AL8">
        <f t="shared" si="9"/>
        <v>1276.160907431861</v>
      </c>
      <c r="AN8">
        <f t="shared" si="10"/>
        <v>3103.1636704707103</v>
      </c>
      <c r="AO8">
        <f t="shared" si="11"/>
        <v>-155.15818352353554</v>
      </c>
      <c r="AP8">
        <f t="shared" si="12"/>
        <v>-35.60019118552276</v>
      </c>
      <c r="AQ8">
        <f t="shared" si="13"/>
        <v>-1229.7061010093953</v>
      </c>
      <c r="AR8">
        <f t="shared" si="14"/>
        <v>1682.6991947522565</v>
      </c>
      <c r="AS8">
        <f t="shared" si="15"/>
        <v>-884.08681277876963</v>
      </c>
      <c r="AT8">
        <f t="shared" si="16"/>
        <v>164.34680657033761</v>
      </c>
      <c r="AU8">
        <f t="shared" si="17"/>
        <v>962.95918854382467</v>
      </c>
      <c r="AW8">
        <v>5</v>
      </c>
      <c r="AX8">
        <f>(R8*SUMPRODUCT(K9:$K$23, X9:$X$23)-$AZ$3*SUMPRODUCT(K8:$K$22, W9:$W$23))/Z8</f>
        <v>7787.5000014281786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1.7980839999999999E-3</v>
      </c>
      <c r="O9">
        <f t="shared" si="29"/>
        <v>4358.3525356636974</v>
      </c>
      <c r="P9">
        <f t="shared" si="30"/>
        <v>217.91762678318489</v>
      </c>
      <c r="Q9" s="5">
        <f t="shared" si="31"/>
        <v>50</v>
      </c>
      <c r="R9">
        <f t="shared" si="0"/>
        <v>1000000</v>
      </c>
      <c r="S9">
        <f t="shared" si="1"/>
        <v>8979.7992006103705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7348.1487786246907</v>
      </c>
      <c r="AC9">
        <f t="shared" si="2"/>
        <v>8373.214140242384</v>
      </c>
      <c r="AE9">
        <f t="shared" si="3"/>
        <v>4063.9460041935026</v>
      </c>
      <c r="AF9">
        <f t="shared" si="4"/>
        <v>-203.19730020967515</v>
      </c>
      <c r="AG9">
        <f t="shared" si="5"/>
        <v>-46.622502091545904</v>
      </c>
      <c r="AH9">
        <f t="shared" si="6"/>
        <v>-1696.6406094435304</v>
      </c>
      <c r="AI9">
        <f t="shared" si="7"/>
        <v>2117.485592448751</v>
      </c>
      <c r="AJ9">
        <f t="shared" si="8"/>
        <v>-1025.0653616176933</v>
      </c>
      <c r="AK9">
        <f t="shared" si="32"/>
        <v>249.95841386216995</v>
      </c>
      <c r="AL9">
        <f t="shared" si="9"/>
        <v>1342.3786446932277</v>
      </c>
      <c r="AN9">
        <f t="shared" si="10"/>
        <v>2856.8588455568747</v>
      </c>
      <c r="AO9">
        <f t="shared" si="11"/>
        <v>-142.84294227784375</v>
      </c>
      <c r="AP9">
        <f t="shared" si="12"/>
        <v>-32.774526867430509</v>
      </c>
      <c r="AQ9">
        <f t="shared" si="13"/>
        <v>-1192.6986056946062</v>
      </c>
      <c r="AR9">
        <f t="shared" si="14"/>
        <v>1488.5427707169943</v>
      </c>
      <c r="AS9">
        <f t="shared" si="15"/>
        <v>-720.59693770282342</v>
      </c>
      <c r="AT9">
        <f t="shared" si="16"/>
        <v>175.71490982573229</v>
      </c>
      <c r="AU9">
        <f t="shared" si="17"/>
        <v>943.66074283990304</v>
      </c>
      <c r="AW9">
        <v>6</v>
      </c>
      <c r="AX9">
        <f>(R9*SUMPRODUCT(K10:$K$23, X10:$X$23)-$AZ$3*SUMPRODUCT(K9:$K$22, W10:$W$23))/Z9</f>
        <v>8979.7992006103705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1.9035300000000001E-3</v>
      </c>
      <c r="O10">
        <f t="shared" si="29"/>
        <v>4358.3525356636974</v>
      </c>
      <c r="P10">
        <f t="shared" si="30"/>
        <v>217.91762678318489</v>
      </c>
      <c r="Q10" s="5">
        <f t="shared" si="31"/>
        <v>50</v>
      </c>
      <c r="R10">
        <f t="shared" si="0"/>
        <v>1000000</v>
      </c>
      <c r="S10">
        <f t="shared" si="1"/>
        <v>10019.49381781197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8373.214140242384</v>
      </c>
      <c r="AC10">
        <f t="shared" si="2"/>
        <v>9231.4665884805036</v>
      </c>
      <c r="AE10">
        <f t="shared" si="3"/>
        <v>4015.570701014205</v>
      </c>
      <c r="AF10">
        <f t="shared" si="4"/>
        <v>-200.77853505071025</v>
      </c>
      <c r="AG10">
        <f t="shared" si="5"/>
        <v>-46.067529739224121</v>
      </c>
      <c r="AH10">
        <f t="shared" si="6"/>
        <v>-1774.9466281264076</v>
      </c>
      <c r="AI10">
        <f t="shared" si="7"/>
        <v>1993.7780080978632</v>
      </c>
      <c r="AJ10">
        <f t="shared" si="8"/>
        <v>-858.25244823811954</v>
      </c>
      <c r="AK10">
        <f t="shared" si="32"/>
        <v>52.408427116685274</v>
      </c>
      <c r="AL10">
        <f t="shared" si="9"/>
        <v>1187.933986976429</v>
      </c>
      <c r="AN10">
        <f t="shared" si="10"/>
        <v>2677.4657503395838</v>
      </c>
      <c r="AO10">
        <f t="shared" si="11"/>
        <v>-133.87328751697916</v>
      </c>
      <c r="AP10">
        <f t="shared" si="12"/>
        <v>-30.716488953455599</v>
      </c>
      <c r="AQ10">
        <f t="shared" si="13"/>
        <v>-1183.4827872135065</v>
      </c>
      <c r="AR10">
        <f t="shared" si="14"/>
        <v>1329.3931866556422</v>
      </c>
      <c r="AS10">
        <f t="shared" si="15"/>
        <v>-572.2577701650913</v>
      </c>
      <c r="AT10">
        <f t="shared" si="16"/>
        <v>34.94441489939458</v>
      </c>
      <c r="AU10">
        <f t="shared" si="17"/>
        <v>792.07983138994564</v>
      </c>
      <c r="AW10">
        <v>7</v>
      </c>
      <c r="AX10">
        <f>(R10*SUMPRODUCT(K11:$K$23, X11:$X$23)-$AZ$3*SUMPRODUCT(K10:$K$22, W11:$W$23))/Z10</f>
        <v>10019.49381781197</v>
      </c>
    </row>
    <row r="11" spans="1:52" x14ac:dyDescent="0.25">
      <c r="A11" t="s">
        <v>33</v>
      </c>
      <c r="C11" s="24">
        <f>AU25</f>
        <v>-255.05521417743785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2.008026E-3</v>
      </c>
      <c r="O11">
        <f t="shared" si="29"/>
        <v>4358.3525356636974</v>
      </c>
      <c r="P11">
        <f t="shared" si="30"/>
        <v>217.91762678318489</v>
      </c>
      <c r="Q11" s="5">
        <f t="shared" si="31"/>
        <v>50</v>
      </c>
      <c r="R11">
        <f t="shared" si="0"/>
        <v>1000000</v>
      </c>
      <c r="S11">
        <f t="shared" si="1"/>
        <v>10954.345751407876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9231.4665884805036</v>
      </c>
      <c r="AC11">
        <f t="shared" si="2"/>
        <v>9971.5984530956939</v>
      </c>
      <c r="AE11">
        <f t="shared" si="3"/>
        <v>3967.3516236315877</v>
      </c>
      <c r="AF11">
        <f t="shared" si="4"/>
        <v>-198.3675811815794</v>
      </c>
      <c r="AG11">
        <f t="shared" si="5"/>
        <v>-45.51434964435974</v>
      </c>
      <c r="AH11">
        <f t="shared" si="6"/>
        <v>-1850.0959494427052</v>
      </c>
      <c r="AI11">
        <f t="shared" si="7"/>
        <v>1873.3737433629435</v>
      </c>
      <c r="AJ11">
        <f t="shared" si="8"/>
        <v>-740.13186461519035</v>
      </c>
      <c r="AK11">
        <f t="shared" si="32"/>
        <v>20.800721009488822</v>
      </c>
      <c r="AL11">
        <f t="shared" si="9"/>
        <v>1154.042599757242</v>
      </c>
      <c r="AN11">
        <f t="shared" si="10"/>
        <v>2516.231971840004</v>
      </c>
      <c r="AO11">
        <f t="shared" si="11"/>
        <v>-125.81159859200021</v>
      </c>
      <c r="AP11">
        <f t="shared" si="12"/>
        <v>-28.866778802885754</v>
      </c>
      <c r="AQ11">
        <f t="shared" si="13"/>
        <v>-1173.3950051793331</v>
      </c>
      <c r="AR11">
        <f t="shared" si="14"/>
        <v>1188.1585892657849</v>
      </c>
      <c r="AS11">
        <f t="shared" si="15"/>
        <v>-469.41729339774759</v>
      </c>
      <c r="AT11">
        <f t="shared" si="16"/>
        <v>13.192538551319531</v>
      </c>
      <c r="AU11">
        <f t="shared" si="17"/>
        <v>731.93383441935691</v>
      </c>
      <c r="AW11">
        <v>8</v>
      </c>
      <c r="AX11">
        <f>(R11*SUMPRODUCT(K12:$K$23, X12:$X$23)-$AZ$3*SUMPRODUCT(K11:$K$22, W12:$W$23))/Z11</f>
        <v>10954.345751407876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2.1277219999999999E-3</v>
      </c>
      <c r="O12">
        <f t="shared" si="29"/>
        <v>4358.3525356636974</v>
      </c>
      <c r="P12">
        <f t="shared" si="30"/>
        <v>217.91762678318489</v>
      </c>
      <c r="Q12" s="5">
        <f t="shared" si="31"/>
        <v>50</v>
      </c>
      <c r="R12">
        <f t="shared" si="0"/>
        <v>1000000</v>
      </c>
      <c r="S12">
        <f t="shared" si="1"/>
        <v>11811.932980594242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9971.5984530956939</v>
      </c>
      <c r="AC12">
        <f t="shared" si="2"/>
        <v>10621.848666912343</v>
      </c>
      <c r="AE12">
        <f t="shared" si="3"/>
        <v>3919.2366860639349</v>
      </c>
      <c r="AF12">
        <f t="shared" si="4"/>
        <v>-195.96183430319678</v>
      </c>
      <c r="AG12">
        <f t="shared" si="5"/>
        <v>-44.962364264862146</v>
      </c>
      <c r="AH12">
        <f t="shared" si="6"/>
        <v>-1936.8376610799278</v>
      </c>
      <c r="AI12">
        <f t="shared" si="7"/>
        <v>1741.4748264159484</v>
      </c>
      <c r="AJ12">
        <f t="shared" si="8"/>
        <v>-650.25021381664919</v>
      </c>
      <c r="AK12">
        <f t="shared" si="32"/>
        <v>287.5923394019851</v>
      </c>
      <c r="AL12">
        <f t="shared" si="9"/>
        <v>1378.8169520012843</v>
      </c>
      <c r="AN12">
        <f t="shared" si="10"/>
        <v>2323.0988878486137</v>
      </c>
      <c r="AO12">
        <f t="shared" si="11"/>
        <v>-116.15494439243069</v>
      </c>
      <c r="AP12">
        <f t="shared" si="12"/>
        <v>-26.651112649092394</v>
      </c>
      <c r="AQ12">
        <f t="shared" si="13"/>
        <v>-1148.0463612716576</v>
      </c>
      <c r="AR12">
        <f t="shared" si="14"/>
        <v>1032.2464695354331</v>
      </c>
      <c r="AS12">
        <f t="shared" si="15"/>
        <v>-385.43105955100219</v>
      </c>
      <c r="AT12">
        <f t="shared" si="16"/>
        <v>170.46825627913449</v>
      </c>
      <c r="AU12">
        <f t="shared" si="17"/>
        <v>817.28366626356535</v>
      </c>
      <c r="AW12">
        <v>9</v>
      </c>
      <c r="AX12">
        <f>(R12*SUMPRODUCT(K13:$K$23, X13:$X$23)-$AZ$3*SUMPRODUCT(K12:$K$22, W13:$W$23))/Z12</f>
        <v>11811.932980594242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2.2569180000000001E-3</v>
      </c>
      <c r="O13">
        <f t="shared" si="29"/>
        <v>4358.3525356636974</v>
      </c>
      <c r="P13">
        <f t="shared" si="30"/>
        <v>217.91762678318489</v>
      </c>
      <c r="Q13" s="5">
        <f t="shared" si="31"/>
        <v>50</v>
      </c>
      <c r="R13">
        <f t="shared" si="0"/>
        <v>1000000</v>
      </c>
      <c r="S13">
        <f t="shared" si="1"/>
        <v>12600.807560177234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10621.848666912343</v>
      </c>
      <c r="AC13">
        <f t="shared" si="2"/>
        <v>11192.355887119991</v>
      </c>
      <c r="AE13">
        <f t="shared" si="3"/>
        <v>3871.1989233802578</v>
      </c>
      <c r="AF13">
        <f t="shared" si="4"/>
        <v>-193.5599461690129</v>
      </c>
      <c r="AG13">
        <f t="shared" si="5"/>
        <v>-44.411264252981603</v>
      </c>
      <c r="AH13">
        <f t="shared" si="6"/>
        <v>-2029.527384638483</v>
      </c>
      <c r="AI13">
        <f t="shared" si="7"/>
        <v>1603.7003283197801</v>
      </c>
      <c r="AJ13">
        <f t="shared" si="8"/>
        <v>-570.50722020764806</v>
      </c>
      <c r="AK13">
        <f t="shared" si="32"/>
        <v>1000.9641350886512</v>
      </c>
      <c r="AL13">
        <f t="shared" si="9"/>
        <v>2034.1572432007833</v>
      </c>
      <c r="AN13">
        <f t="shared" si="10"/>
        <v>2078.6528265915044</v>
      </c>
      <c r="AO13">
        <f t="shared" si="11"/>
        <v>-103.93264132957523</v>
      </c>
      <c r="AP13">
        <f t="shared" si="12"/>
        <v>-23.846772485500232</v>
      </c>
      <c r="AQ13">
        <f t="shared" si="13"/>
        <v>-1089.7613163830838</v>
      </c>
      <c r="AR13">
        <f t="shared" si="14"/>
        <v>861.11209639334515</v>
      </c>
      <c r="AS13">
        <f t="shared" si="15"/>
        <v>-306.33570357577901</v>
      </c>
      <c r="AT13">
        <f t="shared" si="16"/>
        <v>537.47094114759545</v>
      </c>
      <c r="AU13">
        <f t="shared" si="17"/>
        <v>1092.2473339651617</v>
      </c>
      <c r="AW13">
        <v>10</v>
      </c>
      <c r="AX13">
        <f>(R13*SUMPRODUCT(K14:$K$23, X14:$X$23)-$AZ$3*SUMPRODUCT(K13:$K$22, W14:$W$23))/Z13</f>
        <v>12600.807560177234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2.397513E-3</v>
      </c>
      <c r="O14">
        <f t="shared" si="29"/>
        <v>4358.3525356636974</v>
      </c>
      <c r="P14">
        <f t="shared" si="30"/>
        <v>217.91762678318489</v>
      </c>
      <c r="Q14" s="5">
        <f t="shared" si="31"/>
        <v>50</v>
      </c>
      <c r="R14">
        <f t="shared" si="0"/>
        <v>1000000</v>
      </c>
      <c r="S14">
        <f t="shared" si="1"/>
        <v>13251.732052507066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11192.355887119991</v>
      </c>
      <c r="AC14">
        <f t="shared" si="2"/>
        <v>11624.598262013435</v>
      </c>
      <c r="AE14">
        <f t="shared" si="3"/>
        <v>3823.2056844020653</v>
      </c>
      <c r="AF14">
        <f t="shared" si="4"/>
        <v>-191.16028422010328</v>
      </c>
      <c r="AG14">
        <f t="shared" si="5"/>
        <v>-43.860675027058832</v>
      </c>
      <c r="AH14">
        <f t="shared" si="6"/>
        <v>-2129.5316678591739</v>
      </c>
      <c r="AI14">
        <f t="shared" si="7"/>
        <v>1458.6530572957295</v>
      </c>
      <c r="AJ14">
        <f t="shared" si="8"/>
        <v>-432.24237489344341</v>
      </c>
      <c r="AK14">
        <f t="shared" si="32"/>
        <v>1037.7080901111367</v>
      </c>
      <c r="AL14">
        <f t="shared" si="9"/>
        <v>2064.1187725134228</v>
      </c>
      <c r="AN14">
        <f t="shared" si="10"/>
        <v>1891.0643267143987</v>
      </c>
      <c r="AO14">
        <f t="shared" si="11"/>
        <v>-94.553216335719938</v>
      </c>
      <c r="AP14">
        <f t="shared" si="12"/>
        <v>-21.694715047028936</v>
      </c>
      <c r="AQ14">
        <f t="shared" si="13"/>
        <v>-1053.3258480250768</v>
      </c>
      <c r="AR14">
        <f t="shared" si="14"/>
        <v>721.49054730657326</v>
      </c>
      <c r="AS14">
        <f t="shared" si="15"/>
        <v>-213.79915262998472</v>
      </c>
      <c r="AT14">
        <f t="shared" si="16"/>
        <v>513.27940810461757</v>
      </c>
      <c r="AU14">
        <f t="shared" si="17"/>
        <v>1020.9708027812061</v>
      </c>
      <c r="AW14">
        <v>11</v>
      </c>
      <c r="AX14">
        <f>(R14*SUMPRODUCT(K15:$K$23, X15:$X$23)-$AZ$3*SUMPRODUCT(K14:$K$22, W15:$W$23))/Z14</f>
        <v>13251.732052507066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2.5466569999999999E-3</v>
      </c>
      <c r="O15">
        <f t="shared" si="29"/>
        <v>4358.3525356636974</v>
      </c>
      <c r="P15">
        <f t="shared" si="30"/>
        <v>217.91762678318489</v>
      </c>
      <c r="Q15" s="5">
        <f t="shared" si="31"/>
        <v>50</v>
      </c>
      <c r="R15">
        <f t="shared" si="0"/>
        <v>1000000</v>
      </c>
      <c r="S15">
        <f t="shared" si="1"/>
        <v>13805.26305926942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11624.598262013435</v>
      </c>
      <c r="AC15">
        <f t="shared" si="2"/>
        <v>11958.221071055754</v>
      </c>
      <c r="AE15">
        <f t="shared" si="3"/>
        <v>3775.2372340394227</v>
      </c>
      <c r="AF15">
        <f t="shared" si="4"/>
        <v>-188.76186170197113</v>
      </c>
      <c r="AG15">
        <f t="shared" si="5"/>
        <v>-43.310370181705856</v>
      </c>
      <c r="AH15">
        <f t="shared" si="6"/>
        <v>-2233.9619016476909</v>
      </c>
      <c r="AI15">
        <f t="shared" si="7"/>
        <v>1309.2031005080548</v>
      </c>
      <c r="AJ15">
        <f t="shared" si="8"/>
        <v>-333.6228090423192</v>
      </c>
      <c r="AK15">
        <f t="shared" si="32"/>
        <v>1064.7751544045623</v>
      </c>
      <c r="AL15">
        <f t="shared" si="9"/>
        <v>2040.3554458702979</v>
      </c>
      <c r="AN15">
        <f t="shared" si="10"/>
        <v>1720.1449848855232</v>
      </c>
      <c r="AO15">
        <f t="shared" si="11"/>
        <v>-86.007249244276153</v>
      </c>
      <c r="AP15">
        <f t="shared" si="12"/>
        <v>-19.733889936734734</v>
      </c>
      <c r="AQ15">
        <f t="shared" si="13"/>
        <v>-1017.8799697397968</v>
      </c>
      <c r="AR15">
        <f t="shared" si="14"/>
        <v>596.52387596471544</v>
      </c>
      <c r="AS15">
        <f t="shared" si="15"/>
        <v>-152.01153364434455</v>
      </c>
      <c r="AT15">
        <f t="shared" si="16"/>
        <v>485.15299260279289</v>
      </c>
      <c r="AU15">
        <f t="shared" si="17"/>
        <v>929.66533492316375</v>
      </c>
      <c r="AW15">
        <v>12</v>
      </c>
      <c r="AX15">
        <f>(R15*SUMPRODUCT(K16:$K$23, X16:$X$23)-$AZ$3*SUMPRODUCT(K15:$K$22, W16:$W$23))/Z15</f>
        <v>13805.26305926942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3.8442260000000001E-3</v>
      </c>
      <c r="O16">
        <f t="shared" si="29"/>
        <v>4358.3525356636974</v>
      </c>
      <c r="P16">
        <f t="shared" si="30"/>
        <v>217.91762678318489</v>
      </c>
      <c r="Q16" s="5">
        <f t="shared" si="31"/>
        <v>50</v>
      </c>
      <c r="R16">
        <f t="shared" si="0"/>
        <v>1000000</v>
      </c>
      <c r="S16">
        <f t="shared" si="1"/>
        <v>13802.064463545528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11958.221071055754</v>
      </c>
      <c r="AC16">
        <f t="shared" si="2"/>
        <v>11789.936466160179</v>
      </c>
      <c r="AE16">
        <f t="shared" si="3"/>
        <v>3722.9719965677659</v>
      </c>
      <c r="AF16">
        <f t="shared" si="4"/>
        <v>-186.14859982838831</v>
      </c>
      <c r="AG16">
        <f t="shared" si="5"/>
        <v>-42.710771628766665</v>
      </c>
      <c r="AH16">
        <f t="shared" si="6"/>
        <v>-3329.8970224427676</v>
      </c>
      <c r="AI16">
        <f t="shared" si="7"/>
        <v>164.21560266784354</v>
      </c>
      <c r="AJ16">
        <f t="shared" si="8"/>
        <v>168.28460489557438</v>
      </c>
      <c r="AK16">
        <f t="shared" si="32"/>
        <v>1084.6531127456594</v>
      </c>
      <c r="AL16">
        <f t="shared" si="9"/>
        <v>1417.1533203090773</v>
      </c>
      <c r="AN16">
        <f t="shared" si="10"/>
        <v>1562.6177113977001</v>
      </c>
      <c r="AO16">
        <f t="shared" si="11"/>
        <v>-78.13088556988501</v>
      </c>
      <c r="AP16">
        <f t="shared" si="12"/>
        <v>-17.9267016448423</v>
      </c>
      <c r="AQ16">
        <f t="shared" si="13"/>
        <v>-1397.6350263167556</v>
      </c>
      <c r="AR16">
        <f t="shared" si="14"/>
        <v>68.925097866217314</v>
      </c>
      <c r="AS16">
        <f t="shared" si="15"/>
        <v>70.632952492744366</v>
      </c>
      <c r="AT16">
        <f t="shared" si="16"/>
        <v>455.25407289164474</v>
      </c>
      <c r="AU16">
        <f t="shared" si="17"/>
        <v>594.81212325060642</v>
      </c>
      <c r="AW16">
        <v>13</v>
      </c>
      <c r="AX16">
        <f>(R16*SUMPRODUCT(K17:$K$23, X17:$X$23)-$AZ$3*SUMPRODUCT(K16:$K$22, W17:$W$23))/Z16</f>
        <v>13802.064463545528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5.3300140000000001E-3</v>
      </c>
      <c r="O17">
        <f t="shared" si="29"/>
        <v>4358.3525356636974</v>
      </c>
      <c r="P17">
        <f t="shared" si="30"/>
        <v>217.91762678318489</v>
      </c>
      <c r="Q17" s="5">
        <f t="shared" si="31"/>
        <v>50</v>
      </c>
      <c r="R17">
        <f t="shared" si="0"/>
        <v>1000000</v>
      </c>
      <c r="S17">
        <f t="shared" si="1"/>
        <v>13251.788078457414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11789.936466160179</v>
      </c>
      <c r="AC17">
        <f t="shared" si="2"/>
        <v>11146.347938047929</v>
      </c>
      <c r="AE17">
        <f t="shared" si="3"/>
        <v>3665.898783738774</v>
      </c>
      <c r="AF17">
        <f t="shared" si="4"/>
        <v>-183.29493918693873</v>
      </c>
      <c r="AG17">
        <f t="shared" si="5"/>
        <v>-42.05601490174687</v>
      </c>
      <c r="AH17">
        <f t="shared" si="6"/>
        <v>-4552.9802146425818</v>
      </c>
      <c r="AI17">
        <f t="shared" si="7"/>
        <v>-1112.4323849924936</v>
      </c>
      <c r="AJ17">
        <f t="shared" si="8"/>
        <v>643.58852811225006</v>
      </c>
      <c r="AK17">
        <f t="shared" si="32"/>
        <v>1069.0778217498412</v>
      </c>
      <c r="AL17">
        <f t="shared" si="9"/>
        <v>600.23396486959768</v>
      </c>
      <c r="AN17">
        <f t="shared" si="10"/>
        <v>1417.377746258026</v>
      </c>
      <c r="AO17">
        <f t="shared" si="11"/>
        <v>-70.868887312901322</v>
      </c>
      <c r="AP17">
        <f t="shared" si="12"/>
        <v>-16.26047611637485</v>
      </c>
      <c r="AQ17">
        <f t="shared" si="13"/>
        <v>-1760.357613803485</v>
      </c>
      <c r="AR17">
        <f t="shared" si="14"/>
        <v>-430.10923097473523</v>
      </c>
      <c r="AS17">
        <f t="shared" si="15"/>
        <v>248.83612759294985</v>
      </c>
      <c r="AT17">
        <f t="shared" si="16"/>
        <v>413.34668602629006</v>
      </c>
      <c r="AU17">
        <f t="shared" si="17"/>
        <v>232.07358264450468</v>
      </c>
      <c r="AW17">
        <v>14</v>
      </c>
      <c r="AX17">
        <f>(R17*SUMPRODUCT(K18:$K$23, X18:$X$23)-$AZ$3*SUMPRODUCT(K17:$K$22, W18:$W$23))/Z17</f>
        <v>13251.788078457414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6.9004050000000001E-3</v>
      </c>
      <c r="O18">
        <f t="shared" si="29"/>
        <v>4358.3525356636974</v>
      </c>
      <c r="P18">
        <f t="shared" si="30"/>
        <v>217.91762678318489</v>
      </c>
      <c r="Q18" s="5">
        <f t="shared" si="31"/>
        <v>50</v>
      </c>
      <c r="R18">
        <f t="shared" si="0"/>
        <v>1000000</v>
      </c>
      <c r="S18">
        <f t="shared" si="1"/>
        <v>12204.701553953017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11146.347938047929</v>
      </c>
      <c r="AC18">
        <f t="shared" si="2"/>
        <v>10092.129035587976</v>
      </c>
      <c r="AE18">
        <f t="shared" si="3"/>
        <v>3603.9436096045815</v>
      </c>
      <c r="AF18">
        <f t="shared" si="4"/>
        <v>-180.19718048022909</v>
      </c>
      <c r="AG18">
        <f t="shared" si="5"/>
        <v>-41.34525121722131</v>
      </c>
      <c r="AH18">
        <f t="shared" si="6"/>
        <v>-5804.0707101617718</v>
      </c>
      <c r="AI18">
        <f t="shared" si="7"/>
        <v>-2421.6695322546407</v>
      </c>
      <c r="AJ18">
        <f t="shared" si="8"/>
        <v>1054.2189024599538</v>
      </c>
      <c r="AK18">
        <f t="shared" si="32"/>
        <v>1019.9066057020598</v>
      </c>
      <c r="AL18">
        <f t="shared" si="9"/>
        <v>-347.54402409262707</v>
      </c>
      <c r="AN18">
        <f t="shared" si="10"/>
        <v>1283.5869527605573</v>
      </c>
      <c r="AO18">
        <f t="shared" si="11"/>
        <v>-64.179347638027878</v>
      </c>
      <c r="AP18">
        <f t="shared" si="12"/>
        <v>-14.72559805863766</v>
      </c>
      <c r="AQ18">
        <f t="shared" si="13"/>
        <v>-2067.1881259764655</v>
      </c>
      <c r="AR18">
        <f t="shared" si="14"/>
        <v>-862.50611891257347</v>
      </c>
      <c r="AS18">
        <f t="shared" si="15"/>
        <v>375.47247546962041</v>
      </c>
      <c r="AT18">
        <f t="shared" si="16"/>
        <v>363.25174695425011</v>
      </c>
      <c r="AU18">
        <f t="shared" si="17"/>
        <v>-123.78189648870298</v>
      </c>
      <c r="AW18">
        <v>15</v>
      </c>
      <c r="AX18">
        <f>(R18*SUMPRODUCT(K19:$K$23, X19:$X$23)-$AZ$3*SUMPRODUCT(K18:$K$22, W19:$W$23))/Z18</f>
        <v>12204.701553953017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8.6257439999999994E-3</v>
      </c>
      <c r="O19">
        <f t="shared" si="29"/>
        <v>4358.3525356636974</v>
      </c>
      <c r="P19">
        <f t="shared" si="30"/>
        <v>217.91762678318489</v>
      </c>
      <c r="Q19" s="5">
        <f t="shared" si="31"/>
        <v>50</v>
      </c>
      <c r="R19">
        <f t="shared" si="0"/>
        <v>1000000</v>
      </c>
      <c r="S19">
        <f t="shared" si="1"/>
        <v>10683.064084733625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10092.129035587976</v>
      </c>
      <c r="AC19">
        <f t="shared" si="2"/>
        <v>8669.3417914419879</v>
      </c>
      <c r="AE19">
        <f t="shared" si="3"/>
        <v>3536.8174785416509</v>
      </c>
      <c r="AF19">
        <f t="shared" si="4"/>
        <v>-176.84087392708255</v>
      </c>
      <c r="AG19">
        <f t="shared" si="5"/>
        <v>-40.575165152433662</v>
      </c>
      <c r="AH19">
        <f t="shared" si="6"/>
        <v>-7132.6710523087886</v>
      </c>
      <c r="AI19">
        <f t="shared" si="7"/>
        <v>-3813.2696128466541</v>
      </c>
      <c r="AJ19">
        <f t="shared" si="8"/>
        <v>1422.7872441459876</v>
      </c>
      <c r="AK19">
        <f t="shared" si="32"/>
        <v>941.64739481417814</v>
      </c>
      <c r="AL19">
        <f t="shared" si="9"/>
        <v>-1448.8349738864883</v>
      </c>
      <c r="AN19">
        <f t="shared" si="10"/>
        <v>1160.3850426749996</v>
      </c>
      <c r="AO19">
        <f t="shared" si="11"/>
        <v>-58.01925213374998</v>
      </c>
      <c r="AP19">
        <f t="shared" si="12"/>
        <v>-13.312198051669244</v>
      </c>
      <c r="AQ19">
        <f t="shared" si="13"/>
        <v>-2340.139080864531</v>
      </c>
      <c r="AR19">
        <f t="shared" si="14"/>
        <v>-1251.085488374951</v>
      </c>
      <c r="AS19">
        <f t="shared" si="15"/>
        <v>466.79848395697877</v>
      </c>
      <c r="AT19">
        <f t="shared" si="16"/>
        <v>308.94259006738406</v>
      </c>
      <c r="AU19">
        <f t="shared" si="17"/>
        <v>-475.34441435058807</v>
      </c>
      <c r="AW19">
        <v>16</v>
      </c>
      <c r="AX19">
        <f>(R19*SUMPRODUCT(K20:$K$23, X20:$X$23)-$AZ$3*SUMPRODUCT(K19:$K$22, W20:$W$23))/Z19</f>
        <v>10683.064084733625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1.0476563E-2</v>
      </c>
      <c r="O20">
        <f t="shared" si="29"/>
        <v>4358.3525356636974</v>
      </c>
      <c r="P20">
        <f t="shared" si="30"/>
        <v>217.91762678318489</v>
      </c>
      <c r="Q20" s="5">
        <f t="shared" si="31"/>
        <v>50</v>
      </c>
      <c r="R20">
        <f t="shared" si="0"/>
        <v>1000000</v>
      </c>
      <c r="S20">
        <f t="shared" si="1"/>
        <v>8717.2072393397229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8669.3417914419879</v>
      </c>
      <c r="AC20">
        <f t="shared" si="2"/>
        <v>6929.1903918215939</v>
      </c>
      <c r="AE20">
        <f t="shared" si="3"/>
        <v>3464.3956126227913</v>
      </c>
      <c r="AF20">
        <f t="shared" si="4"/>
        <v>-173.21978063113957</v>
      </c>
      <c r="AG20">
        <f t="shared" si="5"/>
        <v>-39.744325226954444</v>
      </c>
      <c r="AH20">
        <f t="shared" si="6"/>
        <v>-8501.7654790975157</v>
      </c>
      <c r="AI20">
        <f t="shared" si="7"/>
        <v>-5250.333972332819</v>
      </c>
      <c r="AJ20">
        <f t="shared" si="8"/>
        <v>1740.1513996203939</v>
      </c>
      <c r="AK20">
        <f t="shared" si="32"/>
        <v>837.23623364035484</v>
      </c>
      <c r="AL20">
        <f t="shared" si="9"/>
        <v>-2672.9463390720703</v>
      </c>
      <c r="AN20">
        <f t="shared" si="10"/>
        <v>1047.0299890789236</v>
      </c>
      <c r="AO20">
        <f t="shared" si="11"/>
        <v>-52.351499453946182</v>
      </c>
      <c r="AP20">
        <f t="shared" si="12"/>
        <v>-12.011763395815802</v>
      </c>
      <c r="AQ20">
        <f t="shared" si="13"/>
        <v>-2569.4534955238273</v>
      </c>
      <c r="AR20">
        <f t="shared" si="14"/>
        <v>-1586.7867692946659</v>
      </c>
      <c r="AS20">
        <f t="shared" si="15"/>
        <v>525.91877622222239</v>
      </c>
      <c r="AT20">
        <f t="shared" si="16"/>
        <v>253.03445177304198</v>
      </c>
      <c r="AU20">
        <f t="shared" si="17"/>
        <v>-807.83354129940142</v>
      </c>
      <c r="AW20">
        <v>17</v>
      </c>
      <c r="AX20">
        <f>(R20*SUMPRODUCT(K21:$K$23, X21:$X$23)-$AZ$3*SUMPRODUCT(K20:$K$22, W21:$W$23))/Z20</f>
        <v>8717.2072393397229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1.2607808E-2</v>
      </c>
      <c r="O21">
        <f t="shared" si="29"/>
        <v>4358.3525356636974</v>
      </c>
      <c r="P21">
        <f t="shared" si="30"/>
        <v>217.91762678318489</v>
      </c>
      <c r="Q21" s="5">
        <f t="shared" si="31"/>
        <v>50</v>
      </c>
      <c r="R21">
        <f t="shared" si="0"/>
        <v>1000000</v>
      </c>
      <c r="S21">
        <f t="shared" si="1"/>
        <v>6290.7559894877058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6929.1903918215939</v>
      </c>
      <c r="AC21">
        <f t="shared" si="2"/>
        <v>4887.3881188895521</v>
      </c>
      <c r="AE21">
        <f t="shared" si="3"/>
        <v>3386.0732217765726</v>
      </c>
      <c r="AF21">
        <f t="shared" si="4"/>
        <v>-169.30366108882865</v>
      </c>
      <c r="AG21">
        <f t="shared" si="5"/>
        <v>-38.845793153133897</v>
      </c>
      <c r="AH21">
        <f t="shared" si="6"/>
        <v>-10021.776431019962</v>
      </c>
      <c r="AI21">
        <f t="shared" si="7"/>
        <v>-6843.8526634853515</v>
      </c>
      <c r="AJ21">
        <f t="shared" si="8"/>
        <v>2041.8022729320419</v>
      </c>
      <c r="AK21">
        <f t="shared" si="32"/>
        <v>710.21719667565378</v>
      </c>
      <c r="AL21">
        <f t="shared" si="9"/>
        <v>-4091.833193877656</v>
      </c>
      <c r="AN21">
        <f t="shared" si="10"/>
        <v>942.69272006004712</v>
      </c>
      <c r="AO21">
        <f t="shared" si="11"/>
        <v>-47.134636003002356</v>
      </c>
      <c r="AP21">
        <f t="shared" si="12"/>
        <v>-10.814782791733162</v>
      </c>
      <c r="AQ21">
        <f t="shared" si="13"/>
        <v>-2790.091963408599</v>
      </c>
      <c r="AR21">
        <f t="shared" si="14"/>
        <v>-1905.3486621432876</v>
      </c>
      <c r="AS21">
        <f t="shared" si="15"/>
        <v>568.44374366045508</v>
      </c>
      <c r="AT21">
        <f t="shared" si="16"/>
        <v>197.72655141117059</v>
      </c>
      <c r="AU21">
        <f t="shared" si="17"/>
        <v>-1139.178367071662</v>
      </c>
      <c r="AW21">
        <v>18</v>
      </c>
      <c r="AX21">
        <f>(R21*SUMPRODUCT(K22:$K$23, X22:$X$23)-$AZ$3*SUMPRODUCT(K21:$K$22, W22:$W$23))/Z21</f>
        <v>6290.7559894877058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1.5033739000000001E-2</v>
      </c>
      <c r="O22">
        <f t="shared" si="29"/>
        <v>4358.3525356636974</v>
      </c>
      <c r="P22">
        <f t="shared" si="30"/>
        <v>217.91762678318489</v>
      </c>
      <c r="Q22" s="5">
        <f t="shared" si="31"/>
        <v>50</v>
      </c>
      <c r="R22">
        <f t="shared" si="0"/>
        <v>1000000</v>
      </c>
      <c r="S22">
        <f t="shared" si="1"/>
        <v>3387.2053298311225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4887.3881188895521</v>
      </c>
      <c r="AC22">
        <f t="shared" si="2"/>
        <v>2565.6954267312658</v>
      </c>
      <c r="AE22">
        <f t="shared" si="3"/>
        <v>3301.3071485077289</v>
      </c>
      <c r="AF22">
        <f t="shared" si="4"/>
        <v>-165.06535742538645</v>
      </c>
      <c r="AG22">
        <f t="shared" si="5"/>
        <v>-37.873337706090361</v>
      </c>
      <c r="AH22">
        <f t="shared" si="6"/>
        <v>-11679.950310244041</v>
      </c>
      <c r="AI22">
        <f t="shared" si="7"/>
        <v>-8581.5818568677896</v>
      </c>
      <c r="AJ22">
        <f t="shared" si="8"/>
        <v>2321.6926921582863</v>
      </c>
      <c r="AK22">
        <f t="shared" si="32"/>
        <v>561.65409369803263</v>
      </c>
      <c r="AL22">
        <f t="shared" si="9"/>
        <v>-5698.2350710114706</v>
      </c>
      <c r="AN22">
        <f t="shared" si="10"/>
        <v>846.64609057809616</v>
      </c>
      <c r="AO22">
        <f t="shared" si="11"/>
        <v>-42.332304528904814</v>
      </c>
      <c r="AP22">
        <f t="shared" si="12"/>
        <v>-9.7129142680649103</v>
      </c>
      <c r="AQ22">
        <f t="shared" si="13"/>
        <v>-2995.4147928297161</v>
      </c>
      <c r="AR22">
        <f t="shared" si="14"/>
        <v>-2200.8139210485897</v>
      </c>
      <c r="AS22">
        <f t="shared" si="15"/>
        <v>595.41628600903459</v>
      </c>
      <c r="AT22">
        <f t="shared" si="16"/>
        <v>144.04059401185094</v>
      </c>
      <c r="AU22">
        <f t="shared" si="17"/>
        <v>-1461.3570410277041</v>
      </c>
      <c r="AW22">
        <v>19</v>
      </c>
      <c r="AX22">
        <f>(R22*SUMPRODUCT(K23:$K$23, X23:$X$23)-$AZ$3*SUMPRODUCT(K22:$K$22, W23:$W$23))/Z22</f>
        <v>3387.2053298311225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1.7719183999999999E-2</v>
      </c>
      <c r="O23">
        <f t="shared" si="29"/>
        <v>4358.3525356636974</v>
      </c>
      <c r="P23">
        <f t="shared" si="30"/>
        <v>217.91762678318489</v>
      </c>
      <c r="Q23" s="5">
        <f t="shared" si="31"/>
        <v>50</v>
      </c>
      <c r="R23">
        <f t="shared" si="0"/>
        <v>1000000</v>
      </c>
      <c r="S23">
        <f t="shared" si="1"/>
        <v>3483.7726653563041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2565.6954267312658</v>
      </c>
      <c r="AC23">
        <f t="shared" si="2"/>
        <v>2565.6954267312658</v>
      </c>
      <c r="AE23">
        <f t="shared" si="3"/>
        <v>3209.7976082177279</v>
      </c>
      <c r="AF23">
        <f t="shared" si="4"/>
        <v>-160.4898804108864</v>
      </c>
      <c r="AG23">
        <f t="shared" si="5"/>
        <v>-36.823519689521106</v>
      </c>
      <c r="AH23">
        <f t="shared" si="6"/>
        <v>-13421.692790167059</v>
      </c>
      <c r="AI23">
        <f t="shared" si="7"/>
        <v>-10409.208582049738</v>
      </c>
      <c r="AJ23">
        <f t="shared" si="8"/>
        <v>0</v>
      </c>
      <c r="AK23">
        <f t="shared" si="32"/>
        <v>393.05022081766754</v>
      </c>
      <c r="AL23">
        <f t="shared" si="9"/>
        <v>-10016.15836123207</v>
      </c>
      <c r="AN23">
        <f t="shared" si="10"/>
        <v>758.29080741958728</v>
      </c>
      <c r="AO23">
        <f t="shared" si="11"/>
        <v>-37.914540370979367</v>
      </c>
      <c r="AP23">
        <f t="shared" si="12"/>
        <v>-8.6992825983512763</v>
      </c>
      <c r="AQ23">
        <f t="shared" si="13"/>
        <v>-3170.7750783840279</v>
      </c>
      <c r="AR23">
        <f t="shared" si="14"/>
        <v>-2459.0980939337715</v>
      </c>
      <c r="AS23">
        <f t="shared" si="15"/>
        <v>0</v>
      </c>
      <c r="AT23">
        <f t="shared" si="16"/>
        <v>92.855190787486876</v>
      </c>
      <c r="AU23">
        <f t="shared" si="17"/>
        <v>-2366.2429031462843</v>
      </c>
      <c r="AW23">
        <v>20</v>
      </c>
      <c r="AX23">
        <f>(R23*SUMPRODUCT(K$23:$K24, X$23:$X24)-$AZ$3*SUMPRODUCT(K$22:$K23, W$23:$W24))/Z23</f>
        <v>3483.7726653563041</v>
      </c>
    </row>
    <row r="25" spans="5:50" x14ac:dyDescent="0.25">
      <c r="AN25" s="6">
        <f t="shared" ref="AN25:AU25" si="33">SUM(AN3:AN23)</f>
        <v>43364.118819036164</v>
      </c>
      <c r="AO25" s="6">
        <f t="shared" si="33"/>
        <v>-5436.9703426995802</v>
      </c>
      <c r="AP25" s="6">
        <f t="shared" si="33"/>
        <v>-2967.3911228804095</v>
      </c>
      <c r="AQ25" s="6">
        <f t="shared" si="33"/>
        <v>-33378.208066772124</v>
      </c>
      <c r="AR25" s="6">
        <f t="shared" si="33"/>
        <v>1581.5492866840505</v>
      </c>
      <c r="AS25" s="6">
        <f t="shared" si="33"/>
        <v>-6324.4322543098233</v>
      </c>
      <c r="AT25" s="6">
        <f t="shared" si="33"/>
        <v>4487.827753448335</v>
      </c>
      <c r="AU25" s="7">
        <f t="shared" si="33"/>
        <v>-255.05521417743785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17278.922350760975</v>
      </c>
      <c r="K3">
        <v>1</v>
      </c>
      <c r="L3" s="2">
        <v>0</v>
      </c>
      <c r="O3">
        <f>$C$3</f>
        <v>17278.922350760975</v>
      </c>
      <c r="P3">
        <f>O3*B5</f>
        <v>13823.137880608781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17278.922350760975</v>
      </c>
      <c r="AF3">
        <f t="shared" ref="AF3:AF23" si="4">-$Z3*P3</f>
        <v>-13823.137880608781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935.87626615219369</v>
      </c>
      <c r="AJ3">
        <f t="shared" ref="AJ3:AJ23" si="8">AB3-AC3</f>
        <v>0</v>
      </c>
      <c r="AL3">
        <f t="shared" ref="AL3:AL23" si="9">SUM(AI3:AK3)</f>
        <v>935.87626615219369</v>
      </c>
      <c r="AN3">
        <f t="shared" ref="AN3:AN23" si="10">AE3*$K3</f>
        <v>17278.922350760975</v>
      </c>
      <c r="AO3">
        <f t="shared" ref="AO3:AO23" si="11">AF3*$K3</f>
        <v>-13823.137880608781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935.87626615219369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935.87626615219369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13850.826495593674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1000000</v>
      </c>
      <c r="S4">
        <f t="shared" si="1"/>
        <v>11715.767569127449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11570.521188384213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-11570.521188384213</v>
      </c>
      <c r="AK4">
        <f>H4*SUM(AB4, AE4:AF4)</f>
        <v>0</v>
      </c>
      <c r="AL4">
        <f t="shared" si="9"/>
        <v>-13968.034188384212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-2280.3053072094344</v>
      </c>
      <c r="AR4">
        <f t="shared" si="14"/>
        <v>-2280.3053072094344</v>
      </c>
      <c r="AS4">
        <f t="shared" si="15"/>
        <v>-11004.870827833565</v>
      </c>
      <c r="AT4">
        <f t="shared" si="16"/>
        <v>0</v>
      </c>
      <c r="AU4">
        <f t="shared" si="17"/>
        <v>-13285.176135043001</v>
      </c>
      <c r="AW4">
        <v>1</v>
      </c>
      <c r="AX4">
        <f>(R4*SUMPRODUCT(K5:$K$23, X5:$X$23)-$AZ$3*SUMPRODUCT(K4:$K$22, W5:$W$23))/Z4</f>
        <v>11715.767569127449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2.5466569999999999E-3</v>
      </c>
      <c r="O5">
        <f t="shared" ref="O5:O23" si="29">$C$3</f>
        <v>17278.922350760975</v>
      </c>
      <c r="P5">
        <f t="shared" ref="P5:P23" si="30">O5*$C$5</f>
        <v>863.94611753804884</v>
      </c>
      <c r="Q5" s="5">
        <f t="shared" ref="Q5:Q23" si="31">$C$8</f>
        <v>50</v>
      </c>
      <c r="R5">
        <f t="shared" si="0"/>
        <v>1000000</v>
      </c>
      <c r="S5">
        <f t="shared" si="1"/>
        <v>22873.805242421455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11570.521188384213</v>
      </c>
      <c r="AC5">
        <f t="shared" si="2"/>
        <v>22306.795115543398</v>
      </c>
      <c r="AE5">
        <f t="shared" si="3"/>
        <v>16850.60166469292</v>
      </c>
      <c r="AF5">
        <f t="shared" si="4"/>
        <v>-842.5300832346461</v>
      </c>
      <c r="AG5">
        <f t="shared" si="5"/>
        <v>-48.760568867163201</v>
      </c>
      <c r="AH5">
        <f t="shared" si="6"/>
        <v>-2515.0847867359589</v>
      </c>
      <c r="AI5">
        <f t="shared" si="7"/>
        <v>13444.226225855153</v>
      </c>
      <c r="AJ5">
        <f t="shared" si="8"/>
        <v>-10736.273927159185</v>
      </c>
      <c r="AK5">
        <f>H5*SUM(AB5, AE5:AF5)</f>
        <v>1431.3289647548252</v>
      </c>
      <c r="AL5">
        <f t="shared" si="9"/>
        <v>4139.2812634507927</v>
      </c>
      <c r="AN5">
        <f t="shared" si="10"/>
        <v>15236.070885375542</v>
      </c>
      <c r="AO5">
        <f t="shared" si="11"/>
        <v>-761.80354426877716</v>
      </c>
      <c r="AP5">
        <f t="shared" si="12"/>
        <v>-44.088602796182293</v>
      </c>
      <c r="AQ5">
        <f t="shared" si="13"/>
        <v>-2274.1033736338713</v>
      </c>
      <c r="AR5">
        <f t="shared" si="14"/>
        <v>12156.075364676712</v>
      </c>
      <c r="AS5">
        <f t="shared" si="15"/>
        <v>-9707.583969642641</v>
      </c>
      <c r="AT5">
        <f t="shared" si="16"/>
        <v>1294.1869970726132</v>
      </c>
      <c r="AU5">
        <f t="shared" si="17"/>
        <v>3742.678392106684</v>
      </c>
      <c r="AW5">
        <v>2</v>
      </c>
      <c r="AX5">
        <f>(R5*SUMPRODUCT(K6:$K$23, X6:$X$23)-$AZ$3*SUMPRODUCT(K5:$K$22, W6:$W$23))/Z5</f>
        <v>22873.805242421455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3.8442260000000001E-3</v>
      </c>
      <c r="O6">
        <f t="shared" si="29"/>
        <v>17278.922350760975</v>
      </c>
      <c r="P6">
        <f t="shared" si="30"/>
        <v>863.94611753804884</v>
      </c>
      <c r="Q6" s="5">
        <f t="shared" si="31"/>
        <v>50</v>
      </c>
      <c r="R6">
        <f t="shared" si="0"/>
        <v>1000000</v>
      </c>
      <c r="S6">
        <f t="shared" si="1"/>
        <v>32552.564669371466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22306.795115543398</v>
      </c>
      <c r="AC6">
        <f t="shared" si="2"/>
        <v>31306.137731281546</v>
      </c>
      <c r="AE6">
        <f t="shared" si="3"/>
        <v>16617.318127010934</v>
      </c>
      <c r="AF6">
        <f t="shared" si="4"/>
        <v>-830.86590635054688</v>
      </c>
      <c r="AG6">
        <f t="shared" si="5"/>
        <v>-48.08551653187763</v>
      </c>
      <c r="AH6">
        <f t="shared" si="6"/>
        <v>-3748.9329322787867</v>
      </c>
      <c r="AI6">
        <f t="shared" si="7"/>
        <v>11989.433771849723</v>
      </c>
      <c r="AJ6">
        <f t="shared" si="8"/>
        <v>-8999.3426157381473</v>
      </c>
      <c r="AK6">
        <f>H6*SUM(AB6, AE6:AF6)</f>
        <v>2083.7006292903475</v>
      </c>
      <c r="AL6">
        <f t="shared" si="9"/>
        <v>5073.7917854019233</v>
      </c>
      <c r="AN6">
        <f t="shared" si="10"/>
        <v>14245.889140690608</v>
      </c>
      <c r="AO6">
        <f t="shared" si="11"/>
        <v>-712.29445703453052</v>
      </c>
      <c r="AP6">
        <f t="shared" si="12"/>
        <v>-41.223314890535434</v>
      </c>
      <c r="AQ6">
        <f t="shared" si="13"/>
        <v>-3213.9291395232144</v>
      </c>
      <c r="AR6">
        <f t="shared" si="14"/>
        <v>10278.442229242328</v>
      </c>
      <c r="AS6">
        <f t="shared" si="15"/>
        <v>-7715.061856732902</v>
      </c>
      <c r="AT6">
        <f t="shared" si="16"/>
        <v>1786.3392841355583</v>
      </c>
      <c r="AU6">
        <f t="shared" si="17"/>
        <v>4349.7196566449838</v>
      </c>
      <c r="AW6">
        <v>3</v>
      </c>
      <c r="AX6">
        <f>(R6*SUMPRODUCT(K7:$K$23, X7:$X$23)-$AZ$3*SUMPRODUCT(K6:$K$22, W7:$W$23))/Z6</f>
        <v>32552.564669371466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5.3300140000000001E-3</v>
      </c>
      <c r="O7">
        <f t="shared" si="29"/>
        <v>17278.922350760975</v>
      </c>
      <c r="P7">
        <f t="shared" si="30"/>
        <v>863.94611753804884</v>
      </c>
      <c r="Q7" s="5">
        <f t="shared" si="31"/>
        <v>50</v>
      </c>
      <c r="R7">
        <f t="shared" si="0"/>
        <v>1000000</v>
      </c>
      <c r="S7">
        <f t="shared" si="1"/>
        <v>40747.594149578254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31306.137731281546</v>
      </c>
      <c r="AC7">
        <f t="shared" si="2"/>
        <v>38586.639123878267</v>
      </c>
      <c r="AE7">
        <f t="shared" si="3"/>
        <v>16362.574407481403</v>
      </c>
      <c r="AF7">
        <f t="shared" si="4"/>
        <v>-818.12872037407021</v>
      </c>
      <c r="AG7">
        <f t="shared" si="5"/>
        <v>-47.348364890246714</v>
      </c>
      <c r="AH7">
        <f t="shared" si="6"/>
        <v>-5125.929526242784</v>
      </c>
      <c r="AI7">
        <f t="shared" si="7"/>
        <v>10371.167795974301</v>
      </c>
      <c r="AJ7">
        <f t="shared" si="8"/>
        <v>-7280.5013925967214</v>
      </c>
      <c r="AK7">
        <f>H7*SUM(AB7, AE7:AF7)</f>
        <v>2890.6809969145938</v>
      </c>
      <c r="AL7">
        <f t="shared" si="9"/>
        <v>5981.3474002921739</v>
      </c>
      <c r="AN7">
        <f t="shared" si="10"/>
        <v>13212.30051871656</v>
      </c>
      <c r="AO7">
        <f t="shared" si="11"/>
        <v>-660.61502593582804</v>
      </c>
      <c r="AP7">
        <f t="shared" si="12"/>
        <v>-38.2324205483066</v>
      </c>
      <c r="AQ7">
        <f t="shared" si="13"/>
        <v>-4139.0382498438785</v>
      </c>
      <c r="AR7">
        <f t="shared" si="14"/>
        <v>8374.4148223885459</v>
      </c>
      <c r="AS7">
        <f t="shared" si="15"/>
        <v>-5878.7920488808095</v>
      </c>
      <c r="AT7">
        <f t="shared" si="16"/>
        <v>2334.1404038178825</v>
      </c>
      <c r="AU7">
        <f t="shared" si="17"/>
        <v>4829.7631773256189</v>
      </c>
      <c r="AW7">
        <v>4</v>
      </c>
      <c r="AX7">
        <f>(R7*SUMPRODUCT(K8:$K$23, X8:$X$23)-$AZ$3*SUMPRODUCT(K7:$K$22, W8:$W$23))/Z7</f>
        <v>40747.594149578254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6.9004050000000001E-3</v>
      </c>
      <c r="O8">
        <f t="shared" si="29"/>
        <v>17278.922350760975</v>
      </c>
      <c r="P8">
        <f t="shared" si="30"/>
        <v>863.94611753804884</v>
      </c>
      <c r="Q8" s="5">
        <f t="shared" si="31"/>
        <v>50</v>
      </c>
      <c r="R8">
        <f t="shared" si="0"/>
        <v>1000000</v>
      </c>
      <c r="S8">
        <f t="shared" si="1"/>
        <v>47528.102340790952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38586.639123878267</v>
      </c>
      <c r="AC8">
        <f t="shared" si="2"/>
        <v>44246.912674319537</v>
      </c>
      <c r="AE8">
        <f t="shared" si="3"/>
        <v>16086.040273152332</v>
      </c>
      <c r="AF8">
        <f t="shared" si="4"/>
        <v>-804.30201365761673</v>
      </c>
      <c r="AG8">
        <f t="shared" si="5"/>
        <v>-46.548158347513763</v>
      </c>
      <c r="AH8">
        <f t="shared" si="6"/>
        <v>-6534.4578766096574</v>
      </c>
      <c r="AI8">
        <f t="shared" si="7"/>
        <v>8700.7322245375435</v>
      </c>
      <c r="AJ8">
        <f t="shared" si="8"/>
        <v>-5660.2735504412703</v>
      </c>
      <c r="AK8">
        <f t="shared" ref="AK8:AK23" si="32">H8*SUM(AB8:AB8, AE8:AF8)</f>
        <v>3776.1732545744462</v>
      </c>
      <c r="AL8">
        <f t="shared" si="9"/>
        <v>6816.6319286707194</v>
      </c>
      <c r="AN8">
        <f t="shared" si="10"/>
        <v>12138.124744387011</v>
      </c>
      <c r="AO8">
        <f t="shared" si="11"/>
        <v>-606.9062372193506</v>
      </c>
      <c r="AP8">
        <f t="shared" si="12"/>
        <v>-35.124079204663012</v>
      </c>
      <c r="AQ8">
        <f t="shared" si="13"/>
        <v>-4930.7389199820127</v>
      </c>
      <c r="AR8">
        <f t="shared" si="14"/>
        <v>6565.3555079809839</v>
      </c>
      <c r="AS8">
        <f t="shared" si="15"/>
        <v>-4271.1012328670849</v>
      </c>
      <c r="AT8">
        <f t="shared" si="16"/>
        <v>2849.4061460819803</v>
      </c>
      <c r="AU8">
        <f t="shared" si="17"/>
        <v>5143.6604211958793</v>
      </c>
      <c r="AW8">
        <v>5</v>
      </c>
      <c r="AX8">
        <f>(R8*SUMPRODUCT(K9:$K$23, X9:$X$23)-$AZ$3*SUMPRODUCT(K8:$K$22, W9:$W$23))/Z8</f>
        <v>47528.102340790952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8.6257439999999994E-3</v>
      </c>
      <c r="O9">
        <f t="shared" si="29"/>
        <v>17278.922350760975</v>
      </c>
      <c r="P9">
        <f t="shared" si="30"/>
        <v>863.94611753804884</v>
      </c>
      <c r="Q9" s="5">
        <f t="shared" si="31"/>
        <v>50</v>
      </c>
      <c r="R9">
        <f t="shared" si="0"/>
        <v>1000000</v>
      </c>
      <c r="S9">
        <f t="shared" si="1"/>
        <v>52901.219108237143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44246.912674319537</v>
      </c>
      <c r="AC9">
        <f t="shared" si="2"/>
        <v>48331.785599589071</v>
      </c>
      <c r="AE9">
        <f t="shared" si="3"/>
        <v>15786.425805050907</v>
      </c>
      <c r="AF9">
        <f t="shared" si="4"/>
        <v>-789.3212902525454</v>
      </c>
      <c r="AG9">
        <f t="shared" si="5"/>
        <v>-45.681164266461508</v>
      </c>
      <c r="AH9">
        <f t="shared" si="6"/>
        <v>-8030.2499515423342</v>
      </c>
      <c r="AI9">
        <f t="shared" si="7"/>
        <v>6921.1733989895665</v>
      </c>
      <c r="AJ9">
        <f t="shared" si="8"/>
        <v>-4084.8729252695339</v>
      </c>
      <c r="AK9">
        <f t="shared" si="32"/>
        <v>4348.510861681254</v>
      </c>
      <c r="AL9">
        <f t="shared" si="9"/>
        <v>7184.8113354012867</v>
      </c>
      <c r="AN9">
        <f t="shared" si="10"/>
        <v>11097.487553808453</v>
      </c>
      <c r="AO9">
        <f t="shared" si="11"/>
        <v>-554.87437769042265</v>
      </c>
      <c r="AP9">
        <f t="shared" si="12"/>
        <v>-32.112788426645459</v>
      </c>
      <c r="AQ9">
        <f t="shared" si="13"/>
        <v>-5645.0776123560045</v>
      </c>
      <c r="AR9">
        <f t="shared" si="14"/>
        <v>4865.4227753353807</v>
      </c>
      <c r="AS9">
        <f t="shared" si="15"/>
        <v>-2871.5699808732984</v>
      </c>
      <c r="AT9">
        <f t="shared" si="16"/>
        <v>3056.901274617112</v>
      </c>
      <c r="AU9">
        <f t="shared" si="17"/>
        <v>5050.7540690791948</v>
      </c>
      <c r="AW9">
        <v>6</v>
      </c>
      <c r="AX9">
        <f>(R9*SUMPRODUCT(K10:$K$23, X10:$X$23)-$AZ$3*SUMPRODUCT(K9:$K$22, W10:$W$23))/Z9</f>
        <v>52901.219108237143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1.0476563E-2</v>
      </c>
      <c r="O10">
        <f t="shared" si="29"/>
        <v>17278.922350760975</v>
      </c>
      <c r="P10">
        <f t="shared" si="30"/>
        <v>863.94611753804884</v>
      </c>
      <c r="Q10" s="5">
        <f t="shared" si="31"/>
        <v>50</v>
      </c>
      <c r="R10">
        <f t="shared" si="0"/>
        <v>1000000</v>
      </c>
      <c r="S10">
        <f t="shared" si="1"/>
        <v>56815.95364493112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48331.785599589071</v>
      </c>
      <c r="AC10">
        <f t="shared" si="2"/>
        <v>50845.473051177745</v>
      </c>
      <c r="AE10">
        <f t="shared" si="3"/>
        <v>15463.174062508955</v>
      </c>
      <c r="AF10">
        <f t="shared" si="4"/>
        <v>-773.1587031254478</v>
      </c>
      <c r="AG10">
        <f t="shared" si="5"/>
        <v>-44.745771028445958</v>
      </c>
      <c r="AH10">
        <f t="shared" si="6"/>
        <v>-9571.6319070186546</v>
      </c>
      <c r="AI10">
        <f t="shared" si="7"/>
        <v>5073.6376813364077</v>
      </c>
      <c r="AJ10">
        <f t="shared" si="8"/>
        <v>-2513.6874515886739</v>
      </c>
      <c r="AK10">
        <f t="shared" si="32"/>
        <v>3422.0837920722115</v>
      </c>
      <c r="AL10">
        <f t="shared" si="9"/>
        <v>5982.0340218199453</v>
      </c>
      <c r="AN10">
        <f t="shared" si="10"/>
        <v>10310.394717605213</v>
      </c>
      <c r="AO10">
        <f t="shared" si="11"/>
        <v>-515.51973588026078</v>
      </c>
      <c r="AP10">
        <f t="shared" si="12"/>
        <v>-29.835178688534178</v>
      </c>
      <c r="AQ10">
        <f t="shared" si="13"/>
        <v>-6382.0857641548328</v>
      </c>
      <c r="AR10">
        <f t="shared" si="14"/>
        <v>3382.9540388815867</v>
      </c>
      <c r="AS10">
        <f t="shared" si="15"/>
        <v>-1676.0536819802978</v>
      </c>
      <c r="AT10">
        <f t="shared" si="16"/>
        <v>2281.7459410567453</v>
      </c>
      <c r="AU10">
        <f t="shared" si="17"/>
        <v>3988.6462979580342</v>
      </c>
      <c r="AW10">
        <v>7</v>
      </c>
      <c r="AX10">
        <f>(R10*SUMPRODUCT(K11:$K$23, X11:$X$23)-$AZ$3*SUMPRODUCT(K10:$K$22, W11:$W$23))/Z10</f>
        <v>56815.95364493112</v>
      </c>
    </row>
    <row r="11" spans="1:52" x14ac:dyDescent="0.25">
      <c r="A11" t="s">
        <v>33</v>
      </c>
      <c r="C11" s="24">
        <f>AU25</f>
        <v>4683.9653535370489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1.2607808E-2</v>
      </c>
      <c r="O11">
        <f t="shared" si="29"/>
        <v>17278.922350760975</v>
      </c>
      <c r="P11">
        <f t="shared" si="30"/>
        <v>863.94611753804884</v>
      </c>
      <c r="Q11" s="5">
        <f t="shared" si="31"/>
        <v>50</v>
      </c>
      <c r="R11">
        <f t="shared" si="0"/>
        <v>1000000</v>
      </c>
      <c r="S11">
        <f t="shared" si="1"/>
        <v>59397.827558456171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50845.473051177745</v>
      </c>
      <c r="AC11">
        <f t="shared" si="2"/>
        <v>51954.290468693362</v>
      </c>
      <c r="AE11">
        <f t="shared" si="3"/>
        <v>15113.585592233172</v>
      </c>
      <c r="AF11">
        <f t="shared" si="4"/>
        <v>-755.67927961165867</v>
      </c>
      <c r="AG11">
        <f t="shared" si="5"/>
        <v>-43.734167228222887</v>
      </c>
      <c r="AH11">
        <f t="shared" si="6"/>
        <v>-11282.921798772184</v>
      </c>
      <c r="AI11">
        <f t="shared" si="7"/>
        <v>3031.2503466211056</v>
      </c>
      <c r="AJ11">
        <f t="shared" si="8"/>
        <v>-1108.8174175156164</v>
      </c>
      <c r="AK11">
        <f t="shared" si="32"/>
        <v>3344.9333613629024</v>
      </c>
      <c r="AL11">
        <f t="shared" si="9"/>
        <v>5267.3662904683915</v>
      </c>
      <c r="AN11">
        <f t="shared" si="10"/>
        <v>9585.5600622328366</v>
      </c>
      <c r="AO11">
        <f t="shared" si="11"/>
        <v>-479.27800311164191</v>
      </c>
      <c r="AP11">
        <f t="shared" si="12"/>
        <v>-27.737725384855043</v>
      </c>
      <c r="AQ11">
        <f t="shared" si="13"/>
        <v>-7156.0202520827688</v>
      </c>
      <c r="AR11">
        <f t="shared" si="14"/>
        <v>1922.5240816535704</v>
      </c>
      <c r="AS11">
        <f t="shared" si="15"/>
        <v>-703.25045561047216</v>
      </c>
      <c r="AT11">
        <f t="shared" si="16"/>
        <v>2121.4727268946417</v>
      </c>
      <c r="AU11">
        <f t="shared" si="17"/>
        <v>3340.7463529377401</v>
      </c>
      <c r="AW11">
        <v>8</v>
      </c>
      <c r="AX11">
        <f>(R11*SUMPRODUCT(K12:$K$23, X12:$X$23)-$AZ$3*SUMPRODUCT(K11:$K$22, W12:$W$23))/Z11</f>
        <v>59397.827558456171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1.5033739000000001E-2</v>
      </c>
      <c r="O12">
        <f t="shared" si="29"/>
        <v>17278.922350760975</v>
      </c>
      <c r="P12">
        <f t="shared" si="30"/>
        <v>863.94611753804884</v>
      </c>
      <c r="Q12" s="5">
        <f t="shared" si="31"/>
        <v>50</v>
      </c>
      <c r="R12">
        <f t="shared" si="0"/>
        <v>1000000</v>
      </c>
      <c r="S12">
        <f t="shared" si="1"/>
        <v>60793.245387910298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51954.290468693362</v>
      </c>
      <c r="AC12">
        <f t="shared" si="2"/>
        <v>51843.674156854686</v>
      </c>
      <c r="AE12">
        <f t="shared" si="3"/>
        <v>14735.236035163047</v>
      </c>
      <c r="AF12">
        <f t="shared" si="4"/>
        <v>-736.76180175815239</v>
      </c>
      <c r="AG12">
        <f t="shared" si="5"/>
        <v>-42.639337500449201</v>
      </c>
      <c r="AH12">
        <f t="shared" si="6"/>
        <v>-13149.761109829125</v>
      </c>
      <c r="AI12">
        <f t="shared" si="7"/>
        <v>806.07378607531973</v>
      </c>
      <c r="AJ12">
        <f t="shared" si="8"/>
        <v>110.61631183867576</v>
      </c>
      <c r="AK12">
        <f t="shared" si="32"/>
        <v>4616.6935291468781</v>
      </c>
      <c r="AL12">
        <f t="shared" si="9"/>
        <v>5533.3836270608736</v>
      </c>
      <c r="AN12">
        <f t="shared" si="10"/>
        <v>8734.2034144542777</v>
      </c>
      <c r="AO12">
        <f t="shared" si="11"/>
        <v>-436.71017072271388</v>
      </c>
      <c r="AP12">
        <f t="shared" si="12"/>
        <v>-25.274155520670007</v>
      </c>
      <c r="AQ12">
        <f t="shared" si="13"/>
        <v>-7794.4247455997238</v>
      </c>
      <c r="AR12">
        <f t="shared" si="14"/>
        <v>477.79434261116955</v>
      </c>
      <c r="AS12">
        <f t="shared" si="15"/>
        <v>65.567010005823121</v>
      </c>
      <c r="AT12">
        <f t="shared" si="16"/>
        <v>2736.5113317180367</v>
      </c>
      <c r="AU12">
        <f t="shared" si="17"/>
        <v>3279.8726843350291</v>
      </c>
      <c r="AW12">
        <v>9</v>
      </c>
      <c r="AX12">
        <f>(R12*SUMPRODUCT(K13:$K$23, X13:$X$23)-$AZ$3*SUMPRODUCT(K12:$K$22, W13:$W$23))/Z12</f>
        <v>60793.245387910298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1.7719183999999999E-2</v>
      </c>
      <c r="O13">
        <f t="shared" si="29"/>
        <v>17278.922350760975</v>
      </c>
      <c r="P13">
        <f t="shared" si="30"/>
        <v>863.94611753804884</v>
      </c>
      <c r="Q13" s="5">
        <f t="shared" si="31"/>
        <v>50</v>
      </c>
      <c r="R13">
        <f t="shared" si="0"/>
        <v>1000000</v>
      </c>
      <c r="S13">
        <f t="shared" si="1"/>
        <v>61184.842049812811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51843.674156854686</v>
      </c>
      <c r="AC13">
        <f t="shared" si="2"/>
        <v>50731.30147990011</v>
      </c>
      <c r="AE13">
        <f t="shared" si="3"/>
        <v>14326.787316220933</v>
      </c>
      <c r="AF13">
        <f t="shared" si="4"/>
        <v>-716.33936581104672</v>
      </c>
      <c r="AG13">
        <f t="shared" si="5"/>
        <v>-41.457409858636154</v>
      </c>
      <c r="AH13">
        <f t="shared" si="6"/>
        <v>-15110.685336171191</v>
      </c>
      <c r="AI13">
        <f t="shared" si="7"/>
        <v>-1541.6947956199419</v>
      </c>
      <c r="AJ13">
        <f t="shared" si="8"/>
        <v>1112.3726769545756</v>
      </c>
      <c r="AK13">
        <f t="shared" si="32"/>
        <v>6800.683286944789</v>
      </c>
      <c r="AL13">
        <f t="shared" si="9"/>
        <v>6371.3611682794226</v>
      </c>
      <c r="AN13">
        <f t="shared" si="10"/>
        <v>7692.8149496472424</v>
      </c>
      <c r="AO13">
        <f t="shared" si="11"/>
        <v>-384.64074748236214</v>
      </c>
      <c r="AP13">
        <f t="shared" si="12"/>
        <v>-22.260690781183023</v>
      </c>
      <c r="AQ13">
        <f t="shared" si="13"/>
        <v>-8113.7315357435937</v>
      </c>
      <c r="AR13">
        <f t="shared" si="14"/>
        <v>-827.81802435989675</v>
      </c>
      <c r="AS13">
        <f t="shared" si="15"/>
        <v>597.29211929925464</v>
      </c>
      <c r="AT13">
        <f t="shared" si="16"/>
        <v>3651.648963783518</v>
      </c>
      <c r="AU13">
        <f t="shared" si="17"/>
        <v>3421.1230587228761</v>
      </c>
      <c r="AW13">
        <v>10</v>
      </c>
      <c r="AX13">
        <f>(R13*SUMPRODUCT(K14:$K$23, X14:$X$23)-$AZ$3*SUMPRODUCT(K13:$K$22, W14:$W$23))/Z13</f>
        <v>61184.842049812811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2.0768709E-2</v>
      </c>
      <c r="O14">
        <f t="shared" si="29"/>
        <v>17278.922350760975</v>
      </c>
      <c r="P14">
        <f t="shared" si="30"/>
        <v>863.94611753804884</v>
      </c>
      <c r="Q14" s="5">
        <f t="shared" si="31"/>
        <v>50</v>
      </c>
      <c r="R14">
        <f t="shared" si="0"/>
        <v>1000000</v>
      </c>
      <c r="S14">
        <f t="shared" si="1"/>
        <v>60201.631149711422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50731.30147990011</v>
      </c>
      <c r="AC14">
        <f t="shared" si="2"/>
        <v>48380.220781323034</v>
      </c>
      <c r="AE14">
        <f t="shared" si="3"/>
        <v>13885.970566383239</v>
      </c>
      <c r="AF14">
        <f t="shared" si="4"/>
        <v>-694.29852831916207</v>
      </c>
      <c r="AG14">
        <f t="shared" si="5"/>
        <v>-40.181818878802048</v>
      </c>
      <c r="AH14">
        <f t="shared" si="6"/>
        <v>-17220.337624954907</v>
      </c>
      <c r="AI14">
        <f t="shared" si="7"/>
        <v>-4068.847405769633</v>
      </c>
      <c r="AJ14">
        <f t="shared" si="8"/>
        <v>2351.080698577076</v>
      </c>
      <c r="AK14">
        <f t="shared" si="32"/>
        <v>5469.8888439321963</v>
      </c>
      <c r="AL14">
        <f t="shared" si="9"/>
        <v>3752.1221367396392</v>
      </c>
      <c r="AN14">
        <f t="shared" si="10"/>
        <v>6868.3889247774869</v>
      </c>
      <c r="AO14">
        <f t="shared" si="11"/>
        <v>-343.4194462388744</v>
      </c>
      <c r="AP14">
        <f t="shared" si="12"/>
        <v>-19.875050033068177</v>
      </c>
      <c r="AQ14">
        <f t="shared" si="13"/>
        <v>-8517.6600122216514</v>
      </c>
      <c r="AR14">
        <f t="shared" si="14"/>
        <v>-2012.5655837161066</v>
      </c>
      <c r="AS14">
        <f t="shared" si="15"/>
        <v>1162.9101872402193</v>
      </c>
      <c r="AT14">
        <f t="shared" si="16"/>
        <v>2705.5598149098764</v>
      </c>
      <c r="AU14">
        <f t="shared" si="17"/>
        <v>1855.9044184339893</v>
      </c>
      <c r="AW14">
        <v>11</v>
      </c>
      <c r="AX14">
        <f>(R14*SUMPRODUCT(K15:$K$23, X15:$X$23)-$AZ$3*SUMPRODUCT(K14:$K$22, W15:$W$23))/Z14</f>
        <v>60201.631149711422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2.4225090000000001E-2</v>
      </c>
      <c r="O15">
        <f t="shared" si="29"/>
        <v>17278.922350760975</v>
      </c>
      <c r="P15">
        <f t="shared" si="30"/>
        <v>863.94611753804884</v>
      </c>
      <c r="Q15" s="5">
        <f t="shared" si="31"/>
        <v>50</v>
      </c>
      <c r="R15">
        <f t="shared" si="0"/>
        <v>1000000</v>
      </c>
      <c r="S15">
        <f t="shared" si="1"/>
        <v>57999.791267025976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48380.220781323034</v>
      </c>
      <c r="AC15">
        <f t="shared" si="2"/>
        <v>45015.485308811825</v>
      </c>
      <c r="AE15">
        <f t="shared" si="3"/>
        <v>13410.721974011421</v>
      </c>
      <c r="AF15">
        <f t="shared" si="4"/>
        <v>-670.53609870057107</v>
      </c>
      <c r="AG15">
        <f t="shared" si="5"/>
        <v>-38.806592511311344</v>
      </c>
      <c r="AH15">
        <f t="shared" si="6"/>
        <v>-19468.163574053571</v>
      </c>
      <c r="AI15">
        <f t="shared" si="7"/>
        <v>-6766.7842912540327</v>
      </c>
      <c r="AJ15">
        <f t="shared" si="8"/>
        <v>3364.7354725112091</v>
      </c>
      <c r="AK15">
        <f t="shared" si="32"/>
        <v>5230.0731976081624</v>
      </c>
      <c r="AL15">
        <f t="shared" si="9"/>
        <v>1828.0243788653388</v>
      </c>
      <c r="AN15">
        <f t="shared" si="10"/>
        <v>6110.446765912815</v>
      </c>
      <c r="AO15">
        <f t="shared" si="11"/>
        <v>-305.52233829564074</v>
      </c>
      <c r="AP15">
        <f t="shared" si="12"/>
        <v>-17.681793580268351</v>
      </c>
      <c r="AQ15">
        <f t="shared" si="13"/>
        <v>-8870.452864496614</v>
      </c>
      <c r="AR15">
        <f t="shared" si="14"/>
        <v>-3083.2102304597092</v>
      </c>
      <c r="AS15">
        <f t="shared" si="15"/>
        <v>1533.1044089946424</v>
      </c>
      <c r="AT15">
        <f t="shared" si="16"/>
        <v>2383.0248600890777</v>
      </c>
      <c r="AU15">
        <f t="shared" si="17"/>
        <v>832.91903862401091</v>
      </c>
      <c r="AW15">
        <v>12</v>
      </c>
      <c r="AX15">
        <f>(R15*SUMPRODUCT(K16:$K$23, X16:$X$23)-$AZ$3*SUMPRODUCT(K15:$K$22, W16:$W$23))/Z15</f>
        <v>57999.791267025976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2.7828815E-2</v>
      </c>
      <c r="O16">
        <f t="shared" si="29"/>
        <v>17278.922350760975</v>
      </c>
      <c r="P16">
        <f t="shared" si="30"/>
        <v>863.94611753804884</v>
      </c>
      <c r="Q16" s="5">
        <f t="shared" si="31"/>
        <v>50</v>
      </c>
      <c r="R16">
        <f t="shared" si="0"/>
        <v>1000000</v>
      </c>
      <c r="S16">
        <f t="shared" si="1"/>
        <v>54699.588158862156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45015.485308811825</v>
      </c>
      <c r="AC16">
        <f t="shared" si="2"/>
        <v>40848.104550740616</v>
      </c>
      <c r="AE16">
        <f t="shared" si="3"/>
        <v>12903.410253440108</v>
      </c>
      <c r="AF16">
        <f t="shared" si="4"/>
        <v>-645.17051267200554</v>
      </c>
      <c r="AG16">
        <f t="shared" si="5"/>
        <v>-37.338585102420566</v>
      </c>
      <c r="AH16">
        <f t="shared" si="6"/>
        <v>-21598.829675553377</v>
      </c>
      <c r="AI16">
        <f t="shared" si="7"/>
        <v>-9377.9285198876969</v>
      </c>
      <c r="AJ16">
        <f t="shared" si="8"/>
        <v>4167.3807580712091</v>
      </c>
      <c r="AK16">
        <f t="shared" si="32"/>
        <v>4900.912652492555</v>
      </c>
      <c r="AL16">
        <f t="shared" si="9"/>
        <v>-309.63510932393274</v>
      </c>
      <c r="AN16">
        <f t="shared" si="10"/>
        <v>5415.860612984653</v>
      </c>
      <c r="AO16">
        <f t="shared" si="11"/>
        <v>-270.79303064923272</v>
      </c>
      <c r="AP16">
        <f t="shared" si="12"/>
        <v>-15.671870337290265</v>
      </c>
      <c r="AQ16">
        <f t="shared" si="13"/>
        <v>-9065.5298582951928</v>
      </c>
      <c r="AR16">
        <f t="shared" si="14"/>
        <v>-3936.1341462970627</v>
      </c>
      <c r="AS16">
        <f t="shared" si="15"/>
        <v>1749.1463778678769</v>
      </c>
      <c r="AT16">
        <f t="shared" si="16"/>
        <v>2057.026730219337</v>
      </c>
      <c r="AU16">
        <f t="shared" si="17"/>
        <v>-129.96103820984879</v>
      </c>
      <c r="AW16">
        <v>13</v>
      </c>
      <c r="AX16">
        <f>(R16*SUMPRODUCT(K17:$K$23, X17:$X$23)-$AZ$3*SUMPRODUCT(K16:$K$22, W17:$W$23))/Z16</f>
        <v>54699.588158862156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3.1684449000000003E-2</v>
      </c>
      <c r="O17">
        <f t="shared" si="29"/>
        <v>17278.922350760975</v>
      </c>
      <c r="P17">
        <f t="shared" si="30"/>
        <v>863.94611753804884</v>
      </c>
      <c r="Q17" s="5">
        <f t="shared" si="31"/>
        <v>50</v>
      </c>
      <c r="R17">
        <f t="shared" si="0"/>
        <v>1000000</v>
      </c>
      <c r="S17">
        <f t="shared" si="1"/>
        <v>50361.983854917766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40848.104550740616</v>
      </c>
      <c r="AC17">
        <f t="shared" si="2"/>
        <v>36041.197944385858</v>
      </c>
      <c r="AE17">
        <f t="shared" si="3"/>
        <v>12365.538706804507</v>
      </c>
      <c r="AF17">
        <f t="shared" si="4"/>
        <v>-618.27693534022546</v>
      </c>
      <c r="AG17">
        <f t="shared" si="5"/>
        <v>-35.782146755986552</v>
      </c>
      <c r="AH17">
        <f t="shared" si="6"/>
        <v>-23661.049908196084</v>
      </c>
      <c r="AI17">
        <f t="shared" si="7"/>
        <v>-11949.570283487788</v>
      </c>
      <c r="AJ17">
        <f t="shared" si="8"/>
        <v>4806.906606354758</v>
      </c>
      <c r="AK17">
        <f t="shared" si="32"/>
        <v>4500.5854961910736</v>
      </c>
      <c r="AL17">
        <f t="shared" si="9"/>
        <v>-2642.0781809419568</v>
      </c>
      <c r="AN17">
        <f t="shared" si="10"/>
        <v>4780.9938073745461</v>
      </c>
      <c r="AO17">
        <f t="shared" si="11"/>
        <v>-239.04969036872734</v>
      </c>
      <c r="AP17">
        <f t="shared" si="12"/>
        <v>-13.834756908795264</v>
      </c>
      <c r="AQ17">
        <f t="shared" si="13"/>
        <v>-9148.2737444197282</v>
      </c>
      <c r="AR17">
        <f t="shared" si="14"/>
        <v>-4620.1643843227048</v>
      </c>
      <c r="AS17">
        <f t="shared" si="15"/>
        <v>1858.5353426586644</v>
      </c>
      <c r="AT17">
        <f t="shared" si="16"/>
        <v>1740.0997964616536</v>
      </c>
      <c r="AU17">
        <f t="shared" si="17"/>
        <v>-1021.5292452023864</v>
      </c>
      <c r="AW17">
        <v>14</v>
      </c>
      <c r="AX17">
        <f>(R17*SUMPRODUCT(K18:$K$23, X18:$X$23)-$AZ$3*SUMPRODUCT(K17:$K$22, W18:$W$23))/Z17</f>
        <v>50361.983854917766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3.5933631000000001E-2</v>
      </c>
      <c r="O18">
        <f t="shared" si="29"/>
        <v>17278.922350760975</v>
      </c>
      <c r="P18">
        <f t="shared" si="30"/>
        <v>863.94611753804884</v>
      </c>
      <c r="Q18" s="5">
        <f t="shared" si="31"/>
        <v>50</v>
      </c>
      <c r="R18">
        <f t="shared" si="0"/>
        <v>1000000</v>
      </c>
      <c r="S18">
        <f t="shared" si="1"/>
        <v>44985.404327444048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36041.197944385858</v>
      </c>
      <c r="AC18">
        <f t="shared" si="2"/>
        <v>30714.723047604472</v>
      </c>
      <c r="AE18">
        <f t="shared" si="3"/>
        <v>11797.544614729934</v>
      </c>
      <c r="AF18">
        <f t="shared" si="4"/>
        <v>-589.8772307364967</v>
      </c>
      <c r="AG18">
        <f t="shared" si="5"/>
        <v>-34.138542830509223</v>
      </c>
      <c r="AH18">
        <f t="shared" si="6"/>
        <v>-25715.649158349359</v>
      </c>
      <c r="AI18">
        <f t="shared" si="7"/>
        <v>-14542.120317186431</v>
      </c>
      <c r="AJ18">
        <f t="shared" si="8"/>
        <v>5326.4748967813866</v>
      </c>
      <c r="AK18">
        <f t="shared" si="32"/>
        <v>4043.0854061494165</v>
      </c>
      <c r="AL18">
        <f t="shared" si="9"/>
        <v>-5172.5600142556277</v>
      </c>
      <c r="AN18">
        <f t="shared" si="10"/>
        <v>4201.8344298509719</v>
      </c>
      <c r="AO18">
        <f t="shared" si="11"/>
        <v>-210.09172149254857</v>
      </c>
      <c r="AP18">
        <f t="shared" si="12"/>
        <v>-12.158844008191055</v>
      </c>
      <c r="AQ18">
        <f t="shared" si="13"/>
        <v>-9158.9312478301672</v>
      </c>
      <c r="AR18">
        <f t="shared" si="14"/>
        <v>-5179.3473834799343</v>
      </c>
      <c r="AS18">
        <f t="shared" si="15"/>
        <v>1897.086753381629</v>
      </c>
      <c r="AT18">
        <f t="shared" si="16"/>
        <v>1439.9924744658836</v>
      </c>
      <c r="AU18">
        <f t="shared" si="17"/>
        <v>-1842.2681556324221</v>
      </c>
      <c r="AW18">
        <v>15</v>
      </c>
      <c r="AX18">
        <f>(R18*SUMPRODUCT(K19:$K$23, X19:$X$23)-$AZ$3*SUMPRODUCT(K18:$K$22, W19:$W$23))/Z18</f>
        <v>44985.404327444048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4.1016489000000003E-2</v>
      </c>
      <c r="O19">
        <f t="shared" si="29"/>
        <v>17278.922350760975</v>
      </c>
      <c r="P19">
        <f t="shared" si="30"/>
        <v>863.94611753804884</v>
      </c>
      <c r="Q19" s="5">
        <f t="shared" si="31"/>
        <v>50</v>
      </c>
      <c r="R19">
        <f t="shared" si="0"/>
        <v>1000000</v>
      </c>
      <c r="S19">
        <f t="shared" si="1"/>
        <v>38421.68808454668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30714.723047604472</v>
      </c>
      <c r="AC19">
        <f t="shared" si="2"/>
        <v>24894.882673333275</v>
      </c>
      <c r="AE19">
        <f t="shared" si="3"/>
        <v>11195.675309665554</v>
      </c>
      <c r="AF19">
        <f t="shared" si="4"/>
        <v>-559.78376548327776</v>
      </c>
      <c r="AG19">
        <f t="shared" si="5"/>
        <v>-32.396914235720523</v>
      </c>
      <c r="AH19">
        <f t="shared" si="6"/>
        <v>-28004.863329672211</v>
      </c>
      <c r="AI19">
        <f t="shared" si="7"/>
        <v>-17401.368699725655</v>
      </c>
      <c r="AJ19">
        <f t="shared" si="8"/>
        <v>5819.8403742711962</v>
      </c>
      <c r="AK19">
        <f t="shared" si="32"/>
        <v>3538.372090619192</v>
      </c>
      <c r="AL19">
        <f t="shared" si="9"/>
        <v>-8043.1562348352672</v>
      </c>
      <c r="AN19">
        <f t="shared" si="10"/>
        <v>3673.1593447503687</v>
      </c>
      <c r="AO19">
        <f t="shared" si="11"/>
        <v>-183.65796723751848</v>
      </c>
      <c r="AP19">
        <f t="shared" si="12"/>
        <v>-10.629017453130116</v>
      </c>
      <c r="AQ19">
        <f t="shared" si="13"/>
        <v>-9188.0411491600607</v>
      </c>
      <c r="AR19">
        <f t="shared" si="14"/>
        <v>-5709.1687891003403</v>
      </c>
      <c r="AS19">
        <f t="shared" si="15"/>
        <v>1909.4159543242708</v>
      </c>
      <c r="AT19">
        <f t="shared" si="16"/>
        <v>1160.895091218043</v>
      </c>
      <c r="AU19">
        <f t="shared" si="17"/>
        <v>-2638.8577435580269</v>
      </c>
      <c r="AW19">
        <v>16</v>
      </c>
      <c r="AX19">
        <f>(R19*SUMPRODUCT(K20:$K$23, X20:$X$23)-$AZ$3*SUMPRODUCT(K19:$K$22, W20:$W$23))/Z19</f>
        <v>38421.68808454668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4.6435859000000003E-2</v>
      </c>
      <c r="O20">
        <f t="shared" si="29"/>
        <v>17278.922350760975</v>
      </c>
      <c r="P20">
        <f t="shared" si="30"/>
        <v>863.94611753804884</v>
      </c>
      <c r="Q20" s="5">
        <f t="shared" si="31"/>
        <v>50</v>
      </c>
      <c r="R20">
        <f t="shared" si="0"/>
        <v>1000000</v>
      </c>
      <c r="S20">
        <f t="shared" si="1"/>
        <v>30662.304375269705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24894.882673333275</v>
      </c>
      <c r="AC20">
        <f t="shared" si="2"/>
        <v>18746.053838587624</v>
      </c>
      <c r="AE20">
        <f t="shared" si="3"/>
        <v>10563.837756479486</v>
      </c>
      <c r="AF20">
        <f t="shared" si="4"/>
        <v>-528.19188782397441</v>
      </c>
      <c r="AG20">
        <f t="shared" si="5"/>
        <v>-30.568566551878302</v>
      </c>
      <c r="AH20">
        <f t="shared" si="6"/>
        <v>-30087.57082970022</v>
      </c>
      <c r="AI20">
        <f t="shared" si="7"/>
        <v>-20082.493527596584</v>
      </c>
      <c r="AJ20">
        <f t="shared" si="8"/>
        <v>6148.828834745651</v>
      </c>
      <c r="AK20">
        <f t="shared" si="32"/>
        <v>2989.0053273379808</v>
      </c>
      <c r="AL20">
        <f t="shared" si="9"/>
        <v>-10944.659365512951</v>
      </c>
      <c r="AN20">
        <f t="shared" si="10"/>
        <v>3192.6650901236258</v>
      </c>
      <c r="AO20">
        <f t="shared" si="11"/>
        <v>-159.63325450618132</v>
      </c>
      <c r="AP20">
        <f t="shared" si="12"/>
        <v>-9.2386117181174185</v>
      </c>
      <c r="AQ20">
        <f t="shared" si="13"/>
        <v>-9093.2423659844917</v>
      </c>
      <c r="AR20">
        <f t="shared" si="14"/>
        <v>-6069.4491420851637</v>
      </c>
      <c r="AS20">
        <f t="shared" si="15"/>
        <v>1858.3351636385096</v>
      </c>
      <c r="AT20">
        <f t="shared" si="16"/>
        <v>903.35474500564317</v>
      </c>
      <c r="AU20">
        <f t="shared" si="17"/>
        <v>-3307.7592334410106</v>
      </c>
      <c r="AW20">
        <v>17</v>
      </c>
      <c r="AX20">
        <f>(R20*SUMPRODUCT(K21:$K$23, X21:$X$23)-$AZ$3*SUMPRODUCT(K20:$K$22, W21:$W$23))/Z20</f>
        <v>30662.304375269705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5.1834316999999998E-2</v>
      </c>
      <c r="O21">
        <f t="shared" si="29"/>
        <v>17278.922350760975</v>
      </c>
      <c r="P21">
        <f t="shared" si="30"/>
        <v>863.94611753804884</v>
      </c>
      <c r="Q21" s="5">
        <f t="shared" si="31"/>
        <v>50</v>
      </c>
      <c r="R21">
        <f t="shared" si="0"/>
        <v>1000000</v>
      </c>
      <c r="S21">
        <f t="shared" si="1"/>
        <v>21763.273733745529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18746.053838587624</v>
      </c>
      <c r="AC21">
        <f t="shared" si="2"/>
        <v>12482.708734739779</v>
      </c>
      <c r="AE21">
        <f t="shared" si="3"/>
        <v>9910.6300639087658</v>
      </c>
      <c r="AF21">
        <f t="shared" si="4"/>
        <v>-495.53150319543829</v>
      </c>
      <c r="AG21">
        <f t="shared" si="5"/>
        <v>-28.678380117473861</v>
      </c>
      <c r="AH21">
        <f t="shared" si="6"/>
        <v>-31690.015377713135</v>
      </c>
      <c r="AI21">
        <f t="shared" si="7"/>
        <v>-22303.59519711728</v>
      </c>
      <c r="AJ21">
        <f t="shared" si="8"/>
        <v>6263.3451038478452</v>
      </c>
      <c r="AK21">
        <f t="shared" si="32"/>
        <v>2409.7498108081827</v>
      </c>
      <c r="AL21">
        <f t="shared" si="9"/>
        <v>-13630.500282461253</v>
      </c>
      <c r="AN21">
        <f t="shared" si="10"/>
        <v>2759.148488688973</v>
      </c>
      <c r="AO21">
        <f t="shared" si="11"/>
        <v>-137.95742443444865</v>
      </c>
      <c r="AP21">
        <f t="shared" si="12"/>
        <v>-7.9841451702786843</v>
      </c>
      <c r="AQ21">
        <f t="shared" si="13"/>
        <v>-8822.5932632039003</v>
      </c>
      <c r="AR21">
        <f t="shared" si="14"/>
        <v>-6209.3863441196536</v>
      </c>
      <c r="AS21">
        <f t="shared" si="15"/>
        <v>1743.733654266116</v>
      </c>
      <c r="AT21">
        <f t="shared" si="16"/>
        <v>670.88141780439116</v>
      </c>
      <c r="AU21">
        <f t="shared" si="17"/>
        <v>-3794.7712720491472</v>
      </c>
      <c r="AW21">
        <v>18</v>
      </c>
      <c r="AX21">
        <f>(R21*SUMPRODUCT(K22:$K$23, X22:$X$23)-$AZ$3*SUMPRODUCT(K21:$K$22, W22:$W$23))/Z21</f>
        <v>21763.273733745529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5.7772715000000002E-2</v>
      </c>
      <c r="O22">
        <f t="shared" si="29"/>
        <v>17278.922350760975</v>
      </c>
      <c r="P22">
        <f t="shared" si="30"/>
        <v>863.94611753804884</v>
      </c>
      <c r="Q22" s="5">
        <f t="shared" si="31"/>
        <v>50</v>
      </c>
      <c r="R22">
        <f t="shared" si="0"/>
        <v>1000000</v>
      </c>
      <c r="S22">
        <f t="shared" si="1"/>
        <v>11588.503273093567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12482.708734739779</v>
      </c>
      <c r="AC22">
        <f t="shared" si="2"/>
        <v>6196.3190303135643</v>
      </c>
      <c r="AE22">
        <f t="shared" si="3"/>
        <v>9238.9597571170452</v>
      </c>
      <c r="AF22">
        <f t="shared" si="4"/>
        <v>-461.94798785585232</v>
      </c>
      <c r="AG22">
        <f t="shared" si="5"/>
        <v>-26.734768435110638</v>
      </c>
      <c r="AH22">
        <f t="shared" si="6"/>
        <v>-33136.557623769681</v>
      </c>
      <c r="AI22">
        <f t="shared" si="7"/>
        <v>-24386.280622943596</v>
      </c>
      <c r="AJ22">
        <f t="shared" si="8"/>
        <v>6286.3897044262148</v>
      </c>
      <c r="AK22">
        <f t="shared" si="32"/>
        <v>1819.1942835273633</v>
      </c>
      <c r="AL22">
        <f t="shared" si="9"/>
        <v>-16280.696634990016</v>
      </c>
      <c r="AN22">
        <f t="shared" si="10"/>
        <v>2369.4036354379496</v>
      </c>
      <c r="AO22">
        <f t="shared" si="11"/>
        <v>-118.47018177189749</v>
      </c>
      <c r="AP22">
        <f t="shared" si="12"/>
        <v>-6.8563408855575974</v>
      </c>
      <c r="AQ22">
        <f t="shared" si="13"/>
        <v>-8498.1298938094624</v>
      </c>
      <c r="AR22">
        <f t="shared" si="14"/>
        <v>-6254.0527810289686</v>
      </c>
      <c r="AS22">
        <f t="shared" si="15"/>
        <v>1612.1939061346288</v>
      </c>
      <c r="AT22">
        <f t="shared" si="16"/>
        <v>466.54663103573284</v>
      </c>
      <c r="AU22">
        <f t="shared" si="17"/>
        <v>-4175.3122438586061</v>
      </c>
      <c r="AW22">
        <v>19</v>
      </c>
      <c r="AX22">
        <f>(R22*SUMPRODUCT(K23:$K$23, X23:$X$23)-$AZ$3*SUMPRODUCT(K22:$K$22, W23:$W$23))/Z22</f>
        <v>11588.503273093567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6.4089452000000005E-2</v>
      </c>
      <c r="O23">
        <f t="shared" si="29"/>
        <v>17278.922350760975</v>
      </c>
      <c r="P23">
        <f t="shared" si="30"/>
        <v>863.94611753804884</v>
      </c>
      <c r="Q23" s="5">
        <f t="shared" si="31"/>
        <v>50</v>
      </c>
      <c r="R23">
        <f t="shared" si="0"/>
        <v>1000000</v>
      </c>
      <c r="S23">
        <f t="shared" si="1"/>
        <v>12515.791399207137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6196.3190303135643</v>
      </c>
      <c r="AC23">
        <f t="shared" si="2"/>
        <v>6196.3190303135643</v>
      </c>
      <c r="AE23">
        <f t="shared" si="3"/>
        <v>8554.4502916621896</v>
      </c>
      <c r="AF23">
        <f t="shared" si="4"/>
        <v>-427.7225145831095</v>
      </c>
      <c r="AG23">
        <f t="shared" si="5"/>
        <v>-24.754004092406394</v>
      </c>
      <c r="AH23">
        <f t="shared" si="6"/>
        <v>-34268.333167062774</v>
      </c>
      <c r="AI23">
        <f t="shared" si="7"/>
        <v>-26166.359394076102</v>
      </c>
      <c r="AJ23">
        <f t="shared" si="8"/>
        <v>0</v>
      </c>
      <c r="AK23">
        <f t="shared" si="32"/>
        <v>1225.6231153085887</v>
      </c>
      <c r="AL23">
        <f t="shared" si="9"/>
        <v>-24940.736278767512</v>
      </c>
      <c r="AN23">
        <f t="shared" si="10"/>
        <v>2020.9252452827031</v>
      </c>
      <c r="AO23">
        <f t="shared" si="11"/>
        <v>-101.04626226413515</v>
      </c>
      <c r="AP23">
        <f t="shared" si="12"/>
        <v>-5.8479493230482058</v>
      </c>
      <c r="AQ23">
        <f t="shared" si="13"/>
        <v>-8095.6387903236318</v>
      </c>
      <c r="AR23">
        <f t="shared" si="14"/>
        <v>-6181.6077566281119</v>
      </c>
      <c r="AS23">
        <f t="shared" si="15"/>
        <v>0</v>
      </c>
      <c r="AT23">
        <f t="shared" si="16"/>
        <v>289.54434364336959</v>
      </c>
      <c r="AU23">
        <f t="shared" si="17"/>
        <v>-5892.0634129847422</v>
      </c>
      <c r="AW23">
        <v>20</v>
      </c>
      <c r="AX23">
        <f>(R23*SUMPRODUCT(K$23:$K24, X$23:$X24)-$AZ$3*SUMPRODUCT(K$22:$K23, W$23:$W24))/Z23</f>
        <v>12515.791399207137</v>
      </c>
    </row>
    <row r="25" spans="5:50" x14ac:dyDescent="0.25">
      <c r="AN25" s="6">
        <f t="shared" ref="AN25:AU25" si="33">SUM(AN3:AN23)</f>
        <v>160924.59468286287</v>
      </c>
      <c r="AO25" s="6">
        <f t="shared" si="33"/>
        <v>-21005.421497213872</v>
      </c>
      <c r="AP25" s="6">
        <f t="shared" si="33"/>
        <v>-2935.5755396593181</v>
      </c>
      <c r="AQ25" s="6">
        <f t="shared" si="33"/>
        <v>-140387.94808987426</v>
      </c>
      <c r="AR25" s="6">
        <f t="shared" si="33"/>
        <v>-3404.3504438846157</v>
      </c>
      <c r="AS25" s="6">
        <f t="shared" si="33"/>
        <v>-27840.963176609432</v>
      </c>
      <c r="AT25" s="6">
        <f t="shared" si="33"/>
        <v>35929.278974031091</v>
      </c>
      <c r="AU25" s="7">
        <f t="shared" si="33"/>
        <v>4683.9653535370489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58688.509697186411</v>
      </c>
      <c r="K3">
        <v>1</v>
      </c>
      <c r="L3" s="2">
        <v>0</v>
      </c>
      <c r="O3">
        <f>$C$3</f>
        <v>58688.509697186411</v>
      </c>
      <c r="P3">
        <f>O3*B5</f>
        <v>46950.807757749135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58688.509697186411</v>
      </c>
      <c r="AF3">
        <f t="shared" ref="AF3:AF23" si="4">-$Z3*P3</f>
        <v>-46950.807757749135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9217.7937354372771</v>
      </c>
      <c r="AJ3">
        <f t="shared" ref="AJ3:AJ23" si="8">AB3-AC3</f>
        <v>0</v>
      </c>
      <c r="AL3">
        <f t="shared" ref="AL3:AL23" si="9">SUM(AI3:AK3)</f>
        <v>9217.7937354372771</v>
      </c>
      <c r="AN3">
        <f t="shared" ref="AN3:AN23" si="10">AE3*$K3</f>
        <v>58688.509697186411</v>
      </c>
      <c r="AO3">
        <f t="shared" ref="AO3:AO23" si="11">AF3*$K3</f>
        <v>-46950.807757749135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9217.7937354372771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9217.7937354372771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45076.536207245314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1000000</v>
      </c>
      <c r="S4">
        <f t="shared" si="1"/>
        <v>26127.046693525681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25323.151196783176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-25323.151196783176</v>
      </c>
      <c r="AK4">
        <f>H4*SUM(AB4, AE4:AF4)</f>
        <v>0</v>
      </c>
      <c r="AL4">
        <f t="shared" si="9"/>
        <v>-46091.860196783178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-19753.385010462236</v>
      </c>
      <c r="AR4">
        <f t="shared" si="14"/>
        <v>-19753.385010462236</v>
      </c>
      <c r="AS4">
        <f t="shared" si="15"/>
        <v>-24085.173289692953</v>
      </c>
      <c r="AT4">
        <f t="shared" si="16"/>
        <v>0</v>
      </c>
      <c r="AU4">
        <f t="shared" si="17"/>
        <v>-43838.558300155193</v>
      </c>
      <c r="AW4">
        <v>1</v>
      </c>
      <c r="AX4">
        <f>(R4*SUMPRODUCT(K5:$K$23, X5:$X$23)-$AZ$3*SUMPRODUCT(K4:$K$22, W5:$W$23))/Z4</f>
        <v>26127.046693525681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2.4225090000000001E-2</v>
      </c>
      <c r="O5">
        <f t="shared" ref="O5:O23" si="29">$C$3</f>
        <v>58688.509697186411</v>
      </c>
      <c r="P5">
        <f t="shared" ref="P5:P23" si="30">O5*$C$5</f>
        <v>2934.4254848593209</v>
      </c>
      <c r="Q5" s="5">
        <f t="shared" ref="Q5:Q23" si="31">$C$8</f>
        <v>50</v>
      </c>
      <c r="R5">
        <f t="shared" si="0"/>
        <v>1000000</v>
      </c>
      <c r="S5">
        <f t="shared" si="1"/>
        <v>48764.924446531048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25323.151196783176</v>
      </c>
      <c r="AC5">
        <f t="shared" si="2"/>
        <v>45646.859229610127</v>
      </c>
      <c r="AE5">
        <f t="shared" si="3"/>
        <v>54935.923124015972</v>
      </c>
      <c r="AF5">
        <f t="shared" si="4"/>
        <v>-2746.796156200799</v>
      </c>
      <c r="AG5">
        <f t="shared" si="5"/>
        <v>-46.802963141735447</v>
      </c>
      <c r="AH5">
        <f t="shared" si="6"/>
        <v>-23479.71525529119</v>
      </c>
      <c r="AI5">
        <f t="shared" si="7"/>
        <v>28662.608749382245</v>
      </c>
      <c r="AJ5">
        <f t="shared" si="8"/>
        <v>-20323.708032826951</v>
      </c>
      <c r="AK5">
        <f>H5*SUM(AB5, AE5:AF5)</f>
        <v>4022.8872367426543</v>
      </c>
      <c r="AL5">
        <f t="shared" si="9"/>
        <v>12361.787953297948</v>
      </c>
      <c r="AN5">
        <f t="shared" si="10"/>
        <v>49672.269010122734</v>
      </c>
      <c r="AO5">
        <f t="shared" si="11"/>
        <v>-2483.6134505061373</v>
      </c>
      <c r="AP5">
        <f t="shared" si="12"/>
        <v>-42.318563945834939</v>
      </c>
      <c r="AQ5">
        <f t="shared" si="13"/>
        <v>-21230.019741527693</v>
      </c>
      <c r="AR5">
        <f t="shared" si="14"/>
        <v>25916.317254143072</v>
      </c>
      <c r="AS5">
        <f t="shared" si="15"/>
        <v>-18376.403549473544</v>
      </c>
      <c r="AT5">
        <f t="shared" si="16"/>
        <v>3637.4365926239229</v>
      </c>
      <c r="AU5">
        <f t="shared" si="17"/>
        <v>11177.350297293453</v>
      </c>
      <c r="AW5">
        <v>2</v>
      </c>
      <c r="AX5">
        <f>(R5*SUMPRODUCT(K6:$K$23, X6:$X$23)-$AZ$3*SUMPRODUCT(K5:$K$22, W6:$W$23))/Z5</f>
        <v>48764.924446531048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2.7828815E-2</v>
      </c>
      <c r="O6">
        <f t="shared" si="29"/>
        <v>58688.509697186411</v>
      </c>
      <c r="P6">
        <f t="shared" si="30"/>
        <v>2934.4254848593209</v>
      </c>
      <c r="Q6" s="5">
        <f t="shared" si="31"/>
        <v>50</v>
      </c>
      <c r="R6">
        <f t="shared" si="0"/>
        <v>1000000</v>
      </c>
      <c r="S6">
        <f t="shared" si="1"/>
        <v>68246.759599869765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45646.859229610127</v>
      </c>
      <c r="AC6">
        <f t="shared" si="2"/>
        <v>61466.392858919564</v>
      </c>
      <c r="AE6">
        <f t="shared" si="3"/>
        <v>52857.762251303349</v>
      </c>
      <c r="AF6">
        <f t="shared" si="4"/>
        <v>-2642.8881125651678</v>
      </c>
      <c r="AG6">
        <f t="shared" si="5"/>
        <v>-45.032462507594914</v>
      </c>
      <c r="AH6">
        <f t="shared" si="6"/>
        <v>-26049.420054463488</v>
      </c>
      <c r="AI6">
        <f t="shared" si="7"/>
        <v>24120.421621767098</v>
      </c>
      <c r="AJ6">
        <f t="shared" si="8"/>
        <v>-15819.533629309437</v>
      </c>
      <c r="AK6">
        <f>H6*SUM(AB6, AE6:AF6)</f>
        <v>5243.636815248653</v>
      </c>
      <c r="AL6">
        <f t="shared" si="9"/>
        <v>13544.524807706315</v>
      </c>
      <c r="AN6">
        <f t="shared" si="10"/>
        <v>45314.521603402463</v>
      </c>
      <c r="AO6">
        <f t="shared" si="11"/>
        <v>-2265.7260801701236</v>
      </c>
      <c r="AP6">
        <f t="shared" si="12"/>
        <v>-38.605956972847522</v>
      </c>
      <c r="AQ6">
        <f t="shared" si="13"/>
        <v>-22331.951969551734</v>
      </c>
      <c r="AR6">
        <f t="shared" si="14"/>
        <v>20678.237596707757</v>
      </c>
      <c r="AS6">
        <f t="shared" si="15"/>
        <v>-13561.955101181346</v>
      </c>
      <c r="AT6">
        <f t="shared" si="16"/>
        <v>4495.3263934120214</v>
      </c>
      <c r="AU6">
        <f t="shared" si="17"/>
        <v>11611.608888938434</v>
      </c>
      <c r="AW6">
        <v>3</v>
      </c>
      <c r="AX6">
        <f>(R6*SUMPRODUCT(K7:$K$23, X7:$X$23)-$AZ$3*SUMPRODUCT(K6:$K$22, W7:$W$23))/Z6</f>
        <v>68246.759599869765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3.1684449000000003E-2</v>
      </c>
      <c r="O7">
        <f t="shared" si="29"/>
        <v>58688.509697186411</v>
      </c>
      <c r="P7">
        <f t="shared" si="30"/>
        <v>2934.4254848593209</v>
      </c>
      <c r="Q7" s="5">
        <f t="shared" si="31"/>
        <v>50</v>
      </c>
      <c r="R7">
        <f t="shared" si="0"/>
        <v>1000000</v>
      </c>
      <c r="S7">
        <f t="shared" si="1"/>
        <v>84842.862193477937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61466.392858919564</v>
      </c>
      <c r="AC7">
        <f t="shared" si="2"/>
        <v>73228.398893148871</v>
      </c>
      <c r="AE7">
        <f t="shared" si="3"/>
        <v>50654.415556484768</v>
      </c>
      <c r="AF7">
        <f t="shared" si="4"/>
        <v>-2532.7207778242387</v>
      </c>
      <c r="AG7">
        <f t="shared" si="5"/>
        <v>-43.155309120852657</v>
      </c>
      <c r="AH7">
        <f t="shared" si="6"/>
        <v>-28536.575233326064</v>
      </c>
      <c r="AI7">
        <f t="shared" si="7"/>
        <v>19541.964236213611</v>
      </c>
      <c r="AJ7">
        <f t="shared" si="8"/>
        <v>-11762.006034229307</v>
      </c>
      <c r="AK7">
        <f>H7*SUM(AB7, AE7:AF7)</f>
        <v>6761.585007238692</v>
      </c>
      <c r="AL7">
        <f t="shared" si="9"/>
        <v>14541.543209222997</v>
      </c>
      <c r="AN7">
        <f t="shared" si="10"/>
        <v>40901.959817901508</v>
      </c>
      <c r="AO7">
        <f t="shared" si="11"/>
        <v>-2045.0979908950756</v>
      </c>
      <c r="AP7">
        <f t="shared" si="12"/>
        <v>-34.846650587093023</v>
      </c>
      <c r="AQ7">
        <f t="shared" si="13"/>
        <v>-23042.450311809018</v>
      </c>
      <c r="AR7">
        <f t="shared" si="14"/>
        <v>15779.56486461032</v>
      </c>
      <c r="AS7">
        <f t="shared" si="15"/>
        <v>-9497.476042409362</v>
      </c>
      <c r="AT7">
        <f t="shared" si="16"/>
        <v>5459.7822368122615</v>
      </c>
      <c r="AU7">
        <f t="shared" si="17"/>
        <v>11741.87105901322</v>
      </c>
      <c r="AW7">
        <v>4</v>
      </c>
      <c r="AX7">
        <f>(R7*SUMPRODUCT(K8:$K$23, X8:$X$23)-$AZ$3*SUMPRODUCT(K7:$K$22, W8:$W$23))/Z7</f>
        <v>84842.862193477937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3.5933631000000001E-2</v>
      </c>
      <c r="O8">
        <f t="shared" si="29"/>
        <v>58688.509697186411</v>
      </c>
      <c r="P8">
        <f t="shared" si="30"/>
        <v>2934.4254848593209</v>
      </c>
      <c r="Q8" s="5">
        <f t="shared" si="31"/>
        <v>50</v>
      </c>
      <c r="R8">
        <f t="shared" si="0"/>
        <v>1000000</v>
      </c>
      <c r="S8">
        <f t="shared" si="1"/>
        <v>98657.943425452657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73228.398893148871</v>
      </c>
      <c r="AC8">
        <f t="shared" si="2"/>
        <v>81240.927464699344</v>
      </c>
      <c r="AE8">
        <f t="shared" si="3"/>
        <v>48327.67432379254</v>
      </c>
      <c r="AF8">
        <f t="shared" si="4"/>
        <v>-2416.3837161896272</v>
      </c>
      <c r="AG8">
        <f t="shared" si="5"/>
        <v>-41.173029076004482</v>
      </c>
      <c r="AH8">
        <f t="shared" si="6"/>
        <v>-31014.539072793079</v>
      </c>
      <c r="AI8">
        <f t="shared" si="7"/>
        <v>14855.578505733829</v>
      </c>
      <c r="AJ8">
        <f t="shared" si="8"/>
        <v>-8012.5285715504724</v>
      </c>
      <c r="AK8">
        <f t="shared" ref="AK8:AK23" si="32">H8*SUM(AB8:AB8, AE8:AF8)</f>
        <v>8351.6922340026995</v>
      </c>
      <c r="AL8">
        <f t="shared" si="9"/>
        <v>15194.742168186056</v>
      </c>
      <c r="AN8">
        <f t="shared" si="10"/>
        <v>36466.857572609282</v>
      </c>
      <c r="AO8">
        <f t="shared" si="11"/>
        <v>-1823.3428786304642</v>
      </c>
      <c r="AP8">
        <f t="shared" si="12"/>
        <v>-31.068140732118081</v>
      </c>
      <c r="AQ8">
        <f t="shared" si="13"/>
        <v>-23402.797566256126</v>
      </c>
      <c r="AR8">
        <f t="shared" si="14"/>
        <v>11209.648986990573</v>
      </c>
      <c r="AS8">
        <f t="shared" si="15"/>
        <v>-6046.0541977982703</v>
      </c>
      <c r="AT8">
        <f t="shared" si="16"/>
        <v>6301.9786374802525</v>
      </c>
      <c r="AU8">
        <f t="shared" si="17"/>
        <v>11465.573426672554</v>
      </c>
      <c r="AW8">
        <v>5</v>
      </c>
      <c r="AX8">
        <f>(R8*SUMPRODUCT(K9:$K$23, X9:$X$23)-$AZ$3*SUMPRODUCT(K8:$K$22, W9:$W$23))/Z8</f>
        <v>98657.943425452657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4.1016489000000003E-2</v>
      </c>
      <c r="O9">
        <f t="shared" si="29"/>
        <v>58688.509697186411</v>
      </c>
      <c r="P9">
        <f t="shared" si="30"/>
        <v>2934.4254848593209</v>
      </c>
      <c r="Q9" s="5">
        <f t="shared" si="31"/>
        <v>50</v>
      </c>
      <c r="R9">
        <f t="shared" si="0"/>
        <v>1000000</v>
      </c>
      <c r="S9">
        <f t="shared" si="1"/>
        <v>109420.17546749885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81240.927464699344</v>
      </c>
      <c r="AC9">
        <f t="shared" si="2"/>
        <v>85506.45234146493</v>
      </c>
      <c r="AE9">
        <f t="shared" si="3"/>
        <v>45862.166058257193</v>
      </c>
      <c r="AF9">
        <f t="shared" si="4"/>
        <v>-2293.1083029128599</v>
      </c>
      <c r="AG9">
        <f t="shared" si="5"/>
        <v>-39.072525691051815</v>
      </c>
      <c r="AH9">
        <f t="shared" si="6"/>
        <v>-33775.46188385236</v>
      </c>
      <c r="AI9">
        <f t="shared" si="7"/>
        <v>9754.5233458009243</v>
      </c>
      <c r="AJ9">
        <f t="shared" si="8"/>
        <v>-4265.5248767655867</v>
      </c>
      <c r="AK9">
        <f t="shared" si="32"/>
        <v>9161.0529151512055</v>
      </c>
      <c r="AL9">
        <f t="shared" si="9"/>
        <v>14650.051384186543</v>
      </c>
      <c r="AN9">
        <f t="shared" si="10"/>
        <v>32240.028446424159</v>
      </c>
      <c r="AO9">
        <f t="shared" si="11"/>
        <v>-1612.0014223212083</v>
      </c>
      <c r="AP9">
        <f t="shared" si="12"/>
        <v>-27.467070311354135</v>
      </c>
      <c r="AQ9">
        <f t="shared" si="13"/>
        <v>-23743.358535296691</v>
      </c>
      <c r="AR9">
        <f t="shared" si="14"/>
        <v>6857.2014184949112</v>
      </c>
      <c r="AS9">
        <f t="shared" si="15"/>
        <v>-2998.5640711161464</v>
      </c>
      <c r="AT9">
        <f t="shared" si="16"/>
        <v>6440.0056074214899</v>
      </c>
      <c r="AU9">
        <f t="shared" si="17"/>
        <v>10298.642954800254</v>
      </c>
      <c r="AW9">
        <v>6</v>
      </c>
      <c r="AX9">
        <f>(R9*SUMPRODUCT(K10:$K$23, X10:$X$23)-$AZ$3*SUMPRODUCT(K9:$K$22, W10:$W$23))/Z9</f>
        <v>109420.17546749885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4.6435859000000003E-2</v>
      </c>
      <c r="O10">
        <f t="shared" si="29"/>
        <v>58688.509697186411</v>
      </c>
      <c r="P10">
        <f t="shared" si="30"/>
        <v>2934.4254848593209</v>
      </c>
      <c r="Q10" s="5">
        <f t="shared" si="31"/>
        <v>50</v>
      </c>
      <c r="R10">
        <f t="shared" si="0"/>
        <v>1000000</v>
      </c>
      <c r="S10">
        <f t="shared" si="1"/>
        <v>116733.81761111789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85506.45234146493</v>
      </c>
      <c r="AC10">
        <f t="shared" si="2"/>
        <v>86073.526654655128</v>
      </c>
      <c r="AE10">
        <f t="shared" si="3"/>
        <v>43273.895321158809</v>
      </c>
      <c r="AF10">
        <f t="shared" si="4"/>
        <v>-2163.6947660579408</v>
      </c>
      <c r="AG10">
        <f t="shared" si="5"/>
        <v>-36.867434140377739</v>
      </c>
      <c r="AH10">
        <f t="shared" si="6"/>
        <v>-36287.325875271199</v>
      </c>
      <c r="AI10">
        <f t="shared" si="7"/>
        <v>4786.0072456892958</v>
      </c>
      <c r="AJ10">
        <f t="shared" si="8"/>
        <v>-567.07431319019815</v>
      </c>
      <c r="AK10">
        <f t="shared" si="32"/>
        <v>6875.2842522835226</v>
      </c>
      <c r="AL10">
        <f t="shared" si="9"/>
        <v>11094.217184782621</v>
      </c>
      <c r="AN10">
        <f t="shared" si="10"/>
        <v>28853.774776501738</v>
      </c>
      <c r="AO10">
        <f t="shared" si="11"/>
        <v>-1442.6887388250871</v>
      </c>
      <c r="AP10">
        <f t="shared" si="12"/>
        <v>-24.582132793435896</v>
      </c>
      <c r="AQ10">
        <f t="shared" si="13"/>
        <v>-24195.33347474394</v>
      </c>
      <c r="AR10">
        <f t="shared" si="14"/>
        <v>3191.170430139276</v>
      </c>
      <c r="AS10">
        <f t="shared" si="15"/>
        <v>-378.10865864735445</v>
      </c>
      <c r="AT10">
        <f t="shared" si="16"/>
        <v>4584.2395713986225</v>
      </c>
      <c r="AU10">
        <f t="shared" si="17"/>
        <v>7397.3013428905442</v>
      </c>
      <c r="AW10">
        <v>7</v>
      </c>
      <c r="AX10">
        <f>(R10*SUMPRODUCT(K11:$K$23, X11:$X$23)-$AZ$3*SUMPRODUCT(K10:$K$22, W11:$W$23))/Z10</f>
        <v>116733.81761111789</v>
      </c>
    </row>
    <row r="11" spans="1:52" x14ac:dyDescent="0.25">
      <c r="A11" t="s">
        <v>33</v>
      </c>
      <c r="C11" s="24">
        <f>AU25</f>
        <v>15079.572414931612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5.1834316999999998E-2</v>
      </c>
      <c r="O11">
        <f t="shared" si="29"/>
        <v>58688.509697186411</v>
      </c>
      <c r="P11">
        <f t="shared" si="30"/>
        <v>2934.4254848593209</v>
      </c>
      <c r="Q11" s="5">
        <f t="shared" si="31"/>
        <v>50</v>
      </c>
      <c r="R11">
        <f t="shared" si="0"/>
        <v>1000000</v>
      </c>
      <c r="S11">
        <f t="shared" si="1"/>
        <v>121422.49680767326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86073.526654655128</v>
      </c>
      <c r="AC11">
        <f t="shared" si="2"/>
        <v>83994.647281077545</v>
      </c>
      <c r="AE11">
        <f t="shared" si="3"/>
        <v>40598.083560045452</v>
      </c>
      <c r="AF11">
        <f t="shared" si="4"/>
        <v>-2029.9041780022731</v>
      </c>
      <c r="AG11">
        <f t="shared" si="5"/>
        <v>-34.587761530765</v>
      </c>
      <c r="AH11">
        <f t="shared" si="6"/>
        <v>-38219.965364179247</v>
      </c>
      <c r="AI11">
        <f t="shared" si="7"/>
        <v>313.62625633316929</v>
      </c>
      <c r="AJ11">
        <f t="shared" si="8"/>
        <v>2078.8793735775835</v>
      </c>
      <c r="AK11">
        <f t="shared" si="32"/>
        <v>6394.1195196826238</v>
      </c>
      <c r="AL11">
        <f t="shared" si="9"/>
        <v>8786.6251495933757</v>
      </c>
      <c r="AN11">
        <f t="shared" si="10"/>
        <v>25748.712375463638</v>
      </c>
      <c r="AO11">
        <f t="shared" si="11"/>
        <v>-1287.4356187731821</v>
      </c>
      <c r="AP11">
        <f t="shared" si="12"/>
        <v>-21.936757730191658</v>
      </c>
      <c r="AQ11">
        <f t="shared" si="13"/>
        <v>-24240.427351870105</v>
      </c>
      <c r="AR11">
        <f t="shared" si="14"/>
        <v>198.91264709016147</v>
      </c>
      <c r="AS11">
        <f t="shared" si="15"/>
        <v>1318.4973860739867</v>
      </c>
      <c r="AT11">
        <f t="shared" si="16"/>
        <v>4055.3723222708018</v>
      </c>
      <c r="AU11">
        <f t="shared" si="17"/>
        <v>5572.7823554349488</v>
      </c>
      <c r="AW11">
        <v>8</v>
      </c>
      <c r="AX11">
        <f>(R11*SUMPRODUCT(K12:$K$23, X12:$X$23)-$AZ$3*SUMPRODUCT(K11:$K$22, W12:$W$23))/Z11</f>
        <v>121422.49680767326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5.7772715000000002E-2</v>
      </c>
      <c r="O12">
        <f t="shared" si="29"/>
        <v>58688.509697186411</v>
      </c>
      <c r="P12">
        <f t="shared" si="30"/>
        <v>2934.4254848593209</v>
      </c>
      <c r="Q12" s="5">
        <f t="shared" si="31"/>
        <v>50</v>
      </c>
      <c r="R12">
        <f t="shared" si="0"/>
        <v>1000000</v>
      </c>
      <c r="S12">
        <f t="shared" si="1"/>
        <v>124183.497557896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83994.647281077545</v>
      </c>
      <c r="AC12">
        <f t="shared" si="2"/>
        <v>80082.597103708627</v>
      </c>
      <c r="AE12">
        <f t="shared" si="3"/>
        <v>37846.641213384311</v>
      </c>
      <c r="AF12">
        <f t="shared" si="4"/>
        <v>-1892.3320606692157</v>
      </c>
      <c r="AG12">
        <f t="shared" si="5"/>
        <v>-32.243655026052501</v>
      </c>
      <c r="AH12">
        <f t="shared" si="6"/>
        <v>-39964.577788096998</v>
      </c>
      <c r="AI12">
        <f t="shared" si="7"/>
        <v>-4042.5122904079544</v>
      </c>
      <c r="AJ12">
        <f t="shared" si="8"/>
        <v>3912.0501773689175</v>
      </c>
      <c r="AK12">
        <f t="shared" si="32"/>
        <v>8396.426950365485</v>
      </c>
      <c r="AL12">
        <f t="shared" si="9"/>
        <v>8265.9648373264481</v>
      </c>
      <c r="AN12">
        <f t="shared" si="10"/>
        <v>22433.319841144272</v>
      </c>
      <c r="AO12">
        <f t="shared" si="11"/>
        <v>-1121.6659920572138</v>
      </c>
      <c r="AP12">
        <f t="shared" si="12"/>
        <v>-19.112190748148908</v>
      </c>
      <c r="AQ12">
        <f t="shared" si="13"/>
        <v>-23688.711259259988</v>
      </c>
      <c r="AR12">
        <f t="shared" si="14"/>
        <v>-2396.1696009210787</v>
      </c>
      <c r="AS12">
        <f t="shared" si="15"/>
        <v>2318.8391373680483</v>
      </c>
      <c r="AT12">
        <f t="shared" si="16"/>
        <v>4976.9206793901667</v>
      </c>
      <c r="AU12">
        <f t="shared" si="17"/>
        <v>4899.5902158371364</v>
      </c>
      <c r="AW12">
        <v>9</v>
      </c>
      <c r="AX12">
        <f>(R12*SUMPRODUCT(K13:$K$23, X13:$X$23)-$AZ$3*SUMPRODUCT(K12:$K$22, W13:$W$23))/Z12</f>
        <v>124183.497557896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6.4089452000000005E-2</v>
      </c>
      <c r="O13">
        <f t="shared" si="29"/>
        <v>58688.509697186411</v>
      </c>
      <c r="P13">
        <f t="shared" si="30"/>
        <v>2934.4254848593209</v>
      </c>
      <c r="Q13" s="5">
        <f t="shared" si="31"/>
        <v>50</v>
      </c>
      <c r="R13">
        <f t="shared" si="0"/>
        <v>1000000</v>
      </c>
      <c r="S13">
        <f t="shared" si="1"/>
        <v>125810.4746481293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80082.597103708627</v>
      </c>
      <c r="AC13">
        <f t="shared" si="2"/>
        <v>75120.780939444754</v>
      </c>
      <c r="AE13">
        <f t="shared" si="3"/>
        <v>35042.604305844055</v>
      </c>
      <c r="AF13">
        <f t="shared" si="4"/>
        <v>-1752.1302152922028</v>
      </c>
      <c r="AG13">
        <f t="shared" si="5"/>
        <v>-29.854740294695226</v>
      </c>
      <c r="AH13">
        <f t="shared" si="6"/>
        <v>-41329.563621935013</v>
      </c>
      <c r="AI13">
        <f t="shared" si="7"/>
        <v>-8068.9442716778503</v>
      </c>
      <c r="AJ13">
        <f t="shared" si="8"/>
        <v>4961.8161642638734</v>
      </c>
      <c r="AK13">
        <f t="shared" si="32"/>
        <v>11779.462097083664</v>
      </c>
      <c r="AL13">
        <f t="shared" si="9"/>
        <v>8672.3339896696871</v>
      </c>
      <c r="AN13">
        <f t="shared" si="10"/>
        <v>18816.240119189388</v>
      </c>
      <c r="AO13">
        <f t="shared" si="11"/>
        <v>-940.81200595946939</v>
      </c>
      <c r="AP13">
        <f t="shared" si="12"/>
        <v>-16.030599700243759</v>
      </c>
      <c r="AQ13">
        <f t="shared" si="13"/>
        <v>-22192.043329438056</v>
      </c>
      <c r="AR13">
        <f t="shared" si="14"/>
        <v>-4332.6458159083786</v>
      </c>
      <c r="AS13">
        <f t="shared" si="15"/>
        <v>2664.2632938812199</v>
      </c>
      <c r="AT13">
        <f t="shared" si="16"/>
        <v>6325.0204054226824</v>
      </c>
      <c r="AU13">
        <f t="shared" si="17"/>
        <v>4656.6378833955241</v>
      </c>
      <c r="AW13">
        <v>10</v>
      </c>
      <c r="AX13">
        <f>(R13*SUMPRODUCT(K14:$K$23, X14:$X$23)-$AZ$3*SUMPRODUCT(K13:$K$22, W14:$W$23))/Z13</f>
        <v>125810.4746481293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7.1121990999999996E-2</v>
      </c>
      <c r="O14">
        <f t="shared" si="29"/>
        <v>58688.509697186411</v>
      </c>
      <c r="P14">
        <f t="shared" si="30"/>
        <v>2934.4254848593209</v>
      </c>
      <c r="Q14" s="5">
        <f t="shared" si="31"/>
        <v>50</v>
      </c>
      <c r="R14">
        <f t="shared" si="0"/>
        <v>1000000</v>
      </c>
      <c r="S14">
        <f t="shared" si="1"/>
        <v>124973.65538726868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75120.780939444754</v>
      </c>
      <c r="AC14">
        <f t="shared" si="2"/>
        <v>68567.706639270997</v>
      </c>
      <c r="AE14">
        <f t="shared" si="3"/>
        <v>32199.878474728812</v>
      </c>
      <c r="AF14">
        <f t="shared" si="4"/>
        <v>-1609.9939237364408</v>
      </c>
      <c r="AG14">
        <f t="shared" si="5"/>
        <v>-27.43286432120162</v>
      </c>
      <c r="AH14">
        <f t="shared" si="6"/>
        <v>-42466.571410933022</v>
      </c>
      <c r="AI14">
        <f t="shared" si="7"/>
        <v>-11904.119724261855</v>
      </c>
      <c r="AJ14">
        <f t="shared" si="8"/>
        <v>6553.0743001737574</v>
      </c>
      <c r="AK14">
        <f t="shared" si="32"/>
        <v>9045.6616460167061</v>
      </c>
      <c r="AL14">
        <f t="shared" si="9"/>
        <v>3694.6162219286089</v>
      </c>
      <c r="AN14">
        <f t="shared" si="10"/>
        <v>15926.959346321903</v>
      </c>
      <c r="AO14">
        <f t="shared" si="11"/>
        <v>-796.34796731609526</v>
      </c>
      <c r="AP14">
        <f t="shared" si="12"/>
        <v>-13.569060986980094</v>
      </c>
      <c r="AQ14">
        <f t="shared" si="13"/>
        <v>-21005.152456411641</v>
      </c>
      <c r="AR14">
        <f t="shared" si="14"/>
        <v>-5888.1101383928144</v>
      </c>
      <c r="AS14">
        <f t="shared" si="15"/>
        <v>3241.3335986409588</v>
      </c>
      <c r="AT14">
        <f t="shared" si="16"/>
        <v>4474.2369263834526</v>
      </c>
      <c r="AU14">
        <f t="shared" si="17"/>
        <v>1827.4603866315977</v>
      </c>
      <c r="AW14">
        <v>11</v>
      </c>
      <c r="AX14">
        <f>(R14*SUMPRODUCT(K15:$K$23, X15:$X$23)-$AZ$3*SUMPRODUCT(K14:$K$22, W15:$W$23))/Z14</f>
        <v>124973.65538726868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7.9233461000000005E-2</v>
      </c>
      <c r="O15">
        <f t="shared" si="29"/>
        <v>58688.509697186411</v>
      </c>
      <c r="P15">
        <f t="shared" si="30"/>
        <v>2934.4254848593209</v>
      </c>
      <c r="Q15" s="5">
        <f t="shared" si="31"/>
        <v>50</v>
      </c>
      <c r="R15">
        <f t="shared" si="0"/>
        <v>1000000</v>
      </c>
      <c r="S15">
        <f t="shared" si="1"/>
        <v>122059.73389804999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68567.706639270997</v>
      </c>
      <c r="AC15">
        <f t="shared" si="2"/>
        <v>60993.090089206125</v>
      </c>
      <c r="AE15">
        <f t="shared" si="3"/>
        <v>29326.571874649359</v>
      </c>
      <c r="AF15">
        <f t="shared" si="4"/>
        <v>-1466.3285937324681</v>
      </c>
      <c r="AG15">
        <f t="shared" si="5"/>
        <v>-24.984934892677387</v>
      </c>
      <c r="AH15">
        <f t="shared" si="6"/>
        <v>-43472.015706244405</v>
      </c>
      <c r="AI15">
        <f t="shared" si="7"/>
        <v>-15636.757360220192</v>
      </c>
      <c r="AJ15">
        <f t="shared" si="8"/>
        <v>7574.6165500648713</v>
      </c>
      <c r="AK15">
        <f t="shared" si="32"/>
        <v>8251.3396746704766</v>
      </c>
      <c r="AL15">
        <f t="shared" si="9"/>
        <v>189.19886451515595</v>
      </c>
      <c r="AN15">
        <f t="shared" si="10"/>
        <v>13362.327294088176</v>
      </c>
      <c r="AO15">
        <f t="shared" si="11"/>
        <v>-668.11636470440885</v>
      </c>
      <c r="AP15">
        <f t="shared" si="12"/>
        <v>-11.384108544443736</v>
      </c>
      <c r="AQ15">
        <f t="shared" si="13"/>
        <v>-19807.541927623439</v>
      </c>
      <c r="AR15">
        <f t="shared" si="14"/>
        <v>-7124.715106784116</v>
      </c>
      <c r="AS15">
        <f t="shared" si="15"/>
        <v>3451.2900417343449</v>
      </c>
      <c r="AT15">
        <f t="shared" si="16"/>
        <v>3759.6314297802746</v>
      </c>
      <c r="AU15">
        <f t="shared" si="17"/>
        <v>86.206364730503864</v>
      </c>
      <c r="AW15">
        <v>12</v>
      </c>
      <c r="AX15">
        <f>(R15*SUMPRODUCT(K16:$K$23, X16:$X$23)-$AZ$3*SUMPRODUCT(K15:$K$22, W16:$W$23))/Z15</f>
        <v>122059.73389804999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8.7905784000000001E-2</v>
      </c>
      <c r="O16">
        <f t="shared" si="29"/>
        <v>58688.509697186411</v>
      </c>
      <c r="P16">
        <f t="shared" si="30"/>
        <v>2934.4254848593209</v>
      </c>
      <c r="Q16" s="5">
        <f t="shared" si="31"/>
        <v>50</v>
      </c>
      <c r="R16">
        <f t="shared" si="0"/>
        <v>1000000</v>
      </c>
      <c r="S16">
        <f t="shared" si="1"/>
        <v>117174.30304709324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60993.090089206125</v>
      </c>
      <c r="AC16">
        <f t="shared" si="2"/>
        <v>52819.282203169998</v>
      </c>
      <c r="AE16">
        <f t="shared" si="3"/>
        <v>26455.330863229465</v>
      </c>
      <c r="AF16">
        <f t="shared" si="4"/>
        <v>-1322.7665431614735</v>
      </c>
      <c r="AG16">
        <f t="shared" si="5"/>
        <v>-22.538765253820852</v>
      </c>
      <c r="AH16">
        <f t="shared" si="6"/>
        <v>-43926.405798595231</v>
      </c>
      <c r="AI16">
        <f t="shared" si="7"/>
        <v>-18816.380243781059</v>
      </c>
      <c r="AJ16">
        <f t="shared" si="8"/>
        <v>8173.8078860361275</v>
      </c>
      <c r="AK16">
        <f t="shared" si="32"/>
        <v>7369.7722478015858</v>
      </c>
      <c r="AL16">
        <f t="shared" si="9"/>
        <v>-3272.8001099433459</v>
      </c>
      <c r="AN16">
        <f t="shared" si="10"/>
        <v>11103.916066486616</v>
      </c>
      <c r="AO16">
        <f t="shared" si="11"/>
        <v>-555.19580332433088</v>
      </c>
      <c r="AP16">
        <f t="shared" si="12"/>
        <v>-9.4600426248504217</v>
      </c>
      <c r="AQ16">
        <f t="shared" si="13"/>
        <v>-18436.931505852692</v>
      </c>
      <c r="AR16">
        <f t="shared" si="14"/>
        <v>-7897.6712853152576</v>
      </c>
      <c r="AS16">
        <f t="shared" si="15"/>
        <v>3430.7367834239253</v>
      </c>
      <c r="AT16">
        <f t="shared" si="16"/>
        <v>3093.2643742684086</v>
      </c>
      <c r="AU16">
        <f t="shared" si="17"/>
        <v>-1373.6701276229232</v>
      </c>
      <c r="AW16">
        <v>13</v>
      </c>
      <c r="AX16">
        <f>(R16*SUMPRODUCT(K17:$K$23, X17:$X$23)-$AZ$3*SUMPRODUCT(K16:$K$22, W17:$W$23))/Z16</f>
        <v>117174.30304709324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9.7118048999999998E-2</v>
      </c>
      <c r="O17">
        <f t="shared" si="29"/>
        <v>58688.509697186411</v>
      </c>
      <c r="P17">
        <f t="shared" si="30"/>
        <v>2934.4254848593209</v>
      </c>
      <c r="Q17" s="5">
        <f t="shared" si="31"/>
        <v>50</v>
      </c>
      <c r="R17">
        <f t="shared" si="0"/>
        <v>1000000</v>
      </c>
      <c r="S17">
        <f t="shared" si="1"/>
        <v>110366.65079319333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52819.282203169998</v>
      </c>
      <c r="AC17">
        <f t="shared" si="2"/>
        <v>44421.377684698848</v>
      </c>
      <c r="AE17">
        <f t="shared" si="3"/>
        <v>23621.487435510837</v>
      </c>
      <c r="AF17">
        <f t="shared" si="4"/>
        <v>-1181.074371775542</v>
      </c>
      <c r="AG17">
        <f t="shared" si="5"/>
        <v>-20.124456692962571</v>
      </c>
      <c r="AH17">
        <f t="shared" si="6"/>
        <v>-43778.418166401418</v>
      </c>
      <c r="AI17">
        <f t="shared" si="7"/>
        <v>-21358.129559359088</v>
      </c>
      <c r="AJ17">
        <f t="shared" si="8"/>
        <v>8397.9045184711504</v>
      </c>
      <c r="AK17">
        <f t="shared" si="32"/>
        <v>6439.9721239890869</v>
      </c>
      <c r="AL17">
        <f t="shared" si="9"/>
        <v>-6520.2529168988503</v>
      </c>
      <c r="AN17">
        <f t="shared" si="10"/>
        <v>9132.9773678204201</v>
      </c>
      <c r="AO17">
        <f t="shared" si="11"/>
        <v>-456.6488683910211</v>
      </c>
      <c r="AP17">
        <f t="shared" si="12"/>
        <v>-7.780890514125856</v>
      </c>
      <c r="AQ17">
        <f t="shared" si="13"/>
        <v>-16926.423596494227</v>
      </c>
      <c r="AR17">
        <f t="shared" si="14"/>
        <v>-8257.8759875789528</v>
      </c>
      <c r="AS17">
        <f t="shared" si="15"/>
        <v>3246.9535254165166</v>
      </c>
      <c r="AT17">
        <f t="shared" si="16"/>
        <v>2489.9414068805349</v>
      </c>
      <c r="AU17">
        <f t="shared" si="17"/>
        <v>-2520.9810552819013</v>
      </c>
      <c r="AW17">
        <v>14</v>
      </c>
      <c r="AX17">
        <f>(R17*SUMPRODUCT(K18:$K$23, X18:$X$23)-$AZ$3*SUMPRODUCT(K17:$K$22, W18:$W$23))/Z17</f>
        <v>110366.65079319333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0.107494799</v>
      </c>
      <c r="O18">
        <f t="shared" si="29"/>
        <v>58688.509697186411</v>
      </c>
      <c r="P18">
        <f t="shared" si="30"/>
        <v>2934.4254848593209</v>
      </c>
      <c r="Q18" s="5">
        <f t="shared" si="31"/>
        <v>50</v>
      </c>
      <c r="R18">
        <f t="shared" si="0"/>
        <v>1000000</v>
      </c>
      <c r="S18">
        <f t="shared" si="1"/>
        <v>101426.52795890502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44421.377684698848</v>
      </c>
      <c r="AC18">
        <f t="shared" si="2"/>
        <v>36026.576351193551</v>
      </c>
      <c r="AE18">
        <f t="shared" si="3"/>
        <v>20846.085517194464</v>
      </c>
      <c r="AF18">
        <f t="shared" si="4"/>
        <v>-1042.3042758597235</v>
      </c>
      <c r="AG18">
        <f t="shared" si="5"/>
        <v>-17.75993769883873</v>
      </c>
      <c r="AH18">
        <f t="shared" si="6"/>
        <v>-43265.488543884334</v>
      </c>
      <c r="AI18">
        <f t="shared" si="7"/>
        <v>-23479.467240248432</v>
      </c>
      <c r="AJ18">
        <f t="shared" si="8"/>
        <v>8394.8013335052965</v>
      </c>
      <c r="AK18">
        <f t="shared" si="32"/>
        <v>5495.7468493006945</v>
      </c>
      <c r="AL18">
        <f t="shared" si="9"/>
        <v>-9588.919057442441</v>
      </c>
      <c r="AN18">
        <f t="shared" si="10"/>
        <v>7424.5788182400129</v>
      </c>
      <c r="AO18">
        <f t="shared" si="11"/>
        <v>-371.22894091200072</v>
      </c>
      <c r="AP18">
        <f t="shared" si="12"/>
        <v>-6.3254109335442497</v>
      </c>
      <c r="AQ18">
        <f t="shared" si="13"/>
        <v>-15409.51319319741</v>
      </c>
      <c r="AR18">
        <f t="shared" si="14"/>
        <v>-8362.4887268029433</v>
      </c>
      <c r="AS18">
        <f t="shared" si="15"/>
        <v>2989.9073431636161</v>
      </c>
      <c r="AT18">
        <f t="shared" si="16"/>
        <v>1957.3749524375312</v>
      </c>
      <c r="AU18">
        <f t="shared" si="17"/>
        <v>-3415.2064312017951</v>
      </c>
      <c r="AW18">
        <v>15</v>
      </c>
      <c r="AX18">
        <f>(R18*SUMPRODUCT(K19:$K$23, X19:$X$23)-$AZ$3*SUMPRODUCT(K18:$K$22, W19:$W$23))/Z18</f>
        <v>101426.52795890502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0.119195734</v>
      </c>
      <c r="O19">
        <f t="shared" si="29"/>
        <v>58688.509697186411</v>
      </c>
      <c r="P19">
        <f t="shared" si="30"/>
        <v>2934.4254848593209</v>
      </c>
      <c r="Q19" s="5">
        <f t="shared" si="31"/>
        <v>50</v>
      </c>
      <c r="R19">
        <f t="shared" si="0"/>
        <v>1000000</v>
      </c>
      <c r="S19">
        <f t="shared" si="1"/>
        <v>90002.379085317021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36026.576351193551</v>
      </c>
      <c r="AC19">
        <f t="shared" si="2"/>
        <v>27838.50899320285</v>
      </c>
      <c r="AE19">
        <f t="shared" si="3"/>
        <v>18152.860197773756</v>
      </c>
      <c r="AF19">
        <f t="shared" si="4"/>
        <v>-907.64300988868797</v>
      </c>
      <c r="AG19">
        <f t="shared" si="5"/>
        <v>-15.465429512042988</v>
      </c>
      <c r="AH19">
        <f t="shared" si="6"/>
        <v>-42338.176196147062</v>
      </c>
      <c r="AI19">
        <f t="shared" si="7"/>
        <v>-25108.424437774036</v>
      </c>
      <c r="AJ19">
        <f t="shared" si="8"/>
        <v>8188.0673579907016</v>
      </c>
      <c r="AK19">
        <f t="shared" si="32"/>
        <v>4558.4673731389585</v>
      </c>
      <c r="AL19">
        <f t="shared" si="9"/>
        <v>-12361.889706644375</v>
      </c>
      <c r="AN19">
        <f t="shared" si="10"/>
        <v>5955.7236365933495</v>
      </c>
      <c r="AO19">
        <f t="shared" si="11"/>
        <v>-297.7861818296675</v>
      </c>
      <c r="AP19">
        <f t="shared" si="12"/>
        <v>-5.0740116483813802</v>
      </c>
      <c r="AQ19">
        <f t="shared" si="13"/>
        <v>-13890.619657422958</v>
      </c>
      <c r="AR19">
        <f t="shared" si="14"/>
        <v>-8237.7562143076575</v>
      </c>
      <c r="AS19">
        <f t="shared" si="15"/>
        <v>2686.4012486574575</v>
      </c>
      <c r="AT19">
        <f t="shared" si="16"/>
        <v>1495.5754401817519</v>
      </c>
      <c r="AU19">
        <f t="shared" si="17"/>
        <v>-4055.7795254684484</v>
      </c>
      <c r="AW19">
        <v>16</v>
      </c>
      <c r="AX19">
        <f>(R19*SUMPRODUCT(K20:$K$23, X20:$X$23)-$AZ$3*SUMPRODUCT(K19:$K$22, W20:$W$23))/Z19</f>
        <v>90002.379085317021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0.13258683600000001</v>
      </c>
      <c r="O20">
        <f t="shared" si="29"/>
        <v>58688.509697186411</v>
      </c>
      <c r="P20">
        <f t="shared" si="30"/>
        <v>2934.4254848593209</v>
      </c>
      <c r="Q20" s="5">
        <f t="shared" si="31"/>
        <v>50</v>
      </c>
      <c r="R20">
        <f t="shared" si="0"/>
        <v>1000000</v>
      </c>
      <c r="S20">
        <f t="shared" si="1"/>
        <v>75483.151451971324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27838.50899320285</v>
      </c>
      <c r="AC20">
        <f t="shared" si="2"/>
        <v>20018.528580804828</v>
      </c>
      <c r="AE20">
        <f t="shared" si="3"/>
        <v>15564.501297822864</v>
      </c>
      <c r="AF20">
        <f t="shared" si="4"/>
        <v>-778.22506489114323</v>
      </c>
      <c r="AG20">
        <f t="shared" si="5"/>
        <v>-13.260262850539755</v>
      </c>
      <c r="AH20">
        <f t="shared" si="6"/>
        <v>-41010.247327656085</v>
      </c>
      <c r="AI20">
        <f t="shared" si="7"/>
        <v>-26237.231357574903</v>
      </c>
      <c r="AJ20">
        <f t="shared" si="8"/>
        <v>7819.9804123980211</v>
      </c>
      <c r="AK20">
        <f t="shared" si="32"/>
        <v>3647.4028718003356</v>
      </c>
      <c r="AL20">
        <f t="shared" si="9"/>
        <v>-14769.848073376546</v>
      </c>
      <c r="AN20">
        <f t="shared" si="10"/>
        <v>4703.9949954043414</v>
      </c>
      <c r="AO20">
        <f t="shared" si="11"/>
        <v>-235.19974977021707</v>
      </c>
      <c r="AP20">
        <f t="shared" si="12"/>
        <v>-4.0075945186506035</v>
      </c>
      <c r="AQ20">
        <f t="shared" si="13"/>
        <v>-12394.357808082979</v>
      </c>
      <c r="AR20">
        <f t="shared" si="14"/>
        <v>-7929.5701569675057</v>
      </c>
      <c r="AS20">
        <f t="shared" si="15"/>
        <v>2363.4004084169219</v>
      </c>
      <c r="AT20">
        <f t="shared" si="16"/>
        <v>1102.3395177828243</v>
      </c>
      <c r="AU20">
        <f t="shared" si="17"/>
        <v>-4463.8302307677595</v>
      </c>
      <c r="AW20">
        <v>17</v>
      </c>
      <c r="AX20">
        <f>(R20*SUMPRODUCT(K21:$K$23, X21:$X$23)-$AZ$3*SUMPRODUCT(K20:$K$22, W21:$W$23))/Z20</f>
        <v>75483.151451971324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0.14803979</v>
      </c>
      <c r="O21">
        <f t="shared" si="29"/>
        <v>58688.509697186411</v>
      </c>
      <c r="P21">
        <f t="shared" si="30"/>
        <v>2934.4254848593209</v>
      </c>
      <c r="Q21" s="5">
        <f t="shared" si="31"/>
        <v>50</v>
      </c>
      <c r="R21">
        <f t="shared" si="0"/>
        <v>1000000</v>
      </c>
      <c r="S21">
        <f t="shared" si="1"/>
        <v>56881.233218857851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20018.528580804828</v>
      </c>
      <c r="AC21">
        <f t="shared" si="2"/>
        <v>12701.139906873701</v>
      </c>
      <c r="AE21">
        <f t="shared" si="3"/>
        <v>13104.690781260211</v>
      </c>
      <c r="AF21">
        <f t="shared" si="4"/>
        <v>-655.23453906301063</v>
      </c>
      <c r="AG21">
        <f t="shared" si="5"/>
        <v>-11.164613694295651</v>
      </c>
      <c r="AH21">
        <f t="shared" si="6"/>
        <v>-39260.930554774139</v>
      </c>
      <c r="AI21">
        <f t="shared" si="7"/>
        <v>-26822.638926271233</v>
      </c>
      <c r="AJ21">
        <f t="shared" si="8"/>
        <v>7317.3886739311274</v>
      </c>
      <c r="AK21">
        <f t="shared" si="32"/>
        <v>2778.2854613042837</v>
      </c>
      <c r="AL21">
        <f t="shared" si="9"/>
        <v>-16726.964791035822</v>
      </c>
      <c r="AN21">
        <f t="shared" si="10"/>
        <v>3648.3843641309068</v>
      </c>
      <c r="AO21">
        <f t="shared" si="11"/>
        <v>-182.41921820654537</v>
      </c>
      <c r="AP21">
        <f t="shared" si="12"/>
        <v>-3.108261210716869</v>
      </c>
      <c r="AQ21">
        <f t="shared" si="13"/>
        <v>-10930.358262409361</v>
      </c>
      <c r="AR21">
        <f t="shared" si="14"/>
        <v>-7467.5013776957167</v>
      </c>
      <c r="AS21">
        <f t="shared" si="15"/>
        <v>2037.182476858995</v>
      </c>
      <c r="AT21">
        <f t="shared" si="16"/>
        <v>773.48282422731234</v>
      </c>
      <c r="AU21">
        <f t="shared" si="17"/>
        <v>-4656.8360766094092</v>
      </c>
      <c r="AW21">
        <v>18</v>
      </c>
      <c r="AX21">
        <f>(R21*SUMPRODUCT(K22:$K$23, X22:$X$23)-$AZ$3*SUMPRODUCT(K21:$K$22, W22:$W$23))/Z21</f>
        <v>56881.233218857851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0.16585403400000001</v>
      </c>
      <c r="O22">
        <f t="shared" si="29"/>
        <v>58688.509697186411</v>
      </c>
      <c r="P22">
        <f t="shared" si="30"/>
        <v>2934.4254848593209</v>
      </c>
      <c r="Q22" s="5">
        <f t="shared" si="31"/>
        <v>50</v>
      </c>
      <c r="R22">
        <f t="shared" si="0"/>
        <v>1000000</v>
      </c>
      <c r="S22">
        <f t="shared" si="1"/>
        <v>32635.124663377748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12701.139906873701</v>
      </c>
      <c r="AC22">
        <f t="shared" si="2"/>
        <v>6005.6927436105434</v>
      </c>
      <c r="AE22">
        <f t="shared" si="3"/>
        <v>10800.178043052989</v>
      </c>
      <c r="AF22">
        <f t="shared" si="4"/>
        <v>-540.00890215264951</v>
      </c>
      <c r="AG22">
        <f t="shared" si="5"/>
        <v>-9.2012713381021172</v>
      </c>
      <c r="AH22">
        <f t="shared" si="6"/>
        <v>-37033.924385011531</v>
      </c>
      <c r="AI22">
        <f t="shared" si="7"/>
        <v>-26782.956515449296</v>
      </c>
      <c r="AJ22">
        <f t="shared" si="8"/>
        <v>6695.4471632631576</v>
      </c>
      <c r="AK22">
        <f t="shared" si="32"/>
        <v>1964.7992152180248</v>
      </c>
      <c r="AL22">
        <f t="shared" si="9"/>
        <v>-18122.710136968115</v>
      </c>
      <c r="AN22">
        <f t="shared" si="10"/>
        <v>2769.7903001335349</v>
      </c>
      <c r="AO22">
        <f t="shared" si="11"/>
        <v>-138.48951500667675</v>
      </c>
      <c r="AP22">
        <f t="shared" si="12"/>
        <v>-2.3597381450174408</v>
      </c>
      <c r="AQ22">
        <f t="shared" si="13"/>
        <v>-9497.6401433922601</v>
      </c>
      <c r="AR22">
        <f t="shared" si="14"/>
        <v>-6868.6990964104198</v>
      </c>
      <c r="AS22">
        <f t="shared" si="15"/>
        <v>1717.0998972365644</v>
      </c>
      <c r="AT22">
        <f t="shared" si="16"/>
        <v>503.88815687361591</v>
      </c>
      <c r="AU22">
        <f t="shared" si="17"/>
        <v>-4647.7110423002396</v>
      </c>
      <c r="AW22">
        <v>19</v>
      </c>
      <c r="AX22">
        <f>(R22*SUMPRODUCT(K23:$K$23, X23:$X$23)-$AZ$3*SUMPRODUCT(K22:$K$22, W23:$W$23))/Z22</f>
        <v>32635.124663377748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0.18707617900000001</v>
      </c>
      <c r="O23">
        <f t="shared" si="29"/>
        <v>58688.509697186411</v>
      </c>
      <c r="P23">
        <f t="shared" si="30"/>
        <v>2934.4254848593209</v>
      </c>
      <c r="Q23" s="5">
        <f t="shared" si="31"/>
        <v>50</v>
      </c>
      <c r="R23">
        <f t="shared" si="0"/>
        <v>1000000</v>
      </c>
      <c r="S23">
        <f t="shared" si="1"/>
        <v>40645.356146903687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6005.6927436105434</v>
      </c>
      <c r="AC23">
        <f t="shared" si="2"/>
        <v>6005.6927436105434</v>
      </c>
      <c r="AE23">
        <f t="shared" si="3"/>
        <v>8671.7202218084094</v>
      </c>
      <c r="AF23">
        <f t="shared" si="4"/>
        <v>-433.58601109042053</v>
      </c>
      <c r="AG23">
        <f t="shared" si="5"/>
        <v>-7.3879199408467349</v>
      </c>
      <c r="AH23">
        <f t="shared" si="6"/>
        <v>-34426.773677487225</v>
      </c>
      <c r="AI23">
        <f t="shared" si="7"/>
        <v>-26196.027386710084</v>
      </c>
      <c r="AJ23">
        <f t="shared" si="8"/>
        <v>0</v>
      </c>
      <c r="AK23">
        <f t="shared" si="32"/>
        <v>1218.8442724818926</v>
      </c>
      <c r="AL23">
        <f t="shared" si="9"/>
        <v>-24977.183114228192</v>
      </c>
      <c r="AN23">
        <f t="shared" si="10"/>
        <v>2048.6293939146763</v>
      </c>
      <c r="AO23">
        <f t="shared" si="11"/>
        <v>-102.43146969573382</v>
      </c>
      <c r="AP23">
        <f t="shared" si="12"/>
        <v>-1.745341127662754</v>
      </c>
      <c r="AQ23">
        <f t="shared" si="13"/>
        <v>-8133.0691822804747</v>
      </c>
      <c r="AR23">
        <f t="shared" si="14"/>
        <v>-6188.6165991891958</v>
      </c>
      <c r="AS23">
        <f t="shared" si="15"/>
        <v>0</v>
      </c>
      <c r="AT23">
        <f t="shared" si="16"/>
        <v>287.94289245303111</v>
      </c>
      <c r="AU23">
        <f t="shared" si="17"/>
        <v>-5900.6737067361646</v>
      </c>
      <c r="AW23">
        <v>20</v>
      </c>
      <c r="AX23">
        <f>(R23*SUMPRODUCT(K$23:$K24, X$23:$X24)-$AZ$3*SUMPRODUCT(K$22:$K23, W$23:$W24))/Z23</f>
        <v>40645.356146903687</v>
      </c>
    </row>
    <row r="25" spans="5:50" x14ac:dyDescent="0.25">
      <c r="AN25" s="6">
        <f t="shared" ref="AN25:AU25" si="33">SUM(AN3:AN23)</f>
        <v>435213.47484307946</v>
      </c>
      <c r="AO25" s="6">
        <f t="shared" si="33"/>
        <v>-65777.056015043781</v>
      </c>
      <c r="AP25" s="6">
        <f t="shared" si="33"/>
        <v>-2840.6907277756413</v>
      </c>
      <c r="AQ25" s="6">
        <f t="shared" si="33"/>
        <v>-374252.08628338302</v>
      </c>
      <c r="AR25" s="6">
        <f t="shared" si="33"/>
        <v>-7656.3581831229249</v>
      </c>
      <c r="AS25" s="6">
        <f t="shared" si="33"/>
        <v>-43477.829769446413</v>
      </c>
      <c r="AT25" s="6">
        <f t="shared" si="33"/>
        <v>66213.760367500974</v>
      </c>
      <c r="AU25" s="7">
        <f t="shared" si="33"/>
        <v>15079.572414931612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3462.406677456273</v>
      </c>
      <c r="K3">
        <v>1</v>
      </c>
      <c r="L3" s="2">
        <v>0</v>
      </c>
      <c r="O3">
        <f>$C$3</f>
        <v>3462.406677456273</v>
      </c>
      <c r="P3">
        <f>O3*B5</f>
        <v>2769.9253419650186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3462.406677456273</v>
      </c>
      <c r="AF3">
        <f t="shared" ref="AF3:AF23" si="4">-$Z3*P3</f>
        <v>-2769.9253419650186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-1827.4268685087454</v>
      </c>
      <c r="AJ3">
        <f t="shared" ref="AJ3:AJ23" si="8">AB3-AC3</f>
        <v>0</v>
      </c>
      <c r="AL3">
        <f t="shared" ref="AL3:AL23" si="9">SUM(AI3:AK3)</f>
        <v>-1827.4268685087454</v>
      </c>
      <c r="AN3">
        <f t="shared" ref="AN3:AN23" si="10">AE3*$K3</f>
        <v>3462.406677456273</v>
      </c>
      <c r="AO3">
        <f t="shared" ref="AO3:AO23" si="11">AF3*$K3</f>
        <v>-2769.9253419650186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-1827.4268685087454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-1827.4268685087454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2635.5009307656619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2000000</v>
      </c>
      <c r="S4">
        <f t="shared" si="1"/>
        <v>430.67123853608871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425.86425585601683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-425.86425585601683</v>
      </c>
      <c r="AK4">
        <f>G4*MAX(0, SUM(AB4, AE4:AF4))</f>
        <v>0</v>
      </c>
      <c r="AL4">
        <f t="shared" si="9"/>
        <v>-2749.0762558560168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-2209.6366749096442</v>
      </c>
      <c r="AR4">
        <f t="shared" si="14"/>
        <v>-2209.6366749096442</v>
      </c>
      <c r="AS4">
        <f t="shared" si="15"/>
        <v>-405.04494564962602</v>
      </c>
      <c r="AT4">
        <f t="shared" si="16"/>
        <v>0</v>
      </c>
      <c r="AU4">
        <f t="shared" si="17"/>
        <v>-2614.68162055927</v>
      </c>
      <c r="AW4">
        <v>1</v>
      </c>
      <c r="AX4">
        <f>(R4*SUMPRODUCT(K5:$K$23, X5:$X$23)-$AZ$3*SUMPRODUCT(K4:$K$22, W5:$W$23))/Z4</f>
        <v>430.67123853608871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3462.406677456273</v>
      </c>
      <c r="P5">
        <f t="shared" ref="P5:P23" si="30">O5*$C$5</f>
        <v>173.12033387281366</v>
      </c>
      <c r="Q5" s="5">
        <f t="shared" ref="Q5:Q23" si="31">$C$8</f>
        <v>50</v>
      </c>
      <c r="R5">
        <f t="shared" si="0"/>
        <v>2000000</v>
      </c>
      <c r="S5">
        <f t="shared" si="1"/>
        <v>825.32103079849242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425.86425585601683</v>
      </c>
      <c r="AC5">
        <f t="shared" si="2"/>
        <v>806.99073050541483</v>
      </c>
      <c r="AE5">
        <f t="shared" si="3"/>
        <v>3385.5069599328667</v>
      </c>
      <c r="AF5">
        <f t="shared" si="4"/>
        <v>-169.27534799664335</v>
      </c>
      <c r="AG5">
        <f t="shared" si="5"/>
        <v>-48.889504834540375</v>
      </c>
      <c r="AH5">
        <f t="shared" si="6"/>
        <v>-2319.8267383847278</v>
      </c>
      <c r="AI5">
        <f t="shared" si="7"/>
        <v>847.51536871695544</v>
      </c>
      <c r="AJ5">
        <f t="shared" si="8"/>
        <v>-381.12647464939801</v>
      </c>
      <c r="AK5">
        <f>G5*SUM(AB5, AE5:AF5)</f>
        <v>14.932593057948187</v>
      </c>
      <c r="AL5">
        <f t="shared" si="9"/>
        <v>481.3214871255056</v>
      </c>
      <c r="AN5">
        <f t="shared" si="10"/>
        <v>3061.1265431874076</v>
      </c>
      <c r="AO5">
        <f t="shared" si="11"/>
        <v>-153.0563271593704</v>
      </c>
      <c r="AP5">
        <f t="shared" si="12"/>
        <v>-44.205184837448471</v>
      </c>
      <c r="AQ5">
        <f t="shared" si="13"/>
        <v>-2097.5538637221339</v>
      </c>
      <c r="AR5">
        <f t="shared" si="14"/>
        <v>766.31116746845498</v>
      </c>
      <c r="AS5">
        <f t="shared" si="15"/>
        <v>-344.60905904734858</v>
      </c>
      <c r="AT5">
        <f t="shared" si="16"/>
        <v>13.501835178388657</v>
      </c>
      <c r="AU5">
        <f t="shared" si="17"/>
        <v>435.20394359949506</v>
      </c>
      <c r="AW5">
        <v>2</v>
      </c>
      <c r="AX5">
        <f>(R5*SUMPRODUCT(K6:$K$23, X6:$X$23)-$AZ$3*SUMPRODUCT(K5:$K$22, W6:$W$23))/Z5</f>
        <v>825.32103079849242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3462.406677456273</v>
      </c>
      <c r="P6">
        <f t="shared" si="30"/>
        <v>173.12033387281366</v>
      </c>
      <c r="Q6" s="5">
        <f t="shared" si="31"/>
        <v>50</v>
      </c>
      <c r="R6">
        <f t="shared" si="0"/>
        <v>2000000</v>
      </c>
      <c r="S6">
        <f t="shared" si="1"/>
        <v>1185.9224127787325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806.99073050541483</v>
      </c>
      <c r="AC6">
        <f t="shared" si="2"/>
        <v>1146.6106378110999</v>
      </c>
      <c r="AE6">
        <f t="shared" si="3"/>
        <v>3347.6324302678227</v>
      </c>
      <c r="AF6">
        <f t="shared" si="4"/>
        <v>-167.38162151339114</v>
      </c>
      <c r="AG6">
        <f t="shared" si="5"/>
        <v>-48.342565477132638</v>
      </c>
      <c r="AH6">
        <f t="shared" si="6"/>
        <v>-2321.7723624932892</v>
      </c>
      <c r="AI6">
        <f t="shared" si="7"/>
        <v>810.13588078400971</v>
      </c>
      <c r="AJ6">
        <f t="shared" si="8"/>
        <v>-339.61990730568505</v>
      </c>
      <c r="AK6">
        <f>G6*SUM(AB6, AE6:AF6)</f>
        <v>28.309414928744907</v>
      </c>
      <c r="AL6">
        <f t="shared" si="9"/>
        <v>498.82538840706957</v>
      </c>
      <c r="AN6">
        <f t="shared" si="10"/>
        <v>2869.8975442888986</v>
      </c>
      <c r="AO6">
        <f t="shared" si="11"/>
        <v>-143.49487721444495</v>
      </c>
      <c r="AP6">
        <f t="shared" si="12"/>
        <v>-41.443680821418226</v>
      </c>
      <c r="AQ6">
        <f t="shared" si="13"/>
        <v>-1990.4362083695794</v>
      </c>
      <c r="AR6">
        <f t="shared" si="14"/>
        <v>694.52277788345623</v>
      </c>
      <c r="AS6">
        <f t="shared" si="15"/>
        <v>-291.15333247331205</v>
      </c>
      <c r="AT6">
        <f t="shared" si="16"/>
        <v>24.269426849159959</v>
      </c>
      <c r="AU6">
        <f t="shared" si="17"/>
        <v>427.63887225930409</v>
      </c>
      <c r="AW6">
        <v>3</v>
      </c>
      <c r="AX6">
        <f>(R6*SUMPRODUCT(K7:$K$23, X7:$X$23)-$AZ$3*SUMPRODUCT(K6:$K$22, W7:$W$23))/Z6</f>
        <v>1185.9224127787325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3462.406677456273</v>
      </c>
      <c r="P7">
        <f t="shared" si="30"/>
        <v>173.12033387281366</v>
      </c>
      <c r="Q7" s="5">
        <f t="shared" si="31"/>
        <v>50</v>
      </c>
      <c r="R7">
        <f t="shared" si="0"/>
        <v>2000000</v>
      </c>
      <c r="S7">
        <f t="shared" si="1"/>
        <v>1520.453814637518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1146.6106378110999</v>
      </c>
      <c r="AC7">
        <f t="shared" si="2"/>
        <v>1453.5845618699241</v>
      </c>
      <c r="AE7">
        <f t="shared" si="3"/>
        <v>3310.1307286112069</v>
      </c>
      <c r="AF7">
        <f t="shared" si="4"/>
        <v>-165.50653643056035</v>
      </c>
      <c r="AG7">
        <f t="shared" si="5"/>
        <v>-47.801010062790503</v>
      </c>
      <c r="AH7">
        <f t="shared" si="6"/>
        <v>-2325.1903828322211</v>
      </c>
      <c r="AI7">
        <f t="shared" si="7"/>
        <v>771.63279928563543</v>
      </c>
      <c r="AJ7">
        <f t="shared" si="8"/>
        <v>-306.9739240588242</v>
      </c>
      <c r="AK7">
        <f>G7*SUM(AB7, AE7:AF7)</f>
        <v>59.219040653886104</v>
      </c>
      <c r="AL7">
        <f t="shared" si="9"/>
        <v>523.87791588069729</v>
      </c>
      <c r="AN7">
        <f t="shared" si="10"/>
        <v>2672.8338006917129</v>
      </c>
      <c r="AO7">
        <f t="shared" si="11"/>
        <v>-133.64169003458565</v>
      </c>
      <c r="AP7">
        <f t="shared" si="12"/>
        <v>-38.597918293286163</v>
      </c>
      <c r="AQ7">
        <f t="shared" si="13"/>
        <v>-1877.5232635252312</v>
      </c>
      <c r="AR7">
        <f t="shared" si="14"/>
        <v>623.07092883861037</v>
      </c>
      <c r="AS7">
        <f t="shared" si="15"/>
        <v>-247.87247013039874</v>
      </c>
      <c r="AT7">
        <f t="shared" si="16"/>
        <v>47.817644220550854</v>
      </c>
      <c r="AU7">
        <f t="shared" si="17"/>
        <v>423.01610292876245</v>
      </c>
      <c r="AW7">
        <v>4</v>
      </c>
      <c r="AX7">
        <f>(R7*SUMPRODUCT(K8:$K$23, X8:$X$23)-$AZ$3*SUMPRODUCT(K7:$K$22, W8:$W$23))/Z7</f>
        <v>1520.453814637518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3462.406677456273</v>
      </c>
      <c r="P8">
        <f t="shared" si="30"/>
        <v>173.12033387281366</v>
      </c>
      <c r="Q8" s="5">
        <f t="shared" si="31"/>
        <v>50</v>
      </c>
      <c r="R8">
        <f t="shared" si="0"/>
        <v>2000000</v>
      </c>
      <c r="S8">
        <f t="shared" si="1"/>
        <v>1825.673038981374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1453.5845618699241</v>
      </c>
      <c r="AC8">
        <f t="shared" si="2"/>
        <v>1725.7946013362634</v>
      </c>
      <c r="AE8">
        <f t="shared" si="3"/>
        <v>3272.9862489061097</v>
      </c>
      <c r="AF8">
        <f t="shared" si="4"/>
        <v>-163.6493124453055</v>
      </c>
      <c r="AG8">
        <f t="shared" si="5"/>
        <v>-47.26461322721736</v>
      </c>
      <c r="AH8">
        <f t="shared" si="6"/>
        <v>-2335.4693978094288</v>
      </c>
      <c r="AI8">
        <f t="shared" si="7"/>
        <v>726.602925424158</v>
      </c>
      <c r="AJ8">
        <f t="shared" si="8"/>
        <v>-272.21003946633937</v>
      </c>
      <c r="AK8">
        <f t="shared" ref="AK8:AK23" si="32">G8*SUM(AB8:AB8, AE8:AF8)</f>
        <v>98.559104363943732</v>
      </c>
      <c r="AL8">
        <f t="shared" si="9"/>
        <v>552.95199032176242</v>
      </c>
      <c r="AN8">
        <f t="shared" si="10"/>
        <v>2469.7137829619714</v>
      </c>
      <c r="AO8">
        <f t="shared" si="11"/>
        <v>-123.48568914809859</v>
      </c>
      <c r="AP8">
        <f t="shared" si="12"/>
        <v>-35.664698185835242</v>
      </c>
      <c r="AQ8">
        <f t="shared" si="13"/>
        <v>-1762.2869522851158</v>
      </c>
      <c r="AR8">
        <f t="shared" si="14"/>
        <v>548.27644334292177</v>
      </c>
      <c r="AS8">
        <f t="shared" si="15"/>
        <v>-205.40290584946052</v>
      </c>
      <c r="AT8">
        <f t="shared" si="16"/>
        <v>74.37024172202743</v>
      </c>
      <c r="AU8">
        <f t="shared" si="17"/>
        <v>417.2437792154887</v>
      </c>
      <c r="AW8">
        <v>5</v>
      </c>
      <c r="AX8">
        <f>(R8*SUMPRODUCT(K9:$K$23, X9:$X$23)-$AZ$3*SUMPRODUCT(K8:$K$22, W9:$W$23))/Z8</f>
        <v>1825.673038981374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3462.406677456273</v>
      </c>
      <c r="P9">
        <f t="shared" si="30"/>
        <v>173.12033387281366</v>
      </c>
      <c r="Q9" s="5">
        <f t="shared" si="31"/>
        <v>50</v>
      </c>
      <c r="R9">
        <f t="shared" si="0"/>
        <v>2000000</v>
      </c>
      <c r="S9">
        <f t="shared" si="1"/>
        <v>2079.0363233790545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1725.7946013362634</v>
      </c>
      <c r="AC9">
        <f t="shared" si="2"/>
        <v>1943.185588799075</v>
      </c>
      <c r="AE9">
        <f t="shared" si="3"/>
        <v>3236.1621980993332</v>
      </c>
      <c r="AF9">
        <f t="shared" si="4"/>
        <v>-161.80810990496667</v>
      </c>
      <c r="AG9">
        <f t="shared" si="5"/>
        <v>-46.732843648465419</v>
      </c>
      <c r="AH9">
        <f t="shared" si="6"/>
        <v>-2364.9378591906352</v>
      </c>
      <c r="AI9">
        <f t="shared" si="7"/>
        <v>662.68338535526573</v>
      </c>
      <c r="AJ9">
        <f t="shared" si="8"/>
        <v>-217.39098746281161</v>
      </c>
      <c r="AK9">
        <f t="shared" si="32"/>
        <v>107.04331577653305</v>
      </c>
      <c r="AL9">
        <f t="shared" si="9"/>
        <v>552.33571366898718</v>
      </c>
      <c r="AN9">
        <f t="shared" si="10"/>
        <v>2274.946220190147</v>
      </c>
      <c r="AO9">
        <f t="shared" si="11"/>
        <v>-113.74731100950734</v>
      </c>
      <c r="AP9">
        <f t="shared" si="12"/>
        <v>-32.852094397263031</v>
      </c>
      <c r="AQ9">
        <f t="shared" si="13"/>
        <v>-1662.4959178220931</v>
      </c>
      <c r="AR9">
        <f t="shared" si="14"/>
        <v>465.85089696128318</v>
      </c>
      <c r="AS9">
        <f t="shared" si="15"/>
        <v>-152.82077193855989</v>
      </c>
      <c r="AT9">
        <f t="shared" si="16"/>
        <v>75.248943568238744</v>
      </c>
      <c r="AU9">
        <f t="shared" si="17"/>
        <v>388.27906859096208</v>
      </c>
      <c r="AW9">
        <v>6</v>
      </c>
      <c r="AX9">
        <f>(R9*SUMPRODUCT(K10:$K$23, X10:$X$23)-$AZ$3*SUMPRODUCT(K9:$K$22, W10:$W$23))/Z9</f>
        <v>2079.0363233790545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3462.406677456273</v>
      </c>
      <c r="P10">
        <f t="shared" si="30"/>
        <v>173.12033387281366</v>
      </c>
      <c r="Q10" s="5">
        <f t="shared" si="31"/>
        <v>50</v>
      </c>
      <c r="R10">
        <f t="shared" si="0"/>
        <v>2000000</v>
      </c>
      <c r="S10">
        <f t="shared" si="1"/>
        <v>2242.0312870263942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1943.185588799075</v>
      </c>
      <c r="AC10">
        <f t="shared" si="2"/>
        <v>2071.8796918275166</v>
      </c>
      <c r="AE10">
        <f t="shared" si="3"/>
        <v>3199.6387032511498</v>
      </c>
      <c r="AF10">
        <f t="shared" si="4"/>
        <v>-159.98193516255748</v>
      </c>
      <c r="AG10">
        <f t="shared" si="5"/>
        <v>-46.205414344940969</v>
      </c>
      <c r="AH10">
        <f t="shared" si="6"/>
        <v>-2404.0346815918501</v>
      </c>
      <c r="AI10">
        <f t="shared" si="7"/>
        <v>589.41667215180132</v>
      </c>
      <c r="AJ10">
        <f t="shared" si="8"/>
        <v>-128.69410302844153</v>
      </c>
      <c r="AK10">
        <f t="shared" si="32"/>
        <v>21.426222134616971</v>
      </c>
      <c r="AL10">
        <f t="shared" si="9"/>
        <v>482.14879125797677</v>
      </c>
      <c r="AN10">
        <f t="shared" si="10"/>
        <v>2133.4260256586144</v>
      </c>
      <c r="AO10">
        <f t="shared" si="11"/>
        <v>-106.67130128293071</v>
      </c>
      <c r="AP10">
        <f t="shared" si="12"/>
        <v>-30.808426398166187</v>
      </c>
      <c r="AQ10">
        <f t="shared" si="13"/>
        <v>-1602.9404042033166</v>
      </c>
      <c r="AR10">
        <f t="shared" si="14"/>
        <v>393.00589377420113</v>
      </c>
      <c r="AS10">
        <f t="shared" si="15"/>
        <v>-85.809484824236179</v>
      </c>
      <c r="AT10">
        <f t="shared" si="16"/>
        <v>14.286381736502735</v>
      </c>
      <c r="AU10">
        <f t="shared" si="17"/>
        <v>321.48279068646769</v>
      </c>
      <c r="AW10">
        <v>7</v>
      </c>
      <c r="AX10">
        <f>(R10*SUMPRODUCT(K11:$K$23, X11:$X$23)-$AZ$3*SUMPRODUCT(K10:$K$22, W11:$W$23))/Z10</f>
        <v>2242.0312870263942</v>
      </c>
    </row>
    <row r="11" spans="1:52" x14ac:dyDescent="0.25">
      <c r="A11" t="s">
        <v>33</v>
      </c>
      <c r="C11" s="24">
        <f>AU25</f>
        <v>-609.29405059649582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3462.406677456273</v>
      </c>
      <c r="P11">
        <f t="shared" si="30"/>
        <v>173.12033387281366</v>
      </c>
      <c r="Q11" s="5">
        <f t="shared" si="31"/>
        <v>50</v>
      </c>
      <c r="R11">
        <f t="shared" si="0"/>
        <v>2000000</v>
      </c>
      <c r="S11">
        <f t="shared" si="1"/>
        <v>2351.2251825820767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2071.8796918275166</v>
      </c>
      <c r="AC11">
        <f t="shared" si="2"/>
        <v>2148.1901850521608</v>
      </c>
      <c r="AE11">
        <f t="shared" si="3"/>
        <v>3163.4179900210324</v>
      </c>
      <c r="AF11">
        <f t="shared" si="4"/>
        <v>-158.17089950105162</v>
      </c>
      <c r="AG11">
        <f t="shared" si="5"/>
        <v>-45.682357456997238</v>
      </c>
      <c r="AH11">
        <f t="shared" si="6"/>
        <v>-2440.1097797729062</v>
      </c>
      <c r="AI11">
        <f t="shared" si="7"/>
        <v>519.45495329007736</v>
      </c>
      <c r="AJ11">
        <f t="shared" si="8"/>
        <v>-76.310493224644233</v>
      </c>
      <c r="AK11">
        <f t="shared" si="32"/>
        <v>8.1234028517559977</v>
      </c>
      <c r="AL11">
        <f t="shared" si="9"/>
        <v>451.26786291718912</v>
      </c>
      <c r="AN11">
        <f t="shared" si="10"/>
        <v>2006.3493841512668</v>
      </c>
      <c r="AO11">
        <f t="shared" si="11"/>
        <v>-100.31746920756333</v>
      </c>
      <c r="AP11">
        <f t="shared" si="12"/>
        <v>-28.973335183509864</v>
      </c>
      <c r="AQ11">
        <f t="shared" si="13"/>
        <v>-1547.6022357312015</v>
      </c>
      <c r="AR11">
        <f t="shared" si="14"/>
        <v>329.45634402899202</v>
      </c>
      <c r="AS11">
        <f t="shared" si="15"/>
        <v>-48.398760950501654</v>
      </c>
      <c r="AT11">
        <f t="shared" si="16"/>
        <v>5.1521437762086348</v>
      </c>
      <c r="AU11">
        <f t="shared" si="17"/>
        <v>286.209726854699</v>
      </c>
      <c r="AW11">
        <v>8</v>
      </c>
      <c r="AX11">
        <f>(R11*SUMPRODUCT(K12:$K$23, X12:$X$23)-$AZ$3*SUMPRODUCT(K11:$K$22, W12:$W$23))/Z11</f>
        <v>2351.2251825820767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3462.406677456273</v>
      </c>
      <c r="P12">
        <f t="shared" si="30"/>
        <v>173.12033387281366</v>
      </c>
      <c r="Q12" s="5">
        <f t="shared" si="31"/>
        <v>50</v>
      </c>
      <c r="R12">
        <f t="shared" si="0"/>
        <v>2000000</v>
      </c>
      <c r="S12">
        <f t="shared" si="1"/>
        <v>2433.4634230401966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2148.1901850521608</v>
      </c>
      <c r="AC12">
        <f t="shared" si="2"/>
        <v>2198.0611452791982</v>
      </c>
      <c r="AE12">
        <f t="shared" si="3"/>
        <v>3127.4690693167508</v>
      </c>
      <c r="AF12">
        <f t="shared" si="4"/>
        <v>-156.37345346583754</v>
      </c>
      <c r="AG12">
        <f t="shared" si="5"/>
        <v>-45.163225476656152</v>
      </c>
      <c r="AH12">
        <f t="shared" si="6"/>
        <v>-2492.3362308445571</v>
      </c>
      <c r="AI12">
        <f t="shared" si="7"/>
        <v>433.59615952970034</v>
      </c>
      <c r="AJ12">
        <f t="shared" si="8"/>
        <v>-49.870960227037358</v>
      </c>
      <c r="AK12">
        <f t="shared" si="32"/>
        <v>107.50500181896454</v>
      </c>
      <c r="AL12">
        <f t="shared" si="9"/>
        <v>491.23020112162754</v>
      </c>
      <c r="AN12">
        <f t="shared" si="10"/>
        <v>1853.7844224986827</v>
      </c>
      <c r="AO12">
        <f t="shared" si="11"/>
        <v>-92.689221124934136</v>
      </c>
      <c r="AP12">
        <f t="shared" si="12"/>
        <v>-26.77017166366781</v>
      </c>
      <c r="AQ12">
        <f t="shared" si="13"/>
        <v>-1477.3140766434803</v>
      </c>
      <c r="AR12">
        <f t="shared" si="14"/>
        <v>257.01095306660051</v>
      </c>
      <c r="AS12">
        <f t="shared" si="15"/>
        <v>-29.560647013570787</v>
      </c>
      <c r="AT12">
        <f t="shared" si="16"/>
        <v>63.722803741821679</v>
      </c>
      <c r="AU12">
        <f t="shared" si="17"/>
        <v>291.17310979485143</v>
      </c>
      <c r="AW12">
        <v>9</v>
      </c>
      <c r="AX12">
        <f>(R12*SUMPRODUCT(K13:$K$23, X13:$X$23)-$AZ$3*SUMPRODUCT(K12:$K$22, W13:$W$23))/Z12</f>
        <v>2433.4634230401966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3462.406677456273</v>
      </c>
      <c r="P13">
        <f t="shared" si="30"/>
        <v>173.12033387281366</v>
      </c>
      <c r="Q13" s="5">
        <f t="shared" si="31"/>
        <v>50</v>
      </c>
      <c r="R13">
        <f t="shared" si="0"/>
        <v>2000000</v>
      </c>
      <c r="S13">
        <f t="shared" si="1"/>
        <v>2510.5600079516557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2198.0611452791982</v>
      </c>
      <c r="AC13">
        <f t="shared" si="2"/>
        <v>2241.8263273080829</v>
      </c>
      <c r="AE13">
        <f t="shared" si="3"/>
        <v>3091.7860639793353</v>
      </c>
      <c r="AF13">
        <f t="shared" si="4"/>
        <v>-154.58930319896677</v>
      </c>
      <c r="AG13">
        <f t="shared" si="5"/>
        <v>-44.647933532908652</v>
      </c>
      <c r="AH13">
        <f t="shared" si="6"/>
        <v>-2546.3875592377699</v>
      </c>
      <c r="AI13">
        <f t="shared" si="7"/>
        <v>346.16126800969005</v>
      </c>
      <c r="AJ13">
        <f t="shared" si="8"/>
        <v>-43.765182028884738</v>
      </c>
      <c r="AK13">
        <f t="shared" si="32"/>
        <v>359.46805342416968</v>
      </c>
      <c r="AL13">
        <f t="shared" si="9"/>
        <v>661.86413940497505</v>
      </c>
      <c r="AN13">
        <f t="shared" si="10"/>
        <v>1660.1445620095262</v>
      </c>
      <c r="AO13">
        <f t="shared" si="11"/>
        <v>-83.007228100476311</v>
      </c>
      <c r="AP13">
        <f t="shared" si="12"/>
        <v>-23.973852823510395</v>
      </c>
      <c r="AQ13">
        <f t="shared" si="13"/>
        <v>-1367.2910646981779</v>
      </c>
      <c r="AR13">
        <f t="shared" si="14"/>
        <v>185.87241638736168</v>
      </c>
      <c r="AS13">
        <f t="shared" si="15"/>
        <v>-23.499856538293674</v>
      </c>
      <c r="AT13">
        <f t="shared" si="16"/>
        <v>193.01753800526666</v>
      </c>
      <c r="AU13">
        <f t="shared" si="17"/>
        <v>355.39009785433473</v>
      </c>
      <c r="AW13">
        <v>10</v>
      </c>
      <c r="AX13">
        <f>(R13*SUMPRODUCT(K14:$K$23, X14:$X$23)-$AZ$3*SUMPRODUCT(K13:$K$22, W14:$W$23))/Z13</f>
        <v>2510.5600079516557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3462.406677456273</v>
      </c>
      <c r="P14">
        <f t="shared" si="30"/>
        <v>173.12033387281366</v>
      </c>
      <c r="Q14" s="5">
        <f t="shared" si="31"/>
        <v>50</v>
      </c>
      <c r="R14">
        <f t="shared" si="0"/>
        <v>2000000</v>
      </c>
      <c r="S14">
        <f t="shared" si="1"/>
        <v>2507.4125577966925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2241.8263273080829</v>
      </c>
      <c r="AC14">
        <f t="shared" si="2"/>
        <v>2213.350515175156</v>
      </c>
      <c r="AE14">
        <f t="shared" si="3"/>
        <v>3056.3457056416005</v>
      </c>
      <c r="AF14">
        <f t="shared" si="4"/>
        <v>-152.81728528208004</v>
      </c>
      <c r="AG14">
        <f t="shared" si="5"/>
        <v>-44.136145611396039</v>
      </c>
      <c r="AH14">
        <f t="shared" si="6"/>
        <v>-2612.3434473411198</v>
      </c>
      <c r="AI14">
        <f t="shared" si="7"/>
        <v>247.04882740700486</v>
      </c>
      <c r="AJ14">
        <f t="shared" si="8"/>
        <v>28.475812132926876</v>
      </c>
      <c r="AK14">
        <f t="shared" si="32"/>
        <v>360.17483233673232</v>
      </c>
      <c r="AL14">
        <f t="shared" si="9"/>
        <v>635.69947187666412</v>
      </c>
      <c r="AN14">
        <f t="shared" si="10"/>
        <v>1511.7539601978037</v>
      </c>
      <c r="AO14">
        <f t="shared" si="11"/>
        <v>-75.587698009890204</v>
      </c>
      <c r="AP14">
        <f t="shared" si="12"/>
        <v>-21.830970492877579</v>
      </c>
      <c r="AQ14">
        <f t="shared" si="13"/>
        <v>-1292.1380407409392</v>
      </c>
      <c r="AR14">
        <f t="shared" si="14"/>
        <v>122.197250954097</v>
      </c>
      <c r="AS14">
        <f t="shared" si="15"/>
        <v>14.084932107758398</v>
      </c>
      <c r="AT14">
        <f t="shared" si="16"/>
        <v>178.15253298851948</v>
      </c>
      <c r="AU14">
        <f t="shared" si="17"/>
        <v>314.4347160503749</v>
      </c>
      <c r="AW14">
        <v>11</v>
      </c>
      <c r="AX14">
        <f>(R14*SUMPRODUCT(K15:$K$23, X15:$X$23)-$AZ$3*SUMPRODUCT(K14:$K$22, W15:$W$23))/Z14</f>
        <v>2507.4125577966925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3462.406677456273</v>
      </c>
      <c r="P15">
        <f t="shared" si="30"/>
        <v>173.12033387281366</v>
      </c>
      <c r="Q15" s="5">
        <f t="shared" si="31"/>
        <v>50</v>
      </c>
      <c r="R15">
        <f t="shared" si="0"/>
        <v>2000000</v>
      </c>
      <c r="S15">
        <f t="shared" si="1"/>
        <v>2439.5217686572687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2213.350515175156</v>
      </c>
      <c r="AC15">
        <f t="shared" si="2"/>
        <v>2128.5801170644836</v>
      </c>
      <c r="AE15">
        <f t="shared" si="3"/>
        <v>3021.0880286103097</v>
      </c>
      <c r="AF15">
        <f t="shared" si="4"/>
        <v>-151.0544014305155</v>
      </c>
      <c r="AG15">
        <f t="shared" si="5"/>
        <v>-43.62699575819056</v>
      </c>
      <c r="AH15">
        <f t="shared" si="6"/>
        <v>-2711.5358836609557</v>
      </c>
      <c r="AI15">
        <f t="shared" si="7"/>
        <v>114.87074776064765</v>
      </c>
      <c r="AJ15">
        <f t="shared" si="8"/>
        <v>84.770398110672431</v>
      </c>
      <c r="AK15">
        <f t="shared" si="32"/>
        <v>355.83688996484653</v>
      </c>
      <c r="AL15">
        <f t="shared" si="9"/>
        <v>555.47803583616655</v>
      </c>
      <c r="AN15">
        <f t="shared" si="10"/>
        <v>1376.5252616327236</v>
      </c>
      <c r="AO15">
        <f t="shared" si="11"/>
        <v>-68.826263081636185</v>
      </c>
      <c r="AP15">
        <f t="shared" si="12"/>
        <v>-19.878156869833902</v>
      </c>
      <c r="AQ15">
        <f t="shared" si="13"/>
        <v>-1235.4812591806044</v>
      </c>
      <c r="AR15">
        <f t="shared" si="14"/>
        <v>52.339582500648916</v>
      </c>
      <c r="AS15">
        <f t="shared" si="15"/>
        <v>38.624691943081139</v>
      </c>
      <c r="AT15">
        <f t="shared" si="16"/>
        <v>162.13313330123316</v>
      </c>
      <c r="AU15">
        <f t="shared" si="17"/>
        <v>253.09740774496319</v>
      </c>
      <c r="AW15">
        <v>12</v>
      </c>
      <c r="AX15">
        <f>(R15*SUMPRODUCT(K16:$K$23, X16:$X$23)-$AZ$3*SUMPRODUCT(K15:$K$22, W16:$W$23))/Z15</f>
        <v>2439.5217686572687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3462.406677456273</v>
      </c>
      <c r="P16">
        <f t="shared" si="30"/>
        <v>173.12033387281366</v>
      </c>
      <c r="Q16" s="5">
        <f t="shared" si="31"/>
        <v>50</v>
      </c>
      <c r="R16">
        <f t="shared" si="0"/>
        <v>2000000</v>
      </c>
      <c r="S16">
        <f t="shared" si="1"/>
        <v>2306.8931409712459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2128.5801170644836</v>
      </c>
      <c r="AC16">
        <f t="shared" si="2"/>
        <v>1989.4660691233521</v>
      </c>
      <c r="AE16">
        <f t="shared" si="3"/>
        <v>2985.9816564391253</v>
      </c>
      <c r="AF16">
        <f t="shared" si="4"/>
        <v>-149.29908282195626</v>
      </c>
      <c r="AG16">
        <f t="shared" si="5"/>
        <v>-43.120030871602246</v>
      </c>
      <c r="AH16">
        <f t="shared" si="6"/>
        <v>-2827.7971602560924</v>
      </c>
      <c r="AI16">
        <f t="shared" si="7"/>
        <v>-34.234617510525823</v>
      </c>
      <c r="AJ16">
        <f t="shared" si="8"/>
        <v>139.1140479411315</v>
      </c>
      <c r="AK16">
        <f t="shared" si="32"/>
        <v>347.56838834771571</v>
      </c>
      <c r="AL16">
        <f t="shared" si="9"/>
        <v>452.44781877832139</v>
      </c>
      <c r="AN16">
        <f t="shared" si="10"/>
        <v>1253.2857691548552</v>
      </c>
      <c r="AO16">
        <f t="shared" si="11"/>
        <v>-62.664288457742764</v>
      </c>
      <c r="AP16">
        <f t="shared" si="12"/>
        <v>-18.098477242939104</v>
      </c>
      <c r="AQ16">
        <f t="shared" si="13"/>
        <v>-1186.892066588194</v>
      </c>
      <c r="AR16">
        <f t="shared" si="14"/>
        <v>-14.369063134020745</v>
      </c>
      <c r="AS16">
        <f t="shared" si="15"/>
        <v>58.389393048738185</v>
      </c>
      <c r="AT16">
        <f t="shared" si="16"/>
        <v>145.88251538147415</v>
      </c>
      <c r="AU16">
        <f t="shared" si="17"/>
        <v>189.90284529619157</v>
      </c>
      <c r="AW16">
        <v>13</v>
      </c>
      <c r="AX16">
        <f>(R16*SUMPRODUCT(K17:$K$23, X17:$X$23)-$AZ$3*SUMPRODUCT(K16:$K$22, W17:$W$23))/Z16</f>
        <v>2306.8931409712459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3462.406677456273</v>
      </c>
      <c r="P17">
        <f t="shared" si="30"/>
        <v>173.12033387281366</v>
      </c>
      <c r="Q17" s="5">
        <f t="shared" si="31"/>
        <v>50</v>
      </c>
      <c r="R17">
        <f t="shared" si="0"/>
        <v>2000000</v>
      </c>
      <c r="S17">
        <f t="shared" si="1"/>
        <v>2117.972293037401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1989.4660691233521</v>
      </c>
      <c r="AC17">
        <f t="shared" si="2"/>
        <v>1805.1575086595483</v>
      </c>
      <c r="AE17">
        <f t="shared" si="3"/>
        <v>2951.0251066031196</v>
      </c>
      <c r="AF17">
        <f t="shared" si="4"/>
        <v>-147.55125533015601</v>
      </c>
      <c r="AG17">
        <f t="shared" si="5"/>
        <v>-42.615229542751891</v>
      </c>
      <c r="AH17">
        <f t="shared" si="6"/>
        <v>-2944.0408053734623</v>
      </c>
      <c r="AI17">
        <f t="shared" si="7"/>
        <v>-183.18218364325048</v>
      </c>
      <c r="AJ17">
        <f t="shared" si="8"/>
        <v>184.30856046380381</v>
      </c>
      <c r="AK17">
        <f t="shared" si="32"/>
        <v>335.50579442774216</v>
      </c>
      <c r="AL17">
        <f t="shared" si="9"/>
        <v>336.63217124829549</v>
      </c>
      <c r="AN17">
        <f t="shared" si="10"/>
        <v>1140.980032864441</v>
      </c>
      <c r="AO17">
        <f t="shared" si="11"/>
        <v>-57.049001643222063</v>
      </c>
      <c r="AP17">
        <f t="shared" si="12"/>
        <v>-16.476690047609964</v>
      </c>
      <c r="AQ17">
        <f t="shared" si="13"/>
        <v>-1138.2796328479455</v>
      </c>
      <c r="AR17">
        <f t="shared" si="14"/>
        <v>-70.82529167433654</v>
      </c>
      <c r="AS17">
        <f t="shared" si="15"/>
        <v>71.260792361489962</v>
      </c>
      <c r="AT17">
        <f t="shared" si="16"/>
        <v>129.71946985331385</v>
      </c>
      <c r="AU17">
        <f t="shared" si="17"/>
        <v>130.15497054046727</v>
      </c>
      <c r="AW17">
        <v>14</v>
      </c>
      <c r="AX17">
        <f>(R17*SUMPRODUCT(K18:$K$23, X18:$X$23)-$AZ$3*SUMPRODUCT(K17:$K$22, W18:$W$23))/Z17</f>
        <v>2117.972293037401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3462.406677456273</v>
      </c>
      <c r="P18">
        <f t="shared" si="30"/>
        <v>173.12033387281366</v>
      </c>
      <c r="Q18" s="5">
        <f t="shared" si="31"/>
        <v>50</v>
      </c>
      <c r="R18">
        <f t="shared" si="0"/>
        <v>2000000</v>
      </c>
      <c r="S18">
        <f t="shared" si="1"/>
        <v>1878.3012985019052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1805.1575086595483</v>
      </c>
      <c r="AC18">
        <f t="shared" si="2"/>
        <v>1581.9974461447459</v>
      </c>
      <c r="AE18">
        <f t="shared" si="3"/>
        <v>2916.2086645093073</v>
      </c>
      <c r="AF18">
        <f t="shared" si="4"/>
        <v>-145.81043322546537</v>
      </c>
      <c r="AG18">
        <f t="shared" si="5"/>
        <v>-42.112451484927227</v>
      </c>
      <c r="AH18">
        <f t="shared" si="6"/>
        <v>-3065.0304958859797</v>
      </c>
      <c r="AI18">
        <f t="shared" si="7"/>
        <v>-336.74471608706472</v>
      </c>
      <c r="AJ18">
        <f t="shared" si="8"/>
        <v>223.16006251480235</v>
      </c>
      <c r="AK18">
        <f t="shared" si="32"/>
        <v>320.28890179603735</v>
      </c>
      <c r="AL18">
        <f t="shared" si="9"/>
        <v>206.70424822377498</v>
      </c>
      <c r="AN18">
        <f t="shared" si="10"/>
        <v>1038.6420540309548</v>
      </c>
      <c r="AO18">
        <f t="shared" si="11"/>
        <v>-51.932102701547748</v>
      </c>
      <c r="AP18">
        <f t="shared" si="12"/>
        <v>-14.998845467714011</v>
      </c>
      <c r="AQ18">
        <f t="shared" si="13"/>
        <v>-1091.6467016430709</v>
      </c>
      <c r="AR18">
        <f t="shared" si="14"/>
        <v>-119.93559578137771</v>
      </c>
      <c r="AS18">
        <f t="shared" si="15"/>
        <v>79.481083959762316</v>
      </c>
      <c r="AT18">
        <f t="shared" si="16"/>
        <v>114.07466375549318</v>
      </c>
      <c r="AU18">
        <f t="shared" si="17"/>
        <v>73.620151933877779</v>
      </c>
      <c r="AW18">
        <v>15</v>
      </c>
      <c r="AX18">
        <f>(R18*SUMPRODUCT(K19:$K$23, X19:$X$23)-$AZ$3*SUMPRODUCT(K18:$K$22, W19:$W$23))/Z18</f>
        <v>1878.3012985019052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3462.406677456273</v>
      </c>
      <c r="P19">
        <f t="shared" si="30"/>
        <v>173.12033387281366</v>
      </c>
      <c r="Q19" s="5">
        <f t="shared" si="31"/>
        <v>50</v>
      </c>
      <c r="R19">
        <f t="shared" si="0"/>
        <v>2000000</v>
      </c>
      <c r="S19">
        <f t="shared" si="1"/>
        <v>1586.8063923337145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1581.9974461447459</v>
      </c>
      <c r="AC19">
        <f t="shared" si="2"/>
        <v>1320.5772413497057</v>
      </c>
      <c r="AE19">
        <f t="shared" si="3"/>
        <v>2881.4954871850605</v>
      </c>
      <c r="AF19">
        <f t="shared" si="4"/>
        <v>-144.07477435925304</v>
      </c>
      <c r="AG19">
        <f t="shared" si="5"/>
        <v>-41.611164655302844</v>
      </c>
      <c r="AH19">
        <f t="shared" si="6"/>
        <v>-3206.4925910041411</v>
      </c>
      <c r="AI19">
        <f t="shared" si="7"/>
        <v>-510.68304283363614</v>
      </c>
      <c r="AJ19">
        <f t="shared" si="8"/>
        <v>261.42020479504026</v>
      </c>
      <c r="AK19">
        <f t="shared" si="32"/>
        <v>302.35927112793877</v>
      </c>
      <c r="AL19">
        <f t="shared" si="9"/>
        <v>53.096433089342895</v>
      </c>
      <c r="AN19">
        <f t="shared" si="10"/>
        <v>945.38219293231725</v>
      </c>
      <c r="AO19">
        <f t="shared" si="11"/>
        <v>-47.269109646615874</v>
      </c>
      <c r="AP19">
        <f t="shared" si="12"/>
        <v>-13.652096374000489</v>
      </c>
      <c r="AQ19">
        <f t="shared" si="13"/>
        <v>-1052.009628606452</v>
      </c>
      <c r="AR19">
        <f t="shared" si="14"/>
        <v>-167.54864169475093</v>
      </c>
      <c r="AS19">
        <f t="shared" si="15"/>
        <v>85.768659914641844</v>
      </c>
      <c r="AT19">
        <f t="shared" si="16"/>
        <v>99.200249337051901</v>
      </c>
      <c r="AU19">
        <f t="shared" si="17"/>
        <v>17.420267556942814</v>
      </c>
      <c r="AW19">
        <v>16</v>
      </c>
      <c r="AX19">
        <f>(R19*SUMPRODUCT(K20:$K$23, X20:$X$23)-$AZ$3*SUMPRODUCT(K19:$K$22, W20:$W$23))/Z19</f>
        <v>1586.8063923337145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3462.406677456273</v>
      </c>
      <c r="P20">
        <f t="shared" si="30"/>
        <v>173.12033387281366</v>
      </c>
      <c r="Q20" s="5">
        <f t="shared" si="31"/>
        <v>50</v>
      </c>
      <c r="R20">
        <f t="shared" si="0"/>
        <v>2000000</v>
      </c>
      <c r="S20">
        <f t="shared" si="1"/>
        <v>1252.7693497853254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1320.5772413497057</v>
      </c>
      <c r="AC20">
        <f t="shared" si="2"/>
        <v>1030.0644599974592</v>
      </c>
      <c r="AE20">
        <f t="shared" si="3"/>
        <v>2846.8944144560596</v>
      </c>
      <c r="AF20">
        <f t="shared" si="4"/>
        <v>-142.34472072280298</v>
      </c>
      <c r="AG20">
        <f t="shared" si="5"/>
        <v>-41.111496708231684</v>
      </c>
      <c r="AH20">
        <f t="shared" si="6"/>
        <v>-3342.2520207251659</v>
      </c>
      <c r="AI20">
        <f t="shared" si="7"/>
        <v>-678.8138237001408</v>
      </c>
      <c r="AJ20">
        <f t="shared" si="8"/>
        <v>290.51278135224652</v>
      </c>
      <c r="AK20">
        <f t="shared" si="32"/>
        <v>281.75888545580739</v>
      </c>
      <c r="AL20">
        <f t="shared" si="9"/>
        <v>-106.54215689208689</v>
      </c>
      <c r="AN20">
        <f t="shared" si="10"/>
        <v>860.40515027096274</v>
      </c>
      <c r="AO20">
        <f t="shared" si="11"/>
        <v>-43.020257513548138</v>
      </c>
      <c r="AP20">
        <f t="shared" si="12"/>
        <v>-12.424957990536754</v>
      </c>
      <c r="AQ20">
        <f t="shared" si="13"/>
        <v>-1010.1150353638625</v>
      </c>
      <c r="AR20">
        <f t="shared" si="14"/>
        <v>-205.1551005969846</v>
      </c>
      <c r="AS20">
        <f t="shared" si="15"/>
        <v>87.800479015226585</v>
      </c>
      <c r="AT20">
        <f t="shared" si="16"/>
        <v>85.154825184165489</v>
      </c>
      <c r="AU20">
        <f t="shared" si="17"/>
        <v>-32.199796397592529</v>
      </c>
      <c r="AW20">
        <v>17</v>
      </c>
      <c r="AX20">
        <f>(R20*SUMPRODUCT(K21:$K$23, X21:$X$23)-$AZ$3*SUMPRODUCT(K20:$K$22, W21:$W$23))/Z20</f>
        <v>1252.7693497853254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3462.406677456273</v>
      </c>
      <c r="P21">
        <f t="shared" si="30"/>
        <v>173.12033387281366</v>
      </c>
      <c r="Q21" s="5">
        <f t="shared" si="31"/>
        <v>50</v>
      </c>
      <c r="R21">
        <f t="shared" si="0"/>
        <v>2000000</v>
      </c>
      <c r="S21">
        <f t="shared" si="1"/>
        <v>875.17166294454751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1030.0644599974592</v>
      </c>
      <c r="AC21">
        <f t="shared" si="2"/>
        <v>710.86532296728365</v>
      </c>
      <c r="AE21">
        <f t="shared" si="3"/>
        <v>2812.3680704341841</v>
      </c>
      <c r="AF21">
        <f t="shared" si="4"/>
        <v>-140.61840352170921</v>
      </c>
      <c r="AG21">
        <f t="shared" si="5"/>
        <v>-40.612907905150344</v>
      </c>
      <c r="AH21">
        <f t="shared" si="6"/>
        <v>-3498.9534399612853</v>
      </c>
      <c r="AI21">
        <f t="shared" si="7"/>
        <v>-867.81668095396071</v>
      </c>
      <c r="AJ21">
        <f t="shared" si="8"/>
        <v>319.19913703017551</v>
      </c>
      <c r="AK21">
        <f t="shared" si="32"/>
        <v>259.12698888369545</v>
      </c>
      <c r="AL21">
        <f t="shared" si="9"/>
        <v>-289.49055504008976</v>
      </c>
      <c r="AN21">
        <f t="shared" si="10"/>
        <v>782.9715226112628</v>
      </c>
      <c r="AO21">
        <f t="shared" si="11"/>
        <v>-39.148576130563143</v>
      </c>
      <c r="AP21">
        <f t="shared" si="12"/>
        <v>-11.306752723606815</v>
      </c>
      <c r="AQ21">
        <f t="shared" si="13"/>
        <v>-974.1189040058531</v>
      </c>
      <c r="AR21">
        <f t="shared" si="14"/>
        <v>-241.60271024876022</v>
      </c>
      <c r="AS21">
        <f t="shared" si="15"/>
        <v>88.865976315160424</v>
      </c>
      <c r="AT21">
        <f t="shared" si="16"/>
        <v>72.141714012780696</v>
      </c>
      <c r="AU21">
        <f t="shared" si="17"/>
        <v>-80.595019920819098</v>
      </c>
      <c r="AW21">
        <v>18</v>
      </c>
      <c r="AX21">
        <f>(R21*SUMPRODUCT(K22:$K$23, X22:$X$23)-$AZ$3*SUMPRODUCT(K21:$K$22, W22:$W$23))/Z21</f>
        <v>875.17166294454751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3462.406677456273</v>
      </c>
      <c r="P22">
        <f t="shared" si="30"/>
        <v>173.12033387281366</v>
      </c>
      <c r="Q22" s="5">
        <f t="shared" si="31"/>
        <v>50</v>
      </c>
      <c r="R22">
        <f t="shared" si="0"/>
        <v>2000000</v>
      </c>
      <c r="S22">
        <f t="shared" si="1"/>
        <v>456.89435442944176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710.86532296728365</v>
      </c>
      <c r="AC22">
        <f t="shared" si="2"/>
        <v>366.56742635186663</v>
      </c>
      <c r="AE22">
        <f t="shared" si="3"/>
        <v>2777.8971056090541</v>
      </c>
      <c r="AF22">
        <f t="shared" si="4"/>
        <v>-138.8948552804527</v>
      </c>
      <c r="AG22">
        <f t="shared" si="5"/>
        <v>-40.115118823215361</v>
      </c>
      <c r="AH22">
        <f t="shared" si="6"/>
        <v>-3666.4001153390441</v>
      </c>
      <c r="AI22">
        <f t="shared" si="7"/>
        <v>-1067.5129838336579</v>
      </c>
      <c r="AJ22">
        <f t="shared" si="8"/>
        <v>344.29789661541702</v>
      </c>
      <c r="AK22">
        <f t="shared" si="32"/>
        <v>234.49073013071197</v>
      </c>
      <c r="AL22">
        <f t="shared" si="9"/>
        <v>-488.72435708752892</v>
      </c>
      <c r="AN22">
        <f t="shared" si="10"/>
        <v>712.41348311235697</v>
      </c>
      <c r="AO22">
        <f t="shared" si="11"/>
        <v>-35.620674155617849</v>
      </c>
      <c r="AP22">
        <f t="shared" si="12"/>
        <v>-10.287836604389666</v>
      </c>
      <c r="AQ22">
        <f t="shared" si="13"/>
        <v>-940.27704315547578</v>
      </c>
      <c r="AR22">
        <f t="shared" si="14"/>
        <v>-273.77207080312627</v>
      </c>
      <c r="AS22">
        <f t="shared" si="15"/>
        <v>88.297893849552509</v>
      </c>
      <c r="AT22">
        <f t="shared" si="16"/>
        <v>60.136985445813899</v>
      </c>
      <c r="AU22">
        <f t="shared" si="17"/>
        <v>-125.33719150775985</v>
      </c>
      <c r="AW22">
        <v>19</v>
      </c>
      <c r="AX22">
        <f>(R22*SUMPRODUCT(K23:$K$23, X23:$X$23)-$AZ$3*SUMPRODUCT(K22:$K$22, W23:$W$23))/Z22</f>
        <v>456.89435442944176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3462.406677456273</v>
      </c>
      <c r="P23">
        <f t="shared" si="30"/>
        <v>173.12033387281366</v>
      </c>
      <c r="Q23" s="5">
        <f t="shared" si="31"/>
        <v>50</v>
      </c>
      <c r="R23">
        <f t="shared" si="0"/>
        <v>2000000</v>
      </c>
      <c r="S23">
        <f t="shared" si="1"/>
        <v>462.62981355720478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366.56742635186663</v>
      </c>
      <c r="AC23">
        <f t="shared" si="2"/>
        <v>366.56742635186663</v>
      </c>
      <c r="AE23">
        <f t="shared" si="3"/>
        <v>2743.4580901296035</v>
      </c>
      <c r="AF23">
        <f t="shared" si="4"/>
        <v>-137.17290450648019</v>
      </c>
      <c r="AG23">
        <f t="shared" si="5"/>
        <v>-39.617791116108009</v>
      </c>
      <c r="AH23">
        <f t="shared" si="6"/>
        <v>-3847.0607550081413</v>
      </c>
      <c r="AI23">
        <f t="shared" si="7"/>
        <v>-1280.3933605011262</v>
      </c>
      <c r="AJ23">
        <f t="shared" si="8"/>
        <v>0</v>
      </c>
      <c r="AK23">
        <f t="shared" si="32"/>
        <v>208.09968283824932</v>
      </c>
      <c r="AL23">
        <f t="shared" si="9"/>
        <v>-1072.2936776628769</v>
      </c>
      <c r="AN23">
        <f t="shared" si="10"/>
        <v>648.12156534732571</v>
      </c>
      <c r="AO23">
        <f t="shared" si="11"/>
        <v>-32.40607826736629</v>
      </c>
      <c r="AP23">
        <f t="shared" si="12"/>
        <v>-9.3594084364388017</v>
      </c>
      <c r="AQ23">
        <f t="shared" si="13"/>
        <v>-908.83948528054691</v>
      </c>
      <c r="AR23">
        <f t="shared" si="14"/>
        <v>-302.48340663702635</v>
      </c>
      <c r="AS23">
        <f t="shared" si="15"/>
        <v>0</v>
      </c>
      <c r="AT23">
        <f t="shared" si="16"/>
        <v>49.16200202753474</v>
      </c>
      <c r="AU23">
        <f t="shared" si="17"/>
        <v>-253.32140460949162</v>
      </c>
      <c r="AW23">
        <v>20</v>
      </c>
      <c r="AX23">
        <f>(R23*SUMPRODUCT(K$23:$K24, X$23:$X24)-$AZ$3*SUMPRODUCT(K$22:$K23, W$23:$W24))/Z23</f>
        <v>462.62981355720478</v>
      </c>
    </row>
    <row r="25" spans="5:50" x14ac:dyDescent="0.25">
      <c r="AN25" s="6">
        <f t="shared" ref="AN25:AU25" si="33">SUM(AN3:AN23)</f>
        <v>34735.109955249507</v>
      </c>
      <c r="AO25" s="6">
        <f t="shared" si="33"/>
        <v>-4333.5605058546807</v>
      </c>
      <c r="AP25" s="6">
        <f t="shared" si="33"/>
        <v>-2971.511758854052</v>
      </c>
      <c r="AQ25" s="6">
        <f t="shared" si="33"/>
        <v>-28424.87845932291</v>
      </c>
      <c r="AR25" s="6">
        <f t="shared" si="33"/>
        <v>-994.84076878214523</v>
      </c>
      <c r="AS25" s="6">
        <f t="shared" si="33"/>
        <v>-1221.5983318998965</v>
      </c>
      <c r="AT25" s="6">
        <f t="shared" si="33"/>
        <v>1607.145050085546</v>
      </c>
      <c r="AU25" s="7">
        <f t="shared" si="33"/>
        <v>-609.29405059649582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8622.3702527841906</v>
      </c>
      <c r="K3">
        <v>1</v>
      </c>
      <c r="L3" s="2">
        <v>0</v>
      </c>
      <c r="O3">
        <f>$C$3</f>
        <v>8622.3702527841906</v>
      </c>
      <c r="P3">
        <f>O3*B5</f>
        <v>6897.8962022273527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8622.3702527841906</v>
      </c>
      <c r="AF3">
        <f t="shared" ref="AF3:AF23" si="4">-$Z3*P3</f>
        <v>-6897.8962022273527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-795.4341534431619</v>
      </c>
      <c r="AJ3">
        <f t="shared" ref="AJ3:AJ23" si="8">AB3-AC3</f>
        <v>0</v>
      </c>
      <c r="AL3">
        <f t="shared" ref="AL3:AL23" si="9">SUM(AI3:AK3)</f>
        <v>-795.4341534431619</v>
      </c>
      <c r="AN3">
        <f t="shared" ref="AN3:AN23" si="10">AE3*$K3</f>
        <v>8622.3702527841906</v>
      </c>
      <c r="AO3">
        <f t="shared" ref="AO3:AO23" si="11">AF3*$K3</f>
        <v>-6897.8962022273527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-795.4341534431619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-795.4341534431619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6229.6406099475607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2000000</v>
      </c>
      <c r="S4">
        <f t="shared" si="1"/>
        <v>3589.3166940863639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3548.3642165673009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-3548.3642165673009</v>
      </c>
      <c r="AK4">
        <f>G4*MAX(0, SUM(AB4, AE4:AF4))</f>
        <v>0</v>
      </c>
      <c r="AL4">
        <f t="shared" si="9"/>
        <v>-6367.458216567301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-2681.2763933802544</v>
      </c>
      <c r="AR4">
        <f t="shared" si="14"/>
        <v>-2681.2763933802544</v>
      </c>
      <c r="AS4">
        <f t="shared" si="15"/>
        <v>-3374.8946324589124</v>
      </c>
      <c r="AT4">
        <f t="shared" si="16"/>
        <v>0</v>
      </c>
      <c r="AU4">
        <f t="shared" si="17"/>
        <v>-6056.1710258391668</v>
      </c>
      <c r="AW4">
        <v>1</v>
      </c>
      <c r="AX4">
        <f>(R4*SUMPRODUCT(K5:$K$23, X5:$X$23)-$AZ$3*SUMPRODUCT(K4:$K$22, W5:$W$23))/Z4</f>
        <v>3589.3166940863639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1.462746E-3</v>
      </c>
      <c r="O5">
        <f t="shared" ref="O5:O23" si="29">$C$3</f>
        <v>8622.3702527841906</v>
      </c>
      <c r="P5">
        <f t="shared" ref="P5:P23" si="30">O5*$C$5</f>
        <v>431.11851263920954</v>
      </c>
      <c r="Q5" s="5">
        <f t="shared" ref="Q5:Q23" si="31">$C$8</f>
        <v>50</v>
      </c>
      <c r="R5">
        <f t="shared" si="0"/>
        <v>2000000</v>
      </c>
      <c r="S5">
        <f t="shared" si="1"/>
        <v>6948.8731437238002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3548.3642165673009</v>
      </c>
      <c r="AC5">
        <f t="shared" si="2"/>
        <v>6790.8452877228046</v>
      </c>
      <c r="AE5">
        <f t="shared" si="3"/>
        <v>8426.2845484531335</v>
      </c>
      <c r="AF5">
        <f t="shared" si="4"/>
        <v>-421.3142274226567</v>
      </c>
      <c r="AG5">
        <f t="shared" si="5"/>
        <v>-48.862924586961803</v>
      </c>
      <c r="AH5">
        <f t="shared" si="6"/>
        <v>-2892.1134615278761</v>
      </c>
      <c r="AI5">
        <f t="shared" si="7"/>
        <v>5063.9939349156393</v>
      </c>
      <c r="AJ5">
        <f t="shared" si="8"/>
        <v>-3242.4810711555037</v>
      </c>
      <c r="AK5">
        <f>G5*SUM(AB5, AE5:AF5)</f>
        <v>47.36867160415089</v>
      </c>
      <c r="AL5">
        <f t="shared" si="9"/>
        <v>1868.8815353642865</v>
      </c>
      <c r="AN5">
        <f t="shared" si="10"/>
        <v>7618.9249045972392</v>
      </c>
      <c r="AO5">
        <f t="shared" si="11"/>
        <v>-380.94624522986197</v>
      </c>
      <c r="AP5">
        <f t="shared" si="12"/>
        <v>-44.181151361118275</v>
      </c>
      <c r="AQ5">
        <f t="shared" si="13"/>
        <v>-2615.0072611778501</v>
      </c>
      <c r="AR5">
        <f t="shared" si="14"/>
        <v>4578.7902468284092</v>
      </c>
      <c r="AS5">
        <f t="shared" si="15"/>
        <v>-2931.804598296756</v>
      </c>
      <c r="AT5">
        <f t="shared" si="16"/>
        <v>42.83006937485937</v>
      </c>
      <c r="AU5">
        <f t="shared" si="17"/>
        <v>1689.8157179065129</v>
      </c>
      <c r="AW5">
        <v>2</v>
      </c>
      <c r="AX5">
        <f>(R5*SUMPRODUCT(K6:$K$23, X6:$X$23)-$AZ$3*SUMPRODUCT(K5:$K$22, W6:$W$23))/Z5</f>
        <v>6948.8731437238002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1.535893E-3</v>
      </c>
      <c r="O6">
        <f t="shared" si="29"/>
        <v>8622.3702527841906</v>
      </c>
      <c r="P6">
        <f t="shared" si="30"/>
        <v>431.11851263920954</v>
      </c>
      <c r="Q6" s="5">
        <f t="shared" si="31"/>
        <v>50</v>
      </c>
      <c r="R6">
        <f t="shared" si="0"/>
        <v>2000000</v>
      </c>
      <c r="S6">
        <f t="shared" si="1"/>
        <v>10064.308394323729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6790.8452877228046</v>
      </c>
      <c r="AC6">
        <f t="shared" si="2"/>
        <v>9721.9703640350272</v>
      </c>
      <c r="AE6">
        <f t="shared" si="3"/>
        <v>8329.0798315146258</v>
      </c>
      <c r="AF6">
        <f t="shared" si="4"/>
        <v>-416.45399157573127</v>
      </c>
      <c r="AG6">
        <f t="shared" si="5"/>
        <v>-48.29924711725954</v>
      </c>
      <c r="AH6">
        <f t="shared" si="6"/>
        <v>-3001.9289533057008</v>
      </c>
      <c r="AI6">
        <f t="shared" si="7"/>
        <v>4862.3976395159343</v>
      </c>
      <c r="AJ6">
        <f t="shared" si="8"/>
        <v>-2931.1250763122225</v>
      </c>
      <c r="AK6">
        <f>G6*SUM(AB6, AE6:AF6)</f>
        <v>104.39464500639808</v>
      </c>
      <c r="AL6">
        <f t="shared" si="9"/>
        <v>2035.6672082101099</v>
      </c>
      <c r="AN6">
        <f t="shared" si="10"/>
        <v>7140.4511255549178</v>
      </c>
      <c r="AO6">
        <f t="shared" si="11"/>
        <v>-357.02255627774588</v>
      </c>
      <c r="AP6">
        <f t="shared" si="12"/>
        <v>-41.406544350431034</v>
      </c>
      <c r="AQ6">
        <f t="shared" si="13"/>
        <v>-2573.5288179570316</v>
      </c>
      <c r="AR6">
        <f t="shared" si="14"/>
        <v>4168.4932069697097</v>
      </c>
      <c r="AS6">
        <f t="shared" si="15"/>
        <v>-2512.8292408850471</v>
      </c>
      <c r="AT6">
        <f t="shared" si="16"/>
        <v>89.496664159393376</v>
      </c>
      <c r="AU6">
        <f t="shared" si="17"/>
        <v>1745.1606302440557</v>
      </c>
      <c r="AW6">
        <v>3</v>
      </c>
      <c r="AX6">
        <f>(R6*SUMPRODUCT(K7:$K$23, X7:$X$23)-$AZ$3*SUMPRODUCT(K6:$K$22, W7:$W$23))/Z6</f>
        <v>10064.308394323729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1.6204399999999999E-3</v>
      </c>
      <c r="O7">
        <f t="shared" si="29"/>
        <v>8622.3702527841906</v>
      </c>
      <c r="P7">
        <f t="shared" si="30"/>
        <v>431.11851263920954</v>
      </c>
      <c r="Q7" s="5">
        <f t="shared" si="31"/>
        <v>50</v>
      </c>
      <c r="R7">
        <f t="shared" si="0"/>
        <v>2000000</v>
      </c>
      <c r="S7">
        <f t="shared" si="1"/>
        <v>12938.361260018455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9721.9703640350272</v>
      </c>
      <c r="AC7">
        <f t="shared" si="2"/>
        <v>12353.026850314433</v>
      </c>
      <c r="AE7">
        <f t="shared" si="3"/>
        <v>8232.2922590772996</v>
      </c>
      <c r="AF7">
        <f t="shared" si="4"/>
        <v>-411.61461295386499</v>
      </c>
      <c r="AG7">
        <f t="shared" si="5"/>
        <v>-47.737988614088259</v>
      </c>
      <c r="AH7">
        <f t="shared" si="6"/>
        <v>-3130.6412799476816</v>
      </c>
      <c r="AI7">
        <f t="shared" si="7"/>
        <v>4642.2983775616649</v>
      </c>
      <c r="AJ7">
        <f t="shared" si="8"/>
        <v>-2631.0564862794054</v>
      </c>
      <c r="AK7">
        <f>G7*SUM(AB7, AE7:AF7)</f>
        <v>242.08854254018681</v>
      </c>
      <c r="AL7">
        <f t="shared" si="9"/>
        <v>2253.3304338224461</v>
      </c>
      <c r="AN7">
        <f t="shared" si="10"/>
        <v>6647.3353505486239</v>
      </c>
      <c r="AO7">
        <f t="shared" si="11"/>
        <v>-332.36676752743119</v>
      </c>
      <c r="AP7">
        <f t="shared" si="12"/>
        <v>-38.547030315719617</v>
      </c>
      <c r="AQ7">
        <f t="shared" si="13"/>
        <v>-2527.9013177813868</v>
      </c>
      <c r="AR7">
        <f t="shared" si="14"/>
        <v>3748.5202349240863</v>
      </c>
      <c r="AS7">
        <f t="shared" si="15"/>
        <v>-2124.5012008958511</v>
      </c>
      <c r="AT7">
        <f t="shared" si="16"/>
        <v>195.47942130161289</v>
      </c>
      <c r="AU7">
        <f t="shared" si="17"/>
        <v>1819.498455329848</v>
      </c>
      <c r="AW7">
        <v>4</v>
      </c>
      <c r="AX7">
        <f>(R7*SUMPRODUCT(K8:$K$23, X8:$X$23)-$AZ$3*SUMPRODUCT(K7:$K$22, W8:$W$23))/Z7</f>
        <v>12938.361260018455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1.706887E-3</v>
      </c>
      <c r="O8">
        <f t="shared" si="29"/>
        <v>8622.3702527841906</v>
      </c>
      <c r="P8">
        <f t="shared" si="30"/>
        <v>431.11851263920954</v>
      </c>
      <c r="Q8" s="5">
        <f t="shared" si="31"/>
        <v>50</v>
      </c>
      <c r="R8">
        <f t="shared" si="0"/>
        <v>2000000</v>
      </c>
      <c r="S8">
        <f t="shared" si="1"/>
        <v>15575.000002856357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12353.026850314433</v>
      </c>
      <c r="AC8">
        <f t="shared" si="2"/>
        <v>14696.297557249381</v>
      </c>
      <c r="AE8">
        <f t="shared" si="3"/>
        <v>8135.917743849307</v>
      </c>
      <c r="AF8">
        <f t="shared" si="4"/>
        <v>-406.79588719246533</v>
      </c>
      <c r="AG8">
        <f t="shared" si="5"/>
        <v>-47.17912537577584</v>
      </c>
      <c r="AH8">
        <f t="shared" si="6"/>
        <v>-3259.3340868614105</v>
      </c>
      <c r="AI8">
        <f t="shared" si="7"/>
        <v>4422.6086444196553</v>
      </c>
      <c r="AJ8">
        <f t="shared" si="8"/>
        <v>-2343.270706934949</v>
      </c>
      <c r="AK8">
        <f t="shared" ref="AK8:AK23" si="32">G8*SUM(AB8:AB8, AE8:AF8)</f>
        <v>433.77441207057956</v>
      </c>
      <c r="AL8">
        <f t="shared" si="9"/>
        <v>2513.1123495552861</v>
      </c>
      <c r="AN8">
        <f t="shared" si="10"/>
        <v>6139.1605894296281</v>
      </c>
      <c r="AO8">
        <f t="shared" si="11"/>
        <v>-306.95802947148138</v>
      </c>
      <c r="AP8">
        <f t="shared" si="12"/>
        <v>-35.60019118552276</v>
      </c>
      <c r="AQ8">
        <f t="shared" si="13"/>
        <v>-2459.4122020187906</v>
      </c>
      <c r="AR8">
        <f t="shared" si="14"/>
        <v>3337.1901667538332</v>
      </c>
      <c r="AS8">
        <f t="shared" si="15"/>
        <v>-1768.1736255575393</v>
      </c>
      <c r="AT8">
        <f t="shared" si="16"/>
        <v>327.3153513996532</v>
      </c>
      <c r="AU8">
        <f t="shared" si="17"/>
        <v>1896.3318925959475</v>
      </c>
      <c r="AW8">
        <v>5</v>
      </c>
      <c r="AX8">
        <f>(R8*SUMPRODUCT(K9:$K$23, X9:$X$23)-$AZ$3*SUMPRODUCT(K8:$K$22, W9:$W$23))/Z8</f>
        <v>15575.000002856357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1.7980839999999999E-3</v>
      </c>
      <c r="O9">
        <f t="shared" si="29"/>
        <v>8622.3702527841906</v>
      </c>
      <c r="P9">
        <f t="shared" si="30"/>
        <v>431.11851263920954</v>
      </c>
      <c r="Q9" s="5">
        <f t="shared" si="31"/>
        <v>50</v>
      </c>
      <c r="R9">
        <f t="shared" si="0"/>
        <v>2000000</v>
      </c>
      <c r="S9">
        <f t="shared" si="1"/>
        <v>17959.598401220741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14696.297557249381</v>
      </c>
      <c r="AC9">
        <f t="shared" si="2"/>
        <v>16746.428280484768</v>
      </c>
      <c r="AE9">
        <f t="shared" si="3"/>
        <v>8039.9295028902825</v>
      </c>
      <c r="AF9">
        <f t="shared" si="4"/>
        <v>-401.99647514451414</v>
      </c>
      <c r="AG9">
        <f t="shared" si="5"/>
        <v>-46.622502091545904</v>
      </c>
      <c r="AH9">
        <f t="shared" si="6"/>
        <v>-3393.2812188870607</v>
      </c>
      <c r="AI9">
        <f t="shared" si="7"/>
        <v>4198.029306767161</v>
      </c>
      <c r="AJ9">
        <f t="shared" si="8"/>
        <v>-2050.1307232353865</v>
      </c>
      <c r="AK9">
        <f t="shared" si="32"/>
        <v>498.05334204539179</v>
      </c>
      <c r="AL9">
        <f t="shared" si="9"/>
        <v>2645.9519255771661</v>
      </c>
      <c r="AN9">
        <f t="shared" si="10"/>
        <v>5651.882110216181</v>
      </c>
      <c r="AO9">
        <f t="shared" si="11"/>
        <v>-282.59410551080907</v>
      </c>
      <c r="AP9">
        <f t="shared" si="12"/>
        <v>-32.774526867430509</v>
      </c>
      <c r="AQ9">
        <f t="shared" si="13"/>
        <v>-2385.3972113892123</v>
      </c>
      <c r="AR9">
        <f t="shared" si="14"/>
        <v>2951.1162664487288</v>
      </c>
      <c r="AS9">
        <f t="shared" si="15"/>
        <v>-1441.1938754056468</v>
      </c>
      <c r="AT9">
        <f t="shared" si="16"/>
        <v>350.11983287014954</v>
      </c>
      <c r="AU9">
        <f t="shared" si="17"/>
        <v>1860.0422239132313</v>
      </c>
      <c r="AW9">
        <v>6</v>
      </c>
      <c r="AX9">
        <f>(R9*SUMPRODUCT(K10:$K$23, X10:$X$23)-$AZ$3*SUMPRODUCT(K9:$K$22, W10:$W$23))/Z9</f>
        <v>17959.598401220741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1.9035300000000001E-3</v>
      </c>
      <c r="O10">
        <f t="shared" si="29"/>
        <v>8622.3702527841906</v>
      </c>
      <c r="P10">
        <f t="shared" si="30"/>
        <v>431.11851263920954</v>
      </c>
      <c r="Q10" s="5">
        <f t="shared" si="31"/>
        <v>50</v>
      </c>
      <c r="R10">
        <f t="shared" si="0"/>
        <v>2000000</v>
      </c>
      <c r="S10">
        <f t="shared" si="1"/>
        <v>20038.98763562394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16746.428280484768</v>
      </c>
      <c r="AC10">
        <f t="shared" si="2"/>
        <v>18462.933176961007</v>
      </c>
      <c r="AE10">
        <f t="shared" si="3"/>
        <v>7944.225960854742</v>
      </c>
      <c r="AF10">
        <f t="shared" si="4"/>
        <v>-397.2112980427371</v>
      </c>
      <c r="AG10">
        <f t="shared" si="5"/>
        <v>-46.067529739224121</v>
      </c>
      <c r="AH10">
        <f t="shared" si="6"/>
        <v>-3549.8932562528153</v>
      </c>
      <c r="AI10">
        <f t="shared" si="7"/>
        <v>3951.0538768199649</v>
      </c>
      <c r="AJ10">
        <f t="shared" si="8"/>
        <v>-1716.5048964762391</v>
      </c>
      <c r="AK10">
        <f t="shared" si="32"/>
        <v>104.46180465617613</v>
      </c>
      <c r="AL10">
        <f t="shared" si="9"/>
        <v>2339.0107849999022</v>
      </c>
      <c r="AN10">
        <f t="shared" si="10"/>
        <v>5296.9788124449951</v>
      </c>
      <c r="AO10">
        <f t="shared" si="11"/>
        <v>-264.84894062224976</v>
      </c>
      <c r="AP10">
        <f t="shared" si="12"/>
        <v>-30.716488953455599</v>
      </c>
      <c r="AQ10">
        <f t="shared" si="13"/>
        <v>-2366.9655744270131</v>
      </c>
      <c r="AR10">
        <f t="shared" si="14"/>
        <v>2634.4478084422763</v>
      </c>
      <c r="AS10">
        <f t="shared" si="15"/>
        <v>-1144.5155403301826</v>
      </c>
      <c r="AT10">
        <f t="shared" si="16"/>
        <v>69.652093067352567</v>
      </c>
      <c r="AU10">
        <f t="shared" si="17"/>
        <v>1559.5843611794467</v>
      </c>
      <c r="AW10">
        <v>7</v>
      </c>
      <c r="AX10">
        <f>(R10*SUMPRODUCT(K11:$K$23, X11:$X$23)-$AZ$3*SUMPRODUCT(K10:$K$22, W11:$W$23))/Z10</f>
        <v>20038.98763562394</v>
      </c>
    </row>
    <row r="11" spans="1:52" x14ac:dyDescent="0.25">
      <c r="A11" t="s">
        <v>33</v>
      </c>
      <c r="C11" s="24">
        <f>AU25</f>
        <v>1609.3756950776187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2.008026E-3</v>
      </c>
      <c r="O11">
        <f t="shared" si="29"/>
        <v>8622.3702527841906</v>
      </c>
      <c r="P11">
        <f t="shared" si="30"/>
        <v>431.11851263920954</v>
      </c>
      <c r="Q11" s="5">
        <f t="shared" si="31"/>
        <v>50</v>
      </c>
      <c r="R11">
        <f t="shared" si="0"/>
        <v>2000000</v>
      </c>
      <c r="S11">
        <f t="shared" si="1"/>
        <v>21908.691502815753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18462.933176961007</v>
      </c>
      <c r="AC11">
        <f t="shared" si="2"/>
        <v>19943.196906191388</v>
      </c>
      <c r="AE11">
        <f t="shared" si="3"/>
        <v>7848.8314889669227</v>
      </c>
      <c r="AF11">
        <f t="shared" si="4"/>
        <v>-392.44157444834616</v>
      </c>
      <c r="AG11">
        <f t="shared" si="5"/>
        <v>-45.51434964435974</v>
      </c>
      <c r="AH11">
        <f t="shared" si="6"/>
        <v>-3700.1918988854104</v>
      </c>
      <c r="AI11">
        <f t="shared" si="7"/>
        <v>3710.6836659888068</v>
      </c>
      <c r="AJ11">
        <f t="shared" si="8"/>
        <v>-1480.2637292303807</v>
      </c>
      <c r="AK11">
        <f t="shared" si="32"/>
        <v>41.470916946367339</v>
      </c>
      <c r="AL11">
        <f t="shared" si="9"/>
        <v>2271.8908537047932</v>
      </c>
      <c r="AN11">
        <f t="shared" si="10"/>
        <v>4978.0010968740671</v>
      </c>
      <c r="AO11">
        <f t="shared" si="11"/>
        <v>-248.90005484370337</v>
      </c>
      <c r="AP11">
        <f t="shared" si="12"/>
        <v>-28.866778802885754</v>
      </c>
      <c r="AQ11">
        <f t="shared" si="13"/>
        <v>-2346.7900103586662</v>
      </c>
      <c r="AR11">
        <f t="shared" si="14"/>
        <v>2353.4442528688119</v>
      </c>
      <c r="AS11">
        <f t="shared" si="15"/>
        <v>-938.83458679549517</v>
      </c>
      <c r="AT11">
        <f t="shared" si="16"/>
        <v>26.302293575494033</v>
      </c>
      <c r="AU11">
        <f t="shared" si="17"/>
        <v>1440.9119596488108</v>
      </c>
      <c r="AW11">
        <v>8</v>
      </c>
      <c r="AX11">
        <f>(R11*SUMPRODUCT(K12:$K$23, X12:$X$23)-$AZ$3*SUMPRODUCT(K11:$K$22, W12:$W$23))/Z11</f>
        <v>21908.691502815753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2.1277219999999999E-3</v>
      </c>
      <c r="O12">
        <f t="shared" si="29"/>
        <v>8622.3702527841906</v>
      </c>
      <c r="P12">
        <f t="shared" si="30"/>
        <v>431.11851263920954</v>
      </c>
      <c r="Q12" s="5">
        <f t="shared" si="31"/>
        <v>50</v>
      </c>
      <c r="R12">
        <f t="shared" si="0"/>
        <v>2000000</v>
      </c>
      <c r="S12">
        <f t="shared" si="1"/>
        <v>23623.865961188483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19943.196906191388</v>
      </c>
      <c r="AC12">
        <f t="shared" si="2"/>
        <v>21243.697333824686</v>
      </c>
      <c r="AE12">
        <f t="shared" si="3"/>
        <v>7753.6430426438856</v>
      </c>
      <c r="AF12">
        <f t="shared" si="4"/>
        <v>-387.68215213219429</v>
      </c>
      <c r="AG12">
        <f t="shared" si="5"/>
        <v>-44.962364264862146</v>
      </c>
      <c r="AH12">
        <f t="shared" si="6"/>
        <v>-3873.6753221598556</v>
      </c>
      <c r="AI12">
        <f t="shared" si="7"/>
        <v>3447.3232040869734</v>
      </c>
      <c r="AJ12">
        <f t="shared" si="8"/>
        <v>-1300.5004276332984</v>
      </c>
      <c r="AK12">
        <f t="shared" si="32"/>
        <v>573.49231373076475</v>
      </c>
      <c r="AL12">
        <f t="shared" si="9"/>
        <v>2720.3150901844397</v>
      </c>
      <c r="AN12">
        <f t="shared" si="10"/>
        <v>4595.9152181826948</v>
      </c>
      <c r="AO12">
        <f t="shared" si="11"/>
        <v>-229.79576090913474</v>
      </c>
      <c r="AP12">
        <f t="shared" si="12"/>
        <v>-26.651112649092394</v>
      </c>
      <c r="AQ12">
        <f t="shared" si="13"/>
        <v>-2296.0927225433152</v>
      </c>
      <c r="AR12">
        <f t="shared" si="14"/>
        <v>2043.3756220811524</v>
      </c>
      <c r="AS12">
        <f t="shared" si="15"/>
        <v>-770.86211910200439</v>
      </c>
      <c r="AT12">
        <f t="shared" si="16"/>
        <v>339.93337553585405</v>
      </c>
      <c r="AU12">
        <f t="shared" si="17"/>
        <v>1612.446878515002</v>
      </c>
      <c r="AW12">
        <v>9</v>
      </c>
      <c r="AX12">
        <f>(R12*SUMPRODUCT(K13:$K$23, X13:$X$23)-$AZ$3*SUMPRODUCT(K12:$K$22, W13:$W$23))/Z12</f>
        <v>23623.865961188483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2.2569180000000001E-3</v>
      </c>
      <c r="O13">
        <f t="shared" si="29"/>
        <v>8622.3702527841906</v>
      </c>
      <c r="P13">
        <f t="shared" si="30"/>
        <v>431.11851263920954</v>
      </c>
      <c r="Q13" s="5">
        <f t="shared" si="31"/>
        <v>50</v>
      </c>
      <c r="R13">
        <f t="shared" si="0"/>
        <v>2000000</v>
      </c>
      <c r="S13">
        <f t="shared" si="1"/>
        <v>25201.615120354469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21243.697333824686</v>
      </c>
      <c r="AC13">
        <f t="shared" si="2"/>
        <v>22384.711774239982</v>
      </c>
      <c r="AE13">
        <f t="shared" si="3"/>
        <v>7658.6072756689291</v>
      </c>
      <c r="AF13">
        <f t="shared" si="4"/>
        <v>-382.93036378344647</v>
      </c>
      <c r="AG13">
        <f t="shared" si="5"/>
        <v>-44.411264252981603</v>
      </c>
      <c r="AH13">
        <f t="shared" si="6"/>
        <v>-4059.054769276966</v>
      </c>
      <c r="AI13">
        <f t="shared" si="7"/>
        <v>3172.210878355535</v>
      </c>
      <c r="AJ13">
        <f t="shared" si="8"/>
        <v>-1141.0144404152961</v>
      </c>
      <c r="AK13">
        <f t="shared" si="32"/>
        <v>1996.3561971997119</v>
      </c>
      <c r="AL13">
        <f t="shared" si="9"/>
        <v>4027.5526351399508</v>
      </c>
      <c r="AN13">
        <f t="shared" si="10"/>
        <v>4112.3140340777945</v>
      </c>
      <c r="AO13">
        <f t="shared" si="11"/>
        <v>-205.6157017038897</v>
      </c>
      <c r="AP13">
        <f t="shared" si="12"/>
        <v>-23.846772485500232</v>
      </c>
      <c r="AQ13">
        <f t="shared" si="13"/>
        <v>-2179.5226327661676</v>
      </c>
      <c r="AR13">
        <f t="shared" si="14"/>
        <v>1703.3289271222366</v>
      </c>
      <c r="AS13">
        <f t="shared" si="15"/>
        <v>-612.67140715155801</v>
      </c>
      <c r="AT13">
        <f t="shared" si="16"/>
        <v>1071.949939624694</v>
      </c>
      <c r="AU13">
        <f t="shared" si="17"/>
        <v>2162.6074595953728</v>
      </c>
      <c r="AW13">
        <v>10</v>
      </c>
      <c r="AX13">
        <f>(R13*SUMPRODUCT(K14:$K$23, X14:$X$23)-$AZ$3*SUMPRODUCT(K13:$K$22, W14:$W$23))/Z13</f>
        <v>25201.615120354469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2.397513E-3</v>
      </c>
      <c r="O14">
        <f t="shared" si="29"/>
        <v>8622.3702527841906</v>
      </c>
      <c r="P14">
        <f t="shared" si="30"/>
        <v>431.11851263920954</v>
      </c>
      <c r="Q14" s="5">
        <f t="shared" si="31"/>
        <v>50</v>
      </c>
      <c r="R14">
        <f t="shared" si="0"/>
        <v>2000000</v>
      </c>
      <c r="S14">
        <f t="shared" si="1"/>
        <v>26503.464105014133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22384.711774239982</v>
      </c>
      <c r="AC14">
        <f t="shared" si="2"/>
        <v>23249.196524026869</v>
      </c>
      <c r="AE14">
        <f t="shared" si="3"/>
        <v>7563.6595924069297</v>
      </c>
      <c r="AF14">
        <f t="shared" si="4"/>
        <v>-378.18297962034649</v>
      </c>
      <c r="AG14">
        <f t="shared" si="5"/>
        <v>-43.860675027058832</v>
      </c>
      <c r="AH14">
        <f t="shared" si="6"/>
        <v>-4259.0633357183478</v>
      </c>
      <c r="AI14">
        <f t="shared" si="7"/>
        <v>2882.5526020411762</v>
      </c>
      <c r="AJ14">
        <f t="shared" si="8"/>
        <v>-864.48474978688682</v>
      </c>
      <c r="AK14">
        <f t="shared" si="32"/>
        <v>2069.91318709186</v>
      </c>
      <c r="AL14">
        <f t="shared" si="9"/>
        <v>4087.9810393461494</v>
      </c>
      <c r="AN14">
        <f t="shared" si="10"/>
        <v>3741.1973132826374</v>
      </c>
      <c r="AO14">
        <f t="shared" si="11"/>
        <v>-187.05986566413188</v>
      </c>
      <c r="AP14">
        <f t="shared" si="12"/>
        <v>-21.694715047028936</v>
      </c>
      <c r="AQ14">
        <f t="shared" si="13"/>
        <v>-2106.6516960501535</v>
      </c>
      <c r="AR14">
        <f t="shared" si="14"/>
        <v>1425.7910365213231</v>
      </c>
      <c r="AS14">
        <f t="shared" si="15"/>
        <v>-427.59830525996944</v>
      </c>
      <c r="AT14">
        <f t="shared" si="16"/>
        <v>1023.8368820895157</v>
      </c>
      <c r="AU14">
        <f t="shared" si="17"/>
        <v>2022.0296133508693</v>
      </c>
      <c r="AW14">
        <v>11</v>
      </c>
      <c r="AX14">
        <f>(R14*SUMPRODUCT(K15:$K$23, X15:$X$23)-$AZ$3*SUMPRODUCT(K14:$K$22, W15:$W$23))/Z14</f>
        <v>26503.464105014133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2.5466569999999999E-3</v>
      </c>
      <c r="O15">
        <f t="shared" si="29"/>
        <v>8622.3702527841906</v>
      </c>
      <c r="P15">
        <f t="shared" si="30"/>
        <v>431.11851263920954</v>
      </c>
      <c r="Q15" s="5">
        <f t="shared" si="31"/>
        <v>50</v>
      </c>
      <c r="R15">
        <f t="shared" si="0"/>
        <v>2000000</v>
      </c>
      <c r="S15">
        <f t="shared" si="1"/>
        <v>27610.526118538841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23249.196524026869</v>
      </c>
      <c r="AC15">
        <f t="shared" si="2"/>
        <v>23916.442142111508</v>
      </c>
      <c r="AE15">
        <f t="shared" si="3"/>
        <v>7468.7609498362408</v>
      </c>
      <c r="AF15">
        <f t="shared" si="4"/>
        <v>-373.43804749181203</v>
      </c>
      <c r="AG15">
        <f t="shared" si="5"/>
        <v>-43.310370181705856</v>
      </c>
      <c r="AH15">
        <f t="shared" si="6"/>
        <v>-4467.9238032953817</v>
      </c>
      <c r="AI15">
        <f t="shared" si="7"/>
        <v>2584.0887288673412</v>
      </c>
      <c r="AJ15">
        <f t="shared" si="8"/>
        <v>-667.24561808463841</v>
      </c>
      <c r="AK15">
        <f t="shared" si="32"/>
        <v>2124.1163598459912</v>
      </c>
      <c r="AL15">
        <f t="shared" si="9"/>
        <v>4040.9594706286939</v>
      </c>
      <c r="AN15">
        <f t="shared" si="10"/>
        <v>3403.0581112443774</v>
      </c>
      <c r="AO15">
        <f t="shared" si="11"/>
        <v>-170.15290556221888</v>
      </c>
      <c r="AP15">
        <f t="shared" si="12"/>
        <v>-19.733889936734734</v>
      </c>
      <c r="AQ15">
        <f t="shared" si="13"/>
        <v>-2035.7599394795936</v>
      </c>
      <c r="AR15">
        <f t="shared" si="14"/>
        <v>1177.4113762658303</v>
      </c>
      <c r="AS15">
        <f t="shared" si="15"/>
        <v>-304.02306728868911</v>
      </c>
      <c r="AT15">
        <f t="shared" si="16"/>
        <v>967.83006661356228</v>
      </c>
      <c r="AU15">
        <f t="shared" si="17"/>
        <v>1841.2183755907035</v>
      </c>
      <c r="AW15">
        <v>12</v>
      </c>
      <c r="AX15">
        <f>(R15*SUMPRODUCT(K16:$K$23, X16:$X$23)-$AZ$3*SUMPRODUCT(K15:$K$22, W16:$W$23))/Z15</f>
        <v>27610.526118538841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3.8442260000000001E-3</v>
      </c>
      <c r="O16">
        <f t="shared" si="29"/>
        <v>8622.3702527841906</v>
      </c>
      <c r="P16">
        <f t="shared" si="30"/>
        <v>431.11851263920954</v>
      </c>
      <c r="Q16" s="5">
        <f t="shared" si="31"/>
        <v>50</v>
      </c>
      <c r="R16">
        <f t="shared" si="0"/>
        <v>2000000</v>
      </c>
      <c r="S16">
        <f t="shared" si="1"/>
        <v>27604.128927091057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23916.442142111508</v>
      </c>
      <c r="AC16">
        <f t="shared" si="2"/>
        <v>23579.872932320359</v>
      </c>
      <c r="AE16">
        <f t="shared" si="3"/>
        <v>7365.361735306733</v>
      </c>
      <c r="AF16">
        <f t="shared" si="4"/>
        <v>-368.26808676533665</v>
      </c>
      <c r="AG16">
        <f t="shared" si="5"/>
        <v>-42.710771628766665</v>
      </c>
      <c r="AH16">
        <f t="shared" si="6"/>
        <v>-6659.7940448855352</v>
      </c>
      <c r="AI16">
        <f t="shared" si="7"/>
        <v>294.58883202709512</v>
      </c>
      <c r="AJ16">
        <f t="shared" si="8"/>
        <v>336.56920979114875</v>
      </c>
      <c r="AK16">
        <f t="shared" si="32"/>
        <v>2163.9475053457036</v>
      </c>
      <c r="AL16">
        <f t="shared" si="9"/>
        <v>2795.1055471639474</v>
      </c>
      <c r="AN16">
        <f t="shared" si="10"/>
        <v>3091.4131798605131</v>
      </c>
      <c r="AO16">
        <f t="shared" si="11"/>
        <v>-154.57065899302566</v>
      </c>
      <c r="AP16">
        <f t="shared" si="12"/>
        <v>-17.9267016448423</v>
      </c>
      <c r="AQ16">
        <f t="shared" si="13"/>
        <v>-2795.2700526335111</v>
      </c>
      <c r="AR16">
        <f t="shared" si="14"/>
        <v>123.6457665891342</v>
      </c>
      <c r="AS16">
        <f t="shared" si="15"/>
        <v>141.26590498548873</v>
      </c>
      <c r="AT16">
        <f t="shared" si="16"/>
        <v>908.25896662811942</v>
      </c>
      <c r="AU16">
        <f t="shared" si="17"/>
        <v>1173.1706382027423</v>
      </c>
      <c r="AW16">
        <v>13</v>
      </c>
      <c r="AX16">
        <f>(R16*SUMPRODUCT(K17:$K$23, X17:$X$23)-$AZ$3*SUMPRODUCT(K16:$K$22, W17:$W$23))/Z16</f>
        <v>27604.128927091057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5.3300140000000001E-3</v>
      </c>
      <c r="O17">
        <f t="shared" si="29"/>
        <v>8622.3702527841906</v>
      </c>
      <c r="P17">
        <f t="shared" si="30"/>
        <v>431.11851263920954</v>
      </c>
      <c r="Q17" s="5">
        <f t="shared" si="31"/>
        <v>50</v>
      </c>
      <c r="R17">
        <f t="shared" si="0"/>
        <v>2000000</v>
      </c>
      <c r="S17">
        <f t="shared" si="1"/>
        <v>26503.576156914827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23579.872932320359</v>
      </c>
      <c r="AC17">
        <f t="shared" si="2"/>
        <v>22292.695876095859</v>
      </c>
      <c r="AE17">
        <f t="shared" si="3"/>
        <v>7252.4506367894164</v>
      </c>
      <c r="AF17">
        <f t="shared" si="4"/>
        <v>-362.62253183947087</v>
      </c>
      <c r="AG17">
        <f t="shared" si="5"/>
        <v>-42.05601490174687</v>
      </c>
      <c r="AH17">
        <f t="shared" si="6"/>
        <v>-9105.9604292851636</v>
      </c>
      <c r="AI17">
        <f t="shared" si="7"/>
        <v>-2258.1883392369646</v>
      </c>
      <c r="AJ17">
        <f t="shared" si="8"/>
        <v>1287.1770562245001</v>
      </c>
      <c r="AK17">
        <f t="shared" si="32"/>
        <v>2132.8790726089214</v>
      </c>
      <c r="AL17">
        <f t="shared" si="9"/>
        <v>1161.867789596457</v>
      </c>
      <c r="AN17">
        <f t="shared" si="10"/>
        <v>2804.0769112387657</v>
      </c>
      <c r="AO17">
        <f t="shared" si="11"/>
        <v>-140.20384556193829</v>
      </c>
      <c r="AP17">
        <f t="shared" si="12"/>
        <v>-16.26047611637485</v>
      </c>
      <c r="AQ17">
        <f t="shared" si="13"/>
        <v>-3520.7152276069701</v>
      </c>
      <c r="AR17">
        <f t="shared" si="14"/>
        <v>-873.10263804651754</v>
      </c>
      <c r="AS17">
        <f t="shared" si="15"/>
        <v>497.6722551858997</v>
      </c>
      <c r="AT17">
        <f t="shared" si="16"/>
        <v>824.65324639764049</v>
      </c>
      <c r="AU17">
        <f t="shared" si="17"/>
        <v>449.22286353702265</v>
      </c>
      <c r="AW17">
        <v>14</v>
      </c>
      <c r="AX17">
        <f>(R17*SUMPRODUCT(K18:$K$23, X18:$X$23)-$AZ$3*SUMPRODUCT(K17:$K$22, W18:$W$23))/Z17</f>
        <v>26503.576156914827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6.9004050000000001E-3</v>
      </c>
      <c r="O18">
        <f t="shared" si="29"/>
        <v>8622.3702527841906</v>
      </c>
      <c r="P18">
        <f t="shared" si="30"/>
        <v>431.11851263920954</v>
      </c>
      <c r="Q18" s="5">
        <f t="shared" si="31"/>
        <v>50</v>
      </c>
      <c r="R18">
        <f t="shared" si="0"/>
        <v>2000000</v>
      </c>
      <c r="S18">
        <f t="shared" si="1"/>
        <v>24409.403107906033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22292.695876095859</v>
      </c>
      <c r="AC18">
        <f t="shared" si="2"/>
        <v>20184.258071175951</v>
      </c>
      <c r="AE18">
        <f t="shared" si="3"/>
        <v>7129.8812837851683</v>
      </c>
      <c r="AF18">
        <f t="shared" si="4"/>
        <v>-356.49406418925838</v>
      </c>
      <c r="AG18">
        <f t="shared" si="5"/>
        <v>-41.34525121722131</v>
      </c>
      <c r="AH18">
        <f t="shared" si="6"/>
        <v>-11608.141420323544</v>
      </c>
      <c r="AI18">
        <f t="shared" si="7"/>
        <v>-4876.099451944855</v>
      </c>
      <c r="AJ18">
        <f t="shared" si="8"/>
        <v>2108.4378049199076</v>
      </c>
      <c r="AK18">
        <f t="shared" si="32"/>
        <v>2034.6258166984242</v>
      </c>
      <c r="AL18">
        <f t="shared" si="9"/>
        <v>-733.03583032652318</v>
      </c>
      <c r="AN18">
        <f t="shared" si="10"/>
        <v>2539.3911731050798</v>
      </c>
      <c r="AO18">
        <f t="shared" si="11"/>
        <v>-126.96955865525399</v>
      </c>
      <c r="AP18">
        <f t="shared" si="12"/>
        <v>-14.72559805863766</v>
      </c>
      <c r="AQ18">
        <f t="shared" si="13"/>
        <v>-4134.3762519529309</v>
      </c>
      <c r="AR18">
        <f t="shared" si="14"/>
        <v>-1736.6802355617422</v>
      </c>
      <c r="AS18">
        <f t="shared" si="15"/>
        <v>750.94495093924081</v>
      </c>
      <c r="AT18">
        <f t="shared" si="16"/>
        <v>724.65594220283401</v>
      </c>
      <c r="AU18">
        <f t="shared" si="17"/>
        <v>-261.07934241966746</v>
      </c>
      <c r="AW18">
        <v>15</v>
      </c>
      <c r="AX18">
        <f>(R18*SUMPRODUCT(K19:$K$23, X19:$X$23)-$AZ$3*SUMPRODUCT(K18:$K$22, W19:$W$23))/Z18</f>
        <v>24409.403107906033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8.6257439999999994E-3</v>
      </c>
      <c r="O19">
        <f t="shared" si="29"/>
        <v>8622.3702527841906</v>
      </c>
      <c r="P19">
        <f t="shared" si="30"/>
        <v>431.11851263920954</v>
      </c>
      <c r="Q19" s="5">
        <f t="shared" si="31"/>
        <v>50</v>
      </c>
      <c r="R19">
        <f t="shared" si="0"/>
        <v>2000000</v>
      </c>
      <c r="S19">
        <f t="shared" si="1"/>
        <v>21366.128169467251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20184.258071175951</v>
      </c>
      <c r="AC19">
        <f t="shared" si="2"/>
        <v>17338.683582883976</v>
      </c>
      <c r="AE19">
        <f t="shared" si="3"/>
        <v>6997.0819402429943</v>
      </c>
      <c r="AF19">
        <f t="shared" si="4"/>
        <v>-349.85409701214974</v>
      </c>
      <c r="AG19">
        <f t="shared" si="5"/>
        <v>-40.575165152433662</v>
      </c>
      <c r="AH19">
        <f t="shared" si="6"/>
        <v>-14265.342104617577</v>
      </c>
      <c r="AI19">
        <f t="shared" si="7"/>
        <v>-7658.6894265391657</v>
      </c>
      <c r="AJ19">
        <f t="shared" si="8"/>
        <v>2845.5744882919753</v>
      </c>
      <c r="AK19">
        <f t="shared" si="32"/>
        <v>1878.204014008476</v>
      </c>
      <c r="AL19">
        <f t="shared" si="9"/>
        <v>-2934.9109242387144</v>
      </c>
      <c r="AN19">
        <f t="shared" si="10"/>
        <v>2295.6540095976907</v>
      </c>
      <c r="AO19">
        <f t="shared" si="11"/>
        <v>-114.78270047988455</v>
      </c>
      <c r="AP19">
        <f t="shared" si="12"/>
        <v>-13.312198051669244</v>
      </c>
      <c r="AQ19">
        <f t="shared" si="13"/>
        <v>-4680.278161729062</v>
      </c>
      <c r="AR19">
        <f t="shared" si="14"/>
        <v>-2512.7190506629249</v>
      </c>
      <c r="AS19">
        <f t="shared" si="15"/>
        <v>933.59696791395754</v>
      </c>
      <c r="AT19">
        <f t="shared" si="16"/>
        <v>616.21496109723967</v>
      </c>
      <c r="AU19">
        <f t="shared" si="17"/>
        <v>-962.90712165172795</v>
      </c>
      <c r="AW19">
        <v>16</v>
      </c>
      <c r="AX19">
        <f>(R19*SUMPRODUCT(K20:$K$23, X20:$X$23)-$AZ$3*SUMPRODUCT(K19:$K$22, W20:$W$23))/Z19</f>
        <v>21366.128169467251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1.0476563E-2</v>
      </c>
      <c r="O20">
        <f t="shared" si="29"/>
        <v>8622.3702527841906</v>
      </c>
      <c r="P20">
        <f t="shared" si="30"/>
        <v>431.11851263920954</v>
      </c>
      <c r="Q20" s="5">
        <f t="shared" si="31"/>
        <v>50</v>
      </c>
      <c r="R20">
        <f t="shared" si="0"/>
        <v>2000000</v>
      </c>
      <c r="S20">
        <f t="shared" si="1"/>
        <v>17434.414478679446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17338.683582883976</v>
      </c>
      <c r="AC20">
        <f t="shared" si="2"/>
        <v>13858.380783643188</v>
      </c>
      <c r="AE20">
        <f t="shared" si="3"/>
        <v>6853.8057510774461</v>
      </c>
      <c r="AF20">
        <f t="shared" si="4"/>
        <v>-342.69028755387228</v>
      </c>
      <c r="AG20">
        <f t="shared" si="5"/>
        <v>-39.744325226954444</v>
      </c>
      <c r="AH20">
        <f t="shared" si="6"/>
        <v>-17003.530958195031</v>
      </c>
      <c r="AI20">
        <f t="shared" si="7"/>
        <v>-10532.159819898412</v>
      </c>
      <c r="AJ20">
        <f t="shared" si="8"/>
        <v>3480.3027992407879</v>
      </c>
      <c r="AK20">
        <f t="shared" si="32"/>
        <v>1669.4859332485285</v>
      </c>
      <c r="AL20">
        <f t="shared" si="9"/>
        <v>-5382.3710874090957</v>
      </c>
      <c r="AN20">
        <f t="shared" si="10"/>
        <v>2071.3974277512839</v>
      </c>
      <c r="AO20">
        <f t="shared" si="11"/>
        <v>-103.56987138756418</v>
      </c>
      <c r="AP20">
        <f t="shared" si="12"/>
        <v>-12.011763395815802</v>
      </c>
      <c r="AQ20">
        <f t="shared" si="13"/>
        <v>-5138.9069910476546</v>
      </c>
      <c r="AR20">
        <f t="shared" si="14"/>
        <v>-3183.0911980797509</v>
      </c>
      <c r="AS20">
        <f t="shared" si="15"/>
        <v>1051.8375524444448</v>
      </c>
      <c r="AT20">
        <f t="shared" si="16"/>
        <v>504.56184394404744</v>
      </c>
      <c r="AU20">
        <f t="shared" si="17"/>
        <v>-1626.6918016912587</v>
      </c>
      <c r="AW20">
        <v>17</v>
      </c>
      <c r="AX20">
        <f>(R20*SUMPRODUCT(K21:$K$23, X21:$X$23)-$AZ$3*SUMPRODUCT(K20:$K$22, W21:$W$23))/Z20</f>
        <v>17434.414478679446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1.2607808E-2</v>
      </c>
      <c r="O21">
        <f t="shared" si="29"/>
        <v>8622.3702527841906</v>
      </c>
      <c r="P21">
        <f t="shared" si="30"/>
        <v>431.11851263920954</v>
      </c>
      <c r="Q21" s="5">
        <f t="shared" si="31"/>
        <v>50</v>
      </c>
      <c r="R21">
        <f t="shared" si="0"/>
        <v>2000000</v>
      </c>
      <c r="S21">
        <f t="shared" si="1"/>
        <v>12581.511978975412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13858.380783643188</v>
      </c>
      <c r="AC21">
        <f t="shared" si="2"/>
        <v>9774.7762377791041</v>
      </c>
      <c r="AE21">
        <f t="shared" si="3"/>
        <v>6698.8562265877908</v>
      </c>
      <c r="AF21">
        <f t="shared" si="4"/>
        <v>-334.94281132938954</v>
      </c>
      <c r="AG21">
        <f t="shared" si="5"/>
        <v>-38.845793153133897</v>
      </c>
      <c r="AH21">
        <f t="shared" si="6"/>
        <v>-20043.552862039924</v>
      </c>
      <c r="AI21">
        <f t="shared" si="7"/>
        <v>-13718.485239934656</v>
      </c>
      <c r="AJ21">
        <f t="shared" si="8"/>
        <v>4083.6045458640838</v>
      </c>
      <c r="AK21">
        <f t="shared" si="32"/>
        <v>1415.5605939231114</v>
      </c>
      <c r="AL21">
        <f t="shared" si="9"/>
        <v>-8219.3201001474608</v>
      </c>
      <c r="AN21">
        <f t="shared" si="10"/>
        <v>1864.9812286752478</v>
      </c>
      <c r="AO21">
        <f t="shared" si="11"/>
        <v>-93.249061433762392</v>
      </c>
      <c r="AP21">
        <f t="shared" si="12"/>
        <v>-10.814782791733162</v>
      </c>
      <c r="AQ21">
        <f t="shared" si="13"/>
        <v>-5580.183926817198</v>
      </c>
      <c r="AR21">
        <f t="shared" si="14"/>
        <v>-3819.2665423674462</v>
      </c>
      <c r="AS21">
        <f t="shared" si="15"/>
        <v>1136.8874873209102</v>
      </c>
      <c r="AT21">
        <f t="shared" si="16"/>
        <v>394.09622276125884</v>
      </c>
      <c r="AU21">
        <f t="shared" si="17"/>
        <v>-2288.282832285277</v>
      </c>
      <c r="AW21">
        <v>18</v>
      </c>
      <c r="AX21">
        <f>(R21*SUMPRODUCT(K22:$K$23, X22:$X$23)-$AZ$3*SUMPRODUCT(K21:$K$22, W22:$W$23))/Z21</f>
        <v>12581.511978975412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1.5033739000000001E-2</v>
      </c>
      <c r="O22">
        <f t="shared" si="29"/>
        <v>8622.3702527841906</v>
      </c>
      <c r="P22">
        <f t="shared" si="30"/>
        <v>431.11851263920954</v>
      </c>
      <c r="Q22" s="5">
        <f t="shared" si="31"/>
        <v>50</v>
      </c>
      <c r="R22">
        <f t="shared" si="0"/>
        <v>2000000</v>
      </c>
      <c r="S22">
        <f t="shared" si="1"/>
        <v>6774.4106596622451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9774.7762377791041</v>
      </c>
      <c r="AC22">
        <f t="shared" si="2"/>
        <v>5131.3908534625316</v>
      </c>
      <c r="AE22">
        <f t="shared" si="3"/>
        <v>6531.1588082128674</v>
      </c>
      <c r="AF22">
        <f t="shared" si="4"/>
        <v>-326.55794041064337</v>
      </c>
      <c r="AG22">
        <f t="shared" si="5"/>
        <v>-37.873337706090361</v>
      </c>
      <c r="AH22">
        <f t="shared" si="6"/>
        <v>-23359.900620488082</v>
      </c>
      <c r="AI22">
        <f t="shared" si="7"/>
        <v>-17193.173090391949</v>
      </c>
      <c r="AJ22">
        <f t="shared" si="8"/>
        <v>4643.3853843165725</v>
      </c>
      <c r="AK22">
        <f t="shared" si="32"/>
        <v>1118.5563973906931</v>
      </c>
      <c r="AL22">
        <f t="shared" si="9"/>
        <v>-11431.231308684683</v>
      </c>
      <c r="AN22">
        <f t="shared" si="10"/>
        <v>1674.9668610561203</v>
      </c>
      <c r="AO22">
        <f t="shared" si="11"/>
        <v>-83.748343052806021</v>
      </c>
      <c r="AP22">
        <f t="shared" si="12"/>
        <v>-9.7129142680649103</v>
      </c>
      <c r="AQ22">
        <f t="shared" si="13"/>
        <v>-5990.8295856594323</v>
      </c>
      <c r="AR22">
        <f t="shared" si="14"/>
        <v>-4409.3239819241826</v>
      </c>
      <c r="AS22">
        <f t="shared" si="15"/>
        <v>1190.8325720180692</v>
      </c>
      <c r="AT22">
        <f t="shared" si="16"/>
        <v>286.86255423704711</v>
      </c>
      <c r="AU22">
        <f t="shared" si="17"/>
        <v>-2931.6288556690661</v>
      </c>
      <c r="AW22">
        <v>19</v>
      </c>
      <c r="AX22">
        <f>(R22*SUMPRODUCT(K23:$K$23, X23:$X$23)-$AZ$3*SUMPRODUCT(K22:$K$22, W23:$W$23))/Z22</f>
        <v>6774.4106596622451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1.7719183999999999E-2</v>
      </c>
      <c r="O23">
        <f t="shared" si="29"/>
        <v>8622.3702527841906</v>
      </c>
      <c r="P23">
        <f t="shared" si="30"/>
        <v>431.11851263920954</v>
      </c>
      <c r="Q23" s="5">
        <f t="shared" si="31"/>
        <v>50</v>
      </c>
      <c r="R23">
        <f t="shared" si="0"/>
        <v>2000000</v>
      </c>
      <c r="S23">
        <f t="shared" si="1"/>
        <v>6967.5453307126081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5131.3908534625316</v>
      </c>
      <c r="AC23">
        <f t="shared" si="2"/>
        <v>5131.3908534625316</v>
      </c>
      <c r="AE23">
        <f t="shared" si="3"/>
        <v>6350.1204154747948</v>
      </c>
      <c r="AF23">
        <f t="shared" si="4"/>
        <v>-317.50602077373975</v>
      </c>
      <c r="AG23">
        <f t="shared" si="5"/>
        <v>-36.823519689521106</v>
      </c>
      <c r="AH23">
        <f t="shared" si="6"/>
        <v>-26843.385580334118</v>
      </c>
      <c r="AI23">
        <f t="shared" si="7"/>
        <v>-20847.594705322583</v>
      </c>
      <c r="AJ23">
        <f t="shared" si="8"/>
        <v>0</v>
      </c>
      <c r="AK23">
        <f t="shared" si="32"/>
        <v>781.48036737145117</v>
      </c>
      <c r="AL23">
        <f t="shared" si="9"/>
        <v>-20066.11433795113</v>
      </c>
      <c r="AN23">
        <f t="shared" si="10"/>
        <v>1500.1687099317442</v>
      </c>
      <c r="AO23">
        <f t="shared" si="11"/>
        <v>-75.008435496587211</v>
      </c>
      <c r="AP23">
        <f t="shared" si="12"/>
        <v>-8.6992825983512763</v>
      </c>
      <c r="AQ23">
        <f t="shared" si="13"/>
        <v>-6341.5501567680558</v>
      </c>
      <c r="AR23">
        <f t="shared" si="14"/>
        <v>-4925.0891649312498</v>
      </c>
      <c r="AS23">
        <f t="shared" si="15"/>
        <v>0</v>
      </c>
      <c r="AT23">
        <f t="shared" si="16"/>
        <v>184.61892339862965</v>
      </c>
      <c r="AU23">
        <f t="shared" si="17"/>
        <v>-4740.4702415326201</v>
      </c>
      <c r="AW23">
        <v>20</v>
      </c>
      <c r="AX23">
        <f>(R23*SUMPRODUCT(K$23:$K24, X$23:$X24)-$AZ$3*SUMPRODUCT(K$22:$K23, W$23:$W24))/Z23</f>
        <v>6967.5453307126081</v>
      </c>
    </row>
    <row r="25" spans="5:50" x14ac:dyDescent="0.25">
      <c r="AN25" s="6">
        <f t="shared" ref="AN25:AU25" si="33">SUM(AN3:AN23)</f>
        <v>85789.638420453804</v>
      </c>
      <c r="AO25" s="6">
        <f t="shared" si="33"/>
        <v>-10756.259610610832</v>
      </c>
      <c r="AP25" s="6">
        <f t="shared" si="33"/>
        <v>-2967.3911228804095</v>
      </c>
      <c r="AQ25" s="6">
        <f t="shared" si="33"/>
        <v>-66756.416133544248</v>
      </c>
      <c r="AR25" s="6">
        <f t="shared" si="33"/>
        <v>5309.5715534183028</v>
      </c>
      <c r="AS25" s="6">
        <f t="shared" si="33"/>
        <v>-12648.864508619647</v>
      </c>
      <c r="AT25" s="6">
        <f t="shared" si="33"/>
        <v>8948.6686502789562</v>
      </c>
      <c r="AU25" s="7">
        <f t="shared" si="33"/>
        <v>1609.3756950776187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34463.345470447915</v>
      </c>
      <c r="K3">
        <v>1</v>
      </c>
      <c r="L3" s="2">
        <v>0</v>
      </c>
      <c r="O3">
        <f>$C$3</f>
        <v>34463.345470447915</v>
      </c>
      <c r="P3">
        <f>O3*B5</f>
        <v>27570.676376358333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34463.345470447915</v>
      </c>
      <c r="AF3">
        <f t="shared" ref="AF3:AF23" si="4">-$Z3*P3</f>
        <v>-27570.676376358333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4372.760890089583</v>
      </c>
      <c r="AJ3">
        <f t="shared" ref="AJ3:AJ23" si="8">AB3-AC3</f>
        <v>0</v>
      </c>
      <c r="AL3">
        <f t="shared" ref="AL3:AL23" si="9">SUM(AI3:AK3)</f>
        <v>4372.760890089583</v>
      </c>
      <c r="AN3">
        <f t="shared" ref="AN3:AN23" si="10">AE3*$K3</f>
        <v>34463.345470447915</v>
      </c>
      <c r="AO3">
        <f t="shared" ref="AO3:AO23" si="11">AF3*$K3</f>
        <v>-27570.676376358333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4372.760890089583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4372.760890089583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27701.652991187348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2000000</v>
      </c>
      <c r="S4">
        <f t="shared" si="1"/>
        <v>23431.535138254898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23141.042376768426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-23141.042376768426</v>
      </c>
      <c r="AK4">
        <f>H4*SUM(AB4, AE4:AF4)</f>
        <v>0</v>
      </c>
      <c r="AL4">
        <f t="shared" si="9"/>
        <v>-27936.068376768424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-4560.6106144188689</v>
      </c>
      <c r="AR4">
        <f t="shared" si="14"/>
        <v>-4560.6106144188689</v>
      </c>
      <c r="AS4">
        <f t="shared" si="15"/>
        <v>-22009.741655667131</v>
      </c>
      <c r="AT4">
        <f t="shared" si="16"/>
        <v>0</v>
      </c>
      <c r="AU4">
        <f t="shared" si="17"/>
        <v>-26570.352270086001</v>
      </c>
      <c r="AW4">
        <v>1</v>
      </c>
      <c r="AX4">
        <f>(R4*SUMPRODUCT(K5:$K$23, X5:$X$23)-$AZ$3*SUMPRODUCT(K4:$K$22, W5:$W$23))/Z4</f>
        <v>23431.535138254898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2.5466569999999999E-3</v>
      </c>
      <c r="O5">
        <f t="shared" ref="O5:O23" si="29">$C$3</f>
        <v>34463.345470447915</v>
      </c>
      <c r="P5">
        <f t="shared" ref="P5:P23" si="30">O5*$C$5</f>
        <v>1723.1672735223958</v>
      </c>
      <c r="Q5" s="5">
        <f t="shared" ref="Q5:Q23" si="31">$C$8</f>
        <v>50</v>
      </c>
      <c r="R5">
        <f t="shared" si="0"/>
        <v>2000000</v>
      </c>
      <c r="S5">
        <f t="shared" si="1"/>
        <v>45747.61048484291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23141.042376768426</v>
      </c>
      <c r="AC5">
        <f t="shared" si="2"/>
        <v>44613.590231086797</v>
      </c>
      <c r="AE5">
        <f t="shared" si="3"/>
        <v>33609.046604092247</v>
      </c>
      <c r="AF5">
        <f t="shared" si="4"/>
        <v>-1680.4523302046125</v>
      </c>
      <c r="AG5">
        <f t="shared" si="5"/>
        <v>-48.760568867163201</v>
      </c>
      <c r="AH5">
        <f t="shared" si="6"/>
        <v>-5030.1695734719178</v>
      </c>
      <c r="AI5">
        <f t="shared" si="7"/>
        <v>26849.664131548554</v>
      </c>
      <c r="AJ5">
        <f t="shared" si="8"/>
        <v>-21472.547854318371</v>
      </c>
      <c r="AK5">
        <f>H5*SUM(AB5, AE5:AF5)</f>
        <v>2858.1141421690495</v>
      </c>
      <c r="AL5">
        <f t="shared" si="9"/>
        <v>8235.2304193992331</v>
      </c>
      <c r="AN5">
        <f t="shared" si="10"/>
        <v>30388.814989483726</v>
      </c>
      <c r="AO5">
        <f t="shared" si="11"/>
        <v>-1519.4407494741863</v>
      </c>
      <c r="AP5">
        <f t="shared" si="12"/>
        <v>-44.088602796182293</v>
      </c>
      <c r="AQ5">
        <f t="shared" si="13"/>
        <v>-4548.2067472677427</v>
      </c>
      <c r="AR5">
        <f t="shared" si="14"/>
        <v>24277.078889945613</v>
      </c>
      <c r="AS5">
        <f t="shared" si="15"/>
        <v>-19415.167939285282</v>
      </c>
      <c r="AT5">
        <f t="shared" si="16"/>
        <v>2584.2655671948392</v>
      </c>
      <c r="AU5">
        <f t="shared" si="17"/>
        <v>7446.1765178551705</v>
      </c>
      <c r="AW5">
        <v>2</v>
      </c>
      <c r="AX5">
        <f>(R5*SUMPRODUCT(K6:$K$23, X6:$X$23)-$AZ$3*SUMPRODUCT(K5:$K$22, W6:$W$23))/Z5</f>
        <v>45747.61048484291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3.8442260000000001E-3</v>
      </c>
      <c r="O6">
        <f t="shared" si="29"/>
        <v>34463.345470447915</v>
      </c>
      <c r="P6">
        <f t="shared" si="30"/>
        <v>1723.1672735223958</v>
      </c>
      <c r="Q6" s="5">
        <f t="shared" si="31"/>
        <v>50</v>
      </c>
      <c r="R6">
        <f t="shared" si="0"/>
        <v>2000000</v>
      </c>
      <c r="S6">
        <f t="shared" si="1"/>
        <v>65105.129338742932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44613.590231086797</v>
      </c>
      <c r="AC6">
        <f t="shared" si="2"/>
        <v>62612.275462563091</v>
      </c>
      <c r="AE6">
        <f t="shared" si="3"/>
        <v>33143.755367260666</v>
      </c>
      <c r="AF6">
        <f t="shared" si="4"/>
        <v>-1657.1877683630335</v>
      </c>
      <c r="AG6">
        <f t="shared" si="5"/>
        <v>-48.08551653187763</v>
      </c>
      <c r="AH6">
        <f t="shared" si="6"/>
        <v>-7497.8658645575733</v>
      </c>
      <c r="AI6">
        <f t="shared" si="7"/>
        <v>23940.616217808179</v>
      </c>
      <c r="AJ6">
        <f t="shared" si="8"/>
        <v>-17998.685231476295</v>
      </c>
      <c r="AK6">
        <f>H6*SUM(AB6, AE6:AF6)</f>
        <v>4162.6786333001482</v>
      </c>
      <c r="AL6">
        <f t="shared" si="9"/>
        <v>10104.609619632032</v>
      </c>
      <c r="AN6">
        <f t="shared" si="10"/>
        <v>28413.866850191651</v>
      </c>
      <c r="AO6">
        <f t="shared" si="11"/>
        <v>-1420.6933425095826</v>
      </c>
      <c r="AP6">
        <f t="shared" si="12"/>
        <v>-41.223314890535434</v>
      </c>
      <c r="AQ6">
        <f t="shared" si="13"/>
        <v>-6427.8582790464288</v>
      </c>
      <c r="AR6">
        <f t="shared" si="14"/>
        <v>20524.091913745102</v>
      </c>
      <c r="AS6">
        <f t="shared" si="15"/>
        <v>-15430.123713465804</v>
      </c>
      <c r="AT6">
        <f t="shared" si="16"/>
        <v>3568.6299007493499</v>
      </c>
      <c r="AU6">
        <f t="shared" si="17"/>
        <v>8662.5981010286469</v>
      </c>
      <c r="AW6">
        <v>3</v>
      </c>
      <c r="AX6">
        <f>(R6*SUMPRODUCT(K7:$K$23, X7:$X$23)-$AZ$3*SUMPRODUCT(K6:$K$22, W7:$W$23))/Z6</f>
        <v>65105.129338742932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5.3300140000000001E-3</v>
      </c>
      <c r="O7">
        <f t="shared" si="29"/>
        <v>34463.345470447915</v>
      </c>
      <c r="P7">
        <f t="shared" si="30"/>
        <v>1723.1672735223958</v>
      </c>
      <c r="Q7" s="5">
        <f t="shared" si="31"/>
        <v>50</v>
      </c>
      <c r="R7">
        <f t="shared" si="0"/>
        <v>2000000</v>
      </c>
      <c r="S7">
        <f t="shared" si="1"/>
        <v>81495.188299156507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62612.275462563091</v>
      </c>
      <c r="AC7">
        <f t="shared" si="2"/>
        <v>77173.278247756534</v>
      </c>
      <c r="AE7">
        <f t="shared" si="3"/>
        <v>32635.661133467984</v>
      </c>
      <c r="AF7">
        <f t="shared" si="4"/>
        <v>-1631.7830566733992</v>
      </c>
      <c r="AG7">
        <f t="shared" si="5"/>
        <v>-47.348364890246714</v>
      </c>
      <c r="AH7">
        <f t="shared" si="6"/>
        <v>-10251.859052485568</v>
      </c>
      <c r="AI7">
        <f t="shared" si="7"/>
        <v>20704.670659418771</v>
      </c>
      <c r="AJ7">
        <f t="shared" si="8"/>
        <v>-14561.002785193443</v>
      </c>
      <c r="AK7">
        <f>H7*SUM(AB7, AE7:AF7)</f>
        <v>5776.1166733783684</v>
      </c>
      <c r="AL7">
        <f t="shared" si="9"/>
        <v>11919.784547603696</v>
      </c>
      <c r="AN7">
        <f t="shared" si="10"/>
        <v>26352.342350554838</v>
      </c>
      <c r="AO7">
        <f t="shared" si="11"/>
        <v>-1317.617117527742</v>
      </c>
      <c r="AP7">
        <f t="shared" si="12"/>
        <v>-38.2324205483066</v>
      </c>
      <c r="AQ7">
        <f t="shared" si="13"/>
        <v>-8278.076499687757</v>
      </c>
      <c r="AR7">
        <f t="shared" si="14"/>
        <v>16718.416312791032</v>
      </c>
      <c r="AS7">
        <f t="shared" si="15"/>
        <v>-11757.584097761619</v>
      </c>
      <c r="AT7">
        <f t="shared" si="16"/>
        <v>4664.0453647043942</v>
      </c>
      <c r="AU7">
        <f t="shared" si="17"/>
        <v>9624.8775797338076</v>
      </c>
      <c r="AW7">
        <v>4</v>
      </c>
      <c r="AX7">
        <f>(R7*SUMPRODUCT(K8:$K$23, X8:$X$23)-$AZ$3*SUMPRODUCT(K7:$K$22, W8:$W$23))/Z7</f>
        <v>81495.188299156507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6.9004050000000001E-3</v>
      </c>
      <c r="O8">
        <f t="shared" si="29"/>
        <v>34463.345470447915</v>
      </c>
      <c r="P8">
        <f t="shared" si="30"/>
        <v>1723.1672735223958</v>
      </c>
      <c r="Q8" s="5">
        <f t="shared" si="31"/>
        <v>50</v>
      </c>
      <c r="R8">
        <f t="shared" si="0"/>
        <v>2000000</v>
      </c>
      <c r="S8">
        <f t="shared" si="1"/>
        <v>95056.204681581905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77173.278247756534</v>
      </c>
      <c r="AC8">
        <f t="shared" si="2"/>
        <v>88493.825348639075</v>
      </c>
      <c r="AE8">
        <f t="shared" si="3"/>
        <v>32084.105242869617</v>
      </c>
      <c r="AF8">
        <f t="shared" si="4"/>
        <v>-1604.2052621434807</v>
      </c>
      <c r="AG8">
        <f t="shared" si="5"/>
        <v>-46.548158347513763</v>
      </c>
      <c r="AH8">
        <f t="shared" si="6"/>
        <v>-13068.915753219315</v>
      </c>
      <c r="AI8">
        <f t="shared" si="7"/>
        <v>17364.43606915931</v>
      </c>
      <c r="AJ8">
        <f t="shared" si="8"/>
        <v>-11320.547100882541</v>
      </c>
      <c r="AK8">
        <f t="shared" ref="AK8:AK23" si="32">H8*SUM(AB8:AB8, AE8:AF8)</f>
        <v>7546.4877938166337</v>
      </c>
      <c r="AL8">
        <f t="shared" si="9"/>
        <v>13590.376762093403</v>
      </c>
      <c r="AN8">
        <f t="shared" si="10"/>
        <v>24209.865519233539</v>
      </c>
      <c r="AO8">
        <f t="shared" si="11"/>
        <v>-1210.4932759616768</v>
      </c>
      <c r="AP8">
        <f t="shared" si="12"/>
        <v>-35.124079204663012</v>
      </c>
      <c r="AQ8">
        <f t="shared" si="13"/>
        <v>-9861.4778399640254</v>
      </c>
      <c r="AR8">
        <f t="shared" si="14"/>
        <v>13102.770324103176</v>
      </c>
      <c r="AS8">
        <f t="shared" si="15"/>
        <v>-8542.2024657341699</v>
      </c>
      <c r="AT8">
        <f t="shared" si="16"/>
        <v>5694.3914517124113</v>
      </c>
      <c r="AU8">
        <f t="shared" si="17"/>
        <v>10254.959310081418</v>
      </c>
      <c r="AW8">
        <v>5</v>
      </c>
      <c r="AX8">
        <f>(R8*SUMPRODUCT(K9:$K$23, X9:$X$23)-$AZ$3*SUMPRODUCT(K8:$K$22, W9:$W$23))/Z8</f>
        <v>95056.204681581905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8.6257439999999994E-3</v>
      </c>
      <c r="O9">
        <f t="shared" si="29"/>
        <v>34463.345470447915</v>
      </c>
      <c r="P9">
        <f t="shared" si="30"/>
        <v>1723.1672735223958</v>
      </c>
      <c r="Q9" s="5">
        <f t="shared" si="31"/>
        <v>50</v>
      </c>
      <c r="R9">
        <f t="shared" si="0"/>
        <v>2000000</v>
      </c>
      <c r="S9">
        <f t="shared" si="1"/>
        <v>105802.43821647429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88493.825348639075</v>
      </c>
      <c r="AC9">
        <f t="shared" si="2"/>
        <v>96663.571199178143</v>
      </c>
      <c r="AE9">
        <f t="shared" si="3"/>
        <v>31486.514912146868</v>
      </c>
      <c r="AF9">
        <f t="shared" si="4"/>
        <v>-1574.3257456073436</v>
      </c>
      <c r="AG9">
        <f t="shared" si="5"/>
        <v>-45.681164266461508</v>
      </c>
      <c r="AH9">
        <f t="shared" si="6"/>
        <v>-16060.499903084668</v>
      </c>
      <c r="AI9">
        <f t="shared" si="7"/>
        <v>13806.008099188393</v>
      </c>
      <c r="AJ9">
        <f t="shared" si="8"/>
        <v>-8169.7458505390678</v>
      </c>
      <c r="AK9">
        <f t="shared" si="32"/>
        <v>8691.0014654141105</v>
      </c>
      <c r="AL9">
        <f t="shared" si="9"/>
        <v>14327.263714063436</v>
      </c>
      <c r="AN9">
        <f t="shared" si="10"/>
        <v>22134.28243133768</v>
      </c>
      <c r="AO9">
        <f t="shared" si="11"/>
        <v>-1106.7141215668844</v>
      </c>
      <c r="AP9">
        <f t="shared" si="12"/>
        <v>-32.112788426645459</v>
      </c>
      <c r="AQ9">
        <f t="shared" si="13"/>
        <v>-11290.155224712009</v>
      </c>
      <c r="AR9">
        <f t="shared" si="14"/>
        <v>9705.3002966321437</v>
      </c>
      <c r="AS9">
        <f t="shared" si="15"/>
        <v>-5743.1399617465968</v>
      </c>
      <c r="AT9">
        <f t="shared" si="16"/>
        <v>6109.5704489172749</v>
      </c>
      <c r="AU9">
        <f t="shared" si="17"/>
        <v>10071.730783802821</v>
      </c>
      <c r="AW9">
        <v>6</v>
      </c>
      <c r="AX9">
        <f>(R9*SUMPRODUCT(K10:$K$23, X10:$X$23)-$AZ$3*SUMPRODUCT(K9:$K$22, W10:$W$23))/Z9</f>
        <v>105802.43821647429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1.0476563E-2</v>
      </c>
      <c r="O10">
        <f t="shared" si="29"/>
        <v>34463.345470447915</v>
      </c>
      <c r="P10">
        <f t="shared" si="30"/>
        <v>1723.1672735223958</v>
      </c>
      <c r="Q10" s="5">
        <f t="shared" si="31"/>
        <v>50</v>
      </c>
      <c r="R10">
        <f t="shared" si="0"/>
        <v>2000000</v>
      </c>
      <c r="S10">
        <f t="shared" si="1"/>
        <v>113631.90728986224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96663.571199178143</v>
      </c>
      <c r="AC10">
        <f t="shared" si="2"/>
        <v>101690.94610235549</v>
      </c>
      <c r="AE10">
        <f t="shared" si="3"/>
        <v>30841.77930589785</v>
      </c>
      <c r="AF10">
        <f t="shared" si="4"/>
        <v>-1542.0889652948927</v>
      </c>
      <c r="AG10">
        <f t="shared" si="5"/>
        <v>-44.745771028445958</v>
      </c>
      <c r="AH10">
        <f t="shared" si="6"/>
        <v>-19143.263814037309</v>
      </c>
      <c r="AI10">
        <f t="shared" si="7"/>
        <v>10111.6807555372</v>
      </c>
      <c r="AJ10">
        <f t="shared" si="8"/>
        <v>-5027.3749031773477</v>
      </c>
      <c r="AK10">
        <f t="shared" si="32"/>
        <v>6839.8051016101144</v>
      </c>
      <c r="AL10">
        <f t="shared" si="9"/>
        <v>11924.110953969966</v>
      </c>
      <c r="AN10">
        <f t="shared" si="10"/>
        <v>20564.401406309968</v>
      </c>
      <c r="AO10">
        <f t="shared" si="11"/>
        <v>-1028.2200703154986</v>
      </c>
      <c r="AP10">
        <f t="shared" si="12"/>
        <v>-29.835178688534178</v>
      </c>
      <c r="AQ10">
        <f t="shared" si="13"/>
        <v>-12764.171528309666</v>
      </c>
      <c r="AR10">
        <f t="shared" si="14"/>
        <v>6742.1746289962693</v>
      </c>
      <c r="AS10">
        <f t="shared" si="15"/>
        <v>-3352.1073639605956</v>
      </c>
      <c r="AT10">
        <f t="shared" si="16"/>
        <v>4560.5831056426596</v>
      </c>
      <c r="AU10">
        <f t="shared" si="17"/>
        <v>7950.6503706783333</v>
      </c>
      <c r="AW10">
        <v>7</v>
      </c>
      <c r="AX10">
        <f>(R10*SUMPRODUCT(K11:$K$23, X11:$X$23)-$AZ$3*SUMPRODUCT(K10:$K$22, W11:$W$23))/Z10</f>
        <v>113631.90728986224</v>
      </c>
    </row>
    <row r="11" spans="1:52" x14ac:dyDescent="0.25">
      <c r="A11" t="s">
        <v>33</v>
      </c>
      <c r="C11" s="24">
        <f>AU25</f>
        <v>11486.040618441197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1.2607808E-2</v>
      </c>
      <c r="O11">
        <f t="shared" si="29"/>
        <v>34463.345470447915</v>
      </c>
      <c r="P11">
        <f t="shared" si="30"/>
        <v>1723.1672735223958</v>
      </c>
      <c r="Q11" s="5">
        <f t="shared" si="31"/>
        <v>50</v>
      </c>
      <c r="R11">
        <f t="shared" si="0"/>
        <v>2000000</v>
      </c>
      <c r="S11">
        <f t="shared" si="1"/>
        <v>118795.65511691234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101690.94610235549</v>
      </c>
      <c r="AC11">
        <f t="shared" si="2"/>
        <v>103908.58093738672</v>
      </c>
      <c r="AE11">
        <f t="shared" si="3"/>
        <v>30144.514280971736</v>
      </c>
      <c r="AF11">
        <f t="shared" si="4"/>
        <v>-1507.225714048587</v>
      </c>
      <c r="AG11">
        <f t="shared" si="5"/>
        <v>-43.734167228222887</v>
      </c>
      <c r="AH11">
        <f t="shared" si="6"/>
        <v>-22565.843597544368</v>
      </c>
      <c r="AI11">
        <f t="shared" si="7"/>
        <v>6027.7108021505592</v>
      </c>
      <c r="AJ11">
        <f t="shared" si="8"/>
        <v>-2217.6348350312328</v>
      </c>
      <c r="AK11">
        <f t="shared" si="32"/>
        <v>6685.8384385339941</v>
      </c>
      <c r="AL11">
        <f t="shared" si="9"/>
        <v>10495.914405653321</v>
      </c>
      <c r="AN11">
        <f t="shared" si="10"/>
        <v>19118.696250053443</v>
      </c>
      <c r="AO11">
        <f t="shared" si="11"/>
        <v>-955.93481250267223</v>
      </c>
      <c r="AP11">
        <f t="shared" si="12"/>
        <v>-27.737725384855043</v>
      </c>
      <c r="AQ11">
        <f t="shared" si="13"/>
        <v>-14312.040504165538</v>
      </c>
      <c r="AR11">
        <f t="shared" si="14"/>
        <v>3822.9832080003775</v>
      </c>
      <c r="AS11">
        <f t="shared" si="15"/>
        <v>-1406.5009112209443</v>
      </c>
      <c r="AT11">
        <f t="shared" si="16"/>
        <v>4240.3905762698023</v>
      </c>
      <c r="AU11">
        <f t="shared" si="17"/>
        <v>6656.8728730492357</v>
      </c>
      <c r="AW11">
        <v>8</v>
      </c>
      <c r="AX11">
        <f>(R11*SUMPRODUCT(K12:$K$23, X12:$X$23)-$AZ$3*SUMPRODUCT(K11:$K$22, W12:$W$23))/Z11</f>
        <v>118795.65511691234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1.5033739000000001E-2</v>
      </c>
      <c r="O12">
        <f t="shared" si="29"/>
        <v>34463.345470447915</v>
      </c>
      <c r="P12">
        <f t="shared" si="30"/>
        <v>1723.1672735223958</v>
      </c>
      <c r="Q12" s="5">
        <f t="shared" si="31"/>
        <v>50</v>
      </c>
      <c r="R12">
        <f t="shared" si="0"/>
        <v>2000000</v>
      </c>
      <c r="S12">
        <f t="shared" si="1"/>
        <v>121586.4907758206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103908.58093738672</v>
      </c>
      <c r="AC12">
        <f t="shared" si="2"/>
        <v>103687.34831370937</v>
      </c>
      <c r="AE12">
        <f t="shared" si="3"/>
        <v>29389.884378180119</v>
      </c>
      <c r="AF12">
        <f t="shared" si="4"/>
        <v>-1469.4942189090061</v>
      </c>
      <c r="AG12">
        <f t="shared" si="5"/>
        <v>-42.639337500449201</v>
      </c>
      <c r="AH12">
        <f t="shared" si="6"/>
        <v>-26299.522219658251</v>
      </c>
      <c r="AI12">
        <f t="shared" si="7"/>
        <v>1578.2286021124128</v>
      </c>
      <c r="AJ12">
        <f t="shared" si="8"/>
        <v>221.23262367735151</v>
      </c>
      <c r="AK12">
        <f t="shared" si="32"/>
        <v>9228.0279767660486</v>
      </c>
      <c r="AL12">
        <f t="shared" si="9"/>
        <v>11027.489202555813</v>
      </c>
      <c r="AN12">
        <f t="shared" si="10"/>
        <v>17420.639063653576</v>
      </c>
      <c r="AO12">
        <f t="shared" si="11"/>
        <v>-871.03195318267899</v>
      </c>
      <c r="AP12">
        <f t="shared" si="12"/>
        <v>-25.274155520670007</v>
      </c>
      <c r="AQ12">
        <f t="shared" si="13"/>
        <v>-15588.849491199448</v>
      </c>
      <c r="AR12">
        <f t="shared" si="14"/>
        <v>935.48346375077995</v>
      </c>
      <c r="AS12">
        <f t="shared" si="15"/>
        <v>131.13402001164624</v>
      </c>
      <c r="AT12">
        <f t="shared" si="16"/>
        <v>5469.8461070466174</v>
      </c>
      <c r="AU12">
        <f t="shared" si="17"/>
        <v>6536.4635908090431</v>
      </c>
      <c r="AW12">
        <v>9</v>
      </c>
      <c r="AX12">
        <f>(R12*SUMPRODUCT(K13:$K$23, X13:$X$23)-$AZ$3*SUMPRODUCT(K12:$K$22, W13:$W$23))/Z12</f>
        <v>121586.4907758206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1.7719183999999999E-2</v>
      </c>
      <c r="O13">
        <f t="shared" si="29"/>
        <v>34463.345470447915</v>
      </c>
      <c r="P13">
        <f t="shared" si="30"/>
        <v>1723.1672735223958</v>
      </c>
      <c r="Q13" s="5">
        <f t="shared" si="31"/>
        <v>50</v>
      </c>
      <c r="R13">
        <f t="shared" si="0"/>
        <v>2000000</v>
      </c>
      <c r="S13">
        <f t="shared" si="1"/>
        <v>122369.68409962562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103687.34831370937</v>
      </c>
      <c r="AC13">
        <f t="shared" si="2"/>
        <v>101462.60295980022</v>
      </c>
      <c r="AE13">
        <f t="shared" si="3"/>
        <v>28575.220765362621</v>
      </c>
      <c r="AF13">
        <f t="shared" si="4"/>
        <v>-1428.761038268131</v>
      </c>
      <c r="AG13">
        <f t="shared" si="5"/>
        <v>-41.457409858636154</v>
      </c>
      <c r="AH13">
        <f t="shared" si="6"/>
        <v>-30221.370672342382</v>
      </c>
      <c r="AI13">
        <f t="shared" si="7"/>
        <v>-3116.368355106526</v>
      </c>
      <c r="AJ13">
        <f t="shared" si="8"/>
        <v>2224.7453539091512</v>
      </c>
      <c r="AK13">
        <f t="shared" si="32"/>
        <v>13593.632655439522</v>
      </c>
      <c r="AL13">
        <f t="shared" si="9"/>
        <v>12702.009654242147</v>
      </c>
      <c r="AN13">
        <f t="shared" si="10"/>
        <v>15343.557536054512</v>
      </c>
      <c r="AO13">
        <f t="shared" si="11"/>
        <v>-767.17787680272556</v>
      </c>
      <c r="AP13">
        <f t="shared" si="12"/>
        <v>-22.260690781183023</v>
      </c>
      <c r="AQ13">
        <f t="shared" si="13"/>
        <v>-16227.463071487187</v>
      </c>
      <c r="AR13">
        <f t="shared" si="14"/>
        <v>-1673.3441030165825</v>
      </c>
      <c r="AS13">
        <f t="shared" si="15"/>
        <v>1194.5842385985093</v>
      </c>
      <c r="AT13">
        <f t="shared" si="16"/>
        <v>7299.1451749534353</v>
      </c>
      <c r="AU13">
        <f t="shared" si="17"/>
        <v>6820.3853105353619</v>
      </c>
      <c r="AW13">
        <v>10</v>
      </c>
      <c r="AX13">
        <f>(R13*SUMPRODUCT(K14:$K$23, X14:$X$23)-$AZ$3*SUMPRODUCT(K13:$K$22, W14:$W$23))/Z13</f>
        <v>122369.68409962562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2.0768709E-2</v>
      </c>
      <c r="O14">
        <f t="shared" si="29"/>
        <v>34463.345470447915</v>
      </c>
      <c r="P14">
        <f t="shared" si="30"/>
        <v>1723.1672735223958</v>
      </c>
      <c r="Q14" s="5">
        <f t="shared" si="31"/>
        <v>50</v>
      </c>
      <c r="R14">
        <f t="shared" si="0"/>
        <v>2000000</v>
      </c>
      <c r="S14">
        <f t="shared" si="1"/>
        <v>120403.26229942284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101462.60295980022</v>
      </c>
      <c r="AC14">
        <f t="shared" si="2"/>
        <v>96760.441562646069</v>
      </c>
      <c r="AE14">
        <f t="shared" si="3"/>
        <v>27695.998113022419</v>
      </c>
      <c r="AF14">
        <f t="shared" si="4"/>
        <v>-1384.799905651121</v>
      </c>
      <c r="AG14">
        <f t="shared" si="5"/>
        <v>-40.181818878802048</v>
      </c>
      <c r="AH14">
        <f t="shared" si="6"/>
        <v>-34440.675249909815</v>
      </c>
      <c r="AI14">
        <f t="shared" si="7"/>
        <v>-8169.6588614173197</v>
      </c>
      <c r="AJ14">
        <f t="shared" si="8"/>
        <v>4702.1613971541519</v>
      </c>
      <c r="AK14">
        <f t="shared" si="32"/>
        <v>10933.604165874867</v>
      </c>
      <c r="AL14">
        <f t="shared" si="9"/>
        <v>7466.1067016116995</v>
      </c>
      <c r="AN14">
        <f t="shared" si="10"/>
        <v>13699.214310641315</v>
      </c>
      <c r="AO14">
        <f t="shared" si="11"/>
        <v>-684.96071553206582</v>
      </c>
      <c r="AP14">
        <f t="shared" si="12"/>
        <v>-19.875050033068177</v>
      </c>
      <c r="AQ14">
        <f t="shared" si="13"/>
        <v>-17035.320024443303</v>
      </c>
      <c r="AR14">
        <f t="shared" si="14"/>
        <v>-4040.9414793671203</v>
      </c>
      <c r="AS14">
        <f t="shared" si="15"/>
        <v>2325.8203744804387</v>
      </c>
      <c r="AT14">
        <f t="shared" si="16"/>
        <v>5408.0660333961532</v>
      </c>
      <c r="AU14">
        <f t="shared" si="17"/>
        <v>3692.9449285094711</v>
      </c>
      <c r="AW14">
        <v>11</v>
      </c>
      <c r="AX14">
        <f>(R14*SUMPRODUCT(K15:$K$23, X15:$X$23)-$AZ$3*SUMPRODUCT(K14:$K$22, W15:$W$23))/Z14</f>
        <v>120403.26229942284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2.4225090000000001E-2</v>
      </c>
      <c r="O15">
        <f t="shared" si="29"/>
        <v>34463.345470447915</v>
      </c>
      <c r="P15">
        <f t="shared" si="30"/>
        <v>1723.1672735223958</v>
      </c>
      <c r="Q15" s="5">
        <f t="shared" si="31"/>
        <v>50</v>
      </c>
      <c r="R15">
        <f t="shared" si="0"/>
        <v>2000000</v>
      </c>
      <c r="S15">
        <f t="shared" si="1"/>
        <v>115999.58253405195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96760.441562646069</v>
      </c>
      <c r="AC15">
        <f t="shared" si="2"/>
        <v>90030.97061762365</v>
      </c>
      <c r="AE15">
        <f t="shared" si="3"/>
        <v>26748.100084964397</v>
      </c>
      <c r="AF15">
        <f t="shared" si="4"/>
        <v>-1337.4050042482199</v>
      </c>
      <c r="AG15">
        <f t="shared" si="5"/>
        <v>-38.806592511311344</v>
      </c>
      <c r="AH15">
        <f t="shared" si="6"/>
        <v>-38936.327148107142</v>
      </c>
      <c r="AI15">
        <f t="shared" si="7"/>
        <v>-13564.438659902276</v>
      </c>
      <c r="AJ15">
        <f t="shared" si="8"/>
        <v>6729.4709450224182</v>
      </c>
      <c r="AK15">
        <f t="shared" si="32"/>
        <v>10454.184162572506</v>
      </c>
      <c r="AL15">
        <f t="shared" si="9"/>
        <v>3619.2164476926482</v>
      </c>
      <c r="AN15">
        <f t="shared" si="10"/>
        <v>12187.475213878726</v>
      </c>
      <c r="AO15">
        <f t="shared" si="11"/>
        <v>-609.37376069393633</v>
      </c>
      <c r="AP15">
        <f t="shared" si="12"/>
        <v>-17.681793580268351</v>
      </c>
      <c r="AQ15">
        <f t="shared" si="13"/>
        <v>-17740.905728993228</v>
      </c>
      <c r="AR15">
        <f t="shared" si="14"/>
        <v>-6180.4860693887076</v>
      </c>
      <c r="AS15">
        <f t="shared" si="15"/>
        <v>3066.2088179892849</v>
      </c>
      <c r="AT15">
        <f t="shared" si="16"/>
        <v>4763.3330949847741</v>
      </c>
      <c r="AU15">
        <f t="shared" si="17"/>
        <v>1649.0558435853509</v>
      </c>
      <c r="AW15">
        <v>12</v>
      </c>
      <c r="AX15">
        <f>(R15*SUMPRODUCT(K16:$K$23, X16:$X$23)-$AZ$3*SUMPRODUCT(K15:$K$22, W16:$W$23))/Z15</f>
        <v>115999.58253405195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2.7828815E-2</v>
      </c>
      <c r="O16">
        <f t="shared" si="29"/>
        <v>34463.345470447915</v>
      </c>
      <c r="P16">
        <f t="shared" si="30"/>
        <v>1723.1672735223958</v>
      </c>
      <c r="Q16" s="5">
        <f t="shared" si="31"/>
        <v>50</v>
      </c>
      <c r="R16">
        <f t="shared" si="0"/>
        <v>2000000</v>
      </c>
      <c r="S16">
        <f t="shared" si="1"/>
        <v>109399.17631772431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90030.97061762365</v>
      </c>
      <c r="AC16">
        <f t="shared" si="2"/>
        <v>81696.209101481232</v>
      </c>
      <c r="AE16">
        <f t="shared" si="3"/>
        <v>25736.251155248796</v>
      </c>
      <c r="AF16">
        <f t="shared" si="4"/>
        <v>-1286.8125577624398</v>
      </c>
      <c r="AG16">
        <f t="shared" si="5"/>
        <v>-37.338585102420566</v>
      </c>
      <c r="AH16">
        <f t="shared" si="6"/>
        <v>-43197.659351106755</v>
      </c>
      <c r="AI16">
        <f t="shared" si="7"/>
        <v>-18785.559338722822</v>
      </c>
      <c r="AJ16">
        <f t="shared" si="8"/>
        <v>8334.7615161424183</v>
      </c>
      <c r="AK16">
        <f t="shared" si="32"/>
        <v>9796.0886165369648</v>
      </c>
      <c r="AL16">
        <f t="shared" si="9"/>
        <v>-654.70920604343883</v>
      </c>
      <c r="AN16">
        <f t="shared" si="10"/>
        <v>10802.101632041989</v>
      </c>
      <c r="AO16">
        <f t="shared" si="11"/>
        <v>-540.10508160209952</v>
      </c>
      <c r="AP16">
        <f t="shared" si="12"/>
        <v>-15.671870337290265</v>
      </c>
      <c r="AQ16">
        <f t="shared" si="13"/>
        <v>-18131.059716590386</v>
      </c>
      <c r="AR16">
        <f t="shared" si="14"/>
        <v>-7884.7350364877857</v>
      </c>
      <c r="AS16">
        <f t="shared" si="15"/>
        <v>3498.2927557357539</v>
      </c>
      <c r="AT16">
        <f t="shared" si="16"/>
        <v>4111.645639218932</v>
      </c>
      <c r="AU16">
        <f t="shared" si="17"/>
        <v>-274.79664153310046</v>
      </c>
      <c r="AW16">
        <v>13</v>
      </c>
      <c r="AX16">
        <f>(R16*SUMPRODUCT(K17:$K$23, X17:$X$23)-$AZ$3*SUMPRODUCT(K16:$K$22, W17:$W$23))/Z16</f>
        <v>109399.17631772431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3.1684449000000003E-2</v>
      </c>
      <c r="O17">
        <f t="shared" si="29"/>
        <v>34463.345470447915</v>
      </c>
      <c r="P17">
        <f t="shared" si="30"/>
        <v>1723.1672735223958</v>
      </c>
      <c r="Q17" s="5">
        <f t="shared" si="31"/>
        <v>50</v>
      </c>
      <c r="R17">
        <f t="shared" si="0"/>
        <v>2000000</v>
      </c>
      <c r="S17">
        <f t="shared" si="1"/>
        <v>100723.96770983553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81696.209101481232</v>
      </c>
      <c r="AC17">
        <f t="shared" si="2"/>
        <v>72082.395888771716</v>
      </c>
      <c r="AE17">
        <f t="shared" si="3"/>
        <v>24663.449706516636</v>
      </c>
      <c r="AF17">
        <f t="shared" si="4"/>
        <v>-1233.1724853258318</v>
      </c>
      <c r="AG17">
        <f t="shared" si="5"/>
        <v>-35.782146755986552</v>
      </c>
      <c r="AH17">
        <f t="shared" si="6"/>
        <v>-47322.099816392169</v>
      </c>
      <c r="AI17">
        <f t="shared" si="7"/>
        <v>-23927.604741957352</v>
      </c>
      <c r="AJ17">
        <f t="shared" si="8"/>
        <v>9613.8132127095159</v>
      </c>
      <c r="AK17">
        <f t="shared" si="32"/>
        <v>8995.6734346310459</v>
      </c>
      <c r="AL17">
        <f t="shared" si="9"/>
        <v>-5318.1180946167897</v>
      </c>
      <c r="AN17">
        <f t="shared" si="10"/>
        <v>9535.8401369495459</v>
      </c>
      <c r="AO17">
        <f t="shared" si="11"/>
        <v>-476.7920068474773</v>
      </c>
      <c r="AP17">
        <f t="shared" si="12"/>
        <v>-13.834756908795264</v>
      </c>
      <c r="AQ17">
        <f t="shared" si="13"/>
        <v>-18296.547488839456</v>
      </c>
      <c r="AR17">
        <f t="shared" si="14"/>
        <v>-9251.3341156461829</v>
      </c>
      <c r="AS17">
        <f t="shared" si="15"/>
        <v>3717.0706853173288</v>
      </c>
      <c r="AT17">
        <f t="shared" si="16"/>
        <v>3478.0740252317646</v>
      </c>
      <c r="AU17">
        <f t="shared" si="17"/>
        <v>-2056.1894050970895</v>
      </c>
      <c r="AW17">
        <v>14</v>
      </c>
      <c r="AX17">
        <f>(R17*SUMPRODUCT(K18:$K$23, X18:$X$23)-$AZ$3*SUMPRODUCT(K17:$K$22, W18:$W$23))/Z17</f>
        <v>100723.96770983553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3.5933631000000001E-2</v>
      </c>
      <c r="O18">
        <f t="shared" si="29"/>
        <v>34463.345470447915</v>
      </c>
      <c r="P18">
        <f t="shared" si="30"/>
        <v>1723.1672735223958</v>
      </c>
      <c r="Q18" s="5">
        <f t="shared" si="31"/>
        <v>50</v>
      </c>
      <c r="R18">
        <f t="shared" si="0"/>
        <v>2000000</v>
      </c>
      <c r="S18">
        <f t="shared" si="1"/>
        <v>89970.808654888096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72082.395888771716</v>
      </c>
      <c r="AC18">
        <f t="shared" si="2"/>
        <v>61429.446095208943</v>
      </c>
      <c r="AE18">
        <f t="shared" si="3"/>
        <v>23530.567908510442</v>
      </c>
      <c r="AF18">
        <f t="shared" si="4"/>
        <v>-1176.5283954255221</v>
      </c>
      <c r="AG18">
        <f t="shared" si="5"/>
        <v>-34.138542830509223</v>
      </c>
      <c r="AH18">
        <f t="shared" si="6"/>
        <v>-51431.298316698718</v>
      </c>
      <c r="AI18">
        <f t="shared" si="7"/>
        <v>-29111.397346444304</v>
      </c>
      <c r="AJ18">
        <f t="shared" si="8"/>
        <v>10652.949793562773</v>
      </c>
      <c r="AK18">
        <f t="shared" si="32"/>
        <v>8080.9257773368736</v>
      </c>
      <c r="AL18">
        <f t="shared" si="9"/>
        <v>-10377.521775544657</v>
      </c>
      <c r="AN18">
        <f t="shared" si="10"/>
        <v>8380.6888315114775</v>
      </c>
      <c r="AO18">
        <f t="shared" si="11"/>
        <v>-419.03444157557391</v>
      </c>
      <c r="AP18">
        <f t="shared" si="12"/>
        <v>-12.158844008191055</v>
      </c>
      <c r="AQ18">
        <f t="shared" si="13"/>
        <v>-18317.862495660334</v>
      </c>
      <c r="AR18">
        <f t="shared" si="14"/>
        <v>-10368.366949732619</v>
      </c>
      <c r="AS18">
        <f t="shared" si="15"/>
        <v>3794.173506763258</v>
      </c>
      <c r="AT18">
        <f t="shared" si="16"/>
        <v>2878.1168679701223</v>
      </c>
      <c r="AU18">
        <f t="shared" si="17"/>
        <v>-3696.0765749992388</v>
      </c>
      <c r="AW18">
        <v>15</v>
      </c>
      <c r="AX18">
        <f>(R18*SUMPRODUCT(K19:$K$23, X19:$X$23)-$AZ$3*SUMPRODUCT(K18:$K$22, W19:$W$23))/Z18</f>
        <v>89970.808654888096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4.1016489000000003E-2</v>
      </c>
      <c r="O19">
        <f t="shared" si="29"/>
        <v>34463.345470447915</v>
      </c>
      <c r="P19">
        <f t="shared" si="30"/>
        <v>1723.1672735223958</v>
      </c>
      <c r="Q19" s="5">
        <f t="shared" si="31"/>
        <v>50</v>
      </c>
      <c r="R19">
        <f t="shared" si="0"/>
        <v>2000000</v>
      </c>
      <c r="S19">
        <f t="shared" si="1"/>
        <v>76843.376169093361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61429.446095208943</v>
      </c>
      <c r="AC19">
        <f t="shared" si="2"/>
        <v>49789.765346666551</v>
      </c>
      <c r="AE19">
        <f t="shared" si="3"/>
        <v>22330.120949642169</v>
      </c>
      <c r="AF19">
        <f t="shared" si="4"/>
        <v>-1116.5060474821084</v>
      </c>
      <c r="AG19">
        <f t="shared" si="5"/>
        <v>-32.396914235720523</v>
      </c>
      <c r="AH19">
        <f t="shared" si="6"/>
        <v>-56009.726659344422</v>
      </c>
      <c r="AI19">
        <f t="shared" si="7"/>
        <v>-34828.508671420081</v>
      </c>
      <c r="AJ19">
        <f t="shared" si="8"/>
        <v>11639.680748542392</v>
      </c>
      <c r="AK19">
        <f t="shared" si="32"/>
        <v>7071.7667295448664</v>
      </c>
      <c r="AL19">
        <f t="shared" si="9"/>
        <v>-16117.061193332822</v>
      </c>
      <c r="AN19">
        <f t="shared" si="10"/>
        <v>7326.2300099728727</v>
      </c>
      <c r="AO19">
        <f t="shared" si="11"/>
        <v>-366.31150049864362</v>
      </c>
      <c r="AP19">
        <f t="shared" si="12"/>
        <v>-10.629017453130116</v>
      </c>
      <c r="AQ19">
        <f t="shared" si="13"/>
        <v>-18376.082298320121</v>
      </c>
      <c r="AR19">
        <f t="shared" si="14"/>
        <v>-11426.792806299021</v>
      </c>
      <c r="AS19">
        <f t="shared" si="15"/>
        <v>3818.8319086485417</v>
      </c>
      <c r="AT19">
        <f t="shared" si="16"/>
        <v>2320.1571435442465</v>
      </c>
      <c r="AU19">
        <f t="shared" si="17"/>
        <v>-5287.803754106234</v>
      </c>
      <c r="AW19">
        <v>16</v>
      </c>
      <c r="AX19">
        <f>(R19*SUMPRODUCT(K20:$K$23, X20:$X$23)-$AZ$3*SUMPRODUCT(K19:$K$22, W20:$W$23))/Z19</f>
        <v>76843.376169093361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4.6435859000000003E-2</v>
      </c>
      <c r="O20">
        <f t="shared" si="29"/>
        <v>34463.345470447915</v>
      </c>
      <c r="P20">
        <f t="shared" si="30"/>
        <v>1723.1672735223958</v>
      </c>
      <c r="Q20" s="5">
        <f t="shared" si="31"/>
        <v>50</v>
      </c>
      <c r="R20">
        <f t="shared" si="0"/>
        <v>2000000</v>
      </c>
      <c r="S20">
        <f t="shared" si="1"/>
        <v>61324.60875053941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49789.765346666551</v>
      </c>
      <c r="AC20">
        <f t="shared" si="2"/>
        <v>37492.107677175249</v>
      </c>
      <c r="AE20">
        <f t="shared" si="3"/>
        <v>21069.901392275213</v>
      </c>
      <c r="AF20">
        <f t="shared" si="4"/>
        <v>-1053.4950696137607</v>
      </c>
      <c r="AG20">
        <f t="shared" si="5"/>
        <v>-30.568566551878302</v>
      </c>
      <c r="AH20">
        <f t="shared" si="6"/>
        <v>-60175.14165940044</v>
      </c>
      <c r="AI20">
        <f t="shared" si="7"/>
        <v>-40189.303903290871</v>
      </c>
      <c r="AJ20">
        <f t="shared" si="8"/>
        <v>12297.657669491302</v>
      </c>
      <c r="AK20">
        <f t="shared" si="32"/>
        <v>5973.3141097443977</v>
      </c>
      <c r="AL20">
        <f t="shared" si="9"/>
        <v>-21918.33212405517</v>
      </c>
      <c r="AN20">
        <f t="shared" si="10"/>
        <v>6367.8693461761786</v>
      </c>
      <c r="AO20">
        <f t="shared" si="11"/>
        <v>-318.39346730880897</v>
      </c>
      <c r="AP20">
        <f t="shared" si="12"/>
        <v>-9.2386117181174185</v>
      </c>
      <c r="AQ20">
        <f t="shared" si="13"/>
        <v>-18186.484731968983</v>
      </c>
      <c r="AR20">
        <f t="shared" si="14"/>
        <v>-12146.247464819733</v>
      </c>
      <c r="AS20">
        <f t="shared" si="15"/>
        <v>3716.6703272770192</v>
      </c>
      <c r="AT20">
        <f t="shared" si="16"/>
        <v>1805.2900726183977</v>
      </c>
      <c r="AU20">
        <f t="shared" si="17"/>
        <v>-6624.2870649243159</v>
      </c>
      <c r="AW20">
        <v>17</v>
      </c>
      <c r="AX20">
        <f>(R20*SUMPRODUCT(K21:$K$23, X21:$X$23)-$AZ$3*SUMPRODUCT(K20:$K$22, W21:$W$23))/Z20</f>
        <v>61324.60875053941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5.1834316999999998E-2</v>
      </c>
      <c r="O21">
        <f t="shared" si="29"/>
        <v>34463.345470447915</v>
      </c>
      <c r="P21">
        <f t="shared" si="30"/>
        <v>1723.1672735223958</v>
      </c>
      <c r="Q21" s="5">
        <f t="shared" si="31"/>
        <v>50</v>
      </c>
      <c r="R21">
        <f t="shared" si="0"/>
        <v>2000000</v>
      </c>
      <c r="S21">
        <f t="shared" si="1"/>
        <v>43526.547467491058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37492.107677175249</v>
      </c>
      <c r="AC21">
        <f t="shared" si="2"/>
        <v>24965.417469479558</v>
      </c>
      <c r="AE21">
        <f t="shared" si="3"/>
        <v>19767.058430426529</v>
      </c>
      <c r="AF21">
        <f t="shared" si="4"/>
        <v>-988.35292152132638</v>
      </c>
      <c r="AG21">
        <f t="shared" si="5"/>
        <v>-28.678380117473861</v>
      </c>
      <c r="AH21">
        <f t="shared" si="6"/>
        <v>-63380.030755426269</v>
      </c>
      <c r="AI21">
        <f t="shared" si="7"/>
        <v>-44630.003626638543</v>
      </c>
      <c r="AJ21">
        <f t="shared" si="8"/>
        <v>12526.69020769569</v>
      </c>
      <c r="AK21">
        <f t="shared" si="32"/>
        <v>4815.0934843329042</v>
      </c>
      <c r="AL21">
        <f t="shared" si="9"/>
        <v>-27288.219934609948</v>
      </c>
      <c r="AN21">
        <f t="shared" si="10"/>
        <v>5503.2070657904505</v>
      </c>
      <c r="AO21">
        <f t="shared" si="11"/>
        <v>-275.1603532895225</v>
      </c>
      <c r="AP21">
        <f t="shared" si="12"/>
        <v>-7.9841451702786843</v>
      </c>
      <c r="AQ21">
        <f t="shared" si="13"/>
        <v>-17645.186526407801</v>
      </c>
      <c r="AR21">
        <f t="shared" si="14"/>
        <v>-12425.123959077151</v>
      </c>
      <c r="AS21">
        <f t="shared" si="15"/>
        <v>3487.467308532232</v>
      </c>
      <c r="AT21">
        <f t="shared" si="16"/>
        <v>1340.5361540609672</v>
      </c>
      <c r="AU21">
        <f t="shared" si="17"/>
        <v>-7597.1204964839526</v>
      </c>
      <c r="AW21">
        <v>18</v>
      </c>
      <c r="AX21">
        <f>(R21*SUMPRODUCT(K22:$K$23, X22:$X$23)-$AZ$3*SUMPRODUCT(K21:$K$22, W22:$W$23))/Z21</f>
        <v>43526.547467491058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5.7772715000000002E-2</v>
      </c>
      <c r="O22">
        <f t="shared" si="29"/>
        <v>34463.345470447915</v>
      </c>
      <c r="P22">
        <f t="shared" si="30"/>
        <v>1723.1672735223958</v>
      </c>
      <c r="Q22" s="5">
        <f t="shared" si="31"/>
        <v>50</v>
      </c>
      <c r="R22">
        <f t="shared" si="0"/>
        <v>2000000</v>
      </c>
      <c r="S22">
        <f t="shared" si="1"/>
        <v>23177.006546187135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24965.417469479558</v>
      </c>
      <c r="AC22">
        <f t="shared" si="2"/>
        <v>12392.638060627129</v>
      </c>
      <c r="AE22">
        <f t="shared" si="3"/>
        <v>18427.391213032883</v>
      </c>
      <c r="AF22">
        <f t="shared" si="4"/>
        <v>-921.36956065164418</v>
      </c>
      <c r="AG22">
        <f t="shared" si="5"/>
        <v>-26.734768435110638</v>
      </c>
      <c r="AH22">
        <f t="shared" si="6"/>
        <v>-66273.115247539361</v>
      </c>
      <c r="AI22">
        <f t="shared" si="7"/>
        <v>-48793.828363593231</v>
      </c>
      <c r="AJ22">
        <f t="shared" si="8"/>
        <v>12572.77940885243</v>
      </c>
      <c r="AK22">
        <f t="shared" si="32"/>
        <v>3634.281045657629</v>
      </c>
      <c r="AL22">
        <f t="shared" si="9"/>
        <v>-32586.76790908317</v>
      </c>
      <c r="AN22">
        <f t="shared" si="10"/>
        <v>4725.8488920425652</v>
      </c>
      <c r="AO22">
        <f t="shared" si="11"/>
        <v>-236.29244460212828</v>
      </c>
      <c r="AP22">
        <f t="shared" si="12"/>
        <v>-6.8563408855575974</v>
      </c>
      <c r="AQ22">
        <f t="shared" si="13"/>
        <v>-16996.259787618925</v>
      </c>
      <c r="AR22">
        <f t="shared" si="14"/>
        <v>-12513.559681064047</v>
      </c>
      <c r="AS22">
        <f t="shared" si="15"/>
        <v>3224.3878122692577</v>
      </c>
      <c r="AT22">
        <f t="shared" si="16"/>
        <v>932.03985601853594</v>
      </c>
      <c r="AU22">
        <f t="shared" si="17"/>
        <v>-8357.1320127762519</v>
      </c>
      <c r="AW22">
        <v>19</v>
      </c>
      <c r="AX22">
        <f>(R22*SUMPRODUCT(K23:$K$23, X23:$X$23)-$AZ$3*SUMPRODUCT(K22:$K$22, W23:$W$23))/Z22</f>
        <v>23177.006546187135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6.4089452000000005E-2</v>
      </c>
      <c r="O23">
        <f t="shared" si="29"/>
        <v>34463.345470447915</v>
      </c>
      <c r="P23">
        <f t="shared" si="30"/>
        <v>1723.1672735223958</v>
      </c>
      <c r="Q23" s="5">
        <f t="shared" si="31"/>
        <v>50</v>
      </c>
      <c r="R23">
        <f t="shared" si="0"/>
        <v>2000000</v>
      </c>
      <c r="S23">
        <f t="shared" si="1"/>
        <v>25031.582798414274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12392.638060627129</v>
      </c>
      <c r="AC23">
        <f t="shared" si="2"/>
        <v>12392.638060627129</v>
      </c>
      <c r="AE23">
        <f t="shared" si="3"/>
        <v>17062.115896269661</v>
      </c>
      <c r="AF23">
        <f t="shared" si="4"/>
        <v>-853.10579481348304</v>
      </c>
      <c r="AG23">
        <f t="shared" si="5"/>
        <v>-24.754004092406394</v>
      </c>
      <c r="AH23">
        <f t="shared" si="6"/>
        <v>-68536.666334125548</v>
      </c>
      <c r="AI23">
        <f t="shared" si="7"/>
        <v>-52352.410236761774</v>
      </c>
      <c r="AJ23">
        <f t="shared" si="8"/>
        <v>0</v>
      </c>
      <c r="AK23">
        <f t="shared" si="32"/>
        <v>2447.4430332294687</v>
      </c>
      <c r="AL23">
        <f t="shared" si="9"/>
        <v>-49904.967203532302</v>
      </c>
      <c r="AN23">
        <f t="shared" si="10"/>
        <v>4030.7979562776468</v>
      </c>
      <c r="AO23">
        <f t="shared" si="11"/>
        <v>-201.53989781388233</v>
      </c>
      <c r="AP23">
        <f t="shared" si="12"/>
        <v>-5.8479493230482058</v>
      </c>
      <c r="AQ23">
        <f t="shared" si="13"/>
        <v>-16191.277580647264</v>
      </c>
      <c r="AR23">
        <f t="shared" si="14"/>
        <v>-12367.867471506546</v>
      </c>
      <c r="AS23">
        <f t="shared" si="15"/>
        <v>0</v>
      </c>
      <c r="AT23">
        <f t="shared" si="16"/>
        <v>578.19021019568572</v>
      </c>
      <c r="AU23">
        <f t="shared" si="17"/>
        <v>-11789.677261310861</v>
      </c>
      <c r="AW23">
        <v>20</v>
      </c>
      <c r="AX23">
        <f>(R23*SUMPRODUCT(K$23:$K24, X$23:$X24)-$AZ$3*SUMPRODUCT(K$22:$K23, W$23:$W24))/Z23</f>
        <v>25031.582798414274</v>
      </c>
    </row>
    <row r="25" spans="5:50" x14ac:dyDescent="0.25">
      <c r="AN25" s="6">
        <f t="shared" ref="AN25:AU25" si="33">SUM(AN3:AN23)</f>
        <v>320969.08526260359</v>
      </c>
      <c r="AO25" s="6">
        <f t="shared" si="33"/>
        <v>-41895.963365966127</v>
      </c>
      <c r="AP25" s="6">
        <f t="shared" si="33"/>
        <v>-2935.5755396593181</v>
      </c>
      <c r="AQ25" s="6">
        <f t="shared" si="33"/>
        <v>-280775.89617974852</v>
      </c>
      <c r="AR25" s="6">
        <f t="shared" si="33"/>
        <v>-4638.3498227702748</v>
      </c>
      <c r="AS25" s="6">
        <f t="shared" si="33"/>
        <v>-55681.926353218863</v>
      </c>
      <c r="AT25" s="6">
        <f t="shared" si="33"/>
        <v>71806.316794430371</v>
      </c>
      <c r="AU25" s="7">
        <f t="shared" si="33"/>
        <v>11486.040618441197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117268.63324026451</v>
      </c>
      <c r="K3">
        <v>1</v>
      </c>
      <c r="L3" s="2">
        <v>0</v>
      </c>
      <c r="O3">
        <f>$C$3</f>
        <v>117268.63324026451</v>
      </c>
      <c r="P3">
        <f>O3*B5</f>
        <v>93814.906592211613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117268.63324026451</v>
      </c>
      <c r="AF3">
        <f t="shared" ref="AF3:AF23" si="4">-$Z3*P3</f>
        <v>-93814.906592211613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20933.818444052893</v>
      </c>
      <c r="AJ3">
        <f t="shared" ref="AJ3:AJ23" si="8">AB3-AC3</f>
        <v>0</v>
      </c>
      <c r="AL3">
        <f t="shared" ref="AL3:AL23" si="9">SUM(AI3:AK3)</f>
        <v>20933.818444052893</v>
      </c>
      <c r="AN3">
        <f t="shared" ref="AN3:AN23" si="10">AE3*$K3</f>
        <v>117268.63324026451</v>
      </c>
      <c r="AO3">
        <f t="shared" ref="AO3:AO23" si="11">AF3*$K3</f>
        <v>-93814.906592211613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20933.818444052893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20933.818444052893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90153.072414490627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2000000</v>
      </c>
      <c r="S4">
        <f t="shared" si="1"/>
        <v>52254.093387051362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50646.302393566351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-50646.302393566351</v>
      </c>
      <c r="AK4">
        <f>H4*SUM(AB4, AE4:AF4)</f>
        <v>0</v>
      </c>
      <c r="AL4">
        <f t="shared" si="9"/>
        <v>-92183.720393566357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-39506.770020924472</v>
      </c>
      <c r="AR4">
        <f t="shared" si="14"/>
        <v>-39506.770020924472</v>
      </c>
      <c r="AS4">
        <f t="shared" si="15"/>
        <v>-48170.346579385907</v>
      </c>
      <c r="AT4">
        <f t="shared" si="16"/>
        <v>0</v>
      </c>
      <c r="AU4">
        <f t="shared" si="17"/>
        <v>-87677.116600310386</v>
      </c>
      <c r="AW4">
        <v>1</v>
      </c>
      <c r="AX4">
        <f>(R4*SUMPRODUCT(K5:$K$23, X5:$X$23)-$AZ$3*SUMPRODUCT(K4:$K$22, W5:$W$23))/Z4</f>
        <v>52254.093387051362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2.4225090000000001E-2</v>
      </c>
      <c r="O5">
        <f t="shared" ref="O5:O23" si="29">$C$3</f>
        <v>117268.63324026451</v>
      </c>
      <c r="P5">
        <f t="shared" ref="P5:P23" si="30">O5*$C$5</f>
        <v>5863.4316620132258</v>
      </c>
      <c r="Q5" s="5">
        <f t="shared" ref="Q5:Q23" si="31">$C$8</f>
        <v>50</v>
      </c>
      <c r="R5">
        <f t="shared" si="0"/>
        <v>2000000</v>
      </c>
      <c r="S5">
        <f t="shared" si="1"/>
        <v>97529.848893062095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50646.302393566351</v>
      </c>
      <c r="AC5">
        <f t="shared" si="2"/>
        <v>91293.718459220254</v>
      </c>
      <c r="AE5">
        <f t="shared" si="3"/>
        <v>109770.39038451583</v>
      </c>
      <c r="AF5">
        <f t="shared" si="4"/>
        <v>-5488.5195192257916</v>
      </c>
      <c r="AG5">
        <f t="shared" si="5"/>
        <v>-46.802963141735447</v>
      </c>
      <c r="AH5">
        <f t="shared" si="6"/>
        <v>-46959.430510582381</v>
      </c>
      <c r="AI5">
        <f t="shared" si="7"/>
        <v>57275.637391565928</v>
      </c>
      <c r="AJ5">
        <f t="shared" si="8"/>
        <v>-40647.416065653902</v>
      </c>
      <c r="AK5">
        <f>H5*SUM(AB5, AE5:AF5)</f>
        <v>8040.7721921346474</v>
      </c>
      <c r="AL5">
        <f t="shared" si="9"/>
        <v>24668.993518046671</v>
      </c>
      <c r="AN5">
        <f t="shared" si="10"/>
        <v>99252.803092375965</v>
      </c>
      <c r="AO5">
        <f t="shared" si="11"/>
        <v>-4962.6401546187981</v>
      </c>
      <c r="AP5">
        <f t="shared" si="12"/>
        <v>-42.318563945834939</v>
      </c>
      <c r="AQ5">
        <f t="shared" si="13"/>
        <v>-42460.039483055385</v>
      </c>
      <c r="AR5">
        <f t="shared" si="14"/>
        <v>51787.80489075595</v>
      </c>
      <c r="AS5">
        <f t="shared" si="15"/>
        <v>-36752.807098947087</v>
      </c>
      <c r="AT5">
        <f t="shared" si="16"/>
        <v>7270.3501946292408</v>
      </c>
      <c r="AU5">
        <f t="shared" si="17"/>
        <v>22305.347986438108</v>
      </c>
      <c r="AW5">
        <v>2</v>
      </c>
      <c r="AX5">
        <f>(R5*SUMPRODUCT(K6:$K$23, X6:$X$23)-$AZ$3*SUMPRODUCT(K5:$K$22, W6:$W$23))/Z5</f>
        <v>97529.848893062095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2.7828815E-2</v>
      </c>
      <c r="O6">
        <f t="shared" si="29"/>
        <v>117268.63324026451</v>
      </c>
      <c r="P6">
        <f t="shared" si="30"/>
        <v>5863.4316620132258</v>
      </c>
      <c r="Q6" s="5">
        <f t="shared" si="31"/>
        <v>50</v>
      </c>
      <c r="R6">
        <f t="shared" si="0"/>
        <v>2000000</v>
      </c>
      <c r="S6">
        <f t="shared" si="1"/>
        <v>136493.51919973953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91293.718459220254</v>
      </c>
      <c r="AC6">
        <f t="shared" si="2"/>
        <v>122932.78571783913</v>
      </c>
      <c r="AE6">
        <f t="shared" si="3"/>
        <v>105617.90659418219</v>
      </c>
      <c r="AF6">
        <f t="shared" si="4"/>
        <v>-5280.8953297091102</v>
      </c>
      <c r="AG6">
        <f t="shared" si="5"/>
        <v>-45.032462507594914</v>
      </c>
      <c r="AH6">
        <f t="shared" si="6"/>
        <v>-52098.840108926976</v>
      </c>
      <c r="AI6">
        <f t="shared" si="7"/>
        <v>48193.13869303852</v>
      </c>
      <c r="AJ6">
        <f t="shared" si="8"/>
        <v>-31639.067258618874</v>
      </c>
      <c r="AK6">
        <f>H6*SUM(AB6, AE6:AF6)</f>
        <v>10482.200915886027</v>
      </c>
      <c r="AL6">
        <f t="shared" si="9"/>
        <v>27036.272350305673</v>
      </c>
      <c r="AN6">
        <f t="shared" si="10"/>
        <v>90545.356182765754</v>
      </c>
      <c r="AO6">
        <f t="shared" si="11"/>
        <v>-4527.2678091382886</v>
      </c>
      <c r="AP6">
        <f t="shared" si="12"/>
        <v>-38.605956972847522</v>
      </c>
      <c r="AQ6">
        <f t="shared" si="13"/>
        <v>-44663.903939103468</v>
      </c>
      <c r="AR6">
        <f t="shared" si="14"/>
        <v>41315.578477551164</v>
      </c>
      <c r="AS6">
        <f t="shared" si="15"/>
        <v>-27123.910202362691</v>
      </c>
      <c r="AT6">
        <f t="shared" si="16"/>
        <v>8986.3039906198483</v>
      </c>
      <c r="AU6">
        <f t="shared" si="17"/>
        <v>23177.972265808323</v>
      </c>
      <c r="AW6">
        <v>3</v>
      </c>
      <c r="AX6">
        <f>(R6*SUMPRODUCT(K7:$K$23, X7:$X$23)-$AZ$3*SUMPRODUCT(K6:$K$22, W7:$W$23))/Z6</f>
        <v>136493.51919973953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3.1684449000000003E-2</v>
      </c>
      <c r="O7">
        <f t="shared" si="29"/>
        <v>117268.63324026451</v>
      </c>
      <c r="P7">
        <f t="shared" si="30"/>
        <v>5863.4316620132258</v>
      </c>
      <c r="Q7" s="5">
        <f t="shared" si="31"/>
        <v>50</v>
      </c>
      <c r="R7">
        <f t="shared" si="0"/>
        <v>2000000</v>
      </c>
      <c r="S7">
        <f t="shared" si="1"/>
        <v>169685.72438695587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122932.78571783913</v>
      </c>
      <c r="AC7">
        <f t="shared" si="2"/>
        <v>146456.79778629774</v>
      </c>
      <c r="AE7">
        <f t="shared" si="3"/>
        <v>101215.28235327025</v>
      </c>
      <c r="AF7">
        <f t="shared" si="4"/>
        <v>-5060.7641176635125</v>
      </c>
      <c r="AG7">
        <f t="shared" si="5"/>
        <v>-43.155309120852657</v>
      </c>
      <c r="AH7">
        <f t="shared" si="6"/>
        <v>-57073.150466652129</v>
      </c>
      <c r="AI7">
        <f t="shared" si="7"/>
        <v>39038.212459833761</v>
      </c>
      <c r="AJ7">
        <f t="shared" si="8"/>
        <v>-23524.012068458615</v>
      </c>
      <c r="AK7">
        <f>H7*SUM(AB7, AE7:AF7)</f>
        <v>13517.686653927609</v>
      </c>
      <c r="AL7">
        <f t="shared" si="9"/>
        <v>29031.887045302756</v>
      </c>
      <c r="AN7">
        <f t="shared" si="10"/>
        <v>81728.381746989195</v>
      </c>
      <c r="AO7">
        <f t="shared" si="11"/>
        <v>-4086.4190873494595</v>
      </c>
      <c r="AP7">
        <f t="shared" si="12"/>
        <v>-34.846650587093023</v>
      </c>
      <c r="AQ7">
        <f t="shared" si="13"/>
        <v>-46084.900623618036</v>
      </c>
      <c r="AR7">
        <f t="shared" si="14"/>
        <v>31522.215385434611</v>
      </c>
      <c r="AS7">
        <f t="shared" si="15"/>
        <v>-18994.952084818724</v>
      </c>
      <c r="AT7">
        <f t="shared" si="16"/>
        <v>10915.1368202717</v>
      </c>
      <c r="AU7">
        <f t="shared" si="17"/>
        <v>23442.400120887589</v>
      </c>
      <c r="AW7">
        <v>4</v>
      </c>
      <c r="AX7">
        <f>(R7*SUMPRODUCT(K8:$K$23, X8:$X$23)-$AZ$3*SUMPRODUCT(K7:$K$22, W8:$W$23))/Z7</f>
        <v>169685.72438695587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3.5933631000000001E-2</v>
      </c>
      <c r="O8">
        <f t="shared" si="29"/>
        <v>117268.63324026451</v>
      </c>
      <c r="P8">
        <f t="shared" si="30"/>
        <v>5863.4316620132258</v>
      </c>
      <c r="Q8" s="5">
        <f t="shared" si="31"/>
        <v>50</v>
      </c>
      <c r="R8">
        <f t="shared" si="0"/>
        <v>2000000</v>
      </c>
      <c r="S8">
        <f t="shared" si="1"/>
        <v>197315.88685090531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146456.79778629774</v>
      </c>
      <c r="AC8">
        <f t="shared" si="2"/>
        <v>162481.85492939869</v>
      </c>
      <c r="AE8">
        <f t="shared" si="3"/>
        <v>96566.096922094323</v>
      </c>
      <c r="AF8">
        <f t="shared" si="4"/>
        <v>-4828.3048461047165</v>
      </c>
      <c r="AG8">
        <f t="shared" si="5"/>
        <v>-41.173029076004482</v>
      </c>
      <c r="AH8">
        <f t="shared" si="6"/>
        <v>-62029.078145586158</v>
      </c>
      <c r="AI8">
        <f t="shared" si="7"/>
        <v>29667.540901327448</v>
      </c>
      <c r="AJ8">
        <f t="shared" si="8"/>
        <v>-16025.057143100945</v>
      </c>
      <c r="AK8">
        <f t="shared" ref="AK8:AK23" si="32">H8*SUM(AB8:AB8, AE8:AF8)</f>
        <v>16697.44074934634</v>
      </c>
      <c r="AL8">
        <f t="shared" si="9"/>
        <v>30339.924507572843</v>
      </c>
      <c r="AN8">
        <f t="shared" si="10"/>
        <v>72866.368019433561</v>
      </c>
      <c r="AO8">
        <f t="shared" si="11"/>
        <v>-3643.3184009716783</v>
      </c>
      <c r="AP8">
        <f t="shared" si="12"/>
        <v>-31.068140732118081</v>
      </c>
      <c r="AQ8">
        <f t="shared" si="13"/>
        <v>-46805.595132512251</v>
      </c>
      <c r="AR8">
        <f t="shared" si="14"/>
        <v>22386.386345217514</v>
      </c>
      <c r="AS8">
        <f t="shared" si="15"/>
        <v>-12092.108395596541</v>
      </c>
      <c r="AT8">
        <f t="shared" si="16"/>
        <v>12599.47229311885</v>
      </c>
      <c r="AU8">
        <f t="shared" si="17"/>
        <v>22893.750242739825</v>
      </c>
      <c r="AW8">
        <v>5</v>
      </c>
      <c r="AX8">
        <f>(R8*SUMPRODUCT(K9:$K$23, X9:$X$23)-$AZ$3*SUMPRODUCT(K8:$K$22, W9:$W$23))/Z8</f>
        <v>197315.88685090531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4.1016489000000003E-2</v>
      </c>
      <c r="O9">
        <f t="shared" si="29"/>
        <v>117268.63324026451</v>
      </c>
      <c r="P9">
        <f t="shared" si="30"/>
        <v>5863.4316620132258</v>
      </c>
      <c r="Q9" s="5">
        <f t="shared" si="31"/>
        <v>50</v>
      </c>
      <c r="R9">
        <f t="shared" si="0"/>
        <v>2000000</v>
      </c>
      <c r="S9">
        <f t="shared" si="1"/>
        <v>218840.3509349977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162481.85492939869</v>
      </c>
      <c r="AC9">
        <f t="shared" si="2"/>
        <v>171012.90468292986</v>
      </c>
      <c r="AE9">
        <f t="shared" si="3"/>
        <v>91639.633700695369</v>
      </c>
      <c r="AF9">
        <f t="shared" si="4"/>
        <v>-4581.9816850347688</v>
      </c>
      <c r="AG9">
        <f t="shared" si="5"/>
        <v>-39.072525691051815</v>
      </c>
      <c r="AH9">
        <f t="shared" si="6"/>
        <v>-67550.92376770472</v>
      </c>
      <c r="AI9">
        <f t="shared" si="7"/>
        <v>19467.655722264826</v>
      </c>
      <c r="AJ9">
        <f t="shared" si="8"/>
        <v>-8531.0497535311733</v>
      </c>
      <c r="AK9">
        <f t="shared" si="32"/>
        <v>18316.199809767353</v>
      </c>
      <c r="AL9">
        <f t="shared" si="9"/>
        <v>29252.805778501006</v>
      </c>
      <c r="AN9">
        <f t="shared" si="10"/>
        <v>64420.515890534924</v>
      </c>
      <c r="AO9">
        <f t="shared" si="11"/>
        <v>-3221.0257945267463</v>
      </c>
      <c r="AP9">
        <f t="shared" si="12"/>
        <v>-27.467070311354135</v>
      </c>
      <c r="AQ9">
        <f t="shared" si="13"/>
        <v>-47486.717070593382</v>
      </c>
      <c r="AR9">
        <f t="shared" si="14"/>
        <v>13685.305955103442</v>
      </c>
      <c r="AS9">
        <f t="shared" si="15"/>
        <v>-5997.1281422322927</v>
      </c>
      <c r="AT9">
        <f t="shared" si="16"/>
        <v>12875.859420751667</v>
      </c>
      <c r="AU9">
        <f t="shared" si="17"/>
        <v>20564.037233622817</v>
      </c>
      <c r="AW9">
        <v>6</v>
      </c>
      <c r="AX9">
        <f>(R9*SUMPRODUCT(K10:$K$23, X10:$X$23)-$AZ$3*SUMPRODUCT(K9:$K$22, W10:$W$23))/Z9</f>
        <v>218840.3509349977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4.6435859000000003E-2</v>
      </c>
      <c r="O10">
        <f t="shared" si="29"/>
        <v>117268.63324026451</v>
      </c>
      <c r="P10">
        <f t="shared" si="30"/>
        <v>5863.4316620132258</v>
      </c>
      <c r="Q10" s="5">
        <f t="shared" si="31"/>
        <v>50</v>
      </c>
      <c r="R10">
        <f t="shared" si="0"/>
        <v>2000000</v>
      </c>
      <c r="S10">
        <f t="shared" si="1"/>
        <v>233467.63522223578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171012.90468292986</v>
      </c>
      <c r="AC10">
        <f t="shared" si="2"/>
        <v>172147.05330931026</v>
      </c>
      <c r="AE10">
        <f t="shared" si="3"/>
        <v>86467.87225435127</v>
      </c>
      <c r="AF10">
        <f t="shared" si="4"/>
        <v>-4323.3936127175639</v>
      </c>
      <c r="AG10">
        <f t="shared" si="5"/>
        <v>-36.867434140377739</v>
      </c>
      <c r="AH10">
        <f t="shared" si="6"/>
        <v>-72574.651750542398</v>
      </c>
      <c r="AI10">
        <f t="shared" si="7"/>
        <v>9532.9594569509209</v>
      </c>
      <c r="AJ10">
        <f t="shared" si="8"/>
        <v>-1134.1486263803963</v>
      </c>
      <c r="AK10">
        <f t="shared" si="32"/>
        <v>13746.445914523802</v>
      </c>
      <c r="AL10">
        <f t="shared" si="9"/>
        <v>22145.256745094324</v>
      </c>
      <c r="AN10">
        <f t="shared" si="10"/>
        <v>57654.26229633826</v>
      </c>
      <c r="AO10">
        <f t="shared" si="11"/>
        <v>-2882.7131148169133</v>
      </c>
      <c r="AP10">
        <f t="shared" si="12"/>
        <v>-24.582132793435896</v>
      </c>
      <c r="AQ10">
        <f t="shared" si="13"/>
        <v>-48390.666949487881</v>
      </c>
      <c r="AR10">
        <f t="shared" si="14"/>
        <v>6356.3000992400248</v>
      </c>
      <c r="AS10">
        <f t="shared" si="15"/>
        <v>-756.21731729470889</v>
      </c>
      <c r="AT10">
        <f t="shared" si="16"/>
        <v>9165.7303196621706</v>
      </c>
      <c r="AU10">
        <f t="shared" si="17"/>
        <v>14765.813101607484</v>
      </c>
      <c r="AW10">
        <v>7</v>
      </c>
      <c r="AX10">
        <f>(R10*SUMPRODUCT(K11:$K$23, X11:$X$23)-$AZ$3*SUMPRODUCT(K10:$K$22, W11:$W$23))/Z10</f>
        <v>233467.63522223578</v>
      </c>
    </row>
    <row r="11" spans="1:52" x14ac:dyDescent="0.25">
      <c r="A11" t="s">
        <v>33</v>
      </c>
      <c r="C11" s="24">
        <f>AU25</f>
        <v>32272.949984587074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5.1834316999999998E-2</v>
      </c>
      <c r="O11">
        <f t="shared" si="29"/>
        <v>117268.63324026451</v>
      </c>
      <c r="P11">
        <f t="shared" si="30"/>
        <v>5863.4316620132258</v>
      </c>
      <c r="Q11" s="5">
        <f t="shared" si="31"/>
        <v>50</v>
      </c>
      <c r="R11">
        <f t="shared" si="0"/>
        <v>2000000</v>
      </c>
      <c r="S11">
        <f t="shared" si="1"/>
        <v>242844.99361534652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172147.05330931026</v>
      </c>
      <c r="AC11">
        <f t="shared" si="2"/>
        <v>167989.29456215509</v>
      </c>
      <c r="AE11">
        <f t="shared" si="3"/>
        <v>81121.190431060211</v>
      </c>
      <c r="AF11">
        <f t="shared" si="4"/>
        <v>-4056.0595215530107</v>
      </c>
      <c r="AG11">
        <f t="shared" si="5"/>
        <v>-34.587761530765</v>
      </c>
      <c r="AH11">
        <f t="shared" si="6"/>
        <v>-76439.930728358493</v>
      </c>
      <c r="AI11">
        <f t="shared" si="7"/>
        <v>590.6124196179444</v>
      </c>
      <c r="AJ11">
        <f t="shared" si="8"/>
        <v>4157.7587471551669</v>
      </c>
      <c r="AK11">
        <f t="shared" si="32"/>
        <v>12784.585050425336</v>
      </c>
      <c r="AL11">
        <f t="shared" si="9"/>
        <v>17532.956217198447</v>
      </c>
      <c r="AN11">
        <f t="shared" si="10"/>
        <v>51449.871934847652</v>
      </c>
      <c r="AO11">
        <f t="shared" si="11"/>
        <v>-2572.4935967423826</v>
      </c>
      <c r="AP11">
        <f t="shared" si="12"/>
        <v>-21.936757730191658</v>
      </c>
      <c r="AQ11">
        <f t="shared" si="13"/>
        <v>-48480.85470374021</v>
      </c>
      <c r="AR11">
        <f t="shared" si="14"/>
        <v>374.5868766348749</v>
      </c>
      <c r="AS11">
        <f t="shared" si="15"/>
        <v>2636.9947721479734</v>
      </c>
      <c r="AT11">
        <f t="shared" si="16"/>
        <v>8108.4271580499626</v>
      </c>
      <c r="AU11">
        <f t="shared" si="17"/>
        <v>11120.008806832811</v>
      </c>
      <c r="AW11">
        <v>8</v>
      </c>
      <c r="AX11">
        <f>(R11*SUMPRODUCT(K12:$K$23, X12:$X$23)-$AZ$3*SUMPRODUCT(K11:$K$22, W12:$W$23))/Z11</f>
        <v>242844.99361534652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5.7772715000000002E-2</v>
      </c>
      <c r="O12">
        <f t="shared" si="29"/>
        <v>117268.63324026451</v>
      </c>
      <c r="P12">
        <f t="shared" si="30"/>
        <v>5863.4316620132258</v>
      </c>
      <c r="Q12" s="5">
        <f t="shared" si="31"/>
        <v>50</v>
      </c>
      <c r="R12">
        <f t="shared" si="0"/>
        <v>2000000</v>
      </c>
      <c r="S12">
        <f t="shared" si="1"/>
        <v>248366.995115792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167989.29456215509</v>
      </c>
      <c r="AC12">
        <f t="shared" si="2"/>
        <v>160165.19420741725</v>
      </c>
      <c r="AE12">
        <f t="shared" si="3"/>
        <v>75623.387111515229</v>
      </c>
      <c r="AF12">
        <f t="shared" si="4"/>
        <v>-3781.169355575762</v>
      </c>
      <c r="AG12">
        <f t="shared" si="5"/>
        <v>-32.243655026052501</v>
      </c>
      <c r="AH12">
        <f t="shared" si="6"/>
        <v>-79929.155576193996</v>
      </c>
      <c r="AI12">
        <f t="shared" si="7"/>
        <v>-8119.1814752805803</v>
      </c>
      <c r="AJ12">
        <f t="shared" si="8"/>
        <v>7824.100354737835</v>
      </c>
      <c r="AK12">
        <f t="shared" si="32"/>
        <v>16788.205862266619</v>
      </c>
      <c r="AL12">
        <f t="shared" si="9"/>
        <v>16493.124741723874</v>
      </c>
      <c r="AN12">
        <f t="shared" si="10"/>
        <v>44825.209745253007</v>
      </c>
      <c r="AO12">
        <f t="shared" si="11"/>
        <v>-2241.2604872626507</v>
      </c>
      <c r="AP12">
        <f t="shared" si="12"/>
        <v>-19.112190748148908</v>
      </c>
      <c r="AQ12">
        <f t="shared" si="13"/>
        <v>-47377.422518519976</v>
      </c>
      <c r="AR12">
        <f t="shared" si="14"/>
        <v>-4812.5854512777669</v>
      </c>
      <c r="AS12">
        <f t="shared" si="15"/>
        <v>4637.6782747360967</v>
      </c>
      <c r="AT12">
        <f t="shared" si="16"/>
        <v>9951.0862679674701</v>
      </c>
      <c r="AU12">
        <f t="shared" si="17"/>
        <v>9776.1790914257999</v>
      </c>
      <c r="AW12">
        <v>9</v>
      </c>
      <c r="AX12">
        <f>(R12*SUMPRODUCT(K13:$K$23, X13:$X$23)-$AZ$3*SUMPRODUCT(K12:$K$22, W13:$W$23))/Z12</f>
        <v>248366.995115792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6.4089452000000005E-2</v>
      </c>
      <c r="O13">
        <f t="shared" si="29"/>
        <v>117268.63324026451</v>
      </c>
      <c r="P13">
        <f t="shared" si="30"/>
        <v>5863.4316620132258</v>
      </c>
      <c r="Q13" s="5">
        <f t="shared" si="31"/>
        <v>50</v>
      </c>
      <c r="R13">
        <f t="shared" si="0"/>
        <v>2000000</v>
      </c>
      <c r="S13">
        <f t="shared" si="1"/>
        <v>251620.94929625859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160165.19420741725</v>
      </c>
      <c r="AC13">
        <f t="shared" si="2"/>
        <v>150241.56187888951</v>
      </c>
      <c r="AE13">
        <f t="shared" si="3"/>
        <v>70020.491802039207</v>
      </c>
      <c r="AF13">
        <f t="shared" si="4"/>
        <v>-3501.0245901019612</v>
      </c>
      <c r="AG13">
        <f t="shared" si="5"/>
        <v>-29.854740294695226</v>
      </c>
      <c r="AH13">
        <f t="shared" si="6"/>
        <v>-82659.127243870025</v>
      </c>
      <c r="AI13">
        <f t="shared" si="7"/>
        <v>-16169.514772227485</v>
      </c>
      <c r="AJ13">
        <f t="shared" si="8"/>
        <v>9923.6323285277467</v>
      </c>
      <c r="AK13">
        <f t="shared" si="32"/>
        <v>23552.536321470932</v>
      </c>
      <c r="AL13">
        <f t="shared" si="9"/>
        <v>17306.653877771194</v>
      </c>
      <c r="AN13">
        <f t="shared" si="10"/>
        <v>37597.730337387584</v>
      </c>
      <c r="AO13">
        <f t="shared" si="11"/>
        <v>-1879.8865168693796</v>
      </c>
      <c r="AP13">
        <f t="shared" si="12"/>
        <v>-16.030599700243759</v>
      </c>
      <c r="AQ13">
        <f t="shared" si="13"/>
        <v>-44384.086658876113</v>
      </c>
      <c r="AR13">
        <f t="shared" si="14"/>
        <v>-8682.2734380581569</v>
      </c>
      <c r="AS13">
        <f t="shared" si="15"/>
        <v>5328.5265877624397</v>
      </c>
      <c r="AT13">
        <f t="shared" si="16"/>
        <v>12646.610821868029</v>
      </c>
      <c r="AU13">
        <f t="shared" si="17"/>
        <v>9292.8639715723111</v>
      </c>
      <c r="AW13">
        <v>10</v>
      </c>
      <c r="AX13">
        <f>(R13*SUMPRODUCT(K14:$K$23, X14:$X$23)-$AZ$3*SUMPRODUCT(K13:$K$22, W14:$W$23))/Z13</f>
        <v>251620.94929625859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7.1121990999999996E-2</v>
      </c>
      <c r="O14">
        <f t="shared" si="29"/>
        <v>117268.63324026451</v>
      </c>
      <c r="P14">
        <f t="shared" si="30"/>
        <v>5863.4316620132258</v>
      </c>
      <c r="Q14" s="5">
        <f t="shared" si="31"/>
        <v>50</v>
      </c>
      <c r="R14">
        <f t="shared" si="0"/>
        <v>2000000</v>
      </c>
      <c r="S14">
        <f t="shared" si="1"/>
        <v>249947.31077453736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150241.56187888951</v>
      </c>
      <c r="AC14">
        <f t="shared" si="2"/>
        <v>137135.41327854199</v>
      </c>
      <c r="AE14">
        <f t="shared" si="3"/>
        <v>64340.290096258614</v>
      </c>
      <c r="AF14">
        <f t="shared" si="4"/>
        <v>-3217.0145048129311</v>
      </c>
      <c r="AG14">
        <f t="shared" si="5"/>
        <v>-27.43286432120162</v>
      </c>
      <c r="AH14">
        <f t="shared" si="6"/>
        <v>-84933.142821866044</v>
      </c>
      <c r="AI14">
        <f t="shared" si="7"/>
        <v>-23837.300094741564</v>
      </c>
      <c r="AJ14">
        <f t="shared" si="8"/>
        <v>13106.148600347515</v>
      </c>
      <c r="AK14">
        <f t="shared" si="32"/>
        <v>18086.489142336584</v>
      </c>
      <c r="AL14">
        <f t="shared" si="9"/>
        <v>7355.3376479425351</v>
      </c>
      <c r="AN14">
        <f t="shared" si="10"/>
        <v>31824.504725939005</v>
      </c>
      <c r="AO14">
        <f t="shared" si="11"/>
        <v>-1591.2252362969505</v>
      </c>
      <c r="AP14">
        <f t="shared" si="12"/>
        <v>-13.569060986980094</v>
      </c>
      <c r="AQ14">
        <f t="shared" si="13"/>
        <v>-42010.304912823281</v>
      </c>
      <c r="AR14">
        <f t="shared" si="14"/>
        <v>-11790.594484168209</v>
      </c>
      <c r="AS14">
        <f t="shared" si="15"/>
        <v>6482.6671972819177</v>
      </c>
      <c r="AT14">
        <f t="shared" si="16"/>
        <v>8946.082747292523</v>
      </c>
      <c r="AU14">
        <f t="shared" si="17"/>
        <v>3638.1554604062321</v>
      </c>
      <c r="AW14">
        <v>11</v>
      </c>
      <c r="AX14">
        <f>(R14*SUMPRODUCT(K15:$K$23, X15:$X$23)-$AZ$3*SUMPRODUCT(K14:$K$22, W15:$W$23))/Z14</f>
        <v>249947.31077453736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7.9233461000000005E-2</v>
      </c>
      <c r="O15">
        <f t="shared" si="29"/>
        <v>117268.63324026451</v>
      </c>
      <c r="P15">
        <f t="shared" si="30"/>
        <v>5863.4316620132258</v>
      </c>
      <c r="Q15" s="5">
        <f t="shared" si="31"/>
        <v>50</v>
      </c>
      <c r="R15">
        <f t="shared" si="0"/>
        <v>2000000</v>
      </c>
      <c r="S15">
        <f t="shared" si="1"/>
        <v>244119.46779609998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137135.41327854199</v>
      </c>
      <c r="AC15">
        <f t="shared" si="2"/>
        <v>121986.18017841225</v>
      </c>
      <c r="AE15">
        <f t="shared" si="3"/>
        <v>58598.983329225441</v>
      </c>
      <c r="AF15">
        <f t="shared" si="4"/>
        <v>-2929.9491664612724</v>
      </c>
      <c r="AG15">
        <f t="shared" si="5"/>
        <v>-24.984934892677387</v>
      </c>
      <c r="AH15">
        <f t="shared" si="6"/>
        <v>-86944.03141248881</v>
      </c>
      <c r="AI15">
        <f t="shared" si="7"/>
        <v>-31299.982184617322</v>
      </c>
      <c r="AJ15">
        <f t="shared" si="8"/>
        <v>15149.233100129743</v>
      </c>
      <c r="AK15">
        <f t="shared" si="32"/>
        <v>16498.27656755257</v>
      </c>
      <c r="AL15">
        <f t="shared" si="9"/>
        <v>347.52748306499052</v>
      </c>
      <c r="AN15">
        <f t="shared" si="10"/>
        <v>26699.976993314674</v>
      </c>
      <c r="AO15">
        <f t="shared" si="11"/>
        <v>-1334.998849665734</v>
      </c>
      <c r="AP15">
        <f t="shared" si="12"/>
        <v>-11.384108544443736</v>
      </c>
      <c r="AQ15">
        <f t="shared" si="13"/>
        <v>-39615.083855246878</v>
      </c>
      <c r="AR15">
        <f t="shared" si="14"/>
        <v>-14261.489820142382</v>
      </c>
      <c r="AS15">
        <f t="shared" si="15"/>
        <v>6902.5800834686897</v>
      </c>
      <c r="AT15">
        <f t="shared" si="16"/>
        <v>7517.2567808578533</v>
      </c>
      <c r="AU15">
        <f t="shared" si="17"/>
        <v>158.34704418416149</v>
      </c>
      <c r="AW15">
        <v>12</v>
      </c>
      <c r="AX15">
        <f>(R15*SUMPRODUCT(K16:$K$23, X16:$X$23)-$AZ$3*SUMPRODUCT(K15:$K$22, W16:$W$23))/Z15</f>
        <v>244119.46779609998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8.7905784000000001E-2</v>
      </c>
      <c r="O16">
        <f t="shared" si="29"/>
        <v>117268.63324026451</v>
      </c>
      <c r="P16">
        <f t="shared" si="30"/>
        <v>5863.4316620132258</v>
      </c>
      <c r="Q16" s="5">
        <f t="shared" si="31"/>
        <v>50</v>
      </c>
      <c r="R16">
        <f t="shared" si="0"/>
        <v>2000000</v>
      </c>
      <c r="S16">
        <f t="shared" si="1"/>
        <v>234348.60609418649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121986.18017841225</v>
      </c>
      <c r="AC16">
        <f t="shared" si="2"/>
        <v>105638.56440634</v>
      </c>
      <c r="AE16">
        <f t="shared" si="3"/>
        <v>52861.803924774693</v>
      </c>
      <c r="AF16">
        <f t="shared" si="4"/>
        <v>-2643.0901962387352</v>
      </c>
      <c r="AG16">
        <f t="shared" si="5"/>
        <v>-22.538765253820852</v>
      </c>
      <c r="AH16">
        <f t="shared" si="6"/>
        <v>-87852.811597190463</v>
      </c>
      <c r="AI16">
        <f t="shared" si="7"/>
        <v>-37656.636633908325</v>
      </c>
      <c r="AJ16">
        <f t="shared" si="8"/>
        <v>16347.615772072255</v>
      </c>
      <c r="AK16">
        <f t="shared" si="32"/>
        <v>14735.572771617557</v>
      </c>
      <c r="AL16">
        <f t="shared" si="9"/>
        <v>-6573.4480902185132</v>
      </c>
      <c r="AN16">
        <f t="shared" si="10"/>
        <v>22187.325380217066</v>
      </c>
      <c r="AO16">
        <f t="shared" si="11"/>
        <v>-1109.3662690108536</v>
      </c>
      <c r="AP16">
        <f t="shared" si="12"/>
        <v>-9.4600426248504217</v>
      </c>
      <c r="AQ16">
        <f t="shared" si="13"/>
        <v>-36873.863011705384</v>
      </c>
      <c r="AR16">
        <f t="shared" si="14"/>
        <v>-15805.363943124023</v>
      </c>
      <c r="AS16">
        <f t="shared" si="15"/>
        <v>6861.4735668478506</v>
      </c>
      <c r="AT16">
        <f t="shared" si="16"/>
        <v>6184.8617238451388</v>
      </c>
      <c r="AU16">
        <f t="shared" si="17"/>
        <v>-2759.0286524310332</v>
      </c>
      <c r="AW16">
        <v>13</v>
      </c>
      <c r="AX16">
        <f>(R16*SUMPRODUCT(K17:$K$23, X17:$X$23)-$AZ$3*SUMPRODUCT(K16:$K$22, W17:$W$23))/Z16</f>
        <v>234348.60609418649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9.7118048999999998E-2</v>
      </c>
      <c r="O17">
        <f t="shared" si="29"/>
        <v>117268.63324026451</v>
      </c>
      <c r="P17">
        <f t="shared" si="30"/>
        <v>5863.4316620132258</v>
      </c>
      <c r="Q17" s="5">
        <f t="shared" si="31"/>
        <v>50</v>
      </c>
      <c r="R17">
        <f t="shared" si="0"/>
        <v>2000000</v>
      </c>
      <c r="S17">
        <f t="shared" si="1"/>
        <v>220733.30158638666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105638.56440634</v>
      </c>
      <c r="AC17">
        <f t="shared" si="2"/>
        <v>88842.755369397695</v>
      </c>
      <c r="AE17">
        <f t="shared" si="3"/>
        <v>47199.350621732287</v>
      </c>
      <c r="AF17">
        <f t="shared" si="4"/>
        <v>-2359.9675310866146</v>
      </c>
      <c r="AG17">
        <f t="shared" si="5"/>
        <v>-20.124456692962571</v>
      </c>
      <c r="AH17">
        <f t="shared" si="6"/>
        <v>-87556.836332802835</v>
      </c>
      <c r="AI17">
        <f t="shared" si="7"/>
        <v>-42737.577698850124</v>
      </c>
      <c r="AJ17">
        <f t="shared" si="8"/>
        <v>16795.809036942301</v>
      </c>
      <c r="AK17">
        <f t="shared" si="32"/>
        <v>12876.397967317065</v>
      </c>
      <c r="AL17">
        <f t="shared" si="9"/>
        <v>-13065.370694590758</v>
      </c>
      <c r="AN17">
        <f t="shared" si="10"/>
        <v>18249.087919673562</v>
      </c>
      <c r="AO17">
        <f t="shared" si="11"/>
        <v>-912.4543959836783</v>
      </c>
      <c r="AP17">
        <f t="shared" si="12"/>
        <v>-7.780890514125856</v>
      </c>
      <c r="AQ17">
        <f t="shared" si="13"/>
        <v>-33852.847192988454</v>
      </c>
      <c r="AR17">
        <f t="shared" si="14"/>
        <v>-16523.994559812691</v>
      </c>
      <c r="AS17">
        <f t="shared" si="15"/>
        <v>6493.9070508330333</v>
      </c>
      <c r="AT17">
        <f t="shared" si="16"/>
        <v>4978.5116849908663</v>
      </c>
      <c r="AU17">
        <f t="shared" si="17"/>
        <v>-5051.5758239887928</v>
      </c>
      <c r="AW17">
        <v>14</v>
      </c>
      <c r="AX17">
        <f>(R17*SUMPRODUCT(K18:$K$23, X18:$X$23)-$AZ$3*SUMPRODUCT(K17:$K$22, W18:$W$23))/Z17</f>
        <v>220733.30158638666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0.107494799</v>
      </c>
      <c r="O18">
        <f t="shared" si="29"/>
        <v>117268.63324026451</v>
      </c>
      <c r="P18">
        <f t="shared" si="30"/>
        <v>5863.4316620132258</v>
      </c>
      <c r="Q18" s="5">
        <f t="shared" si="31"/>
        <v>50</v>
      </c>
      <c r="R18">
        <f t="shared" si="0"/>
        <v>2000000</v>
      </c>
      <c r="S18">
        <f t="shared" si="1"/>
        <v>202853.05591781004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88842.755369397695</v>
      </c>
      <c r="AC18">
        <f t="shared" si="2"/>
        <v>72053.152702387102</v>
      </c>
      <c r="AE18">
        <f t="shared" si="3"/>
        <v>41653.672407501319</v>
      </c>
      <c r="AF18">
        <f t="shared" si="4"/>
        <v>-2082.6836203750663</v>
      </c>
      <c r="AG18">
        <f t="shared" si="5"/>
        <v>-17.75993769883873</v>
      </c>
      <c r="AH18">
        <f t="shared" si="6"/>
        <v>-86530.977087768668</v>
      </c>
      <c r="AI18">
        <f t="shared" si="7"/>
        <v>-46977.74823834125</v>
      </c>
      <c r="AJ18">
        <f t="shared" si="8"/>
        <v>16789.602667010593</v>
      </c>
      <c r="AK18">
        <f t="shared" si="32"/>
        <v>10988.364087473754</v>
      </c>
      <c r="AL18">
        <f t="shared" si="9"/>
        <v>-19199.781483856903</v>
      </c>
      <c r="AN18">
        <f t="shared" si="10"/>
        <v>14835.445897195194</v>
      </c>
      <c r="AO18">
        <f t="shared" si="11"/>
        <v>-741.77229485975988</v>
      </c>
      <c r="AP18">
        <f t="shared" si="12"/>
        <v>-6.3254109335442497</v>
      </c>
      <c r="AQ18">
        <f t="shared" si="13"/>
        <v>-30819.02638639482</v>
      </c>
      <c r="AR18">
        <f t="shared" si="14"/>
        <v>-16731.678194992928</v>
      </c>
      <c r="AS18">
        <f t="shared" si="15"/>
        <v>5979.8146863272323</v>
      </c>
      <c r="AT18">
        <f t="shared" si="16"/>
        <v>3913.6352570209892</v>
      </c>
      <c r="AU18">
        <f t="shared" si="17"/>
        <v>-6838.2282516447076</v>
      </c>
      <c r="AW18">
        <v>15</v>
      </c>
      <c r="AX18">
        <f>(R18*SUMPRODUCT(K19:$K$23, X19:$X$23)-$AZ$3*SUMPRODUCT(K18:$K$22, W19:$W$23))/Z18</f>
        <v>202853.05591781004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0.119195734</v>
      </c>
      <c r="O19">
        <f t="shared" si="29"/>
        <v>117268.63324026451</v>
      </c>
      <c r="P19">
        <f t="shared" si="30"/>
        <v>5863.4316620132258</v>
      </c>
      <c r="Q19" s="5">
        <f t="shared" si="31"/>
        <v>50</v>
      </c>
      <c r="R19">
        <f t="shared" si="0"/>
        <v>2000000</v>
      </c>
      <c r="S19">
        <f t="shared" si="1"/>
        <v>180004.75817063404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72053.152702387102</v>
      </c>
      <c r="AC19">
        <f t="shared" si="2"/>
        <v>55677.017986405699</v>
      </c>
      <c r="AE19">
        <f t="shared" si="3"/>
        <v>36272.195627018642</v>
      </c>
      <c r="AF19">
        <f t="shared" si="4"/>
        <v>-1813.6097813509323</v>
      </c>
      <c r="AG19">
        <f t="shared" si="5"/>
        <v>-15.465429512042988</v>
      </c>
      <c r="AH19">
        <f t="shared" si="6"/>
        <v>-84676.352392294124</v>
      </c>
      <c r="AI19">
        <f t="shared" si="7"/>
        <v>-50233.231976138457</v>
      </c>
      <c r="AJ19">
        <f t="shared" si="8"/>
        <v>16376.134715981403</v>
      </c>
      <c r="AK19">
        <f t="shared" si="32"/>
        <v>9114.2094675570515</v>
      </c>
      <c r="AL19">
        <f t="shared" si="9"/>
        <v>-24742.887792600002</v>
      </c>
      <c r="AN19">
        <f t="shared" si="10"/>
        <v>11900.448221017321</v>
      </c>
      <c r="AO19">
        <f t="shared" si="11"/>
        <v>-595.02241105086614</v>
      </c>
      <c r="AP19">
        <f t="shared" si="12"/>
        <v>-5.0740116483813802</v>
      </c>
      <c r="AQ19">
        <f t="shared" si="13"/>
        <v>-27781.239314845916</v>
      </c>
      <c r="AR19">
        <f t="shared" si="14"/>
        <v>-16480.887516527844</v>
      </c>
      <c r="AS19">
        <f t="shared" si="15"/>
        <v>5372.8024973149149</v>
      </c>
      <c r="AT19">
        <f t="shared" si="16"/>
        <v>2990.2567509140767</v>
      </c>
      <c r="AU19">
        <f t="shared" si="17"/>
        <v>-8117.8282682988511</v>
      </c>
      <c r="AW19">
        <v>16</v>
      </c>
      <c r="AX19">
        <f>(R19*SUMPRODUCT(K20:$K$23, X20:$X$23)-$AZ$3*SUMPRODUCT(K19:$K$22, W20:$W$23))/Z19</f>
        <v>180004.75817063404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0.13258683600000001</v>
      </c>
      <c r="O20">
        <f t="shared" si="29"/>
        <v>117268.63324026451</v>
      </c>
      <c r="P20">
        <f t="shared" si="30"/>
        <v>5863.4316620132258</v>
      </c>
      <c r="Q20" s="5">
        <f t="shared" si="31"/>
        <v>50</v>
      </c>
      <c r="R20">
        <f t="shared" si="0"/>
        <v>2000000</v>
      </c>
      <c r="S20">
        <f t="shared" si="1"/>
        <v>150966.30290394265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55677.017986405699</v>
      </c>
      <c r="AC20">
        <f t="shared" si="2"/>
        <v>40037.057161609657</v>
      </c>
      <c r="AE20">
        <f t="shared" si="3"/>
        <v>31100.25801778902</v>
      </c>
      <c r="AF20">
        <f t="shared" si="4"/>
        <v>-1555.0129008894512</v>
      </c>
      <c r="AG20">
        <f t="shared" si="5"/>
        <v>-13.260262850539755</v>
      </c>
      <c r="AH20">
        <f t="shared" si="6"/>
        <v>-82020.49465531217</v>
      </c>
      <c r="AI20">
        <f t="shared" si="7"/>
        <v>-52488.509801263142</v>
      </c>
      <c r="AJ20">
        <f t="shared" si="8"/>
        <v>15639.960824796042</v>
      </c>
      <c r="AK20">
        <f t="shared" si="32"/>
        <v>7292.4690537498318</v>
      </c>
      <c r="AL20">
        <f t="shared" si="9"/>
        <v>-29556.079922717268</v>
      </c>
      <c r="AN20">
        <f t="shared" si="10"/>
        <v>9399.3026356666396</v>
      </c>
      <c r="AO20">
        <f t="shared" si="11"/>
        <v>-469.96513178333208</v>
      </c>
      <c r="AP20">
        <f t="shared" si="12"/>
        <v>-4.0075945186506035</v>
      </c>
      <c r="AQ20">
        <f t="shared" si="13"/>
        <v>-24788.715616165959</v>
      </c>
      <c r="AR20">
        <f t="shared" si="14"/>
        <v>-15863.385706801302</v>
      </c>
      <c r="AS20">
        <f t="shared" si="15"/>
        <v>4726.8008168338438</v>
      </c>
      <c r="AT20">
        <f t="shared" si="16"/>
        <v>2203.9728274351191</v>
      </c>
      <c r="AU20">
        <f t="shared" si="17"/>
        <v>-8932.6120625323383</v>
      </c>
      <c r="AW20">
        <v>17</v>
      </c>
      <c r="AX20">
        <f>(R20*SUMPRODUCT(K21:$K$23, X21:$X$23)-$AZ$3*SUMPRODUCT(K20:$K$22, W21:$W$23))/Z20</f>
        <v>150966.30290394265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0.14803979</v>
      </c>
      <c r="O21">
        <f t="shared" si="29"/>
        <v>117268.63324026451</v>
      </c>
      <c r="P21">
        <f t="shared" si="30"/>
        <v>5863.4316620132258</v>
      </c>
      <c r="Q21" s="5">
        <f t="shared" si="31"/>
        <v>50</v>
      </c>
      <c r="R21">
        <f t="shared" si="0"/>
        <v>2000000</v>
      </c>
      <c r="S21">
        <f t="shared" si="1"/>
        <v>113762.4664377157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40037.057161609657</v>
      </c>
      <c r="AC21">
        <f t="shared" si="2"/>
        <v>25402.279813747402</v>
      </c>
      <c r="AE21">
        <f t="shared" si="3"/>
        <v>26185.179771711824</v>
      </c>
      <c r="AF21">
        <f t="shared" si="4"/>
        <v>-1309.2589885855914</v>
      </c>
      <c r="AG21">
        <f t="shared" si="5"/>
        <v>-11.164613694295651</v>
      </c>
      <c r="AH21">
        <f t="shared" si="6"/>
        <v>-78521.861109548277</v>
      </c>
      <c r="AI21">
        <f t="shared" si="7"/>
        <v>-53657.10494011634</v>
      </c>
      <c r="AJ21">
        <f t="shared" si="8"/>
        <v>14634.777347862255</v>
      </c>
      <c r="AK21">
        <f t="shared" si="32"/>
        <v>5554.6035227310513</v>
      </c>
      <c r="AL21">
        <f t="shared" si="9"/>
        <v>-33467.724069523036</v>
      </c>
      <c r="AN21">
        <f t="shared" si="10"/>
        <v>7290.0308786899395</v>
      </c>
      <c r="AO21">
        <f t="shared" si="11"/>
        <v>-364.50154393449702</v>
      </c>
      <c r="AP21">
        <f t="shared" si="12"/>
        <v>-3.108261210716869</v>
      </c>
      <c r="AQ21">
        <f t="shared" si="13"/>
        <v>-21860.716524818723</v>
      </c>
      <c r="AR21">
        <f t="shared" si="14"/>
        <v>-14938.295451273996</v>
      </c>
      <c r="AS21">
        <f t="shared" si="15"/>
        <v>4074.3649537179899</v>
      </c>
      <c r="AT21">
        <f t="shared" si="16"/>
        <v>1546.4179185561529</v>
      </c>
      <c r="AU21">
        <f t="shared" si="17"/>
        <v>-9317.5125789998547</v>
      </c>
      <c r="AW21">
        <v>18</v>
      </c>
      <c r="AX21">
        <f>(R21*SUMPRODUCT(K22:$K$23, X22:$X$23)-$AZ$3*SUMPRODUCT(K21:$K$22, W22:$W$23))/Z21</f>
        <v>113762.4664377157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0.16585403400000001</v>
      </c>
      <c r="O22">
        <f t="shared" si="29"/>
        <v>117268.63324026451</v>
      </c>
      <c r="P22">
        <f t="shared" si="30"/>
        <v>5863.4316620132258</v>
      </c>
      <c r="Q22" s="5">
        <f t="shared" si="31"/>
        <v>50</v>
      </c>
      <c r="R22">
        <f t="shared" si="0"/>
        <v>2000000</v>
      </c>
      <c r="S22">
        <f t="shared" si="1"/>
        <v>65270.249326755496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25402.279813747402</v>
      </c>
      <c r="AC22">
        <f t="shared" si="2"/>
        <v>12011.385487221087</v>
      </c>
      <c r="AE22">
        <f t="shared" si="3"/>
        <v>21580.4102778411</v>
      </c>
      <c r="AF22">
        <f t="shared" si="4"/>
        <v>-1079.0205138920551</v>
      </c>
      <c r="AG22">
        <f t="shared" si="5"/>
        <v>-9.2012713381021172</v>
      </c>
      <c r="AH22">
        <f t="shared" si="6"/>
        <v>-74067.848770023062</v>
      </c>
      <c r="AI22">
        <f t="shared" si="7"/>
        <v>-53575.660277412113</v>
      </c>
      <c r="AJ22">
        <f t="shared" si="8"/>
        <v>13390.894326526315</v>
      </c>
      <c r="AK22">
        <f t="shared" si="32"/>
        <v>3927.9770057634855</v>
      </c>
      <c r="AL22">
        <f t="shared" si="9"/>
        <v>-36256.788945122309</v>
      </c>
      <c r="AN22">
        <f t="shared" si="10"/>
        <v>5534.4653414222475</v>
      </c>
      <c r="AO22">
        <f t="shared" si="11"/>
        <v>-276.72326707111239</v>
      </c>
      <c r="AP22">
        <f t="shared" si="12"/>
        <v>-2.3597381450174408</v>
      </c>
      <c r="AQ22">
        <f t="shared" si="13"/>
        <v>-18995.28028678452</v>
      </c>
      <c r="AR22">
        <f t="shared" si="14"/>
        <v>-13739.897950578399</v>
      </c>
      <c r="AS22">
        <f t="shared" si="15"/>
        <v>3434.1997944731288</v>
      </c>
      <c r="AT22">
        <f t="shared" si="16"/>
        <v>1007.360486682848</v>
      </c>
      <c r="AU22">
        <f t="shared" si="17"/>
        <v>-9298.3376694224226</v>
      </c>
      <c r="AW22">
        <v>19</v>
      </c>
      <c r="AX22">
        <f>(R22*SUMPRODUCT(K23:$K$23, X23:$X$23)-$AZ$3*SUMPRODUCT(K22:$K$22, W23:$W$23))/Z22</f>
        <v>65270.249326755496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0.18707617900000001</v>
      </c>
      <c r="O23">
        <f t="shared" si="29"/>
        <v>117268.63324026451</v>
      </c>
      <c r="P23">
        <f t="shared" si="30"/>
        <v>5863.4316620132258</v>
      </c>
      <c r="Q23" s="5">
        <f t="shared" si="31"/>
        <v>50</v>
      </c>
      <c r="R23">
        <f t="shared" si="0"/>
        <v>2000000</v>
      </c>
      <c r="S23">
        <f t="shared" si="1"/>
        <v>81290.712293807373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12011.385487221087</v>
      </c>
      <c r="AC23">
        <f t="shared" si="2"/>
        <v>12011.385487221087</v>
      </c>
      <c r="AE23">
        <f t="shared" si="3"/>
        <v>17327.425479031848</v>
      </c>
      <c r="AF23">
        <f t="shared" si="4"/>
        <v>-866.37127395159246</v>
      </c>
      <c r="AG23">
        <f t="shared" si="5"/>
        <v>-7.3879199408467349</v>
      </c>
      <c r="AH23">
        <f t="shared" si="6"/>
        <v>-68853.547354974449</v>
      </c>
      <c r="AI23">
        <f t="shared" si="7"/>
        <v>-52399.881069835043</v>
      </c>
      <c r="AJ23">
        <f t="shared" si="8"/>
        <v>0</v>
      </c>
      <c r="AK23">
        <f t="shared" si="32"/>
        <v>2436.3866644702262</v>
      </c>
      <c r="AL23">
        <f t="shared" si="9"/>
        <v>-49963.494405364814</v>
      </c>
      <c r="AN23">
        <f t="shared" si="10"/>
        <v>4093.4753715806632</v>
      </c>
      <c r="AO23">
        <f t="shared" si="11"/>
        <v>-204.67376857903318</v>
      </c>
      <c r="AP23">
        <f t="shared" si="12"/>
        <v>-1.745341127662754</v>
      </c>
      <c r="AQ23">
        <f t="shared" si="13"/>
        <v>-16266.138364560949</v>
      </c>
      <c r="AR23">
        <f t="shared" si="14"/>
        <v>-12379.082102686983</v>
      </c>
      <c r="AS23">
        <f t="shared" si="15"/>
        <v>0</v>
      </c>
      <c r="AT23">
        <f t="shared" si="16"/>
        <v>575.57822532408193</v>
      </c>
      <c r="AU23">
        <f t="shared" si="17"/>
        <v>-11803.5038773629</v>
      </c>
      <c r="AW23">
        <v>20</v>
      </c>
      <c r="AX23">
        <f>(R23*SUMPRODUCT(K$23:$K24, X$23:$X24)-$AZ$3*SUMPRODUCT(K$22:$K23, W$23:$W24))/Z23</f>
        <v>81290.712293807373</v>
      </c>
    </row>
    <row r="25" spans="5:50" x14ac:dyDescent="0.25">
      <c r="AN25" s="6">
        <f t="shared" ref="AN25:AU25" si="33">SUM(AN3:AN23)</f>
        <v>869623.19585090666</v>
      </c>
      <c r="AO25" s="6">
        <f t="shared" si="33"/>
        <v>-131432.63472274374</v>
      </c>
      <c r="AP25" s="6">
        <f t="shared" si="33"/>
        <v>-2840.6907277756413</v>
      </c>
      <c r="AQ25" s="6">
        <f t="shared" si="33"/>
        <v>-748504.17256676604</v>
      </c>
      <c r="AR25" s="6">
        <f t="shared" si="33"/>
        <v>-13154.302166378642</v>
      </c>
      <c r="AS25" s="6">
        <f t="shared" si="33"/>
        <v>-86955.659538892825</v>
      </c>
      <c r="AT25" s="6">
        <f t="shared" si="33"/>
        <v>132382.91168985862</v>
      </c>
      <c r="AU25" s="7">
        <f t="shared" si="33"/>
        <v>32272.949984587074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2787.536984134822</v>
      </c>
      <c r="K3">
        <v>1</v>
      </c>
      <c r="L3" s="2">
        <v>0</v>
      </c>
      <c r="O3">
        <f>$C$3</f>
        <v>2787.536984134822</v>
      </c>
      <c r="P3">
        <f>O3*C5</f>
        <v>278.7536984134822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2787.536984134822</v>
      </c>
      <c r="AF3">
        <f t="shared" ref="AF3:AF34" si="3">-$Z3*P3</f>
        <v>-278.7536984134822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34" si="6">SUM(AE3:AH3)</f>
        <v>-11.124918278660061</v>
      </c>
      <c r="AJ3">
        <f t="shared" ref="AJ3:AJ34" si="7">AB3-AC3</f>
        <v>0</v>
      </c>
      <c r="AL3">
        <f t="shared" ref="AL3:AL23" si="8">SUM(AI3:AK3)</f>
        <v>-11.124918278660061</v>
      </c>
      <c r="AN3">
        <f t="shared" ref="AN3:AN34" si="9">AE3*$K3</f>
        <v>2787.536984134822</v>
      </c>
      <c r="AO3">
        <f t="shared" ref="AO3:AO34" si="10">AF3*$K3</f>
        <v>-278.7536984134822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-11.124918278660061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-11.124918278660061</v>
      </c>
      <c r="AW3">
        <v>0</v>
      </c>
      <c r="AX3">
        <f>IF(Z3&gt;0, (R3*SUMPRODUCT(K3:$K$98, X3:$X$98)-K3*$AZ$3)/Z3, 0)</f>
        <v>0</v>
      </c>
      <c r="AZ3">
        <f>C6*SUMPRODUCT(X4:X98, K4:K98)/1</f>
        <v>1438.7028048962582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50000</v>
      </c>
      <c r="S4">
        <f t="shared" si="1"/>
        <v>71.654317374368034</v>
      </c>
      <c r="U4">
        <f t="shared" ref="U4:U23" si="20">M4</f>
        <v>1.1616059999999999E-3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35" si="26">AC3</f>
        <v>0</v>
      </c>
      <c r="AC4">
        <f t="shared" ref="AC4:AC67" si="27">S4*Z4</f>
        <v>70.854540115636382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-58.080299999999994</v>
      </c>
      <c r="AI4">
        <f t="shared" si="6"/>
        <v>-58.080299999999994</v>
      </c>
      <c r="AJ4">
        <f t="shared" si="7"/>
        <v>-70.854540115636382</v>
      </c>
      <c r="AK4">
        <f t="shared" ref="AK4:AK35" si="28">G4*SUM(AB4:AB4, AE4:AF4)</f>
        <v>0</v>
      </c>
      <c r="AL4">
        <f t="shared" si="8"/>
        <v>-128.93484011563638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-55.219908727895024</v>
      </c>
      <c r="AR4">
        <f t="shared" si="13"/>
        <v>-55.219908727895024</v>
      </c>
      <c r="AS4">
        <f t="shared" si="14"/>
        <v>-67.365031484727496</v>
      </c>
      <c r="AT4">
        <f t="shared" si="15"/>
        <v>0</v>
      </c>
      <c r="AU4">
        <f t="shared" si="16"/>
        <v>-122.58494021262251</v>
      </c>
      <c r="AW4">
        <v>1</v>
      </c>
      <c r="AX4">
        <f>IF(Z4&gt;0, (R4*SUMPRODUCT(K4:$K$98, X4:$X$98)-K4*$AZ$3)/Z4, 0)</f>
        <v>71.654317374368034</v>
      </c>
    </row>
    <row r="5" spans="1:52" x14ac:dyDescent="0.25">
      <c r="C5" s="2"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1.1730060000000001E-3</v>
      </c>
      <c r="Q5" s="5">
        <f t="shared" ref="Q5:Q36" si="30">$C$8</f>
        <v>50</v>
      </c>
      <c r="R5">
        <f t="shared" si="0"/>
        <v>50000</v>
      </c>
      <c r="S5">
        <f t="shared" si="1"/>
        <v>87.787001094947129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70.854540115636382</v>
      </c>
      <c r="AC5">
        <f t="shared" si="27"/>
        <v>85.837260288824382</v>
      </c>
      <c r="AE5">
        <f t="shared" si="2"/>
        <v>0</v>
      </c>
      <c r="AF5">
        <f t="shared" si="3"/>
        <v>0</v>
      </c>
      <c r="AG5">
        <f t="shared" si="4"/>
        <v>-48.889504834540375</v>
      </c>
      <c r="AH5">
        <f t="shared" si="5"/>
        <v>-57.995668459618201</v>
      </c>
      <c r="AI5">
        <f t="shared" si="6"/>
        <v>-106.88517329415858</v>
      </c>
      <c r="AJ5">
        <f t="shared" si="7"/>
        <v>-14.982720173188</v>
      </c>
      <c r="AK5">
        <f t="shared" si="28"/>
        <v>0.29050361447410922</v>
      </c>
      <c r="AL5">
        <f t="shared" si="8"/>
        <v>-121.57738985287247</v>
      </c>
      <c r="AN5">
        <f t="shared" si="9"/>
        <v>0</v>
      </c>
      <c r="AO5">
        <f t="shared" si="10"/>
        <v>0</v>
      </c>
      <c r="AP5">
        <f t="shared" si="11"/>
        <v>-44.096148539466803</v>
      </c>
      <c r="AQ5">
        <f t="shared" si="12"/>
        <v>-52.309501184274716</v>
      </c>
      <c r="AR5">
        <f t="shared" si="13"/>
        <v>-96.405649723741519</v>
      </c>
      <c r="AS5">
        <f t="shared" si="14"/>
        <v>-13.513744033983221</v>
      </c>
      <c r="AT5">
        <f t="shared" si="15"/>
        <v>0.26202127795027297</v>
      </c>
      <c r="AU5">
        <f t="shared" si="16"/>
        <v>-109.65737247977448</v>
      </c>
      <c r="AW5">
        <v>2</v>
      </c>
      <c r="AX5">
        <f>IF(Z5&gt;0, (R5*SUMPRODUCT(K5:$K$98, X5:$X$98)-K5*$AZ$3)/Z5, 0)</f>
        <v>87.787001094947129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1.1872549999999999E-3</v>
      </c>
      <c r="Q6" s="5">
        <f t="shared" si="30"/>
        <v>50</v>
      </c>
      <c r="R6">
        <f t="shared" si="0"/>
        <v>50000</v>
      </c>
      <c r="S6">
        <f t="shared" si="1"/>
        <v>107.17366754232702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85.837260288824382</v>
      </c>
      <c r="AC6">
        <f t="shared" si="27"/>
        <v>103.62100081178778</v>
      </c>
      <c r="AE6">
        <f t="shared" si="2"/>
        <v>0</v>
      </c>
      <c r="AF6">
        <f t="shared" si="3"/>
        <v>0</v>
      </c>
      <c r="AG6">
        <f t="shared" si="4"/>
        <v>-48.342565477132638</v>
      </c>
      <c r="AH6">
        <f t="shared" si="5"/>
        <v>-58.044309062332225</v>
      </c>
      <c r="AI6">
        <f t="shared" si="6"/>
        <v>-106.38687453946486</v>
      </c>
      <c r="AJ6">
        <f t="shared" si="7"/>
        <v>-17.783740522963399</v>
      </c>
      <c r="AK6">
        <f t="shared" si="28"/>
        <v>0.60944454805065318</v>
      </c>
      <c r="AL6">
        <f t="shared" si="8"/>
        <v>-123.56117051437761</v>
      </c>
      <c r="AN6">
        <f t="shared" si="9"/>
        <v>0</v>
      </c>
      <c r="AO6">
        <f t="shared" si="10"/>
        <v>0</v>
      </c>
      <c r="AP6">
        <f t="shared" si="11"/>
        <v>-41.24759595235826</v>
      </c>
      <c r="AQ6">
        <f t="shared" si="12"/>
        <v>-49.525468578398126</v>
      </c>
      <c r="AR6">
        <f t="shared" si="13"/>
        <v>-90.773064530756386</v>
      </c>
      <c r="AS6">
        <f t="shared" si="14"/>
        <v>-15.173719813437653</v>
      </c>
      <c r="AT6">
        <f t="shared" si="15"/>
        <v>0.5199997605681882</v>
      </c>
      <c r="AU6">
        <f t="shared" si="16"/>
        <v>-105.42678458362585</v>
      </c>
      <c r="AW6">
        <v>3</v>
      </c>
      <c r="AX6">
        <f>IF(Z6&gt;0, (R6*SUMPRODUCT(K6:$K$98, X6:$X$98)-K6*$AZ$3)/Z6, 0)</f>
        <v>107.17366754232702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1.2024550000000001E-3</v>
      </c>
      <c r="Q7" s="5">
        <f t="shared" si="30"/>
        <v>50</v>
      </c>
      <c r="R7">
        <f t="shared" si="0"/>
        <v>50000</v>
      </c>
      <c r="S7">
        <f t="shared" si="1"/>
        <v>133.5917019664075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103.62100081178778</v>
      </c>
      <c r="AC7">
        <f t="shared" si="27"/>
        <v>127.7163658000311</v>
      </c>
      <c r="AE7">
        <f t="shared" si="2"/>
        <v>0</v>
      </c>
      <c r="AF7">
        <f t="shared" si="3"/>
        <v>0</v>
      </c>
      <c r="AG7">
        <f t="shared" si="4"/>
        <v>-47.801010062790503</v>
      </c>
      <c r="AH7">
        <f t="shared" si="5"/>
        <v>-58.129759570805533</v>
      </c>
      <c r="AI7">
        <f t="shared" si="6"/>
        <v>-105.93076963359604</v>
      </c>
      <c r="AJ7">
        <f t="shared" si="7"/>
        <v>-24.095364988243318</v>
      </c>
      <c r="AK7">
        <f t="shared" si="28"/>
        <v>1.4299698112026713</v>
      </c>
      <c r="AL7">
        <f t="shared" si="8"/>
        <v>-128.59616481063668</v>
      </c>
      <c r="AN7">
        <f t="shared" si="9"/>
        <v>0</v>
      </c>
      <c r="AO7">
        <f t="shared" si="10"/>
        <v>0</v>
      </c>
      <c r="AP7">
        <f t="shared" si="11"/>
        <v>-38.339463822940189</v>
      </c>
      <c r="AQ7">
        <f t="shared" si="12"/>
        <v>-46.623780777301135</v>
      </c>
      <c r="AR7">
        <f t="shared" si="13"/>
        <v>-84.963244600241339</v>
      </c>
      <c r="AS7">
        <f t="shared" si="14"/>
        <v>-19.326022045429664</v>
      </c>
      <c r="AT7">
        <f t="shared" si="15"/>
        <v>1.1469271417588309</v>
      </c>
      <c r="AU7">
        <f t="shared" si="16"/>
        <v>-103.14233950391215</v>
      </c>
      <c r="AW7">
        <v>4</v>
      </c>
      <c r="AX7">
        <f>IF(Z7&gt;0, (R7*SUMPRODUCT(K7:$K$98, X7:$X$98)-K7*$AZ$3)/Z7, 0)</f>
        <v>133.5917019664075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1.2214540000000001E-3</v>
      </c>
      <c r="Q8" s="5">
        <f t="shared" si="30"/>
        <v>50</v>
      </c>
      <c r="R8">
        <f t="shared" si="0"/>
        <v>50000</v>
      </c>
      <c r="S8">
        <f t="shared" si="1"/>
        <v>167.34892957740433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127.7163658000311</v>
      </c>
      <c r="AC8">
        <f t="shared" si="27"/>
        <v>158.19364860929704</v>
      </c>
      <c r="AE8">
        <f t="shared" si="2"/>
        <v>0</v>
      </c>
      <c r="AF8">
        <f t="shared" si="3"/>
        <v>0</v>
      </c>
      <c r="AG8">
        <f t="shared" si="4"/>
        <v>-47.26461322721736</v>
      </c>
      <c r="AH8">
        <f t="shared" si="5"/>
        <v>-58.386734945235723</v>
      </c>
      <c r="AI8">
        <f t="shared" si="6"/>
        <v>-105.65134817245308</v>
      </c>
      <c r="AJ8">
        <f t="shared" si="7"/>
        <v>-30.477282809265944</v>
      </c>
      <c r="AK8">
        <f t="shared" si="28"/>
        <v>2.758673501280672</v>
      </c>
      <c r="AL8">
        <f t="shared" si="8"/>
        <v>-133.36995748043836</v>
      </c>
      <c r="AN8">
        <f t="shared" si="9"/>
        <v>0</v>
      </c>
      <c r="AO8">
        <f t="shared" si="10"/>
        <v>0</v>
      </c>
      <c r="AP8">
        <f t="shared" si="11"/>
        <v>-35.376296466280699</v>
      </c>
      <c r="AQ8">
        <f t="shared" si="12"/>
        <v>-43.700906536380735</v>
      </c>
      <c r="AR8">
        <f t="shared" si="13"/>
        <v>-79.077203002661435</v>
      </c>
      <c r="AS8">
        <f t="shared" si="14"/>
        <v>-22.811429493014565</v>
      </c>
      <c r="AT8">
        <f t="shared" si="15"/>
        <v>2.0647931924423202</v>
      </c>
      <c r="AU8">
        <f t="shared" si="16"/>
        <v>-99.823839303233683</v>
      </c>
      <c r="AW8">
        <v>5</v>
      </c>
      <c r="AX8">
        <f>IF(Z8&gt;0, (R8*SUMPRODUCT(K8:$K$98, X8:$X$98)-K8*$AZ$3)/Z8, 0)</f>
        <v>167.34892957740433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1.250903E-3</v>
      </c>
      <c r="Q9" s="5">
        <f t="shared" si="30"/>
        <v>50</v>
      </c>
      <c r="R9">
        <f t="shared" si="0"/>
        <v>50000</v>
      </c>
      <c r="S9">
        <f t="shared" si="1"/>
        <v>200.17850076772478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158.19364860929704</v>
      </c>
      <c r="AC9">
        <f t="shared" si="27"/>
        <v>187.09821156324597</v>
      </c>
      <c r="AE9">
        <f t="shared" si="2"/>
        <v>0</v>
      </c>
      <c r="AF9">
        <f t="shared" si="3"/>
        <v>0</v>
      </c>
      <c r="AG9">
        <f t="shared" si="4"/>
        <v>-46.732843648465419</v>
      </c>
      <c r="AH9">
        <f t="shared" si="5"/>
        <v>-59.123446479765889</v>
      </c>
      <c r="AI9">
        <f t="shared" si="6"/>
        <v>-105.85629012823131</v>
      </c>
      <c r="AJ9">
        <f t="shared" si="7"/>
        <v>-28.904562953948925</v>
      </c>
      <c r="AK9">
        <f t="shared" si="28"/>
        <v>3.527718363987324</v>
      </c>
      <c r="AL9">
        <f t="shared" si="8"/>
        <v>-131.2331347181929</v>
      </c>
      <c r="AN9">
        <f t="shared" si="9"/>
        <v>0</v>
      </c>
      <c r="AO9">
        <f t="shared" si="10"/>
        <v>0</v>
      </c>
      <c r="AP9">
        <f t="shared" si="11"/>
        <v>-32.619864950330438</v>
      </c>
      <c r="AQ9">
        <f t="shared" si="12"/>
        <v>-41.268595895327742</v>
      </c>
      <c r="AR9">
        <f t="shared" si="13"/>
        <v>-73.888460845658173</v>
      </c>
      <c r="AS9">
        <f t="shared" si="14"/>
        <v>-20.1755952858028</v>
      </c>
      <c r="AT9">
        <f t="shared" si="15"/>
        <v>2.462373089933847</v>
      </c>
      <c r="AU9">
        <f t="shared" si="16"/>
        <v>-91.601683041527124</v>
      </c>
      <c r="AW9">
        <v>6</v>
      </c>
      <c r="AX9">
        <f>IF(Z9&gt;0, (R9*SUMPRODUCT(K9:$K$98, X9:$X$98)-K9*$AZ$3)/Z9, 0)</f>
        <v>200.17850076772478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1.286052E-3</v>
      </c>
      <c r="Q10" s="5">
        <f t="shared" si="30"/>
        <v>50</v>
      </c>
      <c r="R10">
        <f t="shared" si="0"/>
        <v>50000</v>
      </c>
      <c r="S10">
        <f t="shared" si="1"/>
        <v>213.77428249021054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187.09821156324597</v>
      </c>
      <c r="AC10">
        <f t="shared" si="27"/>
        <v>197.55058597505274</v>
      </c>
      <c r="AE10">
        <f t="shared" si="2"/>
        <v>0</v>
      </c>
      <c r="AF10">
        <f t="shared" si="3"/>
        <v>0</v>
      </c>
      <c r="AG10">
        <f t="shared" si="4"/>
        <v>-46.205414344940969</v>
      </c>
      <c r="AH10">
        <f t="shared" si="5"/>
        <v>-60.100867039796249</v>
      </c>
      <c r="AI10">
        <f t="shared" si="6"/>
        <v>-106.30628138473722</v>
      </c>
      <c r="AJ10">
        <f t="shared" si="7"/>
        <v>-10.452374411806773</v>
      </c>
      <c r="AK10">
        <f t="shared" si="28"/>
        <v>0.80452230972195771</v>
      </c>
      <c r="AL10">
        <f t="shared" si="8"/>
        <v>-115.95413348682203</v>
      </c>
      <c r="AN10">
        <f t="shared" si="9"/>
        <v>0</v>
      </c>
      <c r="AO10">
        <f t="shared" si="10"/>
        <v>0</v>
      </c>
      <c r="AP10">
        <f t="shared" si="11"/>
        <v>-30.590643515382748</v>
      </c>
      <c r="AQ10">
        <f t="shared" si="12"/>
        <v>-39.790232911981754</v>
      </c>
      <c r="AR10">
        <f t="shared" si="13"/>
        <v>-70.380876427364498</v>
      </c>
      <c r="AS10">
        <f t="shared" si="14"/>
        <v>-6.9200734168050646</v>
      </c>
      <c r="AT10">
        <f t="shared" si="15"/>
        <v>0.53264007099140753</v>
      </c>
      <c r="AU10">
        <f t="shared" si="16"/>
        <v>-76.76830977317816</v>
      </c>
      <c r="AW10">
        <v>7</v>
      </c>
      <c r="AX10">
        <f>IF(Z10&gt;0, (R10*SUMPRODUCT(K10:$K$98, X10:$X$98)-K10*$AZ$3)/Z10, 0)</f>
        <v>213.77428249021054</v>
      </c>
    </row>
    <row r="11" spans="1:52" x14ac:dyDescent="0.25">
      <c r="A11" t="s">
        <v>33</v>
      </c>
      <c r="C11" s="25">
        <f>AU100</f>
        <v>-2058.166341720002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1.3202509999999999E-3</v>
      </c>
      <c r="Q11" s="5">
        <f t="shared" si="30"/>
        <v>50</v>
      </c>
      <c r="R11">
        <f t="shared" si="0"/>
        <v>50000</v>
      </c>
      <c r="S11">
        <f t="shared" si="1"/>
        <v>223.82591018997846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197.55058597505274</v>
      </c>
      <c r="AC11">
        <f t="shared" si="27"/>
        <v>204.49790474872714</v>
      </c>
      <c r="AE11">
        <f t="shared" si="2"/>
        <v>0</v>
      </c>
      <c r="AF11">
        <f t="shared" si="3"/>
        <v>0</v>
      </c>
      <c r="AG11">
        <f t="shared" si="4"/>
        <v>-45.682357456997238</v>
      </c>
      <c r="AH11">
        <f t="shared" si="5"/>
        <v>-61.002744494322656</v>
      </c>
      <c r="AI11">
        <f t="shared" si="6"/>
        <v>-106.68510195131989</v>
      </c>
      <c r="AJ11">
        <f t="shared" si="7"/>
        <v>-6.9473187736743967</v>
      </c>
      <c r="AK11">
        <f t="shared" si="28"/>
        <v>0.31608093756008437</v>
      </c>
      <c r="AL11">
        <f t="shared" si="8"/>
        <v>-113.3163397874342</v>
      </c>
      <c r="AN11">
        <f t="shared" si="9"/>
        <v>0</v>
      </c>
      <c r="AO11">
        <f t="shared" si="10"/>
        <v>0</v>
      </c>
      <c r="AP11">
        <f t="shared" si="11"/>
        <v>-28.760317375938659</v>
      </c>
      <c r="AQ11">
        <f t="shared" si="12"/>
        <v>-38.405598794054384</v>
      </c>
      <c r="AR11">
        <f t="shared" si="13"/>
        <v>-67.165916169993039</v>
      </c>
      <c r="AS11">
        <f t="shared" si="14"/>
        <v>-4.3738349762439386</v>
      </c>
      <c r="AT11">
        <f t="shared" si="15"/>
        <v>0.19899559888671764</v>
      </c>
      <c r="AU11">
        <f t="shared" si="16"/>
        <v>-71.340755547350255</v>
      </c>
      <c r="AW11">
        <v>8</v>
      </c>
      <c r="AX11">
        <f>IF(Z11&gt;0, (R11*SUMPRODUCT(K11:$K$98, X11:$X$98)-K11*$AZ$3)/Z11, 0)</f>
        <v>223.82591018997846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1.3639489999999999E-3</v>
      </c>
      <c r="Q12" s="5">
        <f t="shared" si="30"/>
        <v>50</v>
      </c>
      <c r="R12">
        <f t="shared" si="0"/>
        <v>50000</v>
      </c>
      <c r="S12">
        <f t="shared" si="1"/>
        <v>250.35684356730212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204.49790474872714</v>
      </c>
      <c r="AC12">
        <f t="shared" si="27"/>
        <v>226.13845151307999</v>
      </c>
      <c r="AE12">
        <f t="shared" si="2"/>
        <v>0</v>
      </c>
      <c r="AF12">
        <f t="shared" si="3"/>
        <v>0</v>
      </c>
      <c r="AG12">
        <f t="shared" si="4"/>
        <v>-45.163225476656152</v>
      </c>
      <c r="AH12">
        <f t="shared" si="5"/>
        <v>-62.308405771113925</v>
      </c>
      <c r="AI12">
        <f t="shared" si="6"/>
        <v>-107.47163124777008</v>
      </c>
      <c r="AJ12">
        <f t="shared" si="7"/>
        <v>-21.640546764352848</v>
      </c>
      <c r="AK12">
        <f t="shared" si="28"/>
        <v>4.2944559997232705</v>
      </c>
      <c r="AL12">
        <f t="shared" si="8"/>
        <v>-124.81772201239964</v>
      </c>
      <c r="AN12">
        <f t="shared" si="9"/>
        <v>0</v>
      </c>
      <c r="AO12">
        <f t="shared" si="10"/>
        <v>0</v>
      </c>
      <c r="AP12">
        <f t="shared" si="11"/>
        <v>-26.548540239080001</v>
      </c>
      <c r="AQ12">
        <f t="shared" si="12"/>
        <v>-36.627083216241047</v>
      </c>
      <c r="AR12">
        <f t="shared" si="13"/>
        <v>-63.175623455321052</v>
      </c>
      <c r="AS12">
        <f t="shared" si="14"/>
        <v>-12.721078277858455</v>
      </c>
      <c r="AT12">
        <f t="shared" si="15"/>
        <v>2.5244330251067155</v>
      </c>
      <c r="AU12">
        <f t="shared" si="16"/>
        <v>-73.372268708072781</v>
      </c>
      <c r="AW12">
        <v>9</v>
      </c>
      <c r="AX12">
        <f>IF(Z12&gt;0, (R12*SUMPRODUCT(K12:$K$98, X12:$X$98)-K12*$AZ$3)/Z12, 0)</f>
        <v>250.35684356730212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1.4095469999999999E-3</v>
      </c>
      <c r="Q13" s="5">
        <f t="shared" si="30"/>
        <v>50</v>
      </c>
      <c r="R13">
        <f t="shared" si="0"/>
        <v>50000</v>
      </c>
      <c r="S13">
        <f t="shared" si="1"/>
        <v>313.70350410758624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226.13845151307999</v>
      </c>
      <c r="AC13">
        <f t="shared" si="27"/>
        <v>280.12426400872096</v>
      </c>
      <c r="AE13">
        <f t="shared" si="2"/>
        <v>0</v>
      </c>
      <c r="AF13">
        <f t="shared" si="3"/>
        <v>0</v>
      </c>
      <c r="AG13">
        <f t="shared" si="4"/>
        <v>-44.647933532908652</v>
      </c>
      <c r="AH13">
        <f t="shared" si="5"/>
        <v>-63.659688980944253</v>
      </c>
      <c r="AI13">
        <f t="shared" si="6"/>
        <v>-108.30762251385291</v>
      </c>
      <c r="AJ13">
        <f t="shared" si="7"/>
        <v>-53.985812495640971</v>
      </c>
      <c r="AK13">
        <f t="shared" si="28"/>
        <v>15.829691605915601</v>
      </c>
      <c r="AL13">
        <f t="shared" si="8"/>
        <v>-146.46374340357826</v>
      </c>
      <c r="AN13">
        <f t="shared" si="9"/>
        <v>0</v>
      </c>
      <c r="AO13">
        <f t="shared" si="10"/>
        <v>0</v>
      </c>
      <c r="AP13">
        <f t="shared" si="11"/>
        <v>-23.433601269143594</v>
      </c>
      <c r="AQ13">
        <f t="shared" si="12"/>
        <v>-33.411977900334371</v>
      </c>
      <c r="AR13">
        <f t="shared" si="13"/>
        <v>-56.845579169477965</v>
      </c>
      <c r="AS13">
        <f t="shared" si="14"/>
        <v>-28.334614933099793</v>
      </c>
      <c r="AT13">
        <f t="shared" si="15"/>
        <v>8.3082609194694719</v>
      </c>
      <c r="AU13">
        <f t="shared" si="16"/>
        <v>-76.871933183108283</v>
      </c>
      <c r="AW13">
        <v>10</v>
      </c>
      <c r="AX13">
        <f>IF(Z13&gt;0, (R13*SUMPRODUCT(K13:$K$98, X13:$X$98)-K13*$AZ$3)/Z13, 0)</f>
        <v>313.70350410758624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1.462746E-3</v>
      </c>
      <c r="Q14" s="5">
        <f t="shared" si="30"/>
        <v>50</v>
      </c>
      <c r="R14">
        <f t="shared" si="0"/>
        <v>50000</v>
      </c>
      <c r="S14">
        <f t="shared" si="1"/>
        <v>371.14325768754776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280.12426400872096</v>
      </c>
      <c r="AC14">
        <f t="shared" si="27"/>
        <v>327.61665727970978</v>
      </c>
      <c r="AE14">
        <f t="shared" si="2"/>
        <v>0</v>
      </c>
      <c r="AF14">
        <f t="shared" si="3"/>
        <v>0</v>
      </c>
      <c r="AG14">
        <f t="shared" si="4"/>
        <v>-44.136145611396039</v>
      </c>
      <c r="AH14">
        <f t="shared" si="5"/>
        <v>-65.308586183527993</v>
      </c>
      <c r="AI14">
        <f t="shared" si="6"/>
        <v>-109.44473179492402</v>
      </c>
      <c r="AJ14">
        <f t="shared" si="7"/>
        <v>-47.492393270988828</v>
      </c>
      <c r="AK14">
        <f t="shared" si="28"/>
        <v>19.608698480610467</v>
      </c>
      <c r="AL14">
        <f t="shared" si="8"/>
        <v>-137.3284265853024</v>
      </c>
      <c r="AN14">
        <f t="shared" si="9"/>
        <v>0</v>
      </c>
      <c r="AO14">
        <f t="shared" si="10"/>
        <v>0</v>
      </c>
      <c r="AP14">
        <f t="shared" si="11"/>
        <v>-20.683024866009038</v>
      </c>
      <c r="AQ14">
        <f t="shared" si="12"/>
        <v>-30.604827251816708</v>
      </c>
      <c r="AR14">
        <f t="shared" si="13"/>
        <v>-51.287852117825743</v>
      </c>
      <c r="AS14">
        <f t="shared" si="14"/>
        <v>-22.255825409378613</v>
      </c>
      <c r="AT14">
        <f t="shared" si="15"/>
        <v>9.1890035399879082</v>
      </c>
      <c r="AU14">
        <f t="shared" si="16"/>
        <v>-64.354673987216458</v>
      </c>
      <c r="AW14">
        <v>11</v>
      </c>
      <c r="AX14">
        <f>IF(Z14&gt;0, (R14*SUMPRODUCT(K14:$K$98, X14:$X$98)-K14*$AZ$3)/Z14, 0)</f>
        <v>371.14325768754776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1.535893E-3</v>
      </c>
      <c r="Q15" s="5">
        <f t="shared" si="30"/>
        <v>50</v>
      </c>
      <c r="R15">
        <f t="shared" si="0"/>
        <v>50000</v>
      </c>
      <c r="S15">
        <f t="shared" si="1"/>
        <v>423.18737435324289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327.61665727970978</v>
      </c>
      <c r="AC15">
        <f t="shared" si="27"/>
        <v>369.24787571657453</v>
      </c>
      <c r="AE15">
        <f t="shared" si="2"/>
        <v>0</v>
      </c>
      <c r="AF15">
        <f t="shared" si="3"/>
        <v>0</v>
      </c>
      <c r="AG15">
        <f t="shared" si="4"/>
        <v>-43.62699575819056</v>
      </c>
      <c r="AH15">
        <f t="shared" si="5"/>
        <v>-67.78839709152389</v>
      </c>
      <c r="AI15">
        <f t="shared" si="6"/>
        <v>-111.41539284971445</v>
      </c>
      <c r="AJ15">
        <f t="shared" si="7"/>
        <v>-41.631218436864742</v>
      </c>
      <c r="AK15">
        <f t="shared" si="28"/>
        <v>22.933166009579686</v>
      </c>
      <c r="AL15">
        <f t="shared" si="8"/>
        <v>-130.11344527699953</v>
      </c>
      <c r="AN15">
        <f t="shared" si="9"/>
        <v>0</v>
      </c>
      <c r="AO15">
        <f t="shared" si="10"/>
        <v>0</v>
      </c>
      <c r="AP15">
        <f t="shared" si="11"/>
        <v>-18.253953307355733</v>
      </c>
      <c r="AQ15">
        <f t="shared" si="12"/>
        <v>-28.363315277258227</v>
      </c>
      <c r="AR15">
        <f t="shared" si="13"/>
        <v>-46.61726858461396</v>
      </c>
      <c r="AS15">
        <f t="shared" si="14"/>
        <v>-17.418900941217927</v>
      </c>
      <c r="AT15">
        <f t="shared" si="15"/>
        <v>9.5954565345039367</v>
      </c>
      <c r="AU15">
        <f t="shared" si="16"/>
        <v>-54.440712991327956</v>
      </c>
      <c r="AW15">
        <v>12</v>
      </c>
      <c r="AX15">
        <f>IF(Z15&gt;0, (R15*SUMPRODUCT(K15:$K$98, X15:$X$98)-K15*$AZ$3)/Z15, 0)</f>
        <v>423.18737435324289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1.6204399999999999E-3</v>
      </c>
      <c r="Q16" s="5">
        <f t="shared" si="30"/>
        <v>50</v>
      </c>
      <c r="R16">
        <f t="shared" si="0"/>
        <v>50000</v>
      </c>
      <c r="S16">
        <f t="shared" si="1"/>
        <v>470.0611544218354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369.24787571657453</v>
      </c>
      <c r="AC16">
        <f t="shared" si="27"/>
        <v>405.3810298042107</v>
      </c>
      <c r="AE16">
        <f t="shared" si="2"/>
        <v>0</v>
      </c>
      <c r="AF16">
        <f t="shared" si="3"/>
        <v>0</v>
      </c>
      <c r="AG16">
        <f t="shared" si="4"/>
        <v>-43.120030871602246</v>
      </c>
      <c r="AH16">
        <f t="shared" si="5"/>
        <v>-70.694929006402305</v>
      </c>
      <c r="AI16">
        <f t="shared" si="6"/>
        <v>-113.81495987800454</v>
      </c>
      <c r="AJ16">
        <f t="shared" si="7"/>
        <v>-36.133154087636171</v>
      </c>
      <c r="AK16">
        <f t="shared" si="28"/>
        <v>25.84735130016022</v>
      </c>
      <c r="AL16">
        <f t="shared" si="8"/>
        <v>-124.10076266548049</v>
      </c>
      <c r="AN16">
        <f t="shared" si="9"/>
        <v>0</v>
      </c>
      <c r="AO16">
        <f t="shared" si="10"/>
        <v>0</v>
      </c>
      <c r="AP16">
        <f t="shared" si="11"/>
        <v>-16.108780659093572</v>
      </c>
      <c r="AQ16">
        <f t="shared" si="12"/>
        <v>-26.410210801224569</v>
      </c>
      <c r="AR16">
        <f t="shared" si="13"/>
        <v>-42.518991460318141</v>
      </c>
      <c r="AS16">
        <f t="shared" si="14"/>
        <v>-13.498623306930236</v>
      </c>
      <c r="AT16">
        <f t="shared" si="15"/>
        <v>9.6560532146332072</v>
      </c>
      <c r="AU16">
        <f t="shared" si="16"/>
        <v>-46.361561552615164</v>
      </c>
      <c r="AW16">
        <v>13</v>
      </c>
      <c r="AX16">
        <f>IF(Z16&gt;0, (R16*SUMPRODUCT(K16:$K$98, X16:$X$98)-K16*$AZ$3)/Z16, 0)</f>
        <v>470.0611544218354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1.706887E-3</v>
      </c>
      <c r="Q17" s="5">
        <f t="shared" si="30"/>
        <v>50</v>
      </c>
      <c r="R17">
        <f t="shared" si="0"/>
        <v>50000</v>
      </c>
      <c r="S17">
        <f t="shared" si="1"/>
        <v>512.20767440257669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405.3810298042107</v>
      </c>
      <c r="AC17">
        <f t="shared" si="27"/>
        <v>436.55695236449856</v>
      </c>
      <c r="AE17">
        <f t="shared" si="2"/>
        <v>0</v>
      </c>
      <c r="AF17">
        <f t="shared" si="3"/>
        <v>0</v>
      </c>
      <c r="AG17">
        <f t="shared" si="4"/>
        <v>-42.615229542751891</v>
      </c>
      <c r="AH17">
        <f t="shared" si="5"/>
        <v>-73.601020134336551</v>
      </c>
      <c r="AI17">
        <f t="shared" si="6"/>
        <v>-116.21624967708844</v>
      </c>
      <c r="AJ17">
        <f t="shared" si="7"/>
        <v>-31.175922560287859</v>
      </c>
      <c r="AK17">
        <f t="shared" si="28"/>
        <v>28.37667208629475</v>
      </c>
      <c r="AL17">
        <f t="shared" si="8"/>
        <v>-119.01550015108157</v>
      </c>
      <c r="AN17">
        <f t="shared" si="9"/>
        <v>0</v>
      </c>
      <c r="AO17">
        <f t="shared" si="10"/>
        <v>0</v>
      </c>
      <c r="AP17">
        <f t="shared" si="11"/>
        <v>-14.214461593044444</v>
      </c>
      <c r="AQ17">
        <f t="shared" si="12"/>
        <v>-24.549882404337723</v>
      </c>
      <c r="AR17">
        <f t="shared" si="13"/>
        <v>-38.764343997382163</v>
      </c>
      <c r="AS17">
        <f t="shared" si="14"/>
        <v>-10.398840006631186</v>
      </c>
      <c r="AT17">
        <f t="shared" si="15"/>
        <v>9.4651400411770741</v>
      </c>
      <c r="AU17">
        <f t="shared" si="16"/>
        <v>-39.698043962836287</v>
      </c>
      <c r="AW17">
        <v>14</v>
      </c>
      <c r="AX17">
        <f>IF(Z17&gt;0, (R17*SUMPRODUCT(K17:$K$98, X17:$X$98)-K17*$AZ$3)/Z17, 0)</f>
        <v>512.20767440257669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1.7980839999999999E-3</v>
      </c>
      <c r="Q18" s="5">
        <f t="shared" si="30"/>
        <v>50</v>
      </c>
      <c r="R18">
        <f t="shared" si="0"/>
        <v>50000</v>
      </c>
      <c r="S18">
        <f t="shared" si="1"/>
        <v>550.22118651460914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436.55695236449856</v>
      </c>
      <c r="AC18">
        <f t="shared" si="27"/>
        <v>463.42326046151146</v>
      </c>
      <c r="AE18">
        <f t="shared" si="2"/>
        <v>0</v>
      </c>
      <c r="AF18">
        <f t="shared" si="3"/>
        <v>0</v>
      </c>
      <c r="AG18">
        <f t="shared" si="4"/>
        <v>-42.112451484927227</v>
      </c>
      <c r="AH18">
        <f t="shared" si="5"/>
        <v>-76.625762397149487</v>
      </c>
      <c r="AI18">
        <f t="shared" si="6"/>
        <v>-118.73821388207671</v>
      </c>
      <c r="AJ18">
        <f t="shared" si="7"/>
        <v>-26.866308097012904</v>
      </c>
      <c r="AK18">
        <f t="shared" si="28"/>
        <v>30.558986665514901</v>
      </c>
      <c r="AL18">
        <f t="shared" si="8"/>
        <v>-115.0455353135747</v>
      </c>
      <c r="AN18">
        <f t="shared" si="9"/>
        <v>0</v>
      </c>
      <c r="AO18">
        <f t="shared" si="10"/>
        <v>0</v>
      </c>
      <c r="AP18">
        <f t="shared" si="11"/>
        <v>-12.54174837603119</v>
      </c>
      <c r="AQ18">
        <f t="shared" si="12"/>
        <v>-22.820353534881896</v>
      </c>
      <c r="AR18">
        <f t="shared" si="13"/>
        <v>-35.362101910913083</v>
      </c>
      <c r="AS18">
        <f t="shared" si="14"/>
        <v>-8.001207815371794</v>
      </c>
      <c r="AT18">
        <f t="shared" si="15"/>
        <v>9.1009453943225509</v>
      </c>
      <c r="AU18">
        <f t="shared" si="16"/>
        <v>-34.262364331962324</v>
      </c>
      <c r="AW18">
        <v>15</v>
      </c>
      <c r="AX18">
        <f>IF(Z18&gt;0, (R18*SUMPRODUCT(K18:$K$98, X18:$X$98)-K18*$AZ$3)/Z18, 0)</f>
        <v>550.22118651460914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1.9035300000000001E-3</v>
      </c>
      <c r="Q19" s="5">
        <f t="shared" si="30"/>
        <v>50</v>
      </c>
      <c r="R19">
        <f t="shared" si="0"/>
        <v>50000</v>
      </c>
      <c r="S19">
        <f t="shared" si="1"/>
        <v>584.59096723727987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463.42326046151146</v>
      </c>
      <c r="AC19">
        <f t="shared" si="27"/>
        <v>486.51021987426407</v>
      </c>
      <c r="AE19">
        <f t="shared" si="2"/>
        <v>0</v>
      </c>
      <c r="AF19">
        <f t="shared" si="3"/>
        <v>0</v>
      </c>
      <c r="AG19">
        <f t="shared" si="4"/>
        <v>-41.611164655302844</v>
      </c>
      <c r="AH19">
        <f t="shared" si="5"/>
        <v>-80.162314775103525</v>
      </c>
      <c r="AI19">
        <f t="shared" si="6"/>
        <v>-121.77347943040637</v>
      </c>
      <c r="AJ19">
        <f t="shared" si="7"/>
        <v>-23.086959412752606</v>
      </c>
      <c r="AK19">
        <f t="shared" si="28"/>
        <v>32.439628232305807</v>
      </c>
      <c r="AL19">
        <f t="shared" si="8"/>
        <v>-112.42081061085318</v>
      </c>
      <c r="AN19">
        <f t="shared" si="9"/>
        <v>0</v>
      </c>
      <c r="AO19">
        <f t="shared" si="10"/>
        <v>0</v>
      </c>
      <c r="AP19">
        <f t="shared" si="11"/>
        <v>-11.064694016057722</v>
      </c>
      <c r="AQ19">
        <f t="shared" si="12"/>
        <v>-21.315709184130935</v>
      </c>
      <c r="AR19">
        <f t="shared" si="13"/>
        <v>-32.38040320018866</v>
      </c>
      <c r="AS19">
        <f t="shared" si="14"/>
        <v>-6.1389808187139305</v>
      </c>
      <c r="AT19">
        <f t="shared" si="15"/>
        <v>8.6259195905344423</v>
      </c>
      <c r="AU19">
        <f t="shared" si="16"/>
        <v>-29.893464428368148</v>
      </c>
      <c r="AW19">
        <v>16</v>
      </c>
      <c r="AX19">
        <f>IF(Z19&gt;0, (R19*SUMPRODUCT(K19:$K$98, X19:$X$98)-K19*$AZ$3)/Z19, 0)</f>
        <v>584.59096723727987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2.008026E-3</v>
      </c>
      <c r="Q20" s="5">
        <f t="shared" si="30"/>
        <v>50</v>
      </c>
      <c r="R20">
        <f t="shared" si="0"/>
        <v>50000</v>
      </c>
      <c r="S20">
        <f t="shared" si="1"/>
        <v>615.62242133531311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486.51021987426407</v>
      </c>
      <c r="AC20">
        <f t="shared" si="27"/>
        <v>506.18318296480692</v>
      </c>
      <c r="AE20">
        <f t="shared" si="2"/>
        <v>0</v>
      </c>
      <c r="AF20">
        <f t="shared" si="3"/>
        <v>0</v>
      </c>
      <c r="AG20">
        <f t="shared" si="4"/>
        <v>-41.111496708231684</v>
      </c>
      <c r="AH20">
        <f t="shared" si="5"/>
        <v>-83.556300518129149</v>
      </c>
      <c r="AI20">
        <f t="shared" si="6"/>
        <v>-124.66779722636083</v>
      </c>
      <c r="AJ20">
        <f t="shared" si="7"/>
        <v>-19.672963090542851</v>
      </c>
      <c r="AK20">
        <f t="shared" si="28"/>
        <v>34.05571539119849</v>
      </c>
      <c r="AL20">
        <f t="shared" si="8"/>
        <v>-110.28504492570521</v>
      </c>
      <c r="AN20">
        <f t="shared" si="9"/>
        <v>0</v>
      </c>
      <c r="AO20">
        <f t="shared" si="10"/>
        <v>0</v>
      </c>
      <c r="AP20">
        <f t="shared" si="11"/>
        <v>-9.7605615023489776</v>
      </c>
      <c r="AQ20">
        <f t="shared" si="12"/>
        <v>-19.837672559186</v>
      </c>
      <c r="AR20">
        <f t="shared" si="13"/>
        <v>-29.598234061534978</v>
      </c>
      <c r="AS20">
        <f t="shared" si="14"/>
        <v>-4.6706926663712842</v>
      </c>
      <c r="AT20">
        <f t="shared" si="15"/>
        <v>8.0854002212896585</v>
      </c>
      <c r="AU20">
        <f t="shared" si="16"/>
        <v>-26.183526506616609</v>
      </c>
      <c r="AW20">
        <v>17</v>
      </c>
      <c r="AX20">
        <f>IF(Z20&gt;0, (R20*SUMPRODUCT(K20:$K$98, X20:$X$98)-K20*$AZ$3)/Z20, 0)</f>
        <v>615.62242133531311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2.1277219999999999E-3</v>
      </c>
      <c r="Q21" s="5">
        <f t="shared" si="30"/>
        <v>50</v>
      </c>
      <c r="R21">
        <f t="shared" si="0"/>
        <v>50000</v>
      </c>
      <c r="S21">
        <f t="shared" si="1"/>
        <v>643.81321874759999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506.18318296480692</v>
      </c>
      <c r="AC21">
        <f t="shared" si="27"/>
        <v>522.94253922229382</v>
      </c>
      <c r="AE21">
        <f t="shared" si="2"/>
        <v>0</v>
      </c>
      <c r="AF21">
        <f t="shared" si="3"/>
        <v>0</v>
      </c>
      <c r="AG21">
        <f t="shared" si="4"/>
        <v>-40.612907905150344</v>
      </c>
      <c r="AH21">
        <f t="shared" si="5"/>
        <v>-87.473835999032133</v>
      </c>
      <c r="AI21">
        <f t="shared" si="6"/>
        <v>-128.08674390418247</v>
      </c>
      <c r="AJ21">
        <f t="shared" si="7"/>
        <v>-16.7593562574869</v>
      </c>
      <c r="AK21">
        <f t="shared" si="28"/>
        <v>35.432822807536489</v>
      </c>
      <c r="AL21">
        <f t="shared" si="8"/>
        <v>-109.41327735413287</v>
      </c>
      <c r="AN21">
        <f t="shared" si="9"/>
        <v>0</v>
      </c>
      <c r="AO21">
        <f t="shared" si="10"/>
        <v>0</v>
      </c>
      <c r="AP21">
        <f t="shared" si="11"/>
        <v>-8.6090965409683822</v>
      </c>
      <c r="AQ21">
        <f t="shared" si="12"/>
        <v>-18.54264414366158</v>
      </c>
      <c r="AR21">
        <f t="shared" si="13"/>
        <v>-27.15174068462996</v>
      </c>
      <c r="AS21">
        <f t="shared" si="14"/>
        <v>-3.5526369183451152</v>
      </c>
      <c r="AT21">
        <f t="shared" si="15"/>
        <v>7.5110256320854001</v>
      </c>
      <c r="AU21">
        <f t="shared" si="16"/>
        <v>-23.193351970889676</v>
      </c>
      <c r="AW21">
        <v>18</v>
      </c>
      <c r="AX21">
        <f>IF(Z21&gt;0, (R21*SUMPRODUCT(K21:$K$98, X21:$X$98)-K21*$AZ$3)/Z21, 0)</f>
        <v>643.81321874759999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2.2569180000000001E-3</v>
      </c>
      <c r="Q22" s="5">
        <f t="shared" si="30"/>
        <v>50</v>
      </c>
      <c r="R22">
        <f t="shared" si="0"/>
        <v>50000</v>
      </c>
      <c r="S22">
        <f t="shared" si="1"/>
        <v>669.41820119217948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522.94253922229382</v>
      </c>
      <c r="AC22">
        <f t="shared" si="27"/>
        <v>537.0758136649473</v>
      </c>
      <c r="AE22">
        <f t="shared" si="2"/>
        <v>0</v>
      </c>
      <c r="AF22">
        <f t="shared" si="3"/>
        <v>0</v>
      </c>
      <c r="AG22">
        <f t="shared" si="4"/>
        <v>-40.115118823215361</v>
      </c>
      <c r="AH22">
        <f t="shared" si="5"/>
        <v>-91.660002883476096</v>
      </c>
      <c r="AI22">
        <f t="shared" si="6"/>
        <v>-131.77512170669146</v>
      </c>
      <c r="AJ22">
        <f t="shared" si="7"/>
        <v>-14.133274442653487</v>
      </c>
      <c r="AK22">
        <f t="shared" si="28"/>
        <v>36.605977745560573</v>
      </c>
      <c r="AL22">
        <f t="shared" si="8"/>
        <v>-109.30241840378437</v>
      </c>
      <c r="AN22">
        <f t="shared" si="9"/>
        <v>0</v>
      </c>
      <c r="AO22">
        <f t="shared" si="10"/>
        <v>0</v>
      </c>
      <c r="AP22">
        <f t="shared" si="11"/>
        <v>-7.5924781701889721</v>
      </c>
      <c r="AQ22">
        <f t="shared" si="12"/>
        <v>-17.348236559865427</v>
      </c>
      <c r="AR22">
        <f t="shared" si="13"/>
        <v>-24.940714730054399</v>
      </c>
      <c r="AS22">
        <f t="shared" si="14"/>
        <v>-2.6749659686171992</v>
      </c>
      <c r="AT22">
        <f t="shared" si="15"/>
        <v>6.9283126931871051</v>
      </c>
      <c r="AU22">
        <f t="shared" si="16"/>
        <v>-20.68736800548449</v>
      </c>
      <c r="AW22">
        <v>19</v>
      </c>
      <c r="AX22">
        <f>IF(Z22&gt;0, (R22*SUMPRODUCT(K22:$K$98, X22:$X$98)-K22*$AZ$3)/Z22, 0)</f>
        <v>669.41820119217948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2.397513E-3</v>
      </c>
      <c r="Q23" s="5">
        <f t="shared" si="30"/>
        <v>50</v>
      </c>
      <c r="R23">
        <f t="shared" si="0"/>
        <v>50000</v>
      </c>
      <c r="S23">
        <f t="shared" si="1"/>
        <v>692.74748660976718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537.0758136649473</v>
      </c>
      <c r="AC23">
        <f t="shared" si="27"/>
        <v>548.90250441429168</v>
      </c>
      <c r="AE23">
        <f t="shared" si="2"/>
        <v>0</v>
      </c>
      <c r="AF23">
        <f t="shared" si="3"/>
        <v>0</v>
      </c>
      <c r="AG23">
        <f t="shared" si="4"/>
        <v>-39.617791116108009</v>
      </c>
      <c r="AH23">
        <f t="shared" si="5"/>
        <v>-96.176518875203527</v>
      </c>
      <c r="AI23">
        <f t="shared" si="6"/>
        <v>-135.79430999131154</v>
      </c>
      <c r="AJ23">
        <f t="shared" si="7"/>
        <v>-11.82669074934438</v>
      </c>
      <c r="AK23">
        <f t="shared" si="28"/>
        <v>37.595306956546317</v>
      </c>
      <c r="AL23">
        <f t="shared" si="8"/>
        <v>-110.02569378410959</v>
      </c>
      <c r="AN23">
        <f t="shared" si="9"/>
        <v>0</v>
      </c>
      <c r="AO23">
        <f t="shared" si="10"/>
        <v>0</v>
      </c>
      <c r="AP23">
        <f t="shared" si="11"/>
        <v>-6.6949556458677133</v>
      </c>
      <c r="AQ23">
        <f t="shared" si="12"/>
        <v>-16.252736710039528</v>
      </c>
      <c r="AR23">
        <f t="shared" si="13"/>
        <v>-22.94769235590724</v>
      </c>
      <c r="AS23">
        <f t="shared" si="14"/>
        <v>-1.9985760885104351</v>
      </c>
      <c r="AT23">
        <f t="shared" si="15"/>
        <v>6.35317884909849</v>
      </c>
      <c r="AU23">
        <f t="shared" si="16"/>
        <v>-18.593089595319185</v>
      </c>
      <c r="AW23">
        <v>20</v>
      </c>
      <c r="AX23">
        <f>IF(Z23&gt;0, (R23*SUMPRODUCT(K23:$K$98, X23:$X$98)-K23*$AZ$3)/Z23, 0)</f>
        <v>692.74748660976718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2.5466569999999999E-3</v>
      </c>
      <c r="Q24" s="5">
        <f t="shared" si="30"/>
        <v>50</v>
      </c>
      <c r="R24">
        <f t="shared" si="0"/>
        <v>50000</v>
      </c>
      <c r="S24">
        <f t="shared" si="1"/>
        <v>714.07019853876386</v>
      </c>
      <c r="U24">
        <f t="shared" ref="U24:U69" si="34">M24</f>
        <v>2.5466569999999999E-3</v>
      </c>
      <c r="V24">
        <f t="shared" si="21"/>
        <v>0.01</v>
      </c>
      <c r="W24">
        <f t="shared" ref="W24:W69" si="35">Z23</f>
        <v>0.79235582232216017</v>
      </c>
      <c r="X24">
        <f t="shared" ref="X24:X69" si="36">U24*W24</f>
        <v>2.0178585014074854E-3</v>
      </c>
      <c r="Y24">
        <f t="shared" ref="Y24:Y69" si="37">V24*W24</f>
        <v>7.9235582232216016E-3</v>
      </c>
      <c r="Z24">
        <f t="shared" ref="Z24:Z69" si="38">MAX(0, W24-X24-Y24)</f>
        <v>0.78241440559753117</v>
      </c>
      <c r="AB24">
        <f t="shared" si="26"/>
        <v>548.90250441429168</v>
      </c>
      <c r="AC24">
        <f t="shared" si="27"/>
        <v>558.69880994461801</v>
      </c>
      <c r="AE24">
        <f t="shared" si="2"/>
        <v>0</v>
      </c>
      <c r="AF24">
        <f t="shared" si="3"/>
        <v>0</v>
      </c>
      <c r="AG24">
        <f t="shared" si="4"/>
        <v>-39.120720279876558</v>
      </c>
      <c r="AH24">
        <f t="shared" si="5"/>
        <v>-100.89292507037428</v>
      </c>
      <c r="AI24">
        <f t="shared" si="6"/>
        <v>-140.01364535025084</v>
      </c>
      <c r="AJ24">
        <f t="shared" si="7"/>
        <v>-9.7963055303263218</v>
      </c>
      <c r="AK24">
        <f t="shared" si="28"/>
        <v>38.42317530900042</v>
      </c>
      <c r="AL24">
        <f t="shared" ref="AL24:AL69" si="39">SUM(AI24:AK24)</f>
        <v>-111.38677557157675</v>
      </c>
      <c r="AN24">
        <f t="shared" si="9"/>
        <v>0</v>
      </c>
      <c r="AO24">
        <f t="shared" si="10"/>
        <v>0</v>
      </c>
      <c r="AP24">
        <f t="shared" si="11"/>
        <v>-5.9026395837042838</v>
      </c>
      <c r="AQ24">
        <f t="shared" si="12"/>
        <v>-15.222996125212976</v>
      </c>
      <c r="AR24">
        <f t="shared" si="13"/>
        <v>-21.125635708917262</v>
      </c>
      <c r="AS24">
        <f t="shared" si="14"/>
        <v>-1.4780929487923986</v>
      </c>
      <c r="AT24">
        <f t="shared" si="15"/>
        <v>5.7973921207984107</v>
      </c>
      <c r="AU24">
        <f t="shared" si="16"/>
        <v>-16.80633653691125</v>
      </c>
      <c r="AW24">
        <v>21</v>
      </c>
      <c r="AX24">
        <f>IF(Z24&gt;0, (R24*SUMPRODUCT(K24:$K$98, X24:$X$98)-K24*$AZ$3)/Z24, 0)</f>
        <v>714.07019853876386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3.8442260000000001E-3</v>
      </c>
      <c r="Q25" s="5">
        <f t="shared" si="30"/>
        <v>50</v>
      </c>
      <c r="R25">
        <f t="shared" si="0"/>
        <v>50000</v>
      </c>
      <c r="S25">
        <f t="shared" si="1"/>
        <v>734.50849285829554</v>
      </c>
      <c r="U25">
        <f t="shared" si="34"/>
        <v>3.8442260000000001E-3</v>
      </c>
      <c r="V25">
        <f t="shared" si="21"/>
        <v>0.01</v>
      </c>
      <c r="W25">
        <f t="shared" si="35"/>
        <v>0.78241440559753117</v>
      </c>
      <c r="X25">
        <f t="shared" si="36"/>
        <v>3.0077778007725751E-3</v>
      </c>
      <c r="Y25">
        <f t="shared" si="37"/>
        <v>7.8241440559753111E-3</v>
      </c>
      <c r="Z25">
        <f t="shared" si="38"/>
        <v>0.77158248374078331</v>
      </c>
      <c r="AB25">
        <f t="shared" si="26"/>
        <v>558.69880994461801</v>
      </c>
      <c r="AC25">
        <f t="shared" si="27"/>
        <v>566.73388724830306</v>
      </c>
      <c r="AE25">
        <f t="shared" si="2"/>
        <v>0</v>
      </c>
      <c r="AF25">
        <f t="shared" si="3"/>
        <v>0</v>
      </c>
      <c r="AG25">
        <f t="shared" si="4"/>
        <v>-38.579124187039163</v>
      </c>
      <c r="AH25">
        <f t="shared" si="5"/>
        <v>-150.38889003862874</v>
      </c>
      <c r="AI25">
        <f t="shared" si="6"/>
        <v>-188.9680142256679</v>
      </c>
      <c r="AJ25">
        <f t="shared" si="7"/>
        <v>-8.0350773036850569</v>
      </c>
      <c r="AK25">
        <f t="shared" si="28"/>
        <v>39.108916696123266</v>
      </c>
      <c r="AL25">
        <f t="shared" si="39"/>
        <v>-157.8941748332297</v>
      </c>
      <c r="AN25">
        <f t="shared" si="9"/>
        <v>0</v>
      </c>
      <c r="AO25">
        <f t="shared" si="10"/>
        <v>0</v>
      </c>
      <c r="AP25">
        <f t="shared" si="11"/>
        <v>-5.1972518815276212</v>
      </c>
      <c r="AQ25">
        <f t="shared" si="12"/>
        <v>-20.259893353843914</v>
      </c>
      <c r="AR25">
        <f t="shared" si="13"/>
        <v>-25.457145235371534</v>
      </c>
      <c r="AS25">
        <f t="shared" si="14"/>
        <v>-1.0824590115715127</v>
      </c>
      <c r="AT25">
        <f t="shared" si="15"/>
        <v>5.2686237742981064</v>
      </c>
      <c r="AU25">
        <f t="shared" si="16"/>
        <v>-21.270980472644943</v>
      </c>
      <c r="AW25">
        <v>22</v>
      </c>
      <c r="AX25">
        <f>IF(Z25&gt;0, (R25*SUMPRODUCT(K25:$K$98, X25:$X$98)-K25*$AZ$3)/Z25, 0)</f>
        <v>734.50849285829554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5.3300140000000001E-3</v>
      </c>
      <c r="Q26" s="5">
        <f t="shared" si="30"/>
        <v>50</v>
      </c>
      <c r="R26">
        <f t="shared" si="0"/>
        <v>50000</v>
      </c>
      <c r="S26">
        <f t="shared" si="1"/>
        <v>746.61014772150918</v>
      </c>
      <c r="U26">
        <f t="shared" si="34"/>
        <v>5.3300140000000001E-3</v>
      </c>
      <c r="V26">
        <f t="shared" si="21"/>
        <v>0.01</v>
      </c>
      <c r="W26">
        <f t="shared" si="35"/>
        <v>0.77158248374078331</v>
      </c>
      <c r="X26">
        <f t="shared" si="36"/>
        <v>4.1125454404931476E-3</v>
      </c>
      <c r="Y26">
        <f t="shared" si="37"/>
        <v>7.7158248374078336E-3</v>
      </c>
      <c r="Z26">
        <f t="shared" si="38"/>
        <v>0.75975411346288235</v>
      </c>
      <c r="AB26">
        <f t="shared" si="26"/>
        <v>566.73388724830306</v>
      </c>
      <c r="AC26">
        <f t="shared" si="27"/>
        <v>567.24013088454683</v>
      </c>
      <c r="AE26">
        <f t="shared" si="2"/>
        <v>0</v>
      </c>
      <c r="AF26">
        <f t="shared" si="3"/>
        <v>0</v>
      </c>
      <c r="AG26">
        <f t="shared" si="4"/>
        <v>-37.98770567314412</v>
      </c>
      <c r="AH26">
        <f t="shared" si="5"/>
        <v>-205.62727202465737</v>
      </c>
      <c r="AI26">
        <f t="shared" si="6"/>
        <v>-243.61497769780149</v>
      </c>
      <c r="AJ26">
        <f t="shared" si="7"/>
        <v>-0.50624363624376656</v>
      </c>
      <c r="AK26">
        <f t="shared" si="28"/>
        <v>39.671372107381217</v>
      </c>
      <c r="AL26">
        <f t="shared" si="39"/>
        <v>-204.44984922666404</v>
      </c>
      <c r="AN26">
        <f t="shared" si="9"/>
        <v>0</v>
      </c>
      <c r="AO26">
        <f t="shared" si="10"/>
        <v>0</v>
      </c>
      <c r="AP26">
        <f t="shared" si="11"/>
        <v>-4.5692660155556046</v>
      </c>
      <c r="AQ26">
        <f t="shared" si="12"/>
        <v>-24.733415437561217</v>
      </c>
      <c r="AR26">
        <f t="shared" si="13"/>
        <v>-29.302681453116822</v>
      </c>
      <c r="AS26">
        <f t="shared" si="14"/>
        <v>-6.0892380881935035E-2</v>
      </c>
      <c r="AT26">
        <f t="shared" si="15"/>
        <v>4.7717820581322421</v>
      </c>
      <c r="AU26">
        <f t="shared" si="16"/>
        <v>-24.591791775866515</v>
      </c>
      <c r="AW26">
        <v>23</v>
      </c>
      <c r="AX26">
        <f>IF(Z26&gt;0, (R26*SUMPRODUCT(K26:$K$98, X26:$X$98)-K26*$AZ$3)/Z26, 0)</f>
        <v>746.61014772150918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6.9004050000000001E-3</v>
      </c>
      <c r="Q27" s="5">
        <f t="shared" si="30"/>
        <v>50</v>
      </c>
      <c r="R27">
        <f t="shared" si="0"/>
        <v>50000</v>
      </c>
      <c r="S27">
        <f t="shared" si="1"/>
        <v>751.15466880949691</v>
      </c>
      <c r="U27">
        <f t="shared" si="34"/>
        <v>6.9004050000000001E-3</v>
      </c>
      <c r="V27">
        <f t="shared" si="21"/>
        <v>0.01</v>
      </c>
      <c r="W27">
        <f t="shared" si="35"/>
        <v>0.75975411346288235</v>
      </c>
      <c r="X27">
        <f t="shared" si="36"/>
        <v>5.2426110833098411E-3</v>
      </c>
      <c r="Y27">
        <f t="shared" si="37"/>
        <v>7.5975411346288239E-3</v>
      </c>
      <c r="Z27">
        <f t="shared" si="38"/>
        <v>0.74691396124494369</v>
      </c>
      <c r="AB27">
        <f t="shared" si="26"/>
        <v>567.24013088454683</v>
      </c>
      <c r="AC27">
        <f t="shared" si="27"/>
        <v>561.04790918813512</v>
      </c>
      <c r="AE27">
        <f t="shared" si="2"/>
        <v>0</v>
      </c>
      <c r="AF27">
        <f t="shared" si="3"/>
        <v>0</v>
      </c>
      <c r="AG27">
        <f t="shared" si="4"/>
        <v>-37.345698062247187</v>
      </c>
      <c r="AH27">
        <f t="shared" si="5"/>
        <v>-262.13055416549207</v>
      </c>
      <c r="AI27">
        <f t="shared" si="6"/>
        <v>-299.47625222773928</v>
      </c>
      <c r="AJ27">
        <f t="shared" si="7"/>
        <v>6.1922216964117069</v>
      </c>
      <c r="AK27">
        <f t="shared" si="28"/>
        <v>39.706809161918279</v>
      </c>
      <c r="AL27">
        <f t="shared" si="39"/>
        <v>-253.5772213694093</v>
      </c>
      <c r="AN27">
        <f t="shared" si="9"/>
        <v>0</v>
      </c>
      <c r="AO27">
        <f t="shared" si="10"/>
        <v>0</v>
      </c>
      <c r="AP27">
        <f t="shared" si="11"/>
        <v>-4.0107531869106952</v>
      </c>
      <c r="AQ27">
        <f t="shared" si="12"/>
        <v>-28.151594696491046</v>
      </c>
      <c r="AR27">
        <f t="shared" si="13"/>
        <v>-32.162347883401743</v>
      </c>
      <c r="AS27">
        <f t="shared" si="14"/>
        <v>0.66501562941855985</v>
      </c>
      <c r="AT27">
        <f t="shared" si="15"/>
        <v>4.2643254685660512</v>
      </c>
      <c r="AU27">
        <f t="shared" si="16"/>
        <v>-27.233006785417132</v>
      </c>
      <c r="AW27">
        <v>24</v>
      </c>
      <c r="AX27">
        <f>IF(Z27&gt;0, (R27*SUMPRODUCT(K27:$K$98, X27:$X$98)-K27*$AZ$3)/Z27, 0)</f>
        <v>751.15466880949691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8.6257439999999994E-3</v>
      </c>
      <c r="Q28" s="5">
        <f t="shared" si="30"/>
        <v>50</v>
      </c>
      <c r="R28">
        <f t="shared" si="0"/>
        <v>50000</v>
      </c>
      <c r="S28">
        <f t="shared" si="1"/>
        <v>749.58984021258777</v>
      </c>
      <c r="U28">
        <f t="shared" si="34"/>
        <v>8.6257439999999994E-3</v>
      </c>
      <c r="V28">
        <f t="shared" si="21"/>
        <v>0.01</v>
      </c>
      <c r="W28">
        <f t="shared" si="35"/>
        <v>0.74691396124494369</v>
      </c>
      <c r="X28">
        <f t="shared" si="36"/>
        <v>6.4426886197248056E-3</v>
      </c>
      <c r="Y28">
        <f t="shared" si="37"/>
        <v>7.4691396124494372E-3</v>
      </c>
      <c r="Z28">
        <f t="shared" si="38"/>
        <v>0.7330021330127694</v>
      </c>
      <c r="AB28">
        <f t="shared" si="26"/>
        <v>561.04790918813512</v>
      </c>
      <c r="AC28">
        <f t="shared" si="27"/>
        <v>549.4509517605278</v>
      </c>
      <c r="AE28">
        <f t="shared" si="2"/>
        <v>0</v>
      </c>
      <c r="AF28">
        <f t="shared" si="3"/>
        <v>0</v>
      </c>
      <c r="AG28">
        <f t="shared" si="4"/>
        <v>-36.65010665063847</v>
      </c>
      <c r="AH28">
        <f t="shared" si="5"/>
        <v>-322.13443098624026</v>
      </c>
      <c r="AI28">
        <f t="shared" si="6"/>
        <v>-358.78453763687872</v>
      </c>
      <c r="AJ28">
        <f t="shared" si="7"/>
        <v>11.596957427607322</v>
      </c>
      <c r="AK28">
        <f t="shared" si="28"/>
        <v>39.273353643169465</v>
      </c>
      <c r="AL28">
        <f t="shared" si="39"/>
        <v>-307.91422656610195</v>
      </c>
      <c r="AN28">
        <f t="shared" si="9"/>
        <v>0</v>
      </c>
      <c r="AO28">
        <f t="shared" si="10"/>
        <v>0</v>
      </c>
      <c r="AP28">
        <f t="shared" si="11"/>
        <v>-3.514330290003671</v>
      </c>
      <c r="AQ28">
        <f t="shared" si="12"/>
        <v>-30.889044854889107</v>
      </c>
      <c r="AR28">
        <f t="shared" si="13"/>
        <v>-34.403375144892777</v>
      </c>
      <c r="AS28">
        <f t="shared" si="14"/>
        <v>1.1120169212117006</v>
      </c>
      <c r="AT28">
        <f t="shared" si="15"/>
        <v>3.7658699772381721</v>
      </c>
      <c r="AU28">
        <f t="shared" si="16"/>
        <v>-29.525488246442904</v>
      </c>
      <c r="AW28">
        <v>25</v>
      </c>
      <c r="AX28">
        <f>IF(Z28&gt;0, (R28*SUMPRODUCT(K28:$K$98, X28:$X$98)-K28*$AZ$3)/Z28, 0)</f>
        <v>749.58984021258777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1.0476563E-2</v>
      </c>
      <c r="Q29" s="5">
        <f t="shared" si="30"/>
        <v>50</v>
      </c>
      <c r="R29">
        <f t="shared" si="0"/>
        <v>50000</v>
      </c>
      <c r="S29">
        <f t="shared" si="1"/>
        <v>742.82479757586577</v>
      </c>
      <c r="U29">
        <f t="shared" si="34"/>
        <v>1.0476563E-2</v>
      </c>
      <c r="V29">
        <f t="shared" si="21"/>
        <v>0.01</v>
      </c>
      <c r="W29">
        <f t="shared" si="35"/>
        <v>0.7330021330127694</v>
      </c>
      <c r="X29">
        <f t="shared" si="36"/>
        <v>7.6793430256426581E-3</v>
      </c>
      <c r="Y29">
        <f t="shared" si="37"/>
        <v>7.3300213301276942E-3</v>
      </c>
      <c r="Z29">
        <f t="shared" si="38"/>
        <v>0.71799276865699901</v>
      </c>
      <c r="AB29">
        <f t="shared" si="26"/>
        <v>549.4509517605278</v>
      </c>
      <c r="AC29">
        <f t="shared" si="27"/>
        <v>533.34283303857069</v>
      </c>
      <c r="AE29">
        <f t="shared" si="2"/>
        <v>0</v>
      </c>
      <c r="AF29">
        <f t="shared" si="3"/>
        <v>0</v>
      </c>
      <c r="AG29">
        <f t="shared" si="4"/>
        <v>-35.899638432849947</v>
      </c>
      <c r="AH29">
        <f t="shared" si="5"/>
        <v>-383.96715128213293</v>
      </c>
      <c r="AI29">
        <f t="shared" si="6"/>
        <v>-419.86678971498287</v>
      </c>
      <c r="AJ29">
        <f t="shared" si="7"/>
        <v>16.108118721957112</v>
      </c>
      <c r="AK29">
        <f t="shared" si="28"/>
        <v>38.461566623236948</v>
      </c>
      <c r="AL29">
        <f t="shared" si="39"/>
        <v>-365.29710436978883</v>
      </c>
      <c r="AN29">
        <f t="shared" si="9"/>
        <v>0</v>
      </c>
      <c r="AO29">
        <f t="shared" si="10"/>
        <v>0</v>
      </c>
      <c r="AP29">
        <f t="shared" si="11"/>
        <v>-3.0735436468014301</v>
      </c>
      <c r="AQ29">
        <f t="shared" si="12"/>
        <v>-32.873305969671186</v>
      </c>
      <c r="AR29">
        <f t="shared" si="13"/>
        <v>-35.946849616472612</v>
      </c>
      <c r="AS29">
        <f t="shared" si="14"/>
        <v>1.3790948355204398</v>
      </c>
      <c r="AT29">
        <f t="shared" si="15"/>
        <v>3.292882850672636</v>
      </c>
      <c r="AU29">
        <f t="shared" si="16"/>
        <v>-31.274871930279538</v>
      </c>
      <c r="AW29">
        <v>26</v>
      </c>
      <c r="AX29">
        <f>IF(Z29&gt;0, (R29*SUMPRODUCT(K29:$K$98, X29:$X$98)-K29*$AZ$3)/Z29, 0)</f>
        <v>742.82479757586577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1.2607808E-2</v>
      </c>
      <c r="Q30" s="5">
        <f t="shared" si="30"/>
        <v>50</v>
      </c>
      <c r="R30">
        <f t="shared" si="0"/>
        <v>50000</v>
      </c>
      <c r="S30">
        <f t="shared" si="1"/>
        <v>731.9687607312527</v>
      </c>
      <c r="U30">
        <f t="shared" si="34"/>
        <v>1.2607808E-2</v>
      </c>
      <c r="V30">
        <f t="shared" si="21"/>
        <v>0.01</v>
      </c>
      <c r="W30">
        <f t="shared" si="35"/>
        <v>0.71799276865699901</v>
      </c>
      <c r="X30">
        <f t="shared" si="36"/>
        <v>9.0523149726158617E-3</v>
      </c>
      <c r="Y30">
        <f t="shared" si="37"/>
        <v>7.1799276865699901E-3</v>
      </c>
      <c r="Z30">
        <f t="shared" si="38"/>
        <v>0.70176052599781324</v>
      </c>
      <c r="AB30">
        <f t="shared" si="26"/>
        <v>533.34283303857069</v>
      </c>
      <c r="AC30">
        <f t="shared" si="27"/>
        <v>513.6667825447314</v>
      </c>
      <c r="AE30">
        <f t="shared" si="2"/>
        <v>0</v>
      </c>
      <c r="AF30">
        <f t="shared" si="3"/>
        <v>0</v>
      </c>
      <c r="AG30">
        <f t="shared" si="4"/>
        <v>-35.088026299890664</v>
      </c>
      <c r="AH30">
        <f t="shared" si="5"/>
        <v>-452.61574863079306</v>
      </c>
      <c r="AI30">
        <f t="shared" si="6"/>
        <v>-487.70377493068372</v>
      </c>
      <c r="AJ30">
        <f t="shared" si="7"/>
        <v>19.676050493839284</v>
      </c>
      <c r="AK30">
        <f t="shared" si="28"/>
        <v>37.333998312699954</v>
      </c>
      <c r="AL30">
        <f t="shared" si="39"/>
        <v>-430.69372612414446</v>
      </c>
      <c r="AN30">
        <f t="shared" si="9"/>
        <v>0</v>
      </c>
      <c r="AO30">
        <f t="shared" si="10"/>
        <v>0</v>
      </c>
      <c r="AP30">
        <f t="shared" si="11"/>
        <v>-2.6821942519240394</v>
      </c>
      <c r="AQ30">
        <f t="shared" si="12"/>
        <v>-34.598793016510932</v>
      </c>
      <c r="AR30">
        <f t="shared" si="13"/>
        <v>-37.28098726843497</v>
      </c>
      <c r="AS30">
        <f t="shared" si="14"/>
        <v>1.5040740417852267</v>
      </c>
      <c r="AT30">
        <f t="shared" si="15"/>
        <v>2.853880546594826</v>
      </c>
      <c r="AU30">
        <f t="shared" si="16"/>
        <v>-32.923032680054916</v>
      </c>
      <c r="AW30">
        <v>27</v>
      </c>
      <c r="AX30">
        <f>IF(Z30&gt;0, (R30*SUMPRODUCT(K30:$K$98, X30:$X$98)-K30*$AZ$3)/Z30, 0)</f>
        <v>731.9687607312527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1.5033739000000001E-2</v>
      </c>
      <c r="Q31" s="5">
        <f t="shared" si="30"/>
        <v>50</v>
      </c>
      <c r="R31">
        <f t="shared" si="0"/>
        <v>50000</v>
      </c>
      <c r="S31">
        <f t="shared" si="1"/>
        <v>717.41653436237857</v>
      </c>
      <c r="U31">
        <f t="shared" si="34"/>
        <v>1.5033739000000001E-2</v>
      </c>
      <c r="V31">
        <f t="shared" si="21"/>
        <v>0.01</v>
      </c>
      <c r="W31">
        <f t="shared" si="35"/>
        <v>0.70176052599781324</v>
      </c>
      <c r="X31">
        <f t="shared" si="36"/>
        <v>1.0550084588353839E-2</v>
      </c>
      <c r="Y31">
        <f t="shared" si="37"/>
        <v>7.0176052599781324E-3</v>
      </c>
      <c r="Z31">
        <f t="shared" si="38"/>
        <v>0.68419283614948134</v>
      </c>
      <c r="AB31">
        <f t="shared" si="26"/>
        <v>513.6667825447314</v>
      </c>
      <c r="AC31">
        <f t="shared" si="27"/>
        <v>490.85125334592766</v>
      </c>
      <c r="AE31">
        <f t="shared" si="2"/>
        <v>0</v>
      </c>
      <c r="AF31">
        <f t="shared" si="3"/>
        <v>0</v>
      </c>
      <c r="AG31">
        <f t="shared" si="4"/>
        <v>-34.209641807474064</v>
      </c>
      <c r="AH31">
        <f t="shared" si="5"/>
        <v>-527.50422941769193</v>
      </c>
      <c r="AI31">
        <f t="shared" si="6"/>
        <v>-561.71387122516603</v>
      </c>
      <c r="AJ31">
        <f t="shared" si="7"/>
        <v>22.815529198803745</v>
      </c>
      <c r="AK31">
        <f t="shared" si="28"/>
        <v>35.956674778131202</v>
      </c>
      <c r="AL31">
        <f t="shared" si="39"/>
        <v>-502.94166724823117</v>
      </c>
      <c r="AN31">
        <f t="shared" si="9"/>
        <v>0</v>
      </c>
      <c r="AO31">
        <f t="shared" si="10"/>
        <v>0</v>
      </c>
      <c r="AP31">
        <f t="shared" si="11"/>
        <v>-2.3348650902447075</v>
      </c>
      <c r="AQ31">
        <f t="shared" si="12"/>
        <v>-36.003043152434152</v>
      </c>
      <c r="AR31">
        <f t="shared" si="13"/>
        <v>-38.337908242678864</v>
      </c>
      <c r="AS31">
        <f t="shared" si="14"/>
        <v>1.5571979075825071</v>
      </c>
      <c r="AT31">
        <f t="shared" si="15"/>
        <v>2.4541030032766606</v>
      </c>
      <c r="AU31">
        <f t="shared" si="16"/>
        <v>-34.326607331819702</v>
      </c>
      <c r="AW31">
        <v>28</v>
      </c>
      <c r="AX31">
        <f>IF(Z31&gt;0, (R31*SUMPRODUCT(K31:$K$98, X31:$X$98)-K31*$AZ$3)/Z31, 0)</f>
        <v>717.41653436237857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1.7719183999999999E-2</v>
      </c>
      <c r="Q32" s="5">
        <f t="shared" si="30"/>
        <v>50</v>
      </c>
      <c r="R32">
        <f t="shared" si="0"/>
        <v>50000</v>
      </c>
      <c r="S32">
        <f t="shared" si="1"/>
        <v>699.56358263374545</v>
      </c>
      <c r="U32">
        <f t="shared" si="34"/>
        <v>1.7719183999999999E-2</v>
      </c>
      <c r="V32">
        <f t="shared" si="21"/>
        <v>0.01</v>
      </c>
      <c r="W32">
        <f t="shared" si="35"/>
        <v>0.68419283614948134</v>
      </c>
      <c r="X32">
        <f t="shared" si="36"/>
        <v>1.212333875521451E-2</v>
      </c>
      <c r="Y32">
        <f t="shared" si="37"/>
        <v>6.8419283614948138E-3</v>
      </c>
      <c r="Z32">
        <f t="shared" si="38"/>
        <v>0.66522756903277203</v>
      </c>
      <c r="AB32">
        <f t="shared" si="26"/>
        <v>490.85125334592766</v>
      </c>
      <c r="AC32">
        <f t="shared" si="27"/>
        <v>465.3689814593032</v>
      </c>
      <c r="AE32">
        <f t="shared" si="2"/>
        <v>0</v>
      </c>
      <c r="AF32">
        <f t="shared" si="3"/>
        <v>0</v>
      </c>
      <c r="AG32">
        <f t="shared" si="4"/>
        <v>-33.261378451638599</v>
      </c>
      <c r="AH32">
        <f t="shared" si="5"/>
        <v>-606.16693776072555</v>
      </c>
      <c r="AI32">
        <f t="shared" si="6"/>
        <v>-639.42831621236417</v>
      </c>
      <c r="AJ32">
        <f t="shared" si="7"/>
        <v>25.48227188662446</v>
      </c>
      <c r="AK32">
        <f t="shared" si="28"/>
        <v>34.359587734214941</v>
      </c>
      <c r="AL32">
        <f t="shared" si="39"/>
        <v>-579.58645659152467</v>
      </c>
      <c r="AN32">
        <f t="shared" si="9"/>
        <v>0</v>
      </c>
      <c r="AO32">
        <f t="shared" si="10"/>
        <v>0</v>
      </c>
      <c r="AP32">
        <f t="shared" si="11"/>
        <v>-2.0269147635652125</v>
      </c>
      <c r="AQ32">
        <f t="shared" si="12"/>
        <v>-36.939200133234444</v>
      </c>
      <c r="AR32">
        <f t="shared" si="13"/>
        <v>-38.96611489679966</v>
      </c>
      <c r="AS32">
        <f t="shared" si="14"/>
        <v>1.5528638769821446</v>
      </c>
      <c r="AT32">
        <f t="shared" si="15"/>
        <v>2.0938385265588257</v>
      </c>
      <c r="AU32">
        <f t="shared" si="16"/>
        <v>-35.319412493258682</v>
      </c>
      <c r="AW32">
        <v>29</v>
      </c>
      <c r="AX32">
        <f>IF(Z32&gt;0, (R32*SUMPRODUCT(K32:$K$98, X32:$X$98)-K32*$AZ$3)/Z32, 0)</f>
        <v>699.56358263374545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2.0768709E-2</v>
      </c>
      <c r="Q33" s="5">
        <f t="shared" si="30"/>
        <v>50</v>
      </c>
      <c r="R33">
        <f t="shared" si="0"/>
        <v>50000</v>
      </c>
      <c r="S33">
        <f t="shared" si="1"/>
        <v>679.04918285333952</v>
      </c>
      <c r="U33">
        <f t="shared" si="34"/>
        <v>2.0768709E-2</v>
      </c>
      <c r="V33">
        <f t="shared" si="21"/>
        <v>0.01</v>
      </c>
      <c r="W33">
        <f t="shared" si="35"/>
        <v>0.66522756903277203</v>
      </c>
      <c r="X33">
        <f t="shared" si="36"/>
        <v>1.3815917800019053E-2</v>
      </c>
      <c r="Y33">
        <f t="shared" si="37"/>
        <v>6.6522756903277204E-3</v>
      </c>
      <c r="Z33">
        <f t="shared" si="38"/>
        <v>0.64475937554242535</v>
      </c>
      <c r="AB33">
        <f t="shared" si="26"/>
        <v>465.3689814593032</v>
      </c>
      <c r="AC33">
        <f t="shared" si="27"/>
        <v>437.82332709911338</v>
      </c>
      <c r="AE33">
        <f t="shared" si="2"/>
        <v>0</v>
      </c>
      <c r="AF33">
        <f t="shared" si="3"/>
        <v>0</v>
      </c>
      <c r="AG33">
        <f t="shared" si="4"/>
        <v>-32.237968777121267</v>
      </c>
      <c r="AH33">
        <f t="shared" si="5"/>
        <v>-690.79589000095268</v>
      </c>
      <c r="AI33">
        <f t="shared" si="6"/>
        <v>-723.03385877807398</v>
      </c>
      <c r="AJ33">
        <f t="shared" si="7"/>
        <v>27.545654360189815</v>
      </c>
      <c r="AK33">
        <f t="shared" si="28"/>
        <v>32.575828702151227</v>
      </c>
      <c r="AL33">
        <f t="shared" si="39"/>
        <v>-662.91237571573288</v>
      </c>
      <c r="AN33">
        <f t="shared" si="9"/>
        <v>0</v>
      </c>
      <c r="AO33">
        <f t="shared" si="10"/>
        <v>0</v>
      </c>
      <c r="AP33">
        <f t="shared" si="11"/>
        <v>-1.7540617973547061</v>
      </c>
      <c r="AQ33">
        <f t="shared" si="12"/>
        <v>-37.586074010972943</v>
      </c>
      <c r="AR33">
        <f t="shared" si="13"/>
        <v>-39.340135808327652</v>
      </c>
      <c r="AS33">
        <f t="shared" si="14"/>
        <v>1.4987538554425188</v>
      </c>
      <c r="AT33">
        <f t="shared" si="15"/>
        <v>1.7724446921161388</v>
      </c>
      <c r="AU33">
        <f t="shared" si="16"/>
        <v>-36.06893726076899</v>
      </c>
      <c r="AW33">
        <v>30</v>
      </c>
      <c r="AX33">
        <f>IF(Z33&gt;0, (R33*SUMPRODUCT(K33:$K$98, X33:$X$98)-K33*$AZ$3)/Z33, 0)</f>
        <v>679.04918285333952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2.4225090000000001E-2</v>
      </c>
      <c r="Q34" s="5">
        <f t="shared" si="30"/>
        <v>50</v>
      </c>
      <c r="R34">
        <f t="shared" si="0"/>
        <v>50000</v>
      </c>
      <c r="S34">
        <f t="shared" si="1"/>
        <v>656.22180265708153</v>
      </c>
      <c r="U34">
        <f t="shared" si="34"/>
        <v>2.4225090000000001E-2</v>
      </c>
      <c r="V34">
        <f t="shared" si="21"/>
        <v>0.01</v>
      </c>
      <c r="W34">
        <f t="shared" si="35"/>
        <v>0.64475937554242535</v>
      </c>
      <c r="X34">
        <f t="shared" si="36"/>
        <v>1.5619353900859053E-2</v>
      </c>
      <c r="Y34">
        <f t="shared" si="37"/>
        <v>6.4475937554242533E-3</v>
      </c>
      <c r="Z34">
        <f t="shared" si="38"/>
        <v>0.6226924278861421</v>
      </c>
      <c r="AB34">
        <f t="shared" si="26"/>
        <v>437.82332709911338</v>
      </c>
      <c r="AC34">
        <f t="shared" si="27"/>
        <v>408.6243475283589</v>
      </c>
      <c r="AE34">
        <f t="shared" si="2"/>
        <v>0</v>
      </c>
      <c r="AF34">
        <f t="shared" si="3"/>
        <v>0</v>
      </c>
      <c r="AG34">
        <f t="shared" si="4"/>
        <v>-31.134621394307104</v>
      </c>
      <c r="AH34">
        <f t="shared" si="5"/>
        <v>-780.96769504295264</v>
      </c>
      <c r="AI34">
        <f t="shared" si="6"/>
        <v>-812.10231643725979</v>
      </c>
      <c r="AJ34">
        <f t="shared" si="7"/>
        <v>29.198979570754489</v>
      </c>
      <c r="AK34">
        <f t="shared" si="28"/>
        <v>30.647632896937939</v>
      </c>
      <c r="AL34">
        <f t="shared" si="39"/>
        <v>-752.25570396956732</v>
      </c>
      <c r="AN34">
        <f t="shared" si="9"/>
        <v>0</v>
      </c>
      <c r="AO34">
        <f t="shared" si="10"/>
        <v>0</v>
      </c>
      <c r="AP34">
        <f t="shared" si="11"/>
        <v>-1.5125257807809638</v>
      </c>
      <c r="AQ34">
        <f t="shared" si="12"/>
        <v>-37.939557952213853</v>
      </c>
      <c r="AR34">
        <f t="shared" si="13"/>
        <v>-39.452083732994815</v>
      </c>
      <c r="AS34">
        <f t="shared" si="14"/>
        <v>1.4184919358402146</v>
      </c>
      <c r="AT34">
        <f t="shared" si="15"/>
        <v>1.4888677877099665</v>
      </c>
      <c r="AU34">
        <f t="shared" si="16"/>
        <v>-36.544724009444636</v>
      </c>
      <c r="AW34">
        <v>31</v>
      </c>
      <c r="AX34">
        <f>IF(Z34&gt;0, (R34*SUMPRODUCT(K34:$K$98, X34:$X$98)-K34*$AZ$3)/Z34, 0)</f>
        <v>656.22180265708153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2.7828815E-2</v>
      </c>
      <c r="Q35" s="5">
        <f t="shared" si="30"/>
        <v>50</v>
      </c>
      <c r="R35">
        <f t="shared" ref="R35:R66" si="40">$C$6</f>
        <v>50000</v>
      </c>
      <c r="S35">
        <f t="shared" ref="S35:S66" si="41">AX35</f>
        <v>631.1969533275726</v>
      </c>
      <c r="U35">
        <f t="shared" si="34"/>
        <v>2.7828815E-2</v>
      </c>
      <c r="V35">
        <f t="shared" si="21"/>
        <v>0.01</v>
      </c>
      <c r="W35">
        <f t="shared" si="35"/>
        <v>0.6226924278861421</v>
      </c>
      <c r="X35">
        <f t="shared" si="36"/>
        <v>1.732879237754429E-2</v>
      </c>
      <c r="Y35">
        <f t="shared" si="37"/>
        <v>6.2269242788614209E-3</v>
      </c>
      <c r="Z35">
        <f t="shared" si="38"/>
        <v>0.59913671122973644</v>
      </c>
      <c r="AB35">
        <f t="shared" si="26"/>
        <v>408.6243475283589</v>
      </c>
      <c r="AC35">
        <f t="shared" si="27"/>
        <v>378.17326675491131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-29.956835561486823</v>
      </c>
      <c r="AH35">
        <f t="shared" ref="AH35:AH66" si="45">-X35*R35</f>
        <v>-866.43961887721446</v>
      </c>
      <c r="AI35">
        <f t="shared" ref="AI35:AI66" si="46">SUM(AE35:AH35)</f>
        <v>-896.39645443870131</v>
      </c>
      <c r="AJ35">
        <f t="shared" ref="AJ35:AJ66" si="47">AB35-AC35</f>
        <v>30.451080773447586</v>
      </c>
      <c r="AK35">
        <f t="shared" si="28"/>
        <v>28.603704326985124</v>
      </c>
      <c r="AL35">
        <f t="shared" si="39"/>
        <v>-837.34166933826862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-1.2993827882473841</v>
      </c>
      <c r="AQ35">
        <f t="shared" ref="AQ35:AQ66" si="51">AH35*$K35</f>
        <v>-37.581964407217853</v>
      </c>
      <c r="AR35">
        <f t="shared" ref="AR35:AR66" si="52">AI35*$K35</f>
        <v>-38.881347195465239</v>
      </c>
      <c r="AS35">
        <f t="shared" ref="AS35:AS66" si="53">AJ35*$K35</f>
        <v>1.3208207575641815</v>
      </c>
      <c r="AT35">
        <f t="shared" ref="AT35:AT66" si="54">AK35*$K35</f>
        <v>1.2406904930367422</v>
      </c>
      <c r="AU35">
        <f t="shared" ref="AU35:AU66" si="55">AL35*$K35</f>
        <v>-36.319835944864316</v>
      </c>
      <c r="AW35">
        <v>32</v>
      </c>
      <c r="AX35">
        <f>IF(Z35&gt;0, (R35*SUMPRODUCT(K35:$K$98, X35:$X$98)-K35*$AZ$3)/Z35, 0)</f>
        <v>631.1969533275726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3.1684449000000003E-2</v>
      </c>
      <c r="Q36" s="5">
        <f t="shared" si="30"/>
        <v>50</v>
      </c>
      <c r="R36">
        <f t="shared" si="40"/>
        <v>50000</v>
      </c>
      <c r="S36">
        <f t="shared" si="41"/>
        <v>604.84223272285487</v>
      </c>
      <c r="U36">
        <f t="shared" si="34"/>
        <v>3.1684449000000003E-2</v>
      </c>
      <c r="V36">
        <f t="shared" ref="V36:V67" si="57">$C$10</f>
        <v>0.01</v>
      </c>
      <c r="W36">
        <f t="shared" si="35"/>
        <v>0.59913671122973644</v>
      </c>
      <c r="X36">
        <f t="shared" si="36"/>
        <v>1.8983316570986314E-2</v>
      </c>
      <c r="Y36">
        <f t="shared" si="37"/>
        <v>5.9913671122973642E-3</v>
      </c>
      <c r="Z36">
        <f t="shared" si="38"/>
        <v>0.57416202754645274</v>
      </c>
      <c r="AB36">
        <f t="shared" ref="AB36:AB67" si="58">AC35</f>
        <v>378.17326675491131</v>
      </c>
      <c r="AC36">
        <f t="shared" si="27"/>
        <v>347.27744268587776</v>
      </c>
      <c r="AE36">
        <f t="shared" si="42"/>
        <v>0</v>
      </c>
      <c r="AF36">
        <f t="shared" si="43"/>
        <v>0</v>
      </c>
      <c r="AG36">
        <f t="shared" si="44"/>
        <v>-28.708101377322638</v>
      </c>
      <c r="AH36">
        <f t="shared" si="45"/>
        <v>-949.16582854931573</v>
      </c>
      <c r="AI36">
        <f t="shared" si="46"/>
        <v>-977.87392992663843</v>
      </c>
      <c r="AJ36">
        <f t="shared" si="47"/>
        <v>30.895824069033551</v>
      </c>
      <c r="AK36">
        <f t="shared" ref="AK36:AK67" si="59">G36*SUM(AB36:AB36, AE36:AF36)</f>
        <v>26.472128672843795</v>
      </c>
      <c r="AL36">
        <f t="shared" si="39"/>
        <v>-920.50597718476104</v>
      </c>
      <c r="AN36">
        <f t="shared" si="48"/>
        <v>0</v>
      </c>
      <c r="AO36">
        <f t="shared" si="49"/>
        <v>0</v>
      </c>
      <c r="AP36">
        <f t="shared" si="50"/>
        <v>-1.11180243989215</v>
      </c>
      <c r="AQ36">
        <f t="shared" si="51"/>
        <v>-36.759131862233964</v>
      </c>
      <c r="AR36">
        <f t="shared" si="52"/>
        <v>-37.870934302126116</v>
      </c>
      <c r="AS36">
        <f t="shared" si="53"/>
        <v>1.1965281901074871</v>
      </c>
      <c r="AT36">
        <f t="shared" si="54"/>
        <v>1.025208071435044</v>
      </c>
      <c r="AU36">
        <f t="shared" si="55"/>
        <v>-35.649198040583585</v>
      </c>
      <c r="AW36">
        <v>33</v>
      </c>
      <c r="AX36">
        <f>IF(Z36&gt;0, (R36*SUMPRODUCT(K36:$K$98, X36:$X$98)-K36*$AZ$3)/Z36, 0)</f>
        <v>604.84223272285487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40"/>
        <v>50000</v>
      </c>
      <c r="S37">
        <f t="shared" si="41"/>
        <v>577.75578439854712</v>
      </c>
      <c r="U37">
        <f t="shared" si="34"/>
        <v>3.5933631000000001E-2</v>
      </c>
      <c r="V37">
        <f t="shared" si="57"/>
        <v>0.01</v>
      </c>
      <c r="W37">
        <f t="shared" si="35"/>
        <v>0.57416202754645274</v>
      </c>
      <c r="X37">
        <f t="shared" si="36"/>
        <v>2.063172643206607E-2</v>
      </c>
      <c r="Y37">
        <f t="shared" si="37"/>
        <v>5.7416202754645273E-3</v>
      </c>
      <c r="Z37">
        <f t="shared" si="38"/>
        <v>0.54778868083892207</v>
      </c>
      <c r="AB37">
        <f t="shared" si="58"/>
        <v>347.27744268587776</v>
      </c>
      <c r="AC37">
        <f t="shared" si="27"/>
        <v>316.48807898273679</v>
      </c>
      <c r="AE37">
        <f t="shared" si="42"/>
        <v>0</v>
      </c>
      <c r="AF37">
        <f t="shared" si="43"/>
        <v>0</v>
      </c>
      <c r="AG37">
        <f t="shared" si="44"/>
        <v>-27.389434041946103</v>
      </c>
      <c r="AH37">
        <f t="shared" si="45"/>
        <v>-1031.5863216033035</v>
      </c>
      <c r="AI37">
        <f t="shared" si="46"/>
        <v>-1058.9757556452496</v>
      </c>
      <c r="AJ37">
        <f t="shared" si="47"/>
        <v>30.789363703140964</v>
      </c>
      <c r="AK37">
        <f t="shared" si="59"/>
        <v>24.309420988011446</v>
      </c>
      <c r="AL37">
        <f t="shared" si="39"/>
        <v>-1003.8769709540973</v>
      </c>
      <c r="AN37">
        <f t="shared" si="48"/>
        <v>0</v>
      </c>
      <c r="AO37">
        <f t="shared" si="49"/>
        <v>0</v>
      </c>
      <c r="AP37">
        <f t="shared" si="50"/>
        <v>-0.94708331863682504</v>
      </c>
      <c r="AQ37">
        <f t="shared" si="51"/>
        <v>-35.670623767843033</v>
      </c>
      <c r="AR37">
        <f t="shared" si="52"/>
        <v>-36.617707086479861</v>
      </c>
      <c r="AS37">
        <f t="shared" si="53"/>
        <v>1.0646475100591395</v>
      </c>
      <c r="AT37">
        <f t="shared" si="54"/>
        <v>0.840581337613857</v>
      </c>
      <c r="AU37">
        <f t="shared" si="55"/>
        <v>-34.712478238806867</v>
      </c>
      <c r="AW37">
        <v>34</v>
      </c>
      <c r="AX37">
        <f>IF(Z37&gt;0, (R37*SUMPRODUCT(K37:$K$98, X37:$X$98)-K37*$AZ$3)/Z37, 0)</f>
        <v>577.75578439854712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4.1016489000000003E-2</v>
      </c>
      <c r="Q38" s="5">
        <f t="shared" si="60"/>
        <v>50</v>
      </c>
      <c r="R38">
        <f t="shared" si="40"/>
        <v>50000</v>
      </c>
      <c r="S38">
        <f t="shared" si="41"/>
        <v>550.45065821809305</v>
      </c>
      <c r="U38">
        <f t="shared" si="34"/>
        <v>4.1016489000000003E-2</v>
      </c>
      <c r="V38">
        <f t="shared" si="57"/>
        <v>0.01</v>
      </c>
      <c r="W38">
        <f t="shared" si="35"/>
        <v>0.54778868083892207</v>
      </c>
      <c r="X38">
        <f t="shared" si="36"/>
        <v>2.246836840195416E-2</v>
      </c>
      <c r="Y38">
        <f t="shared" si="37"/>
        <v>5.4778868083892205E-3</v>
      </c>
      <c r="Z38">
        <f t="shared" si="38"/>
        <v>0.51984242562857863</v>
      </c>
      <c r="AB38">
        <f t="shared" si="58"/>
        <v>316.48807898273679</v>
      </c>
      <c r="AC38">
        <f t="shared" si="27"/>
        <v>286.1476053569412</v>
      </c>
      <c r="AE38">
        <f t="shared" si="42"/>
        <v>0</v>
      </c>
      <c r="AF38">
        <f t="shared" si="43"/>
        <v>0</v>
      </c>
      <c r="AG38">
        <f t="shared" si="44"/>
        <v>-25.992121281428933</v>
      </c>
      <c r="AH38">
        <f t="shared" si="45"/>
        <v>-1123.4184200977079</v>
      </c>
      <c r="AI38">
        <f t="shared" si="46"/>
        <v>-1149.4105413791369</v>
      </c>
      <c r="AJ38">
        <f t="shared" si="47"/>
        <v>30.340473625795596</v>
      </c>
      <c r="AK38">
        <f t="shared" si="59"/>
        <v>22.154165528791577</v>
      </c>
      <c r="AL38">
        <f t="shared" si="39"/>
        <v>-1096.9159022245499</v>
      </c>
      <c r="AN38">
        <f t="shared" si="48"/>
        <v>0</v>
      </c>
      <c r="AO38">
        <f t="shared" si="49"/>
        <v>0</v>
      </c>
      <c r="AP38">
        <f t="shared" si="50"/>
        <v>-0.80247004725848736</v>
      </c>
      <c r="AQ38">
        <f t="shared" si="51"/>
        <v>-34.683957607991807</v>
      </c>
      <c r="AR38">
        <f t="shared" si="52"/>
        <v>-35.486427655250303</v>
      </c>
      <c r="AS38">
        <f t="shared" si="53"/>
        <v>0.93671928661447723</v>
      </c>
      <c r="AT38">
        <f t="shared" si="54"/>
        <v>0.68397858206224749</v>
      </c>
      <c r="AU38">
        <f t="shared" si="55"/>
        <v>-33.865729786573581</v>
      </c>
      <c r="AW38">
        <v>35</v>
      </c>
      <c r="AX38">
        <f>IF(Z38&gt;0, (R38*SUMPRODUCT(K38:$K$98, X38:$X$98)-K38*$AZ$3)/Z38, 0)</f>
        <v>550.45065821809305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4.6435859000000003E-2</v>
      </c>
      <c r="Q39" s="5">
        <f t="shared" si="60"/>
        <v>50</v>
      </c>
      <c r="R39">
        <f t="shared" si="40"/>
        <v>50000</v>
      </c>
      <c r="S39">
        <f t="shared" si="41"/>
        <v>522.36548418360599</v>
      </c>
      <c r="U39">
        <f t="shared" si="34"/>
        <v>4.6435859000000003E-2</v>
      </c>
      <c r="V39">
        <f t="shared" si="57"/>
        <v>0.01</v>
      </c>
      <c r="W39">
        <f t="shared" si="35"/>
        <v>0.51984242562857863</v>
      </c>
      <c r="X39">
        <f t="shared" si="36"/>
        <v>2.4139329578706663E-2</v>
      </c>
      <c r="Y39">
        <f t="shared" si="37"/>
        <v>5.1984242562857861E-3</v>
      </c>
      <c r="Z39">
        <f t="shared" si="38"/>
        <v>0.49050467179358614</v>
      </c>
      <c r="AB39">
        <f t="shared" si="58"/>
        <v>286.1476053569412</v>
      </c>
      <c r="AC39">
        <f t="shared" si="27"/>
        <v>256.22271037577735</v>
      </c>
      <c r="AE39">
        <f t="shared" si="42"/>
        <v>0</v>
      </c>
      <c r="AF39">
        <f t="shared" si="43"/>
        <v>0</v>
      </c>
      <c r="AG39">
        <f t="shared" si="44"/>
        <v>-24.525233589679306</v>
      </c>
      <c r="AH39">
        <f t="shared" si="45"/>
        <v>-1206.9664789353333</v>
      </c>
      <c r="AI39">
        <f t="shared" si="46"/>
        <v>-1231.4917125250126</v>
      </c>
      <c r="AJ39">
        <f t="shared" si="47"/>
        <v>29.924894981163845</v>
      </c>
      <c r="AK39">
        <f t="shared" si="59"/>
        <v>20.030332374985885</v>
      </c>
      <c r="AL39">
        <f t="shared" si="39"/>
        <v>-1181.536485168863</v>
      </c>
      <c r="AN39">
        <f t="shared" si="48"/>
        <v>0</v>
      </c>
      <c r="AO39">
        <f t="shared" si="49"/>
        <v>0</v>
      </c>
      <c r="AP39">
        <f t="shared" si="50"/>
        <v>-0.67605532216043196</v>
      </c>
      <c r="AQ39">
        <f t="shared" si="51"/>
        <v>-33.270880326980759</v>
      </c>
      <c r="AR39">
        <f t="shared" si="52"/>
        <v>-33.946935649141196</v>
      </c>
      <c r="AS39">
        <f t="shared" si="53"/>
        <v>0.82490078812628997</v>
      </c>
      <c r="AT39">
        <f t="shared" si="54"/>
        <v>0.55215020714217322</v>
      </c>
      <c r="AU39">
        <f t="shared" si="55"/>
        <v>-32.569884653872734</v>
      </c>
      <c r="AW39">
        <v>36</v>
      </c>
      <c r="AX39">
        <f>IF(Z39&gt;0, (R39*SUMPRODUCT(K39:$K$98, X39:$X$98)-K39*$AZ$3)/Z39, 0)</f>
        <v>522.36548418360599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5.1834316999999998E-2</v>
      </c>
      <c r="Q40" s="5">
        <f t="shared" si="60"/>
        <v>50</v>
      </c>
      <c r="R40">
        <f t="shared" si="40"/>
        <v>50000</v>
      </c>
      <c r="S40">
        <f t="shared" si="41"/>
        <v>493.72774640495362</v>
      </c>
      <c r="U40">
        <f t="shared" si="34"/>
        <v>5.1834316999999998E-2</v>
      </c>
      <c r="V40">
        <f t="shared" si="57"/>
        <v>0.01</v>
      </c>
      <c r="W40">
        <f t="shared" si="35"/>
        <v>0.49050467179358614</v>
      </c>
      <c r="X40">
        <f t="shared" si="36"/>
        <v>2.5424974647729703E-2</v>
      </c>
      <c r="Y40">
        <f t="shared" si="37"/>
        <v>4.9050467179358615E-3</v>
      </c>
      <c r="Z40">
        <f t="shared" si="38"/>
        <v>0.46017465042792061</v>
      </c>
      <c r="AB40">
        <f t="shared" si="58"/>
        <v>256.22271037577735</v>
      </c>
      <c r="AC40">
        <f t="shared" si="27"/>
        <v>227.20099310846456</v>
      </c>
      <c r="AE40">
        <f t="shared" si="42"/>
        <v>0</v>
      </c>
      <c r="AF40">
        <f t="shared" si="43"/>
        <v>0</v>
      </c>
      <c r="AG40">
        <f t="shared" si="44"/>
        <v>-23.008732521396031</v>
      </c>
      <c r="AH40">
        <f t="shared" si="45"/>
        <v>-1271.2487323864852</v>
      </c>
      <c r="AI40">
        <f t="shared" si="46"/>
        <v>-1294.2574649078813</v>
      </c>
      <c r="AJ40">
        <f t="shared" si="47"/>
        <v>29.021717267312795</v>
      </c>
      <c r="AK40">
        <f t="shared" si="59"/>
        <v>17.935589726304418</v>
      </c>
      <c r="AL40">
        <f t="shared" si="39"/>
        <v>-1247.300157914264</v>
      </c>
      <c r="AN40">
        <f t="shared" si="48"/>
        <v>0</v>
      </c>
      <c r="AO40">
        <f t="shared" si="49"/>
        <v>0</v>
      </c>
      <c r="AP40">
        <f t="shared" si="50"/>
        <v>-0.5662963420182382</v>
      </c>
      <c r="AQ40">
        <f t="shared" si="51"/>
        <v>-31.288273105715142</v>
      </c>
      <c r="AR40">
        <f t="shared" si="52"/>
        <v>-31.854569447733379</v>
      </c>
      <c r="AS40">
        <f t="shared" si="53"/>
        <v>0.71428933828857444</v>
      </c>
      <c r="AT40">
        <f t="shared" si="54"/>
        <v>0.44143495711904729</v>
      </c>
      <c r="AU40">
        <f t="shared" si="55"/>
        <v>-30.698845152325756</v>
      </c>
      <c r="AW40">
        <v>37</v>
      </c>
      <c r="AX40">
        <f>IF(Z40&gt;0, (R40*SUMPRODUCT(K40:$K$98, X40:$X$98)-K40*$AZ$3)/Z40, 0)</f>
        <v>493.72774640495362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5.7772715000000002E-2</v>
      </c>
      <c r="Q41" s="5">
        <f t="shared" si="60"/>
        <v>50</v>
      </c>
      <c r="R41">
        <f t="shared" si="40"/>
        <v>50000</v>
      </c>
      <c r="S41">
        <f t="shared" si="41"/>
        <v>465.53029736532676</v>
      </c>
      <c r="U41">
        <f t="shared" si="34"/>
        <v>5.7772715000000002E-2</v>
      </c>
      <c r="V41">
        <f t="shared" si="57"/>
        <v>0.01</v>
      </c>
      <c r="W41">
        <f t="shared" si="35"/>
        <v>0.46017465042792061</v>
      </c>
      <c r="X41">
        <f t="shared" si="36"/>
        <v>2.6585538929396885E-2</v>
      </c>
      <c r="Y41">
        <f t="shared" si="37"/>
        <v>4.6017465042792064E-3</v>
      </c>
      <c r="Z41">
        <f t="shared" si="38"/>
        <v>0.42898736499424456</v>
      </c>
      <c r="AB41">
        <f t="shared" si="58"/>
        <v>227.20099310846456</v>
      </c>
      <c r="AC41">
        <f t="shared" si="27"/>
        <v>199.70661559173863</v>
      </c>
      <c r="AE41">
        <f t="shared" si="42"/>
        <v>0</v>
      </c>
      <c r="AF41">
        <f t="shared" si="43"/>
        <v>0</v>
      </c>
      <c r="AG41">
        <f t="shared" si="44"/>
        <v>-21.449368249712229</v>
      </c>
      <c r="AH41">
        <f t="shared" si="45"/>
        <v>-1329.2769464698442</v>
      </c>
      <c r="AI41">
        <f t="shared" si="46"/>
        <v>-1350.7263147195565</v>
      </c>
      <c r="AJ41">
        <f t="shared" si="47"/>
        <v>27.494377516725933</v>
      </c>
      <c r="AK41">
        <f t="shared" si="59"/>
        <v>15.90406951759252</v>
      </c>
      <c r="AL41">
        <f t="shared" si="39"/>
        <v>-1307.3278676852381</v>
      </c>
      <c r="AN41">
        <f t="shared" si="48"/>
        <v>0</v>
      </c>
      <c r="AO41">
        <f t="shared" si="49"/>
        <v>0</v>
      </c>
      <c r="AP41">
        <f t="shared" si="50"/>
        <v>-0.47135437627240501</v>
      </c>
      <c r="AQ41">
        <f t="shared" si="51"/>
        <v>-29.211140333001961</v>
      </c>
      <c r="AR41">
        <f t="shared" si="52"/>
        <v>-29.682494709274366</v>
      </c>
      <c r="AS41">
        <f t="shared" si="53"/>
        <v>0.6041947256683543</v>
      </c>
      <c r="AT41">
        <f t="shared" si="54"/>
        <v>0.34949527092754196</v>
      </c>
      <c r="AU41">
        <f t="shared" si="55"/>
        <v>-28.728804712678471</v>
      </c>
      <c r="AW41">
        <v>38</v>
      </c>
      <c r="AX41">
        <f>IF(Z41&gt;0, (R41*SUMPRODUCT(K41:$K$98, X41:$X$98)-K41*$AZ$3)/Z41, 0)</f>
        <v>465.53029736532676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6.4089452000000005E-2</v>
      </c>
      <c r="Q42" s="5">
        <f t="shared" si="60"/>
        <v>50</v>
      </c>
      <c r="R42">
        <f t="shared" si="40"/>
        <v>50000</v>
      </c>
      <c r="S42">
        <f t="shared" si="41"/>
        <v>437.76727912817051</v>
      </c>
      <c r="U42">
        <f t="shared" si="34"/>
        <v>6.4089452000000005E-2</v>
      </c>
      <c r="V42">
        <f t="shared" si="57"/>
        <v>0.01</v>
      </c>
      <c r="W42">
        <f t="shared" si="35"/>
        <v>0.42898736499424456</v>
      </c>
      <c r="X42">
        <f t="shared" si="36"/>
        <v>2.749356513740512E-2</v>
      </c>
      <c r="Y42">
        <f t="shared" si="37"/>
        <v>4.2898736499424458E-3</v>
      </c>
      <c r="Z42">
        <f t="shared" si="38"/>
        <v>0.39720392620689698</v>
      </c>
      <c r="AB42">
        <f t="shared" si="58"/>
        <v>199.70661559173863</v>
      </c>
      <c r="AC42">
        <f t="shared" si="27"/>
        <v>173.88288203461991</v>
      </c>
      <c r="AE42">
        <f t="shared" si="42"/>
        <v>0</v>
      </c>
      <c r="AF42">
        <f t="shared" si="43"/>
        <v>0</v>
      </c>
      <c r="AG42">
        <f t="shared" si="44"/>
        <v>-19.86019631034485</v>
      </c>
      <c r="AH42">
        <f t="shared" si="45"/>
        <v>-1374.6782568702561</v>
      </c>
      <c r="AI42">
        <f t="shared" si="46"/>
        <v>-1394.538453180601</v>
      </c>
      <c r="AJ42">
        <f t="shared" si="47"/>
        <v>25.823733557118715</v>
      </c>
      <c r="AK42">
        <f t="shared" si="59"/>
        <v>13.979463091421705</v>
      </c>
      <c r="AL42">
        <f t="shared" si="39"/>
        <v>-1354.7352565320607</v>
      </c>
      <c r="AN42">
        <f t="shared" si="48"/>
        <v>0</v>
      </c>
      <c r="AO42">
        <f t="shared" si="49"/>
        <v>0</v>
      </c>
      <c r="AP42">
        <f t="shared" si="50"/>
        <v>-0.38967141860408994</v>
      </c>
      <c r="AQ42">
        <f t="shared" si="51"/>
        <v>-26.972181850982359</v>
      </c>
      <c r="AR42">
        <f t="shared" si="52"/>
        <v>-27.361853269586451</v>
      </c>
      <c r="AS42">
        <f t="shared" si="53"/>
        <v>0.50668033344740693</v>
      </c>
      <c r="AT42">
        <f t="shared" si="54"/>
        <v>0.27428717868817604</v>
      </c>
      <c r="AU42">
        <f t="shared" si="55"/>
        <v>-26.580885757450872</v>
      </c>
      <c r="AW42">
        <v>39</v>
      </c>
      <c r="AX42">
        <f>IF(Z42&gt;0, (R42*SUMPRODUCT(K42:$K$98, X42:$X$98)-K42*$AZ$3)/Z42, 0)</f>
        <v>437.76727912817051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7.1121990999999996E-2</v>
      </c>
      <c r="Q43" s="5">
        <f t="shared" si="60"/>
        <v>50</v>
      </c>
      <c r="R43">
        <f t="shared" si="40"/>
        <v>50000</v>
      </c>
      <c r="S43">
        <f t="shared" si="41"/>
        <v>410.80160083573634</v>
      </c>
      <c r="U43">
        <f t="shared" si="34"/>
        <v>7.1121990999999996E-2</v>
      </c>
      <c r="V43">
        <f t="shared" si="57"/>
        <v>0.01</v>
      </c>
      <c r="W43">
        <f t="shared" si="35"/>
        <v>0.39720392620689698</v>
      </c>
      <c r="X43">
        <f t="shared" si="36"/>
        <v>2.824993406485159E-2</v>
      </c>
      <c r="Y43">
        <f t="shared" si="37"/>
        <v>3.9720392620689699E-3</v>
      </c>
      <c r="Z43">
        <f t="shared" si="38"/>
        <v>0.36498195287997642</v>
      </c>
      <c r="AB43">
        <f t="shared" si="58"/>
        <v>173.88288203461991</v>
      </c>
      <c r="AC43">
        <f t="shared" si="27"/>
        <v>149.93517051924761</v>
      </c>
      <c r="AE43">
        <f t="shared" si="42"/>
        <v>0</v>
      </c>
      <c r="AF43">
        <f t="shared" si="43"/>
        <v>0</v>
      </c>
      <c r="AG43">
        <f t="shared" si="44"/>
        <v>-18.24909764399882</v>
      </c>
      <c r="AH43">
        <f t="shared" si="45"/>
        <v>-1412.4967032425795</v>
      </c>
      <c r="AI43">
        <f t="shared" si="46"/>
        <v>-1430.7458008865783</v>
      </c>
      <c r="AJ43">
        <f t="shared" si="47"/>
        <v>23.947711515372305</v>
      </c>
      <c r="AK43">
        <f t="shared" si="59"/>
        <v>12.171801742423394</v>
      </c>
      <c r="AL43">
        <f t="shared" si="39"/>
        <v>-1394.6262876287826</v>
      </c>
      <c r="AN43">
        <f t="shared" si="48"/>
        <v>0</v>
      </c>
      <c r="AO43">
        <f t="shared" si="49"/>
        <v>0</v>
      </c>
      <c r="AP43">
        <f t="shared" si="50"/>
        <v>-0.31969687258136753</v>
      </c>
      <c r="AQ43">
        <f t="shared" si="51"/>
        <v>-24.744827791890458</v>
      </c>
      <c r="AR43">
        <f t="shared" si="52"/>
        <v>-25.064524664471822</v>
      </c>
      <c r="AS43">
        <f t="shared" si="53"/>
        <v>0.41952805701946533</v>
      </c>
      <c r="AT43">
        <f t="shared" si="54"/>
        <v>0.21323174584540849</v>
      </c>
      <c r="AU43">
        <f t="shared" si="55"/>
        <v>-24.43176486160695</v>
      </c>
      <c r="AW43">
        <v>40</v>
      </c>
      <c r="AX43">
        <f>IF(Z43&gt;0, (R43*SUMPRODUCT(K43:$K$98, X43:$X$98)-K43*$AZ$3)/Z43, 0)</f>
        <v>410.80160083573634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7.9233461000000005E-2</v>
      </c>
      <c r="Q44" s="5">
        <f t="shared" si="60"/>
        <v>50</v>
      </c>
      <c r="R44">
        <f t="shared" si="40"/>
        <v>50000</v>
      </c>
      <c r="S44">
        <f t="shared" si="41"/>
        <v>384.73413496003809</v>
      </c>
      <c r="U44">
        <f t="shared" si="34"/>
        <v>7.9233461000000005E-2</v>
      </c>
      <c r="V44">
        <f t="shared" si="57"/>
        <v>0.01</v>
      </c>
      <c r="W44">
        <f t="shared" si="35"/>
        <v>0.36498195287997642</v>
      </c>
      <c r="X44">
        <f t="shared" si="36"/>
        <v>2.891878332921945E-2</v>
      </c>
      <c r="Y44">
        <f t="shared" si="37"/>
        <v>3.6498195287997643E-3</v>
      </c>
      <c r="Z44">
        <f t="shared" si="38"/>
        <v>0.33241335002195721</v>
      </c>
      <c r="AB44">
        <f t="shared" si="58"/>
        <v>149.93517051924761</v>
      </c>
      <c r="AC44">
        <f t="shared" si="27"/>
        <v>127.89076266986606</v>
      </c>
      <c r="AE44">
        <f t="shared" si="42"/>
        <v>0</v>
      </c>
      <c r="AF44">
        <f t="shared" si="43"/>
        <v>0</v>
      </c>
      <c r="AG44">
        <f t="shared" si="44"/>
        <v>-16.620667501097859</v>
      </c>
      <c r="AH44">
        <f t="shared" si="45"/>
        <v>-1445.9391664609725</v>
      </c>
      <c r="AI44">
        <f t="shared" si="46"/>
        <v>-1462.5598339620703</v>
      </c>
      <c r="AJ44">
        <f t="shared" si="47"/>
        <v>22.044407849381543</v>
      </c>
      <c r="AK44">
        <f t="shared" si="59"/>
        <v>10.495461936347333</v>
      </c>
      <c r="AL44">
        <f t="shared" si="39"/>
        <v>-1430.0199641763415</v>
      </c>
      <c r="AN44">
        <f t="shared" si="48"/>
        <v>0</v>
      </c>
      <c r="AO44">
        <f t="shared" si="49"/>
        <v>0</v>
      </c>
      <c r="AP44">
        <f t="shared" si="50"/>
        <v>-0.2599725126518358</v>
      </c>
      <c r="AQ44">
        <f t="shared" si="51"/>
        <v>-22.616687219194421</v>
      </c>
      <c r="AR44">
        <f t="shared" si="52"/>
        <v>-22.87665973184626</v>
      </c>
      <c r="AS44">
        <f t="shared" si="53"/>
        <v>0.34480805889095734</v>
      </c>
      <c r="AT44">
        <f t="shared" si="54"/>
        <v>0.16416498379825525</v>
      </c>
      <c r="AU44">
        <f t="shared" si="55"/>
        <v>-22.367686689157047</v>
      </c>
      <c r="AW44">
        <v>41</v>
      </c>
      <c r="AX44">
        <f>IF(Z44&gt;0, (R44*SUMPRODUCT(K44:$K$98, X44:$X$98)-K44*$AZ$3)/Z44, 0)</f>
        <v>384.73413496003809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8.7905784000000001E-2</v>
      </c>
      <c r="Q45" s="5">
        <f t="shared" si="60"/>
        <v>50</v>
      </c>
      <c r="R45">
        <f t="shared" si="40"/>
        <v>50000</v>
      </c>
      <c r="S45">
        <f t="shared" si="41"/>
        <v>359.10836465609788</v>
      </c>
      <c r="U45">
        <f t="shared" si="34"/>
        <v>8.7905784000000001E-2</v>
      </c>
      <c r="V45">
        <f t="shared" si="57"/>
        <v>0.01</v>
      </c>
      <c r="W45">
        <f t="shared" si="35"/>
        <v>0.33241335002195721</v>
      </c>
      <c r="X45">
        <f t="shared" si="36"/>
        <v>2.9221056145746566E-2</v>
      </c>
      <c r="Y45">
        <f t="shared" si="37"/>
        <v>3.3241335002195723E-3</v>
      </c>
      <c r="Z45">
        <f t="shared" si="38"/>
        <v>0.29986816037599107</v>
      </c>
      <c r="AB45">
        <f t="shared" si="58"/>
        <v>127.89076266986606</v>
      </c>
      <c r="AC45">
        <f t="shared" si="27"/>
        <v>107.68516468505464</v>
      </c>
      <c r="AE45">
        <f t="shared" si="42"/>
        <v>0</v>
      </c>
      <c r="AF45">
        <f t="shared" si="43"/>
        <v>0</v>
      </c>
      <c r="AG45">
        <f t="shared" si="44"/>
        <v>-14.993408018799553</v>
      </c>
      <c r="AH45">
        <f t="shared" si="45"/>
        <v>-1461.0528072873283</v>
      </c>
      <c r="AI45">
        <f t="shared" si="46"/>
        <v>-1476.0462153061278</v>
      </c>
      <c r="AJ45">
        <f t="shared" si="47"/>
        <v>20.205597984811419</v>
      </c>
      <c r="AK45">
        <f t="shared" si="59"/>
        <v>8.9523533868906249</v>
      </c>
      <c r="AL45">
        <f t="shared" si="39"/>
        <v>-1446.8882639344258</v>
      </c>
      <c r="AN45">
        <f t="shared" si="48"/>
        <v>0</v>
      </c>
      <c r="AO45">
        <f t="shared" si="49"/>
        <v>0</v>
      </c>
      <c r="AP45">
        <f t="shared" si="50"/>
        <v>-0.20939258926982846</v>
      </c>
      <c r="AQ45">
        <f t="shared" si="51"/>
        <v>-20.40454244920495</v>
      </c>
      <c r="AR45">
        <f t="shared" si="52"/>
        <v>-20.613935038474779</v>
      </c>
      <c r="AS45">
        <f t="shared" si="53"/>
        <v>0.28218417550432529</v>
      </c>
      <c r="AT45">
        <f t="shared" si="54"/>
        <v>0.12502537471061451</v>
      </c>
      <c r="AU45">
        <f t="shared" si="55"/>
        <v>-20.206725488259838</v>
      </c>
      <c r="AW45">
        <v>42</v>
      </c>
      <c r="AX45">
        <f>IF(Z45&gt;0, (R45*SUMPRODUCT(K45:$K$98, X45:$X$98)-K45*$AZ$3)/Z45, 0)</f>
        <v>359.10836465609788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9.7118048999999998E-2</v>
      </c>
      <c r="Q46" s="5">
        <f t="shared" si="60"/>
        <v>50</v>
      </c>
      <c r="R46">
        <f t="shared" si="40"/>
        <v>50000</v>
      </c>
      <c r="S46">
        <f t="shared" si="41"/>
        <v>334.02213487086595</v>
      </c>
      <c r="U46">
        <f t="shared" si="34"/>
        <v>9.7118048999999998E-2</v>
      </c>
      <c r="V46">
        <f t="shared" si="57"/>
        <v>0.01</v>
      </c>
      <c r="W46">
        <f t="shared" si="35"/>
        <v>0.29986816037599107</v>
      </c>
      <c r="X46">
        <f t="shared" si="36"/>
        <v>2.9122610692935359E-2</v>
      </c>
      <c r="Y46">
        <f t="shared" si="37"/>
        <v>2.9986816037599106E-3</v>
      </c>
      <c r="Z46">
        <f t="shared" si="38"/>
        <v>0.26774686807929576</v>
      </c>
      <c r="AB46">
        <f t="shared" si="58"/>
        <v>107.68516468505464</v>
      </c>
      <c r="AC46">
        <f t="shared" si="27"/>
        <v>89.433380480834487</v>
      </c>
      <c r="AE46">
        <f t="shared" si="42"/>
        <v>0</v>
      </c>
      <c r="AF46">
        <f t="shared" si="43"/>
        <v>0</v>
      </c>
      <c r="AG46">
        <f t="shared" si="44"/>
        <v>-13.387343403964788</v>
      </c>
      <c r="AH46">
        <f t="shared" si="45"/>
        <v>-1456.130534646768</v>
      </c>
      <c r="AI46">
        <f t="shared" si="46"/>
        <v>-1469.5178780507326</v>
      </c>
      <c r="AJ46">
        <f t="shared" si="47"/>
        <v>18.251784204220158</v>
      </c>
      <c r="AK46">
        <f t="shared" si="59"/>
        <v>7.5379615279538257</v>
      </c>
      <c r="AL46">
        <f t="shared" si="39"/>
        <v>-1443.7281323185584</v>
      </c>
      <c r="AN46">
        <f t="shared" si="48"/>
        <v>0</v>
      </c>
      <c r="AO46">
        <f t="shared" si="49"/>
        <v>0</v>
      </c>
      <c r="AP46">
        <f t="shared" si="50"/>
        <v>-0.16693112824302328</v>
      </c>
      <c r="AQ46">
        <f t="shared" si="51"/>
        <v>-18.156964057985782</v>
      </c>
      <c r="AR46">
        <f t="shared" si="52"/>
        <v>-18.323895186228803</v>
      </c>
      <c r="AS46">
        <f t="shared" si="53"/>
        <v>0.22758741878215552</v>
      </c>
      <c r="AT46">
        <f t="shared" si="54"/>
        <v>9.3993287879742621E-2</v>
      </c>
      <c r="AU46">
        <f t="shared" si="55"/>
        <v>-18.002314479566902</v>
      </c>
      <c r="AW46">
        <v>43</v>
      </c>
      <c r="AX46">
        <f>IF(Z46&gt;0, (R46*SUMPRODUCT(K46:$K$98, X46:$X$98)-K46*$AZ$3)/Z46, 0)</f>
        <v>334.02213487086595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0.107494799</v>
      </c>
      <c r="Q47" s="5">
        <f t="shared" si="60"/>
        <v>50</v>
      </c>
      <c r="R47">
        <f t="shared" si="40"/>
        <v>50000</v>
      </c>
      <c r="S47">
        <f t="shared" si="41"/>
        <v>309.78518110848586</v>
      </c>
      <c r="U47">
        <f t="shared" si="34"/>
        <v>0.107494799</v>
      </c>
      <c r="V47">
        <f t="shared" si="57"/>
        <v>0.01</v>
      </c>
      <c r="W47">
        <f t="shared" si="35"/>
        <v>0.26774686807929576</v>
      </c>
      <c r="X47">
        <f t="shared" si="36"/>
        <v>2.8781395767063414E-2</v>
      </c>
      <c r="Y47">
        <f t="shared" si="37"/>
        <v>2.6774686807929577E-3</v>
      </c>
      <c r="Z47">
        <f t="shared" si="38"/>
        <v>0.2362880036314394</v>
      </c>
      <c r="AB47">
        <f t="shared" si="58"/>
        <v>89.433380480834487</v>
      </c>
      <c r="AC47">
        <f t="shared" si="27"/>
        <v>73.198521998728012</v>
      </c>
      <c r="AE47">
        <f t="shared" si="42"/>
        <v>0</v>
      </c>
      <c r="AF47">
        <f t="shared" si="43"/>
        <v>0</v>
      </c>
      <c r="AG47">
        <f t="shared" si="44"/>
        <v>-11.814400181571969</v>
      </c>
      <c r="AH47">
        <f t="shared" si="45"/>
        <v>-1439.0697883531707</v>
      </c>
      <c r="AI47">
        <f t="shared" si="46"/>
        <v>-1450.8841885347426</v>
      </c>
      <c r="AJ47">
        <f t="shared" si="47"/>
        <v>16.234858482106475</v>
      </c>
      <c r="AK47">
        <f t="shared" si="59"/>
        <v>6.2603366336584143</v>
      </c>
      <c r="AL47">
        <f t="shared" si="39"/>
        <v>-1428.3889934189776</v>
      </c>
      <c r="AN47">
        <f t="shared" si="48"/>
        <v>0</v>
      </c>
      <c r="AO47">
        <f t="shared" si="49"/>
        <v>0</v>
      </c>
      <c r="AP47">
        <f t="shared" si="50"/>
        <v>-0.13153356150291609</v>
      </c>
      <c r="AQ47">
        <f t="shared" si="51"/>
        <v>-16.021632211899114</v>
      </c>
      <c r="AR47">
        <f t="shared" si="52"/>
        <v>-16.15316577340203</v>
      </c>
      <c r="AS47">
        <f t="shared" si="53"/>
        <v>0.18074796213337346</v>
      </c>
      <c r="AT47">
        <f t="shared" si="54"/>
        <v>6.9698364790171177E-2</v>
      </c>
      <c r="AU47">
        <f t="shared" si="55"/>
        <v>-15.902719446478486</v>
      </c>
      <c r="AW47">
        <v>44</v>
      </c>
      <c r="AX47">
        <f>IF(Z47&gt;0, (R47*SUMPRODUCT(K47:$K$98, X47:$X$98)-K47*$AZ$3)/Z47, 0)</f>
        <v>309.78518110848586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0.119195734</v>
      </c>
      <c r="Q48" s="5">
        <f t="shared" si="60"/>
        <v>50</v>
      </c>
      <c r="R48">
        <f t="shared" si="40"/>
        <v>50000</v>
      </c>
      <c r="S48">
        <f t="shared" si="41"/>
        <v>286.22124464598011</v>
      </c>
      <c r="U48">
        <f t="shared" si="34"/>
        <v>0.119195734</v>
      </c>
      <c r="V48">
        <f t="shared" si="57"/>
        <v>0.01</v>
      </c>
      <c r="W48">
        <f t="shared" si="35"/>
        <v>0.2362880036314394</v>
      </c>
      <c r="X48">
        <f t="shared" si="36"/>
        <v>2.8164522028244085E-2</v>
      </c>
      <c r="Y48">
        <f t="shared" si="37"/>
        <v>2.3628800363143941E-3</v>
      </c>
      <c r="Z48">
        <f t="shared" si="38"/>
        <v>0.20576060156688092</v>
      </c>
      <c r="AB48">
        <f t="shared" si="58"/>
        <v>73.198521998728012</v>
      </c>
      <c r="AC48">
        <f t="shared" si="27"/>
        <v>58.893055479578258</v>
      </c>
      <c r="AE48">
        <f t="shared" si="42"/>
        <v>0</v>
      </c>
      <c r="AF48">
        <f t="shared" si="43"/>
        <v>0</v>
      </c>
      <c r="AG48">
        <f t="shared" si="44"/>
        <v>-10.288030078344047</v>
      </c>
      <c r="AH48">
        <f t="shared" si="45"/>
        <v>-1408.2261014122043</v>
      </c>
      <c r="AI48">
        <f t="shared" si="46"/>
        <v>-1418.5141314905484</v>
      </c>
      <c r="AJ48">
        <f t="shared" si="47"/>
        <v>14.305466519149753</v>
      </c>
      <c r="AK48">
        <f t="shared" si="59"/>
        <v>5.1238965399109615</v>
      </c>
      <c r="AL48">
        <f t="shared" si="39"/>
        <v>-1399.0847684314876</v>
      </c>
      <c r="AN48">
        <f t="shared" si="48"/>
        <v>0</v>
      </c>
      <c r="AO48">
        <f t="shared" si="49"/>
        <v>0</v>
      </c>
      <c r="AP48">
        <f t="shared" si="50"/>
        <v>-0.10226784507045777</v>
      </c>
      <c r="AQ48">
        <f t="shared" si="51"/>
        <v>-13.998428043726989</v>
      </c>
      <c r="AR48">
        <f t="shared" si="52"/>
        <v>-14.100695888797446</v>
      </c>
      <c r="AS48">
        <f t="shared" si="53"/>
        <v>0.14220304786244459</v>
      </c>
      <c r="AT48">
        <f t="shared" si="54"/>
        <v>5.0933935215031284E-2</v>
      </c>
      <c r="AU48">
        <f t="shared" si="55"/>
        <v>-13.90755890571997</v>
      </c>
      <c r="AW48">
        <v>45</v>
      </c>
      <c r="AX48">
        <f>IF(Z48&gt;0, (R48*SUMPRODUCT(K48:$K$98, X48:$X$98)-K48*$AZ$3)/Z48, 0)</f>
        <v>286.22124464598011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0.13258683600000001</v>
      </c>
      <c r="Q49" s="5">
        <f t="shared" si="60"/>
        <v>50</v>
      </c>
      <c r="R49">
        <f t="shared" si="40"/>
        <v>50000</v>
      </c>
      <c r="S49">
        <f t="shared" si="41"/>
        <v>263.15855235500226</v>
      </c>
      <c r="U49">
        <f t="shared" si="34"/>
        <v>0.13258683600000001</v>
      </c>
      <c r="V49">
        <f t="shared" si="57"/>
        <v>0.01</v>
      </c>
      <c r="W49">
        <f t="shared" si="35"/>
        <v>0.20576060156688092</v>
      </c>
      <c r="X49">
        <f t="shared" si="36"/>
        <v>2.7281147135209387E-2</v>
      </c>
      <c r="Y49">
        <f t="shared" si="37"/>
        <v>2.0576060156688092E-3</v>
      </c>
      <c r="Z49">
        <f t="shared" si="38"/>
        <v>0.17642184841600272</v>
      </c>
      <c r="AB49">
        <f t="shared" si="58"/>
        <v>58.893055479578258</v>
      </c>
      <c r="AC49">
        <f t="shared" si="27"/>
        <v>46.426918232948928</v>
      </c>
      <c r="AE49">
        <f t="shared" si="42"/>
        <v>0</v>
      </c>
      <c r="AF49">
        <f t="shared" si="43"/>
        <v>0</v>
      </c>
      <c r="AG49">
        <f t="shared" si="44"/>
        <v>-8.8210924208001362</v>
      </c>
      <c r="AH49">
        <f t="shared" si="45"/>
        <v>-1364.0573567604695</v>
      </c>
      <c r="AI49">
        <f t="shared" si="46"/>
        <v>-1372.8784491812696</v>
      </c>
      <c r="AJ49">
        <f t="shared" si="47"/>
        <v>12.46613724662933</v>
      </c>
      <c r="AK49">
        <f t="shared" si="59"/>
        <v>4.1225138835704787</v>
      </c>
      <c r="AL49">
        <f t="shared" si="39"/>
        <v>-1356.2897980510697</v>
      </c>
      <c r="AN49">
        <f t="shared" si="48"/>
        <v>0</v>
      </c>
      <c r="AO49">
        <f t="shared" si="49"/>
        <v>0</v>
      </c>
      <c r="AP49">
        <f t="shared" si="50"/>
        <v>-7.8290889836895527E-2</v>
      </c>
      <c r="AQ49">
        <f t="shared" si="51"/>
        <v>-12.106580359312675</v>
      </c>
      <c r="AR49">
        <f t="shared" si="52"/>
        <v>-12.18487124914957</v>
      </c>
      <c r="AS49">
        <f t="shared" si="53"/>
        <v>0.1106421893467644</v>
      </c>
      <c r="AT49">
        <f t="shared" si="54"/>
        <v>3.6589037379160853E-2</v>
      </c>
      <c r="AU49">
        <f t="shared" si="55"/>
        <v>-12.037640022423643</v>
      </c>
      <c r="AW49">
        <v>46</v>
      </c>
      <c r="AX49">
        <f>IF(Z49&gt;0, (R49*SUMPRODUCT(K49:$K$98, X49:$X$98)-K49*$AZ$3)/Z49, 0)</f>
        <v>263.15855235500226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0.14803979</v>
      </c>
      <c r="Q50" s="5">
        <f t="shared" si="60"/>
        <v>50</v>
      </c>
      <c r="R50">
        <f t="shared" si="40"/>
        <v>50000</v>
      </c>
      <c r="S50">
        <f t="shared" si="41"/>
        <v>240.26129150941361</v>
      </c>
      <c r="U50">
        <f t="shared" si="34"/>
        <v>0.14803979</v>
      </c>
      <c r="V50">
        <f t="shared" si="57"/>
        <v>0.01</v>
      </c>
      <c r="W50">
        <f t="shared" si="35"/>
        <v>0.17642184841600272</v>
      </c>
      <c r="X50">
        <f t="shared" si="36"/>
        <v>2.6117453390916878E-2</v>
      </c>
      <c r="Y50">
        <f t="shared" si="37"/>
        <v>1.7642184841600273E-3</v>
      </c>
      <c r="Z50">
        <f t="shared" si="38"/>
        <v>0.14854017654092583</v>
      </c>
      <c r="AB50">
        <f t="shared" si="58"/>
        <v>46.426918232948928</v>
      </c>
      <c r="AC50">
        <f t="shared" si="27"/>
        <v>35.688454656759141</v>
      </c>
      <c r="AE50">
        <f t="shared" si="42"/>
        <v>0</v>
      </c>
      <c r="AF50">
        <f t="shared" si="43"/>
        <v>0</v>
      </c>
      <c r="AG50">
        <f t="shared" si="44"/>
        <v>-7.4270088270462917</v>
      </c>
      <c r="AH50">
        <f t="shared" si="45"/>
        <v>-1305.8726695458438</v>
      </c>
      <c r="AI50">
        <f t="shared" si="46"/>
        <v>-1313.2996783728902</v>
      </c>
      <c r="AJ50">
        <f t="shared" si="47"/>
        <v>10.738463576189787</v>
      </c>
      <c r="AK50">
        <f t="shared" si="59"/>
        <v>3.2498842763064251</v>
      </c>
      <c r="AL50">
        <f t="shared" si="39"/>
        <v>-1299.311330520394</v>
      </c>
      <c r="AN50">
        <f t="shared" si="48"/>
        <v>0</v>
      </c>
      <c r="AO50">
        <f t="shared" si="49"/>
        <v>0</v>
      </c>
      <c r="AP50">
        <f t="shared" si="50"/>
        <v>-5.8855191114428058E-2</v>
      </c>
      <c r="AQ50">
        <f t="shared" si="51"/>
        <v>-10.348363294970667</v>
      </c>
      <c r="AR50">
        <f t="shared" si="52"/>
        <v>-10.407218486085096</v>
      </c>
      <c r="AS50">
        <f t="shared" si="53"/>
        <v>8.5096751703111345E-2</v>
      </c>
      <c r="AT50">
        <f t="shared" si="54"/>
        <v>2.5753646540077984E-2</v>
      </c>
      <c r="AU50">
        <f t="shared" si="55"/>
        <v>-10.296368087841907</v>
      </c>
      <c r="AW50">
        <v>47</v>
      </c>
      <c r="AX50">
        <f>IF(Z50&gt;0, (R50*SUMPRODUCT(K50:$K$98, X50:$X$98)-K50*$AZ$3)/Z50, 0)</f>
        <v>240.26129150941361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0.16585403400000001</v>
      </c>
      <c r="Q51" s="5">
        <f t="shared" si="60"/>
        <v>50</v>
      </c>
      <c r="R51">
        <f t="shared" si="40"/>
        <v>50000</v>
      </c>
      <c r="S51">
        <f t="shared" si="41"/>
        <v>216.97343024642498</v>
      </c>
      <c r="U51">
        <f t="shared" si="34"/>
        <v>0.16585403400000001</v>
      </c>
      <c r="V51">
        <f t="shared" si="57"/>
        <v>0.01</v>
      </c>
      <c r="W51">
        <f t="shared" si="35"/>
        <v>0.14854017654092583</v>
      </c>
      <c r="X51">
        <f t="shared" si="36"/>
        <v>2.4635987490384717E-2</v>
      </c>
      <c r="Y51">
        <f t="shared" si="37"/>
        <v>1.4854017654092582E-3</v>
      </c>
      <c r="Z51">
        <f t="shared" si="38"/>
        <v>0.12241878728513185</v>
      </c>
      <c r="AB51">
        <f t="shared" si="58"/>
        <v>35.688454656759141</v>
      </c>
      <c r="AC51">
        <f t="shared" si="27"/>
        <v>26.561624203862493</v>
      </c>
      <c r="AE51">
        <f t="shared" si="42"/>
        <v>0</v>
      </c>
      <c r="AF51">
        <f t="shared" si="43"/>
        <v>0</v>
      </c>
      <c r="AG51">
        <f t="shared" si="44"/>
        <v>-6.1209393642565928</v>
      </c>
      <c r="AH51">
        <f t="shared" si="45"/>
        <v>-1231.7993745192359</v>
      </c>
      <c r="AI51">
        <f t="shared" si="46"/>
        <v>-1237.9203138834926</v>
      </c>
      <c r="AJ51">
        <f t="shared" si="47"/>
        <v>9.1268304528966482</v>
      </c>
      <c r="AK51">
        <f t="shared" si="59"/>
        <v>2.4981918259731399</v>
      </c>
      <c r="AL51">
        <f t="shared" si="39"/>
        <v>-1226.2952916046227</v>
      </c>
      <c r="AN51">
        <f t="shared" si="48"/>
        <v>0</v>
      </c>
      <c r="AO51">
        <f t="shared" si="49"/>
        <v>0</v>
      </c>
      <c r="AP51">
        <f t="shared" si="50"/>
        <v>-4.3308275299209754E-2</v>
      </c>
      <c r="AQ51">
        <f t="shared" si="51"/>
        <v>-8.7155097037221871</v>
      </c>
      <c r="AR51">
        <f t="shared" si="52"/>
        <v>-8.758817979021396</v>
      </c>
      <c r="AS51">
        <f t="shared" si="53"/>
        <v>6.4576245955226139E-2</v>
      </c>
      <c r="AT51">
        <f t="shared" si="54"/>
        <v>1.7675780286482309E-2</v>
      </c>
      <c r="AU51">
        <f t="shared" si="55"/>
        <v>-8.6765659527796881</v>
      </c>
      <c r="AW51">
        <v>48</v>
      </c>
      <c r="AX51">
        <f>IF(Z51&gt;0, (R51*SUMPRODUCT(K51:$K$98, X51:$X$98)-K51*$AZ$3)/Z51, 0)</f>
        <v>216.97343024642498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0.18707617900000001</v>
      </c>
      <c r="Q52" s="5">
        <f t="shared" si="60"/>
        <v>50</v>
      </c>
      <c r="R52">
        <f t="shared" si="40"/>
        <v>50000</v>
      </c>
      <c r="S52">
        <f t="shared" si="41"/>
        <v>192.65640933884077</v>
      </c>
      <c r="U52">
        <f t="shared" si="34"/>
        <v>0.18707617900000001</v>
      </c>
      <c r="V52">
        <f t="shared" si="57"/>
        <v>0.01</v>
      </c>
      <c r="W52">
        <f t="shared" si="35"/>
        <v>0.12241878728513185</v>
      </c>
      <c r="X52">
        <f t="shared" si="36"/>
        <v>2.2901638963116252E-2</v>
      </c>
      <c r="Y52">
        <f t="shared" si="37"/>
        <v>1.2241878728513186E-3</v>
      </c>
      <c r="Z52">
        <f t="shared" si="38"/>
        <v>9.8292960449164274E-2</v>
      </c>
      <c r="AB52">
        <f t="shared" si="58"/>
        <v>26.561624203862493</v>
      </c>
      <c r="AC52">
        <f t="shared" si="27"/>
        <v>18.936768823420678</v>
      </c>
      <c r="AE52">
        <f t="shared" si="42"/>
        <v>0</v>
      </c>
      <c r="AF52">
        <f t="shared" si="43"/>
        <v>0</v>
      </c>
      <c r="AG52">
        <f t="shared" si="44"/>
        <v>-4.9146480224582136</v>
      </c>
      <c r="AH52">
        <f t="shared" si="45"/>
        <v>-1145.0819481558126</v>
      </c>
      <c r="AI52">
        <f t="shared" si="46"/>
        <v>-1149.9965961782709</v>
      </c>
      <c r="AJ52">
        <f t="shared" si="47"/>
        <v>7.6248553804418151</v>
      </c>
      <c r="AK52">
        <f t="shared" si="59"/>
        <v>1.8593136942703747</v>
      </c>
      <c r="AL52">
        <f t="shared" si="39"/>
        <v>-1140.5124271035586</v>
      </c>
      <c r="AN52">
        <f t="shared" si="48"/>
        <v>0</v>
      </c>
      <c r="AO52">
        <f t="shared" si="49"/>
        <v>0</v>
      </c>
      <c r="AP52">
        <f t="shared" si="50"/>
        <v>-3.1047540968001254E-2</v>
      </c>
      <c r="AQ52">
        <f t="shared" si="51"/>
        <v>-7.2338809482645017</v>
      </c>
      <c r="AR52">
        <f t="shared" si="52"/>
        <v>-7.2649284892325037</v>
      </c>
      <c r="AS52">
        <f t="shared" si="53"/>
        <v>4.8168863511194579E-2</v>
      </c>
      <c r="AT52">
        <f t="shared" si="54"/>
        <v>1.1745931312157572E-2</v>
      </c>
      <c r="AU52">
        <f t="shared" si="55"/>
        <v>-7.2050136944091507</v>
      </c>
      <c r="AW52">
        <v>49</v>
      </c>
      <c r="AX52">
        <f>IF(Z52&gt;0, (R52*SUMPRODUCT(K52:$K$98, X52:$X$98)-K52*$AZ$3)/Z52, 0)</f>
        <v>192.65640933884077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0.21155222800000001</v>
      </c>
      <c r="Q53" s="5">
        <f t="shared" si="60"/>
        <v>50</v>
      </c>
      <c r="R53">
        <f t="shared" si="40"/>
        <v>50000</v>
      </c>
      <c r="S53">
        <f t="shared" si="41"/>
        <v>165.67380639932162</v>
      </c>
      <c r="U53">
        <f t="shared" si="34"/>
        <v>0.21155222800000001</v>
      </c>
      <c r="V53">
        <f t="shared" si="57"/>
        <v>0.01</v>
      </c>
      <c r="W53">
        <f t="shared" si="35"/>
        <v>9.8292960449164274E-2</v>
      </c>
      <c r="X53">
        <f t="shared" si="36"/>
        <v>2.0794094779736583E-2</v>
      </c>
      <c r="Y53">
        <f t="shared" si="37"/>
        <v>9.8292960449164273E-4</v>
      </c>
      <c r="Z53">
        <f t="shared" si="38"/>
        <v>7.6515936064936049E-2</v>
      </c>
      <c r="AB53">
        <f t="shared" si="58"/>
        <v>18.936768823420678</v>
      </c>
      <c r="AC53">
        <f t="shared" si="27"/>
        <v>12.676686378085085</v>
      </c>
      <c r="AE53">
        <f t="shared" si="42"/>
        <v>0</v>
      </c>
      <c r="AF53">
        <f t="shared" si="43"/>
        <v>0</v>
      </c>
      <c r="AG53">
        <f t="shared" si="44"/>
        <v>-3.8257968032468024</v>
      </c>
      <c r="AH53">
        <f t="shared" si="45"/>
        <v>-1039.7047389868292</v>
      </c>
      <c r="AI53">
        <f t="shared" si="46"/>
        <v>-1043.5305357900759</v>
      </c>
      <c r="AJ53">
        <f t="shared" si="47"/>
        <v>6.260082445335593</v>
      </c>
      <c r="AK53">
        <f t="shared" si="59"/>
        <v>1.3255738176394476</v>
      </c>
      <c r="AL53">
        <f t="shared" si="39"/>
        <v>-1035.9448795271007</v>
      </c>
      <c r="AN53">
        <f t="shared" si="48"/>
        <v>0</v>
      </c>
      <c r="AO53">
        <f t="shared" si="49"/>
        <v>0</v>
      </c>
      <c r="AP53">
        <f t="shared" si="50"/>
        <v>-2.157936526126723E-2</v>
      </c>
      <c r="AQ53">
        <f t="shared" si="51"/>
        <v>-5.8644432729481624</v>
      </c>
      <c r="AR53">
        <f t="shared" si="52"/>
        <v>-5.8860226382094289</v>
      </c>
      <c r="AS53">
        <f t="shared" si="53"/>
        <v>3.5309926951399867E-2</v>
      </c>
      <c r="AT53">
        <f t="shared" si="54"/>
        <v>7.4768847021195982E-3</v>
      </c>
      <c r="AU53">
        <f t="shared" si="55"/>
        <v>-5.843235826555909</v>
      </c>
      <c r="AW53">
        <v>50</v>
      </c>
      <c r="AX53">
        <f>IF(Z53&gt;0, (R53*SUMPRODUCT(K53:$K$98, X53:$X$98)-K53*$AZ$3)/Z53, 0)</f>
        <v>165.67380639932162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0.23965956799999999</v>
      </c>
      <c r="Q54" s="5">
        <f t="shared" si="60"/>
        <v>50</v>
      </c>
      <c r="R54">
        <f t="shared" si="40"/>
        <v>50000</v>
      </c>
      <c r="S54">
        <f t="shared" si="41"/>
        <v>133.79732785882382</v>
      </c>
      <c r="U54">
        <f t="shared" si="34"/>
        <v>0.23965956799999999</v>
      </c>
      <c r="V54">
        <f t="shared" si="57"/>
        <v>0.01</v>
      </c>
      <c r="W54">
        <f t="shared" si="35"/>
        <v>7.6515936064936049E-2</v>
      </c>
      <c r="X54">
        <f t="shared" si="36"/>
        <v>1.8337776182438193E-2</v>
      </c>
      <c r="Y54">
        <f t="shared" si="37"/>
        <v>7.6515936064936048E-4</v>
      </c>
      <c r="Z54">
        <f t="shared" si="38"/>
        <v>5.7413000521848501E-2</v>
      </c>
      <c r="AB54">
        <f t="shared" si="58"/>
        <v>12.676686378085085</v>
      </c>
      <c r="AC54">
        <f t="shared" si="27"/>
        <v>7.6817060541805873</v>
      </c>
      <c r="AE54">
        <f t="shared" si="42"/>
        <v>0</v>
      </c>
      <c r="AF54">
        <f t="shared" si="43"/>
        <v>0</v>
      </c>
      <c r="AG54">
        <f t="shared" si="44"/>
        <v>-2.870650026092425</v>
      </c>
      <c r="AH54">
        <f t="shared" si="45"/>
        <v>-916.88880912190962</v>
      </c>
      <c r="AI54">
        <f t="shared" si="46"/>
        <v>-919.75945914800207</v>
      </c>
      <c r="AJ54">
        <f t="shared" si="47"/>
        <v>4.9949803239044979</v>
      </c>
      <c r="AK54">
        <f t="shared" si="59"/>
        <v>0.88736804646595602</v>
      </c>
      <c r="AL54">
        <f t="shared" si="39"/>
        <v>-913.87711077763151</v>
      </c>
      <c r="AN54">
        <f t="shared" si="48"/>
        <v>0</v>
      </c>
      <c r="AO54">
        <f t="shared" si="49"/>
        <v>0</v>
      </c>
      <c r="AP54">
        <f t="shared" si="50"/>
        <v>-1.4457027011093793E-2</v>
      </c>
      <c r="AQ54">
        <f t="shared" si="51"/>
        <v>-4.6175904966334924</v>
      </c>
      <c r="AR54">
        <f t="shared" si="52"/>
        <v>-4.6320475236445864</v>
      </c>
      <c r="AS54">
        <f t="shared" si="53"/>
        <v>2.5155475173288977E-2</v>
      </c>
      <c r="AT54">
        <f t="shared" si="54"/>
        <v>4.4689194781442924E-3</v>
      </c>
      <c r="AU54">
        <f t="shared" si="55"/>
        <v>-4.6024231289931521</v>
      </c>
      <c r="AW54">
        <v>51</v>
      </c>
      <c r="AX54">
        <f>IF(Z54&gt;0, (R54*SUMPRODUCT(K54:$K$98, X54:$X$98)-K54*$AZ$3)/Z54, 0)</f>
        <v>133.79732785882382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0.27212731099999998</v>
      </c>
      <c r="Q55" s="5">
        <f t="shared" si="60"/>
        <v>50</v>
      </c>
      <c r="R55">
        <f t="shared" si="40"/>
        <v>50000</v>
      </c>
      <c r="S55">
        <f t="shared" si="41"/>
        <v>93.179686771031442</v>
      </c>
      <c r="U55">
        <f t="shared" si="34"/>
        <v>0.27212731099999998</v>
      </c>
      <c r="V55">
        <f t="shared" si="57"/>
        <v>0.01</v>
      </c>
      <c r="W55">
        <f t="shared" si="35"/>
        <v>5.7413000521848501E-2</v>
      </c>
      <c r="X55">
        <f t="shared" si="36"/>
        <v>1.5623645448452229E-2</v>
      </c>
      <c r="Y55">
        <f t="shared" si="37"/>
        <v>5.7413000521848499E-4</v>
      </c>
      <c r="Z55">
        <f t="shared" si="38"/>
        <v>4.1215225068177791E-2</v>
      </c>
      <c r="AB55">
        <f t="shared" si="58"/>
        <v>7.6817060541805873</v>
      </c>
      <c r="AC55">
        <f t="shared" si="27"/>
        <v>3.8404217620503696</v>
      </c>
      <c r="AE55">
        <f t="shared" si="42"/>
        <v>0</v>
      </c>
      <c r="AF55">
        <f t="shared" si="43"/>
        <v>0</v>
      </c>
      <c r="AG55">
        <f t="shared" si="44"/>
        <v>-2.0607612534088897</v>
      </c>
      <c r="AH55">
        <f t="shared" si="45"/>
        <v>-781.18227242261139</v>
      </c>
      <c r="AI55">
        <f t="shared" si="46"/>
        <v>-783.24303367602033</v>
      </c>
      <c r="AJ55">
        <f t="shared" si="47"/>
        <v>3.8412842921302177</v>
      </c>
      <c r="AK55">
        <f t="shared" si="59"/>
        <v>0.53771942379264115</v>
      </c>
      <c r="AL55">
        <f t="shared" si="39"/>
        <v>-778.86402996009747</v>
      </c>
      <c r="AN55">
        <f t="shared" si="48"/>
        <v>0</v>
      </c>
      <c r="AO55">
        <f t="shared" si="49"/>
        <v>0</v>
      </c>
      <c r="AP55">
        <f t="shared" si="50"/>
        <v>-9.2663436208924414E-3</v>
      </c>
      <c r="AQ55">
        <f t="shared" si="51"/>
        <v>-3.5126356121279647</v>
      </c>
      <c r="AR55">
        <f t="shared" si="52"/>
        <v>-3.5219019557488576</v>
      </c>
      <c r="AS55">
        <f t="shared" si="53"/>
        <v>1.727257834333544E-2</v>
      </c>
      <c r="AT55">
        <f t="shared" si="54"/>
        <v>2.4178894785839853E-3</v>
      </c>
      <c r="AU55">
        <f t="shared" si="55"/>
        <v>-3.5022114879269379</v>
      </c>
      <c r="AW55">
        <v>52</v>
      </c>
      <c r="AX55">
        <f>IF(Z55&gt;0, (R55*SUMPRODUCT(K55:$K$98, X55:$X$98)-K55*$AZ$3)/Z55, 0)</f>
        <v>93.179686771031442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0.30842977500000002</v>
      </c>
      <c r="Q56" s="5">
        <f t="shared" si="60"/>
        <v>50</v>
      </c>
      <c r="R56">
        <f t="shared" si="40"/>
        <v>50000</v>
      </c>
      <c r="S56">
        <f t="shared" si="41"/>
        <v>36.343104109161288</v>
      </c>
      <c r="U56">
        <f t="shared" si="34"/>
        <v>0.30842977500000002</v>
      </c>
      <c r="V56">
        <f t="shared" si="57"/>
        <v>0.01</v>
      </c>
      <c r="W56">
        <f t="shared" si="35"/>
        <v>4.1215225068177791E-2</v>
      </c>
      <c r="X56">
        <f t="shared" si="36"/>
        <v>1.2712002594352437E-2</v>
      </c>
      <c r="Y56">
        <f t="shared" si="37"/>
        <v>4.121522506817779E-4</v>
      </c>
      <c r="Z56">
        <f t="shared" si="38"/>
        <v>2.8091070223143579E-2</v>
      </c>
      <c r="AB56">
        <f t="shared" si="58"/>
        <v>3.8404217620503696</v>
      </c>
      <c r="AC56">
        <f t="shared" si="27"/>
        <v>1.0209166896574677</v>
      </c>
      <c r="AE56">
        <f t="shared" si="42"/>
        <v>0</v>
      </c>
      <c r="AF56">
        <f t="shared" si="43"/>
        <v>0</v>
      </c>
      <c r="AG56">
        <f t="shared" si="44"/>
        <v>-1.404553511157179</v>
      </c>
      <c r="AH56">
        <f t="shared" si="45"/>
        <v>-635.60012971762183</v>
      </c>
      <c r="AI56">
        <f t="shared" si="46"/>
        <v>-637.00468322877896</v>
      </c>
      <c r="AJ56">
        <f t="shared" si="47"/>
        <v>2.8195050723929018</v>
      </c>
      <c r="AK56">
        <f t="shared" si="59"/>
        <v>0.26882952334352589</v>
      </c>
      <c r="AL56">
        <f t="shared" si="39"/>
        <v>-633.91634863304262</v>
      </c>
      <c r="AN56">
        <f t="shared" si="48"/>
        <v>0</v>
      </c>
      <c r="AO56">
        <f t="shared" si="49"/>
        <v>0</v>
      </c>
      <c r="AP56">
        <f t="shared" si="50"/>
        <v>-5.6389856309098001E-3</v>
      </c>
      <c r="AQ56">
        <f t="shared" si="51"/>
        <v>-2.551800248271912</v>
      </c>
      <c r="AR56">
        <f t="shared" si="52"/>
        <v>-2.5574392339028216</v>
      </c>
      <c r="AS56">
        <f t="shared" si="53"/>
        <v>1.131971723626388E-2</v>
      </c>
      <c r="AT56">
        <f t="shared" si="54"/>
        <v>1.0792937451343789E-3</v>
      </c>
      <c r="AU56">
        <f t="shared" si="55"/>
        <v>-2.5450402229214233</v>
      </c>
      <c r="AW56">
        <v>53</v>
      </c>
      <c r="AX56">
        <f>IF(Z56&gt;0, (R56*SUMPRODUCT(K56:$K$98, X56:$X$98)-K56*$AZ$3)/Z56, 0)</f>
        <v>36.343104109161288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0.34883407700000002</v>
      </c>
      <c r="Q57" s="5">
        <f t="shared" si="60"/>
        <v>50</v>
      </c>
      <c r="R57">
        <f t="shared" si="40"/>
        <v>50000</v>
      </c>
      <c r="S57">
        <f t="shared" si="41"/>
        <v>-50.636562842891941</v>
      </c>
      <c r="U57">
        <f t="shared" si="34"/>
        <v>0.34883407700000002</v>
      </c>
      <c r="V57">
        <f t="shared" si="57"/>
        <v>0.01</v>
      </c>
      <c r="W57">
        <f t="shared" si="35"/>
        <v>2.8091070223143579E-2</v>
      </c>
      <c r="X57">
        <f t="shared" si="36"/>
        <v>9.7991225532324758E-3</v>
      </c>
      <c r="Y57">
        <f t="shared" si="37"/>
        <v>2.8091070223143581E-4</v>
      </c>
      <c r="Z57">
        <f t="shared" si="38"/>
        <v>1.8011036967679667E-2</v>
      </c>
      <c r="AB57">
        <f t="shared" si="58"/>
        <v>1.0209166896574677</v>
      </c>
      <c r="AC57">
        <f t="shared" si="27"/>
        <v>-0.91201700527956131</v>
      </c>
      <c r="AE57">
        <f t="shared" si="42"/>
        <v>0</v>
      </c>
      <c r="AF57">
        <f t="shared" si="43"/>
        <v>0</v>
      </c>
      <c r="AG57">
        <f t="shared" si="44"/>
        <v>-0.90055184838398339</v>
      </c>
      <c r="AH57">
        <f t="shared" si="45"/>
        <v>-489.95612766162378</v>
      </c>
      <c r="AI57">
        <f t="shared" si="46"/>
        <v>-490.85667951000778</v>
      </c>
      <c r="AJ57">
        <f t="shared" si="47"/>
        <v>1.932933694937029</v>
      </c>
      <c r="AK57">
        <f t="shared" si="59"/>
        <v>7.1464168276022755E-2</v>
      </c>
      <c r="AL57">
        <f t="shared" si="39"/>
        <v>-488.85228164679472</v>
      </c>
      <c r="AN57">
        <f t="shared" si="48"/>
        <v>0</v>
      </c>
      <c r="AO57">
        <f t="shared" si="49"/>
        <v>0</v>
      </c>
      <c r="AP57">
        <f t="shared" si="50"/>
        <v>-3.2281477025232312E-3</v>
      </c>
      <c r="AQ57">
        <f t="shared" si="51"/>
        <v>-1.7563128105131098</v>
      </c>
      <c r="AR57">
        <f t="shared" si="52"/>
        <v>-1.7595409582156332</v>
      </c>
      <c r="AS57">
        <f t="shared" si="53"/>
        <v>6.9288575417815858E-3</v>
      </c>
      <c r="AT57">
        <f t="shared" si="54"/>
        <v>2.5617280231777432E-4</v>
      </c>
      <c r="AU57">
        <f t="shared" si="55"/>
        <v>-1.7523559278715337</v>
      </c>
      <c r="AW57">
        <v>54</v>
      </c>
      <c r="AX57">
        <f>IF(Z57&gt;0, (R57*SUMPRODUCT(K57:$K$98, X57:$X$98)-K57*$AZ$3)/Z57, 0)</f>
        <v>-50.636562842891941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0.39293336200000001</v>
      </c>
      <c r="Q58" s="5">
        <f t="shared" si="60"/>
        <v>50</v>
      </c>
      <c r="R58">
        <f t="shared" si="40"/>
        <v>50000</v>
      </c>
      <c r="S58">
        <f t="shared" si="41"/>
        <v>-196.74649895733216</v>
      </c>
      <c r="U58">
        <f t="shared" si="34"/>
        <v>0.39293336200000001</v>
      </c>
      <c r="V58">
        <f t="shared" si="57"/>
        <v>0.01</v>
      </c>
      <c r="W58">
        <f t="shared" si="35"/>
        <v>1.8011036967679667E-2</v>
      </c>
      <c r="X58">
        <f t="shared" si="36"/>
        <v>7.077137308816657E-3</v>
      </c>
      <c r="Y58">
        <f t="shared" si="37"/>
        <v>1.8011036967679667E-4</v>
      </c>
      <c r="Z58">
        <f t="shared" si="38"/>
        <v>1.0753789289186213E-2</v>
      </c>
      <c r="AB58">
        <f t="shared" si="58"/>
        <v>-0.91201700527956131</v>
      </c>
      <c r="AC58">
        <f t="shared" si="27"/>
        <v>-2.1157703931722449</v>
      </c>
      <c r="AE58">
        <f t="shared" si="42"/>
        <v>0</v>
      </c>
      <c r="AF58">
        <f t="shared" si="43"/>
        <v>0</v>
      </c>
      <c r="AG58">
        <f t="shared" si="44"/>
        <v>-0.53768946445931065</v>
      </c>
      <c r="AH58">
        <f t="shared" si="45"/>
        <v>-353.85686544083285</v>
      </c>
      <c r="AI58">
        <f t="shared" si="46"/>
        <v>-354.39455490529218</v>
      </c>
      <c r="AJ58">
        <f t="shared" si="47"/>
        <v>1.2037533878926836</v>
      </c>
      <c r="AK58">
        <f t="shared" si="59"/>
        <v>-6.3841190369569298E-2</v>
      </c>
      <c r="AL58">
        <f t="shared" si="39"/>
        <v>-353.25464270776905</v>
      </c>
      <c r="AN58">
        <f t="shared" si="48"/>
        <v>0</v>
      </c>
      <c r="AO58">
        <f t="shared" si="49"/>
        <v>0</v>
      </c>
      <c r="AP58">
        <f t="shared" si="50"/>
        <v>-1.7209100854580085E-3</v>
      </c>
      <c r="AQ58">
        <f t="shared" si="51"/>
        <v>-1.1325419015937759</v>
      </c>
      <c r="AR58">
        <f t="shared" si="52"/>
        <v>-1.1342628116792339</v>
      </c>
      <c r="AS58">
        <f t="shared" si="53"/>
        <v>3.8526909723103357E-3</v>
      </c>
      <c r="AT58">
        <f t="shared" si="54"/>
        <v>-2.0432788000619354E-4</v>
      </c>
      <c r="AU58">
        <f t="shared" si="55"/>
        <v>-1.1306144485869298</v>
      </c>
      <c r="AW58">
        <v>55</v>
      </c>
      <c r="AX58">
        <f>IF(Z58&gt;0, (R58*SUMPRODUCT(K58:$K$98, X58:$X$98)-K58*$AZ$3)/Z58, 0)</f>
        <v>-196.74649895733216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0.441408258</v>
      </c>
      <c r="Q59" s="5">
        <f t="shared" si="60"/>
        <v>50</v>
      </c>
      <c r="R59">
        <f t="shared" si="40"/>
        <v>50000</v>
      </c>
      <c r="S59">
        <f t="shared" si="41"/>
        <v>-466.985962697133</v>
      </c>
      <c r="U59">
        <f t="shared" si="34"/>
        <v>0.441408258</v>
      </c>
      <c r="V59">
        <f t="shared" si="57"/>
        <v>0.01</v>
      </c>
      <c r="W59">
        <f t="shared" si="35"/>
        <v>1.0753789289186213E-2</v>
      </c>
      <c r="X59">
        <f t="shared" si="36"/>
        <v>4.7468113970387448E-3</v>
      </c>
      <c r="Y59">
        <f t="shared" si="37"/>
        <v>1.0753789289186213E-4</v>
      </c>
      <c r="Z59">
        <f t="shared" si="38"/>
        <v>5.8994399992556056E-3</v>
      </c>
      <c r="AB59">
        <f t="shared" si="58"/>
        <v>-2.1157703931722449</v>
      </c>
      <c r="AC59">
        <f t="shared" si="27"/>
        <v>-2.7549556674263527</v>
      </c>
      <c r="AE59">
        <f t="shared" si="42"/>
        <v>0</v>
      </c>
      <c r="AF59">
        <f t="shared" si="43"/>
        <v>0</v>
      </c>
      <c r="AG59">
        <f t="shared" si="44"/>
        <v>-0.29497199996278028</v>
      </c>
      <c r="AH59">
        <f t="shared" si="45"/>
        <v>-237.34056985193723</v>
      </c>
      <c r="AI59">
        <f t="shared" si="46"/>
        <v>-237.6355418519</v>
      </c>
      <c r="AJ59">
        <f t="shared" si="47"/>
        <v>0.63918527425410776</v>
      </c>
      <c r="AK59">
        <f t="shared" si="59"/>
        <v>-0.14810392752205717</v>
      </c>
      <c r="AL59">
        <f t="shared" si="39"/>
        <v>-237.14446050516793</v>
      </c>
      <c r="AN59">
        <f t="shared" si="48"/>
        <v>0</v>
      </c>
      <c r="AO59">
        <f t="shared" si="49"/>
        <v>0</v>
      </c>
      <c r="AP59">
        <f t="shared" si="50"/>
        <v>-8.429259478631942E-4</v>
      </c>
      <c r="AQ59">
        <f t="shared" si="51"/>
        <v>-0.67823564553272375</v>
      </c>
      <c r="AR59">
        <f t="shared" si="52"/>
        <v>-0.67907857148058692</v>
      </c>
      <c r="AS59">
        <f t="shared" si="53"/>
        <v>1.8265660917945561E-3</v>
      </c>
      <c r="AT59">
        <f t="shared" si="54"/>
        <v>-4.2322879291778308E-4</v>
      </c>
      <c r="AU59">
        <f t="shared" si="55"/>
        <v>-0.67767523418171005</v>
      </c>
      <c r="AW59">
        <v>56</v>
      </c>
      <c r="AX59">
        <f>IF(Z59&gt;0, (R59*SUMPRODUCT(K59:$K$98, X59:$X$98)-K59*$AZ$3)/Z59, 0)</f>
        <v>-466.985962697133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0.49593942699999999</v>
      </c>
      <c r="Q60" s="5">
        <f t="shared" si="60"/>
        <v>50</v>
      </c>
      <c r="R60">
        <f t="shared" si="40"/>
        <v>50000</v>
      </c>
      <c r="S60">
        <f t="shared" si="41"/>
        <v>-1026.7657509380001</v>
      </c>
      <c r="U60">
        <f t="shared" si="34"/>
        <v>0.49593942699999999</v>
      </c>
      <c r="V60">
        <f t="shared" si="57"/>
        <v>0.01</v>
      </c>
      <c r="W60">
        <f t="shared" si="35"/>
        <v>5.8994399992556056E-3</v>
      </c>
      <c r="X60">
        <f t="shared" si="36"/>
        <v>2.9257648928517053E-3</v>
      </c>
      <c r="Y60">
        <f t="shared" si="37"/>
        <v>5.8994399992556056E-5</v>
      </c>
      <c r="Z60">
        <f t="shared" si="38"/>
        <v>2.9146807064113441E-3</v>
      </c>
      <c r="AB60">
        <f t="shared" si="58"/>
        <v>-2.7549556674263527</v>
      </c>
      <c r="AC60">
        <f t="shared" si="27"/>
        <v>-2.9926943242629442</v>
      </c>
      <c r="AE60">
        <f t="shared" si="42"/>
        <v>0</v>
      </c>
      <c r="AF60">
        <f t="shared" si="43"/>
        <v>0</v>
      </c>
      <c r="AG60">
        <f t="shared" si="44"/>
        <v>-0.1457340353205672</v>
      </c>
      <c r="AH60">
        <f t="shared" si="45"/>
        <v>-146.28824464258525</v>
      </c>
      <c r="AI60">
        <f t="shared" si="46"/>
        <v>-146.43397867790583</v>
      </c>
      <c r="AJ60">
        <f t="shared" si="47"/>
        <v>0.23773865683659157</v>
      </c>
      <c r="AK60">
        <f t="shared" si="59"/>
        <v>-0.1928468967198447</v>
      </c>
      <c r="AL60">
        <f t="shared" si="39"/>
        <v>-146.38908691778909</v>
      </c>
      <c r="AN60">
        <f t="shared" si="48"/>
        <v>0</v>
      </c>
      <c r="AO60">
        <f t="shared" si="49"/>
        <v>0</v>
      </c>
      <c r="AP60">
        <f t="shared" si="50"/>
        <v>-3.718361399980873E-4</v>
      </c>
      <c r="AQ60">
        <f t="shared" si="51"/>
        <v>-0.37325018891670025</v>
      </c>
      <c r="AR60">
        <f t="shared" si="52"/>
        <v>-0.37362202505669839</v>
      </c>
      <c r="AS60">
        <f t="shared" si="53"/>
        <v>6.0658324798320044E-4</v>
      </c>
      <c r="AT60">
        <f t="shared" si="54"/>
        <v>-4.9204323155660891E-4</v>
      </c>
      <c r="AU60">
        <f t="shared" si="55"/>
        <v>-0.37350748504027181</v>
      </c>
      <c r="AW60">
        <v>57</v>
      </c>
      <c r="AX60">
        <f>IF(Z60&gt;0, (R60*SUMPRODUCT(K60:$K$98, X60:$X$98)-K60*$AZ$3)/Z60, 0)</f>
        <v>-1026.7657509380001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0.55722270799999996</v>
      </c>
      <c r="Q61" s="5">
        <f t="shared" si="60"/>
        <v>50</v>
      </c>
      <c r="R61">
        <f t="shared" si="40"/>
        <v>50000</v>
      </c>
      <c r="S61">
        <f t="shared" si="41"/>
        <v>-2356.6082651028819</v>
      </c>
      <c r="U61">
        <f t="shared" si="34"/>
        <v>0.55722270799999996</v>
      </c>
      <c r="V61">
        <f t="shared" si="57"/>
        <v>0.01</v>
      </c>
      <c r="W61">
        <f t="shared" si="35"/>
        <v>2.9146807064113441E-3</v>
      </c>
      <c r="X61">
        <f t="shared" si="36"/>
        <v>1.6241262761818821E-3</v>
      </c>
      <c r="Y61">
        <f t="shared" si="37"/>
        <v>2.9146807064113441E-5</v>
      </c>
      <c r="Z61">
        <f t="shared" si="38"/>
        <v>1.2614076231653485E-3</v>
      </c>
      <c r="AB61">
        <f t="shared" si="58"/>
        <v>-2.9926943242629442</v>
      </c>
      <c r="AC61">
        <f t="shared" si="27"/>
        <v>-2.9726436304152419</v>
      </c>
      <c r="AE61">
        <f t="shared" si="42"/>
        <v>0</v>
      </c>
      <c r="AF61">
        <f t="shared" si="43"/>
        <v>0</v>
      </c>
      <c r="AG61">
        <f t="shared" si="44"/>
        <v>-6.3070381158267422E-2</v>
      </c>
      <c r="AH61">
        <f t="shared" si="45"/>
        <v>-81.206313809094098</v>
      </c>
      <c r="AI61">
        <f t="shared" si="46"/>
        <v>-81.269384190252367</v>
      </c>
      <c r="AJ61">
        <f t="shared" si="47"/>
        <v>-2.0050693847702306E-2</v>
      </c>
      <c r="AK61">
        <f t="shared" si="59"/>
        <v>-0.20948860269840611</v>
      </c>
      <c r="AL61">
        <f t="shared" si="39"/>
        <v>-81.498923486798475</v>
      </c>
      <c r="AN61">
        <f t="shared" si="48"/>
        <v>0</v>
      </c>
      <c r="AO61">
        <f t="shared" si="49"/>
        <v>0</v>
      </c>
      <c r="AP61">
        <f t="shared" si="50"/>
        <v>-1.436805694072367E-4</v>
      </c>
      <c r="AQ61">
        <f t="shared" si="51"/>
        <v>-0.18499601862678688</v>
      </c>
      <c r="AR61">
        <f t="shared" si="52"/>
        <v>-0.18513969919619414</v>
      </c>
      <c r="AS61">
        <f t="shared" si="53"/>
        <v>-4.5677464701200876E-5</v>
      </c>
      <c r="AT61">
        <f t="shared" si="54"/>
        <v>-4.7723576688877938E-4</v>
      </c>
      <c r="AU61">
        <f t="shared" si="55"/>
        <v>-0.18566261242778412</v>
      </c>
      <c r="AW61">
        <v>58</v>
      </c>
      <c r="AX61">
        <f>IF(Z61&gt;0, (R61*SUMPRODUCT(K61:$K$98, X61:$X$98)-K61*$AZ$3)/Z61, 0)</f>
        <v>-2356.6082651028819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0.62633703200000002</v>
      </c>
      <c r="Q62" s="5">
        <f t="shared" si="60"/>
        <v>50</v>
      </c>
      <c r="R62">
        <f t="shared" si="40"/>
        <v>50000</v>
      </c>
      <c r="S62">
        <f t="shared" si="41"/>
        <v>-6117.9670646404556</v>
      </c>
      <c r="U62">
        <f t="shared" si="34"/>
        <v>0.62633703200000002</v>
      </c>
      <c r="V62">
        <f t="shared" si="57"/>
        <v>0.01</v>
      </c>
      <c r="W62">
        <f t="shared" si="35"/>
        <v>1.2614076231653485E-3</v>
      </c>
      <c r="X62">
        <f t="shared" si="36"/>
        <v>7.9006630683555888E-4</v>
      </c>
      <c r="Y62">
        <f t="shared" si="37"/>
        <v>1.2614076231653485E-5</v>
      </c>
      <c r="Z62">
        <f t="shared" si="38"/>
        <v>4.5872724009813617E-4</v>
      </c>
      <c r="AB62">
        <f t="shared" si="58"/>
        <v>-2.9726436304152419</v>
      </c>
      <c r="AC62">
        <f t="shared" si="27"/>
        <v>-2.8064781465738116</v>
      </c>
      <c r="AE62">
        <f t="shared" si="42"/>
        <v>0</v>
      </c>
      <c r="AF62">
        <f t="shared" si="43"/>
        <v>0</v>
      </c>
      <c r="AG62">
        <f t="shared" si="44"/>
        <v>-2.2936362004906809E-2</v>
      </c>
      <c r="AH62">
        <f t="shared" si="45"/>
        <v>-39.503315341777942</v>
      </c>
      <c r="AI62">
        <f t="shared" si="46"/>
        <v>-39.526251703782847</v>
      </c>
      <c r="AJ62">
        <f t="shared" si="47"/>
        <v>-0.16616548384143037</v>
      </c>
      <c r="AK62">
        <f t="shared" si="59"/>
        <v>-0.20808505412906694</v>
      </c>
      <c r="AL62">
        <f t="shared" si="39"/>
        <v>-39.900502241753344</v>
      </c>
      <c r="AN62">
        <f t="shared" si="48"/>
        <v>0</v>
      </c>
      <c r="AO62">
        <f t="shared" si="49"/>
        <v>0</v>
      </c>
      <c r="AP62">
        <f t="shared" si="50"/>
        <v>-4.6652948495147949E-5</v>
      </c>
      <c r="AQ62">
        <f t="shared" si="51"/>
        <v>-8.035041196303451E-2</v>
      </c>
      <c r="AR62">
        <f t="shared" si="52"/>
        <v>-8.0397064911529648E-2</v>
      </c>
      <c r="AS62">
        <f t="shared" si="53"/>
        <v>-3.3798340633388899E-4</v>
      </c>
      <c r="AT62">
        <f t="shared" si="54"/>
        <v>-4.2324852174972793E-4</v>
      </c>
      <c r="AU62">
        <f t="shared" si="55"/>
        <v>-8.1158296839613273E-2</v>
      </c>
      <c r="AW62">
        <v>59</v>
      </c>
      <c r="AX62">
        <f>IF(Z62&gt;0, (R62*SUMPRODUCT(K62:$K$98, X62:$X$98)-K62*$AZ$3)/Z62, 0)</f>
        <v>-6117.9670646404556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0.70099715600000001</v>
      </c>
      <c r="Q63" s="5">
        <f t="shared" si="60"/>
        <v>50</v>
      </c>
      <c r="R63">
        <f t="shared" si="40"/>
        <v>50000</v>
      </c>
      <c r="S63">
        <f t="shared" si="41"/>
        <v>-19410.304088155572</v>
      </c>
      <c r="U63">
        <f t="shared" si="34"/>
        <v>0.70099715600000001</v>
      </c>
      <c r="V63">
        <f t="shared" si="57"/>
        <v>0.01</v>
      </c>
      <c r="W63">
        <f t="shared" si="35"/>
        <v>4.5872724009813617E-4</v>
      </c>
      <c r="X63">
        <f t="shared" si="36"/>
        <v>3.215664906885226E-4</v>
      </c>
      <c r="Y63">
        <f t="shared" si="37"/>
        <v>4.5872724009813621E-6</v>
      </c>
      <c r="Z63">
        <f t="shared" si="38"/>
        <v>1.325734770086322E-4</v>
      </c>
      <c r="AB63">
        <f t="shared" si="58"/>
        <v>-2.8064781465738116</v>
      </c>
      <c r="AC63">
        <f t="shared" si="27"/>
        <v>-2.5732915027616521</v>
      </c>
      <c r="AE63">
        <f t="shared" si="42"/>
        <v>0</v>
      </c>
      <c r="AF63">
        <f t="shared" si="43"/>
        <v>0</v>
      </c>
      <c r="AG63">
        <f t="shared" si="44"/>
        <v>-6.6286738504316095E-3</v>
      </c>
      <c r="AH63">
        <f t="shared" si="45"/>
        <v>-16.07832453442613</v>
      </c>
      <c r="AI63">
        <f t="shared" si="46"/>
        <v>-16.084953208276563</v>
      </c>
      <c r="AJ63">
        <f t="shared" si="47"/>
        <v>-0.23318664381215948</v>
      </c>
      <c r="AK63">
        <f t="shared" si="59"/>
        <v>-0.19645347026016682</v>
      </c>
      <c r="AL63">
        <f t="shared" si="39"/>
        <v>-16.51459332234889</v>
      </c>
      <c r="AN63">
        <f t="shared" si="48"/>
        <v>0</v>
      </c>
      <c r="AO63">
        <f t="shared" si="49"/>
        <v>0</v>
      </c>
      <c r="AP63">
        <f t="shared" si="50"/>
        <v>-1.2038245353645782E-5</v>
      </c>
      <c r="AQ63">
        <f t="shared" si="51"/>
        <v>-2.919962876260106E-2</v>
      </c>
      <c r="AR63">
        <f t="shared" si="52"/>
        <v>-2.9211667007954707E-2</v>
      </c>
      <c r="AS63">
        <f t="shared" si="53"/>
        <v>-4.2348712498823602E-4</v>
      </c>
      <c r="AT63">
        <f t="shared" si="54"/>
        <v>-3.5677650295210331E-4</v>
      </c>
      <c r="AU63">
        <f t="shared" si="55"/>
        <v>-2.9991930635895048E-2</v>
      </c>
      <c r="AW63">
        <v>60</v>
      </c>
      <c r="AX63">
        <f>IF(Z63&gt;0, (R63*SUMPRODUCT(K63:$K$98, X63:$X$98)-K63*$AZ$3)/Z63, 0)</f>
        <v>-19410.304088155572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0.77900909500000004</v>
      </c>
      <c r="Q64" s="5">
        <f t="shared" si="60"/>
        <v>50</v>
      </c>
      <c r="R64">
        <f t="shared" si="40"/>
        <v>50000</v>
      </c>
      <c r="S64">
        <f t="shared" si="41"/>
        <v>-83031.750072175739</v>
      </c>
      <c r="U64">
        <f t="shared" si="34"/>
        <v>0.77900909500000004</v>
      </c>
      <c r="V64">
        <f t="shared" si="57"/>
        <v>0.01</v>
      </c>
      <c r="W64">
        <f t="shared" si="35"/>
        <v>1.325734770086322E-4</v>
      </c>
      <c r="X64">
        <f t="shared" si="36"/>
        <v>1.0327594434549788E-4</v>
      </c>
      <c r="Y64">
        <f t="shared" si="37"/>
        <v>1.325734770086322E-6</v>
      </c>
      <c r="Z64">
        <f t="shared" si="38"/>
        <v>2.7971797893047996E-5</v>
      </c>
      <c r="AB64">
        <f t="shared" si="58"/>
        <v>-2.5732915027616521</v>
      </c>
      <c r="AC64">
        <f t="shared" si="27"/>
        <v>-2.322547331724973</v>
      </c>
      <c r="AE64">
        <f t="shared" si="42"/>
        <v>0</v>
      </c>
      <c r="AF64">
        <f t="shared" si="43"/>
        <v>0</v>
      </c>
      <c r="AG64">
        <f t="shared" si="44"/>
        <v>-1.3985898946523997E-3</v>
      </c>
      <c r="AH64">
        <f t="shared" si="45"/>
        <v>-5.1637972172748938</v>
      </c>
      <c r="AI64">
        <f t="shared" si="46"/>
        <v>-5.1651958071695461</v>
      </c>
      <c r="AJ64">
        <f t="shared" si="47"/>
        <v>-0.25074417103667912</v>
      </c>
      <c r="AK64">
        <f t="shared" si="59"/>
        <v>-0.18013040519331566</v>
      </c>
      <c r="AL64">
        <f t="shared" si="39"/>
        <v>-5.5960703833995407</v>
      </c>
      <c r="AN64">
        <f t="shared" si="48"/>
        <v>0</v>
      </c>
      <c r="AO64">
        <f t="shared" si="49"/>
        <v>0</v>
      </c>
      <c r="AP64">
        <f t="shared" si="50"/>
        <v>-2.2678216801587213E-6</v>
      </c>
      <c r="AQ64">
        <f t="shared" si="51"/>
        <v>-8.3731273377960318E-3</v>
      </c>
      <c r="AR64">
        <f t="shared" si="52"/>
        <v>-8.37539515947619E-3</v>
      </c>
      <c r="AS64">
        <f t="shared" si="53"/>
        <v>-4.0658313736188968E-4</v>
      </c>
      <c r="AT64">
        <f t="shared" si="54"/>
        <v>-2.9208250375261318E-4</v>
      </c>
      <c r="AU64">
        <f t="shared" si="55"/>
        <v>-9.0740608005906928E-3</v>
      </c>
      <c r="AW64">
        <v>61</v>
      </c>
      <c r="AX64">
        <f>IF(Z64&gt;0, (R64*SUMPRODUCT(K64:$K$98, X64:$X$98)-K64*$AZ$3)/Z64, 0)</f>
        <v>-83031.750072175739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0.78135831499999997</v>
      </c>
      <c r="Q65" s="5">
        <f t="shared" si="60"/>
        <v>50</v>
      </c>
      <c r="R65">
        <f t="shared" si="40"/>
        <v>50000</v>
      </c>
      <c r="S65">
        <f t="shared" si="41"/>
        <v>-356569.74409184785</v>
      </c>
      <c r="U65">
        <f t="shared" si="34"/>
        <v>0.78135831499999997</v>
      </c>
      <c r="V65">
        <f t="shared" si="57"/>
        <v>0.01</v>
      </c>
      <c r="W65">
        <f t="shared" si="35"/>
        <v>2.7971797893047996E-5</v>
      </c>
      <c r="X65">
        <f t="shared" si="36"/>
        <v>2.185599686923253E-5</v>
      </c>
      <c r="Y65">
        <f t="shared" si="37"/>
        <v>2.7971797893047998E-7</v>
      </c>
      <c r="Z65">
        <f t="shared" si="38"/>
        <v>5.8360830448849858E-6</v>
      </c>
      <c r="AB65">
        <f t="shared" si="58"/>
        <v>-2.322547331724973</v>
      </c>
      <c r="AC65">
        <f t="shared" si="27"/>
        <v>-2.0809706378134116</v>
      </c>
      <c r="AE65">
        <f t="shared" si="42"/>
        <v>0</v>
      </c>
      <c r="AF65">
        <f t="shared" si="43"/>
        <v>0</v>
      </c>
      <c r="AG65">
        <f t="shared" si="44"/>
        <v>-2.9180415224424927E-4</v>
      </c>
      <c r="AH65">
        <f t="shared" si="45"/>
        <v>-1.0927998434616264</v>
      </c>
      <c r="AI65">
        <f t="shared" si="46"/>
        <v>-1.0930916476138706</v>
      </c>
      <c r="AJ65">
        <f t="shared" si="47"/>
        <v>-0.24157669391156134</v>
      </c>
      <c r="AK65">
        <f t="shared" si="59"/>
        <v>-0.16257831322074812</v>
      </c>
      <c r="AL65">
        <f t="shared" si="39"/>
        <v>-1.49724665474618</v>
      </c>
      <c r="AN65">
        <f t="shared" si="48"/>
        <v>0</v>
      </c>
      <c r="AO65">
        <f t="shared" si="49"/>
        <v>0</v>
      </c>
      <c r="AP65">
        <f t="shared" si="50"/>
        <v>-4.2246619341772034E-7</v>
      </c>
      <c r="AQ65">
        <f t="shared" si="51"/>
        <v>-1.5821261845797205E-3</v>
      </c>
      <c r="AR65">
        <f t="shared" si="52"/>
        <v>-1.5825486507731381E-3</v>
      </c>
      <c r="AS65">
        <f t="shared" si="53"/>
        <v>-3.4974823185459454E-4</v>
      </c>
      <c r="AT65">
        <f t="shared" si="54"/>
        <v>-2.3537650369400077E-4</v>
      </c>
      <c r="AU65">
        <f t="shared" si="55"/>
        <v>-2.1676733863217335E-3</v>
      </c>
      <c r="AW65">
        <v>62</v>
      </c>
      <c r="AX65">
        <f>IF(Z65&gt;0, (R65*SUMPRODUCT(K65:$K$98, X65:$X$98)-K65*$AZ$3)/Z65, 0)</f>
        <v>-356569.74409184785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0.78389590600000003</v>
      </c>
      <c r="Q66" s="5">
        <f t="shared" si="60"/>
        <v>50</v>
      </c>
      <c r="R66">
        <f t="shared" si="40"/>
        <v>50000</v>
      </c>
      <c r="S66">
        <f t="shared" si="41"/>
        <v>-1545826.8266294736</v>
      </c>
      <c r="U66">
        <f t="shared" si="34"/>
        <v>0.78389590600000003</v>
      </c>
      <c r="V66">
        <f t="shared" si="57"/>
        <v>0.01</v>
      </c>
      <c r="W66">
        <f t="shared" si="35"/>
        <v>5.8360830448849858E-6</v>
      </c>
      <c r="X66">
        <f t="shared" si="36"/>
        <v>4.5748816059613545E-6</v>
      </c>
      <c r="Y66">
        <f t="shared" si="37"/>
        <v>5.836083044884986E-8</v>
      </c>
      <c r="Z66">
        <f t="shared" si="38"/>
        <v>1.2028406084747813E-6</v>
      </c>
      <c r="AB66">
        <f t="shared" si="58"/>
        <v>-2.0809706378134116</v>
      </c>
      <c r="AC66">
        <f t="shared" si="27"/>
        <v>-1.8593832807396362</v>
      </c>
      <c r="AE66">
        <f t="shared" si="42"/>
        <v>0</v>
      </c>
      <c r="AF66">
        <f t="shared" si="43"/>
        <v>0</v>
      </c>
      <c r="AG66">
        <f t="shared" si="44"/>
        <v>-6.0142030423739064E-5</v>
      </c>
      <c r="AH66">
        <f t="shared" si="45"/>
        <v>-0.22874408029806773</v>
      </c>
      <c r="AI66">
        <f t="shared" si="46"/>
        <v>-0.22880422232849146</v>
      </c>
      <c r="AJ66">
        <f t="shared" si="47"/>
        <v>-0.22158735707377542</v>
      </c>
      <c r="AK66">
        <f t="shared" si="59"/>
        <v>-0.14566794464693883</v>
      </c>
      <c r="AL66">
        <f t="shared" si="39"/>
        <v>-0.5960595240492057</v>
      </c>
      <c r="AN66">
        <f t="shared" si="48"/>
        <v>0</v>
      </c>
      <c r="AO66">
        <f t="shared" si="49"/>
        <v>0</v>
      </c>
      <c r="AP66">
        <f t="shared" si="50"/>
        <v>-7.7742867892846449E-8</v>
      </c>
      <c r="AQ66">
        <f t="shared" si="51"/>
        <v>-2.9568707093174566E-4</v>
      </c>
      <c r="AR66">
        <f t="shared" si="52"/>
        <v>-2.9576481379963847E-4</v>
      </c>
      <c r="AS66">
        <f t="shared" si="53"/>
        <v>-2.8643590025706538E-4</v>
      </c>
      <c r="AT66">
        <f t="shared" si="54"/>
        <v>-1.8829832809301707E-4</v>
      </c>
      <c r="AU66">
        <f t="shared" si="55"/>
        <v>-7.7049904214972101E-4</v>
      </c>
      <c r="AW66">
        <v>63</v>
      </c>
      <c r="AX66">
        <f>IF(Z66&gt;0, (R66*SUMPRODUCT(K66:$K$98, X66:$X$98)-K66*$AZ$3)/Z66, 0)</f>
        <v>-1545826.8266294736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1">$C$6</f>
        <v>50000</v>
      </c>
      <c r="S67">
        <f t="shared" ref="S67:S98" si="62">AX67</f>
        <v>-6789779.7821098231</v>
      </c>
      <c r="U67">
        <f t="shared" si="34"/>
        <v>0.78669207100000005</v>
      </c>
      <c r="V67">
        <f t="shared" si="57"/>
        <v>0.01</v>
      </c>
      <c r="W67">
        <f t="shared" si="35"/>
        <v>1.2028406084747813E-6</v>
      </c>
      <c r="X67">
        <f t="shared" si="36"/>
        <v>9.4626516936392592E-7</v>
      </c>
      <c r="Y67">
        <f t="shared" si="37"/>
        <v>1.2028406084747814E-8</v>
      </c>
      <c r="Z67">
        <f t="shared" si="38"/>
        <v>2.4454703302610755E-7</v>
      </c>
      <c r="AB67">
        <f t="shared" si="58"/>
        <v>-1.8593832807396362</v>
      </c>
      <c r="AC67">
        <f t="shared" si="27"/>
        <v>-1.6604205006156083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-1.2227351651305378E-5</v>
      </c>
      <c r="AH67">
        <f t="shared" ref="AH67:AH98" si="66">-X67*R67</f>
        <v>-4.7313258468196298E-2</v>
      </c>
      <c r="AI67">
        <f t="shared" ref="AI67:AI98" si="67">SUM(AE67:AH67)</f>
        <v>-4.7325485819847607E-2</v>
      </c>
      <c r="AJ67">
        <f t="shared" ref="AJ67:AJ98" si="68">AB67-AC67</f>
        <v>-0.1989627801240279</v>
      </c>
      <c r="AK67">
        <f t="shared" si="59"/>
        <v>-0.13015682965177455</v>
      </c>
      <c r="AL67">
        <f t="shared" si="39"/>
        <v>-0.37644509559565009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-1.4112269165906427E-8</v>
      </c>
      <c r="AQ67">
        <f t="shared" ref="AQ67:AQ98" si="72">AH67*$K67</f>
        <v>-5.4606872989377475E-5</v>
      </c>
      <c r="AR67">
        <f t="shared" ref="AR67:AR98" si="73">AI67*$K67</f>
        <v>-5.4620985258543387E-5</v>
      </c>
      <c r="AS67">
        <f t="shared" ref="AS67:AS98" si="74">AJ67*$K67</f>
        <v>-2.2963405217904073E-4</v>
      </c>
      <c r="AT67">
        <f t="shared" ref="AT67:AT98" si="75">AK67*$K67</f>
        <v>-1.5022126345984151E-4</v>
      </c>
      <c r="AU67">
        <f t="shared" ref="AU67:AU98" si="76">AL67*$K67</f>
        <v>-4.3447630089742567E-4</v>
      </c>
      <c r="AW67">
        <v>64</v>
      </c>
      <c r="AX67">
        <f>IF(Z67&gt;0, (R67*SUMPRODUCT(K67:$K$98, X67:$X$98)-K67*$AZ$3)/Z67, 0)</f>
        <v>-6789779.7821098231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0.78978433000000003</v>
      </c>
      <c r="Q68" s="5">
        <f t="shared" si="60"/>
        <v>50</v>
      </c>
      <c r="R68">
        <f t="shared" si="61"/>
        <v>50000</v>
      </c>
      <c r="S68">
        <f t="shared" si="62"/>
        <v>-30279834.942002993</v>
      </c>
      <c r="U68">
        <f t="shared" si="34"/>
        <v>0.78978433000000003</v>
      </c>
      <c r="V68">
        <f t="shared" ref="V68:V98" si="78">$C$10</f>
        <v>0.01</v>
      </c>
      <c r="W68">
        <f t="shared" si="35"/>
        <v>2.4454703302610755E-7</v>
      </c>
      <c r="X68">
        <f t="shared" si="36"/>
        <v>1.9313941463201224E-7</v>
      </c>
      <c r="Y68">
        <f t="shared" si="37"/>
        <v>2.4454703302610754E-9</v>
      </c>
      <c r="Z68">
        <f t="shared" si="38"/>
        <v>4.8962148063834235E-8</v>
      </c>
      <c r="AB68">
        <f t="shared" ref="AB68:AB98" si="79">AC67</f>
        <v>-1.6604205006156083</v>
      </c>
      <c r="AC68">
        <f t="shared" ref="AC68:AC89" si="80">S68*Z68</f>
        <v>-1.4825657617788122</v>
      </c>
      <c r="AE68">
        <f t="shared" si="63"/>
        <v>0</v>
      </c>
      <c r="AF68">
        <f t="shared" si="64"/>
        <v>0</v>
      </c>
      <c r="AG68">
        <f t="shared" si="65"/>
        <v>-2.4481074031917117E-6</v>
      </c>
      <c r="AH68">
        <f t="shared" si="66"/>
        <v>-9.6569707316006125E-3</v>
      </c>
      <c r="AI68">
        <f t="shared" si="67"/>
        <v>-9.6594188390038034E-3</v>
      </c>
      <c r="AJ68">
        <f t="shared" si="68"/>
        <v>-0.17785473883679614</v>
      </c>
      <c r="AK68">
        <f t="shared" ref="AK68:AK98" si="81">G68*SUM(AB68:AB68, AE68:AF68)</f>
        <v>-0.11622943504309259</v>
      </c>
      <c r="AL68">
        <f t="shared" si="39"/>
        <v>-0.30374359271889256</v>
      </c>
      <c r="AN68">
        <f t="shared" si="69"/>
        <v>0</v>
      </c>
      <c r="AO68">
        <f t="shared" si="70"/>
        <v>0</v>
      </c>
      <c r="AP68">
        <f t="shared" si="71"/>
        <v>-2.5227655591716916E-9</v>
      </c>
      <c r="AQ68">
        <f t="shared" si="72"/>
        <v>-9.9514723642634506E-6</v>
      </c>
      <c r="AR68">
        <f t="shared" si="73"/>
        <v>-9.9539951298226218E-6</v>
      </c>
      <c r="AS68">
        <f t="shared" si="74"/>
        <v>-1.832786458175702E-4</v>
      </c>
      <c r="AT68">
        <f t="shared" si="75"/>
        <v>-1.1977399982795413E-4</v>
      </c>
      <c r="AU68">
        <f t="shared" si="76"/>
        <v>-3.1300664077534696E-4</v>
      </c>
      <c r="AW68">
        <v>65</v>
      </c>
      <c r="AX68">
        <f>IF(Z68&gt;0, (R68*SUMPRODUCT(K68:$K$98, X68:$X$98)-K68*$AZ$3)/Z68, 0)</f>
        <v>-30279834.942002993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0.79285550900000001</v>
      </c>
      <c r="Q69" s="5">
        <f t="shared" ref="Q69:Q98" si="82">$C$8</f>
        <v>50</v>
      </c>
      <c r="R69">
        <f t="shared" si="61"/>
        <v>50000</v>
      </c>
      <c r="S69">
        <f t="shared" si="62"/>
        <v>-137136693.516469</v>
      </c>
      <c r="U69">
        <f t="shared" si="34"/>
        <v>0.79285550900000001</v>
      </c>
      <c r="V69">
        <f t="shared" si="78"/>
        <v>0.01</v>
      </c>
      <c r="W69">
        <f t="shared" si="35"/>
        <v>4.8962148063834235E-8</v>
      </c>
      <c r="X69">
        <f t="shared" si="36"/>
        <v>3.881990882488466E-8</v>
      </c>
      <c r="Y69">
        <f t="shared" si="37"/>
        <v>4.896214806383424E-10</v>
      </c>
      <c r="Z69">
        <f t="shared" si="38"/>
        <v>9.6526177583112331E-9</v>
      </c>
      <c r="AB69">
        <f t="shared" si="79"/>
        <v>-1.4825657617788122</v>
      </c>
      <c r="AC69">
        <f t="shared" si="80"/>
        <v>-1.3237280831531537</v>
      </c>
      <c r="AE69">
        <f t="shared" si="63"/>
        <v>0</v>
      </c>
      <c r="AF69">
        <f t="shared" si="64"/>
        <v>0</v>
      </c>
      <c r="AG69">
        <f t="shared" si="65"/>
        <v>-4.8263088791556169E-7</v>
      </c>
      <c r="AH69">
        <f t="shared" si="66"/>
        <v>-1.940995441244233E-3</v>
      </c>
      <c r="AI69">
        <f t="shared" si="67"/>
        <v>-1.9414780721321485E-3</v>
      </c>
      <c r="AJ69">
        <f t="shared" si="68"/>
        <v>-0.15883767862565845</v>
      </c>
      <c r="AK69">
        <f t="shared" si="81"/>
        <v>-0.10377960332451686</v>
      </c>
      <c r="AL69">
        <f t="shared" si="39"/>
        <v>-0.26455876002230749</v>
      </c>
      <c r="AN69">
        <f t="shared" si="69"/>
        <v>0</v>
      </c>
      <c r="AO69">
        <f t="shared" si="70"/>
        <v>0</v>
      </c>
      <c r="AP69">
        <f t="shared" si="71"/>
        <v>-4.440619036386013E-10</v>
      </c>
      <c r="AQ69">
        <f t="shared" si="72"/>
        <v>-1.7858826531292335E-6</v>
      </c>
      <c r="AR69">
        <f t="shared" si="73"/>
        <v>-1.7863267150328721E-6</v>
      </c>
      <c r="AS69">
        <f t="shared" si="74"/>
        <v>-1.4614431795833681E-4</v>
      </c>
      <c r="AT69">
        <f t="shared" si="75"/>
        <v>-9.5486155911360903E-5</v>
      </c>
      <c r="AU69">
        <f t="shared" si="76"/>
        <v>-2.4341680058473063E-4</v>
      </c>
      <c r="AW69">
        <v>66</v>
      </c>
      <c r="AX69">
        <f>IF(Z69&gt;0, (R69*SUMPRODUCT(K69:$K$98, X69:$X$98)-K69*$AZ$3)/Z69, 0)</f>
        <v>-137136693.516469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8.2150532106812016E-4</v>
      </c>
      <c r="L70" s="2">
        <v>67</v>
      </c>
      <c r="M70" s="8">
        <v>0.79617230500000002</v>
      </c>
      <c r="Q70" s="5">
        <f t="shared" si="82"/>
        <v>50</v>
      </c>
      <c r="R70">
        <f t="shared" si="61"/>
        <v>50000</v>
      </c>
      <c r="S70">
        <f t="shared" si="62"/>
        <v>-631713838.97725964</v>
      </c>
      <c r="U70">
        <f t="shared" ref="U70:U89" si="84">M70</f>
        <v>0.79617230500000002</v>
      </c>
      <c r="V70">
        <f t="shared" si="78"/>
        <v>0.01</v>
      </c>
      <c r="W70">
        <f t="shared" ref="W70:W98" si="85">Z69</f>
        <v>9.6526177583112331E-9</v>
      </c>
      <c r="X70">
        <f t="shared" ref="X70:X98" si="86">U70*W70</f>
        <v>7.6851469299185879E-9</v>
      </c>
      <c r="Y70">
        <f t="shared" ref="Y70:Y98" si="87">V70*W70</f>
        <v>9.6526177583112338E-11</v>
      </c>
      <c r="Z70">
        <f t="shared" ref="Z70:Z98" si="88">MAX(0, W70-X70-Y70)</f>
        <v>1.8709446508095327E-9</v>
      </c>
      <c r="AB70">
        <f t="shared" si="79"/>
        <v>-1.3237280831531537</v>
      </c>
      <c r="AC70">
        <f t="shared" si="80"/>
        <v>-1.1819016278768584</v>
      </c>
      <c r="AE70">
        <f t="shared" si="63"/>
        <v>0</v>
      </c>
      <c r="AF70">
        <f t="shared" si="64"/>
        <v>0</v>
      </c>
      <c r="AG70">
        <f t="shared" si="65"/>
        <v>-9.3547232540476641E-8</v>
      </c>
      <c r="AH70">
        <f t="shared" si="66"/>
        <v>-3.8425734649592938E-4</v>
      </c>
      <c r="AI70">
        <f t="shared" si="67"/>
        <v>-3.8435089372846986E-4</v>
      </c>
      <c r="AJ70">
        <f t="shared" si="68"/>
        <v>-0.14182645527629534</v>
      </c>
      <c r="AK70">
        <f t="shared" si="81"/>
        <v>-9.2660965820720767E-2</v>
      </c>
      <c r="AL70">
        <f t="shared" ref="AL70:AL98" si="89">SUM(AI70:AK70)</f>
        <v>-0.23487177199074455</v>
      </c>
      <c r="AN70">
        <f t="shared" si="69"/>
        <v>0</v>
      </c>
      <c r="AO70">
        <f t="shared" si="70"/>
        <v>0</v>
      </c>
      <c r="AP70">
        <f t="shared" si="71"/>
        <v>-7.6849549303198365E-11</v>
      </c>
      <c r="AQ70">
        <f t="shared" si="72"/>
        <v>-3.1566945480592236E-7</v>
      </c>
      <c r="AR70">
        <f t="shared" si="73"/>
        <v>-3.1574630435522555E-7</v>
      </c>
      <c r="AS70">
        <f t="shared" si="74"/>
        <v>-1.1651118767770638E-4</v>
      </c>
      <c r="AT70">
        <f t="shared" si="75"/>
        <v>-7.6121476477033324E-5</v>
      </c>
      <c r="AU70">
        <f t="shared" si="76"/>
        <v>-1.929484104590949E-4</v>
      </c>
      <c r="AW70">
        <v>67</v>
      </c>
      <c r="AX70">
        <f>IF(Z70&gt;0, (R70*SUMPRODUCT(K70:$K$98, X70:$X$98)-K70*$AZ$3)/Z70, 0)</f>
        <v>-631713838.97725964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7.3348689381082157E-4</v>
      </c>
      <c r="L71" s="2">
        <v>68</v>
      </c>
      <c r="M71" s="8">
        <v>0.79964768799999997</v>
      </c>
      <c r="Q71" s="5">
        <f t="shared" si="82"/>
        <v>50</v>
      </c>
      <c r="R71">
        <f t="shared" si="61"/>
        <v>50000</v>
      </c>
      <c r="S71">
        <f t="shared" si="62"/>
        <v>-2963086470.056478</v>
      </c>
      <c r="U71">
        <f t="shared" si="84"/>
        <v>0.79964768799999997</v>
      </c>
      <c r="V71">
        <f t="shared" si="78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79"/>
        <v>-1.1819016278768584</v>
      </c>
      <c r="AC71">
        <f t="shared" si="80"/>
        <v>-1.0552695853686804</v>
      </c>
      <c r="AE71">
        <f t="shared" si="63"/>
        <v>0</v>
      </c>
      <c r="AF71">
        <f t="shared" si="64"/>
        <v>0</v>
      </c>
      <c r="AG71">
        <f t="shared" si="65"/>
        <v>-1.7806931995281368E-8</v>
      </c>
      <c r="AH71">
        <f t="shared" si="66"/>
        <v>-7.4804828219790504E-5</v>
      </c>
      <c r="AI71">
        <f t="shared" si="67"/>
        <v>-7.482263515178579E-5</v>
      </c>
      <c r="AJ71">
        <f t="shared" si="68"/>
        <v>-0.12663204250817794</v>
      </c>
      <c r="AK71">
        <f t="shared" si="81"/>
        <v>-8.2733113951380097E-2</v>
      </c>
      <c r="AL71">
        <f t="shared" si="89"/>
        <v>-0.20943997909470985</v>
      </c>
      <c r="AN71">
        <f t="shared" si="69"/>
        <v>0</v>
      </c>
      <c r="AO71">
        <f t="shared" si="70"/>
        <v>0</v>
      </c>
      <c r="AP71">
        <f t="shared" si="71"/>
        <v>-1.3061151237519465E-11</v>
      </c>
      <c r="AQ71">
        <f t="shared" si="72"/>
        <v>-5.4868361092986223E-8</v>
      </c>
      <c r="AR71">
        <f t="shared" si="73"/>
        <v>-5.4881422244223748E-8</v>
      </c>
      <c r="AS71">
        <f t="shared" si="74"/>
        <v>-9.2882943516243361E-5</v>
      </c>
      <c r="AT71">
        <f t="shared" si="75"/>
        <v>-6.0683654767494531E-5</v>
      </c>
      <c r="AU71">
        <f t="shared" si="76"/>
        <v>-1.5362147970598213E-4</v>
      </c>
      <c r="AW71">
        <v>68</v>
      </c>
      <c r="AX71">
        <f>IF(Z71&gt;0, (R71*SUMPRODUCT(K71:$K$98, X71:$X$98)-K71*$AZ$3)/Z71, 0)</f>
        <v>-2963086470.056478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6.548990123310906E-4</v>
      </c>
      <c r="L72" s="2">
        <v>69</v>
      </c>
      <c r="M72" s="8">
        <v>0.80323853099999998</v>
      </c>
      <c r="Q72" s="5">
        <f t="shared" si="82"/>
        <v>50</v>
      </c>
      <c r="R72">
        <f t="shared" si="61"/>
        <v>50000</v>
      </c>
      <c r="S72">
        <f t="shared" si="62"/>
        <v>-14165732728.673769</v>
      </c>
      <c r="U72">
        <f t="shared" si="84"/>
        <v>0.80323853099999998</v>
      </c>
      <c r="V72">
        <f t="shared" si="78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79"/>
        <v>-1.0552695853686804</v>
      </c>
      <c r="AC72">
        <f t="shared" si="80"/>
        <v>-0.9422050347212978</v>
      </c>
      <c r="AE72">
        <f t="shared" si="63"/>
        <v>0</v>
      </c>
      <c r="AF72">
        <f t="shared" si="64"/>
        <v>0</v>
      </c>
      <c r="AG72">
        <f t="shared" si="65"/>
        <v>-3.3256487778218493E-9</v>
      </c>
      <c r="AH72">
        <f t="shared" si="66"/>
        <v>-1.4303213897506705E-5</v>
      </c>
      <c r="AI72">
        <f t="shared" si="67"/>
        <v>-1.4306539546284527E-5</v>
      </c>
      <c r="AJ72">
        <f t="shared" si="68"/>
        <v>-0.11306455064738263</v>
      </c>
      <c r="AK72">
        <f t="shared" si="81"/>
        <v>-7.3868870975807632E-2</v>
      </c>
      <c r="AL72">
        <f t="shared" si="89"/>
        <v>-0.18694772816273655</v>
      </c>
      <c r="AN72">
        <f t="shared" si="69"/>
        <v>0</v>
      </c>
      <c r="AO72">
        <f t="shared" si="70"/>
        <v>0</v>
      </c>
      <c r="AP72">
        <f t="shared" si="71"/>
        <v>-2.1779640999556276E-12</v>
      </c>
      <c r="AQ72">
        <f t="shared" si="72"/>
        <v>-9.3671606546374702E-9</v>
      </c>
      <c r="AR72">
        <f t="shared" si="73"/>
        <v>-9.3693386187374257E-9</v>
      </c>
      <c r="AS72">
        <f t="shared" si="74"/>
        <v>-7.4045862548629459E-5</v>
      </c>
      <c r="AT72">
        <f t="shared" si="75"/>
        <v>-4.8376650644069179E-5</v>
      </c>
      <c r="AU72">
        <f t="shared" si="76"/>
        <v>-1.2243188253131739E-4</v>
      </c>
      <c r="AW72">
        <v>69</v>
      </c>
      <c r="AX72">
        <f>IF(Z72&gt;0, (R72*SUMPRODUCT(K72:$K$98, X72:$X$98)-K72*$AZ$3)/Z72, 0)</f>
        <v>-14165732728.673769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5.8473126100990229E-4</v>
      </c>
      <c r="L73" s="2">
        <v>70</v>
      </c>
      <c r="M73" s="8">
        <v>0.80709142899999997</v>
      </c>
      <c r="Q73" s="5">
        <f t="shared" si="82"/>
        <v>50</v>
      </c>
      <c r="R73">
        <f t="shared" si="61"/>
        <v>50000</v>
      </c>
      <c r="S73">
        <f t="shared" si="62"/>
        <v>-69149169468.512344</v>
      </c>
      <c r="U73">
        <f t="shared" si="84"/>
        <v>0.80709142899999997</v>
      </c>
      <c r="V73">
        <f t="shared" si="78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79"/>
        <v>-0.9422050347212978</v>
      </c>
      <c r="AC73">
        <f t="shared" si="80"/>
        <v>-0.84125450344940167</v>
      </c>
      <c r="AE73">
        <f t="shared" si="63"/>
        <v>0</v>
      </c>
      <c r="AF73">
        <f t="shared" si="64"/>
        <v>0</v>
      </c>
      <c r="AG73">
        <f t="shared" si="65"/>
        <v>-6.0828966559929104E-10</v>
      </c>
      <c r="AH73">
        <f t="shared" si="66"/>
        <v>-2.6841026244443396E-6</v>
      </c>
      <c r="AI73">
        <f t="shared" si="67"/>
        <v>-2.6847109141099388E-6</v>
      </c>
      <c r="AJ73">
        <f t="shared" si="68"/>
        <v>-0.10095053127189613</v>
      </c>
      <c r="AK73">
        <f t="shared" si="81"/>
        <v>-6.5954352430490845E-2</v>
      </c>
      <c r="AL73">
        <f t="shared" si="89"/>
        <v>-0.16690756841330107</v>
      </c>
      <c r="AN73">
        <f t="shared" si="69"/>
        <v>0</v>
      </c>
      <c r="AO73">
        <f t="shared" si="70"/>
        <v>0</v>
      </c>
      <c r="AP73">
        <f t="shared" si="71"/>
        <v>-3.5568598322516521E-13</v>
      </c>
      <c r="AQ73">
        <f t="shared" si="72"/>
        <v>-1.5694787122713268E-9</v>
      </c>
      <c r="AR73">
        <f t="shared" si="73"/>
        <v>-1.569834398254552E-9</v>
      </c>
      <c r="AS73">
        <f t="shared" si="74"/>
        <v>-5.9028931450235394E-5</v>
      </c>
      <c r="AT73">
        <f t="shared" si="75"/>
        <v>-3.8565571665772426E-5</v>
      </c>
      <c r="AU73">
        <f t="shared" si="76"/>
        <v>-9.759607295040607E-5</v>
      </c>
      <c r="AW73">
        <v>70</v>
      </c>
      <c r="AX73">
        <f>IF(Z73&gt;0, (R73*SUMPRODUCT(K73:$K$98, X73:$X$98)-K73*$AZ$3)/Z73, 0)</f>
        <v>-69149169468.512344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5.2208148304455561E-4</v>
      </c>
      <c r="L74" s="2">
        <v>71</v>
      </c>
      <c r="M74" s="8">
        <v>0.81105379099999997</v>
      </c>
      <c r="Q74" s="5">
        <f t="shared" si="82"/>
        <v>50</v>
      </c>
      <c r="R74">
        <f t="shared" si="61"/>
        <v>50000</v>
      </c>
      <c r="S74">
        <f t="shared" si="62"/>
        <v>-345021726585.3642</v>
      </c>
      <c r="U74">
        <f t="shared" si="84"/>
        <v>0.81105379099999997</v>
      </c>
      <c r="V74">
        <f t="shared" si="78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79"/>
        <v>-0.84125450344940167</v>
      </c>
      <c r="AC74">
        <f t="shared" si="80"/>
        <v>-0.75112009373400834</v>
      </c>
      <c r="AE74">
        <f t="shared" si="63"/>
        <v>0</v>
      </c>
      <c r="AF74">
        <f t="shared" si="64"/>
        <v>0</v>
      </c>
      <c r="AG74">
        <f t="shared" si="65"/>
        <v>-1.088511296328709E-10</v>
      </c>
      <c r="AH74">
        <f t="shared" si="66"/>
        <v>-4.9335563931042723E-7</v>
      </c>
      <c r="AI74">
        <f t="shared" si="67"/>
        <v>-4.9346449044006015E-7</v>
      </c>
      <c r="AJ74">
        <f t="shared" si="68"/>
        <v>-9.0134409715393327E-2</v>
      </c>
      <c r="AK74">
        <f t="shared" si="81"/>
        <v>-5.888781524145812E-2</v>
      </c>
      <c r="AL74">
        <f t="shared" si="89"/>
        <v>-0.14902271842134188</v>
      </c>
      <c r="AN74">
        <f t="shared" si="69"/>
        <v>0</v>
      </c>
      <c r="AO74">
        <f t="shared" si="70"/>
        <v>0</v>
      </c>
      <c r="AP74">
        <f t="shared" si="71"/>
        <v>-5.6829159189804417E-14</v>
      </c>
      <c r="AQ74">
        <f t="shared" si="72"/>
        <v>-2.5757184383958272E-10</v>
      </c>
      <c r="AR74">
        <f t="shared" si="73"/>
        <v>-2.5762867299877254E-10</v>
      </c>
      <c r="AS74">
        <f t="shared" si="74"/>
        <v>-4.7057506297558152E-5</v>
      </c>
      <c r="AT74">
        <f t="shared" si="75"/>
        <v>-3.0744237914514243E-5</v>
      </c>
      <c r="AU74">
        <f t="shared" si="76"/>
        <v>-7.7802001840745382E-5</v>
      </c>
      <c r="AW74">
        <v>71</v>
      </c>
      <c r="AX74">
        <f>IF(Z74&gt;0, (R74*SUMPRODUCT(K74:$K$98, X74:$X$98)-K74*$AZ$3)/Z74, 0)</f>
        <v>-345021726585.3642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4.6614418128978179E-4</v>
      </c>
      <c r="L75" s="2">
        <v>72</v>
      </c>
      <c r="M75" s="8">
        <v>0.81525055400000002</v>
      </c>
      <c r="Q75" s="5">
        <f t="shared" si="82"/>
        <v>50</v>
      </c>
      <c r="R75">
        <f t="shared" si="61"/>
        <v>50000</v>
      </c>
      <c r="S75">
        <f t="shared" si="62"/>
        <v>-1762838854011.9978</v>
      </c>
      <c r="U75">
        <f t="shared" si="84"/>
        <v>0.81525055400000002</v>
      </c>
      <c r="V75">
        <f t="shared" si="78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79"/>
        <v>-0.75112009373400834</v>
      </c>
      <c r="AC75">
        <f t="shared" si="80"/>
        <v>-0.67064294105865874</v>
      </c>
      <c r="AE75">
        <f t="shared" si="63"/>
        <v>0</v>
      </c>
      <c r="AF75">
        <f t="shared" si="64"/>
        <v>0</v>
      </c>
      <c r="AG75">
        <f t="shared" si="65"/>
        <v>-1.9021674599818366E-11</v>
      </c>
      <c r="AH75">
        <f t="shared" si="66"/>
        <v>-8.8740943736723825E-8</v>
      </c>
      <c r="AI75">
        <f t="shared" si="67"/>
        <v>-8.8759965411323647E-8</v>
      </c>
      <c r="AJ75">
        <f t="shared" si="68"/>
        <v>-8.0477152675349606E-2</v>
      </c>
      <c r="AK75">
        <f t="shared" si="81"/>
        <v>-5.2578406561380589E-2</v>
      </c>
      <c r="AL75">
        <f t="shared" si="89"/>
        <v>-0.13305564799669561</v>
      </c>
      <c r="AN75">
        <f t="shared" si="69"/>
        <v>0</v>
      </c>
      <c r="AO75">
        <f t="shared" si="70"/>
        <v>0</v>
      </c>
      <c r="AP75">
        <f t="shared" si="71"/>
        <v>-8.8668429330929704E-15</v>
      </c>
      <c r="AQ75">
        <f t="shared" si="72"/>
        <v>-4.1366074565037716E-11</v>
      </c>
      <c r="AR75">
        <f t="shared" si="73"/>
        <v>-4.1374941407970814E-11</v>
      </c>
      <c r="AS75">
        <f t="shared" si="74"/>
        <v>-3.7513956446383612E-5</v>
      </c>
      <c r="AT75">
        <f t="shared" si="75"/>
        <v>-2.4509118280076047E-5</v>
      </c>
      <c r="AU75">
        <f t="shared" si="76"/>
        <v>-6.2023116101401075E-5</v>
      </c>
      <c r="AW75">
        <v>72</v>
      </c>
      <c r="AX75">
        <f>IF(Z75&gt;0, (R75*SUMPRODUCT(K75:$K$98, X75:$X$98)-K75*$AZ$3)/Z75, 0)</f>
        <v>-1762838854011.9978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4.1620016186587658E-4</v>
      </c>
      <c r="L76" s="2">
        <v>73</v>
      </c>
      <c r="M76" s="8">
        <v>0.81969331899999998</v>
      </c>
      <c r="Q76" s="5">
        <f t="shared" si="82"/>
        <v>50</v>
      </c>
      <c r="R76">
        <f t="shared" si="61"/>
        <v>50000</v>
      </c>
      <c r="S76">
        <f t="shared" si="62"/>
        <v>-9241934922128.1563</v>
      </c>
      <c r="U76">
        <f t="shared" si="84"/>
        <v>0.81969331899999998</v>
      </c>
      <c r="V76">
        <f t="shared" si="78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79"/>
        <v>-0.67064294105865874</v>
      </c>
      <c r="AC76">
        <f t="shared" si="80"/>
        <v>-0.59878834026705907</v>
      </c>
      <c r="AE76">
        <f t="shared" si="63"/>
        <v>0</v>
      </c>
      <c r="AF76">
        <f t="shared" si="64"/>
        <v>0</v>
      </c>
      <c r="AG76">
        <f t="shared" si="65"/>
        <v>-3.2395182681570706E-12</v>
      </c>
      <c r="AH76">
        <f t="shared" si="66"/>
        <v>-1.5591939585663113E-8</v>
      </c>
      <c r="AI76">
        <f t="shared" si="67"/>
        <v>-1.5595179103931269E-8</v>
      </c>
      <c r="AJ76">
        <f t="shared" si="68"/>
        <v>-7.1854600791599665E-2</v>
      </c>
      <c r="AK76">
        <f t="shared" si="81"/>
        <v>-4.6945005874106119E-2</v>
      </c>
      <c r="AL76">
        <f t="shared" si="89"/>
        <v>-0.11879962226088489</v>
      </c>
      <c r="AN76">
        <f t="shared" si="69"/>
        <v>0</v>
      </c>
      <c r="AO76">
        <f t="shared" si="70"/>
        <v>0</v>
      </c>
      <c r="AP76">
        <f t="shared" si="71"/>
        <v>-1.3482880275744369E-15</v>
      </c>
      <c r="AQ76">
        <f t="shared" si="72"/>
        <v>-6.4893677793559559E-12</v>
      </c>
      <c r="AR76">
        <f t="shared" si="73"/>
        <v>-6.4907160673835307E-12</v>
      </c>
      <c r="AS76">
        <f t="shared" si="74"/>
        <v>-2.9905896480271723E-5</v>
      </c>
      <c r="AT76">
        <f t="shared" si="75"/>
        <v>-1.9538519043597495E-5</v>
      </c>
      <c r="AU76">
        <f t="shared" si="76"/>
        <v>-4.9444422014585288E-5</v>
      </c>
      <c r="AW76">
        <v>73</v>
      </c>
      <c r="AX76">
        <f>IF(Z76&gt;0, (R76*SUMPRODUCT(K76:$K$98, X76:$X$98)-K76*$AZ$3)/Z76, 0)</f>
        <v>-9241934922128.1563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3.7160728738024691E-4</v>
      </c>
      <c r="L77" s="2">
        <v>74</v>
      </c>
      <c r="M77" s="8">
        <v>0.82421808699999999</v>
      </c>
      <c r="Q77" s="5">
        <f t="shared" si="82"/>
        <v>50</v>
      </c>
      <c r="R77">
        <f t="shared" si="61"/>
        <v>50000</v>
      </c>
      <c r="S77">
        <f t="shared" si="62"/>
        <v>-49774595188381.602</v>
      </c>
      <c r="U77">
        <f t="shared" si="84"/>
        <v>0.82421808699999999</v>
      </c>
      <c r="V77">
        <f t="shared" si="78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79"/>
        <v>-0.59878834026705907</v>
      </c>
      <c r="AC77">
        <f t="shared" si="80"/>
        <v>-0.53463244667268639</v>
      </c>
      <c r="AE77">
        <f t="shared" si="63"/>
        <v>0</v>
      </c>
      <c r="AF77">
        <f t="shared" si="64"/>
        <v>0</v>
      </c>
      <c r="AG77">
        <f t="shared" si="65"/>
        <v>-5.3705353569352624E-13</v>
      </c>
      <c r="AH77">
        <f t="shared" si="66"/>
        <v>-2.6700695497819737E-9</v>
      </c>
      <c r="AI77">
        <f t="shared" si="67"/>
        <v>-2.6706066033176671E-9</v>
      </c>
      <c r="AJ77">
        <f t="shared" si="68"/>
        <v>-6.4155893594372682E-2</v>
      </c>
      <c r="AK77">
        <f t="shared" si="81"/>
        <v>-4.1915183818694142E-2</v>
      </c>
      <c r="AL77">
        <f t="shared" si="89"/>
        <v>-0.10607108008367341</v>
      </c>
      <c r="AN77">
        <f t="shared" si="69"/>
        <v>0</v>
      </c>
      <c r="AO77">
        <f t="shared" si="70"/>
        <v>0</v>
      </c>
      <c r="AP77">
        <f t="shared" si="71"/>
        <v>-1.9957300757704189E-16</v>
      </c>
      <c r="AQ77">
        <f t="shared" si="72"/>
        <v>-9.9221730251107643E-13</v>
      </c>
      <c r="AR77">
        <f t="shared" si="73"/>
        <v>-9.9241687551865329E-13</v>
      </c>
      <c r="AS77">
        <f t="shared" si="74"/>
        <v>-2.3840797588060591E-5</v>
      </c>
      <c r="AT77">
        <f t="shared" si="75"/>
        <v>-1.5575987758909349E-5</v>
      </c>
      <c r="AU77">
        <f t="shared" si="76"/>
        <v>-3.941678633938681E-5</v>
      </c>
      <c r="AW77">
        <v>74</v>
      </c>
      <c r="AX77">
        <f>IF(Z77&gt;0, (R77*SUMPRODUCT(K77:$K$98, X77:$X$98)-K77*$AZ$3)/Z77, 0)</f>
        <v>-49774595188381.602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3.3179222087522043E-4</v>
      </c>
      <c r="L78" s="2">
        <v>75</v>
      </c>
      <c r="M78" s="8">
        <v>0.82894669600000004</v>
      </c>
      <c r="Q78" s="5">
        <f t="shared" si="82"/>
        <v>50</v>
      </c>
      <c r="R78">
        <f t="shared" si="61"/>
        <v>50000</v>
      </c>
      <c r="S78">
        <f t="shared" si="62"/>
        <v>-275943440730964.69</v>
      </c>
      <c r="U78">
        <f t="shared" si="84"/>
        <v>0.82894669600000004</v>
      </c>
      <c r="V78">
        <f t="shared" si="78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79"/>
        <v>-0.53463244667268639</v>
      </c>
      <c r="AC78">
        <f t="shared" si="80"/>
        <v>-0.47735039881576591</v>
      </c>
      <c r="AE78">
        <f t="shared" si="63"/>
        <v>0</v>
      </c>
      <c r="AF78">
        <f t="shared" si="64"/>
        <v>0</v>
      </c>
      <c r="AG78">
        <f t="shared" si="65"/>
        <v>-8.6494246348324333E-14</v>
      </c>
      <c r="AH78">
        <f t="shared" si="66"/>
        <v>-4.4518875398826668E-10</v>
      </c>
      <c r="AI78">
        <f t="shared" si="67"/>
        <v>-4.4527524823461503E-10</v>
      </c>
      <c r="AJ78">
        <f t="shared" si="68"/>
        <v>-5.7282047856920482E-2</v>
      </c>
      <c r="AK78">
        <f t="shared" si="81"/>
        <v>-3.7424271267088048E-2</v>
      </c>
      <c r="AL78">
        <f t="shared" si="89"/>
        <v>-9.470631956928377E-2</v>
      </c>
      <c r="AN78">
        <f t="shared" si="69"/>
        <v>0</v>
      </c>
      <c r="AO78">
        <f t="shared" si="70"/>
        <v>0</v>
      </c>
      <c r="AP78">
        <f t="shared" si="71"/>
        <v>-2.8698118088838958E-17</v>
      </c>
      <c r="AQ78">
        <f t="shared" si="72"/>
        <v>-1.4771016539443916E-13</v>
      </c>
      <c r="AR78">
        <f t="shared" si="73"/>
        <v>-1.47738863512528E-13</v>
      </c>
      <c r="AS78">
        <f t="shared" si="74"/>
        <v>-1.9005737874728307E-5</v>
      </c>
      <c r="AT78">
        <f t="shared" si="75"/>
        <v>-1.2417082078343843E-5</v>
      </c>
      <c r="AU78">
        <f t="shared" si="76"/>
        <v>-3.142282010081101E-5</v>
      </c>
      <c r="AW78">
        <v>75</v>
      </c>
      <c r="AX78">
        <f>IF(Z78&gt;0, (R78*SUMPRODUCT(K78:$K$98, X78:$X$98)-K78*$AZ$3)/Z78, 0)</f>
        <v>-275943440730964.69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2.9624305435287535E-4</v>
      </c>
      <c r="L79" s="2">
        <v>76</v>
      </c>
      <c r="M79" s="8">
        <v>0.83370721699999994</v>
      </c>
      <c r="Q79" s="5">
        <f t="shared" si="82"/>
        <v>50</v>
      </c>
      <c r="R79">
        <f t="shared" si="61"/>
        <v>50000</v>
      </c>
      <c r="S79">
        <f t="shared" si="62"/>
        <v>-1576388028622492.5</v>
      </c>
      <c r="U79">
        <f t="shared" si="84"/>
        <v>0.83370721699999994</v>
      </c>
      <c r="V79">
        <f t="shared" si="78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79"/>
        <v>-0.47735039881576591</v>
      </c>
      <c r="AC79">
        <f t="shared" si="80"/>
        <v>-0.42620571322849155</v>
      </c>
      <c r="AE79">
        <f t="shared" si="63"/>
        <v>0</v>
      </c>
      <c r="AF79">
        <f t="shared" si="64"/>
        <v>0</v>
      </c>
      <c r="AG79">
        <f t="shared" si="65"/>
        <v>-1.3518426475267205E-14</v>
      </c>
      <c r="AH79">
        <f t="shared" si="66"/>
        <v>-7.2110877409573898E-11</v>
      </c>
      <c r="AI79">
        <f t="shared" si="67"/>
        <v>-7.2124395836049168E-11</v>
      </c>
      <c r="AJ79">
        <f t="shared" si="68"/>
        <v>-5.1144685587274363E-2</v>
      </c>
      <c r="AK79">
        <f t="shared" si="81"/>
        <v>-3.3414527917103615E-2</v>
      </c>
      <c r="AL79">
        <f t="shared" si="89"/>
        <v>-8.4559213576502368E-2</v>
      </c>
      <c r="AN79">
        <f t="shared" si="69"/>
        <v>0</v>
      </c>
      <c r="AO79">
        <f t="shared" si="70"/>
        <v>0</v>
      </c>
      <c r="AP79">
        <f t="shared" si="71"/>
        <v>-4.004739949077932E-18</v>
      </c>
      <c r="AQ79">
        <f t="shared" si="72"/>
        <v>-2.1362346575877931E-14</v>
      </c>
      <c r="AR79">
        <f t="shared" si="73"/>
        <v>-2.136635131582701E-14</v>
      </c>
      <c r="AS79">
        <f t="shared" si="74"/>
        <v>-1.515125787229164E-5</v>
      </c>
      <c r="AT79">
        <f t="shared" si="75"/>
        <v>-9.8988218099221976E-6</v>
      </c>
      <c r="AU79">
        <f t="shared" si="76"/>
        <v>-2.5050079703580188E-5</v>
      </c>
      <c r="AW79">
        <v>76</v>
      </c>
      <c r="AX79">
        <f>IF(Z79&gt;0, (R79*SUMPRODUCT(K79:$K$98, X79:$X$98)-K79*$AZ$3)/Z79, 0)</f>
        <v>-1576388028622492.5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2.6450272710078156E-4</v>
      </c>
      <c r="L80" s="2">
        <v>77</v>
      </c>
      <c r="M80" s="8">
        <v>0.83838979800000002</v>
      </c>
      <c r="Q80" s="5">
        <f t="shared" si="82"/>
        <v>50</v>
      </c>
      <c r="R80">
        <f t="shared" si="61"/>
        <v>50000</v>
      </c>
      <c r="S80">
        <f t="shared" si="62"/>
        <v>-9283605540411802</v>
      </c>
      <c r="U80">
        <f t="shared" si="84"/>
        <v>0.83838979800000002</v>
      </c>
      <c r="V80">
        <f t="shared" si="78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79"/>
        <v>-0.42620571322849155</v>
      </c>
      <c r="AC80">
        <f t="shared" si="80"/>
        <v>-0.38054081538260043</v>
      </c>
      <c r="AE80">
        <f t="shared" si="63"/>
        <v>0</v>
      </c>
      <c r="AF80">
        <f t="shared" si="64"/>
        <v>0</v>
      </c>
      <c r="AG80">
        <f t="shared" si="65"/>
        <v>-2.0495313686374078E-15</v>
      </c>
      <c r="AH80">
        <f t="shared" si="66"/>
        <v>-1.1333710841877125E-11</v>
      </c>
      <c r="AI80">
        <f t="shared" si="67"/>
        <v>-1.1335760373245762E-11</v>
      </c>
      <c r="AJ80">
        <f t="shared" si="68"/>
        <v>-4.5664897845891117E-2</v>
      </c>
      <c r="AK80">
        <f t="shared" si="81"/>
        <v>-2.9834399925994411E-2</v>
      </c>
      <c r="AL80">
        <f t="shared" si="89"/>
        <v>-7.5499297783221286E-2</v>
      </c>
      <c r="AN80">
        <f t="shared" si="69"/>
        <v>0</v>
      </c>
      <c r="AO80">
        <f t="shared" si="70"/>
        <v>0</v>
      </c>
      <c r="AP80">
        <f t="shared" si="71"/>
        <v>-5.4210663628319157E-19</v>
      </c>
      <c r="AQ80">
        <f t="shared" si="72"/>
        <v>-2.9977974258481943E-15</v>
      </c>
      <c r="AR80">
        <f t="shared" si="73"/>
        <v>-2.9983395324844774E-15</v>
      </c>
      <c r="AS80">
        <f t="shared" si="74"/>
        <v>-1.2078490013016805E-5</v>
      </c>
      <c r="AT80">
        <f t="shared" si="75"/>
        <v>-7.8912801418408767E-6</v>
      </c>
      <c r="AU80">
        <f t="shared" si="76"/>
        <v>-1.9969770157856022E-5</v>
      </c>
      <c r="AW80">
        <v>77</v>
      </c>
      <c r="AX80">
        <f>IF(Z80&gt;0, (R80*SUMPRODUCT(K80:$K$98, X80:$X$98)-K80*$AZ$3)/Z80, 0)</f>
        <v>-9283605540411802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2.3616314919712637E-4</v>
      </c>
      <c r="L81" s="2">
        <v>78</v>
      </c>
      <c r="M81" s="8">
        <v>0.84318435700000005</v>
      </c>
      <c r="Q81" s="5">
        <f t="shared" si="82"/>
        <v>50</v>
      </c>
      <c r="R81">
        <f t="shared" si="61"/>
        <v>50000</v>
      </c>
      <c r="S81">
        <f t="shared" si="62"/>
        <v>-5.6458108610571488E+16</v>
      </c>
      <c r="U81">
        <f t="shared" si="84"/>
        <v>0.84318435700000005</v>
      </c>
      <c r="V81">
        <f t="shared" si="78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79"/>
        <v>-0.38054081538260043</v>
      </c>
      <c r="AC81">
        <f t="shared" si="80"/>
        <v>-0.33976858516303876</v>
      </c>
      <c r="AE81">
        <f t="shared" si="63"/>
        <v>0</v>
      </c>
      <c r="AF81">
        <f t="shared" si="64"/>
        <v>0</v>
      </c>
      <c r="AG81">
        <f t="shared" si="65"/>
        <v>-3.00903265735171E-16</v>
      </c>
      <c r="AH81">
        <f t="shared" si="66"/>
        <v>-1.7281327892158628E-12</v>
      </c>
      <c r="AI81">
        <f t="shared" si="67"/>
        <v>-1.7284336924815979E-12</v>
      </c>
      <c r="AJ81">
        <f t="shared" si="68"/>
        <v>-4.0772230219561667E-2</v>
      </c>
      <c r="AK81">
        <f t="shared" si="81"/>
        <v>-2.6637857076782033E-2</v>
      </c>
      <c r="AL81">
        <f t="shared" si="89"/>
        <v>-6.741008729807213E-2</v>
      </c>
      <c r="AN81">
        <f t="shared" si="69"/>
        <v>0</v>
      </c>
      <c r="AO81">
        <f t="shared" si="70"/>
        <v>0</v>
      </c>
      <c r="AP81">
        <f t="shared" si="71"/>
        <v>-7.1062262839717749E-20</v>
      </c>
      <c r="AQ81">
        <f t="shared" si="72"/>
        <v>-4.0812128173203196E-16</v>
      </c>
      <c r="AR81">
        <f t="shared" si="73"/>
        <v>-4.0819234399487165E-16</v>
      </c>
      <c r="AS81">
        <f t="shared" si="74"/>
        <v>-9.6288982884419267E-6</v>
      </c>
      <c r="AT81">
        <f t="shared" si="75"/>
        <v>-6.2908802151158039E-6</v>
      </c>
      <c r="AU81">
        <f t="shared" si="76"/>
        <v>-1.5919778503965921E-5</v>
      </c>
      <c r="AW81">
        <v>78</v>
      </c>
      <c r="AX81">
        <f>IF(Z81&gt;0, (R81*SUMPRODUCT(K81:$K$98, X81:$X$98)-K81*$AZ$3)/Z81, 0)</f>
        <v>-5.6458108610571488E+16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2.1085995464029139E-4</v>
      </c>
      <c r="L82" s="2">
        <v>79</v>
      </c>
      <c r="M82" s="8">
        <v>0.84806285100000001</v>
      </c>
      <c r="Q82" s="5">
        <f t="shared" si="82"/>
        <v>50</v>
      </c>
      <c r="R82">
        <f t="shared" si="61"/>
        <v>50000</v>
      </c>
      <c r="S82">
        <f t="shared" si="62"/>
        <v>-3.551503316806311E+17</v>
      </c>
      <c r="U82">
        <f t="shared" si="84"/>
        <v>0.84806285100000001</v>
      </c>
      <c r="V82">
        <f t="shared" si="78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79"/>
        <v>-0.33976858516303876</v>
      </c>
      <c r="AC82">
        <f t="shared" si="80"/>
        <v>-0.30336480818128492</v>
      </c>
      <c r="AE82">
        <f t="shared" si="63"/>
        <v>0</v>
      </c>
      <c r="AF82">
        <f t="shared" si="64"/>
        <v>0</v>
      </c>
      <c r="AG82">
        <f t="shared" si="65"/>
        <v>-4.270935166323956E-17</v>
      </c>
      <c r="AH82">
        <f t="shared" si="66"/>
        <v>-2.5518488141457973E-13</v>
      </c>
      <c r="AI82">
        <f t="shared" si="67"/>
        <v>-2.5522759076624299E-13</v>
      </c>
      <c r="AJ82">
        <f t="shared" si="68"/>
        <v>-3.6403776981753844E-2</v>
      </c>
      <c r="AK82">
        <f t="shared" si="81"/>
        <v>-2.3783800961412714E-2</v>
      </c>
      <c r="AL82">
        <f t="shared" si="89"/>
        <v>-6.0187577943421784E-2</v>
      </c>
      <c r="AN82">
        <f t="shared" si="69"/>
        <v>0</v>
      </c>
      <c r="AO82">
        <f t="shared" si="70"/>
        <v>0</v>
      </c>
      <c r="AP82">
        <f t="shared" si="71"/>
        <v>-9.0056919544269465E-21</v>
      </c>
      <c r="AQ82">
        <f t="shared" si="72"/>
        <v>-5.3808272519966417E-17</v>
      </c>
      <c r="AR82">
        <f t="shared" si="73"/>
        <v>-5.381727821192085E-17</v>
      </c>
      <c r="AS82">
        <f t="shared" si="74"/>
        <v>-7.6760987631078984E-6</v>
      </c>
      <c r="AT82">
        <f t="shared" si="75"/>
        <v>-5.0150511918972037E-6</v>
      </c>
      <c r="AU82">
        <f t="shared" si="76"/>
        <v>-1.269114995505892E-5</v>
      </c>
      <c r="AW82">
        <v>79</v>
      </c>
      <c r="AX82">
        <f>IF(Z82&gt;0, (R82*SUMPRODUCT(K82:$K$98, X82:$X$98)-K82*$AZ$3)/Z82, 0)</f>
        <v>-3.551503316806311E+17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1.882678166431173E-4</v>
      </c>
      <c r="L83" s="2">
        <v>80</v>
      </c>
      <c r="M83" s="8">
        <v>0.85299375700000002</v>
      </c>
      <c r="Q83" s="5">
        <f t="shared" si="82"/>
        <v>50</v>
      </c>
      <c r="R83">
        <f t="shared" si="61"/>
        <v>50000</v>
      </c>
      <c r="S83">
        <f t="shared" si="62"/>
        <v>-2.314482197932652E+18</v>
      </c>
      <c r="U83">
        <f t="shared" si="84"/>
        <v>0.85299375700000002</v>
      </c>
      <c r="V83">
        <f t="shared" si="78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79"/>
        <v>-0.30336480818128492</v>
      </c>
      <c r="AC83">
        <f t="shared" si="80"/>
        <v>-0.27086143587614731</v>
      </c>
      <c r="AE83">
        <f t="shared" si="63"/>
        <v>0</v>
      </c>
      <c r="AF83">
        <f t="shared" si="64"/>
        <v>0</v>
      </c>
      <c r="AG83">
        <f t="shared" si="65"/>
        <v>-5.851447812346254E-18</v>
      </c>
      <c r="AH83">
        <f t="shared" si="66"/>
        <v>-3.6430810334260915E-14</v>
      </c>
      <c r="AI83">
        <f t="shared" si="67"/>
        <v>-3.6436661782073264E-14</v>
      </c>
      <c r="AJ83">
        <f t="shared" si="68"/>
        <v>-3.2503372305137612E-2</v>
      </c>
      <c r="AK83">
        <f t="shared" si="81"/>
        <v>-2.1235536572689947E-2</v>
      </c>
      <c r="AL83">
        <f t="shared" si="89"/>
        <v>-5.3738908877863992E-2</v>
      </c>
      <c r="AN83">
        <f t="shared" si="69"/>
        <v>0</v>
      </c>
      <c r="AO83">
        <f t="shared" si="70"/>
        <v>0</v>
      </c>
      <c r="AP83">
        <f t="shared" si="71"/>
        <v>-1.1016393038315743E-21</v>
      </c>
      <c r="AQ83">
        <f t="shared" si="72"/>
        <v>-6.8587491201708166E-18</v>
      </c>
      <c r="AR83">
        <f t="shared" si="73"/>
        <v>-6.8598507594746491E-18</v>
      </c>
      <c r="AS83">
        <f t="shared" si="74"/>
        <v>-6.1193389374266252E-6</v>
      </c>
      <c r="AT83">
        <f t="shared" si="75"/>
        <v>-3.9979681057854023E-6</v>
      </c>
      <c r="AU83">
        <f t="shared" si="76"/>
        <v>-1.0117307043218887E-5</v>
      </c>
      <c r="AW83">
        <v>80</v>
      </c>
      <c r="AX83">
        <f>IF(Z83&gt;0, (R83*SUMPRODUCT(K83:$K$98, X83:$X$98)-K83*$AZ$3)/Z83, 0)</f>
        <v>-2.314482197932652E+18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1.6809626485992616E-4</v>
      </c>
      <c r="L84" s="2">
        <v>81</v>
      </c>
      <c r="M84" s="8">
        <v>0.85794593600000002</v>
      </c>
      <c r="Q84" s="5">
        <f t="shared" si="82"/>
        <v>50</v>
      </c>
      <c r="R84">
        <f t="shared" si="61"/>
        <v>50000</v>
      </c>
      <c r="S84">
        <f t="shared" si="62"/>
        <v>-1.5648908483724265E+19</v>
      </c>
      <c r="U84">
        <f t="shared" si="84"/>
        <v>0.85794593600000002</v>
      </c>
      <c r="V84">
        <f t="shared" si="78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79"/>
        <v>-0.27086143587614731</v>
      </c>
      <c r="AC84">
        <f t="shared" si="80"/>
        <v>-0.24184056774656007</v>
      </c>
      <c r="AE84">
        <f t="shared" si="63"/>
        <v>0</v>
      </c>
      <c r="AF84">
        <f t="shared" si="64"/>
        <v>0</v>
      </c>
      <c r="AG84">
        <f t="shared" si="65"/>
        <v>-7.7270746390423238E-19</v>
      </c>
      <c r="AH84">
        <f t="shared" si="66"/>
        <v>-5.0202258703185593E-15</v>
      </c>
      <c r="AI84">
        <f t="shared" si="67"/>
        <v>-5.0209985777824635E-15</v>
      </c>
      <c r="AJ84">
        <f t="shared" si="68"/>
        <v>-2.9020868129587235E-2</v>
      </c>
      <c r="AK84">
        <f t="shared" si="81"/>
        <v>-1.8960300511330314E-2</v>
      </c>
      <c r="AL84">
        <f t="shared" si="89"/>
        <v>-4.798116864092257E-2</v>
      </c>
      <c r="AN84">
        <f t="shared" si="69"/>
        <v>0</v>
      </c>
      <c r="AO84">
        <f t="shared" si="70"/>
        <v>0</v>
      </c>
      <c r="AP84">
        <f t="shared" si="71"/>
        <v>-1.2988923851168769E-22</v>
      </c>
      <c r="AQ84">
        <f t="shared" si="72"/>
        <v>-8.4388121755372187E-19</v>
      </c>
      <c r="AR84">
        <f t="shared" si="73"/>
        <v>-8.4401110679223352E-19</v>
      </c>
      <c r="AS84">
        <f t="shared" si="74"/>
        <v>-4.8782995355760858E-6</v>
      </c>
      <c r="AT84">
        <f t="shared" si="75"/>
        <v>-3.1871556965763737E-6</v>
      </c>
      <c r="AU84">
        <f t="shared" si="76"/>
        <v>-8.065455232153304E-6</v>
      </c>
      <c r="AW84">
        <v>81</v>
      </c>
      <c r="AX84">
        <f>IF(Z84&gt;0, (R84*SUMPRODUCT(K84:$K$98, X84:$X$98)-K84*$AZ$3)/Z84, 0)</f>
        <v>-1.5648908483724265E+19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1.5008595076779121E-4</v>
      </c>
      <c r="L85" s="2">
        <v>82</v>
      </c>
      <c r="M85" s="8">
        <v>0.86292441799999997</v>
      </c>
      <c r="Q85" s="5">
        <f t="shared" si="82"/>
        <v>50</v>
      </c>
      <c r="R85">
        <f t="shared" si="61"/>
        <v>50000</v>
      </c>
      <c r="S85">
        <f t="shared" si="62"/>
        <v>-1.0995219929514821E+20</v>
      </c>
      <c r="U85">
        <f t="shared" si="84"/>
        <v>0.86292441799999997</v>
      </c>
      <c r="V85">
        <f t="shared" si="78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79"/>
        <v>-0.24184056774656007</v>
      </c>
      <c r="AC85">
        <f t="shared" si="80"/>
        <v>-0.21592907834514291</v>
      </c>
      <c r="AE85">
        <f t="shared" si="63"/>
        <v>0</v>
      </c>
      <c r="AF85">
        <f t="shared" si="64"/>
        <v>0</v>
      </c>
      <c r="AG85">
        <f t="shared" si="65"/>
        <v>-9.819225069137433E-20</v>
      </c>
      <c r="AH85">
        <f t="shared" si="66"/>
        <v>-6.6678813857381568E-16</v>
      </c>
      <c r="AI85">
        <f t="shared" si="67"/>
        <v>-6.6688633082450701E-16</v>
      </c>
      <c r="AJ85">
        <f t="shared" si="68"/>
        <v>-2.5911489401417159E-2</v>
      </c>
      <c r="AK85">
        <f t="shared" si="81"/>
        <v>-1.6928839742259207E-2</v>
      </c>
      <c r="AL85">
        <f t="shared" si="89"/>
        <v>-4.2840329143677032E-2</v>
      </c>
      <c r="AN85">
        <f t="shared" si="69"/>
        <v>0</v>
      </c>
      <c r="AO85">
        <f t="shared" si="70"/>
        <v>0</v>
      </c>
      <c r="AP85">
        <f t="shared" si="71"/>
        <v>-1.4737277303044221E-23</v>
      </c>
      <c r="AQ85">
        <f t="shared" si="72"/>
        <v>-1.0007553173853685E-19</v>
      </c>
      <c r="AR85">
        <f t="shared" si="73"/>
        <v>-1.0009026901583988E-19</v>
      </c>
      <c r="AS85">
        <f t="shared" si="74"/>
        <v>-3.8889505226212396E-6</v>
      </c>
      <c r="AT85">
        <f t="shared" si="75"/>
        <v>-2.5407810081125423E-6</v>
      </c>
      <c r="AU85">
        <f t="shared" si="76"/>
        <v>-6.4297315307338823E-6</v>
      </c>
      <c r="AW85">
        <v>82</v>
      </c>
      <c r="AX85">
        <f>IF(Z85&gt;0, (R85*SUMPRODUCT(K85:$K$98, X85:$X$98)-K85*$AZ$3)/Z85, 0)</f>
        <v>-1.0995219929514821E+20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1.3400531318552786E-4</v>
      </c>
      <c r="L86" s="2">
        <v>83</v>
      </c>
      <c r="M86" s="8">
        <v>0.86793829099999997</v>
      </c>
      <c r="Q86" s="5">
        <f t="shared" si="82"/>
        <v>50</v>
      </c>
      <c r="R86">
        <f t="shared" si="61"/>
        <v>50000</v>
      </c>
      <c r="S86">
        <f t="shared" si="62"/>
        <v>-8.042784860035437E+20</v>
      </c>
      <c r="U86">
        <f t="shared" si="84"/>
        <v>0.86793829099999997</v>
      </c>
      <c r="V86">
        <f t="shared" si="78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79"/>
        <v>-0.21592907834514291</v>
      </c>
      <c r="AC86">
        <f t="shared" si="80"/>
        <v>-0.19279381995102046</v>
      </c>
      <c r="AE86">
        <f t="shared" si="63"/>
        <v>0</v>
      </c>
      <c r="AF86">
        <f t="shared" si="64"/>
        <v>0</v>
      </c>
      <c r="AG86">
        <f t="shared" si="65"/>
        <v>-1.1985513929945591E-20</v>
      </c>
      <c r="AH86">
        <f t="shared" si="66"/>
        <v>-8.5224814254514997E-17</v>
      </c>
      <c r="AI86">
        <f t="shared" si="67"/>
        <v>-8.5236799768444946E-17</v>
      </c>
      <c r="AJ86">
        <f t="shared" si="68"/>
        <v>-2.3135258394122449E-2</v>
      </c>
      <c r="AK86">
        <f t="shared" si="81"/>
        <v>-1.5115035484160004E-2</v>
      </c>
      <c r="AL86">
        <f t="shared" si="89"/>
        <v>-3.8250293878282542E-2</v>
      </c>
      <c r="AN86">
        <f t="shared" si="69"/>
        <v>0</v>
      </c>
      <c r="AO86">
        <f t="shared" si="70"/>
        <v>0</v>
      </c>
      <c r="AP86">
        <f t="shared" si="71"/>
        <v>-1.6061225478718657E-24</v>
      </c>
      <c r="AQ86">
        <f t="shared" si="72"/>
        <v>-1.1420577925354721E-20</v>
      </c>
      <c r="AR86">
        <f t="shared" si="73"/>
        <v>-1.1422184047902594E-20</v>
      </c>
      <c r="AS86">
        <f t="shared" si="74"/>
        <v>-3.1002475467324911E-6</v>
      </c>
      <c r="AT86">
        <f t="shared" si="75"/>
        <v>-2.025495063865228E-6</v>
      </c>
      <c r="AU86">
        <f t="shared" si="76"/>
        <v>-5.1257426105977309E-6</v>
      </c>
      <c r="AW86">
        <v>83</v>
      </c>
      <c r="AX86">
        <f>IF(Z86&gt;0, (R86*SUMPRODUCT(K86:$K$98, X86:$X$98)-K86*$AZ$3)/Z86, 0)</f>
        <v>-8.042784860035437E+20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1.19647601058507E-4</v>
      </c>
      <c r="L87" s="2">
        <v>84</v>
      </c>
      <c r="M87" s="8">
        <v>0.872959127</v>
      </c>
      <c r="Q87" s="5">
        <f t="shared" si="82"/>
        <v>50</v>
      </c>
      <c r="R87">
        <f t="shared" si="61"/>
        <v>50000</v>
      </c>
      <c r="S87">
        <f t="shared" si="62"/>
        <v>-6.1355129423427357E+21</v>
      </c>
      <c r="U87">
        <f t="shared" si="84"/>
        <v>0.872959127</v>
      </c>
      <c r="V87">
        <f t="shared" si="78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79"/>
        <v>-0.19279381995102046</v>
      </c>
      <c r="AC87">
        <f t="shared" si="80"/>
        <v>-0.17213733924198255</v>
      </c>
      <c r="AE87">
        <f t="shared" si="63"/>
        <v>0</v>
      </c>
      <c r="AF87">
        <f t="shared" si="64"/>
        <v>0</v>
      </c>
      <c r="AG87">
        <f t="shared" si="65"/>
        <v>-1.4027950137144929E-21</v>
      </c>
      <c r="AH87">
        <f t="shared" si="66"/>
        <v>-1.0462863776931642E-17</v>
      </c>
      <c r="AI87">
        <f t="shared" si="67"/>
        <v>-1.0464266571945357E-17</v>
      </c>
      <c r="AJ87">
        <f t="shared" si="68"/>
        <v>-2.0656480709037917E-2</v>
      </c>
      <c r="AK87">
        <f t="shared" si="81"/>
        <v>-1.3495567396571434E-2</v>
      </c>
      <c r="AL87">
        <f t="shared" si="89"/>
        <v>-3.4152048105609359E-2</v>
      </c>
      <c r="AN87">
        <f t="shared" si="69"/>
        <v>0</v>
      </c>
      <c r="AO87">
        <f t="shared" si="70"/>
        <v>0</v>
      </c>
      <c r="AP87">
        <f t="shared" si="71"/>
        <v>-1.678410581677745E-25</v>
      </c>
      <c r="AQ87">
        <f t="shared" si="72"/>
        <v>-1.2518565511118209E-21</v>
      </c>
      <c r="AR87">
        <f t="shared" si="73"/>
        <v>-1.2520243921699888E-21</v>
      </c>
      <c r="AS87">
        <f t="shared" si="74"/>
        <v>-2.4714983631477146E-6</v>
      </c>
      <c r="AT87">
        <f t="shared" si="75"/>
        <v>-1.6147122639231728E-6</v>
      </c>
      <c r="AU87">
        <f t="shared" si="76"/>
        <v>-4.0862106270708887E-6</v>
      </c>
      <c r="AW87">
        <v>84</v>
      </c>
      <c r="AX87">
        <f>IF(Z87&gt;0, (R87*SUMPRODUCT(K87:$K$98, X87:$X$98)-K87*$AZ$3)/Z87, 0)</f>
        <v>-6.1355129423427357E+21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1.0682821523080982E-4</v>
      </c>
      <c r="L88" s="2">
        <v>85</v>
      </c>
      <c r="M88" s="8">
        <v>0.877957722</v>
      </c>
      <c r="Q88" s="5">
        <f t="shared" si="82"/>
        <v>50</v>
      </c>
      <c r="R88">
        <f t="shared" si="61"/>
        <v>50000</v>
      </c>
      <c r="S88">
        <f t="shared" si="62"/>
        <v>-4.8893477118192438E+22</v>
      </c>
      <c r="U88">
        <f t="shared" si="84"/>
        <v>0.877957722</v>
      </c>
      <c r="V88">
        <f t="shared" si="78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79"/>
        <v>-0.17213733924198255</v>
      </c>
      <c r="AC88">
        <f t="shared" si="80"/>
        <v>-0.15369405289462726</v>
      </c>
      <c r="AE88">
        <f t="shared" si="63"/>
        <v>0</v>
      </c>
      <c r="AF88">
        <f t="shared" si="64"/>
        <v>0</v>
      </c>
      <c r="AG88">
        <f t="shared" si="65"/>
        <v>-1.5717234890361305E-22</v>
      </c>
      <c r="AH88">
        <f t="shared" si="66"/>
        <v>-1.2315947146737349E-18</v>
      </c>
      <c r="AI88">
        <f t="shared" si="67"/>
        <v>-1.2317518870226385E-18</v>
      </c>
      <c r="AJ88">
        <f t="shared" si="68"/>
        <v>-1.8443286347355287E-2</v>
      </c>
      <c r="AK88">
        <f t="shared" si="81"/>
        <v>-1.2049613746938779E-2</v>
      </c>
      <c r="AL88">
        <f t="shared" si="89"/>
        <v>-3.0492900094294065E-2</v>
      </c>
      <c r="AN88">
        <f t="shared" si="69"/>
        <v>0</v>
      </c>
      <c r="AO88">
        <f t="shared" si="70"/>
        <v>0</v>
      </c>
      <c r="AP88">
        <f t="shared" si="71"/>
        <v>-1.6790441517007111E-26</v>
      </c>
      <c r="AQ88">
        <f t="shared" si="72"/>
        <v>-1.3156906525629357E-22</v>
      </c>
      <c r="AR88">
        <f t="shared" si="73"/>
        <v>-1.3158585569781058E-22</v>
      </c>
      <c r="AS88">
        <f t="shared" si="74"/>
        <v>-1.9702633634787267E-6</v>
      </c>
      <c r="AT88">
        <f t="shared" si="75"/>
        <v>-1.2872387308061005E-6</v>
      </c>
      <c r="AU88">
        <f t="shared" si="76"/>
        <v>-3.2575020942848274E-6</v>
      </c>
      <c r="AW88">
        <v>85</v>
      </c>
      <c r="AX88">
        <f>IF(Z88&gt;0, (R88*SUMPRODUCT(K88:$K$98, X88:$X$98)-K88*$AZ$3)/Z88, 0)</f>
        <v>-4.8893477118192438E+22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9.5382335027508763E-5</v>
      </c>
      <c r="L89" s="2">
        <v>86</v>
      </c>
      <c r="M89" s="8">
        <v>0.88376105100000002</v>
      </c>
      <c r="Q89" s="5">
        <f t="shared" si="82"/>
        <v>50</v>
      </c>
      <c r="R89">
        <f t="shared" si="61"/>
        <v>50000</v>
      </c>
      <c r="S89">
        <f t="shared" si="62"/>
        <v>-4.1091229436108601E+23</v>
      </c>
      <c r="U89">
        <f t="shared" si="84"/>
        <v>0.88376105100000002</v>
      </c>
      <c r="V89">
        <f t="shared" si="78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79"/>
        <v>-0.15369405289462726</v>
      </c>
      <c r="AC89">
        <f t="shared" si="80"/>
        <v>-0.13722683294163146</v>
      </c>
      <c r="AE89">
        <f t="shared" si="63"/>
        <v>0</v>
      </c>
      <c r="AF89">
        <f t="shared" si="64"/>
        <v>0</v>
      </c>
      <c r="AG89">
        <f t="shared" si="65"/>
        <v>-1.6697825159381143E-23</v>
      </c>
      <c r="AH89">
        <f t="shared" si="66"/>
        <v>-1.3890280025519579E-19</v>
      </c>
      <c r="AI89">
        <f t="shared" si="67"/>
        <v>-1.3891949808035516E-19</v>
      </c>
      <c r="AJ89">
        <f t="shared" si="68"/>
        <v>-1.6467219952995799E-2</v>
      </c>
      <c r="AK89">
        <f t="shared" si="81"/>
        <v>-1.0758583702623909E-2</v>
      </c>
      <c r="AL89">
        <f t="shared" si="89"/>
        <v>-2.7225803655619708E-2</v>
      </c>
      <c r="AN89">
        <f t="shared" si="69"/>
        <v>0</v>
      </c>
      <c r="AO89">
        <f t="shared" si="70"/>
        <v>0</v>
      </c>
      <c r="AP89">
        <f t="shared" si="71"/>
        <v>-1.5926775535828571E-27</v>
      </c>
      <c r="AQ89">
        <f t="shared" si="72"/>
        <v>-1.3248873430200215E-23</v>
      </c>
      <c r="AR89">
        <f t="shared" si="73"/>
        <v>-1.3250466107753797E-23</v>
      </c>
      <c r="AS89">
        <f t="shared" si="74"/>
        <v>-1.5706818905283224E-6</v>
      </c>
      <c r="AT89">
        <f t="shared" si="75"/>
        <v>-1.0261788351451694E-6</v>
      </c>
      <c r="AU89">
        <f t="shared" si="76"/>
        <v>-2.5968607256734918E-6</v>
      </c>
      <c r="AW89">
        <v>86</v>
      </c>
      <c r="AX89">
        <f>IF(Z89&gt;0, (R89*SUMPRODUCT(K89:$K$98, X89:$X$98)-K89*$AZ$3)/Z89, 0)</f>
        <v>-4.1091229436108601E+23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8.5162799131704246E-5</v>
      </c>
      <c r="L90" s="2">
        <v>87</v>
      </c>
      <c r="M90">
        <v>0.88953285599999998</v>
      </c>
      <c r="Q90" s="5">
        <f t="shared" si="82"/>
        <v>50</v>
      </c>
      <c r="R90">
        <f t="shared" si="61"/>
        <v>50000</v>
      </c>
      <c r="S90">
        <f t="shared" si="62"/>
        <v>-3.6518006036691216E+24</v>
      </c>
      <c r="U90">
        <f t="shared" ref="U90:U98" si="93">M90</f>
        <v>0.88953285599999998</v>
      </c>
      <c r="V90">
        <f t="shared" si="78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79"/>
        <v>-0.13722683294163146</v>
      </c>
      <c r="AC90">
        <f t="shared" ref="AC90:AC98" si="94">S90*Z90</f>
        <v>-0.12252395798359952</v>
      </c>
      <c r="AE90">
        <f t="shared" si="63"/>
        <v>0</v>
      </c>
      <c r="AF90">
        <f t="shared" si="64"/>
        <v>0</v>
      </c>
      <c r="AG90">
        <f t="shared" si="65"/>
        <v>-1.6775828047743682E-24</v>
      </c>
      <c r="AH90">
        <f t="shared" si="66"/>
        <v>-1.4853264103012965E-20</v>
      </c>
      <c r="AI90">
        <f t="shared" si="67"/>
        <v>-1.4854941685817738E-20</v>
      </c>
      <c r="AJ90">
        <f t="shared" si="68"/>
        <v>-1.4702874958031936E-2</v>
      </c>
      <c r="AK90">
        <f t="shared" si="81"/>
        <v>-9.6058783059142037E-3</v>
      </c>
      <c r="AL90">
        <f t="shared" si="89"/>
        <v>-2.4308753263946138E-2</v>
      </c>
      <c r="AN90">
        <f t="shared" si="69"/>
        <v>0</v>
      </c>
      <c r="AO90">
        <f t="shared" si="70"/>
        <v>0</v>
      </c>
      <c r="AP90">
        <f t="shared" si="71"/>
        <v>-1.4286764742980053E-28</v>
      </c>
      <c r="AQ90">
        <f t="shared" si="72"/>
        <v>-1.2649455472550464E-24</v>
      </c>
      <c r="AR90">
        <f t="shared" si="73"/>
        <v>-1.2650884149024761E-24</v>
      </c>
      <c r="AS90">
        <f t="shared" si="74"/>
        <v>-1.2521379867094384E-6</v>
      </c>
      <c r="AT90">
        <f t="shared" si="75"/>
        <v>-8.1806348465016676E-7</v>
      </c>
      <c r="AU90">
        <f t="shared" si="76"/>
        <v>-2.0702014713596049E-6</v>
      </c>
      <c r="AW90">
        <v>87</v>
      </c>
      <c r="AX90">
        <f>IF(Z90&gt;0, (R90*SUMPRODUCT(K90:$K$98, X90:$X$98)-K90*$AZ$3)/Z90, 0)</f>
        <v>-3.6518006036691216E+24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7.6038213510450212E-5</v>
      </c>
      <c r="L91" s="2">
        <v>88</v>
      </c>
      <c r="M91">
        <v>0.89526598199999996</v>
      </c>
      <c r="Q91" s="5">
        <f t="shared" si="82"/>
        <v>50</v>
      </c>
      <c r="R91">
        <f t="shared" si="61"/>
        <v>50000</v>
      </c>
      <c r="S91">
        <f t="shared" si="62"/>
        <v>-3.4417797556902948E+25</v>
      </c>
      <c r="U91">
        <f t="shared" si="93"/>
        <v>0.89526598199999996</v>
      </c>
      <c r="V91">
        <f t="shared" si="78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79"/>
        <v>-0.12252395798359952</v>
      </c>
      <c r="AC91">
        <f t="shared" si="94"/>
        <v>-0.10939639105678527</v>
      </c>
      <c r="AE91">
        <f t="shared" si="63"/>
        <v>0</v>
      </c>
      <c r="AF91">
        <f t="shared" si="64"/>
        <v>0</v>
      </c>
      <c r="AG91">
        <f t="shared" si="65"/>
        <v>-1.5892415962398552E-25</v>
      </c>
      <c r="AH91">
        <f t="shared" si="66"/>
        <v>-1.501882817102639E-21</v>
      </c>
      <c r="AI91">
        <f t="shared" si="67"/>
        <v>-1.502041741262263E-21</v>
      </c>
      <c r="AJ91">
        <f t="shared" si="68"/>
        <v>-1.3127566926814258E-2</v>
      </c>
      <c r="AK91">
        <f t="shared" si="81"/>
        <v>-8.576677058851968E-3</v>
      </c>
      <c r="AL91">
        <f t="shared" si="89"/>
        <v>-2.1704243985666227E-2</v>
      </c>
      <c r="AN91">
        <f t="shared" si="69"/>
        <v>0</v>
      </c>
      <c r="AO91">
        <f t="shared" si="70"/>
        <v>0</v>
      </c>
      <c r="AP91">
        <f t="shared" si="71"/>
        <v>-1.2084309181457482E-29</v>
      </c>
      <c r="AQ91">
        <f t="shared" si="72"/>
        <v>-1.1420048631452692E-25</v>
      </c>
      <c r="AR91">
        <f t="shared" si="73"/>
        <v>-1.1421257062370837E-25</v>
      </c>
      <c r="AS91">
        <f t="shared" si="74"/>
        <v>-9.9819673685382726E-7</v>
      </c>
      <c r="AT91">
        <f t="shared" si="75"/>
        <v>-6.5215520141116609E-7</v>
      </c>
      <c r="AU91">
        <f t="shared" si="76"/>
        <v>-1.6503519382649935E-6</v>
      </c>
      <c r="AW91">
        <v>88</v>
      </c>
      <c r="AX91">
        <f>IF(Z91&gt;0, (R91*SUMPRODUCT(K91:$K$98, X91:$X$98)-K91*$AZ$3)/Z91, 0)</f>
        <v>-3.4417797556902948E+25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6.7891262062901969E-5</v>
      </c>
      <c r="L92" s="2">
        <v>89</v>
      </c>
      <c r="M92">
        <v>0.900953271</v>
      </c>
      <c r="Q92" s="5">
        <f t="shared" si="82"/>
        <v>50</v>
      </c>
      <c r="R92">
        <f t="shared" si="61"/>
        <v>50000</v>
      </c>
      <c r="S92">
        <f t="shared" si="62"/>
        <v>-3.451016868917434E+26</v>
      </c>
      <c r="U92">
        <f t="shared" si="93"/>
        <v>0.900953271</v>
      </c>
      <c r="V92">
        <f t="shared" si="78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79"/>
        <v>-0.10939639105678527</v>
      </c>
      <c r="AC92">
        <f t="shared" si="94"/>
        <v>-9.7675349157843983E-2</v>
      </c>
      <c r="AE92">
        <f t="shared" si="63"/>
        <v>0</v>
      </c>
      <c r="AF92">
        <f t="shared" si="64"/>
        <v>0</v>
      </c>
      <c r="AG92">
        <f t="shared" si="65"/>
        <v>-1.4151676573589777E-26</v>
      </c>
      <c r="AH92">
        <f t="shared" si="66"/>
        <v>-1.4318324145415589E-22</v>
      </c>
      <c r="AI92">
        <f t="shared" si="67"/>
        <v>-1.4319739313072947E-22</v>
      </c>
      <c r="AJ92">
        <f t="shared" si="68"/>
        <v>-1.1721041898941284E-2</v>
      </c>
      <c r="AK92">
        <f t="shared" si="81"/>
        <v>-7.6577473739749694E-3</v>
      </c>
      <c r="AL92">
        <f t="shared" si="89"/>
        <v>-1.9378789272916253E-2</v>
      </c>
      <c r="AN92">
        <f t="shared" si="69"/>
        <v>0</v>
      </c>
      <c r="AO92">
        <f t="shared" si="70"/>
        <v>0</v>
      </c>
      <c r="AP92">
        <f t="shared" si="71"/>
        <v>-9.607751828870141E-31</v>
      </c>
      <c r="AQ92">
        <f t="shared" si="72"/>
        <v>-9.7208909685798663E-27</v>
      </c>
      <c r="AR92">
        <f t="shared" si="73"/>
        <v>-9.7218517437627528E-27</v>
      </c>
      <c r="AS92">
        <f t="shared" si="74"/>
        <v>-7.9575632721127685E-7</v>
      </c>
      <c r="AT92">
        <f t="shared" si="75"/>
        <v>-5.1989413377803406E-7</v>
      </c>
      <c r="AU92">
        <f t="shared" si="76"/>
        <v>-1.3156504609893108E-6</v>
      </c>
      <c r="AW92">
        <v>89</v>
      </c>
      <c r="AX92">
        <f>IF(Z92&gt;0, (R92*SUMPRODUCT(K92:$K$98, X92:$X$98)-K92*$AZ$3)/Z92, 0)</f>
        <v>-3.451016868917434E+26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6.0617198270448182E-5</v>
      </c>
      <c r="L93" s="2">
        <v>90</v>
      </c>
      <c r="M93">
        <v>0.90658776299999999</v>
      </c>
      <c r="Q93" s="5">
        <f t="shared" si="82"/>
        <v>50</v>
      </c>
      <c r="R93">
        <f t="shared" si="61"/>
        <v>50000</v>
      </c>
      <c r="S93">
        <f t="shared" si="62"/>
        <v>-3.6940204127763904E+27</v>
      </c>
      <c r="U93">
        <f t="shared" si="93"/>
        <v>0.90658776299999999</v>
      </c>
      <c r="V93">
        <f t="shared" si="78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79"/>
        <v>-9.7675349157843983E-2</v>
      </c>
      <c r="AC93">
        <f t="shared" si="94"/>
        <v>-8.7210133176646401E-2</v>
      </c>
      <c r="AE93">
        <f t="shared" si="63"/>
        <v>0</v>
      </c>
      <c r="AF93">
        <f t="shared" si="64"/>
        <v>0</v>
      </c>
      <c r="AG93">
        <f t="shared" si="65"/>
        <v>-1.180423000303619E-27</v>
      </c>
      <c r="AH93">
        <f t="shared" si="66"/>
        <v>-1.2829736807550259E-23</v>
      </c>
      <c r="AI93">
        <f t="shared" si="67"/>
        <v>-1.2830917230550562E-23</v>
      </c>
      <c r="AJ93">
        <f t="shared" si="68"/>
        <v>-1.0465215981197581E-2</v>
      </c>
      <c r="AK93">
        <f t="shared" si="81"/>
        <v>-6.8372744410490792E-3</v>
      </c>
      <c r="AL93">
        <f t="shared" si="89"/>
        <v>-1.7302490422246661E-2</v>
      </c>
      <c r="AN93">
        <f t="shared" si="69"/>
        <v>0</v>
      </c>
      <c r="AO93">
        <f t="shared" si="70"/>
        <v>0</v>
      </c>
      <c r="AP93">
        <f t="shared" si="71"/>
        <v>-7.1553935052401791E-32</v>
      </c>
      <c r="AQ93">
        <f t="shared" si="72"/>
        <v>-7.7770269982094098E-28</v>
      </c>
      <c r="AR93">
        <f t="shared" si="73"/>
        <v>-7.777742537559933E-28</v>
      </c>
      <c r="AS93">
        <f t="shared" si="74"/>
        <v>-6.3437207207531672E-7</v>
      </c>
      <c r="AT93">
        <f t="shared" si="75"/>
        <v>-4.144564204225398E-7</v>
      </c>
      <c r="AU93">
        <f t="shared" si="76"/>
        <v>-1.0488284924978566E-6</v>
      </c>
      <c r="AW93">
        <v>90</v>
      </c>
      <c r="AX93">
        <f>IF(Z93&gt;0, (R93*SUMPRODUCT(K93:$K$98, X93:$X$98)-K93*$AZ$3)/Z93, 0)</f>
        <v>-3.6940204127763904E+27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5.4122498455757302E-5</v>
      </c>
      <c r="L94" s="2">
        <v>91</v>
      </c>
      <c r="M94">
        <v>0.91219363099999995</v>
      </c>
      <c r="Q94" s="5">
        <f t="shared" si="82"/>
        <v>50</v>
      </c>
      <c r="R94">
        <f t="shared" si="61"/>
        <v>50000</v>
      </c>
      <c r="S94">
        <f t="shared" si="62"/>
        <v>-4.2390263853689008E+28</v>
      </c>
      <c r="U94">
        <f t="shared" si="93"/>
        <v>0.91219363099999995</v>
      </c>
      <c r="V94">
        <f t="shared" si="78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79"/>
        <v>-8.7210133176646401E-2</v>
      </c>
      <c r="AC94">
        <f t="shared" si="94"/>
        <v>-7.7866190336291427E-2</v>
      </c>
      <c r="AE94">
        <f t="shared" si="63"/>
        <v>0</v>
      </c>
      <c r="AF94">
        <f t="shared" si="64"/>
        <v>0</v>
      </c>
      <c r="AG94">
        <f t="shared" si="65"/>
        <v>-9.1844427537710559E-29</v>
      </c>
      <c r="AH94">
        <f t="shared" si="66"/>
        <v>-1.0767743427628723E-24</v>
      </c>
      <c r="AI94">
        <f t="shared" si="67"/>
        <v>-1.0768661871904099E-24</v>
      </c>
      <c r="AJ94">
        <f t="shared" si="68"/>
        <v>-9.343942840354974E-3</v>
      </c>
      <c r="AK94">
        <f t="shared" si="81"/>
        <v>-6.1047093223652489E-3</v>
      </c>
      <c r="AL94">
        <f t="shared" si="89"/>
        <v>-1.5448652162720223E-2</v>
      </c>
      <c r="AN94">
        <f t="shared" si="69"/>
        <v>0</v>
      </c>
      <c r="AO94">
        <f t="shared" si="70"/>
        <v>0</v>
      </c>
      <c r="AP94">
        <f t="shared" si="71"/>
        <v>-4.9708498875796533E-33</v>
      </c>
      <c r="AQ94">
        <f t="shared" si="72"/>
        <v>-5.827771770338264E-29</v>
      </c>
      <c r="AR94">
        <f t="shared" si="73"/>
        <v>-5.8282688553270217E-29</v>
      </c>
      <c r="AS94">
        <f t="shared" si="74"/>
        <v>-5.0571753194779656E-7</v>
      </c>
      <c r="AT94">
        <f t="shared" si="75"/>
        <v>-3.3040212087256041E-7</v>
      </c>
      <c r="AU94">
        <f t="shared" si="76"/>
        <v>-8.3611965282035697E-7</v>
      </c>
      <c r="AW94">
        <v>91</v>
      </c>
      <c r="AX94">
        <f>IF(Z94&gt;0, (R94*SUMPRODUCT(K94:$K$98, X94:$X$98)-K94*$AZ$3)/Z94, 0)</f>
        <v>-4.2390263853689008E+28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4.8323659335497588E-5</v>
      </c>
      <c r="L95" s="2">
        <v>92</v>
      </c>
      <c r="M95">
        <v>0.91779930600000004</v>
      </c>
      <c r="Q95" s="5">
        <f t="shared" si="82"/>
        <v>50</v>
      </c>
      <c r="R95">
        <f t="shared" si="61"/>
        <v>50000</v>
      </c>
      <c r="S95">
        <f t="shared" si="62"/>
        <v>-5.2421171837164337E+29</v>
      </c>
      <c r="U95">
        <f t="shared" si="93"/>
        <v>0.91779930600000004</v>
      </c>
      <c r="V95">
        <f t="shared" si="78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79"/>
        <v>-7.7866190336291427E-2</v>
      </c>
      <c r="AC95">
        <f t="shared" si="94"/>
        <v>-6.9523384228831628E-2</v>
      </c>
      <c r="AE95">
        <f t="shared" si="63"/>
        <v>0</v>
      </c>
      <c r="AF95">
        <f t="shared" si="64"/>
        <v>0</v>
      </c>
      <c r="AG95">
        <f t="shared" si="65"/>
        <v>-6.6312314082554107E-30</v>
      </c>
      <c r="AH95">
        <f t="shared" si="66"/>
        <v>-8.4294751854078047E-26</v>
      </c>
      <c r="AI95">
        <f t="shared" si="67"/>
        <v>-8.4301383085486307E-26</v>
      </c>
      <c r="AJ95">
        <f t="shared" si="68"/>
        <v>-8.3428061074597992E-3</v>
      </c>
      <c r="AK95">
        <f t="shared" si="81"/>
        <v>-5.4506333235404001E-3</v>
      </c>
      <c r="AL95">
        <f t="shared" si="89"/>
        <v>-1.3793439431000198E-2</v>
      </c>
      <c r="AN95">
        <f t="shared" si="69"/>
        <v>0</v>
      </c>
      <c r="AO95">
        <f t="shared" si="70"/>
        <v>0</v>
      </c>
      <c r="AP95">
        <f t="shared" si="71"/>
        <v>-3.2044536754738639E-34</v>
      </c>
      <c r="AQ95">
        <f t="shared" si="72"/>
        <v>-4.0734308723667715E-30</v>
      </c>
      <c r="AR95">
        <f t="shared" si="73"/>
        <v>-4.0737513177343187E-30</v>
      </c>
      <c r="AS95">
        <f t="shared" si="74"/>
        <v>-4.0315492023899602E-7</v>
      </c>
      <c r="AT95">
        <f t="shared" si="75"/>
        <v>-2.633945478894773E-7</v>
      </c>
      <c r="AU95">
        <f t="shared" si="76"/>
        <v>-6.6654946812847327E-7</v>
      </c>
      <c r="AW95">
        <v>92</v>
      </c>
      <c r="AX95">
        <f>IF(Z95&gt;0, (R95*SUMPRODUCT(K95:$K$98, X95:$X$98)-K95*$AZ$3)/Z95, 0)</f>
        <v>-5.2421171837164337E+29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4.3146124406694273E-5</v>
      </c>
      <c r="L96" s="2">
        <v>93</v>
      </c>
      <c r="M96">
        <v>0.92340517499999997</v>
      </c>
      <c r="Q96" s="5">
        <f t="shared" si="82"/>
        <v>50</v>
      </c>
      <c r="R96">
        <f t="shared" si="61"/>
        <v>50000</v>
      </c>
      <c r="S96">
        <f t="shared" si="62"/>
        <v>-7.0282664924419902E+30</v>
      </c>
      <c r="U96">
        <f t="shared" si="93"/>
        <v>0.92340517499999997</v>
      </c>
      <c r="V96">
        <f t="shared" si="78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79"/>
        <v>-6.9523384228831628E-2</v>
      </c>
      <c r="AC96">
        <f t="shared" si="94"/>
        <v>-6.2074450204313951E-2</v>
      </c>
      <c r="AE96">
        <f t="shared" si="63"/>
        <v>0</v>
      </c>
      <c r="AF96">
        <f t="shared" si="64"/>
        <v>0</v>
      </c>
      <c r="AG96">
        <f t="shared" si="65"/>
        <v>-4.4160569516727311E-31</v>
      </c>
      <c r="AH96">
        <f t="shared" si="66"/>
        <v>-6.1233133990055837E-27</v>
      </c>
      <c r="AI96">
        <f t="shared" si="67"/>
        <v>-6.1237550047007509E-27</v>
      </c>
      <c r="AJ96">
        <f t="shared" si="68"/>
        <v>-7.4489340245176769E-3</v>
      </c>
      <c r="AK96">
        <f t="shared" si="81"/>
        <v>-4.8666368960182142E-3</v>
      </c>
      <c r="AL96">
        <f t="shared" si="89"/>
        <v>-1.2315570920535892E-2</v>
      </c>
      <c r="AN96">
        <f t="shared" si="69"/>
        <v>0</v>
      </c>
      <c r="AO96">
        <f t="shared" si="70"/>
        <v>0</v>
      </c>
      <c r="AP96">
        <f t="shared" si="71"/>
        <v>-1.9053574262391872E-35</v>
      </c>
      <c r="AQ96">
        <f t="shared" si="72"/>
        <v>-2.6419724169467288E-31</v>
      </c>
      <c r="AR96">
        <f t="shared" si="73"/>
        <v>-2.6421629526893528E-31</v>
      </c>
      <c r="AS96">
        <f t="shared" si="74"/>
        <v>-3.2139263411909751E-7</v>
      </c>
      <c r="AT96">
        <f t="shared" si="75"/>
        <v>-2.0997652095781033E-7</v>
      </c>
      <c r="AU96">
        <f t="shared" si="76"/>
        <v>-5.3136915507690787E-7</v>
      </c>
      <c r="AW96">
        <v>93</v>
      </c>
      <c r="AX96">
        <f>IF(Z96&gt;0, (R96*SUMPRODUCT(K96:$K$98, X96:$X$98)-K96*$AZ$3)/Z96, 0)</f>
        <v>-7.0282664924419902E+30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3.8523325363119886E-5</v>
      </c>
      <c r="L97" s="2">
        <v>94</v>
      </c>
      <c r="M97">
        <v>0.92901104300000004</v>
      </c>
      <c r="Q97" s="5">
        <f t="shared" si="82"/>
        <v>50</v>
      </c>
      <c r="R97">
        <f t="shared" si="61"/>
        <v>50000</v>
      </c>
      <c r="S97">
        <f t="shared" si="62"/>
        <v>-1.0289137982274983E+32</v>
      </c>
      <c r="U97">
        <f t="shared" si="93"/>
        <v>0.92901104300000004</v>
      </c>
      <c r="V97">
        <f t="shared" si="78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79"/>
        <v>-6.2074450204313951E-2</v>
      </c>
      <c r="AC97">
        <f t="shared" si="94"/>
        <v>-5.5423616253851747E-2</v>
      </c>
      <c r="AE97">
        <f t="shared" si="63"/>
        <v>0</v>
      </c>
      <c r="AF97">
        <f t="shared" si="64"/>
        <v>0</v>
      </c>
      <c r="AG97">
        <f t="shared" si="65"/>
        <v>-2.6933070753511894E-32</v>
      </c>
      <c r="AH97">
        <f t="shared" si="66"/>
        <v>-4.1025656746208855E-28</v>
      </c>
      <c r="AI97">
        <f t="shared" si="67"/>
        <v>-4.1028350053284206E-28</v>
      </c>
      <c r="AJ97">
        <f t="shared" si="68"/>
        <v>-6.6508339504622038E-3</v>
      </c>
      <c r="AK97">
        <f t="shared" si="81"/>
        <v>-4.3452115143019767E-3</v>
      </c>
      <c r="AL97">
        <f t="shared" si="89"/>
        <v>-1.0996045464764181E-2</v>
      </c>
      <c r="AN97">
        <f t="shared" si="69"/>
        <v>0</v>
      </c>
      <c r="AO97">
        <f t="shared" si="70"/>
        <v>0</v>
      </c>
      <c r="AP97">
        <f t="shared" si="71"/>
        <v>-1.0375514476654672E-36</v>
      </c>
      <c r="AQ97">
        <f t="shared" si="72"/>
        <v>-1.5804447230698782E-32</v>
      </c>
      <c r="AR97">
        <f t="shared" si="73"/>
        <v>-1.5805484782146446E-32</v>
      </c>
      <c r="AS97">
        <f t="shared" si="74"/>
        <v>-2.5621224020973945E-7</v>
      </c>
      <c r="AT97">
        <f t="shared" si="75"/>
        <v>-1.6739199693702991E-7</v>
      </c>
      <c r="AU97">
        <f t="shared" si="76"/>
        <v>-4.2360423714676939E-7</v>
      </c>
      <c r="AW97">
        <v>94</v>
      </c>
      <c r="AX97">
        <f>IF(Z97&gt;0, (R97*SUMPRODUCT(K97:$K$98, X97:$X$98)-K97*$AZ$3)/Z97, 0)</f>
        <v>-1.0289137982274983E+32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3.4395826217071327E-5</v>
      </c>
      <c r="L98" s="2">
        <v>95</v>
      </c>
      <c r="M98">
        <v>1</v>
      </c>
      <c r="Q98" s="5">
        <f t="shared" si="82"/>
        <v>50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79"/>
        <v>-5.5423616253851747E-2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-2.6933070753511892E-29</v>
      </c>
      <c r="AI98">
        <f t="shared" si="67"/>
        <v>-2.6933070753511892E-29</v>
      </c>
      <c r="AJ98">
        <f t="shared" si="68"/>
        <v>-5.5423616253851747E-2</v>
      </c>
      <c r="AK98">
        <f t="shared" si="81"/>
        <v>-3.8796531377696228E-3</v>
      </c>
      <c r="AL98">
        <f t="shared" si="89"/>
        <v>-5.9303269391621373E-2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-9.2638522112988124E-34</v>
      </c>
      <c r="AR98">
        <f t="shared" si="73"/>
        <v>-9.2638522112988124E-34</v>
      </c>
      <c r="AS98">
        <f t="shared" si="74"/>
        <v>-1.9063410729891344E-6</v>
      </c>
      <c r="AT98">
        <f t="shared" si="75"/>
        <v>-1.3344387510923944E-7</v>
      </c>
      <c r="AU98">
        <f t="shared" si="76"/>
        <v>-2.039784948098374E-6</v>
      </c>
      <c r="AW98">
        <v>95</v>
      </c>
    </row>
    <row r="100" spans="5:50" x14ac:dyDescent="0.25">
      <c r="AN100" s="6">
        <f t="shared" ref="AN100:AP100" si="95">SUM(AN3:AN98)</f>
        <v>2787.536984134822</v>
      </c>
      <c r="AO100" s="6">
        <f t="shared" si="95"/>
        <v>-278.7536984134822</v>
      </c>
      <c r="AP100" s="6">
        <f t="shared" si="95"/>
        <v>-2990.7455002542529</v>
      </c>
      <c r="AQ100" s="6">
        <f>SUM(AQ3:AQ98)</f>
        <v>-1438.7028048962586</v>
      </c>
      <c r="AR100" s="6">
        <f t="shared" ref="AR100:AU100" si="96">SUM(AR3:AR98)</f>
        <v>-1920.6650194291728</v>
      </c>
      <c r="AS100" s="6">
        <f t="shared" si="96"/>
        <v>-284.08471731421764</v>
      </c>
      <c r="AT100" s="6">
        <f t="shared" si="96"/>
        <v>146.58339502338714</v>
      </c>
      <c r="AU100" s="6">
        <f t="shared" si="96"/>
        <v>-2058.166341720002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4860.5597795272242</v>
      </c>
      <c r="K3">
        <v>1</v>
      </c>
      <c r="L3" s="2">
        <v>0</v>
      </c>
      <c r="O3">
        <f>$C$3</f>
        <v>4860.5597795272242</v>
      </c>
      <c r="P3">
        <f>O3*C5</f>
        <v>486.05597795272246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4860.5597795272242</v>
      </c>
      <c r="AF3">
        <f t="shared" ref="AF3:AF34" si="3">-$Z3*P3</f>
        <v>-486.05597795272246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1854.5955975745023</v>
      </c>
      <c r="AJ3">
        <f t="shared" ref="AJ3:AJ34" si="7">AB3-AC3</f>
        <v>0</v>
      </c>
      <c r="AL3">
        <f t="shared" ref="AL3:AL23" si="8">SUM(AI3:AK3)</f>
        <v>1854.5955975745023</v>
      </c>
      <c r="AN3">
        <f t="shared" ref="AN3:AN34" si="9">AE3*$K3</f>
        <v>4860.5597795272242</v>
      </c>
      <c r="AO3">
        <f t="shared" ref="AO3:AO34" si="10">AF3*$K3</f>
        <v>-486.05597795272246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1854.5955975745023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1854.5955975745023</v>
      </c>
      <c r="AW3">
        <v>0</v>
      </c>
      <c r="AX3">
        <f>IF(Z3&gt;0, (R3*SUMPRODUCT(K3:$K$98, X3:$X$98)-K3*$AZ$3)/Z3, 0)</f>
        <v>0</v>
      </c>
      <c r="AZ3">
        <f>C6*SUMPRODUCT(X4:X89, K4:K89)/1</f>
        <v>3037.9838006431933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50000</v>
      </c>
      <c r="S4">
        <f t="shared" si="1"/>
        <v>151.34414873850127</v>
      </c>
      <c r="U4">
        <f t="shared" ref="U4:U35" si="20">M4</f>
        <v>1.4095469999999999E-3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1.4095469999999999E-3</v>
      </c>
      <c r="Y4">
        <f t="shared" ref="Y4:Y23" si="24">V4*W4</f>
        <v>0.01</v>
      </c>
      <c r="Z4">
        <f t="shared" ref="Z4:Z23" si="25">MAX(0, W4-X4-Y4)</f>
        <v>0.98859045300000004</v>
      </c>
      <c r="AB4">
        <f t="shared" ref="AB4:AB23" si="26">AC3</f>
        <v>0</v>
      </c>
      <c r="AC4">
        <f t="shared" ref="AC4:AC67" si="27">S4*Z4</f>
        <v>149.61738056029435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-149.61738056029435</v>
      </c>
      <c r="AK4">
        <f t="shared" ref="AK4:AK35" si="28">G4*SUM(AB4:AB4, AE4:AF4)</f>
        <v>0</v>
      </c>
      <c r="AL4">
        <f t="shared" si="8"/>
        <v>-220.09473056029435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-67.006417569880199</v>
      </c>
      <c r="AR4">
        <f t="shared" si="13"/>
        <v>-67.006417569880199</v>
      </c>
      <c r="AS4">
        <f t="shared" si="14"/>
        <v>-142.24888815392123</v>
      </c>
      <c r="AT4">
        <f t="shared" si="15"/>
        <v>0</v>
      </c>
      <c r="AU4">
        <f t="shared" si="16"/>
        <v>-209.25530572380143</v>
      </c>
      <c r="AW4">
        <v>1</v>
      </c>
      <c r="AX4">
        <f>IF(Z4&gt;0, (R4*SUMPRODUCT(K4:$K$98, X4:$X$98)-K4*$AZ$3)/Z4, 0)</f>
        <v>151.34414873850127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1.462746E-3</v>
      </c>
      <c r="Q5" s="5">
        <f t="shared" ref="Q5:Q36" si="30">$C$8</f>
        <v>50</v>
      </c>
      <c r="R5">
        <f t="shared" si="0"/>
        <v>50000</v>
      </c>
      <c r="S5">
        <f t="shared" si="1"/>
        <v>236.22384578000239</v>
      </c>
      <c r="U5">
        <f t="shared" si="20"/>
        <v>1.462746E-3</v>
      </c>
      <c r="V5">
        <f t="shared" si="21"/>
        <v>0.01</v>
      </c>
      <c r="W5">
        <f t="shared" si="22"/>
        <v>0.98859045300000004</v>
      </c>
      <c r="X5">
        <f t="shared" si="23"/>
        <v>1.4460567307639381E-3</v>
      </c>
      <c r="Y5">
        <f t="shared" si="24"/>
        <v>9.8859045300000014E-3</v>
      </c>
      <c r="Z5">
        <f t="shared" si="25"/>
        <v>0.97725849173923607</v>
      </c>
      <c r="AB5">
        <f t="shared" si="26"/>
        <v>149.61738056029435</v>
      </c>
      <c r="AC5">
        <f t="shared" si="27"/>
        <v>230.85175923980705</v>
      </c>
      <c r="AE5">
        <f t="shared" si="2"/>
        <v>0</v>
      </c>
      <c r="AF5">
        <f t="shared" si="3"/>
        <v>0</v>
      </c>
      <c r="AG5">
        <f t="shared" si="4"/>
        <v>-48.862924586961803</v>
      </c>
      <c r="AH5">
        <f t="shared" si="5"/>
        <v>-72.3028365381969</v>
      </c>
      <c r="AI5">
        <f t="shared" si="6"/>
        <v>-121.1657611251587</v>
      </c>
      <c r="AJ5">
        <f t="shared" si="7"/>
        <v>-81.234378679512702</v>
      </c>
      <c r="AK5">
        <f t="shared" si="28"/>
        <v>0.61343126029720685</v>
      </c>
      <c r="AL5">
        <f t="shared" si="8"/>
        <v>-201.78670854437419</v>
      </c>
      <c r="AN5">
        <f t="shared" si="9"/>
        <v>0</v>
      </c>
      <c r="AO5">
        <f t="shared" si="10"/>
        <v>0</v>
      </c>
      <c r="AP5">
        <f t="shared" si="11"/>
        <v>-44.072174343994639</v>
      </c>
      <c r="AQ5">
        <f t="shared" si="12"/>
        <v>-65.213927418643124</v>
      </c>
      <c r="AR5">
        <f t="shared" si="13"/>
        <v>-109.28610176263777</v>
      </c>
      <c r="AS5">
        <f t="shared" si="14"/>
        <v>-73.269779288750783</v>
      </c>
      <c r="AT5">
        <f t="shared" si="15"/>
        <v>0.5532875831809857</v>
      </c>
      <c r="AU5">
        <f t="shared" si="16"/>
        <v>-182.00259346820755</v>
      </c>
      <c r="AW5">
        <v>2</v>
      </c>
      <c r="AX5">
        <f>IF(Z5&gt;0, (R5*SUMPRODUCT(K5:$K$98, X5:$X$98)-K5*$AZ$3)/Z5, 0)</f>
        <v>236.22384578000239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1.535893E-3</v>
      </c>
      <c r="Q6" s="5">
        <f t="shared" si="30"/>
        <v>50</v>
      </c>
      <c r="R6">
        <f t="shared" si="0"/>
        <v>50000</v>
      </c>
      <c r="S6">
        <f t="shared" si="1"/>
        <v>324.69206390440422</v>
      </c>
      <c r="U6">
        <f t="shared" si="20"/>
        <v>1.535893E-3</v>
      </c>
      <c r="V6">
        <f t="shared" si="21"/>
        <v>0.01</v>
      </c>
      <c r="W6">
        <f t="shared" si="22"/>
        <v>0.97725849173923607</v>
      </c>
      <c r="X6">
        <f t="shared" si="23"/>
        <v>1.5009644766528505E-3</v>
      </c>
      <c r="Y6">
        <f t="shared" si="24"/>
        <v>9.7725849173923608E-3</v>
      </c>
      <c r="Z6">
        <f t="shared" si="25"/>
        <v>0.96598494234519083</v>
      </c>
      <c r="AB6">
        <f t="shared" si="26"/>
        <v>230.85175923980705</v>
      </c>
      <c r="AC6">
        <f t="shared" si="27"/>
        <v>313.64764463063693</v>
      </c>
      <c r="AE6">
        <f t="shared" si="2"/>
        <v>0</v>
      </c>
      <c r="AF6">
        <f t="shared" si="3"/>
        <v>0</v>
      </c>
      <c r="AG6">
        <f t="shared" si="4"/>
        <v>-48.29924711725954</v>
      </c>
      <c r="AH6">
        <f t="shared" si="5"/>
        <v>-75.04822383264252</v>
      </c>
      <c r="AI6">
        <f t="shared" si="6"/>
        <v>-123.34747094990206</v>
      </c>
      <c r="AJ6">
        <f t="shared" si="7"/>
        <v>-82.795885390829881</v>
      </c>
      <c r="AK6">
        <f t="shared" si="28"/>
        <v>1.6390474906026302</v>
      </c>
      <c r="AL6">
        <f t="shared" si="8"/>
        <v>-204.50430885012932</v>
      </c>
      <c r="AN6">
        <f t="shared" si="9"/>
        <v>0</v>
      </c>
      <c r="AO6">
        <f t="shared" si="10"/>
        <v>0</v>
      </c>
      <c r="AP6">
        <f t="shared" si="11"/>
        <v>-41.210635187290677</v>
      </c>
      <c r="AQ6">
        <f t="shared" si="12"/>
        <v>-64.033813328654773</v>
      </c>
      <c r="AR6">
        <f t="shared" si="13"/>
        <v>-105.24444851594546</v>
      </c>
      <c r="AS6">
        <f t="shared" si="14"/>
        <v>-70.64439368105451</v>
      </c>
      <c r="AT6">
        <f t="shared" si="15"/>
        <v>1.3984936043802614</v>
      </c>
      <c r="AU6">
        <f t="shared" si="16"/>
        <v>-174.49034859261971</v>
      </c>
      <c r="AW6">
        <v>3</v>
      </c>
      <c r="AX6">
        <f>IF(Z6&gt;0, (R6*SUMPRODUCT(K6:$K$98, X6:$X$98)-K6*$AZ$3)/Z6, 0)</f>
        <v>324.69206390440422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1.6204399999999999E-3</v>
      </c>
      <c r="Q7" s="5">
        <f t="shared" si="30"/>
        <v>50</v>
      </c>
      <c r="R7">
        <f t="shared" si="0"/>
        <v>50000</v>
      </c>
      <c r="S7">
        <f t="shared" si="1"/>
        <v>424.26646505734374</v>
      </c>
      <c r="U7">
        <f t="shared" si="20"/>
        <v>1.6204399999999999E-3</v>
      </c>
      <c r="V7">
        <f t="shared" si="21"/>
        <v>0.01</v>
      </c>
      <c r="W7">
        <f t="shared" si="22"/>
        <v>0.96598494234519083</v>
      </c>
      <c r="X7">
        <f t="shared" si="23"/>
        <v>1.5653206399738409E-3</v>
      </c>
      <c r="Y7">
        <f t="shared" si="24"/>
        <v>9.6598494234519088E-3</v>
      </c>
      <c r="Z7">
        <f t="shared" si="25"/>
        <v>0.95475977228176512</v>
      </c>
      <c r="AB7">
        <f t="shared" si="26"/>
        <v>313.64764463063693</v>
      </c>
      <c r="AC7">
        <f t="shared" si="27"/>
        <v>405.07255356493897</v>
      </c>
      <c r="AE7">
        <f t="shared" si="2"/>
        <v>0</v>
      </c>
      <c r="AF7">
        <f t="shared" si="3"/>
        <v>0</v>
      </c>
      <c r="AG7">
        <f t="shared" si="4"/>
        <v>-47.737988614088259</v>
      </c>
      <c r="AH7">
        <f t="shared" si="5"/>
        <v>-78.266031998692043</v>
      </c>
      <c r="AI7">
        <f t="shared" si="6"/>
        <v>-126.00402061278029</v>
      </c>
      <c r="AJ7">
        <f t="shared" si="7"/>
        <v>-91.424908934302039</v>
      </c>
      <c r="AK7">
        <f t="shared" si="28"/>
        <v>4.3283374959027894</v>
      </c>
      <c r="AL7">
        <f t="shared" si="8"/>
        <v>-213.10059205117955</v>
      </c>
      <c r="AN7">
        <f t="shared" si="9"/>
        <v>0</v>
      </c>
      <c r="AO7">
        <f t="shared" si="10"/>
        <v>0</v>
      </c>
      <c r="AP7">
        <f t="shared" si="11"/>
        <v>-38.288916594975447</v>
      </c>
      <c r="AQ7">
        <f t="shared" si="12"/>
        <v>-62.774357663934289</v>
      </c>
      <c r="AR7">
        <f t="shared" si="13"/>
        <v>-101.06327425890973</v>
      </c>
      <c r="AS7">
        <f t="shared" si="14"/>
        <v>-73.328617617032222</v>
      </c>
      <c r="AT7">
        <f t="shared" si="15"/>
        <v>3.4716031862016474</v>
      </c>
      <c r="AU7">
        <f t="shared" si="16"/>
        <v>-170.92028868974032</v>
      </c>
      <c r="AW7">
        <v>4</v>
      </c>
      <c r="AX7">
        <f>IF(Z7&gt;0, (R7*SUMPRODUCT(K7:$K$98, X7:$X$98)-K7*$AZ$3)/Z7, 0)</f>
        <v>424.26646505734374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1.706887E-3</v>
      </c>
      <c r="Q8" s="5">
        <f t="shared" si="30"/>
        <v>50</v>
      </c>
      <c r="R8">
        <f t="shared" si="0"/>
        <v>50000</v>
      </c>
      <c r="S8">
        <f t="shared" si="1"/>
        <v>535.30646627084923</v>
      </c>
      <c r="U8">
        <f t="shared" si="20"/>
        <v>1.706887E-3</v>
      </c>
      <c r="V8">
        <f t="shared" si="21"/>
        <v>0.01</v>
      </c>
      <c r="W8">
        <f t="shared" si="22"/>
        <v>0.95475977228176512</v>
      </c>
      <c r="X8">
        <f t="shared" si="23"/>
        <v>1.6296670434307052E-3</v>
      </c>
      <c r="Y8">
        <f t="shared" si="24"/>
        <v>9.5475977228176509E-3</v>
      </c>
      <c r="Z8">
        <f t="shared" si="25"/>
        <v>0.94358250751551676</v>
      </c>
      <c r="AB8">
        <f t="shared" si="26"/>
        <v>405.07255356493897</v>
      </c>
      <c r="AC8">
        <f t="shared" si="27"/>
        <v>505.10581773311833</v>
      </c>
      <c r="AE8">
        <f t="shared" si="2"/>
        <v>0</v>
      </c>
      <c r="AF8">
        <f t="shared" si="3"/>
        <v>0</v>
      </c>
      <c r="AG8">
        <f t="shared" si="4"/>
        <v>-47.17912537577584</v>
      </c>
      <c r="AH8">
        <f t="shared" si="5"/>
        <v>-81.483352171535259</v>
      </c>
      <c r="AI8">
        <f t="shared" si="6"/>
        <v>-128.66247754731108</v>
      </c>
      <c r="AJ8">
        <f t="shared" si="7"/>
        <v>-100.03326416817936</v>
      </c>
      <c r="AK8">
        <f t="shared" si="28"/>
        <v>8.7495671570026818</v>
      </c>
      <c r="AL8">
        <f t="shared" si="8"/>
        <v>-219.94617455848777</v>
      </c>
      <c r="AN8">
        <f t="shared" si="9"/>
        <v>0</v>
      </c>
      <c r="AO8">
        <f t="shared" si="10"/>
        <v>0</v>
      </c>
      <c r="AP8">
        <f t="shared" si="11"/>
        <v>-35.312311100266555</v>
      </c>
      <c r="AQ8">
        <f t="shared" si="12"/>
        <v>-60.988105617812472</v>
      </c>
      <c r="AR8">
        <f t="shared" si="13"/>
        <v>-96.300416718079006</v>
      </c>
      <c r="AS8">
        <f t="shared" si="14"/>
        <v>-74.872217671411377</v>
      </c>
      <c r="AT8">
        <f t="shared" si="15"/>
        <v>6.5488165577438417</v>
      </c>
      <c r="AU8">
        <f t="shared" si="16"/>
        <v>-164.62381783174655</v>
      </c>
      <c r="AW8">
        <v>5</v>
      </c>
      <c r="AX8">
        <f>IF(Z8&gt;0, (R8*SUMPRODUCT(K8:$K$98, X8:$X$98)-K8*$AZ$3)/Z8, 0)</f>
        <v>535.30646627084923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1.7980839999999999E-3</v>
      </c>
      <c r="Q9" s="5">
        <f t="shared" si="30"/>
        <v>50</v>
      </c>
      <c r="R9">
        <f t="shared" si="0"/>
        <v>50000</v>
      </c>
      <c r="S9">
        <f t="shared" si="1"/>
        <v>640.712479396915</v>
      </c>
      <c r="U9">
        <f t="shared" si="20"/>
        <v>1.7980839999999999E-3</v>
      </c>
      <c r="V9">
        <f t="shared" si="21"/>
        <v>0.01</v>
      </c>
      <c r="W9">
        <f t="shared" si="22"/>
        <v>0.94358250751551676</v>
      </c>
      <c r="X9">
        <f t="shared" si="23"/>
        <v>1.6966406094435303E-3</v>
      </c>
      <c r="Y9">
        <f t="shared" si="24"/>
        <v>9.4358250751551669E-3</v>
      </c>
      <c r="Z9">
        <f t="shared" si="25"/>
        <v>0.93245004183091806</v>
      </c>
      <c r="AB9">
        <f t="shared" si="26"/>
        <v>505.10581773311833</v>
      </c>
      <c r="AC9">
        <f t="shared" si="27"/>
        <v>597.43237821524463</v>
      </c>
      <c r="AE9">
        <f t="shared" si="2"/>
        <v>0</v>
      </c>
      <c r="AF9">
        <f t="shared" si="3"/>
        <v>0</v>
      </c>
      <c r="AG9">
        <f t="shared" si="4"/>
        <v>-46.622502091545904</v>
      </c>
      <c r="AH9">
        <f t="shared" si="5"/>
        <v>-84.832030472176513</v>
      </c>
      <c r="AI9">
        <f t="shared" si="6"/>
        <v>-131.45453256372241</v>
      </c>
      <c r="AJ9">
        <f t="shared" si="7"/>
        <v>-92.326560482126297</v>
      </c>
      <c r="AK9">
        <f t="shared" si="28"/>
        <v>11.263859735448539</v>
      </c>
      <c r="AL9">
        <f t="shared" si="8"/>
        <v>-212.51723331040017</v>
      </c>
      <c r="AN9">
        <f t="shared" si="9"/>
        <v>0</v>
      </c>
      <c r="AO9">
        <f t="shared" si="10"/>
        <v>0</v>
      </c>
      <c r="AP9">
        <f t="shared" si="11"/>
        <v>-32.542845740624337</v>
      </c>
      <c r="AQ9">
        <f t="shared" si="12"/>
        <v>-59.213374608236201</v>
      </c>
      <c r="AR9">
        <f t="shared" si="13"/>
        <v>-91.756220348860523</v>
      </c>
      <c r="AS9">
        <f t="shared" si="14"/>
        <v>-64.444611094287012</v>
      </c>
      <c r="AT9">
        <f t="shared" si="15"/>
        <v>7.862256064571012</v>
      </c>
      <c r="AU9">
        <f t="shared" si="16"/>
        <v>-148.33857537857654</v>
      </c>
      <c r="AW9">
        <v>6</v>
      </c>
      <c r="AX9">
        <f>IF(Z9&gt;0, (R9*SUMPRODUCT(K9:$K$98, X9:$X$98)-K9*$AZ$3)/Z9, 0)</f>
        <v>640.712479396915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1.9035300000000001E-3</v>
      </c>
      <c r="Q10" s="5">
        <f t="shared" si="30"/>
        <v>50</v>
      </c>
      <c r="R10">
        <f t="shared" si="0"/>
        <v>50000</v>
      </c>
      <c r="S10">
        <f t="shared" si="1"/>
        <v>702.70067626924163</v>
      </c>
      <c r="U10">
        <f t="shared" si="20"/>
        <v>1.9035300000000001E-3</v>
      </c>
      <c r="V10">
        <f t="shared" si="21"/>
        <v>0.01</v>
      </c>
      <c r="W10">
        <f t="shared" si="22"/>
        <v>0.93245004183091806</v>
      </c>
      <c r="X10">
        <f t="shared" si="23"/>
        <v>1.7749466281264076E-3</v>
      </c>
      <c r="Y10">
        <f t="shared" si="24"/>
        <v>9.3245004183091802E-3</v>
      </c>
      <c r="Z10">
        <f t="shared" si="25"/>
        <v>0.92135059478448245</v>
      </c>
      <c r="AB10">
        <f t="shared" si="26"/>
        <v>597.43237821524463</v>
      </c>
      <c r="AC10">
        <f t="shared" si="27"/>
        <v>647.43368603612385</v>
      </c>
      <c r="AE10">
        <f t="shared" si="2"/>
        <v>0</v>
      </c>
      <c r="AF10">
        <f t="shared" si="3"/>
        <v>0</v>
      </c>
      <c r="AG10">
        <f t="shared" si="4"/>
        <v>-46.067529739224121</v>
      </c>
      <c r="AH10">
        <f t="shared" si="5"/>
        <v>-88.747331406320384</v>
      </c>
      <c r="AI10">
        <f t="shared" si="6"/>
        <v>-134.81486114554451</v>
      </c>
      <c r="AJ10">
        <f t="shared" si="7"/>
        <v>-50.001307820879219</v>
      </c>
      <c r="AK10">
        <f t="shared" si="28"/>
        <v>2.5689592263255521</v>
      </c>
      <c r="AL10">
        <f t="shared" si="8"/>
        <v>-182.24720974009819</v>
      </c>
      <c r="AN10">
        <f t="shared" si="9"/>
        <v>0</v>
      </c>
      <c r="AO10">
        <f t="shared" si="10"/>
        <v>0</v>
      </c>
      <c r="AP10">
        <f t="shared" si="11"/>
        <v>-30.49935597084837</v>
      </c>
      <c r="AQ10">
        <f t="shared" si="12"/>
        <v>-58.755840987053631</v>
      </c>
      <c r="AR10">
        <f t="shared" si="13"/>
        <v>-89.255196957902001</v>
      </c>
      <c r="AS10">
        <f t="shared" si="14"/>
        <v>-33.103743458128051</v>
      </c>
      <c r="AT10">
        <f t="shared" si="15"/>
        <v>1.700798856848317</v>
      </c>
      <c r="AU10">
        <f t="shared" si="16"/>
        <v>-120.65814155918174</v>
      </c>
      <c r="AW10">
        <v>7</v>
      </c>
      <c r="AX10">
        <f>IF(Z10&gt;0, (R10*SUMPRODUCT(K10:$K$98, X10:$X$98)-K10*$AZ$3)/Z10, 0)</f>
        <v>702.70067626924163</v>
      </c>
    </row>
    <row r="11" spans="1:52" x14ac:dyDescent="0.25">
      <c r="A11" t="s">
        <v>33</v>
      </c>
      <c r="C11" s="25">
        <f>AU91</f>
        <v>-2001.3163413093218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2.008026E-3</v>
      </c>
      <c r="Q11" s="5">
        <f t="shared" si="30"/>
        <v>50</v>
      </c>
      <c r="R11">
        <f t="shared" si="0"/>
        <v>50000</v>
      </c>
      <c r="S11">
        <f t="shared" si="1"/>
        <v>755.11292638629982</v>
      </c>
      <c r="U11">
        <f t="shared" si="20"/>
        <v>2.008026E-3</v>
      </c>
      <c r="V11">
        <f t="shared" si="21"/>
        <v>0.01</v>
      </c>
      <c r="W11">
        <f t="shared" si="22"/>
        <v>0.92135059478448245</v>
      </c>
      <c r="X11">
        <f t="shared" si="23"/>
        <v>1.8500959494427052E-3</v>
      </c>
      <c r="Y11">
        <f t="shared" si="24"/>
        <v>9.2135059478448255E-3</v>
      </c>
      <c r="Z11">
        <f t="shared" si="25"/>
        <v>0.91028699288719483</v>
      </c>
      <c r="AB11">
        <f t="shared" si="26"/>
        <v>647.43368603612385</v>
      </c>
      <c r="AC11">
        <f t="shared" si="27"/>
        <v>687.36947505043463</v>
      </c>
      <c r="AE11">
        <f t="shared" si="2"/>
        <v>0</v>
      </c>
      <c r="AF11">
        <f t="shared" si="3"/>
        <v>0</v>
      </c>
      <c r="AG11">
        <f t="shared" si="4"/>
        <v>-45.51434964435974</v>
      </c>
      <c r="AH11">
        <f t="shared" si="5"/>
        <v>-92.504797472135266</v>
      </c>
      <c r="AI11">
        <f t="shared" si="6"/>
        <v>-138.01914711649499</v>
      </c>
      <c r="AJ11">
        <f t="shared" si="7"/>
        <v>-39.935789014310785</v>
      </c>
      <c r="AK11">
        <f t="shared" si="28"/>
        <v>1.0358938976577983</v>
      </c>
      <c r="AL11">
        <f t="shared" si="8"/>
        <v>-176.91904223314799</v>
      </c>
      <c r="AN11">
        <f t="shared" si="9"/>
        <v>0</v>
      </c>
      <c r="AO11">
        <f t="shared" si="10"/>
        <v>0</v>
      </c>
      <c r="AP11">
        <f t="shared" si="11"/>
        <v>-28.654544419329749</v>
      </c>
      <c r="AQ11">
        <f t="shared" si="12"/>
        <v>-58.23839841452908</v>
      </c>
      <c r="AR11">
        <f t="shared" si="13"/>
        <v>-86.892942833858811</v>
      </c>
      <c r="AS11">
        <f t="shared" si="14"/>
        <v>-25.142440772486339</v>
      </c>
      <c r="AT11">
        <f t="shared" si="15"/>
        <v>0.65216943526790372</v>
      </c>
      <c r="AU11">
        <f t="shared" si="16"/>
        <v>-111.38321417107726</v>
      </c>
      <c r="AW11">
        <v>8</v>
      </c>
      <c r="AX11">
        <f>IF(Z11&gt;0, (R11*SUMPRODUCT(K11:$K$98, X11:$X$98)-K11*$AZ$3)/Z11, 0)</f>
        <v>755.11292638629982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2.1277219999999999E-3</v>
      </c>
      <c r="Q12" s="5">
        <f t="shared" si="30"/>
        <v>50</v>
      </c>
      <c r="R12">
        <f t="shared" si="0"/>
        <v>50000</v>
      </c>
      <c r="S12">
        <f t="shared" si="1"/>
        <v>840.62006211871994</v>
      </c>
      <c r="U12">
        <f t="shared" si="20"/>
        <v>2.1277219999999999E-3</v>
      </c>
      <c r="V12">
        <f t="shared" si="21"/>
        <v>0.01</v>
      </c>
      <c r="W12">
        <f t="shared" si="22"/>
        <v>0.91028699288719483</v>
      </c>
      <c r="X12">
        <f t="shared" si="23"/>
        <v>1.9368376610799278E-3</v>
      </c>
      <c r="Y12">
        <f t="shared" si="24"/>
        <v>9.1028699288719494E-3</v>
      </c>
      <c r="Z12">
        <f t="shared" si="25"/>
        <v>0.89924728529724296</v>
      </c>
      <c r="AB12">
        <f t="shared" si="26"/>
        <v>687.36947505043463</v>
      </c>
      <c r="AC12">
        <f t="shared" si="27"/>
        <v>755.92530882665869</v>
      </c>
      <c r="AE12">
        <f t="shared" si="2"/>
        <v>0</v>
      </c>
      <c r="AF12">
        <f t="shared" si="3"/>
        <v>0</v>
      </c>
      <c r="AG12">
        <f t="shared" si="4"/>
        <v>-44.962364264862146</v>
      </c>
      <c r="AH12">
        <f t="shared" si="5"/>
        <v>-96.841883053996398</v>
      </c>
      <c r="AI12">
        <f t="shared" si="6"/>
        <v>-141.80424731885853</v>
      </c>
      <c r="AJ12">
        <f t="shared" si="7"/>
        <v>-68.555833776224063</v>
      </c>
      <c r="AK12">
        <f t="shared" si="28"/>
        <v>14.434758976059127</v>
      </c>
      <c r="AL12">
        <f t="shared" si="8"/>
        <v>-195.92532211902346</v>
      </c>
      <c r="AN12">
        <f t="shared" si="9"/>
        <v>0</v>
      </c>
      <c r="AO12">
        <f t="shared" si="10"/>
        <v>0</v>
      </c>
      <c r="AP12">
        <f t="shared" si="11"/>
        <v>-26.430466919304827</v>
      </c>
      <c r="AQ12">
        <f t="shared" si="12"/>
        <v>-56.927081756288651</v>
      </c>
      <c r="AR12">
        <f t="shared" si="13"/>
        <v>-83.357548675593463</v>
      </c>
      <c r="AS12">
        <f t="shared" si="14"/>
        <v>-40.299542214329016</v>
      </c>
      <c r="AT12">
        <f t="shared" si="15"/>
        <v>8.4852615257828656</v>
      </c>
      <c r="AU12">
        <f t="shared" si="16"/>
        <v>-115.17182936413961</v>
      </c>
      <c r="AW12">
        <v>9</v>
      </c>
      <c r="AX12">
        <f>IF(Z12&gt;0, (R12*SUMPRODUCT(K12:$K$98, X12:$X$98)-K12*$AZ$3)/Z12, 0)</f>
        <v>840.62006211871994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2.2569180000000001E-3</v>
      </c>
      <c r="Q13" s="5">
        <f t="shared" si="30"/>
        <v>50</v>
      </c>
      <c r="R13">
        <f t="shared" si="0"/>
        <v>50000</v>
      </c>
      <c r="S13">
        <f t="shared" si="1"/>
        <v>1002.3781428427686</v>
      </c>
      <c r="U13">
        <f t="shared" si="20"/>
        <v>2.2569180000000001E-3</v>
      </c>
      <c r="V13">
        <f t="shared" si="21"/>
        <v>0.01</v>
      </c>
      <c r="W13">
        <f t="shared" si="22"/>
        <v>0.89924728529724296</v>
      </c>
      <c r="X13">
        <f t="shared" si="23"/>
        <v>2.0295273846384831E-3</v>
      </c>
      <c r="Y13">
        <f t="shared" si="24"/>
        <v>8.9924728529724302E-3</v>
      </c>
      <c r="Z13">
        <f t="shared" si="25"/>
        <v>0.88822528505963205</v>
      </c>
      <c r="AB13">
        <f t="shared" si="26"/>
        <v>755.92530882665869</v>
      </c>
      <c r="AC13">
        <f t="shared" si="27"/>
        <v>890.33761166406271</v>
      </c>
      <c r="AE13">
        <f t="shared" si="2"/>
        <v>0</v>
      </c>
      <c r="AF13">
        <f t="shared" si="3"/>
        <v>0</v>
      </c>
      <c r="AG13">
        <f t="shared" si="4"/>
        <v>-44.411264252981603</v>
      </c>
      <c r="AH13">
        <f t="shared" si="5"/>
        <v>-101.47636923192415</v>
      </c>
      <c r="AI13">
        <f t="shared" si="6"/>
        <v>-145.88763348490576</v>
      </c>
      <c r="AJ13">
        <f t="shared" si="7"/>
        <v>-134.41230283740401</v>
      </c>
      <c r="AK13">
        <f t="shared" si="28"/>
        <v>52.914771617866116</v>
      </c>
      <c r="AL13">
        <f t="shared" si="8"/>
        <v>-227.3851647044437</v>
      </c>
      <c r="AN13">
        <f t="shared" si="9"/>
        <v>0</v>
      </c>
      <c r="AO13">
        <f t="shared" si="10"/>
        <v>0</v>
      </c>
      <c r="AP13">
        <f t="shared" si="11"/>
        <v>-23.309384690690351</v>
      </c>
      <c r="AQ13">
        <f t="shared" si="12"/>
        <v>-53.260175480878218</v>
      </c>
      <c r="AR13">
        <f t="shared" si="13"/>
        <v>-76.569560171568568</v>
      </c>
      <c r="AS13">
        <f t="shared" si="14"/>
        <v>-70.546698606722913</v>
      </c>
      <c r="AT13">
        <f t="shared" si="15"/>
        <v>27.772475929415997</v>
      </c>
      <c r="AU13">
        <f t="shared" si="16"/>
        <v>-119.34378284887551</v>
      </c>
      <c r="AW13">
        <v>10</v>
      </c>
      <c r="AX13">
        <f>IF(Z13&gt;0, (R13*SUMPRODUCT(K13:$K$98, X13:$X$98)-K13*$AZ$3)/Z13, 0)</f>
        <v>1002.3781428427686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2.397513E-3</v>
      </c>
      <c r="Q14" s="5">
        <f t="shared" si="30"/>
        <v>50</v>
      </c>
      <c r="R14">
        <f t="shared" si="0"/>
        <v>50000</v>
      </c>
      <c r="S14">
        <f t="shared" si="1"/>
        <v>1148.9975608055975</v>
      </c>
      <c r="U14">
        <f t="shared" si="20"/>
        <v>2.397513E-3</v>
      </c>
      <c r="V14">
        <f t="shared" si="21"/>
        <v>0.01</v>
      </c>
      <c r="W14">
        <f t="shared" si="22"/>
        <v>0.88822528505963205</v>
      </c>
      <c r="X14">
        <f t="shared" si="23"/>
        <v>2.1295316678591738E-3</v>
      </c>
      <c r="Y14">
        <f t="shared" si="24"/>
        <v>8.882252850596321E-3</v>
      </c>
      <c r="Z14">
        <f t="shared" si="25"/>
        <v>0.87721350054117664</v>
      </c>
      <c r="AB14">
        <f t="shared" si="26"/>
        <v>890.33761166406271</v>
      </c>
      <c r="AC14">
        <f t="shared" si="27"/>
        <v>1007.9161724275516</v>
      </c>
      <c r="AE14">
        <f t="shared" si="2"/>
        <v>0</v>
      </c>
      <c r="AF14">
        <f t="shared" si="3"/>
        <v>0</v>
      </c>
      <c r="AG14">
        <f t="shared" si="4"/>
        <v>-43.860675027058832</v>
      </c>
      <c r="AH14">
        <f t="shared" si="5"/>
        <v>-106.47658339295869</v>
      </c>
      <c r="AI14">
        <f t="shared" si="6"/>
        <v>-150.33725842001752</v>
      </c>
      <c r="AJ14">
        <f t="shared" si="7"/>
        <v>-117.57856076348889</v>
      </c>
      <c r="AK14">
        <f t="shared" si="28"/>
        <v>62.323632816484398</v>
      </c>
      <c r="AL14">
        <f t="shared" si="8"/>
        <v>-205.59218636702201</v>
      </c>
      <c r="AN14">
        <f t="shared" si="9"/>
        <v>0</v>
      </c>
      <c r="AO14">
        <f t="shared" si="10"/>
        <v>0</v>
      </c>
      <c r="AP14">
        <f t="shared" si="11"/>
        <v>-20.553934188362067</v>
      </c>
      <c r="AQ14">
        <f t="shared" si="12"/>
        <v>-49.896922158867049</v>
      </c>
      <c r="AR14">
        <f t="shared" si="13"/>
        <v>-70.45085634722912</v>
      </c>
      <c r="AS14">
        <f t="shared" si="14"/>
        <v>-55.099516785917061</v>
      </c>
      <c r="AT14">
        <f t="shared" si="15"/>
        <v>29.206022171327319</v>
      </c>
      <c r="AU14">
        <f t="shared" si="16"/>
        <v>-96.344350961818847</v>
      </c>
      <c r="AW14">
        <v>11</v>
      </c>
      <c r="AX14">
        <f>IF(Z14&gt;0, (R14*SUMPRODUCT(K14:$K$98, X14:$X$98)-K14*$AZ$3)/Z14, 0)</f>
        <v>1148.9975608055975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2.5466569999999999E-3</v>
      </c>
      <c r="Q15" s="5">
        <f t="shared" si="30"/>
        <v>50</v>
      </c>
      <c r="R15">
        <f t="shared" si="0"/>
        <v>50000</v>
      </c>
      <c r="S15">
        <f t="shared" si="1"/>
        <v>1282.0876750093562</v>
      </c>
      <c r="U15">
        <f t="shared" si="20"/>
        <v>2.5466569999999999E-3</v>
      </c>
      <c r="V15">
        <f t="shared" si="21"/>
        <v>0.01</v>
      </c>
      <c r="W15">
        <f t="shared" si="22"/>
        <v>0.87721350054117664</v>
      </c>
      <c r="X15">
        <f t="shared" si="23"/>
        <v>2.233961901647691E-3</v>
      </c>
      <c r="Y15">
        <f t="shared" si="24"/>
        <v>8.7721350054117669E-3</v>
      </c>
      <c r="Z15">
        <f t="shared" si="25"/>
        <v>0.86620740363411719</v>
      </c>
      <c r="AB15">
        <f t="shared" si="26"/>
        <v>1007.9161724275516</v>
      </c>
      <c r="AC15">
        <f t="shared" si="27"/>
        <v>1110.5538362011562</v>
      </c>
      <c r="AE15">
        <f t="shared" si="2"/>
        <v>0</v>
      </c>
      <c r="AF15">
        <f t="shared" si="3"/>
        <v>0</v>
      </c>
      <c r="AG15">
        <f t="shared" si="4"/>
        <v>-43.310370181705856</v>
      </c>
      <c r="AH15">
        <f t="shared" si="5"/>
        <v>-111.69809508238455</v>
      </c>
      <c r="AI15">
        <f t="shared" si="6"/>
        <v>-155.0084652640904</v>
      </c>
      <c r="AJ15">
        <f t="shared" si="7"/>
        <v>-102.63766377360457</v>
      </c>
      <c r="AK15">
        <f t="shared" si="28"/>
        <v>70.554132069928613</v>
      </c>
      <c r="AL15">
        <f t="shared" si="8"/>
        <v>-187.09199696776639</v>
      </c>
      <c r="AN15">
        <f t="shared" si="9"/>
        <v>0</v>
      </c>
      <c r="AO15">
        <f t="shared" si="10"/>
        <v>0</v>
      </c>
      <c r="AP15">
        <f t="shared" si="11"/>
        <v>-18.121474130446529</v>
      </c>
      <c r="AQ15">
        <f t="shared" si="12"/>
        <v>-46.735553909224613</v>
      </c>
      <c r="AR15">
        <f t="shared" si="13"/>
        <v>-64.857028039671135</v>
      </c>
      <c r="AS15">
        <f t="shared" si="14"/>
        <v>-42.944582581020711</v>
      </c>
      <c r="AT15">
        <f t="shared" si="15"/>
        <v>29.520525309233488</v>
      </c>
      <c r="AU15">
        <f t="shared" si="16"/>
        <v>-78.281085311458369</v>
      </c>
      <c r="AW15">
        <v>12</v>
      </c>
      <c r="AX15">
        <f>IF(Z15&gt;0, (R15*SUMPRODUCT(K15:$K$98, X15:$X$98)-K15*$AZ$3)/Z15, 0)</f>
        <v>1282.0876750093562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3.8442260000000001E-3</v>
      </c>
      <c r="Q16" s="5">
        <f t="shared" si="30"/>
        <v>50</v>
      </c>
      <c r="R16">
        <f t="shared" si="0"/>
        <v>50000</v>
      </c>
      <c r="S16">
        <f t="shared" si="1"/>
        <v>1404.8094088591245</v>
      </c>
      <c r="U16">
        <f t="shared" si="20"/>
        <v>3.8442260000000001E-3</v>
      </c>
      <c r="V16">
        <f t="shared" si="21"/>
        <v>0.01</v>
      </c>
      <c r="W16">
        <f t="shared" si="22"/>
        <v>0.86620740363411719</v>
      </c>
      <c r="X16">
        <f t="shared" si="23"/>
        <v>3.3298970224427678E-3</v>
      </c>
      <c r="Y16">
        <f t="shared" si="24"/>
        <v>8.6620740363411719E-3</v>
      </c>
      <c r="Z16">
        <f t="shared" si="25"/>
        <v>0.85421543257533328</v>
      </c>
      <c r="AB16">
        <f t="shared" si="26"/>
        <v>1110.5538362011562</v>
      </c>
      <c r="AC16">
        <f t="shared" si="27"/>
        <v>1200.0098768744951</v>
      </c>
      <c r="AE16">
        <f t="shared" si="2"/>
        <v>0</v>
      </c>
      <c r="AF16">
        <f t="shared" si="3"/>
        <v>0</v>
      </c>
      <c r="AG16">
        <f t="shared" si="4"/>
        <v>-42.710771628766665</v>
      </c>
      <c r="AH16">
        <f t="shared" si="5"/>
        <v>-166.49485112213839</v>
      </c>
      <c r="AI16">
        <f t="shared" si="6"/>
        <v>-209.20562275090504</v>
      </c>
      <c r="AJ16">
        <f t="shared" si="7"/>
        <v>-89.456040673338975</v>
      </c>
      <c r="AK16">
        <f t="shared" si="28"/>
        <v>77.738768534080933</v>
      </c>
      <c r="AL16">
        <f t="shared" si="8"/>
        <v>-220.92289489016309</v>
      </c>
      <c r="AN16">
        <f t="shared" si="9"/>
        <v>0</v>
      </c>
      <c r="AO16">
        <f t="shared" si="10"/>
        <v>0</v>
      </c>
      <c r="AP16">
        <f t="shared" si="11"/>
        <v>-15.955889595653103</v>
      </c>
      <c r="AQ16">
        <f t="shared" si="12"/>
        <v>-62.199144652312448</v>
      </c>
      <c r="AR16">
        <f t="shared" si="13"/>
        <v>-78.155034247965546</v>
      </c>
      <c r="AS16">
        <f t="shared" si="14"/>
        <v>-33.418986691560903</v>
      </c>
      <c r="AT16">
        <f t="shared" si="15"/>
        <v>29.04164829455798</v>
      </c>
      <c r="AU16">
        <f t="shared" si="16"/>
        <v>-82.532372644968476</v>
      </c>
      <c r="AW16">
        <v>13</v>
      </c>
      <c r="AX16">
        <f>IF(Z16&gt;0, (R16*SUMPRODUCT(K16:$K$98, X16:$X$98)-K16*$AZ$3)/Z16, 0)</f>
        <v>1404.8094088591245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5.3300140000000001E-3</v>
      </c>
      <c r="Q17" s="5">
        <f t="shared" si="30"/>
        <v>50</v>
      </c>
      <c r="R17">
        <f t="shared" si="0"/>
        <v>50000</v>
      </c>
      <c r="S17">
        <f t="shared" si="1"/>
        <v>1497.3011270618715</v>
      </c>
      <c r="U17">
        <f t="shared" si="20"/>
        <v>5.3300140000000001E-3</v>
      </c>
      <c r="V17">
        <f t="shared" si="21"/>
        <v>0.01</v>
      </c>
      <c r="W17">
        <f t="shared" si="22"/>
        <v>0.85421543257533328</v>
      </c>
      <c r="X17">
        <f t="shared" si="23"/>
        <v>4.5529802146425822E-3</v>
      </c>
      <c r="Y17">
        <f t="shared" si="24"/>
        <v>8.5421543257533337E-3</v>
      </c>
      <c r="Z17">
        <f t="shared" si="25"/>
        <v>0.84112029803493737</v>
      </c>
      <c r="AB17">
        <f t="shared" si="26"/>
        <v>1200.0098768744951</v>
      </c>
      <c r="AC17">
        <f t="shared" si="27"/>
        <v>1259.410370242329</v>
      </c>
      <c r="AE17">
        <f t="shared" si="2"/>
        <v>0</v>
      </c>
      <c r="AF17">
        <f t="shared" si="3"/>
        <v>0</v>
      </c>
      <c r="AG17">
        <f t="shared" si="4"/>
        <v>-42.05601490174687</v>
      </c>
      <c r="AH17">
        <f t="shared" si="5"/>
        <v>-227.64901073212911</v>
      </c>
      <c r="AI17">
        <f t="shared" si="6"/>
        <v>-269.70502563387601</v>
      </c>
      <c r="AJ17">
        <f t="shared" si="7"/>
        <v>-59.40049336783386</v>
      </c>
      <c r="AK17">
        <f t="shared" si="28"/>
        <v>84.000691381214665</v>
      </c>
      <c r="AL17">
        <f t="shared" si="8"/>
        <v>-245.1048276204952</v>
      </c>
      <c r="AN17">
        <f t="shared" si="9"/>
        <v>0</v>
      </c>
      <c r="AO17">
        <f t="shared" si="10"/>
        <v>0</v>
      </c>
      <c r="AP17">
        <f t="shared" si="11"/>
        <v>-14.027933557829719</v>
      </c>
      <c r="AQ17">
        <f t="shared" si="12"/>
        <v>-75.933138327933364</v>
      </c>
      <c r="AR17">
        <f t="shared" si="13"/>
        <v>-89.96107188576309</v>
      </c>
      <c r="AS17">
        <f t="shared" si="14"/>
        <v>-19.813246124555352</v>
      </c>
      <c r="AT17">
        <f t="shared" si="15"/>
        <v>28.018729788363608</v>
      </c>
      <c r="AU17">
        <f t="shared" si="16"/>
        <v>-81.755588221954824</v>
      </c>
      <c r="AW17">
        <v>14</v>
      </c>
      <c r="AX17">
        <f>IF(Z17&gt;0, (R17*SUMPRODUCT(K17:$K$98, X17:$X$98)-K17*$AZ$3)/Z17, 0)</f>
        <v>1497.3011270618715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6.9004050000000001E-3</v>
      </c>
      <c r="Q18" s="5">
        <f t="shared" si="30"/>
        <v>50</v>
      </c>
      <c r="R18">
        <f t="shared" si="0"/>
        <v>50000</v>
      </c>
      <c r="S18">
        <f t="shared" si="1"/>
        <v>1562.5111702687589</v>
      </c>
      <c r="U18">
        <f t="shared" si="20"/>
        <v>6.9004050000000001E-3</v>
      </c>
      <c r="V18">
        <f t="shared" si="21"/>
        <v>0.01</v>
      </c>
      <c r="W18">
        <f t="shared" si="22"/>
        <v>0.84112029803493737</v>
      </c>
      <c r="X18">
        <f t="shared" si="23"/>
        <v>5.804070710161772E-3</v>
      </c>
      <c r="Y18">
        <f t="shared" si="24"/>
        <v>8.4112029803493742E-3</v>
      </c>
      <c r="Z18">
        <f t="shared" si="25"/>
        <v>0.82690502434442625</v>
      </c>
      <c r="AB18">
        <f t="shared" si="26"/>
        <v>1259.410370242329</v>
      </c>
      <c r="AC18">
        <f t="shared" si="27"/>
        <v>1292.048337289526</v>
      </c>
      <c r="AE18">
        <f t="shared" si="2"/>
        <v>0</v>
      </c>
      <c r="AF18">
        <f t="shared" si="3"/>
        <v>0</v>
      </c>
      <c r="AG18">
        <f t="shared" si="4"/>
        <v>-41.34525121722131</v>
      </c>
      <c r="AH18">
        <f t="shared" si="5"/>
        <v>-290.20353550808858</v>
      </c>
      <c r="AI18">
        <f t="shared" si="6"/>
        <v>-331.54878672530987</v>
      </c>
      <c r="AJ18">
        <f t="shared" si="7"/>
        <v>-32.63796704719698</v>
      </c>
      <c r="AK18">
        <f t="shared" si="28"/>
        <v>88.158725916963036</v>
      </c>
      <c r="AL18">
        <f t="shared" si="8"/>
        <v>-276.02802785554383</v>
      </c>
      <c r="AN18">
        <f t="shared" si="9"/>
        <v>0</v>
      </c>
      <c r="AO18">
        <f t="shared" si="10"/>
        <v>0</v>
      </c>
      <c r="AP18">
        <f t="shared" si="11"/>
        <v>-12.313264106597593</v>
      </c>
      <c r="AQ18">
        <f t="shared" si="12"/>
        <v>-86.427163269746401</v>
      </c>
      <c r="AR18">
        <f t="shared" si="13"/>
        <v>-98.740427376343987</v>
      </c>
      <c r="AS18">
        <f t="shared" si="14"/>
        <v>-9.7200983504285201</v>
      </c>
      <c r="AT18">
        <f t="shared" si="15"/>
        <v>26.255050908109361</v>
      </c>
      <c r="AU18">
        <f t="shared" si="16"/>
        <v>-82.205474818663163</v>
      </c>
      <c r="AW18">
        <v>15</v>
      </c>
      <c r="AX18">
        <f>IF(Z18&gt;0, (R18*SUMPRODUCT(K18:$K$98, X18:$X$98)-K18*$AZ$3)/Z18, 0)</f>
        <v>1562.5111702687589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8.6257439999999994E-3</v>
      </c>
      <c r="Q19" s="5">
        <f t="shared" si="30"/>
        <v>50</v>
      </c>
      <c r="R19">
        <f t="shared" si="0"/>
        <v>50000</v>
      </c>
      <c r="S19">
        <f t="shared" si="1"/>
        <v>1605.1193581940772</v>
      </c>
      <c r="U19">
        <f t="shared" si="20"/>
        <v>8.6257439999999994E-3</v>
      </c>
      <c r="V19">
        <f t="shared" si="21"/>
        <v>0.01</v>
      </c>
      <c r="W19">
        <f t="shared" si="22"/>
        <v>0.82690502434442625</v>
      </c>
      <c r="X19">
        <f t="shared" si="23"/>
        <v>7.1326710523087885E-3</v>
      </c>
      <c r="Y19">
        <f t="shared" si="24"/>
        <v>8.269050243444263E-3</v>
      </c>
      <c r="Z19">
        <f t="shared" si="25"/>
        <v>0.81150330304867324</v>
      </c>
      <c r="AB19">
        <f t="shared" si="26"/>
        <v>1292.048337289526</v>
      </c>
      <c r="AC19">
        <f t="shared" si="27"/>
        <v>1302.5596609618601</v>
      </c>
      <c r="AE19">
        <f t="shared" si="2"/>
        <v>0</v>
      </c>
      <c r="AF19">
        <f t="shared" si="3"/>
        <v>0</v>
      </c>
      <c r="AG19">
        <f t="shared" si="4"/>
        <v>-40.575165152433662</v>
      </c>
      <c r="AH19">
        <f t="shared" si="5"/>
        <v>-356.63355261543944</v>
      </c>
      <c r="AI19">
        <f t="shared" si="6"/>
        <v>-397.20871776787311</v>
      </c>
      <c r="AJ19">
        <f t="shared" si="7"/>
        <v>-10.511323672334129</v>
      </c>
      <c r="AK19">
        <f t="shared" si="28"/>
        <v>90.443383610266821</v>
      </c>
      <c r="AL19">
        <f t="shared" si="8"/>
        <v>-317.2766578299404</v>
      </c>
      <c r="AN19">
        <f t="shared" si="9"/>
        <v>0</v>
      </c>
      <c r="AO19">
        <f t="shared" si="10"/>
        <v>0</v>
      </c>
      <c r="AP19">
        <f t="shared" si="11"/>
        <v>-10.789214644235463</v>
      </c>
      <c r="AQ19">
        <f t="shared" si="12"/>
        <v>-94.831307132053169</v>
      </c>
      <c r="AR19">
        <f t="shared" si="13"/>
        <v>-105.62052177628863</v>
      </c>
      <c r="AS19">
        <f t="shared" si="14"/>
        <v>-2.7950330422510699</v>
      </c>
      <c r="AT19">
        <f t="shared" si="15"/>
        <v>24.049515886285135</v>
      </c>
      <c r="AU19">
        <f t="shared" si="16"/>
        <v>-84.366038932254568</v>
      </c>
      <c r="AW19">
        <v>16</v>
      </c>
      <c r="AX19">
        <f>IF(Z19&gt;0, (R19*SUMPRODUCT(K19:$K$98, X19:$X$98)-K19*$AZ$3)/Z19, 0)</f>
        <v>1605.1193581940772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1.0476563E-2</v>
      </c>
      <c r="Q20" s="5">
        <f t="shared" si="30"/>
        <v>50</v>
      </c>
      <c r="R20">
        <f t="shared" si="0"/>
        <v>50000</v>
      </c>
      <c r="S20">
        <f t="shared" si="1"/>
        <v>1628.2583323820431</v>
      </c>
      <c r="U20">
        <f t="shared" si="20"/>
        <v>1.0476563E-2</v>
      </c>
      <c r="V20">
        <f t="shared" si="21"/>
        <v>0.01</v>
      </c>
      <c r="W20">
        <f t="shared" si="22"/>
        <v>0.81150330304867324</v>
      </c>
      <c r="X20">
        <f t="shared" si="23"/>
        <v>8.5017654790975165E-3</v>
      </c>
      <c r="Y20">
        <f t="shared" si="24"/>
        <v>8.1150330304867319E-3</v>
      </c>
      <c r="Z20">
        <f t="shared" si="25"/>
        <v>0.79488650453908893</v>
      </c>
      <c r="AB20">
        <f t="shared" si="26"/>
        <v>1302.5596609618601</v>
      </c>
      <c r="AC20">
        <f t="shared" si="27"/>
        <v>1294.2805743138083</v>
      </c>
      <c r="AE20">
        <f t="shared" si="2"/>
        <v>0</v>
      </c>
      <c r="AF20">
        <f t="shared" si="3"/>
        <v>0</v>
      </c>
      <c r="AG20">
        <f t="shared" si="4"/>
        <v>-39.744325226954444</v>
      </c>
      <c r="AH20">
        <f t="shared" si="5"/>
        <v>-425.08827395487583</v>
      </c>
      <c r="AI20">
        <f t="shared" si="6"/>
        <v>-464.83259918183029</v>
      </c>
      <c r="AJ20">
        <f t="shared" si="7"/>
        <v>8.2790866480518162</v>
      </c>
      <c r="AK20">
        <f t="shared" si="28"/>
        <v>91.17917626733022</v>
      </c>
      <c r="AL20">
        <f t="shared" si="8"/>
        <v>-365.37433626644827</v>
      </c>
      <c r="AN20">
        <f t="shared" si="9"/>
        <v>0</v>
      </c>
      <c r="AO20">
        <f t="shared" si="10"/>
        <v>0</v>
      </c>
      <c r="AP20">
        <f t="shared" si="11"/>
        <v>-9.4359719739752244</v>
      </c>
      <c r="AQ20">
        <f t="shared" si="12"/>
        <v>-100.92311334004945</v>
      </c>
      <c r="AR20">
        <f t="shared" si="13"/>
        <v>-110.35908531402468</v>
      </c>
      <c r="AS20">
        <f t="shared" si="14"/>
        <v>1.9655945631238922</v>
      </c>
      <c r="AT20">
        <f t="shared" si="15"/>
        <v>21.647471606466706</v>
      </c>
      <c r="AU20">
        <f t="shared" si="16"/>
        <v>-86.746019144434086</v>
      </c>
      <c r="AW20">
        <v>17</v>
      </c>
      <c r="AX20">
        <f>IF(Z20&gt;0, (R20*SUMPRODUCT(K20:$K$98, X20:$X$98)-K20*$AZ$3)/Z20, 0)</f>
        <v>1628.2583323820431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1.2607808E-2</v>
      </c>
      <c r="Q21" s="5">
        <f t="shared" si="30"/>
        <v>50</v>
      </c>
      <c r="R21">
        <f t="shared" si="0"/>
        <v>50000</v>
      </c>
      <c r="S21">
        <f t="shared" si="1"/>
        <v>1635.4875600738449</v>
      </c>
      <c r="U21">
        <f t="shared" si="20"/>
        <v>1.2607808E-2</v>
      </c>
      <c r="V21">
        <f t="shared" si="21"/>
        <v>0.01</v>
      </c>
      <c r="W21">
        <f t="shared" si="22"/>
        <v>0.79488650453908893</v>
      </c>
      <c r="X21">
        <f t="shared" si="23"/>
        <v>1.0021776431019962E-2</v>
      </c>
      <c r="Y21">
        <f t="shared" si="24"/>
        <v>7.9488650453908901E-3</v>
      </c>
      <c r="Z21">
        <f t="shared" si="25"/>
        <v>0.77691586306267801</v>
      </c>
      <c r="AB21">
        <f t="shared" si="26"/>
        <v>1294.2805743138083</v>
      </c>
      <c r="AC21">
        <f t="shared" si="27"/>
        <v>1270.6362292630447</v>
      </c>
      <c r="AE21">
        <f t="shared" si="2"/>
        <v>0</v>
      </c>
      <c r="AF21">
        <f t="shared" si="3"/>
        <v>0</v>
      </c>
      <c r="AG21">
        <f t="shared" si="4"/>
        <v>-38.845793153133897</v>
      </c>
      <c r="AH21">
        <f t="shared" si="5"/>
        <v>-501.08882155099809</v>
      </c>
      <c r="AI21">
        <f t="shared" si="6"/>
        <v>-539.93461470413195</v>
      </c>
      <c r="AJ21">
        <f t="shared" si="7"/>
        <v>23.644345050763604</v>
      </c>
      <c r="AK21">
        <f t="shared" si="28"/>
        <v>90.599640201966594</v>
      </c>
      <c r="AL21">
        <f t="shared" si="8"/>
        <v>-425.69062945140172</v>
      </c>
      <c r="AN21">
        <f t="shared" si="9"/>
        <v>0</v>
      </c>
      <c r="AO21">
        <f t="shared" si="10"/>
        <v>0</v>
      </c>
      <c r="AP21">
        <f t="shared" si="11"/>
        <v>-8.2345047600841159</v>
      </c>
      <c r="AQ21">
        <f t="shared" si="12"/>
        <v>-106.22046691183984</v>
      </c>
      <c r="AR21">
        <f t="shared" si="13"/>
        <v>-114.45497167192394</v>
      </c>
      <c r="AS21">
        <f t="shared" si="14"/>
        <v>5.0121121507819373</v>
      </c>
      <c r="AT21">
        <f t="shared" si="15"/>
        <v>19.205249988435746</v>
      </c>
      <c r="AU21">
        <f t="shared" si="16"/>
        <v>-90.237609532706259</v>
      </c>
      <c r="AW21">
        <v>18</v>
      </c>
      <c r="AX21">
        <f>IF(Z21&gt;0, (R21*SUMPRODUCT(K21:$K$98, X21:$X$98)-K21*$AZ$3)/Z21, 0)</f>
        <v>1635.4875600738449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1.5033739000000001E-2</v>
      </c>
      <c r="Q22" s="5">
        <f t="shared" si="30"/>
        <v>50</v>
      </c>
      <c r="R22">
        <f t="shared" si="0"/>
        <v>50000</v>
      </c>
      <c r="S22">
        <f t="shared" si="1"/>
        <v>1628.3416478647887</v>
      </c>
      <c r="U22">
        <f t="shared" si="20"/>
        <v>1.5033739000000001E-2</v>
      </c>
      <c r="V22">
        <f t="shared" si="21"/>
        <v>0.01</v>
      </c>
      <c r="W22">
        <f t="shared" si="22"/>
        <v>0.77691586306267801</v>
      </c>
      <c r="X22">
        <f t="shared" si="23"/>
        <v>1.1679950310244042E-2</v>
      </c>
      <c r="Y22">
        <f t="shared" si="24"/>
        <v>7.7691586306267799E-3</v>
      </c>
      <c r="Z22">
        <f t="shared" si="25"/>
        <v>0.7574667541218072</v>
      </c>
      <c r="AB22">
        <f t="shared" si="26"/>
        <v>1270.6362292630447</v>
      </c>
      <c r="AC22">
        <f t="shared" si="27"/>
        <v>1233.4146626094962</v>
      </c>
      <c r="AE22">
        <f t="shared" si="2"/>
        <v>0</v>
      </c>
      <c r="AF22">
        <f t="shared" si="3"/>
        <v>0</v>
      </c>
      <c r="AG22">
        <f t="shared" si="4"/>
        <v>-37.873337706090361</v>
      </c>
      <c r="AH22">
        <f t="shared" si="5"/>
        <v>-583.99751551220209</v>
      </c>
      <c r="AI22">
        <f t="shared" si="6"/>
        <v>-621.8708532182925</v>
      </c>
      <c r="AJ22">
        <f t="shared" si="7"/>
        <v>37.221566653548507</v>
      </c>
      <c r="AK22">
        <f t="shared" si="28"/>
        <v>88.944536048413141</v>
      </c>
      <c r="AL22">
        <f t="shared" si="8"/>
        <v>-495.70475051633082</v>
      </c>
      <c r="AN22">
        <f t="shared" si="9"/>
        <v>0</v>
      </c>
      <c r="AO22">
        <f t="shared" si="10"/>
        <v>0</v>
      </c>
      <c r="AP22">
        <f t="shared" si="11"/>
        <v>-7.1681824260052789</v>
      </c>
      <c r="AQ22">
        <f t="shared" si="12"/>
        <v>-110.53160299764484</v>
      </c>
      <c r="AR22">
        <f t="shared" si="13"/>
        <v>-117.69978542365013</v>
      </c>
      <c r="AS22">
        <f t="shared" si="14"/>
        <v>7.0448235121206393</v>
      </c>
      <c r="AT22">
        <f t="shared" si="15"/>
        <v>16.834287623108043</v>
      </c>
      <c r="AU22">
        <f t="shared" si="16"/>
        <v>-93.820674288421429</v>
      </c>
      <c r="AW22">
        <v>19</v>
      </c>
      <c r="AX22">
        <f>IF(Z22&gt;0, (R22*SUMPRODUCT(K22:$K$98, X22:$X$98)-K22*$AZ$3)/Z22, 0)</f>
        <v>1628.3416478647887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1.7719183999999999E-2</v>
      </c>
      <c r="Q23" s="5">
        <f t="shared" si="30"/>
        <v>50</v>
      </c>
      <c r="R23">
        <f t="shared" si="0"/>
        <v>50000</v>
      </c>
      <c r="S23">
        <f t="shared" si="1"/>
        <v>1608.3324333792912</v>
      </c>
      <c r="U23">
        <f t="shared" si="20"/>
        <v>1.7719183999999999E-2</v>
      </c>
      <c r="V23">
        <f t="shared" si="21"/>
        <v>0.01</v>
      </c>
      <c r="W23">
        <f t="shared" si="22"/>
        <v>0.7574667541218072</v>
      </c>
      <c r="X23">
        <f t="shared" si="23"/>
        <v>1.3421692790167059E-2</v>
      </c>
      <c r="Y23">
        <f t="shared" si="24"/>
        <v>7.5746675412180723E-3</v>
      </c>
      <c r="Z23">
        <f t="shared" si="25"/>
        <v>0.73647039379042212</v>
      </c>
      <c r="AB23">
        <f t="shared" si="26"/>
        <v>1233.4146626094962</v>
      </c>
      <c r="AC23">
        <f t="shared" si="27"/>
        <v>1184.4892205567544</v>
      </c>
      <c r="AE23">
        <f t="shared" si="2"/>
        <v>0</v>
      </c>
      <c r="AF23">
        <f t="shared" si="3"/>
        <v>0</v>
      </c>
      <c r="AG23">
        <f t="shared" si="4"/>
        <v>-36.823519689521106</v>
      </c>
      <c r="AH23">
        <f t="shared" si="5"/>
        <v>-671.08463950835301</v>
      </c>
      <c r="AI23">
        <f t="shared" si="6"/>
        <v>-707.90815919787406</v>
      </c>
      <c r="AJ23">
        <f t="shared" si="7"/>
        <v>48.925442052741801</v>
      </c>
      <c r="AK23">
        <f t="shared" si="28"/>
        <v>86.339026382664741</v>
      </c>
      <c r="AL23">
        <f t="shared" si="8"/>
        <v>-572.64369076246749</v>
      </c>
      <c r="AN23">
        <f t="shared" si="9"/>
        <v>0</v>
      </c>
      <c r="AO23">
        <f t="shared" si="10"/>
        <v>0</v>
      </c>
      <c r="AP23">
        <f t="shared" si="11"/>
        <v>-6.222755587851136</v>
      </c>
      <c r="AQ23">
        <f t="shared" si="12"/>
        <v>-113.40566370710171</v>
      </c>
      <c r="AR23">
        <f t="shared" si="13"/>
        <v>-119.62841929495283</v>
      </c>
      <c r="AS23">
        <f t="shared" si="14"/>
        <v>8.2678426855655474</v>
      </c>
      <c r="AT23">
        <f t="shared" si="15"/>
        <v>14.590312479696069</v>
      </c>
      <c r="AU23">
        <f t="shared" si="16"/>
        <v>-96.770264129691213</v>
      </c>
      <c r="AW23">
        <v>20</v>
      </c>
      <c r="AX23">
        <f>IF(Z23&gt;0, (R23*SUMPRODUCT(K23:$K$98, X23:$X$98)-K23*$AZ$3)/Z23, 0)</f>
        <v>1608.3324333792912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2.0768709E-2</v>
      </c>
      <c r="Q24" s="5">
        <f t="shared" si="30"/>
        <v>50</v>
      </c>
      <c r="R24">
        <f t="shared" si="0"/>
        <v>50000</v>
      </c>
      <c r="S24">
        <f t="shared" si="1"/>
        <v>1577.5750132090025</v>
      </c>
      <c r="U24">
        <f t="shared" si="20"/>
        <v>2.0768709E-2</v>
      </c>
      <c r="V24">
        <f t="shared" si="21"/>
        <v>0.01</v>
      </c>
      <c r="W24">
        <f t="shared" ref="W24:W69" si="34">Z23</f>
        <v>0.73647039379042212</v>
      </c>
      <c r="X24">
        <f t="shared" ref="X24:X69" si="35">U24*W24</f>
        <v>1.5295539295748685E-2</v>
      </c>
      <c r="Y24">
        <f t="shared" ref="Y24:Y69" si="36">V24*W24</f>
        <v>7.3647039379042215E-3</v>
      </c>
      <c r="Z24">
        <f t="shared" ref="Z24:Z69" si="37">MAX(0, W24-X24-Y24)</f>
        <v>0.71381015055676922</v>
      </c>
      <c r="AB24">
        <f t="shared" ref="AB24:AB69" si="38">AC23</f>
        <v>1184.4892205567544</v>
      </c>
      <c r="AC24">
        <f t="shared" si="27"/>
        <v>1126.0890576933152</v>
      </c>
      <c r="AE24">
        <f t="shared" si="2"/>
        <v>0</v>
      </c>
      <c r="AF24">
        <f t="shared" si="3"/>
        <v>0</v>
      </c>
      <c r="AG24">
        <f t="shared" si="4"/>
        <v>-35.690507527838463</v>
      </c>
      <c r="AH24">
        <f t="shared" si="5"/>
        <v>-764.77696478743428</v>
      </c>
      <c r="AI24">
        <f t="shared" ref="AI24:AI69" si="39">SUM(AE24:AH24)</f>
        <v>-800.46747231527274</v>
      </c>
      <c r="AJ24">
        <f t="shared" si="7"/>
        <v>58.400162863439164</v>
      </c>
      <c r="AK24">
        <f t="shared" si="28"/>
        <v>82.914245438972813</v>
      </c>
      <c r="AL24">
        <f t="shared" ref="AL24:AL69" si="40">SUM(AI24:AK24)</f>
        <v>-659.1530640128608</v>
      </c>
      <c r="AN24">
        <f t="shared" si="9"/>
        <v>0</v>
      </c>
      <c r="AO24">
        <f t="shared" si="10"/>
        <v>0</v>
      </c>
      <c r="AP24">
        <f t="shared" si="11"/>
        <v>-5.3850798499914472</v>
      </c>
      <c r="AQ24">
        <f t="shared" si="12"/>
        <v>-115.39160712696804</v>
      </c>
      <c r="AR24">
        <f t="shared" si="13"/>
        <v>-120.77668697695948</v>
      </c>
      <c r="AS24">
        <f t="shared" si="14"/>
        <v>8.811573778457042</v>
      </c>
      <c r="AT24">
        <f t="shared" si="15"/>
        <v>12.510324546166499</v>
      </c>
      <c r="AU24">
        <f t="shared" si="16"/>
        <v>-99.454788652335949</v>
      </c>
      <c r="AW24">
        <v>21</v>
      </c>
      <c r="AX24">
        <f>IF(Z24&gt;0, (R24*SUMPRODUCT(K24:$K$98, X24:$X$98)-K24*$AZ$3)/Z24, 0)</f>
        <v>1577.5750132090025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2.4225090000000001E-2</v>
      </c>
      <c r="Q25" s="5">
        <f t="shared" si="30"/>
        <v>50</v>
      </c>
      <c r="R25">
        <f t="shared" si="0"/>
        <v>50000</v>
      </c>
      <c r="S25">
        <f t="shared" si="1"/>
        <v>1537.3373270069578</v>
      </c>
      <c r="U25">
        <f t="shared" si="20"/>
        <v>2.4225090000000001E-2</v>
      </c>
      <c r="V25">
        <f t="shared" si="21"/>
        <v>0.01</v>
      </c>
      <c r="W25">
        <f t="shared" si="34"/>
        <v>0.71381015055676922</v>
      </c>
      <c r="X25">
        <f t="shared" si="35"/>
        <v>1.7292115140151287E-2</v>
      </c>
      <c r="Y25">
        <f t="shared" si="36"/>
        <v>7.1381015055676927E-3</v>
      </c>
      <c r="Z25">
        <f t="shared" si="37"/>
        <v>0.68937993391105024</v>
      </c>
      <c r="AB25">
        <f t="shared" si="38"/>
        <v>1126.0890576933152</v>
      </c>
      <c r="AC25">
        <f t="shared" si="27"/>
        <v>1059.8095048910473</v>
      </c>
      <c r="AE25">
        <f t="shared" si="2"/>
        <v>0</v>
      </c>
      <c r="AF25">
        <f t="shared" si="3"/>
        <v>0</v>
      </c>
      <c r="AG25">
        <f t="shared" si="4"/>
        <v>-34.468996695552512</v>
      </c>
      <c r="AH25">
        <f t="shared" si="5"/>
        <v>-864.60575700756431</v>
      </c>
      <c r="AI25">
        <f t="shared" si="39"/>
        <v>-899.07475370311681</v>
      </c>
      <c r="AJ25">
        <f t="shared" si="7"/>
        <v>66.279552802267972</v>
      </c>
      <c r="AK25">
        <f t="shared" si="28"/>
        <v>78.826234038532078</v>
      </c>
      <c r="AL25">
        <f t="shared" si="40"/>
        <v>-753.96896686231673</v>
      </c>
      <c r="AN25">
        <f t="shared" si="9"/>
        <v>0</v>
      </c>
      <c r="AO25">
        <f t="shared" si="10"/>
        <v>0</v>
      </c>
      <c r="AP25">
        <f t="shared" si="11"/>
        <v>-4.6435491138109857</v>
      </c>
      <c r="AQ25">
        <f t="shared" si="12"/>
        <v>-116.47682502074046</v>
      </c>
      <c r="AR25">
        <f t="shared" si="13"/>
        <v>-121.12037413455145</v>
      </c>
      <c r="AS25">
        <f t="shared" si="14"/>
        <v>8.9289619131406663</v>
      </c>
      <c r="AT25">
        <f t="shared" si="15"/>
        <v>10.61920926935224</v>
      </c>
      <c r="AU25">
        <f t="shared" si="16"/>
        <v>-101.57220295205855</v>
      </c>
      <c r="AW25">
        <v>22</v>
      </c>
      <c r="AX25">
        <f>IF(Z25&gt;0, (R25*SUMPRODUCT(K25:$K$98, X25:$X$98)-K25*$AZ$3)/Z25, 0)</f>
        <v>1537.3373270069578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2.7828815E-2</v>
      </c>
      <c r="Q26" s="5">
        <f t="shared" si="30"/>
        <v>50</v>
      </c>
      <c r="R26">
        <f t="shared" si="0"/>
        <v>50000</v>
      </c>
      <c r="S26">
        <f t="shared" si="1"/>
        <v>1488.2865734175527</v>
      </c>
      <c r="U26">
        <f t="shared" si="20"/>
        <v>2.7828815E-2</v>
      </c>
      <c r="V26">
        <f t="shared" si="21"/>
        <v>0.01</v>
      </c>
      <c r="W26">
        <f t="shared" si="34"/>
        <v>0.68937993391105024</v>
      </c>
      <c r="X26">
        <f t="shared" si="35"/>
        <v>1.9184626645522843E-2</v>
      </c>
      <c r="Y26">
        <f t="shared" si="36"/>
        <v>6.8937993391105026E-3</v>
      </c>
      <c r="Z26">
        <f t="shared" si="37"/>
        <v>0.66330150792641684</v>
      </c>
      <c r="AB26">
        <f t="shared" si="38"/>
        <v>1059.8095048910473</v>
      </c>
      <c r="AC26">
        <f t="shared" si="27"/>
        <v>987.18272837450263</v>
      </c>
      <c r="AE26">
        <f t="shared" si="2"/>
        <v>0</v>
      </c>
      <c r="AF26">
        <f t="shared" si="3"/>
        <v>0</v>
      </c>
      <c r="AG26">
        <f t="shared" si="4"/>
        <v>-33.165075396320844</v>
      </c>
      <c r="AH26">
        <f t="shared" si="5"/>
        <v>-959.23133227614221</v>
      </c>
      <c r="AI26">
        <f t="shared" si="39"/>
        <v>-992.39640767246306</v>
      </c>
      <c r="AJ26">
        <f t="shared" si="7"/>
        <v>72.626776516544624</v>
      </c>
      <c r="AK26">
        <f t="shared" si="28"/>
        <v>74.186665342373317</v>
      </c>
      <c r="AL26">
        <f t="shared" si="40"/>
        <v>-845.58296581354512</v>
      </c>
      <c r="AN26">
        <f t="shared" si="9"/>
        <v>0</v>
      </c>
      <c r="AO26">
        <f t="shared" si="10"/>
        <v>0</v>
      </c>
      <c r="AP26">
        <f t="shared" si="11"/>
        <v>-3.9891867441439421</v>
      </c>
      <c r="AQ26">
        <f t="shared" si="12"/>
        <v>-115.37899038541057</v>
      </c>
      <c r="AR26">
        <f t="shared" si="13"/>
        <v>-119.36817712955452</v>
      </c>
      <c r="AS26">
        <f t="shared" si="14"/>
        <v>8.7357489976291305</v>
      </c>
      <c r="AT26">
        <f t="shared" si="15"/>
        <v>8.9233767280646354</v>
      </c>
      <c r="AU26">
        <f t="shared" si="16"/>
        <v>-101.70905140386076</v>
      </c>
      <c r="AW26">
        <v>23</v>
      </c>
      <c r="AX26">
        <f>IF(Z26&gt;0, (R26*SUMPRODUCT(K26:$K$98, X26:$X$98)-K26*$AZ$3)/Z26, 0)</f>
        <v>1488.2865734175527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3.1684449000000003E-2</v>
      </c>
      <c r="Q27" s="5">
        <f t="shared" si="30"/>
        <v>50</v>
      </c>
      <c r="R27">
        <f t="shared" si="0"/>
        <v>50000</v>
      </c>
      <c r="S27">
        <f t="shared" si="1"/>
        <v>1433.1038869961023</v>
      </c>
      <c r="U27">
        <f t="shared" si="20"/>
        <v>3.1684449000000003E-2</v>
      </c>
      <c r="V27">
        <f t="shared" si="21"/>
        <v>0.01</v>
      </c>
      <c r="W27">
        <f t="shared" si="34"/>
        <v>0.66330150792641684</v>
      </c>
      <c r="X27">
        <f t="shared" si="35"/>
        <v>2.1016342799517654E-2</v>
      </c>
      <c r="Y27">
        <f t="shared" si="36"/>
        <v>6.6330150792641689E-3</v>
      </c>
      <c r="Z27">
        <f t="shared" si="37"/>
        <v>0.63565215004763498</v>
      </c>
      <c r="AB27">
        <f t="shared" si="38"/>
        <v>987.18272837450263</v>
      </c>
      <c r="AC27">
        <f t="shared" si="27"/>
        <v>910.9555670106954</v>
      </c>
      <c r="AE27">
        <f t="shared" si="2"/>
        <v>0</v>
      </c>
      <c r="AF27">
        <f t="shared" si="3"/>
        <v>0</v>
      </c>
      <c r="AG27">
        <f t="shared" si="4"/>
        <v>-31.782607502381747</v>
      </c>
      <c r="AH27">
        <f t="shared" si="5"/>
        <v>-1050.8171399758826</v>
      </c>
      <c r="AI27">
        <f t="shared" si="39"/>
        <v>-1082.5997474782644</v>
      </c>
      <c r="AJ27">
        <f t="shared" si="7"/>
        <v>76.227161363807227</v>
      </c>
      <c r="AK27">
        <f t="shared" si="28"/>
        <v>69.102790986215197</v>
      </c>
      <c r="AL27">
        <f t="shared" si="40"/>
        <v>-937.26979512824198</v>
      </c>
      <c r="AN27">
        <f t="shared" si="9"/>
        <v>0</v>
      </c>
      <c r="AO27">
        <f t="shared" si="10"/>
        <v>0</v>
      </c>
      <c r="AP27">
        <f t="shared" si="11"/>
        <v>-3.4133032971037474</v>
      </c>
      <c r="AQ27">
        <f t="shared" si="12"/>
        <v>-112.85284280920069</v>
      </c>
      <c r="AR27">
        <f t="shared" si="13"/>
        <v>-116.26614610630445</v>
      </c>
      <c r="AS27">
        <f t="shared" si="14"/>
        <v>8.1864403728499795</v>
      </c>
      <c r="AT27">
        <f t="shared" si="15"/>
        <v>7.4213163377058899</v>
      </c>
      <c r="AU27">
        <f t="shared" si="16"/>
        <v>-100.65838939574859</v>
      </c>
      <c r="AW27">
        <v>24</v>
      </c>
      <c r="AX27">
        <f>IF(Z27&gt;0, (R27*SUMPRODUCT(K27:$K$98, X27:$X$98)-K27*$AZ$3)/Z27, 0)</f>
        <v>1433.1038869961023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3.5933631000000001E-2</v>
      </c>
      <c r="Q28" s="5">
        <f t="shared" si="30"/>
        <v>50</v>
      </c>
      <c r="R28">
        <f t="shared" si="0"/>
        <v>50000</v>
      </c>
      <c r="S28">
        <f t="shared" si="1"/>
        <v>1373.656120798895</v>
      </c>
      <c r="U28">
        <f t="shared" si="20"/>
        <v>3.5933631000000001E-2</v>
      </c>
      <c r="V28">
        <f t="shared" si="21"/>
        <v>0.01</v>
      </c>
      <c r="W28">
        <f t="shared" si="34"/>
        <v>0.63565215004763498</v>
      </c>
      <c r="X28">
        <f t="shared" si="35"/>
        <v>2.2841289804168347E-2</v>
      </c>
      <c r="Y28">
        <f t="shared" si="36"/>
        <v>6.35652150047635E-3</v>
      </c>
      <c r="Z28">
        <f t="shared" si="37"/>
        <v>0.60645433874299026</v>
      </c>
      <c r="AB28">
        <f t="shared" si="38"/>
        <v>910.9555670106954</v>
      </c>
      <c r="AC28">
        <f t="shared" si="27"/>
        <v>833.05971439935502</v>
      </c>
      <c r="AE28">
        <f t="shared" si="2"/>
        <v>0</v>
      </c>
      <c r="AF28">
        <f t="shared" si="3"/>
        <v>0</v>
      </c>
      <c r="AG28">
        <f t="shared" si="4"/>
        <v>-30.322716937149512</v>
      </c>
      <c r="AH28">
        <f t="shared" si="5"/>
        <v>-1142.0644902084173</v>
      </c>
      <c r="AI28">
        <f t="shared" si="39"/>
        <v>-1172.3872071455669</v>
      </c>
      <c r="AJ28">
        <f t="shared" si="7"/>
        <v>77.895852611340388</v>
      </c>
      <c r="AK28">
        <f t="shared" si="28"/>
        <v>63.766889690748684</v>
      </c>
      <c r="AL28">
        <f t="shared" si="40"/>
        <v>-1030.7244648434778</v>
      </c>
      <c r="AN28">
        <f t="shared" si="9"/>
        <v>0</v>
      </c>
      <c r="AO28">
        <f t="shared" si="10"/>
        <v>0</v>
      </c>
      <c r="AP28">
        <f t="shared" si="11"/>
        <v>-2.9076052526459826</v>
      </c>
      <c r="AQ28">
        <f t="shared" si="12"/>
        <v>-109.51105461536555</v>
      </c>
      <c r="AR28">
        <f t="shared" si="13"/>
        <v>-112.41865986801155</v>
      </c>
      <c r="AS28">
        <f t="shared" si="14"/>
        <v>7.4693303598592973</v>
      </c>
      <c r="AT28">
        <f t="shared" si="15"/>
        <v>6.1145227782199916</v>
      </c>
      <c r="AU28">
        <f t="shared" si="16"/>
        <v>-98.834806729932254</v>
      </c>
      <c r="AW28">
        <v>25</v>
      </c>
      <c r="AX28">
        <f>IF(Z28&gt;0, (R28*SUMPRODUCT(K28:$K$98, X28:$X$98)-K28*$AZ$3)/Z28, 0)</f>
        <v>1373.656120798895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4.1016489000000003E-2</v>
      </c>
      <c r="Q29" s="5">
        <f t="shared" si="30"/>
        <v>50</v>
      </c>
      <c r="R29">
        <f t="shared" si="0"/>
        <v>50000</v>
      </c>
      <c r="S29">
        <f t="shared" si="1"/>
        <v>1311.4515491711302</v>
      </c>
      <c r="U29">
        <f t="shared" si="20"/>
        <v>4.1016489000000003E-2</v>
      </c>
      <c r="V29">
        <f t="shared" si="21"/>
        <v>0.01</v>
      </c>
      <c r="W29">
        <f t="shared" si="34"/>
        <v>0.60645433874299026</v>
      </c>
      <c r="X29">
        <f t="shared" si="35"/>
        <v>2.4874627714054135E-2</v>
      </c>
      <c r="Y29">
        <f t="shared" si="36"/>
        <v>6.0645433874299028E-3</v>
      </c>
      <c r="Z29">
        <f t="shared" si="37"/>
        <v>0.57551516764150623</v>
      </c>
      <c r="AB29">
        <f t="shared" si="38"/>
        <v>833.05971439935502</v>
      </c>
      <c r="AC29">
        <f t="shared" si="27"/>
        <v>754.76025817493598</v>
      </c>
      <c r="AE29">
        <f t="shared" si="2"/>
        <v>0</v>
      </c>
      <c r="AF29">
        <f t="shared" si="3"/>
        <v>0</v>
      </c>
      <c r="AG29">
        <f t="shared" si="4"/>
        <v>-28.77575838207531</v>
      </c>
      <c r="AH29">
        <f t="shared" si="5"/>
        <v>-1243.7313857027068</v>
      </c>
      <c r="AI29">
        <f t="shared" si="39"/>
        <v>-1272.5071440847821</v>
      </c>
      <c r="AJ29">
        <f t="shared" si="7"/>
        <v>78.299456224419032</v>
      </c>
      <c r="AK29">
        <f t="shared" si="28"/>
        <v>58.31418000795486</v>
      </c>
      <c r="AL29">
        <f t="shared" si="40"/>
        <v>-1135.8935078524082</v>
      </c>
      <c r="AN29">
        <f t="shared" si="9"/>
        <v>0</v>
      </c>
      <c r="AO29">
        <f t="shared" si="10"/>
        <v>0</v>
      </c>
      <c r="AP29">
        <f t="shared" si="11"/>
        <v>-2.4636334296946663</v>
      </c>
      <c r="AQ29">
        <f t="shared" si="12"/>
        <v>-106.48192755490729</v>
      </c>
      <c r="AR29">
        <f t="shared" si="13"/>
        <v>-108.94556098460195</v>
      </c>
      <c r="AS29">
        <f t="shared" si="14"/>
        <v>6.7035994436745332</v>
      </c>
      <c r="AT29">
        <f t="shared" si="15"/>
        <v>4.9925621902052146</v>
      </c>
      <c r="AU29">
        <f t="shared" si="16"/>
        <v>-97.2493993507222</v>
      </c>
      <c r="AW29">
        <v>26</v>
      </c>
      <c r="AX29">
        <f>IF(Z29&gt;0, (R29*SUMPRODUCT(K29:$K$98, X29:$X$98)-K29*$AZ$3)/Z29, 0)</f>
        <v>1311.4515491711302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4.6435859000000003E-2</v>
      </c>
      <c r="Q30" s="5">
        <f t="shared" si="30"/>
        <v>50</v>
      </c>
      <c r="R30">
        <f t="shared" si="0"/>
        <v>50000</v>
      </c>
      <c r="S30">
        <f t="shared" si="1"/>
        <v>1245.1227600686302</v>
      </c>
      <c r="U30">
        <f t="shared" si="20"/>
        <v>4.6435859000000003E-2</v>
      </c>
      <c r="V30">
        <f t="shared" si="21"/>
        <v>0.01</v>
      </c>
      <c r="W30">
        <f t="shared" si="34"/>
        <v>0.57551516764150623</v>
      </c>
      <c r="X30">
        <f t="shared" si="35"/>
        <v>2.6724541176962349E-2</v>
      </c>
      <c r="Y30">
        <f t="shared" si="36"/>
        <v>5.755151676415062E-3</v>
      </c>
      <c r="Z30">
        <f t="shared" si="37"/>
        <v>0.54303547478812886</v>
      </c>
      <c r="AB30">
        <f t="shared" si="38"/>
        <v>754.76025817493598</v>
      </c>
      <c r="AC30">
        <f t="shared" si="27"/>
        <v>676.14582918337408</v>
      </c>
      <c r="AE30">
        <f t="shared" si="2"/>
        <v>0</v>
      </c>
      <c r="AF30">
        <f t="shared" si="3"/>
        <v>0</v>
      </c>
      <c r="AG30">
        <f t="shared" si="4"/>
        <v>-27.151773739406444</v>
      </c>
      <c r="AH30">
        <f t="shared" si="5"/>
        <v>-1336.2270588481174</v>
      </c>
      <c r="AI30">
        <f t="shared" si="39"/>
        <v>-1363.3788325875239</v>
      </c>
      <c r="AJ30">
        <f t="shared" si="7"/>
        <v>78.614428991561908</v>
      </c>
      <c r="AK30">
        <f t="shared" si="28"/>
        <v>52.833218072245522</v>
      </c>
      <c r="AL30">
        <f t="shared" si="40"/>
        <v>-1231.9311855237165</v>
      </c>
      <c r="AN30">
        <f t="shared" si="9"/>
        <v>0</v>
      </c>
      <c r="AO30">
        <f t="shared" si="10"/>
        <v>0</v>
      </c>
      <c r="AP30">
        <f t="shared" si="11"/>
        <v>-2.0755322864542247</v>
      </c>
      <c r="AQ30">
        <f t="shared" si="12"/>
        <v>-102.14369157945352</v>
      </c>
      <c r="AR30">
        <f t="shared" si="13"/>
        <v>-104.21922386590775</v>
      </c>
      <c r="AS30">
        <f t="shared" si="14"/>
        <v>6.0094337526221864</v>
      </c>
      <c r="AT30">
        <f t="shared" si="15"/>
        <v>4.0386698474535683</v>
      </c>
      <c r="AU30">
        <f t="shared" si="16"/>
        <v>-94.171120265832002</v>
      </c>
      <c r="AW30">
        <v>27</v>
      </c>
      <c r="AX30">
        <f>IF(Z30&gt;0, (R30*SUMPRODUCT(K30:$K$98, X30:$X$98)-K30*$AZ$3)/Z30, 0)</f>
        <v>1245.1227600686302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5.1834316999999998E-2</v>
      </c>
      <c r="Q31" s="5">
        <f t="shared" si="30"/>
        <v>50</v>
      </c>
      <c r="R31">
        <f t="shared" si="0"/>
        <v>50000</v>
      </c>
      <c r="S31">
        <f t="shared" si="1"/>
        <v>1175.533052403036</v>
      </c>
      <c r="U31">
        <f t="shared" si="20"/>
        <v>5.1834316999999998E-2</v>
      </c>
      <c r="V31">
        <f t="shared" si="21"/>
        <v>0.01</v>
      </c>
      <c r="W31">
        <f t="shared" si="34"/>
        <v>0.54303547478812886</v>
      </c>
      <c r="X31">
        <f t="shared" si="35"/>
        <v>2.8147872942413377E-2</v>
      </c>
      <c r="Y31">
        <f t="shared" si="36"/>
        <v>5.4303547478812891E-3</v>
      </c>
      <c r="Z31">
        <f t="shared" si="37"/>
        <v>0.50945724709783413</v>
      </c>
      <c r="AB31">
        <f t="shared" si="38"/>
        <v>676.14582918337408</v>
      </c>
      <c r="AC31">
        <f t="shared" si="27"/>
        <v>598.88383274976468</v>
      </c>
      <c r="AE31">
        <f t="shared" si="2"/>
        <v>0</v>
      </c>
      <c r="AF31">
        <f t="shared" si="3"/>
        <v>0</v>
      </c>
      <c r="AG31">
        <f t="shared" si="4"/>
        <v>-25.472862354891706</v>
      </c>
      <c r="AH31">
        <f t="shared" si="5"/>
        <v>-1407.3936471206689</v>
      </c>
      <c r="AI31">
        <f t="shared" si="39"/>
        <v>-1432.8665094755606</v>
      </c>
      <c r="AJ31">
        <f t="shared" si="7"/>
        <v>77.261996433609397</v>
      </c>
      <c r="AK31">
        <f t="shared" si="28"/>
        <v>47.33020804283619</v>
      </c>
      <c r="AL31">
        <f t="shared" si="40"/>
        <v>-1308.274304999115</v>
      </c>
      <c r="AN31">
        <f t="shared" si="9"/>
        <v>0</v>
      </c>
      <c r="AO31">
        <f t="shared" si="10"/>
        <v>0</v>
      </c>
      <c r="AP31">
        <f t="shared" si="11"/>
        <v>-1.7385653259909635</v>
      </c>
      <c r="AQ31">
        <f t="shared" si="12"/>
        <v>-96.056962928395606</v>
      </c>
      <c r="AR31">
        <f t="shared" si="13"/>
        <v>-97.795528254386568</v>
      </c>
      <c r="AS31">
        <f t="shared" si="14"/>
        <v>5.2732600735981103</v>
      </c>
      <c r="AT31">
        <f t="shared" si="15"/>
        <v>3.2303656114017993</v>
      </c>
      <c r="AU31">
        <f t="shared" si="16"/>
        <v>-89.291902569386664</v>
      </c>
      <c r="AW31">
        <v>28</v>
      </c>
      <c r="AX31">
        <f>IF(Z31&gt;0, (R31*SUMPRODUCT(K31:$K$98, X31:$X$98)-K31*$AZ$3)/Z31, 0)</f>
        <v>1175.533052403036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5.7772715000000002E-2</v>
      </c>
      <c r="Q32" s="5">
        <f t="shared" si="30"/>
        <v>50</v>
      </c>
      <c r="R32">
        <f t="shared" si="0"/>
        <v>50000</v>
      </c>
      <c r="S32">
        <f t="shared" si="1"/>
        <v>1105.5160306589885</v>
      </c>
      <c r="U32">
        <f t="shared" si="20"/>
        <v>5.7772715000000002E-2</v>
      </c>
      <c r="V32">
        <f t="shared" si="21"/>
        <v>0.01</v>
      </c>
      <c r="W32">
        <f t="shared" si="34"/>
        <v>0.50945724709783413</v>
      </c>
      <c r="X32">
        <f t="shared" si="35"/>
        <v>2.9432728341267748E-2</v>
      </c>
      <c r="Y32">
        <f t="shared" si="36"/>
        <v>5.0945724709783417E-3</v>
      </c>
      <c r="Z32">
        <f t="shared" si="37"/>
        <v>0.47492994628558804</v>
      </c>
      <c r="AB32">
        <f t="shared" si="38"/>
        <v>598.88383274976468</v>
      </c>
      <c r="AC32">
        <f t="shared" si="27"/>
        <v>525.04266905872987</v>
      </c>
      <c r="AE32">
        <f t="shared" si="2"/>
        <v>0</v>
      </c>
      <c r="AF32">
        <f t="shared" si="3"/>
        <v>0</v>
      </c>
      <c r="AG32">
        <f t="shared" si="4"/>
        <v>-23.746497314279402</v>
      </c>
      <c r="AH32">
        <f t="shared" si="5"/>
        <v>-1471.6364170633874</v>
      </c>
      <c r="AI32">
        <f t="shared" si="39"/>
        <v>-1495.3829143776668</v>
      </c>
      <c r="AJ32">
        <f t="shared" si="7"/>
        <v>73.841163691034808</v>
      </c>
      <c r="AK32">
        <f t="shared" si="28"/>
        <v>41.921868292483531</v>
      </c>
      <c r="AL32">
        <f t="shared" si="40"/>
        <v>-1379.6198823941484</v>
      </c>
      <c r="AN32">
        <f t="shared" si="9"/>
        <v>0</v>
      </c>
      <c r="AO32">
        <f t="shared" si="10"/>
        <v>0</v>
      </c>
      <c r="AP32">
        <f t="shared" si="11"/>
        <v>-1.447087530039014</v>
      </c>
      <c r="AQ32">
        <f t="shared" si="12"/>
        <v>-89.680034899426801</v>
      </c>
      <c r="AR32">
        <f t="shared" si="13"/>
        <v>-91.127122429465814</v>
      </c>
      <c r="AS32">
        <f t="shared" si="14"/>
        <v>4.4998058352214976</v>
      </c>
      <c r="AT32">
        <f t="shared" si="15"/>
        <v>2.5546762555802958</v>
      </c>
      <c r="AU32">
        <f t="shared" si="16"/>
        <v>-84.072640338664016</v>
      </c>
      <c r="AW32">
        <v>29</v>
      </c>
      <c r="AX32">
        <f>IF(Z32&gt;0, (R32*SUMPRODUCT(K32:$K$98, X32:$X$98)-K32*$AZ$3)/Z32, 0)</f>
        <v>1105.5160306589885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6.4089452000000005E-2</v>
      </c>
      <c r="Q33" s="5">
        <f t="shared" si="30"/>
        <v>50</v>
      </c>
      <c r="R33">
        <f t="shared" si="0"/>
        <v>50000</v>
      </c>
      <c r="S33">
        <f t="shared" si="1"/>
        <v>1035.1467442998439</v>
      </c>
      <c r="U33">
        <f t="shared" si="20"/>
        <v>6.4089452000000005E-2</v>
      </c>
      <c r="V33">
        <f t="shared" si="21"/>
        <v>0.01</v>
      </c>
      <c r="W33">
        <f t="shared" si="34"/>
        <v>0.47492994628558804</v>
      </c>
      <c r="X33">
        <f t="shared" si="35"/>
        <v>3.0437999995832774E-2</v>
      </c>
      <c r="Y33">
        <f t="shared" si="36"/>
        <v>4.7492994628558806E-3</v>
      </c>
      <c r="Z33">
        <f t="shared" si="37"/>
        <v>0.43974264682689934</v>
      </c>
      <c r="AB33">
        <f t="shared" si="38"/>
        <v>525.04266905872987</v>
      </c>
      <c r="AC33">
        <f t="shared" si="27"/>
        <v>455.19816919266094</v>
      </c>
      <c r="AE33">
        <f t="shared" si="2"/>
        <v>0</v>
      </c>
      <c r="AF33">
        <f t="shared" si="3"/>
        <v>0</v>
      </c>
      <c r="AG33">
        <f t="shared" si="4"/>
        <v>-21.987132341344967</v>
      </c>
      <c r="AH33">
        <f t="shared" si="5"/>
        <v>-1521.8999997916387</v>
      </c>
      <c r="AI33">
        <f t="shared" si="39"/>
        <v>-1543.8871321329837</v>
      </c>
      <c r="AJ33">
        <f t="shared" si="7"/>
        <v>69.844499866068929</v>
      </c>
      <c r="AK33">
        <f t="shared" si="28"/>
        <v>36.752986834111091</v>
      </c>
      <c r="AL33">
        <f t="shared" si="40"/>
        <v>-1437.2896454328036</v>
      </c>
      <c r="AN33">
        <f t="shared" si="9"/>
        <v>0</v>
      </c>
      <c r="AO33">
        <f t="shared" si="10"/>
        <v>0</v>
      </c>
      <c r="AP33">
        <f t="shared" si="11"/>
        <v>-1.1963157213771336</v>
      </c>
      <c r="AQ33">
        <f t="shared" si="12"/>
        <v>-82.806291782351735</v>
      </c>
      <c r="AR33">
        <f t="shared" si="13"/>
        <v>-84.002607503728868</v>
      </c>
      <c r="AS33">
        <f t="shared" si="14"/>
        <v>3.8002260569642883</v>
      </c>
      <c r="AT33">
        <f t="shared" si="15"/>
        <v>1.9997230777810628</v>
      </c>
      <c r="AU33">
        <f t="shared" si="16"/>
        <v>-78.202658368983506</v>
      </c>
      <c r="AW33">
        <v>30</v>
      </c>
      <c r="AX33">
        <f>IF(Z33&gt;0, (R33*SUMPRODUCT(K33:$K$98, X33:$X$98)-K33*$AZ$3)/Z33, 0)</f>
        <v>1035.1467442998439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7.1121990999999996E-2</v>
      </c>
      <c r="Q34" s="5">
        <f t="shared" si="30"/>
        <v>50</v>
      </c>
      <c r="R34">
        <f t="shared" si="0"/>
        <v>50000</v>
      </c>
      <c r="S34">
        <f t="shared" si="1"/>
        <v>965.43253272201548</v>
      </c>
      <c r="U34">
        <f t="shared" si="20"/>
        <v>7.1121990999999996E-2</v>
      </c>
      <c r="V34">
        <f t="shared" si="21"/>
        <v>0.01</v>
      </c>
      <c r="W34">
        <f t="shared" si="34"/>
        <v>0.43974264682689934</v>
      </c>
      <c r="X34">
        <f t="shared" si="35"/>
        <v>3.1275372569938911E-2</v>
      </c>
      <c r="Y34">
        <f t="shared" si="36"/>
        <v>4.3974264682689933E-3</v>
      </c>
      <c r="Z34">
        <f t="shared" si="37"/>
        <v>0.40406984778869143</v>
      </c>
      <c r="AB34">
        <f t="shared" si="38"/>
        <v>455.19816919266094</v>
      </c>
      <c r="AC34">
        <f t="shared" si="27"/>
        <v>390.10217654723567</v>
      </c>
      <c r="AE34">
        <f t="shared" si="2"/>
        <v>0</v>
      </c>
      <c r="AF34">
        <f t="shared" si="3"/>
        <v>0</v>
      </c>
      <c r="AG34">
        <f t="shared" si="4"/>
        <v>-20.203492389434572</v>
      </c>
      <c r="AH34">
        <f t="shared" si="5"/>
        <v>-1563.7686284969457</v>
      </c>
      <c r="AI34">
        <f t="shared" si="39"/>
        <v>-1583.9721208863803</v>
      </c>
      <c r="AJ34">
        <f t="shared" si="7"/>
        <v>65.09599264542527</v>
      </c>
      <c r="AK34">
        <f t="shared" si="28"/>
        <v>31.863871843486269</v>
      </c>
      <c r="AL34">
        <f t="shared" si="40"/>
        <v>-1487.0122563974687</v>
      </c>
      <c r="AN34">
        <f t="shared" si="9"/>
        <v>0</v>
      </c>
      <c r="AO34">
        <f t="shared" si="10"/>
        <v>0</v>
      </c>
      <c r="AP34">
        <f t="shared" si="11"/>
        <v>-0.98148947160216005</v>
      </c>
      <c r="AQ34">
        <f t="shared" si="12"/>
        <v>-75.968174972270532</v>
      </c>
      <c r="AR34">
        <f t="shared" si="13"/>
        <v>-76.949664443872692</v>
      </c>
      <c r="AS34">
        <f t="shared" si="14"/>
        <v>3.1623756028630177</v>
      </c>
      <c r="AT34">
        <f t="shared" si="15"/>
        <v>1.5479529051728238</v>
      </c>
      <c r="AU34">
        <f t="shared" si="16"/>
        <v>-72.239335935836849</v>
      </c>
      <c r="AW34">
        <v>31</v>
      </c>
      <c r="AX34">
        <f>IF(Z34&gt;0, (R34*SUMPRODUCT(K34:$K$98, X34:$X$98)-K34*$AZ$3)/Z34, 0)</f>
        <v>965.43253272201548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7.9233461000000005E-2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896.56208496857619</v>
      </c>
      <c r="U35">
        <f t="shared" si="20"/>
        <v>7.9233461000000005E-2</v>
      </c>
      <c r="V35">
        <f t="shared" si="21"/>
        <v>0.01</v>
      </c>
      <c r="W35">
        <f t="shared" si="34"/>
        <v>0.40406984778869143</v>
      </c>
      <c r="X35">
        <f t="shared" si="35"/>
        <v>3.2015852526041222E-2</v>
      </c>
      <c r="Y35">
        <f t="shared" si="36"/>
        <v>4.0406984778869146E-3</v>
      </c>
      <c r="Z35">
        <f t="shared" si="37"/>
        <v>0.3680132967847633</v>
      </c>
      <c r="AB35">
        <f t="shared" si="38"/>
        <v>390.10217654723567</v>
      </c>
      <c r="AC35">
        <f t="shared" si="27"/>
        <v>329.94676866150678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-18.400664839238164</v>
      </c>
      <c r="AH35">
        <f t="shared" ref="AH35:AH66" si="46">-X35*R35</f>
        <v>-1600.7926263020611</v>
      </c>
      <c r="AI35">
        <f t="shared" si="39"/>
        <v>-1619.1932911412991</v>
      </c>
      <c r="AJ35">
        <f t="shared" ref="AJ35:AJ66" si="47">AB35-AC35</f>
        <v>60.155407885728891</v>
      </c>
      <c r="AK35">
        <f t="shared" si="28"/>
        <v>27.307152358306499</v>
      </c>
      <c r="AL35">
        <f t="shared" si="40"/>
        <v>-1531.7307308972638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-0.79813193671074811</v>
      </c>
      <c r="AQ35">
        <f t="shared" ref="AQ35:AQ66" si="51">AH35*$K35</f>
        <v>-69.434649794732451</v>
      </c>
      <c r="AR35">
        <f t="shared" ref="AR35:AR66" si="52">AI35*$K35</f>
        <v>-70.232781731443197</v>
      </c>
      <c r="AS35">
        <f t="shared" ref="AS35:AS66" si="53">AJ35*$K35</f>
        <v>2.6092509492961145</v>
      </c>
      <c r="AT35">
        <f t="shared" ref="AT35:AT66" si="54">AK35*$K35</f>
        <v>1.1844523330110825</v>
      </c>
      <c r="AU35">
        <f t="shared" ref="AU35:AU66" si="55">AL35*$K35</f>
        <v>-66.439078449136005</v>
      </c>
      <c r="AW35">
        <v>32</v>
      </c>
      <c r="AX35">
        <f>IF(Z35&gt;0, (R35*SUMPRODUCT(K35:$K$98, X35:$X$98)-K35*$AZ$3)/Z35, 0)</f>
        <v>896.56208496857619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8.7905784000000001E-2</v>
      </c>
      <c r="Q36" s="5">
        <f t="shared" si="30"/>
        <v>50</v>
      </c>
      <c r="R36">
        <f t="shared" si="41"/>
        <v>50000</v>
      </c>
      <c r="S36">
        <f t="shared" si="42"/>
        <v>827.2439758762099</v>
      </c>
      <c r="U36">
        <f t="shared" ref="U36:U67" si="57">M36</f>
        <v>8.7905784000000001E-2</v>
      </c>
      <c r="V36">
        <f t="shared" ref="V36:V67" si="58">$C$10</f>
        <v>0.01</v>
      </c>
      <c r="W36">
        <f t="shared" si="34"/>
        <v>0.3680132967847633</v>
      </c>
      <c r="X36">
        <f t="shared" si="35"/>
        <v>3.2350497376289297E-2</v>
      </c>
      <c r="Y36">
        <f t="shared" si="36"/>
        <v>3.6801329678476332E-3</v>
      </c>
      <c r="Z36">
        <f t="shared" si="37"/>
        <v>0.33198266644062635</v>
      </c>
      <c r="AB36">
        <f t="shared" si="38"/>
        <v>329.94676866150678</v>
      </c>
      <c r="AC36">
        <f t="shared" si="27"/>
        <v>274.63066090832933</v>
      </c>
      <c r="AE36">
        <f t="shared" si="43"/>
        <v>0</v>
      </c>
      <c r="AF36">
        <f t="shared" si="44"/>
        <v>0</v>
      </c>
      <c r="AG36">
        <f t="shared" si="45"/>
        <v>-16.599133322031317</v>
      </c>
      <c r="AH36">
        <f t="shared" si="46"/>
        <v>-1617.5248688144648</v>
      </c>
      <c r="AI36">
        <f t="shared" si="39"/>
        <v>-1634.1240021364961</v>
      </c>
      <c r="AJ36">
        <f t="shared" si="47"/>
        <v>55.316107753177448</v>
      </c>
      <c r="AK36">
        <f t="shared" ref="AK36:AK67" si="59">G36*SUM(AB36:AB36, AE36:AF36)</f>
        <v>23.096273806305476</v>
      </c>
      <c r="AL36">
        <f t="shared" si="40"/>
        <v>-1555.711620577013</v>
      </c>
      <c r="AN36">
        <f t="shared" si="48"/>
        <v>0</v>
      </c>
      <c r="AO36">
        <f t="shared" si="49"/>
        <v>0</v>
      </c>
      <c r="AP36">
        <f t="shared" si="50"/>
        <v>-0.64284839617111056</v>
      </c>
      <c r="AQ36">
        <f t="shared" si="51"/>
        <v>-62.643226457139896</v>
      </c>
      <c r="AR36">
        <f t="shared" si="52"/>
        <v>-63.286074853311007</v>
      </c>
      <c r="AS36">
        <f t="shared" si="53"/>
        <v>2.1422727597688107</v>
      </c>
      <c r="AT36">
        <f t="shared" si="54"/>
        <v>0.89446854157174494</v>
      </c>
      <c r="AU36">
        <f t="shared" si="55"/>
        <v>-60.249333551970444</v>
      </c>
      <c r="AW36">
        <v>33</v>
      </c>
      <c r="AX36">
        <f>IF(Z36&gt;0, (R36*SUMPRODUCT(K36:$K$98, X36:$X$98)-K36*$AZ$3)/Z36, 0)</f>
        <v>827.2439758762099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41"/>
        <v>50000</v>
      </c>
      <c r="S37">
        <f t="shared" si="42"/>
        <v>757.68256916756138</v>
      </c>
      <c r="U37">
        <f t="shared" si="57"/>
        <v>9.7118048999999998E-2</v>
      </c>
      <c r="V37">
        <f t="shared" si="58"/>
        <v>0.01</v>
      </c>
      <c r="W37">
        <f t="shared" si="34"/>
        <v>0.33198266644062635</v>
      </c>
      <c r="X37">
        <f t="shared" si="35"/>
        <v>3.2241508866531404E-2</v>
      </c>
      <c r="Y37">
        <f t="shared" si="36"/>
        <v>3.3198266644062636E-3</v>
      </c>
      <c r="Z37">
        <f t="shared" si="37"/>
        <v>0.29642133090968864</v>
      </c>
      <c r="AB37">
        <f t="shared" si="38"/>
        <v>274.63066090832933</v>
      </c>
      <c r="AC37">
        <f t="shared" si="27"/>
        <v>224.59327555972075</v>
      </c>
      <c r="AE37">
        <f t="shared" si="43"/>
        <v>0</v>
      </c>
      <c r="AF37">
        <f t="shared" si="44"/>
        <v>0</v>
      </c>
      <c r="AG37">
        <f t="shared" si="45"/>
        <v>-14.821066545484433</v>
      </c>
      <c r="AH37">
        <f t="shared" si="46"/>
        <v>-1612.0754433265702</v>
      </c>
      <c r="AI37">
        <f t="shared" si="39"/>
        <v>-1626.8965098720546</v>
      </c>
      <c r="AJ37">
        <f t="shared" si="47"/>
        <v>50.037385348608581</v>
      </c>
      <c r="AK37">
        <f t="shared" si="59"/>
        <v>19.224146263583055</v>
      </c>
      <c r="AL37">
        <f t="shared" si="40"/>
        <v>-1557.6349782598631</v>
      </c>
      <c r="AN37">
        <f t="shared" si="48"/>
        <v>0</v>
      </c>
      <c r="AO37">
        <f t="shared" si="49"/>
        <v>0</v>
      </c>
      <c r="AP37">
        <f t="shared" si="50"/>
        <v>-0.51248904479507329</v>
      </c>
      <c r="AQ37">
        <f t="shared" si="51"/>
        <v>-55.74301967760475</v>
      </c>
      <c r="AR37">
        <f t="shared" si="52"/>
        <v>-56.255508722399824</v>
      </c>
      <c r="AS37">
        <f t="shared" si="53"/>
        <v>1.730213661928689</v>
      </c>
      <c r="AT37">
        <f t="shared" si="54"/>
        <v>0.66474057891779303</v>
      </c>
      <c r="AU37">
        <f t="shared" si="55"/>
        <v>-53.860554481553351</v>
      </c>
      <c r="AW37">
        <v>34</v>
      </c>
      <c r="AX37">
        <f>IF(Z37&gt;0, (R37*SUMPRODUCT(K37:$K$98, X37:$X$98)-K37*$AZ$3)/Z37, 0)</f>
        <v>757.68256916756138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0.107494799</v>
      </c>
      <c r="Q38" s="5">
        <f t="shared" si="60"/>
        <v>50</v>
      </c>
      <c r="R38">
        <f t="shared" si="41"/>
        <v>50000</v>
      </c>
      <c r="S38">
        <f t="shared" si="42"/>
        <v>688.49403088251916</v>
      </c>
      <c r="U38">
        <f t="shared" si="57"/>
        <v>0.107494799</v>
      </c>
      <c r="V38">
        <f t="shared" si="58"/>
        <v>0.01</v>
      </c>
      <c r="W38">
        <f t="shared" si="34"/>
        <v>0.29642133090968864</v>
      </c>
      <c r="X38">
        <f t="shared" si="35"/>
        <v>3.1863751385449467E-2</v>
      </c>
      <c r="Y38">
        <f t="shared" si="36"/>
        <v>2.9642133090968864E-3</v>
      </c>
      <c r="Z38">
        <f t="shared" si="37"/>
        <v>0.26159336621514229</v>
      </c>
      <c r="AB38">
        <f t="shared" si="38"/>
        <v>224.59327555972075</v>
      </c>
      <c r="AC38">
        <f t="shared" si="27"/>
        <v>180.10547115759033</v>
      </c>
      <c r="AE38">
        <f t="shared" si="43"/>
        <v>0</v>
      </c>
      <c r="AF38">
        <f t="shared" si="44"/>
        <v>0</v>
      </c>
      <c r="AG38">
        <f t="shared" si="45"/>
        <v>-13.079668310757114</v>
      </c>
      <c r="AH38">
        <f t="shared" si="46"/>
        <v>-1593.1875692724734</v>
      </c>
      <c r="AI38">
        <f t="shared" si="39"/>
        <v>-1606.2672375832306</v>
      </c>
      <c r="AJ38">
        <f t="shared" si="47"/>
        <v>44.487804402130422</v>
      </c>
      <c r="AK38">
        <f t="shared" si="59"/>
        <v>15.721529289180454</v>
      </c>
      <c r="AL38">
        <f t="shared" si="40"/>
        <v>-1546.0579038919198</v>
      </c>
      <c r="AN38">
        <f t="shared" si="48"/>
        <v>0</v>
      </c>
      <c r="AO38">
        <f t="shared" si="49"/>
        <v>0</v>
      </c>
      <c r="AP38">
        <f t="shared" si="50"/>
        <v>-0.40381629239926259</v>
      </c>
      <c r="AQ38">
        <f t="shared" si="51"/>
        <v>-49.187416839239638</v>
      </c>
      <c r="AR38">
        <f t="shared" si="52"/>
        <v>-49.591233131638901</v>
      </c>
      <c r="AS38">
        <f t="shared" si="53"/>
        <v>1.3734981502456773</v>
      </c>
      <c r="AT38">
        <f t="shared" si="54"/>
        <v>0.48538002016320064</v>
      </c>
      <c r="AU38">
        <f t="shared" si="55"/>
        <v>-47.732354961230023</v>
      </c>
      <c r="AW38">
        <v>35</v>
      </c>
      <c r="AX38">
        <f>IF(Z38&gt;0, (R38*SUMPRODUCT(K38:$K$98, X38:$X$98)-K38*$AZ$3)/Z38, 0)</f>
        <v>688.49403088251916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0.119195734</v>
      </c>
      <c r="Q39" s="5">
        <f t="shared" si="60"/>
        <v>50</v>
      </c>
      <c r="R39">
        <f t="shared" si="41"/>
        <v>50000</v>
      </c>
      <c r="S39">
        <f t="shared" si="42"/>
        <v>618.8298761016174</v>
      </c>
      <c r="U39">
        <f t="shared" si="57"/>
        <v>0.119195734</v>
      </c>
      <c r="V39">
        <f t="shared" si="58"/>
        <v>0.01</v>
      </c>
      <c r="W39">
        <f t="shared" si="34"/>
        <v>0.26159336621514229</v>
      </c>
      <c r="X39">
        <f t="shared" si="35"/>
        <v>3.1180813295544688E-2</v>
      </c>
      <c r="Y39">
        <f t="shared" si="36"/>
        <v>2.6159336621514231E-3</v>
      </c>
      <c r="Z39">
        <f t="shared" si="37"/>
        <v>0.22779661925744618</v>
      </c>
      <c r="AB39">
        <f t="shared" si="38"/>
        <v>180.10547115759033</v>
      </c>
      <c r="AC39">
        <f t="shared" si="27"/>
        <v>140.96735367145274</v>
      </c>
      <c r="AE39">
        <f t="shared" si="43"/>
        <v>0</v>
      </c>
      <c r="AF39">
        <f t="shared" si="44"/>
        <v>0</v>
      </c>
      <c r="AG39">
        <f t="shared" si="45"/>
        <v>-11.38983096287231</v>
      </c>
      <c r="AH39">
        <f t="shared" si="46"/>
        <v>-1559.0406647772343</v>
      </c>
      <c r="AI39">
        <f t="shared" si="39"/>
        <v>-1570.4304957401066</v>
      </c>
      <c r="AJ39">
        <f t="shared" si="47"/>
        <v>39.138117486137588</v>
      </c>
      <c r="AK39">
        <f t="shared" si="59"/>
        <v>12.607382981031325</v>
      </c>
      <c r="AL39">
        <f t="shared" si="40"/>
        <v>-1518.6849952729376</v>
      </c>
      <c r="AN39">
        <f t="shared" si="48"/>
        <v>0</v>
      </c>
      <c r="AO39">
        <f t="shared" si="49"/>
        <v>0</v>
      </c>
      <c r="AP39">
        <f t="shared" si="50"/>
        <v>-0.31396870544784039</v>
      </c>
      <c r="AQ39">
        <f t="shared" si="51"/>
        <v>-42.976053012222067</v>
      </c>
      <c r="AR39">
        <f t="shared" si="52"/>
        <v>-43.290021717669909</v>
      </c>
      <c r="AS39">
        <f t="shared" si="53"/>
        <v>1.078869749765738</v>
      </c>
      <c r="AT39">
        <f t="shared" si="54"/>
        <v>0.34753138361250285</v>
      </c>
      <c r="AU39">
        <f t="shared" si="55"/>
        <v>-41.863620584291667</v>
      </c>
      <c r="AW39">
        <v>36</v>
      </c>
      <c r="AX39">
        <f>IF(Z39&gt;0, (R39*SUMPRODUCT(K39:$K$98, X39:$X$98)-K39*$AZ$3)/Z39, 0)</f>
        <v>618.8298761016174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0.13258683600000001</v>
      </c>
      <c r="Q40" s="5">
        <f t="shared" si="60"/>
        <v>50</v>
      </c>
      <c r="R40">
        <f t="shared" si="41"/>
        <v>50000</v>
      </c>
      <c r="S40">
        <f t="shared" si="42"/>
        <v>547.64580427328508</v>
      </c>
      <c r="U40">
        <f t="shared" si="57"/>
        <v>0.13258683600000001</v>
      </c>
      <c r="V40">
        <f t="shared" si="58"/>
        <v>0.01</v>
      </c>
      <c r="W40">
        <f t="shared" si="34"/>
        <v>0.22779661925744618</v>
      </c>
      <c r="X40">
        <f t="shared" si="35"/>
        <v>3.0202832998841463E-2</v>
      </c>
      <c r="Y40">
        <f t="shared" si="36"/>
        <v>2.2779661925744618E-3</v>
      </c>
      <c r="Z40">
        <f t="shared" si="37"/>
        <v>0.19531582006603027</v>
      </c>
      <c r="AB40">
        <f t="shared" si="38"/>
        <v>140.96735367145274</v>
      </c>
      <c r="AC40">
        <f t="shared" si="27"/>
        <v>106.96388936735738</v>
      </c>
      <c r="AE40">
        <f t="shared" si="43"/>
        <v>0</v>
      </c>
      <c r="AF40">
        <f t="shared" si="44"/>
        <v>0</v>
      </c>
      <c r="AG40">
        <f t="shared" si="45"/>
        <v>-9.7657910033015138</v>
      </c>
      <c r="AH40">
        <f t="shared" si="46"/>
        <v>-1510.1416499420732</v>
      </c>
      <c r="AI40">
        <f t="shared" si="39"/>
        <v>-1519.9074409453747</v>
      </c>
      <c r="AJ40">
        <f t="shared" si="47"/>
        <v>34.00346430409536</v>
      </c>
      <c r="AK40">
        <f t="shared" si="59"/>
        <v>9.8677147570016928</v>
      </c>
      <c r="AL40">
        <f t="shared" si="40"/>
        <v>-1476.0362618842776</v>
      </c>
      <c r="AN40">
        <f t="shared" si="48"/>
        <v>0</v>
      </c>
      <c r="AO40">
        <f t="shared" si="49"/>
        <v>0</v>
      </c>
      <c r="AP40">
        <f t="shared" si="50"/>
        <v>-0.2403579474419793</v>
      </c>
      <c r="AQ40">
        <f t="shared" si="51"/>
        <v>-37.167961837808143</v>
      </c>
      <c r="AR40">
        <f t="shared" si="52"/>
        <v>-37.408319785250121</v>
      </c>
      <c r="AS40">
        <f t="shared" si="53"/>
        <v>0.83690126926594388</v>
      </c>
      <c r="AT40">
        <f t="shared" si="54"/>
        <v>0.24286651886509034</v>
      </c>
      <c r="AU40">
        <f t="shared" si="55"/>
        <v>-36.328551997119085</v>
      </c>
      <c r="AW40">
        <v>37</v>
      </c>
      <c r="AX40">
        <f>IF(Z40&gt;0, (R40*SUMPRODUCT(K40:$K$98, X40:$X$98)-K40*$AZ$3)/Z40, 0)</f>
        <v>547.64580427328508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0.14803979</v>
      </c>
      <c r="Q41" s="5">
        <f t="shared" si="60"/>
        <v>50</v>
      </c>
      <c r="R41">
        <f t="shared" si="41"/>
        <v>50000</v>
      </c>
      <c r="S41">
        <f t="shared" si="42"/>
        <v>473.14103550484054</v>
      </c>
      <c r="U41">
        <f t="shared" si="57"/>
        <v>0.14803979</v>
      </c>
      <c r="V41">
        <f t="shared" si="58"/>
        <v>0.01</v>
      </c>
      <c r="W41">
        <f t="shared" si="34"/>
        <v>0.19531582006603027</v>
      </c>
      <c r="X41">
        <f t="shared" si="35"/>
        <v>2.8914512986252909E-2</v>
      </c>
      <c r="Y41">
        <f t="shared" si="36"/>
        <v>1.9531582006603026E-3</v>
      </c>
      <c r="Z41">
        <f t="shared" si="37"/>
        <v>0.16444814887911705</v>
      </c>
      <c r="AB41">
        <f t="shared" si="38"/>
        <v>106.96388936735738</v>
      </c>
      <c r="AC41">
        <f t="shared" si="27"/>
        <v>77.807167447519618</v>
      </c>
      <c r="AE41">
        <f t="shared" si="43"/>
        <v>0</v>
      </c>
      <c r="AF41">
        <f t="shared" si="44"/>
        <v>0</v>
      </c>
      <c r="AG41">
        <f t="shared" si="45"/>
        <v>-8.2224074439558521</v>
      </c>
      <c r="AH41">
        <f t="shared" si="46"/>
        <v>-1445.7256493126454</v>
      </c>
      <c r="AI41">
        <f t="shared" si="39"/>
        <v>-1453.9480567566013</v>
      </c>
      <c r="AJ41">
        <f t="shared" si="47"/>
        <v>29.156721919837764</v>
      </c>
      <c r="AK41">
        <f t="shared" si="59"/>
        <v>7.4874722557150175</v>
      </c>
      <c r="AL41">
        <f t="shared" si="40"/>
        <v>-1417.3038625810486</v>
      </c>
      <c r="AN41">
        <f t="shared" si="48"/>
        <v>0</v>
      </c>
      <c r="AO41">
        <f t="shared" si="49"/>
        <v>0</v>
      </c>
      <c r="AP41">
        <f t="shared" si="50"/>
        <v>-0.18068913205662307</v>
      </c>
      <c r="AQ41">
        <f t="shared" si="51"/>
        <v>-31.770125057269333</v>
      </c>
      <c r="AR41">
        <f t="shared" si="52"/>
        <v>-31.950814189325957</v>
      </c>
      <c r="AS41">
        <f t="shared" si="53"/>
        <v>0.64072509337693295</v>
      </c>
      <c r="AT41">
        <f t="shared" si="54"/>
        <v>0.16453877680042345</v>
      </c>
      <c r="AU41">
        <f t="shared" si="55"/>
        <v>-31.145550319148605</v>
      </c>
      <c r="AW41">
        <v>38</v>
      </c>
      <c r="AX41">
        <f>IF(Z41&gt;0, (R41*SUMPRODUCT(K41:$K$98, X41:$X$98)-K41*$AZ$3)/Z41, 0)</f>
        <v>473.14103550484054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0.16585403400000001</v>
      </c>
      <c r="Q42" s="5">
        <f t="shared" si="60"/>
        <v>50</v>
      </c>
      <c r="R42">
        <f t="shared" si="41"/>
        <v>50000</v>
      </c>
      <c r="S42">
        <f t="shared" si="42"/>
        <v>392.46084504395861</v>
      </c>
      <c r="U42">
        <f t="shared" si="57"/>
        <v>0.16585403400000001</v>
      </c>
      <c r="V42">
        <f t="shared" si="58"/>
        <v>0.01</v>
      </c>
      <c r="W42">
        <f t="shared" si="34"/>
        <v>0.16444814887911705</v>
      </c>
      <c r="X42">
        <f t="shared" si="35"/>
        <v>2.7274388875434142E-2</v>
      </c>
      <c r="Y42">
        <f t="shared" si="36"/>
        <v>1.6444814887911705E-3</v>
      </c>
      <c r="Z42">
        <f t="shared" si="37"/>
        <v>0.13552927851489172</v>
      </c>
      <c r="AB42">
        <f t="shared" si="38"/>
        <v>77.807167447519618</v>
      </c>
      <c r="AC42">
        <f t="shared" si="27"/>
        <v>53.189935174152424</v>
      </c>
      <c r="AE42">
        <f t="shared" si="43"/>
        <v>0</v>
      </c>
      <c r="AF42">
        <f t="shared" si="44"/>
        <v>0</v>
      </c>
      <c r="AG42">
        <f t="shared" si="45"/>
        <v>-6.7764639257445856</v>
      </c>
      <c r="AH42">
        <f t="shared" si="46"/>
        <v>-1363.7194437717071</v>
      </c>
      <c r="AI42">
        <f t="shared" si="39"/>
        <v>-1370.4959076974517</v>
      </c>
      <c r="AJ42">
        <f t="shared" si="47"/>
        <v>24.617232273367193</v>
      </c>
      <c r="AK42">
        <f t="shared" si="59"/>
        <v>5.4465017213263733</v>
      </c>
      <c r="AL42">
        <f t="shared" si="40"/>
        <v>-1340.4321737027583</v>
      </c>
      <c r="AN42">
        <f t="shared" si="48"/>
        <v>0</v>
      </c>
      <c r="AO42">
        <f t="shared" si="49"/>
        <v>0</v>
      </c>
      <c r="AP42">
        <f t="shared" si="50"/>
        <v>-0.13295912436116711</v>
      </c>
      <c r="AQ42">
        <f t="shared" si="51"/>
        <v>-26.757162010312189</v>
      </c>
      <c r="AR42">
        <f t="shared" si="52"/>
        <v>-26.890121134673358</v>
      </c>
      <c r="AS42">
        <f t="shared" si="53"/>
        <v>0.48300790546932987</v>
      </c>
      <c r="AT42">
        <f t="shared" si="54"/>
        <v>0.10686430380717689</v>
      </c>
      <c r="AU42">
        <f t="shared" si="55"/>
        <v>-26.300248925396854</v>
      </c>
      <c r="AW42">
        <v>39</v>
      </c>
      <c r="AX42">
        <f>IF(Z42&gt;0, (R42*SUMPRODUCT(K42:$K$98, X42:$X$98)-K42*$AZ$3)/Z42, 0)</f>
        <v>392.46084504395861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0.18707617900000001</v>
      </c>
      <c r="Q43" s="5">
        <f t="shared" si="60"/>
        <v>50</v>
      </c>
      <c r="R43">
        <f t="shared" si="41"/>
        <v>50000</v>
      </c>
      <c r="S43">
        <f t="shared" si="42"/>
        <v>301.59326621301398</v>
      </c>
      <c r="U43">
        <f t="shared" si="57"/>
        <v>0.18707617900000001</v>
      </c>
      <c r="V43">
        <f t="shared" si="58"/>
        <v>0.01</v>
      </c>
      <c r="W43">
        <f t="shared" si="34"/>
        <v>0.13552927851489172</v>
      </c>
      <c r="X43">
        <f t="shared" si="35"/>
        <v>2.5354299567192738E-2</v>
      </c>
      <c r="Y43">
        <f t="shared" si="36"/>
        <v>1.3552927851489171E-3</v>
      </c>
      <c r="Z43">
        <f t="shared" si="37"/>
        <v>0.10881968616255007</v>
      </c>
      <c r="AB43">
        <f t="shared" si="38"/>
        <v>53.189935174152424</v>
      </c>
      <c r="AC43">
        <f t="shared" si="27"/>
        <v>32.819284578038598</v>
      </c>
      <c r="AE43">
        <f t="shared" si="43"/>
        <v>0</v>
      </c>
      <c r="AF43">
        <f t="shared" si="44"/>
        <v>0</v>
      </c>
      <c r="AG43">
        <f t="shared" si="45"/>
        <v>-5.4409843081275033</v>
      </c>
      <c r="AH43">
        <f t="shared" si="46"/>
        <v>-1267.7149783596369</v>
      </c>
      <c r="AI43">
        <f t="shared" si="39"/>
        <v>-1273.1559626677645</v>
      </c>
      <c r="AJ43">
        <f t="shared" si="47"/>
        <v>20.370650596113826</v>
      </c>
      <c r="AK43">
        <f t="shared" si="59"/>
        <v>3.72329546219067</v>
      </c>
      <c r="AL43">
        <f t="shared" si="40"/>
        <v>-1249.06201660946</v>
      </c>
      <c r="AN43">
        <f t="shared" si="48"/>
        <v>0</v>
      </c>
      <c r="AO43">
        <f t="shared" si="49"/>
        <v>0</v>
      </c>
      <c r="AP43">
        <f t="shared" si="50"/>
        <v>-9.5317900150787921E-2</v>
      </c>
      <c r="AQ43">
        <f t="shared" si="51"/>
        <v>-22.208468704172283</v>
      </c>
      <c r="AR43">
        <f t="shared" si="52"/>
        <v>-22.303786604323072</v>
      </c>
      <c r="AS43">
        <f t="shared" si="53"/>
        <v>0.35686330442573755</v>
      </c>
      <c r="AT43">
        <f t="shared" si="54"/>
        <v>6.5226562878860528E-2</v>
      </c>
      <c r="AU43">
        <f t="shared" si="55"/>
        <v>-21.881696737018473</v>
      </c>
      <c r="AW43">
        <v>40</v>
      </c>
      <c r="AX43">
        <f>IF(Z43&gt;0, (R43*SUMPRODUCT(K43:$K$98, X43:$X$98)-K43*$AZ$3)/Z43, 0)</f>
        <v>301.59326621301398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0.21155222800000001</v>
      </c>
      <c r="Q44" s="5">
        <f t="shared" si="60"/>
        <v>50</v>
      </c>
      <c r="R44">
        <f t="shared" si="41"/>
        <v>50000</v>
      </c>
      <c r="S44">
        <f t="shared" si="42"/>
        <v>192.57434828614143</v>
      </c>
      <c r="U44">
        <f t="shared" si="57"/>
        <v>0.21155222800000001</v>
      </c>
      <c r="V44">
        <f t="shared" si="58"/>
        <v>0.01</v>
      </c>
      <c r="W44">
        <f t="shared" si="34"/>
        <v>0.10881968616255007</v>
      </c>
      <c r="X44">
        <f t="shared" si="35"/>
        <v>2.3021047057948239E-2</v>
      </c>
      <c r="Y44">
        <f t="shared" si="36"/>
        <v>1.0881968616255008E-3</v>
      </c>
      <c r="Z44">
        <f t="shared" si="37"/>
        <v>8.471044224297633E-2</v>
      </c>
      <c r="AB44">
        <f t="shared" si="38"/>
        <v>32.819284578038598</v>
      </c>
      <c r="AC44">
        <f t="shared" si="27"/>
        <v>16.313058207971991</v>
      </c>
      <c r="AE44">
        <f t="shared" si="43"/>
        <v>0</v>
      </c>
      <c r="AF44">
        <f t="shared" si="44"/>
        <v>0</v>
      </c>
      <c r="AG44">
        <f t="shared" si="45"/>
        <v>-4.2355221121488169</v>
      </c>
      <c r="AH44">
        <f t="shared" si="46"/>
        <v>-1151.052352897412</v>
      </c>
      <c r="AI44">
        <f t="shared" si="39"/>
        <v>-1155.2878750095608</v>
      </c>
      <c r="AJ44">
        <f t="shared" si="47"/>
        <v>16.506226370066607</v>
      </c>
      <c r="AK44">
        <f t="shared" si="59"/>
        <v>2.2973499204627021</v>
      </c>
      <c r="AL44">
        <f t="shared" si="40"/>
        <v>-1136.4842987190316</v>
      </c>
      <c r="AN44">
        <f t="shared" si="48"/>
        <v>0</v>
      </c>
      <c r="AO44">
        <f t="shared" si="49"/>
        <v>0</v>
      </c>
      <c r="AP44">
        <f t="shared" si="50"/>
        <v>-6.6250006253660107E-2</v>
      </c>
      <c r="AQ44">
        <f t="shared" si="51"/>
        <v>-18.004209058197073</v>
      </c>
      <c r="AR44">
        <f t="shared" si="52"/>
        <v>-18.070459064450734</v>
      </c>
      <c r="AS44">
        <f t="shared" si="53"/>
        <v>0.25818247934643768</v>
      </c>
      <c r="AT44">
        <f t="shared" si="54"/>
        <v>3.5934046043802591E-2</v>
      </c>
      <c r="AU44">
        <f t="shared" si="55"/>
        <v>-17.776342539060494</v>
      </c>
      <c r="AW44">
        <v>41</v>
      </c>
      <c r="AX44">
        <f>IF(Z44&gt;0, (R44*SUMPRODUCT(K44:$K$98, X44:$X$98)-K44*$AZ$3)/Z44, 0)</f>
        <v>192.57434828614143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0.23965956799999999</v>
      </c>
      <c r="Q45" s="5">
        <f t="shared" si="60"/>
        <v>50</v>
      </c>
      <c r="R45">
        <f t="shared" si="41"/>
        <v>50000</v>
      </c>
      <c r="S45">
        <f t="shared" si="42"/>
        <v>53.49351200669927</v>
      </c>
      <c r="U45">
        <f t="shared" si="57"/>
        <v>0.23965956799999999</v>
      </c>
      <c r="V45">
        <f t="shared" si="58"/>
        <v>0.01</v>
      </c>
      <c r="W45">
        <f t="shared" si="34"/>
        <v>8.471044224297633E-2</v>
      </c>
      <c r="X45">
        <f t="shared" si="35"/>
        <v>2.0301667993040659E-2</v>
      </c>
      <c r="Y45">
        <f t="shared" si="36"/>
        <v>8.4710442242976337E-4</v>
      </c>
      <c r="Z45">
        <f t="shared" si="37"/>
        <v>6.3561669827505912E-2</v>
      </c>
      <c r="AB45">
        <f t="shared" si="38"/>
        <v>16.313058207971991</v>
      </c>
      <c r="AC45">
        <f t="shared" si="27"/>
        <v>3.4001369480835422</v>
      </c>
      <c r="AE45">
        <f t="shared" si="43"/>
        <v>0</v>
      </c>
      <c r="AF45">
        <f t="shared" si="44"/>
        <v>0</v>
      </c>
      <c r="AG45">
        <f t="shared" si="45"/>
        <v>-3.1780834913752956</v>
      </c>
      <c r="AH45">
        <f t="shared" si="46"/>
        <v>-1015.083399652033</v>
      </c>
      <c r="AI45">
        <f t="shared" si="39"/>
        <v>-1018.2614831434083</v>
      </c>
      <c r="AJ45">
        <f t="shared" si="47"/>
        <v>12.912921259888449</v>
      </c>
      <c r="AK45">
        <f t="shared" si="59"/>
        <v>1.1419140745580396</v>
      </c>
      <c r="AL45">
        <f t="shared" si="40"/>
        <v>-1004.2066478089619</v>
      </c>
      <c r="AN45">
        <f t="shared" si="48"/>
        <v>0</v>
      </c>
      <c r="AO45">
        <f t="shared" si="49"/>
        <v>0</v>
      </c>
      <c r="AP45">
        <f t="shared" si="50"/>
        <v>-4.4383980636048238E-2</v>
      </c>
      <c r="AQ45">
        <f t="shared" si="51"/>
        <v>-14.176292748883464</v>
      </c>
      <c r="AR45">
        <f t="shared" si="52"/>
        <v>-14.220676729519512</v>
      </c>
      <c r="AS45">
        <f t="shared" si="53"/>
        <v>0.18033725316186941</v>
      </c>
      <c r="AT45">
        <f t="shared" si="54"/>
        <v>1.594756472281424E-2</v>
      </c>
      <c r="AU45">
        <f t="shared" si="55"/>
        <v>-14.024391911634829</v>
      </c>
      <c r="AW45">
        <v>42</v>
      </c>
      <c r="AX45">
        <f>IF(Z45&gt;0, (R45*SUMPRODUCT(K45:$K$98, X45:$X$98)-K45*$AZ$3)/Z45, 0)</f>
        <v>53.49351200669927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0.27212731099999998</v>
      </c>
      <c r="Q46" s="5">
        <f t="shared" si="60"/>
        <v>50</v>
      </c>
      <c r="R46">
        <f t="shared" si="41"/>
        <v>50000</v>
      </c>
      <c r="S46">
        <f t="shared" si="42"/>
        <v>-136.54337400482061</v>
      </c>
      <c r="U46">
        <f t="shared" si="57"/>
        <v>0.27212731099999998</v>
      </c>
      <c r="V46">
        <f t="shared" si="58"/>
        <v>0.01</v>
      </c>
      <c r="W46">
        <f t="shared" si="34"/>
        <v>6.3561669827505912E-2</v>
      </c>
      <c r="X46">
        <f t="shared" si="35"/>
        <v>1.7296866292829016E-2</v>
      </c>
      <c r="Y46">
        <f t="shared" si="36"/>
        <v>6.3561669827505917E-4</v>
      </c>
      <c r="Z46">
        <f t="shared" si="37"/>
        <v>4.5629186836401832E-2</v>
      </c>
      <c r="AB46">
        <f t="shared" si="38"/>
        <v>3.4001369480835422</v>
      </c>
      <c r="AC46">
        <f t="shared" si="27"/>
        <v>-6.2303631237386528</v>
      </c>
      <c r="AE46">
        <f t="shared" si="43"/>
        <v>0</v>
      </c>
      <c r="AF46">
        <f t="shared" si="44"/>
        <v>0</v>
      </c>
      <c r="AG46">
        <f t="shared" si="45"/>
        <v>-2.2814593418200917</v>
      </c>
      <c r="AH46">
        <f t="shared" si="46"/>
        <v>-864.84331464145077</v>
      </c>
      <c r="AI46">
        <f t="shared" si="39"/>
        <v>-867.12477398327087</v>
      </c>
      <c r="AJ46">
        <f t="shared" si="47"/>
        <v>9.630500071822194</v>
      </c>
      <c r="AK46">
        <f t="shared" si="59"/>
        <v>0.23800958636584799</v>
      </c>
      <c r="AL46">
        <f t="shared" si="40"/>
        <v>-857.25626432508284</v>
      </c>
      <c r="AN46">
        <f t="shared" si="48"/>
        <v>0</v>
      </c>
      <c r="AO46">
        <f t="shared" si="49"/>
        <v>0</v>
      </c>
      <c r="AP46">
        <f t="shared" si="50"/>
        <v>-2.8448256721182032E-2</v>
      </c>
      <c r="AQ46">
        <f t="shared" si="51"/>
        <v>-10.784011876753459</v>
      </c>
      <c r="AR46">
        <f t="shared" si="52"/>
        <v>-10.812460133474641</v>
      </c>
      <c r="AS46">
        <f t="shared" si="53"/>
        <v>0.1200858298785165</v>
      </c>
      <c r="AT46">
        <f t="shared" si="54"/>
        <v>2.9678187513244429E-3</v>
      </c>
      <c r="AU46">
        <f t="shared" si="55"/>
        <v>-10.689406484844801</v>
      </c>
      <c r="AW46">
        <v>43</v>
      </c>
      <c r="AX46">
        <f>IF(Z46&gt;0, (R46*SUMPRODUCT(K46:$K$98, X46:$X$98)-K46*$AZ$3)/Z46, 0)</f>
        <v>-136.54337400482061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0.30842977500000002</v>
      </c>
      <c r="Q47" s="5">
        <f t="shared" si="60"/>
        <v>50</v>
      </c>
      <c r="R47">
        <f t="shared" si="41"/>
        <v>50000</v>
      </c>
      <c r="S47">
        <f t="shared" si="42"/>
        <v>-416.58655489644195</v>
      </c>
      <c r="U47">
        <f t="shared" si="57"/>
        <v>0.30842977500000002</v>
      </c>
      <c r="V47">
        <f t="shared" si="58"/>
        <v>0.01</v>
      </c>
      <c r="W47">
        <f t="shared" si="34"/>
        <v>4.5629186836401832E-2</v>
      </c>
      <c r="X47">
        <f t="shared" si="35"/>
        <v>1.4073399829384379E-2</v>
      </c>
      <c r="Y47">
        <f t="shared" si="36"/>
        <v>4.5629186836401833E-4</v>
      </c>
      <c r="Z47">
        <f t="shared" si="37"/>
        <v>3.1099495138653434E-2</v>
      </c>
      <c r="AB47">
        <f t="shared" si="38"/>
        <v>-6.2303631237386528</v>
      </c>
      <c r="AC47">
        <f t="shared" si="27"/>
        <v>-12.955631538830279</v>
      </c>
      <c r="AE47">
        <f t="shared" si="43"/>
        <v>0</v>
      </c>
      <c r="AF47">
        <f t="shared" si="44"/>
        <v>0</v>
      </c>
      <c r="AG47">
        <f t="shared" si="45"/>
        <v>-1.5549747569326717</v>
      </c>
      <c r="AH47">
        <f t="shared" si="46"/>
        <v>-703.66999146921899</v>
      </c>
      <c r="AI47">
        <f t="shared" si="39"/>
        <v>-705.22496622615165</v>
      </c>
      <c r="AJ47">
        <f t="shared" si="47"/>
        <v>6.7252684150916258</v>
      </c>
      <c r="AK47">
        <f t="shared" si="59"/>
        <v>-0.43612541866170573</v>
      </c>
      <c r="AL47">
        <f t="shared" si="40"/>
        <v>-698.93582322972179</v>
      </c>
      <c r="AN47">
        <f t="shared" si="48"/>
        <v>0</v>
      </c>
      <c r="AO47">
        <f t="shared" si="49"/>
        <v>0</v>
      </c>
      <c r="AP47">
        <f t="shared" si="50"/>
        <v>-1.7312039941351602E-2</v>
      </c>
      <c r="AQ47">
        <f t="shared" si="51"/>
        <v>-7.8341869818360808</v>
      </c>
      <c r="AR47">
        <f t="shared" si="52"/>
        <v>-7.8514990217774328</v>
      </c>
      <c r="AS47">
        <f t="shared" si="53"/>
        <v>7.4874601596775503E-2</v>
      </c>
      <c r="AT47">
        <f t="shared" si="54"/>
        <v>-4.8555261965818868E-3</v>
      </c>
      <c r="AU47">
        <f t="shared" si="55"/>
        <v>-7.7814799463772397</v>
      </c>
      <c r="AW47">
        <v>44</v>
      </c>
      <c r="AX47">
        <f>IF(Z47&gt;0, (R47*SUMPRODUCT(K47:$K$98, X47:$X$98)-K47*$AZ$3)/Z47, 0)</f>
        <v>-416.58655489644195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0.34883407700000002</v>
      </c>
      <c r="Q48" s="5">
        <f t="shared" si="60"/>
        <v>50</v>
      </c>
      <c r="R48">
        <f t="shared" si="41"/>
        <v>50000</v>
      </c>
      <c r="S48">
        <f t="shared" si="42"/>
        <v>-860.88240176896068</v>
      </c>
      <c r="U48">
        <f t="shared" si="57"/>
        <v>0.34883407700000002</v>
      </c>
      <c r="V48">
        <f t="shared" si="58"/>
        <v>0.01</v>
      </c>
      <c r="W48">
        <f t="shared" si="34"/>
        <v>3.1099495138653434E-2</v>
      </c>
      <c r="X48">
        <f t="shared" si="35"/>
        <v>1.0848563681858159E-2</v>
      </c>
      <c r="Y48">
        <f t="shared" si="36"/>
        <v>3.1099495138653437E-4</v>
      </c>
      <c r="Z48">
        <f t="shared" si="37"/>
        <v>1.9939936505408741E-2</v>
      </c>
      <c r="AB48">
        <f t="shared" si="38"/>
        <v>-12.955631538830279</v>
      </c>
      <c r="AC48">
        <f t="shared" si="27"/>
        <v>-17.165940429896853</v>
      </c>
      <c r="AE48">
        <f t="shared" si="43"/>
        <v>0</v>
      </c>
      <c r="AF48">
        <f t="shared" si="44"/>
        <v>0</v>
      </c>
      <c r="AG48">
        <f t="shared" si="45"/>
        <v>-0.99699682527043709</v>
      </c>
      <c r="AH48">
        <f t="shared" si="46"/>
        <v>-542.42818409290794</v>
      </c>
      <c r="AI48">
        <f t="shared" si="39"/>
        <v>-543.4251809181784</v>
      </c>
      <c r="AJ48">
        <f t="shared" si="47"/>
        <v>4.2103088910665747</v>
      </c>
      <c r="AK48">
        <f t="shared" si="59"/>
        <v>-0.90689420771811957</v>
      </c>
      <c r="AL48">
        <f t="shared" si="40"/>
        <v>-540.12176623482992</v>
      </c>
      <c r="AN48">
        <f t="shared" si="48"/>
        <v>0</v>
      </c>
      <c r="AO48">
        <f t="shared" si="49"/>
        <v>0</v>
      </c>
      <c r="AP48">
        <f t="shared" si="50"/>
        <v>-9.910616132151398E-3</v>
      </c>
      <c r="AQ48">
        <f t="shared" si="51"/>
        <v>-5.3919906017218935</v>
      </c>
      <c r="AR48">
        <f t="shared" si="52"/>
        <v>-5.4019012178540455</v>
      </c>
      <c r="AS48">
        <f t="shared" si="53"/>
        <v>4.185244542361146E-2</v>
      </c>
      <c r="AT48">
        <f t="shared" si="54"/>
        <v>-9.0149538467465817E-3</v>
      </c>
      <c r="AU48">
        <f t="shared" si="55"/>
        <v>-5.3690637262771803</v>
      </c>
      <c r="AW48">
        <v>45</v>
      </c>
      <c r="AX48">
        <f>IF(Z48&gt;0, (R48*SUMPRODUCT(K48:$K$98, X48:$X$98)-K48*$AZ$3)/Z48, 0)</f>
        <v>-860.88240176896068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0.39293336200000001</v>
      </c>
      <c r="Q49" s="5">
        <f t="shared" si="60"/>
        <v>50</v>
      </c>
      <c r="R49">
        <f t="shared" si="41"/>
        <v>50000</v>
      </c>
      <c r="S49">
        <f t="shared" si="42"/>
        <v>-1622.9786990285329</v>
      </c>
      <c r="U49">
        <f t="shared" si="57"/>
        <v>0.39293336200000001</v>
      </c>
      <c r="V49">
        <f t="shared" si="58"/>
        <v>0.01</v>
      </c>
      <c r="W49">
        <f t="shared" si="34"/>
        <v>1.9939936505408741E-2</v>
      </c>
      <c r="X49">
        <f t="shared" si="35"/>
        <v>7.8350662891367873E-3</v>
      </c>
      <c r="Y49">
        <f t="shared" si="36"/>
        <v>1.9939936505408742E-4</v>
      </c>
      <c r="Z49">
        <f t="shared" si="37"/>
        <v>1.1905470851217867E-2</v>
      </c>
      <c r="AB49">
        <f t="shared" si="38"/>
        <v>-17.165940429896853</v>
      </c>
      <c r="AC49">
        <f t="shared" si="27"/>
        <v>-19.322325593431692</v>
      </c>
      <c r="AE49">
        <f t="shared" si="43"/>
        <v>0</v>
      </c>
      <c r="AF49">
        <f t="shared" si="44"/>
        <v>0</v>
      </c>
      <c r="AG49">
        <f t="shared" si="45"/>
        <v>-0.59527354256089338</v>
      </c>
      <c r="AH49">
        <f t="shared" si="46"/>
        <v>-391.75331445683935</v>
      </c>
      <c r="AI49">
        <f t="shared" si="39"/>
        <v>-392.34858799940025</v>
      </c>
      <c r="AJ49">
        <f t="shared" si="47"/>
        <v>2.1563851635348392</v>
      </c>
      <c r="AK49">
        <f t="shared" si="59"/>
        <v>-1.2016158300927799</v>
      </c>
      <c r="AL49">
        <f t="shared" si="40"/>
        <v>-391.39381866595824</v>
      </c>
      <c r="AN49">
        <f t="shared" si="48"/>
        <v>0</v>
      </c>
      <c r="AO49">
        <f t="shared" si="49"/>
        <v>0</v>
      </c>
      <c r="AP49">
        <f t="shared" si="50"/>
        <v>-5.2833020129751784E-3</v>
      </c>
      <c r="AQ49">
        <f t="shared" si="51"/>
        <v>-3.4769747466943612</v>
      </c>
      <c r="AR49">
        <f t="shared" si="52"/>
        <v>-3.4822580487073362</v>
      </c>
      <c r="AS49">
        <f t="shared" si="53"/>
        <v>1.9138821500853109E-2</v>
      </c>
      <c r="AT49">
        <f t="shared" si="54"/>
        <v>-1.0664843773570879E-2</v>
      </c>
      <c r="AU49">
        <f t="shared" si="55"/>
        <v>-3.4737840709800545</v>
      </c>
      <c r="AW49">
        <v>46</v>
      </c>
      <c r="AX49">
        <f>IF(Z49&gt;0, (R49*SUMPRODUCT(K49:$K$98, X49:$X$98)-K49*$AZ$3)/Z49, 0)</f>
        <v>-1622.9786990285329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0.441408258</v>
      </c>
      <c r="Q50" s="5">
        <f t="shared" si="60"/>
        <v>50</v>
      </c>
      <c r="R50">
        <f t="shared" si="41"/>
        <v>50000</v>
      </c>
      <c r="S50">
        <f t="shared" si="42"/>
        <v>-3048.4805009833667</v>
      </c>
      <c r="U50">
        <f t="shared" si="57"/>
        <v>0.441408258</v>
      </c>
      <c r="V50">
        <f t="shared" si="58"/>
        <v>0.01</v>
      </c>
      <c r="W50">
        <f t="shared" si="34"/>
        <v>1.1905470851217867E-2</v>
      </c>
      <c r="X50">
        <f t="shared" si="35"/>
        <v>5.2551731491058554E-3</v>
      </c>
      <c r="Y50">
        <f t="shared" si="36"/>
        <v>1.1905470851217867E-4</v>
      </c>
      <c r="Z50">
        <f t="shared" si="37"/>
        <v>6.5312429935998322E-3</v>
      </c>
      <c r="AB50">
        <f t="shared" si="38"/>
        <v>-19.322325593431692</v>
      </c>
      <c r="AC50">
        <f t="shared" si="27"/>
        <v>-19.91036691317332</v>
      </c>
      <c r="AE50">
        <f t="shared" si="43"/>
        <v>0</v>
      </c>
      <c r="AF50">
        <f t="shared" si="44"/>
        <v>0</v>
      </c>
      <c r="AG50">
        <f t="shared" si="45"/>
        <v>-0.32656214967999159</v>
      </c>
      <c r="AH50">
        <f t="shared" si="46"/>
        <v>-262.75865745529279</v>
      </c>
      <c r="AI50">
        <f t="shared" si="39"/>
        <v>-263.08521960497279</v>
      </c>
      <c r="AJ50">
        <f t="shared" si="47"/>
        <v>0.58804131974162743</v>
      </c>
      <c r="AK50">
        <f t="shared" si="59"/>
        <v>-1.3525627915402185</v>
      </c>
      <c r="AL50">
        <f t="shared" si="40"/>
        <v>-263.84974107677135</v>
      </c>
      <c r="AN50">
        <f t="shared" si="48"/>
        <v>0</v>
      </c>
      <c r="AO50">
        <f t="shared" si="49"/>
        <v>0</v>
      </c>
      <c r="AP50">
        <f t="shared" si="50"/>
        <v>-2.5878355846519273E-3</v>
      </c>
      <c r="AQ50">
        <f t="shared" si="51"/>
        <v>-2.0822260161029162</v>
      </c>
      <c r="AR50">
        <f t="shared" si="52"/>
        <v>-2.0848138516875685</v>
      </c>
      <c r="AS50">
        <f t="shared" si="53"/>
        <v>4.6599223270800969E-3</v>
      </c>
      <c r="AT50">
        <f t="shared" si="54"/>
        <v>-1.0718358284491603E-2</v>
      </c>
      <c r="AU50">
        <f t="shared" si="55"/>
        <v>-2.0908722876449795</v>
      </c>
      <c r="AW50">
        <v>47</v>
      </c>
      <c r="AX50">
        <f>IF(Z50&gt;0, (R50*SUMPRODUCT(K50:$K$98, X50:$X$98)-K50*$AZ$3)/Z50, 0)</f>
        <v>-3048.4805009833667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0.49593942699999999</v>
      </c>
      <c r="Q51" s="5">
        <f t="shared" si="60"/>
        <v>50</v>
      </c>
      <c r="R51">
        <f t="shared" si="41"/>
        <v>50000</v>
      </c>
      <c r="S51">
        <f t="shared" si="42"/>
        <v>-6016.1800139550442</v>
      </c>
      <c r="U51">
        <f t="shared" si="57"/>
        <v>0.49593942699999999</v>
      </c>
      <c r="V51">
        <f t="shared" si="58"/>
        <v>0.01</v>
      </c>
      <c r="W51">
        <f t="shared" si="34"/>
        <v>6.5312429935998322E-3</v>
      </c>
      <c r="X51">
        <f t="shared" si="35"/>
        <v>3.2391009078436652E-3</v>
      </c>
      <c r="Y51">
        <f t="shared" si="36"/>
        <v>6.531242993599833E-5</v>
      </c>
      <c r="Z51">
        <f t="shared" si="37"/>
        <v>3.2268296558201686E-3</v>
      </c>
      <c r="AB51">
        <f t="shared" si="38"/>
        <v>-19.91036691317332</v>
      </c>
      <c r="AC51">
        <f t="shared" si="27"/>
        <v>-19.413188083782732</v>
      </c>
      <c r="AE51">
        <f t="shared" si="43"/>
        <v>0</v>
      </c>
      <c r="AF51">
        <f t="shared" si="44"/>
        <v>0</v>
      </c>
      <c r="AG51">
        <f t="shared" si="45"/>
        <v>-0.16134148279100843</v>
      </c>
      <c r="AH51">
        <f t="shared" si="46"/>
        <v>-161.95504539218325</v>
      </c>
      <c r="AI51">
        <f t="shared" si="39"/>
        <v>-162.11638687497427</v>
      </c>
      <c r="AJ51">
        <f t="shared" si="47"/>
        <v>-0.49717882939058811</v>
      </c>
      <c r="AK51">
        <f t="shared" si="59"/>
        <v>-1.3937256839221326</v>
      </c>
      <c r="AL51">
        <f t="shared" si="40"/>
        <v>-164.00729138828697</v>
      </c>
      <c r="AN51">
        <f t="shared" si="48"/>
        <v>0</v>
      </c>
      <c r="AO51">
        <f t="shared" si="49"/>
        <v>0</v>
      </c>
      <c r="AP51">
        <f t="shared" si="50"/>
        <v>-1.1415602962347512E-3</v>
      </c>
      <c r="AQ51">
        <f t="shared" si="51"/>
        <v>-1.1459015151986489</v>
      </c>
      <c r="AR51">
        <f t="shared" si="52"/>
        <v>-1.1470430754948837</v>
      </c>
      <c r="AS51">
        <f t="shared" si="53"/>
        <v>-3.517753784970152E-3</v>
      </c>
      <c r="AT51">
        <f t="shared" si="54"/>
        <v>-9.8612078994528649E-3</v>
      </c>
      <c r="AU51">
        <f t="shared" si="55"/>
        <v>-1.1604220371793066</v>
      </c>
      <c r="AW51">
        <v>48</v>
      </c>
      <c r="AX51">
        <f>IF(Z51&gt;0, (R51*SUMPRODUCT(K51:$K$98, X51:$X$98)-K51*$AZ$3)/Z51, 0)</f>
        <v>-6016.1800139550442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0.55722270799999996</v>
      </c>
      <c r="Q52" s="5">
        <f t="shared" si="60"/>
        <v>50</v>
      </c>
      <c r="R52">
        <f t="shared" si="41"/>
        <v>50000</v>
      </c>
      <c r="S52">
        <f t="shared" si="42"/>
        <v>-13072.73029551436</v>
      </c>
      <c r="U52">
        <f t="shared" si="57"/>
        <v>0.55722270799999996</v>
      </c>
      <c r="V52">
        <f t="shared" si="58"/>
        <v>0.01</v>
      </c>
      <c r="W52">
        <f t="shared" si="34"/>
        <v>3.2268296558201686E-3</v>
      </c>
      <c r="X52">
        <f t="shared" si="35"/>
        <v>1.7980627590708223E-3</v>
      </c>
      <c r="Y52">
        <f t="shared" si="36"/>
        <v>3.2268296558201685E-5</v>
      </c>
      <c r="Z52">
        <f t="shared" si="37"/>
        <v>1.3964986001911448E-3</v>
      </c>
      <c r="AB52">
        <f t="shared" si="38"/>
        <v>-19.413188083782732</v>
      </c>
      <c r="AC52">
        <f t="shared" si="27"/>
        <v>-18.256049558362175</v>
      </c>
      <c r="AE52">
        <f t="shared" si="43"/>
        <v>0</v>
      </c>
      <c r="AF52">
        <f t="shared" si="44"/>
        <v>0</v>
      </c>
      <c r="AG52">
        <f t="shared" si="45"/>
        <v>-6.9824930009557237E-2</v>
      </c>
      <c r="AH52">
        <f t="shared" si="46"/>
        <v>-89.903137953541119</v>
      </c>
      <c r="AI52">
        <f t="shared" si="39"/>
        <v>-89.972962883550679</v>
      </c>
      <c r="AJ52">
        <f t="shared" si="47"/>
        <v>-1.1571385254205566</v>
      </c>
      <c r="AK52">
        <f t="shared" si="59"/>
        <v>-1.3589231658647913</v>
      </c>
      <c r="AL52">
        <f t="shared" si="40"/>
        <v>-92.489024574836023</v>
      </c>
      <c r="AN52">
        <f t="shared" si="48"/>
        <v>0</v>
      </c>
      <c r="AO52">
        <f t="shared" si="49"/>
        <v>0</v>
      </c>
      <c r="AP52">
        <f t="shared" si="50"/>
        <v>-4.4110836933856554E-4</v>
      </c>
      <c r="AQ52">
        <f t="shared" si="51"/>
        <v>-0.56794939251179488</v>
      </c>
      <c r="AR52">
        <f t="shared" si="52"/>
        <v>-0.56839050088113341</v>
      </c>
      <c r="AS52">
        <f t="shared" si="53"/>
        <v>-7.3100465403578658E-3</v>
      </c>
      <c r="AT52">
        <f t="shared" si="54"/>
        <v>-8.5847902986651379E-3</v>
      </c>
      <c r="AU52">
        <f t="shared" si="55"/>
        <v>-0.58428533772015645</v>
      </c>
      <c r="AW52">
        <v>49</v>
      </c>
      <c r="AX52">
        <f>IF(Z52&gt;0, (R52*SUMPRODUCT(K52:$K$98, X52:$X$98)-K52*$AZ$3)/Z52, 0)</f>
        <v>-13072.73029551436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0.62633703200000002</v>
      </c>
      <c r="Q53" s="5">
        <f t="shared" si="60"/>
        <v>50</v>
      </c>
      <c r="R53">
        <f t="shared" si="41"/>
        <v>50000</v>
      </c>
      <c r="S53">
        <f t="shared" si="42"/>
        <v>-33016.744845237445</v>
      </c>
      <c r="U53">
        <f t="shared" si="57"/>
        <v>0.62633703200000002</v>
      </c>
      <c r="V53">
        <f t="shared" si="58"/>
        <v>0.01</v>
      </c>
      <c r="W53">
        <f t="shared" si="34"/>
        <v>1.3964986001911448E-3</v>
      </c>
      <c r="X53">
        <f t="shared" si="35"/>
        <v>8.7467878843587631E-4</v>
      </c>
      <c r="Y53">
        <f t="shared" si="36"/>
        <v>1.3964986001911448E-5</v>
      </c>
      <c r="Z53">
        <f t="shared" si="37"/>
        <v>5.0785482575335704E-4</v>
      </c>
      <c r="AB53">
        <f t="shared" si="38"/>
        <v>-18.256049558362175</v>
      </c>
      <c r="AC53">
        <f t="shared" si="27"/>
        <v>-16.767713200321111</v>
      </c>
      <c r="AE53">
        <f t="shared" si="43"/>
        <v>0</v>
      </c>
      <c r="AF53">
        <f t="shared" si="44"/>
        <v>0</v>
      </c>
      <c r="AG53">
        <f t="shared" si="45"/>
        <v>-2.5392741287667851E-2</v>
      </c>
      <c r="AH53">
        <f t="shared" si="46"/>
        <v>-43.733939421793814</v>
      </c>
      <c r="AI53">
        <f t="shared" si="39"/>
        <v>-43.759332163081481</v>
      </c>
      <c r="AJ53">
        <f t="shared" si="47"/>
        <v>-1.4883363580410638</v>
      </c>
      <c r="AK53">
        <f t="shared" si="59"/>
        <v>-1.2779234690853525</v>
      </c>
      <c r="AL53">
        <f t="shared" si="40"/>
        <v>-46.5255919902079</v>
      </c>
      <c r="AN53">
        <f t="shared" si="48"/>
        <v>0</v>
      </c>
      <c r="AO53">
        <f t="shared" si="49"/>
        <v>0</v>
      </c>
      <c r="AP53">
        <f t="shared" si="50"/>
        <v>-1.432274810743776E-4</v>
      </c>
      <c r="AQ53">
        <f t="shared" si="51"/>
        <v>-0.24668080968024728</v>
      </c>
      <c r="AR53">
        <f t="shared" si="52"/>
        <v>-0.24682403716132165</v>
      </c>
      <c r="AS53">
        <f t="shared" si="53"/>
        <v>-8.3949450411311948E-3</v>
      </c>
      <c r="AT53">
        <f t="shared" si="54"/>
        <v>-7.2081134293215058E-3</v>
      </c>
      <c r="AU53">
        <f t="shared" si="55"/>
        <v>-0.26242709563177435</v>
      </c>
      <c r="AW53">
        <v>50</v>
      </c>
      <c r="AX53">
        <f>IF(Z53&gt;0, (R53*SUMPRODUCT(K53:$K$98, X53:$X$98)-K53*$AZ$3)/Z53, 0)</f>
        <v>-33016.744845237445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0.70099715600000001</v>
      </c>
      <c r="Q54" s="5">
        <f t="shared" si="60"/>
        <v>50</v>
      </c>
      <c r="R54">
        <f t="shared" si="41"/>
        <v>50000</v>
      </c>
      <c r="S54">
        <f t="shared" si="42"/>
        <v>-103415.34786597706</v>
      </c>
      <c r="U54">
        <f t="shared" si="57"/>
        <v>0.70099715600000001</v>
      </c>
      <c r="V54">
        <f t="shared" si="58"/>
        <v>0.01</v>
      </c>
      <c r="W54">
        <f t="shared" si="34"/>
        <v>5.0785482575335704E-4</v>
      </c>
      <c r="X54">
        <f t="shared" si="35"/>
        <v>3.5600478851397887E-4</v>
      </c>
      <c r="Y54">
        <f t="shared" si="36"/>
        <v>5.0785482575335704E-6</v>
      </c>
      <c r="Z54">
        <f t="shared" si="37"/>
        <v>1.4677148898184459E-4</v>
      </c>
      <c r="AB54">
        <f t="shared" si="38"/>
        <v>-16.767713200321111</v>
      </c>
      <c r="AC54">
        <f t="shared" si="27"/>
        <v>-15.178424589864878</v>
      </c>
      <c r="AE54">
        <f t="shared" si="43"/>
        <v>0</v>
      </c>
      <c r="AF54">
        <f t="shared" si="44"/>
        <v>0</v>
      </c>
      <c r="AG54">
        <f t="shared" si="45"/>
        <v>-7.33857444909223E-3</v>
      </c>
      <c r="AH54">
        <f t="shared" si="46"/>
        <v>-17.800239425698944</v>
      </c>
      <c r="AI54">
        <f t="shared" si="39"/>
        <v>-17.807578000148037</v>
      </c>
      <c r="AJ54">
        <f t="shared" si="47"/>
        <v>-1.5892886104562329</v>
      </c>
      <c r="AK54">
        <f t="shared" si="59"/>
        <v>-1.173739924022478</v>
      </c>
      <c r="AL54">
        <f t="shared" si="40"/>
        <v>-20.570606534626748</v>
      </c>
      <c r="AN54">
        <f t="shared" si="48"/>
        <v>0</v>
      </c>
      <c r="AO54">
        <f t="shared" si="49"/>
        <v>0</v>
      </c>
      <c r="AP54">
        <f t="shared" si="50"/>
        <v>-3.6958169079867234E-5</v>
      </c>
      <c r="AQ54">
        <f t="shared" si="51"/>
        <v>-8.9644693655520136E-2</v>
      </c>
      <c r="AR54">
        <f t="shared" si="52"/>
        <v>-8.9681651824600001E-2</v>
      </c>
      <c r="AS54">
        <f t="shared" si="53"/>
        <v>-8.0038974312258149E-3</v>
      </c>
      <c r="AT54">
        <f t="shared" si="54"/>
        <v>-5.9111314968235016E-3</v>
      </c>
      <c r="AU54">
        <f t="shared" si="55"/>
        <v>-0.10359668075264931</v>
      </c>
      <c r="AW54">
        <v>51</v>
      </c>
      <c r="AX54">
        <f>IF(Z54&gt;0, (R54*SUMPRODUCT(K54:$K$98, X54:$X$98)-K54*$AZ$3)/Z54, 0)</f>
        <v>-103415.34786597706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0.77900909500000004</v>
      </c>
      <c r="Q55" s="5">
        <f t="shared" si="60"/>
        <v>50</v>
      </c>
      <c r="R55">
        <f t="shared" si="41"/>
        <v>50000</v>
      </c>
      <c r="S55">
        <f t="shared" si="42"/>
        <v>-440101.17674611247</v>
      </c>
      <c r="U55">
        <f t="shared" si="57"/>
        <v>0.77900909500000004</v>
      </c>
      <c r="V55">
        <f t="shared" si="58"/>
        <v>0.01</v>
      </c>
      <c r="W55">
        <f t="shared" si="34"/>
        <v>1.4677148898184459E-4</v>
      </c>
      <c r="X55">
        <f t="shared" si="35"/>
        <v>1.1433632480354923E-4</v>
      </c>
      <c r="Y55">
        <f t="shared" si="36"/>
        <v>1.4677148898184461E-6</v>
      </c>
      <c r="Z55">
        <f t="shared" si="37"/>
        <v>3.0967449288476909E-5</v>
      </c>
      <c r="AB55">
        <f t="shared" si="38"/>
        <v>-15.178424589864878</v>
      </c>
      <c r="AC55">
        <f t="shared" si="27"/>
        <v>-13.628810872684252</v>
      </c>
      <c r="AE55">
        <f t="shared" si="43"/>
        <v>0</v>
      </c>
      <c r="AF55">
        <f t="shared" si="44"/>
        <v>0</v>
      </c>
      <c r="AG55">
        <f t="shared" si="45"/>
        <v>-1.5483724644238454E-3</v>
      </c>
      <c r="AH55">
        <f t="shared" si="46"/>
        <v>-5.7168162401774616</v>
      </c>
      <c r="AI55">
        <f t="shared" si="39"/>
        <v>-5.718364612641885</v>
      </c>
      <c r="AJ55">
        <f t="shared" si="47"/>
        <v>-1.5496137171806268</v>
      </c>
      <c r="AK55">
        <f t="shared" si="59"/>
        <v>-1.0624897212905415</v>
      </c>
      <c r="AL55">
        <f t="shared" si="40"/>
        <v>-8.3304680511130531</v>
      </c>
      <c r="AN55">
        <f t="shared" si="48"/>
        <v>0</v>
      </c>
      <c r="AO55">
        <f t="shared" si="49"/>
        <v>0</v>
      </c>
      <c r="AP55">
        <f t="shared" si="50"/>
        <v>-6.9623549475930363E-6</v>
      </c>
      <c r="AQ55">
        <f t="shared" si="51"/>
        <v>-2.57060266497896E-2</v>
      </c>
      <c r="AR55">
        <f t="shared" si="52"/>
        <v>-2.5712989004737192E-2</v>
      </c>
      <c r="AS55">
        <f t="shared" si="53"/>
        <v>-6.9679363193049168E-3</v>
      </c>
      <c r="AT55">
        <f t="shared" si="54"/>
        <v>-4.7775523898550831E-3</v>
      </c>
      <c r="AU55">
        <f t="shared" si="55"/>
        <v>-3.7458477713897188E-2</v>
      </c>
      <c r="AW55">
        <v>52</v>
      </c>
      <c r="AX55">
        <f>IF(Z55&gt;0, (R55*SUMPRODUCT(K55:$K$98, X55:$X$98)-K55*$AZ$3)/Z55, 0)</f>
        <v>-440101.17674611247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0.78135831499999997</v>
      </c>
      <c r="Q56" s="5">
        <f t="shared" si="60"/>
        <v>50</v>
      </c>
      <c r="R56">
        <f t="shared" si="41"/>
        <v>50000</v>
      </c>
      <c r="S56">
        <f t="shared" si="42"/>
        <v>-1886813.6709454565</v>
      </c>
      <c r="U56">
        <f t="shared" si="57"/>
        <v>0.78135831499999997</v>
      </c>
      <c r="V56">
        <f t="shared" si="58"/>
        <v>0.01</v>
      </c>
      <c r="W56">
        <f t="shared" si="34"/>
        <v>3.0967449288476909E-5</v>
      </c>
      <c r="X56">
        <f t="shared" si="35"/>
        <v>2.4196673995892267E-5</v>
      </c>
      <c r="Y56">
        <f t="shared" si="36"/>
        <v>3.0967449288476909E-7</v>
      </c>
      <c r="Z56">
        <f t="shared" si="37"/>
        <v>6.4611007996998736E-6</v>
      </c>
      <c r="AB56">
        <f t="shared" si="38"/>
        <v>-13.628810872684252</v>
      </c>
      <c r="AC56">
        <f t="shared" si="27"/>
        <v>-12.190893318230343</v>
      </c>
      <c r="AE56">
        <f t="shared" si="43"/>
        <v>0</v>
      </c>
      <c r="AF56">
        <f t="shared" si="44"/>
        <v>0</v>
      </c>
      <c r="AG56">
        <f t="shared" si="45"/>
        <v>-3.2305503998499366E-4</v>
      </c>
      <c r="AH56">
        <f t="shared" si="46"/>
        <v>-1.2098336997946133</v>
      </c>
      <c r="AI56">
        <f t="shared" si="39"/>
        <v>-1.2101567548345984</v>
      </c>
      <c r="AJ56">
        <f t="shared" si="47"/>
        <v>-1.4379175544539091</v>
      </c>
      <c r="AK56">
        <f t="shared" si="59"/>
        <v>-0.95401676108789768</v>
      </c>
      <c r="AL56">
        <f t="shared" si="40"/>
        <v>-3.6020910703764053</v>
      </c>
      <c r="AN56">
        <f t="shared" si="48"/>
        <v>0</v>
      </c>
      <c r="AO56">
        <f t="shared" si="49"/>
        <v>0</v>
      </c>
      <c r="AP56">
        <f t="shared" si="50"/>
        <v>-1.2969977391374086E-6</v>
      </c>
      <c r="AQ56">
        <f t="shared" si="51"/>
        <v>-4.85722672346715E-3</v>
      </c>
      <c r="AR56">
        <f t="shared" si="52"/>
        <v>-4.8585237212062883E-3</v>
      </c>
      <c r="AS56">
        <f t="shared" si="53"/>
        <v>-5.7729352164861518E-3</v>
      </c>
      <c r="AT56">
        <f t="shared" si="54"/>
        <v>-3.8301757566997674E-3</v>
      </c>
      <c r="AU56">
        <f t="shared" si="55"/>
        <v>-1.4461634694392208E-2</v>
      </c>
      <c r="AW56">
        <v>53</v>
      </c>
      <c r="AX56">
        <f>IF(Z56&gt;0, (R56*SUMPRODUCT(K56:$K$98, X56:$X$98)-K56*$AZ$3)/Z56, 0)</f>
        <v>-1886813.6709454565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0.78389590600000003</v>
      </c>
      <c r="Q57" s="5">
        <f t="shared" si="60"/>
        <v>50</v>
      </c>
      <c r="R57">
        <f t="shared" si="41"/>
        <v>50000</v>
      </c>
      <c r="S57">
        <f t="shared" si="42"/>
        <v>-8176974.0645309165</v>
      </c>
      <c r="U57">
        <f t="shared" si="57"/>
        <v>0.78389590600000003</v>
      </c>
      <c r="V57">
        <f t="shared" si="58"/>
        <v>0.01</v>
      </c>
      <c r="W57">
        <f t="shared" si="34"/>
        <v>6.4611007996998736E-6</v>
      </c>
      <c r="X57">
        <f t="shared" si="35"/>
        <v>5.0648304651380571E-6</v>
      </c>
      <c r="Y57">
        <f t="shared" si="36"/>
        <v>6.4611007996998735E-8</v>
      </c>
      <c r="Z57">
        <f t="shared" si="37"/>
        <v>1.3316593265648178E-6</v>
      </c>
      <c r="AB57">
        <f t="shared" si="38"/>
        <v>-12.190893318230343</v>
      </c>
      <c r="AC57">
        <f t="shared" si="27"/>
        <v>-10.888943776111221</v>
      </c>
      <c r="AE57">
        <f t="shared" si="43"/>
        <v>0</v>
      </c>
      <c r="AF57">
        <f t="shared" si="44"/>
        <v>0</v>
      </c>
      <c r="AG57">
        <f t="shared" si="45"/>
        <v>-6.6582966328240889E-5</v>
      </c>
      <c r="AH57">
        <f t="shared" si="46"/>
        <v>-0.25324152325690286</v>
      </c>
      <c r="AI57">
        <f t="shared" si="39"/>
        <v>-0.25330810622323108</v>
      </c>
      <c r="AJ57">
        <f t="shared" si="47"/>
        <v>-1.3019495421191216</v>
      </c>
      <c r="AK57">
        <f t="shared" si="59"/>
        <v>-0.85336253227612402</v>
      </c>
      <c r="AL57">
        <f t="shared" si="40"/>
        <v>-2.4086201806184766</v>
      </c>
      <c r="AN57">
        <f t="shared" si="48"/>
        <v>0</v>
      </c>
      <c r="AO57">
        <f t="shared" si="49"/>
        <v>0</v>
      </c>
      <c r="AP57">
        <f t="shared" si="50"/>
        <v>-2.3867548566514638E-7</v>
      </c>
      <c r="AQ57">
        <f t="shared" si="51"/>
        <v>-9.0777787303667021E-4</v>
      </c>
      <c r="AR57">
        <f t="shared" si="52"/>
        <v>-9.0801654852233529E-4</v>
      </c>
      <c r="AS57">
        <f t="shared" si="53"/>
        <v>-4.6670110452107592E-3</v>
      </c>
      <c r="AT57">
        <f t="shared" si="54"/>
        <v>-3.0589913317372644E-3</v>
      </c>
      <c r="AU57">
        <f t="shared" si="55"/>
        <v>-8.6340189254703586E-3</v>
      </c>
      <c r="AW57">
        <v>54</v>
      </c>
      <c r="AX57">
        <f>IF(Z57&gt;0, (R57*SUMPRODUCT(K57:$K$98, X57:$X$98)-K57*$AZ$3)/Z57, 0)</f>
        <v>-8176974.0645309165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0.78669207100000005</v>
      </c>
      <c r="Q58" s="5">
        <f t="shared" si="60"/>
        <v>50</v>
      </c>
      <c r="R58">
        <f t="shared" si="41"/>
        <v>50000</v>
      </c>
      <c r="S58">
        <f t="shared" si="42"/>
        <v>-35913315.852570765</v>
      </c>
      <c r="U58">
        <f t="shared" si="57"/>
        <v>0.78669207100000005</v>
      </c>
      <c r="V58">
        <f t="shared" si="58"/>
        <v>0.01</v>
      </c>
      <c r="W58">
        <f t="shared" si="34"/>
        <v>1.3316593265648178E-6</v>
      </c>
      <c r="X58">
        <f t="shared" si="35"/>
        <v>1.047605833481742E-6</v>
      </c>
      <c r="Y58">
        <f t="shared" si="36"/>
        <v>1.3316593265648179E-8</v>
      </c>
      <c r="Z58">
        <f t="shared" si="37"/>
        <v>2.7073689981742769E-7</v>
      </c>
      <c r="AB58">
        <f t="shared" si="38"/>
        <v>-10.888943776111221</v>
      </c>
      <c r="AC58">
        <f t="shared" si="27"/>
        <v>-9.723059796089089</v>
      </c>
      <c r="AE58">
        <f t="shared" si="43"/>
        <v>0</v>
      </c>
      <c r="AF58">
        <f t="shared" si="44"/>
        <v>0</v>
      </c>
      <c r="AG58">
        <f t="shared" si="45"/>
        <v>-1.3536844990871384E-5</v>
      </c>
      <c r="AH58">
        <f t="shared" si="46"/>
        <v>-5.2380291674087101E-2</v>
      </c>
      <c r="AI58">
        <f t="shared" si="39"/>
        <v>-5.2393828519077972E-2</v>
      </c>
      <c r="AJ58">
        <f t="shared" si="47"/>
        <v>-1.1658839800221319</v>
      </c>
      <c r="AK58">
        <f t="shared" si="59"/>
        <v>-0.7622260643277855</v>
      </c>
      <c r="AL58">
        <f t="shared" si="40"/>
        <v>-1.9805038728689954</v>
      </c>
      <c r="AN58">
        <f t="shared" si="48"/>
        <v>0</v>
      </c>
      <c r="AO58">
        <f t="shared" si="49"/>
        <v>0</v>
      </c>
      <c r="AP58">
        <f t="shared" si="50"/>
        <v>-4.3325552405044706E-8</v>
      </c>
      <c r="AQ58">
        <f t="shared" si="51"/>
        <v>-1.6764652867396859E-4</v>
      </c>
      <c r="AR58">
        <f t="shared" si="52"/>
        <v>-1.6768985422637364E-4</v>
      </c>
      <c r="AS58">
        <f t="shared" si="53"/>
        <v>-3.7314874705822727E-3</v>
      </c>
      <c r="AT58">
        <f t="shared" si="54"/>
        <v>-2.439554070154028E-3</v>
      </c>
      <c r="AU58">
        <f t="shared" si="55"/>
        <v>-6.3387313949626748E-3</v>
      </c>
      <c r="AW58">
        <v>55</v>
      </c>
      <c r="AX58">
        <f>IF(Z58&gt;0, (R58*SUMPRODUCT(K58:$K$98, X58:$X$98)-K58*$AZ$3)/Z58, 0)</f>
        <v>-35913315.852570765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0.78978433000000003</v>
      </c>
      <c r="Q59" s="5">
        <f t="shared" si="60"/>
        <v>50</v>
      </c>
      <c r="R59">
        <f t="shared" si="41"/>
        <v>50000</v>
      </c>
      <c r="S59">
        <f t="shared" si="42"/>
        <v>-160157288.06878084</v>
      </c>
      <c r="U59">
        <f t="shared" si="57"/>
        <v>0.78978433000000003</v>
      </c>
      <c r="V59">
        <f t="shared" si="58"/>
        <v>0.01</v>
      </c>
      <c r="W59">
        <f t="shared" si="34"/>
        <v>2.7073689981742769E-7</v>
      </c>
      <c r="X59">
        <f t="shared" si="35"/>
        <v>2.1382376102858427E-7</v>
      </c>
      <c r="Y59">
        <f t="shared" si="36"/>
        <v>2.7073689981742772E-9</v>
      </c>
      <c r="Z59">
        <f t="shared" si="37"/>
        <v>5.420576979066915E-8</v>
      </c>
      <c r="AB59">
        <f t="shared" si="38"/>
        <v>-9.723059796089089</v>
      </c>
      <c r="AC59">
        <f t="shared" si="27"/>
        <v>-8.6814490873542169</v>
      </c>
      <c r="AE59">
        <f t="shared" si="43"/>
        <v>0</v>
      </c>
      <c r="AF59">
        <f t="shared" si="44"/>
        <v>0</v>
      </c>
      <c r="AG59">
        <f t="shared" si="45"/>
        <v>-2.7102884895334573E-6</v>
      </c>
      <c r="AH59">
        <f t="shared" si="46"/>
        <v>-1.0691188051429214E-2</v>
      </c>
      <c r="AI59">
        <f t="shared" si="39"/>
        <v>-1.0693898339918748E-2</v>
      </c>
      <c r="AJ59">
        <f t="shared" si="47"/>
        <v>-1.041610708734872</v>
      </c>
      <c r="AK59">
        <f t="shared" si="59"/>
        <v>-0.68061418572623633</v>
      </c>
      <c r="AL59">
        <f t="shared" si="40"/>
        <v>-1.7329187928010272</v>
      </c>
      <c r="AN59">
        <f t="shared" si="48"/>
        <v>0</v>
      </c>
      <c r="AO59">
        <f t="shared" si="49"/>
        <v>0</v>
      </c>
      <c r="AP59">
        <f t="shared" si="50"/>
        <v>-7.7450486633001203E-9</v>
      </c>
      <c r="AQ59">
        <f t="shared" si="51"/>
        <v>-3.0551644980444751E-5</v>
      </c>
      <c r="AR59">
        <f t="shared" si="52"/>
        <v>-3.0559390029108054E-5</v>
      </c>
      <c r="AS59">
        <f t="shared" si="53"/>
        <v>-2.9765560598144303E-3</v>
      </c>
      <c r="AT59">
        <f t="shared" si="54"/>
        <v>-1.9449553100118471E-3</v>
      </c>
      <c r="AU59">
        <f t="shared" si="55"/>
        <v>-4.9520707598553855E-3</v>
      </c>
      <c r="AW59">
        <v>56</v>
      </c>
      <c r="AX59">
        <f>IF(Z59&gt;0, (R59*SUMPRODUCT(K59:$K$98, X59:$X$98)-K59*$AZ$3)/Z59, 0)</f>
        <v>-160157288.06878084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0.79285550900000001</v>
      </c>
      <c r="Q60" s="5">
        <f t="shared" si="60"/>
        <v>50</v>
      </c>
      <c r="R60">
        <f t="shared" si="41"/>
        <v>50000</v>
      </c>
      <c r="S60">
        <f t="shared" si="42"/>
        <v>-725346511.02234209</v>
      </c>
      <c r="U60">
        <f t="shared" si="57"/>
        <v>0.79285550900000001</v>
      </c>
      <c r="V60">
        <f t="shared" si="58"/>
        <v>0.01</v>
      </c>
      <c r="W60">
        <f t="shared" si="34"/>
        <v>5.420576979066915E-8</v>
      </c>
      <c r="X60">
        <f t="shared" si="35"/>
        <v>4.2977343198117812E-8</v>
      </c>
      <c r="Y60">
        <f t="shared" si="36"/>
        <v>5.4205769790669153E-10</v>
      </c>
      <c r="Z60">
        <f t="shared" si="37"/>
        <v>1.0686368894644646E-8</v>
      </c>
      <c r="AB60">
        <f t="shared" si="38"/>
        <v>-8.6814490873542169</v>
      </c>
      <c r="AC60">
        <f t="shared" si="27"/>
        <v>-7.7513203932281769</v>
      </c>
      <c r="AE60">
        <f t="shared" si="43"/>
        <v>0</v>
      </c>
      <c r="AF60">
        <f t="shared" si="44"/>
        <v>0</v>
      </c>
      <c r="AG60">
        <f t="shared" si="45"/>
        <v>-5.3431844473223235E-7</v>
      </c>
      <c r="AH60">
        <f t="shared" si="46"/>
        <v>-2.1488671599058907E-3</v>
      </c>
      <c r="AI60">
        <f t="shared" si="39"/>
        <v>-2.149401478350623E-3</v>
      </c>
      <c r="AJ60">
        <f t="shared" si="47"/>
        <v>-0.93012869412604005</v>
      </c>
      <c r="AK60">
        <f t="shared" si="59"/>
        <v>-0.60770143611479521</v>
      </c>
      <c r="AL60">
        <f t="shared" si="40"/>
        <v>-1.5399795317191858</v>
      </c>
      <c r="AN60">
        <f t="shared" si="48"/>
        <v>0</v>
      </c>
      <c r="AO60">
        <f t="shared" si="49"/>
        <v>0</v>
      </c>
      <c r="AP60">
        <f t="shared" si="50"/>
        <v>-1.3632979254433326E-9</v>
      </c>
      <c r="AQ60">
        <f t="shared" si="51"/>
        <v>-5.4827718751523092E-6</v>
      </c>
      <c r="AR60">
        <f t="shared" si="52"/>
        <v>-5.4841351730777527E-6</v>
      </c>
      <c r="AS60">
        <f t="shared" si="53"/>
        <v>-2.3731962308222612E-3</v>
      </c>
      <c r="AT60">
        <f t="shared" si="54"/>
        <v>-1.5505324873436041E-3</v>
      </c>
      <c r="AU60">
        <f t="shared" si="55"/>
        <v>-3.9292128533389425E-3</v>
      </c>
      <c r="AW60">
        <v>57</v>
      </c>
      <c r="AX60">
        <f>IF(Z60&gt;0, (R60*SUMPRODUCT(K60:$K$98, X60:$X$98)-K60*$AZ$3)/Z60, 0)</f>
        <v>-725346511.02234209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0.79617230500000002</v>
      </c>
      <c r="Q61" s="5">
        <f t="shared" si="60"/>
        <v>50</v>
      </c>
      <c r="R61">
        <f t="shared" si="41"/>
        <v>50000</v>
      </c>
      <c r="S61">
        <f t="shared" si="42"/>
        <v>-3341273081.4990778</v>
      </c>
      <c r="U61">
        <f t="shared" si="57"/>
        <v>0.79617230500000002</v>
      </c>
      <c r="V61">
        <f t="shared" si="58"/>
        <v>0.01</v>
      </c>
      <c r="W61">
        <f t="shared" si="34"/>
        <v>1.0686368894644646E-8</v>
      </c>
      <c r="X61">
        <f t="shared" si="35"/>
        <v>8.5081909549295312E-9</v>
      </c>
      <c r="Y61">
        <f t="shared" si="36"/>
        <v>1.0686368894644646E-10</v>
      </c>
      <c r="Z61">
        <f t="shared" si="37"/>
        <v>2.0713142507686688E-9</v>
      </c>
      <c r="AB61">
        <f t="shared" si="38"/>
        <v>-7.7513203932281769</v>
      </c>
      <c r="AC61">
        <f t="shared" si="27"/>
        <v>-6.9208265494187833</v>
      </c>
      <c r="AE61">
        <f t="shared" si="43"/>
        <v>0</v>
      </c>
      <c r="AF61">
        <f t="shared" si="44"/>
        <v>0</v>
      </c>
      <c r="AG61">
        <f t="shared" si="45"/>
        <v>-1.0356571253843344E-7</v>
      </c>
      <c r="AH61">
        <f t="shared" si="46"/>
        <v>-4.2540954774647656E-4</v>
      </c>
      <c r="AI61">
        <f t="shared" si="39"/>
        <v>-4.25513113459015E-4</v>
      </c>
      <c r="AJ61">
        <f t="shared" si="47"/>
        <v>-0.83049384380939362</v>
      </c>
      <c r="AK61">
        <f t="shared" si="59"/>
        <v>-0.54259242752597248</v>
      </c>
      <c r="AL61">
        <f t="shared" si="40"/>
        <v>-1.3735117844488252</v>
      </c>
      <c r="AN61">
        <f t="shared" si="48"/>
        <v>0</v>
      </c>
      <c r="AO61">
        <f t="shared" si="49"/>
        <v>0</v>
      </c>
      <c r="AP61">
        <f t="shared" si="50"/>
        <v>-2.3593294150621685E-10</v>
      </c>
      <c r="AQ61">
        <f t="shared" si="51"/>
        <v>-9.691250461624431E-7</v>
      </c>
      <c r="AR61">
        <f t="shared" si="52"/>
        <v>-9.6936097910394936E-7</v>
      </c>
      <c r="AS61">
        <f t="shared" si="53"/>
        <v>-1.8919471577047359E-3</v>
      </c>
      <c r="AT61">
        <f t="shared" si="54"/>
        <v>-1.2360792421303982E-3</v>
      </c>
      <c r="AU61">
        <f t="shared" si="55"/>
        <v>-3.1289957608142383E-3</v>
      </c>
      <c r="AW61">
        <v>58</v>
      </c>
      <c r="AX61">
        <f>IF(Z61&gt;0, (R61*SUMPRODUCT(K61:$K$98, X61:$X$98)-K61*$AZ$3)/Z61, 0)</f>
        <v>-3341273081.4990778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0.79964768799999997</v>
      </c>
      <c r="Q62" s="5">
        <f t="shared" si="60"/>
        <v>50</v>
      </c>
      <c r="R62">
        <f t="shared" si="41"/>
        <v>50000</v>
      </c>
      <c r="S62">
        <f t="shared" si="42"/>
        <v>-15672412449.097315</v>
      </c>
      <c r="U62">
        <f t="shared" si="57"/>
        <v>0.79964768799999997</v>
      </c>
      <c r="V62">
        <f t="shared" si="58"/>
        <v>0.01</v>
      </c>
      <c r="W62">
        <f t="shared" si="34"/>
        <v>2.0713142507686688E-9</v>
      </c>
      <c r="X62">
        <f t="shared" si="35"/>
        <v>1.6563216517486181E-9</v>
      </c>
      <c r="Y62">
        <f t="shared" si="36"/>
        <v>2.0713142507686689E-11</v>
      </c>
      <c r="Z62">
        <f t="shared" si="37"/>
        <v>3.9427945651236405E-10</v>
      </c>
      <c r="AB62">
        <f t="shared" si="38"/>
        <v>-6.9208265494187833</v>
      </c>
      <c r="AC62">
        <f t="shared" si="27"/>
        <v>-6.1793102626676975</v>
      </c>
      <c r="AE62">
        <f t="shared" si="43"/>
        <v>0</v>
      </c>
      <c r="AF62">
        <f t="shared" si="44"/>
        <v>0</v>
      </c>
      <c r="AG62">
        <f t="shared" si="45"/>
        <v>-1.9713972825618202E-8</v>
      </c>
      <c r="AH62">
        <f t="shared" si="46"/>
        <v>-8.28160825874309E-5</v>
      </c>
      <c r="AI62">
        <f t="shared" si="39"/>
        <v>-8.2835796560256519E-5</v>
      </c>
      <c r="AJ62">
        <f t="shared" si="47"/>
        <v>-0.74151628675108583</v>
      </c>
      <c r="AK62">
        <f t="shared" si="59"/>
        <v>-0.48445785845931488</v>
      </c>
      <c r="AL62">
        <f t="shared" si="40"/>
        <v>-1.2260569810069608</v>
      </c>
      <c r="AN62">
        <f t="shared" si="48"/>
        <v>0</v>
      </c>
      <c r="AO62">
        <f t="shared" si="49"/>
        <v>0</v>
      </c>
      <c r="AP62">
        <f t="shared" si="50"/>
        <v>-4.0098554368454609E-11</v>
      </c>
      <c r="AQ62">
        <f t="shared" si="51"/>
        <v>-1.6844931357007639E-7</v>
      </c>
      <c r="AR62">
        <f t="shared" si="52"/>
        <v>-1.6848941212444484E-7</v>
      </c>
      <c r="AS62">
        <f t="shared" si="53"/>
        <v>-1.5082566767437241E-3</v>
      </c>
      <c r="AT62">
        <f t="shared" si="54"/>
        <v>-9.8539548311702384E-4</v>
      </c>
      <c r="AU62">
        <f t="shared" si="55"/>
        <v>-2.4938206492728719E-3</v>
      </c>
      <c r="AW62">
        <v>59</v>
      </c>
      <c r="AX62">
        <f>IF(Z62&gt;0, (R62*SUMPRODUCT(K62:$K$98, X62:$X$98)-K62*$AZ$3)/Z62, 0)</f>
        <v>-15672412449.097315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0.80323853099999998</v>
      </c>
      <c r="Q63" s="5">
        <f t="shared" si="60"/>
        <v>50</v>
      </c>
      <c r="R63">
        <f t="shared" si="41"/>
        <v>50000</v>
      </c>
      <c r="S63">
        <f t="shared" si="42"/>
        <v>-74925657031.848282</v>
      </c>
      <c r="U63">
        <f t="shared" si="57"/>
        <v>0.80323853099999998</v>
      </c>
      <c r="V63">
        <f t="shared" si="58"/>
        <v>0.01</v>
      </c>
      <c r="W63">
        <f t="shared" si="34"/>
        <v>3.9427945651236405E-10</v>
      </c>
      <c r="X63">
        <f t="shared" si="35"/>
        <v>3.1670045145246969E-10</v>
      </c>
      <c r="Y63">
        <f t="shared" si="36"/>
        <v>3.9427945651236402E-12</v>
      </c>
      <c r="Z63">
        <f t="shared" si="37"/>
        <v>7.3636210494770716E-11</v>
      </c>
      <c r="AB63">
        <f t="shared" si="38"/>
        <v>-6.1793102626676975</v>
      </c>
      <c r="AC63">
        <f t="shared" si="27"/>
        <v>-5.5172414526561777</v>
      </c>
      <c r="AE63">
        <f t="shared" si="43"/>
        <v>0</v>
      </c>
      <c r="AF63">
        <f t="shared" si="44"/>
        <v>0</v>
      </c>
      <c r="AG63">
        <f t="shared" si="45"/>
        <v>-3.681810524738536E-9</v>
      </c>
      <c r="AH63">
        <f t="shared" si="46"/>
        <v>-1.5835022572623485E-5</v>
      </c>
      <c r="AI63">
        <f t="shared" si="39"/>
        <v>-1.5838704383148224E-5</v>
      </c>
      <c r="AJ63">
        <f t="shared" si="47"/>
        <v>-0.66206881001151974</v>
      </c>
      <c r="AK63">
        <f t="shared" si="59"/>
        <v>-0.43255171838673884</v>
      </c>
      <c r="AL63">
        <f t="shared" si="40"/>
        <v>-1.0946363671026418</v>
      </c>
      <c r="AN63">
        <f t="shared" si="48"/>
        <v>0</v>
      </c>
      <c r="AO63">
        <f t="shared" si="49"/>
        <v>0</v>
      </c>
      <c r="AP63">
        <f t="shared" si="50"/>
        <v>-6.6864865344901326E-12</v>
      </c>
      <c r="AQ63">
        <f t="shared" si="51"/>
        <v>-2.8757771344768851E-8</v>
      </c>
      <c r="AR63">
        <f t="shared" si="52"/>
        <v>-2.8764457831303342E-8</v>
      </c>
      <c r="AS63">
        <f t="shared" si="53"/>
        <v>-1.2023742539989373E-3</v>
      </c>
      <c r="AT63">
        <f t="shared" si="54"/>
        <v>-7.8555135334371692E-4</v>
      </c>
      <c r="AU63">
        <f t="shared" si="55"/>
        <v>-1.9879543718004855E-3</v>
      </c>
      <c r="AW63">
        <v>60</v>
      </c>
      <c r="AX63">
        <f>IF(Z63&gt;0, (R63*SUMPRODUCT(K63:$K$98, X63:$X$98)-K63*$AZ$3)/Z63, 0)</f>
        <v>-74925657031.848282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0.80709142899999997</v>
      </c>
      <c r="Q64" s="5">
        <f t="shared" si="60"/>
        <v>50</v>
      </c>
      <c r="R64">
        <f t="shared" si="41"/>
        <v>50000</v>
      </c>
      <c r="S64">
        <f t="shared" si="42"/>
        <v>-365745071642.73248</v>
      </c>
      <c r="U64">
        <f t="shared" si="57"/>
        <v>0.80709142899999997</v>
      </c>
      <c r="V64">
        <f t="shared" si="58"/>
        <v>0.01</v>
      </c>
      <c r="W64">
        <f t="shared" si="34"/>
        <v>7.3636210494770716E-11</v>
      </c>
      <c r="X64">
        <f t="shared" si="35"/>
        <v>5.9431154354369295E-11</v>
      </c>
      <c r="Y64">
        <f t="shared" si="36"/>
        <v>7.3636210494770723E-13</v>
      </c>
      <c r="Z64">
        <f t="shared" si="37"/>
        <v>1.3468694035453714E-11</v>
      </c>
      <c r="AB64">
        <f t="shared" si="38"/>
        <v>-5.5172414526561777</v>
      </c>
      <c r="AC64">
        <f t="shared" si="27"/>
        <v>-4.9261084649310627</v>
      </c>
      <c r="AE64">
        <f t="shared" si="43"/>
        <v>0</v>
      </c>
      <c r="AF64">
        <f t="shared" si="44"/>
        <v>0</v>
      </c>
      <c r="AG64">
        <f t="shared" si="45"/>
        <v>-6.7343470177268576E-10</v>
      </c>
      <c r="AH64">
        <f t="shared" si="46"/>
        <v>-2.9715577177184647E-6</v>
      </c>
      <c r="AI64">
        <f t="shared" si="39"/>
        <v>-2.9722311524202372E-6</v>
      </c>
      <c r="AJ64">
        <f t="shared" si="47"/>
        <v>-0.59113298772511502</v>
      </c>
      <c r="AK64">
        <f t="shared" si="59"/>
        <v>-0.38620690168593247</v>
      </c>
      <c r="AL64">
        <f t="shared" si="40"/>
        <v>-0.97734286164219997</v>
      </c>
      <c r="AN64">
        <f t="shared" si="48"/>
        <v>0</v>
      </c>
      <c r="AO64">
        <f t="shared" si="49"/>
        <v>0</v>
      </c>
      <c r="AP64">
        <f t="shared" si="50"/>
        <v>-1.091978300923511E-12</v>
      </c>
      <c r="AQ64">
        <f t="shared" si="51"/>
        <v>-4.8183981893847309E-9</v>
      </c>
      <c r="AR64">
        <f t="shared" si="52"/>
        <v>-4.8194901676856541E-9</v>
      </c>
      <c r="AS64">
        <f t="shared" si="53"/>
        <v>-9.5852559105841315E-4</v>
      </c>
      <c r="AT64">
        <f t="shared" si="54"/>
        <v>-6.2623674603909927E-4</v>
      </c>
      <c r="AU64">
        <f t="shared" si="55"/>
        <v>-1.5847671565876803E-3</v>
      </c>
      <c r="AW64">
        <v>61</v>
      </c>
      <c r="AX64">
        <f>IF(Z64&gt;0, (R64*SUMPRODUCT(K64:$K$98, X64:$X$98)-K64*$AZ$3)/Z64, 0)</f>
        <v>-365745071642.73248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0.81105379099999997</v>
      </c>
      <c r="Q65" s="5">
        <f t="shared" si="60"/>
        <v>50</v>
      </c>
      <c r="R65">
        <f t="shared" si="41"/>
        <v>50000</v>
      </c>
      <c r="S65">
        <f t="shared" si="42"/>
        <v>-1824895323672.0496</v>
      </c>
      <c r="U65">
        <f t="shared" si="57"/>
        <v>0.81105379099999997</v>
      </c>
      <c r="V65">
        <f t="shared" si="58"/>
        <v>0.01</v>
      </c>
      <c r="W65">
        <f t="shared" si="34"/>
        <v>1.3468694035453714E-11</v>
      </c>
      <c r="X65">
        <f t="shared" si="35"/>
        <v>1.0923835357273823E-11</v>
      </c>
      <c r="Y65">
        <f t="shared" si="36"/>
        <v>1.3468694035453714E-13</v>
      </c>
      <c r="Z65">
        <f t="shared" si="37"/>
        <v>2.4101717378253544E-12</v>
      </c>
      <c r="AB65">
        <f t="shared" si="38"/>
        <v>-4.9261084649310627</v>
      </c>
      <c r="AC65">
        <f t="shared" si="27"/>
        <v>-4.3983111336040261</v>
      </c>
      <c r="AE65">
        <f t="shared" si="43"/>
        <v>0</v>
      </c>
      <c r="AF65">
        <f t="shared" si="44"/>
        <v>0</v>
      </c>
      <c r="AG65">
        <f t="shared" si="45"/>
        <v>-1.2050858689126773E-10</v>
      </c>
      <c r="AH65">
        <f t="shared" si="46"/>
        <v>-5.4619176786369117E-7</v>
      </c>
      <c r="AI65">
        <f t="shared" si="39"/>
        <v>-5.4631227645058248E-7</v>
      </c>
      <c r="AJ65">
        <f t="shared" si="47"/>
        <v>-0.52779733132703655</v>
      </c>
      <c r="AK65">
        <f t="shared" si="59"/>
        <v>-0.34482759254517442</v>
      </c>
      <c r="AL65">
        <f t="shared" si="40"/>
        <v>-0.87262547018448733</v>
      </c>
      <c r="AN65">
        <f t="shared" si="48"/>
        <v>0</v>
      </c>
      <c r="AO65">
        <f t="shared" si="49"/>
        <v>0</v>
      </c>
      <c r="AP65">
        <f t="shared" si="50"/>
        <v>-1.7446908683975312E-13</v>
      </c>
      <c r="AQ65">
        <f t="shared" si="51"/>
        <v>-7.9076173272656444E-10</v>
      </c>
      <c r="AR65">
        <f t="shared" si="52"/>
        <v>-7.9093620181340426E-10</v>
      </c>
      <c r="AS65">
        <f t="shared" si="53"/>
        <v>-7.6413076286565684E-4</v>
      </c>
      <c r="AT65">
        <f t="shared" si="54"/>
        <v>-4.9923210237947345E-4</v>
      </c>
      <c r="AU65">
        <f t="shared" si="55"/>
        <v>-1.2633636561813319E-3</v>
      </c>
      <c r="AW65">
        <v>62</v>
      </c>
      <c r="AX65">
        <f>IF(Z65&gt;0, (R65*SUMPRODUCT(K65:$K$98, X65:$X$98)-K65*$AZ$3)/Z65, 0)</f>
        <v>-1824895323672.0496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0.81525055400000002</v>
      </c>
      <c r="Q66" s="5">
        <f t="shared" si="60"/>
        <v>50</v>
      </c>
      <c r="R66">
        <f t="shared" si="41"/>
        <v>50000</v>
      </c>
      <c r="S66">
        <f t="shared" si="42"/>
        <v>-9324040002927.6035</v>
      </c>
      <c r="U66">
        <f t="shared" si="57"/>
        <v>0.81525055400000002</v>
      </c>
      <c r="V66">
        <f t="shared" si="58"/>
        <v>0.01</v>
      </c>
      <c r="W66">
        <f t="shared" si="34"/>
        <v>2.4101717378253544E-12</v>
      </c>
      <c r="X66">
        <f t="shared" si="35"/>
        <v>1.9648938444972629E-12</v>
      </c>
      <c r="Y66">
        <f t="shared" si="36"/>
        <v>2.4101717378253544E-14</v>
      </c>
      <c r="Z66">
        <f t="shared" si="37"/>
        <v>4.21176175949838E-13</v>
      </c>
      <c r="AB66">
        <f t="shared" si="38"/>
        <v>-4.3983111336040261</v>
      </c>
      <c r="AC66">
        <f t="shared" si="27"/>
        <v>-3.9270635128363645</v>
      </c>
      <c r="AE66">
        <f t="shared" si="43"/>
        <v>0</v>
      </c>
      <c r="AF66">
        <f t="shared" si="44"/>
        <v>0</v>
      </c>
      <c r="AG66">
        <f t="shared" si="45"/>
        <v>-2.1058808797491901E-11</v>
      </c>
      <c r="AH66">
        <f t="shared" si="46"/>
        <v>-9.8244692224863145E-8</v>
      </c>
      <c r="AI66">
        <f t="shared" si="39"/>
        <v>-9.8265751033660637E-8</v>
      </c>
      <c r="AJ66">
        <f t="shared" si="47"/>
        <v>-0.47124762076766169</v>
      </c>
      <c r="AK66">
        <f t="shared" si="59"/>
        <v>-0.30788177935228184</v>
      </c>
      <c r="AL66">
        <f t="shared" si="40"/>
        <v>-0.77912949838569456</v>
      </c>
      <c r="AN66">
        <f t="shared" si="48"/>
        <v>0</v>
      </c>
      <c r="AO66">
        <f t="shared" si="49"/>
        <v>0</v>
      </c>
      <c r="AP66">
        <f t="shared" si="50"/>
        <v>-2.7221764526225675E-14</v>
      </c>
      <c r="AQ66">
        <f t="shared" si="51"/>
        <v>-1.2699644616248467E-10</v>
      </c>
      <c r="AR66">
        <f t="shared" si="52"/>
        <v>-1.2702366792701092E-10</v>
      </c>
      <c r="AS66">
        <f t="shared" si="53"/>
        <v>-6.0916037034389225E-4</v>
      </c>
      <c r="AT66">
        <f t="shared" si="54"/>
        <v>-3.9798477587399774E-4</v>
      </c>
      <c r="AU66">
        <f t="shared" si="55"/>
        <v>-1.0071452732415579E-3</v>
      </c>
      <c r="AW66">
        <v>63</v>
      </c>
      <c r="AX66">
        <f>IF(Z66&gt;0, (R66*SUMPRODUCT(K66:$K$98, X66:$X$98)-K66*$AZ$3)/Z66, 0)</f>
        <v>-9324040002927.6035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1">$C$6</f>
        <v>50000</v>
      </c>
      <c r="S67">
        <f t="shared" ref="S67:S89" si="62">AX67</f>
        <v>-48882613813388.148</v>
      </c>
      <c r="U67">
        <f t="shared" si="57"/>
        <v>0.81969331899999998</v>
      </c>
      <c r="V67">
        <f t="shared" si="58"/>
        <v>0.01</v>
      </c>
      <c r="W67">
        <f t="shared" si="34"/>
        <v>4.21176175949838E-13</v>
      </c>
      <c r="X67">
        <f t="shared" si="35"/>
        <v>3.4523529754805068E-13</v>
      </c>
      <c r="Y67">
        <f t="shared" si="36"/>
        <v>4.21176175949838E-15</v>
      </c>
      <c r="Z67">
        <f t="shared" si="37"/>
        <v>7.1729116642288929E-14</v>
      </c>
      <c r="AB67">
        <f t="shared" si="38"/>
        <v>-3.9270635128363645</v>
      </c>
      <c r="AC67">
        <f t="shared" si="27"/>
        <v>-3.5063067080004826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-3.5864558321144464E-12</v>
      </c>
      <c r="AH67">
        <f t="shared" ref="AH67:AH89" si="66">-X67*R67</f>
        <v>-1.7261764877402533E-8</v>
      </c>
      <c r="AI67">
        <f t="shared" si="39"/>
        <v>-1.7265351333234649E-8</v>
      </c>
      <c r="AJ67">
        <f t="shared" ref="AJ67:AJ89" si="67">AB67-AC67</f>
        <v>-0.42075680483588185</v>
      </c>
      <c r="AK67">
        <f t="shared" si="59"/>
        <v>-0.27489444589854556</v>
      </c>
      <c r="AL67">
        <f t="shared" si="40"/>
        <v>-0.69565126799977872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-4.1393288994866349E-15</v>
      </c>
      <c r="AQ67">
        <f t="shared" ref="AQ67:AQ89" si="71">AH67*$K67</f>
        <v>-1.992276652994498E-11</v>
      </c>
      <c r="AR67">
        <f t="shared" ref="AR67:AR89" si="72">AI67*$K67</f>
        <v>-1.9926905858844469E-11</v>
      </c>
      <c r="AS67">
        <f t="shared" ref="AS67:AS89" si="73">AJ67*$K67</f>
        <v>-4.8561891835316662E-4</v>
      </c>
      <c r="AT67">
        <f t="shared" ref="AT67:AT89" si="74">AK67*$K67</f>
        <v>-3.1727102674100469E-4</v>
      </c>
      <c r="AU67">
        <f t="shared" ref="AU67:AU89" si="75">AL67*$K67</f>
        <v>-8.0288996502107714E-4</v>
      </c>
      <c r="AW67">
        <v>64</v>
      </c>
      <c r="AX67">
        <f>IF(Z67&gt;0, (R67*SUMPRODUCT(K67:$K$98, X67:$X$98)-K67*$AZ$3)/Z67, 0)</f>
        <v>-48882613813388.148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0.82421808699999999</v>
      </c>
      <c r="Q68" s="5">
        <f t="shared" si="60"/>
        <v>50</v>
      </c>
      <c r="R68">
        <f t="shared" si="61"/>
        <v>50000</v>
      </c>
      <c r="S68">
        <f t="shared" si="62"/>
        <v>-263268713186181.47</v>
      </c>
      <c r="U68">
        <f t="shared" ref="U68:U89" si="77">M68</f>
        <v>0.82421808699999999</v>
      </c>
      <c r="V68">
        <f t="shared" ref="V68:V89" si="78">$C$10</f>
        <v>0.01</v>
      </c>
      <c r="W68">
        <f t="shared" si="34"/>
        <v>7.1729116642288929E-14</v>
      </c>
      <c r="X68">
        <f t="shared" si="35"/>
        <v>5.9120435301107244E-14</v>
      </c>
      <c r="Y68">
        <f t="shared" si="36"/>
        <v>7.1729116642288927E-16</v>
      </c>
      <c r="Z68">
        <f t="shared" si="37"/>
        <v>1.1891390174758796E-14</v>
      </c>
      <c r="AB68">
        <f t="shared" si="38"/>
        <v>-3.5063067080004826</v>
      </c>
      <c r="AC68">
        <f t="shared" ref="AC68:AC89" si="79">S68*Z68</f>
        <v>-3.1306309893035498</v>
      </c>
      <c r="AE68">
        <f t="shared" si="63"/>
        <v>0</v>
      </c>
      <c r="AF68">
        <f t="shared" si="64"/>
        <v>0</v>
      </c>
      <c r="AG68">
        <f t="shared" si="65"/>
        <v>-5.9456950873793984E-13</v>
      </c>
      <c r="AH68">
        <f t="shared" si="66"/>
        <v>-2.9560217650553622E-9</v>
      </c>
      <c r="AI68">
        <f t="shared" si="39"/>
        <v>-2.9566163345641002E-9</v>
      </c>
      <c r="AJ68">
        <f t="shared" si="67"/>
        <v>-0.37567571869693284</v>
      </c>
      <c r="AK68">
        <f t="shared" ref="AK68:AK89" si="80">G68*SUM(AB68:AB68, AE68:AF68)</f>
        <v>-0.24544146956003379</v>
      </c>
      <c r="AL68">
        <f t="shared" si="40"/>
        <v>-0.621117191213583</v>
      </c>
      <c r="AN68">
        <f t="shared" si="68"/>
        <v>0</v>
      </c>
      <c r="AO68">
        <f t="shared" si="69"/>
        <v>0</v>
      </c>
      <c r="AP68">
        <f t="shared" si="70"/>
        <v>-6.1270166383310627E-16</v>
      </c>
      <c r="AQ68">
        <f t="shared" si="71"/>
        <v>-3.046169416963115E-12</v>
      </c>
      <c r="AR68">
        <f t="shared" si="72"/>
        <v>-3.0467821186269483E-12</v>
      </c>
      <c r="AS68">
        <f t="shared" si="73"/>
        <v>-3.8713242863041051E-4</v>
      </c>
      <c r="AT68">
        <f t="shared" si="74"/>
        <v>-2.5292652005025264E-4</v>
      </c>
      <c r="AU68">
        <f t="shared" si="75"/>
        <v>-6.4005895172744532E-4</v>
      </c>
      <c r="AW68">
        <v>65</v>
      </c>
      <c r="AX68">
        <f>IF(Z68&gt;0, (R68*SUMPRODUCT(K68:$K$98, X68:$X$98)-K68*$AZ$3)/Z68, 0)</f>
        <v>-263268713186181.47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0.82894669600000004</v>
      </c>
      <c r="Q69" s="5">
        <f t="shared" ref="Q69:Q89" si="81">$C$8</f>
        <v>50</v>
      </c>
      <c r="R69">
        <f t="shared" si="61"/>
        <v>50000</v>
      </c>
      <c r="S69">
        <f t="shared" si="62"/>
        <v>-1459525170991305</v>
      </c>
      <c r="U69">
        <f t="shared" si="77"/>
        <v>0.82894669600000004</v>
      </c>
      <c r="V69">
        <f t="shared" si="78"/>
        <v>0.01</v>
      </c>
      <c r="W69">
        <f t="shared" si="34"/>
        <v>1.1891390174758796E-14</v>
      </c>
      <c r="X69">
        <f t="shared" si="35"/>
        <v>9.8573285962131677E-15</v>
      </c>
      <c r="Y69">
        <f t="shared" si="36"/>
        <v>1.1891390174758798E-16</v>
      </c>
      <c r="Z69">
        <f t="shared" si="37"/>
        <v>1.9151476767980408E-15</v>
      </c>
      <c r="AB69">
        <f t="shared" si="38"/>
        <v>-3.1306309893035498</v>
      </c>
      <c r="AC69">
        <f t="shared" si="79"/>
        <v>-2.7952062404522611</v>
      </c>
      <c r="AE69">
        <f t="shared" si="63"/>
        <v>0</v>
      </c>
      <c r="AF69">
        <f t="shared" si="64"/>
        <v>0</v>
      </c>
      <c r="AG69">
        <f t="shared" si="65"/>
        <v>-9.5757383839902034E-14</v>
      </c>
      <c r="AH69">
        <f t="shared" si="66"/>
        <v>-4.9286642981065835E-10</v>
      </c>
      <c r="AI69">
        <f t="shared" si="39"/>
        <v>-4.9296218719449821E-10</v>
      </c>
      <c r="AJ69">
        <f t="shared" si="67"/>
        <v>-0.3354247488512887</v>
      </c>
      <c r="AK69">
        <f t="shared" si="80"/>
        <v>-0.21914416925124849</v>
      </c>
      <c r="AL69">
        <f t="shared" si="40"/>
        <v>-0.55456891859549939</v>
      </c>
      <c r="AN69">
        <f t="shared" si="68"/>
        <v>0</v>
      </c>
      <c r="AO69">
        <f t="shared" si="69"/>
        <v>0</v>
      </c>
      <c r="AP69">
        <f t="shared" si="70"/>
        <v>-8.8105024398766986E-17</v>
      </c>
      <c r="AQ69">
        <f t="shared" si="71"/>
        <v>-4.5347948202513938E-13</v>
      </c>
      <c r="AR69">
        <f t="shared" si="72"/>
        <v>-4.5356758704953813E-13</v>
      </c>
      <c r="AS69">
        <f t="shared" si="73"/>
        <v>-3.0861960191918409E-4</v>
      </c>
      <c r="AT69">
        <f t="shared" si="74"/>
        <v>-2.0163147325546777E-4</v>
      </c>
      <c r="AU69">
        <f t="shared" si="75"/>
        <v>-5.1025107562821948E-4</v>
      </c>
      <c r="AW69">
        <v>66</v>
      </c>
      <c r="AX69">
        <f>IF(Z69&gt;0, (R69*SUMPRODUCT(K69:$K$98, X69:$X$98)-K69*$AZ$3)/Z69, 0)</f>
        <v>-1459525170991305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8.2150532106812016E-4</v>
      </c>
      <c r="L70" s="2">
        <v>67</v>
      </c>
      <c r="M70" s="8">
        <v>0.83370721699999994</v>
      </c>
      <c r="Q70" s="5">
        <f t="shared" si="81"/>
        <v>50</v>
      </c>
      <c r="R70">
        <f t="shared" si="61"/>
        <v>50000</v>
      </c>
      <c r="S70">
        <f t="shared" si="62"/>
        <v>-8337860834556810</v>
      </c>
      <c r="U70">
        <f t="shared" si="77"/>
        <v>0.83370721699999994</v>
      </c>
      <c r="V70">
        <f t="shared" si="78"/>
        <v>0.01</v>
      </c>
      <c r="W70">
        <f t="shared" ref="W70:W89" si="83">Z69</f>
        <v>1.9151476767980408E-15</v>
      </c>
      <c r="X70">
        <f t="shared" ref="X70:X89" si="84">U70*W70</f>
        <v>1.59667243976731E-15</v>
      </c>
      <c r="Y70">
        <f t="shared" ref="Y70:Y89" si="85">V70*W70</f>
        <v>1.9151476767980408E-17</v>
      </c>
      <c r="Z70">
        <f t="shared" ref="Z70:Z89" si="86">MAX(0, W70-X70-Y70)</f>
        <v>2.9932376026275035E-16</v>
      </c>
      <c r="AB70">
        <f t="shared" ref="AB70:AB89" si="87">AC69</f>
        <v>-2.7952062404522611</v>
      </c>
      <c r="AC70">
        <f t="shared" si="79"/>
        <v>-2.4957198575470581</v>
      </c>
      <c r="AE70">
        <f t="shared" si="63"/>
        <v>0</v>
      </c>
      <c r="AF70">
        <f t="shared" si="64"/>
        <v>0</v>
      </c>
      <c r="AG70">
        <f t="shared" si="65"/>
        <v>-1.4966188013137519E-14</v>
      </c>
      <c r="AH70">
        <f t="shared" si="66"/>
        <v>-7.9833621988365505E-11</v>
      </c>
      <c r="AI70">
        <f t="shared" ref="AI70:AI89" si="88">SUM(AE70:AH70)</f>
        <v>-7.9848588176378636E-11</v>
      </c>
      <c r="AJ70">
        <f t="shared" si="67"/>
        <v>-0.29948638290520302</v>
      </c>
      <c r="AK70">
        <f t="shared" si="80"/>
        <v>-0.19566443683165829</v>
      </c>
      <c r="AL70">
        <f t="shared" ref="AL70:AL89" si="89">SUM(AI70:AK70)</f>
        <v>-0.49515081981670989</v>
      </c>
      <c r="AN70">
        <f t="shared" si="68"/>
        <v>0</v>
      </c>
      <c r="AO70">
        <f t="shared" si="69"/>
        <v>0</v>
      </c>
      <c r="AP70">
        <f t="shared" si="70"/>
        <v>-1.2294803088898389E-17</v>
      </c>
      <c r="AQ70">
        <f t="shared" si="71"/>
        <v>-6.558374526358314E-14</v>
      </c>
      <c r="AR70">
        <f t="shared" si="72"/>
        <v>-6.5596040066672036E-14</v>
      </c>
      <c r="AS70">
        <f t="shared" si="73"/>
        <v>-2.460296571440688E-4</v>
      </c>
      <c r="AT70">
        <f t="shared" si="74"/>
        <v>-1.6073937600100436E-4</v>
      </c>
      <c r="AU70">
        <f t="shared" si="75"/>
        <v>-4.0676903321066915E-4</v>
      </c>
      <c r="AW70">
        <v>67</v>
      </c>
      <c r="AX70">
        <f>IF(Z70&gt;0, (R70*SUMPRODUCT(K70:$K$98, X70:$X$98)-K70*$AZ$3)/Z70, 0)</f>
        <v>-8337860834556810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0.83838979800000002</v>
      </c>
      <c r="Q71" s="5">
        <f t="shared" si="81"/>
        <v>50</v>
      </c>
      <c r="R71">
        <f t="shared" si="61"/>
        <v>50000</v>
      </c>
      <c r="S71">
        <f t="shared" si="62"/>
        <v>-4.910301882114144E+16</v>
      </c>
      <c r="U71">
        <f t="shared" si="77"/>
        <v>0.83838979800000002</v>
      </c>
      <c r="V71">
        <f t="shared" si="78"/>
        <v>0.01</v>
      </c>
      <c r="W71">
        <f t="shared" si="83"/>
        <v>2.9932376026275035E-16</v>
      </c>
      <c r="X71">
        <f t="shared" si="84"/>
        <v>2.5094998690328768E-16</v>
      </c>
      <c r="Y71">
        <f t="shared" si="85"/>
        <v>2.9932376026275037E-18</v>
      </c>
      <c r="Z71">
        <f t="shared" si="86"/>
        <v>4.5380535756835167E-17</v>
      </c>
      <c r="AB71">
        <f t="shared" si="87"/>
        <v>-2.4957198575470581</v>
      </c>
      <c r="AC71">
        <f t="shared" si="79"/>
        <v>-2.2283213013813592</v>
      </c>
      <c r="AE71">
        <f t="shared" si="63"/>
        <v>0</v>
      </c>
      <c r="AF71">
        <f t="shared" si="64"/>
        <v>0</v>
      </c>
      <c r="AG71">
        <f t="shared" si="65"/>
        <v>-2.2690267878417585E-15</v>
      </c>
      <c r="AH71">
        <f t="shared" si="66"/>
        <v>-1.2547499345164383E-11</v>
      </c>
      <c r="AI71">
        <f t="shared" si="88"/>
        <v>-1.2549768371952225E-11</v>
      </c>
      <c r="AJ71">
        <f t="shared" si="67"/>
        <v>-0.26739855616569885</v>
      </c>
      <c r="AK71">
        <f t="shared" si="80"/>
        <v>-0.17470039002829407</v>
      </c>
      <c r="AL71">
        <f t="shared" si="89"/>
        <v>-0.44209894620654272</v>
      </c>
      <c r="AN71">
        <f t="shared" si="68"/>
        <v>0</v>
      </c>
      <c r="AO71">
        <f t="shared" si="69"/>
        <v>0</v>
      </c>
      <c r="AP71">
        <f t="shared" si="70"/>
        <v>-1.6643014105875975E-18</v>
      </c>
      <c r="AQ71">
        <f t="shared" si="71"/>
        <v>-9.2034263197779416E-15</v>
      </c>
      <c r="AR71">
        <f t="shared" si="72"/>
        <v>-9.2050906211885291E-15</v>
      </c>
      <c r="AS71">
        <f t="shared" si="73"/>
        <v>-1.9613333637147695E-4</v>
      </c>
      <c r="AT71">
        <f t="shared" si="74"/>
        <v>-1.2814044642939245E-4</v>
      </c>
      <c r="AU71">
        <f t="shared" si="75"/>
        <v>-3.242737828100745E-4</v>
      </c>
      <c r="AW71">
        <v>68</v>
      </c>
      <c r="AX71">
        <f>IF(Z71&gt;0, (R71*SUMPRODUCT(K71:$K$98, X71:$X$98)-K71*$AZ$3)/Z71, 0)</f>
        <v>-4.910301882114144E+16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0.84318435700000005</v>
      </c>
      <c r="Q72" s="5">
        <f t="shared" si="81"/>
        <v>50</v>
      </c>
      <c r="R72">
        <f t="shared" si="61"/>
        <v>50000</v>
      </c>
      <c r="S72">
        <f t="shared" si="62"/>
        <v>-2.986192764915728E+17</v>
      </c>
      <c r="U72">
        <f t="shared" si="77"/>
        <v>0.84318435700000005</v>
      </c>
      <c r="V72">
        <f t="shared" si="78"/>
        <v>0.01</v>
      </c>
      <c r="W72">
        <f t="shared" si="83"/>
        <v>4.5380535756835167E-17</v>
      </c>
      <c r="X72">
        <f t="shared" si="84"/>
        <v>3.826415786244257E-17</v>
      </c>
      <c r="Y72">
        <f t="shared" si="85"/>
        <v>4.5380535756835166E-19</v>
      </c>
      <c r="Z72">
        <f t="shared" si="86"/>
        <v>6.6625725368242457E-18</v>
      </c>
      <c r="AB72">
        <f t="shared" si="87"/>
        <v>-2.2283213013813592</v>
      </c>
      <c r="AC72">
        <f t="shared" si="79"/>
        <v>-1.9895725905190791</v>
      </c>
      <c r="AE72">
        <f t="shared" si="63"/>
        <v>0</v>
      </c>
      <c r="AF72">
        <f t="shared" si="64"/>
        <v>0</v>
      </c>
      <c r="AG72">
        <f t="shared" si="65"/>
        <v>-3.331286268412123E-16</v>
      </c>
      <c r="AH72">
        <f t="shared" si="66"/>
        <v>-1.9132078931221286E-12</v>
      </c>
      <c r="AI72">
        <f t="shared" si="88"/>
        <v>-1.9135410217489699E-12</v>
      </c>
      <c r="AJ72">
        <f t="shared" si="67"/>
        <v>-0.23874871086228011</v>
      </c>
      <c r="AK72">
        <f t="shared" si="80"/>
        <v>-0.15598249109669515</v>
      </c>
      <c r="AL72">
        <f t="shared" si="89"/>
        <v>-0.39473120196088884</v>
      </c>
      <c r="AN72">
        <f t="shared" si="68"/>
        <v>0</v>
      </c>
      <c r="AO72">
        <f t="shared" si="69"/>
        <v>0</v>
      </c>
      <c r="AP72">
        <f t="shared" si="70"/>
        <v>-2.181656086975224E-19</v>
      </c>
      <c r="AQ72">
        <f t="shared" si="71"/>
        <v>-1.2529579595897288E-15</v>
      </c>
      <c r="AR72">
        <f t="shared" si="72"/>
        <v>-1.2531761251984264E-15</v>
      </c>
      <c r="AS72">
        <f t="shared" si="73"/>
        <v>-1.5635629493902838E-4</v>
      </c>
      <c r="AT72">
        <f t="shared" si="74"/>
        <v>-1.0215277936016879E-4</v>
      </c>
      <c r="AU72">
        <f t="shared" si="75"/>
        <v>-2.5850907430045037E-4</v>
      </c>
      <c r="AW72">
        <v>69</v>
      </c>
      <c r="AX72">
        <f>IF(Z72&gt;0, (R72*SUMPRODUCT(K72:$K$98, X72:$X$98)-K72*$AZ$3)/Z72, 0)</f>
        <v>-2.986192764915728E+17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0.84806285100000001</v>
      </c>
      <c r="Q73" s="5">
        <f t="shared" si="81"/>
        <v>50</v>
      </c>
      <c r="R73">
        <f t="shared" si="61"/>
        <v>50000</v>
      </c>
      <c r="S73">
        <f t="shared" si="62"/>
        <v>-1.8784677294760445E+18</v>
      </c>
      <c r="U73">
        <f t="shared" si="77"/>
        <v>0.84806285100000001</v>
      </c>
      <c r="V73">
        <f t="shared" si="78"/>
        <v>0.01</v>
      </c>
      <c r="W73">
        <f t="shared" si="83"/>
        <v>6.6625725368242457E-18</v>
      </c>
      <c r="X73">
        <f t="shared" si="84"/>
        <v>5.6502802605734724E-18</v>
      </c>
      <c r="Y73">
        <f t="shared" si="85"/>
        <v>6.6625725368242461E-20</v>
      </c>
      <c r="Z73">
        <f t="shared" si="86"/>
        <v>9.4566655088253072E-19</v>
      </c>
      <c r="AB73">
        <f t="shared" si="87"/>
        <v>-1.9895725905190791</v>
      </c>
      <c r="AC73">
        <f t="shared" si="79"/>
        <v>-1.7764040986777498</v>
      </c>
      <c r="AE73">
        <f t="shared" si="63"/>
        <v>0</v>
      </c>
      <c r="AF73">
        <f t="shared" si="64"/>
        <v>0</v>
      </c>
      <c r="AG73">
        <f t="shared" si="65"/>
        <v>-4.7283327544126537E-17</v>
      </c>
      <c r="AH73">
        <f t="shared" si="66"/>
        <v>-2.8251401302867359E-13</v>
      </c>
      <c r="AI73">
        <f t="shared" si="88"/>
        <v>-2.8256129635621771E-13</v>
      </c>
      <c r="AJ73">
        <f t="shared" si="67"/>
        <v>-0.21316849184132924</v>
      </c>
      <c r="AK73">
        <f t="shared" si="80"/>
        <v>-0.13927008133633556</v>
      </c>
      <c r="AL73">
        <f t="shared" si="89"/>
        <v>-0.35243857317794736</v>
      </c>
      <c r="AN73">
        <f t="shared" si="68"/>
        <v>0</v>
      </c>
      <c r="AO73">
        <f t="shared" si="69"/>
        <v>0</v>
      </c>
      <c r="AP73">
        <f t="shared" si="70"/>
        <v>-2.7648039739621354E-20</v>
      </c>
      <c r="AQ73">
        <f t="shared" si="71"/>
        <v>-1.6519477509122428E-16</v>
      </c>
      <c r="AR73">
        <f t="shared" si="72"/>
        <v>-1.652224231309639E-16</v>
      </c>
      <c r="AS73">
        <f t="shared" si="73"/>
        <v>-1.2464628104195952E-4</v>
      </c>
      <c r="AT73">
        <f t="shared" si="74"/>
        <v>-8.1435570280747154E-5</v>
      </c>
      <c r="AU73">
        <f t="shared" si="75"/>
        <v>-2.0608185132287189E-4</v>
      </c>
      <c r="AW73">
        <v>70</v>
      </c>
      <c r="AX73">
        <f>IF(Z73&gt;0, (R73*SUMPRODUCT(K73:$K$98, X73:$X$98)-K73*$AZ$3)/Z73, 0)</f>
        <v>-1.8784677294760445E+18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0.85299375700000002</v>
      </c>
      <c r="Q74" s="5">
        <f t="shared" si="81"/>
        <v>50</v>
      </c>
      <c r="R74">
        <f t="shared" si="61"/>
        <v>50000</v>
      </c>
      <c r="S74">
        <f t="shared" si="62"/>
        <v>-1.22418022212997E+19</v>
      </c>
      <c r="U74">
        <f t="shared" si="77"/>
        <v>0.85299375700000002</v>
      </c>
      <c r="V74">
        <f t="shared" si="78"/>
        <v>0.01</v>
      </c>
      <c r="W74">
        <f t="shared" si="83"/>
        <v>9.4566655088253072E-19</v>
      </c>
      <c r="X74">
        <f t="shared" si="84"/>
        <v>8.0664766410652161E-19</v>
      </c>
      <c r="Y74">
        <f t="shared" si="85"/>
        <v>9.4566655088253081E-21</v>
      </c>
      <c r="Z74">
        <f t="shared" si="86"/>
        <v>1.2956222126718381E-19</v>
      </c>
      <c r="AB74">
        <f t="shared" si="87"/>
        <v>-1.7764040986777498</v>
      </c>
      <c r="AC74">
        <f t="shared" si="79"/>
        <v>-1.586075088105134</v>
      </c>
      <c r="AE74">
        <f t="shared" si="63"/>
        <v>0</v>
      </c>
      <c r="AF74">
        <f t="shared" si="64"/>
        <v>0</v>
      </c>
      <c r="AG74">
        <f t="shared" si="65"/>
        <v>-6.4781110633591904E-18</v>
      </c>
      <c r="AH74">
        <f t="shared" si="66"/>
        <v>-4.0332383205326083E-14</v>
      </c>
      <c r="AI74">
        <f t="shared" si="88"/>
        <v>-4.0338861316389445E-14</v>
      </c>
      <c r="AJ74">
        <f t="shared" si="67"/>
        <v>-0.19032901057261586</v>
      </c>
      <c r="AK74">
        <f t="shared" si="80"/>
        <v>-0.1243482869074425</v>
      </c>
      <c r="AL74">
        <f t="shared" si="89"/>
        <v>-0.31467729748009871</v>
      </c>
      <c r="AN74">
        <f t="shared" si="68"/>
        <v>0</v>
      </c>
      <c r="AO74">
        <f t="shared" si="69"/>
        <v>0</v>
      </c>
      <c r="AP74">
        <f t="shared" si="70"/>
        <v>-3.3821018312859094E-21</v>
      </c>
      <c r="AQ74">
        <f t="shared" si="71"/>
        <v>-2.1056790438557969E-17</v>
      </c>
      <c r="AR74">
        <f t="shared" si="72"/>
        <v>-2.1060172540389256E-17</v>
      </c>
      <c r="AS74">
        <f t="shared" si="73"/>
        <v>-9.9367252106154189E-5</v>
      </c>
      <c r="AT74">
        <f t="shared" si="74"/>
        <v>-6.4919938042687478E-5</v>
      </c>
      <c r="AU74">
        <f t="shared" si="75"/>
        <v>-1.6428719014886274E-4</v>
      </c>
      <c r="AW74">
        <v>71</v>
      </c>
      <c r="AX74">
        <f>IF(Z74&gt;0, (R74*SUMPRODUCT(K74:$K$98, X74:$X$98)-K74*$AZ$3)/Z74, 0)</f>
        <v>-1.22418022212997E+19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0.85794593600000002</v>
      </c>
      <c r="Q75" s="5">
        <f t="shared" si="81"/>
        <v>50</v>
      </c>
      <c r="R75">
        <f t="shared" si="61"/>
        <v>50000</v>
      </c>
      <c r="S75">
        <f t="shared" si="62"/>
        <v>-8.2770497352749924E+19</v>
      </c>
      <c r="U75">
        <f t="shared" si="77"/>
        <v>0.85794593600000002</v>
      </c>
      <c r="V75">
        <f t="shared" si="78"/>
        <v>0.01</v>
      </c>
      <c r="W75">
        <f t="shared" si="83"/>
        <v>1.2956222126718381E-19</v>
      </c>
      <c r="X75">
        <f t="shared" si="84"/>
        <v>1.1115738119531312E-19</v>
      </c>
      <c r="Y75">
        <f t="shared" si="85"/>
        <v>1.2956222126718382E-21</v>
      </c>
      <c r="Z75">
        <f t="shared" si="86"/>
        <v>1.7109217859198859E-20</v>
      </c>
      <c r="AB75">
        <f t="shared" si="87"/>
        <v>-1.586075088105134</v>
      </c>
      <c r="AC75">
        <f t="shared" si="79"/>
        <v>-1.4161384715224408</v>
      </c>
      <c r="AE75">
        <f t="shared" si="63"/>
        <v>0</v>
      </c>
      <c r="AF75">
        <f t="shared" si="64"/>
        <v>0</v>
      </c>
      <c r="AG75">
        <f t="shared" si="65"/>
        <v>-8.5546089295994291E-19</v>
      </c>
      <c r="AH75">
        <f t="shared" si="66"/>
        <v>-5.5578690597656561E-15</v>
      </c>
      <c r="AI75">
        <f t="shared" si="88"/>
        <v>-5.5587245206586157E-15</v>
      </c>
      <c r="AJ75">
        <f t="shared" si="67"/>
        <v>-0.16993661658269321</v>
      </c>
      <c r="AK75">
        <f t="shared" si="80"/>
        <v>-0.11102525616735939</v>
      </c>
      <c r="AL75">
        <f t="shared" si="89"/>
        <v>-0.28096187275005813</v>
      </c>
      <c r="AN75">
        <f t="shared" si="68"/>
        <v>0</v>
      </c>
      <c r="AO75">
        <f t="shared" si="69"/>
        <v>0</v>
      </c>
      <c r="AP75">
        <f t="shared" si="70"/>
        <v>-3.9876811757423823E-22</v>
      </c>
      <c r="AQ75">
        <f t="shared" si="71"/>
        <v>-2.590768322580271E-18</v>
      </c>
      <c r="AR75">
        <f t="shared" si="72"/>
        <v>-2.5911670906978451E-18</v>
      </c>
      <c r="AS75">
        <f t="shared" si="73"/>
        <v>-7.9214965008095084E-5</v>
      </c>
      <c r="AT75">
        <f t="shared" si="74"/>
        <v>-5.175377713862204E-5</v>
      </c>
      <c r="AU75">
        <f t="shared" si="75"/>
        <v>-1.309687421467197E-4</v>
      </c>
      <c r="AW75">
        <v>72</v>
      </c>
      <c r="AX75">
        <f>IF(Z75&gt;0, (R75*SUMPRODUCT(K75:$K$98, X75:$X$98)-K75*$AZ$3)/Z75, 0)</f>
        <v>-8.2770497352749924E+19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0.86292441799999997</v>
      </c>
      <c r="Q76" s="5">
        <f t="shared" si="81"/>
        <v>50</v>
      </c>
      <c r="R76">
        <f t="shared" si="61"/>
        <v>50000</v>
      </c>
      <c r="S76">
        <f t="shared" si="62"/>
        <v>-5.8156121432708409E+20</v>
      </c>
      <c r="U76">
        <f t="shared" si="77"/>
        <v>0.86292441799999997</v>
      </c>
      <c r="V76">
        <f t="shared" si="78"/>
        <v>0.01</v>
      </c>
      <c r="W76">
        <f t="shared" si="83"/>
        <v>1.7109217859198859E-20</v>
      </c>
      <c r="X76">
        <f t="shared" si="84"/>
        <v>1.4763961863584379E-20</v>
      </c>
      <c r="Y76">
        <f t="shared" si="85"/>
        <v>1.7109217859198858E-22</v>
      </c>
      <c r="Z76">
        <f t="shared" si="86"/>
        <v>2.1741638170224908E-21</v>
      </c>
      <c r="AB76">
        <f t="shared" si="87"/>
        <v>-1.4161384715224408</v>
      </c>
      <c r="AC76">
        <f t="shared" si="79"/>
        <v>-1.264409349573608</v>
      </c>
      <c r="AE76">
        <f t="shared" si="63"/>
        <v>0</v>
      </c>
      <c r="AF76">
        <f t="shared" si="64"/>
        <v>0</v>
      </c>
      <c r="AG76">
        <f t="shared" si="65"/>
        <v>-1.0870819085112455E-19</v>
      </c>
      <c r="AH76">
        <f t="shared" si="66"/>
        <v>-7.3819809317921899E-16</v>
      </c>
      <c r="AI76">
        <f t="shared" si="88"/>
        <v>-7.383068013700701E-16</v>
      </c>
      <c r="AJ76">
        <f t="shared" si="67"/>
        <v>-0.15172912194883281</v>
      </c>
      <c r="AK76">
        <f t="shared" si="80"/>
        <v>-9.912969300657086E-2</v>
      </c>
      <c r="AL76">
        <f t="shared" si="89"/>
        <v>-0.25085881495540441</v>
      </c>
      <c r="AN76">
        <f t="shared" si="68"/>
        <v>0</v>
      </c>
      <c r="AO76">
        <f t="shared" si="69"/>
        <v>0</v>
      </c>
      <c r="AP76">
        <f t="shared" si="70"/>
        <v>-4.5244366628384641E-23</v>
      </c>
      <c r="AQ76">
        <f t="shared" si="71"/>
        <v>-3.0723816587027241E-19</v>
      </c>
      <c r="AR76">
        <f t="shared" si="72"/>
        <v>-3.0728341023690076E-19</v>
      </c>
      <c r="AS76">
        <f t="shared" si="73"/>
        <v>-6.3149685114871547E-5</v>
      </c>
      <c r="AT76">
        <f t="shared" si="74"/>
        <v>-4.1257794275049447E-5</v>
      </c>
      <c r="AU76">
        <f t="shared" si="75"/>
        <v>-1.0440747938992129E-4</v>
      </c>
      <c r="AW76">
        <v>73</v>
      </c>
      <c r="AX76">
        <f>IF(Z76&gt;0, (R76*SUMPRODUCT(K76:$K$98, X76:$X$98)-K76*$AZ$3)/Z76, 0)</f>
        <v>-5.8156121432708409E+20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0.86793829099999997</v>
      </c>
      <c r="Q77" s="5">
        <f t="shared" si="81"/>
        <v>50</v>
      </c>
      <c r="R77">
        <f t="shared" si="61"/>
        <v>50000</v>
      </c>
      <c r="S77">
        <f t="shared" si="62"/>
        <v>-4.2540047036422443E+21</v>
      </c>
      <c r="U77">
        <f t="shared" si="77"/>
        <v>0.86793829099999997</v>
      </c>
      <c r="V77">
        <f t="shared" si="78"/>
        <v>0.01</v>
      </c>
      <c r="W77">
        <f t="shared" si="83"/>
        <v>2.1741638170224908E-21</v>
      </c>
      <c r="X77">
        <f t="shared" si="84"/>
        <v>1.8870400277005374E-21</v>
      </c>
      <c r="Y77">
        <f t="shared" si="85"/>
        <v>2.1741638170224907E-23</v>
      </c>
      <c r="Z77">
        <f t="shared" si="86"/>
        <v>2.6538215115172846E-22</v>
      </c>
      <c r="AB77">
        <f t="shared" si="87"/>
        <v>-1.264409349573608</v>
      </c>
      <c r="AC77">
        <f t="shared" si="79"/>
        <v>-1.1289369192621499</v>
      </c>
      <c r="AE77">
        <f t="shared" si="63"/>
        <v>0</v>
      </c>
      <c r="AF77">
        <f t="shared" si="64"/>
        <v>0</v>
      </c>
      <c r="AG77">
        <f t="shared" si="65"/>
        <v>-1.3269107557586424E-20</v>
      </c>
      <c r="AH77">
        <f t="shared" si="66"/>
        <v>-9.4352001385026873E-17</v>
      </c>
      <c r="AI77">
        <f t="shared" si="88"/>
        <v>-9.4365270492584465E-17</v>
      </c>
      <c r="AJ77">
        <f t="shared" si="67"/>
        <v>-0.13547243031145806</v>
      </c>
      <c r="AK77">
        <f t="shared" si="80"/>
        <v>-8.8508654470152562E-2</v>
      </c>
      <c r="AL77">
        <f t="shared" si="89"/>
        <v>-0.22398108478161072</v>
      </c>
      <c r="AN77">
        <f t="shared" si="68"/>
        <v>0</v>
      </c>
      <c r="AO77">
        <f t="shared" si="69"/>
        <v>0</v>
      </c>
      <c r="AP77">
        <f t="shared" si="70"/>
        <v>-4.9308970654314246E-24</v>
      </c>
      <c r="AQ77">
        <f t="shared" si="71"/>
        <v>-3.5061891293587133E-20</v>
      </c>
      <c r="AR77">
        <f t="shared" si="72"/>
        <v>-3.5066822190652569E-20</v>
      </c>
      <c r="AS77">
        <f t="shared" si="73"/>
        <v>-5.0342542342850466E-5</v>
      </c>
      <c r="AT77">
        <f t="shared" si="74"/>
        <v>-3.2890460997328959E-5</v>
      </c>
      <c r="AU77">
        <f t="shared" si="75"/>
        <v>-8.3233003340179459E-5</v>
      </c>
      <c r="AW77">
        <v>74</v>
      </c>
      <c r="AX77">
        <f>IF(Z77&gt;0, (R77*SUMPRODUCT(K77:$K$98, X77:$X$98)-K77*$AZ$3)/Z77, 0)</f>
        <v>-4.2540047036422443E+21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0.872959127</v>
      </c>
      <c r="Q78" s="5">
        <f t="shared" si="81"/>
        <v>50</v>
      </c>
      <c r="R78">
        <f t="shared" si="61"/>
        <v>50000</v>
      </c>
      <c r="S78">
        <f t="shared" si="62"/>
        <v>-3.2452068991273317E+22</v>
      </c>
      <c r="U78">
        <f t="shared" si="77"/>
        <v>0.872959127</v>
      </c>
      <c r="V78">
        <f t="shared" si="78"/>
        <v>0.01</v>
      </c>
      <c r="W78">
        <f t="shared" si="83"/>
        <v>2.6538215115172846E-22</v>
      </c>
      <c r="X78">
        <f t="shared" si="84"/>
        <v>2.3166777099079491E-22</v>
      </c>
      <c r="Y78">
        <f t="shared" si="85"/>
        <v>2.6538215115172845E-24</v>
      </c>
      <c r="Z78">
        <f t="shared" si="86"/>
        <v>3.106055864941627E-23</v>
      </c>
      <c r="AB78">
        <f t="shared" si="87"/>
        <v>-1.1289369192621499</v>
      </c>
      <c r="AC78">
        <f t="shared" si="79"/>
        <v>-1.007979392198348</v>
      </c>
      <c r="AE78">
        <f t="shared" si="63"/>
        <v>0</v>
      </c>
      <c r="AF78">
        <f t="shared" si="64"/>
        <v>0</v>
      </c>
      <c r="AG78">
        <f t="shared" si="65"/>
        <v>-1.5530279324708134E-21</v>
      </c>
      <c r="AH78">
        <f t="shared" si="66"/>
        <v>-1.1583388549539745E-17</v>
      </c>
      <c r="AI78">
        <f t="shared" si="88"/>
        <v>-1.1584941577472216E-17</v>
      </c>
      <c r="AJ78">
        <f t="shared" si="67"/>
        <v>-0.12095752706380192</v>
      </c>
      <c r="AK78">
        <f t="shared" si="80"/>
        <v>-7.9025584348350497E-2</v>
      </c>
      <c r="AL78">
        <f t="shared" si="89"/>
        <v>-0.19998311141215241</v>
      </c>
      <c r="AN78">
        <f t="shared" si="68"/>
        <v>0</v>
      </c>
      <c r="AO78">
        <f t="shared" si="69"/>
        <v>0</v>
      </c>
      <c r="AP78">
        <f t="shared" si="70"/>
        <v>-5.1528258679574301E-25</v>
      </c>
      <c r="AQ78">
        <f t="shared" si="71"/>
        <v>-3.84327821211239E-21</v>
      </c>
      <c r="AR78">
        <f t="shared" si="72"/>
        <v>-3.8437934946991863E-21</v>
      </c>
      <c r="AS78">
        <f t="shared" si="73"/>
        <v>-4.013276653607342E-5</v>
      </c>
      <c r="AT78">
        <f t="shared" si="74"/>
        <v>-2.6220074136901272E-5</v>
      </c>
      <c r="AU78">
        <f t="shared" si="75"/>
        <v>-6.6352840672974692E-5</v>
      </c>
      <c r="AW78">
        <v>75</v>
      </c>
      <c r="AX78">
        <f>IF(Z78&gt;0, (R78*SUMPRODUCT(K78:$K$98, X78:$X$98)-K78*$AZ$3)/Z78, 0)</f>
        <v>-3.2452068991273317E+22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0.877957722</v>
      </c>
      <c r="Q79" s="5">
        <f t="shared" si="81"/>
        <v>50</v>
      </c>
      <c r="R79">
        <f t="shared" si="61"/>
        <v>50000</v>
      </c>
      <c r="S79">
        <f t="shared" si="62"/>
        <v>-2.586082871266788E+23</v>
      </c>
      <c r="U79">
        <f t="shared" si="77"/>
        <v>0.877957722</v>
      </c>
      <c r="V79">
        <f t="shared" si="78"/>
        <v>0.01</v>
      </c>
      <c r="W79">
        <f t="shared" si="83"/>
        <v>3.106055864941627E-23</v>
      </c>
      <c r="X79">
        <f t="shared" si="84"/>
        <v>2.7269857315888904E-23</v>
      </c>
      <c r="Y79">
        <f t="shared" si="85"/>
        <v>3.1060558649416272E-25</v>
      </c>
      <c r="Z79">
        <f t="shared" si="86"/>
        <v>3.4800957470332035E-24</v>
      </c>
      <c r="AB79">
        <f t="shared" si="87"/>
        <v>-1.007979392198348</v>
      </c>
      <c r="AC79">
        <f t="shared" si="79"/>
        <v>-0.89998160017709639</v>
      </c>
      <c r="AE79">
        <f t="shared" si="63"/>
        <v>0</v>
      </c>
      <c r="AF79">
        <f t="shared" si="64"/>
        <v>0</v>
      </c>
      <c r="AG79">
        <f t="shared" si="65"/>
        <v>-1.7400478735166019E-22</v>
      </c>
      <c r="AH79">
        <f t="shared" si="66"/>
        <v>-1.3634928657944452E-18</v>
      </c>
      <c r="AI79">
        <f t="shared" si="88"/>
        <v>-1.3636668705817968E-18</v>
      </c>
      <c r="AJ79">
        <f t="shared" si="67"/>
        <v>-0.10799779202125159</v>
      </c>
      <c r="AK79">
        <f t="shared" si="80"/>
        <v>-7.0558557453884369E-2</v>
      </c>
      <c r="AL79">
        <f t="shared" si="89"/>
        <v>-0.17855634947513596</v>
      </c>
      <c r="AN79">
        <f t="shared" si="68"/>
        <v>0</v>
      </c>
      <c r="AO79">
        <f t="shared" si="69"/>
        <v>0</v>
      </c>
      <c r="AP79">
        <f t="shared" si="70"/>
        <v>-5.1547709677078386E-26</v>
      </c>
      <c r="AQ79">
        <f t="shared" si="71"/>
        <v>-4.0392529115130161E-22</v>
      </c>
      <c r="AR79">
        <f t="shared" si="72"/>
        <v>-4.0397683886097869E-22</v>
      </c>
      <c r="AS79">
        <f t="shared" si="73"/>
        <v>-3.1993595771742165E-5</v>
      </c>
      <c r="AT79">
        <f t="shared" si="74"/>
        <v>-2.0902482570871546E-5</v>
      </c>
      <c r="AU79">
        <f t="shared" si="75"/>
        <v>-5.289607834261371E-5</v>
      </c>
      <c r="AW79">
        <v>76</v>
      </c>
      <c r="AX79">
        <f>IF(Z79&gt;0, (R79*SUMPRODUCT(K79:$K$98, X79:$X$98)-K79*$AZ$3)/Z79, 0)</f>
        <v>-2.586082871266788E+23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2.6450272710078156E-4</v>
      </c>
      <c r="L80" s="2">
        <v>77</v>
      </c>
      <c r="M80" s="8">
        <v>0.88376105100000002</v>
      </c>
      <c r="Q80" s="5">
        <f t="shared" si="81"/>
        <v>50</v>
      </c>
      <c r="R80">
        <f t="shared" si="61"/>
        <v>50000</v>
      </c>
      <c r="S80">
        <f t="shared" si="62"/>
        <v>-2.173404937986596E+24</v>
      </c>
      <c r="U80">
        <f t="shared" si="77"/>
        <v>0.88376105100000002</v>
      </c>
      <c r="V80">
        <f t="shared" si="78"/>
        <v>0.01</v>
      </c>
      <c r="W80">
        <f t="shared" si="83"/>
        <v>3.4800957470332035E-24</v>
      </c>
      <c r="X80">
        <f t="shared" si="84"/>
        <v>3.0755730749786942E-24</v>
      </c>
      <c r="Y80">
        <f t="shared" si="85"/>
        <v>3.4800957470332035E-26</v>
      </c>
      <c r="Z80">
        <f t="shared" si="86"/>
        <v>3.6972171458417728E-25</v>
      </c>
      <c r="AB80">
        <f t="shared" si="87"/>
        <v>-0.89998160017709639</v>
      </c>
      <c r="AC80">
        <f t="shared" si="79"/>
        <v>-0.80355500015812176</v>
      </c>
      <c r="AE80">
        <f t="shared" si="63"/>
        <v>0</v>
      </c>
      <c r="AF80">
        <f t="shared" si="64"/>
        <v>0</v>
      </c>
      <c r="AG80">
        <f t="shared" si="65"/>
        <v>-1.8486085729208864E-23</v>
      </c>
      <c r="AH80">
        <f t="shared" si="66"/>
        <v>-1.537786537489347E-19</v>
      </c>
      <c r="AI80">
        <f t="shared" si="88"/>
        <v>-1.5379713983466391E-19</v>
      </c>
      <c r="AJ80">
        <f t="shared" si="67"/>
        <v>-9.6426600018974629E-2</v>
      </c>
      <c r="AK80">
        <f t="shared" si="80"/>
        <v>-6.2998712012396749E-2</v>
      </c>
      <c r="AL80">
        <f t="shared" si="89"/>
        <v>-0.15942531203137139</v>
      </c>
      <c r="AN80">
        <f t="shared" si="68"/>
        <v>0</v>
      </c>
      <c r="AO80">
        <f t="shared" si="69"/>
        <v>0</v>
      </c>
      <c r="AP80">
        <f t="shared" si="70"/>
        <v>-4.889620088794585E-27</v>
      </c>
      <c r="AQ80">
        <f t="shared" si="71"/>
        <v>-4.0674873286480054E-23</v>
      </c>
      <c r="AR80">
        <f t="shared" si="72"/>
        <v>-4.0679762906568845E-23</v>
      </c>
      <c r="AS80">
        <f t="shared" si="73"/>
        <v>-2.5505098670075064E-5</v>
      </c>
      <c r="AT80">
        <f t="shared" si="74"/>
        <v>-1.6663331131115708E-5</v>
      </c>
      <c r="AU80">
        <f t="shared" si="75"/>
        <v>-4.2168429801190772E-5</v>
      </c>
      <c r="AW80">
        <v>77</v>
      </c>
      <c r="AX80">
        <f>IF(Z80&gt;0, (R80*SUMPRODUCT(K80:$K$98, X80:$X$98)-K80*$AZ$3)/Z80, 0)</f>
        <v>-2.173404937986596E+24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2.3616314919712637E-4</v>
      </c>
      <c r="L81" s="2">
        <v>78</v>
      </c>
      <c r="M81" s="8">
        <v>0.88953285599999998</v>
      </c>
      <c r="Q81" s="5">
        <f t="shared" si="81"/>
        <v>50</v>
      </c>
      <c r="R81">
        <f t="shared" si="61"/>
        <v>50000</v>
      </c>
      <c r="S81">
        <f t="shared" si="62"/>
        <v>-1.9315171566958409E+25</v>
      </c>
      <c r="U81">
        <f t="shared" si="77"/>
        <v>0.88953285599999998</v>
      </c>
      <c r="V81">
        <f t="shared" si="78"/>
        <v>0.01</v>
      </c>
      <c r="W81">
        <f t="shared" si="83"/>
        <v>3.6972171458417728E-25</v>
      </c>
      <c r="X81">
        <f t="shared" si="84"/>
        <v>3.2887961269928005E-25</v>
      </c>
      <c r="Y81">
        <f t="shared" si="85"/>
        <v>3.6972171458417731E-27</v>
      </c>
      <c r="Z81">
        <f t="shared" si="86"/>
        <v>3.7144884739055462E-26</v>
      </c>
      <c r="AB81">
        <f t="shared" si="87"/>
        <v>-0.80355500015812176</v>
      </c>
      <c r="AC81">
        <f t="shared" si="79"/>
        <v>-0.71745982156975141</v>
      </c>
      <c r="AE81">
        <f t="shared" si="63"/>
        <v>0</v>
      </c>
      <c r="AF81">
        <f t="shared" si="64"/>
        <v>0</v>
      </c>
      <c r="AG81">
        <f t="shared" si="65"/>
        <v>-1.857244236952773E-24</v>
      </c>
      <c r="AH81">
        <f t="shared" si="66"/>
        <v>-1.6443980634964001E-20</v>
      </c>
      <c r="AI81">
        <f t="shared" si="88"/>
        <v>-1.6445837879200954E-20</v>
      </c>
      <c r="AJ81">
        <f t="shared" si="67"/>
        <v>-8.6095178588370347E-2</v>
      </c>
      <c r="AK81">
        <f t="shared" si="80"/>
        <v>-5.6248850011068531E-2</v>
      </c>
      <c r="AL81">
        <f t="shared" si="89"/>
        <v>-0.14234402859943887</v>
      </c>
      <c r="AN81">
        <f t="shared" si="68"/>
        <v>0</v>
      </c>
      <c r="AO81">
        <f t="shared" si="69"/>
        <v>0</v>
      </c>
      <c r="AP81">
        <f t="shared" si="70"/>
        <v>-4.3861264782698083E-28</v>
      </c>
      <c r="AQ81">
        <f t="shared" si="71"/>
        <v>-3.8834622520896601E-24</v>
      </c>
      <c r="AR81">
        <f t="shared" si="72"/>
        <v>-3.883900864737487E-24</v>
      </c>
      <c r="AS81">
        <f t="shared" si="73"/>
        <v>-2.0332508506118545E-5</v>
      </c>
      <c r="AT81">
        <f t="shared" si="74"/>
        <v>-1.3283905557330761E-5</v>
      </c>
      <c r="AU81">
        <f t="shared" si="75"/>
        <v>-3.3616414063449304E-5</v>
      </c>
      <c r="AW81">
        <v>78</v>
      </c>
      <c r="AX81">
        <f>IF(Z81&gt;0, (R81*SUMPRODUCT(K81:$K$98, X81:$X$98)-K81*$AZ$3)/Z81, 0)</f>
        <v>-1.9315171566958409E+25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2.1085995464029139E-4</v>
      </c>
      <c r="L82" s="2">
        <v>79</v>
      </c>
      <c r="M82" s="8">
        <v>0.89526598199999996</v>
      </c>
      <c r="Q82" s="5">
        <f t="shared" si="81"/>
        <v>50</v>
      </c>
      <c r="R82">
        <f t="shared" si="61"/>
        <v>50000</v>
      </c>
      <c r="S82">
        <f t="shared" si="62"/>
        <v>-1.8204325397736224E+26</v>
      </c>
      <c r="U82">
        <f t="shared" si="77"/>
        <v>0.89526598199999996</v>
      </c>
      <c r="V82">
        <f t="shared" si="78"/>
        <v>0.01</v>
      </c>
      <c r="W82">
        <f t="shared" si="83"/>
        <v>3.7144884739055462E-26</v>
      </c>
      <c r="X82">
        <f t="shared" si="84"/>
        <v>3.3254551712187302E-26</v>
      </c>
      <c r="Y82">
        <f t="shared" si="85"/>
        <v>3.7144884739055461E-28</v>
      </c>
      <c r="Z82">
        <f t="shared" si="86"/>
        <v>3.5188841794776059E-27</v>
      </c>
      <c r="AB82">
        <f t="shared" si="87"/>
        <v>-0.71745982156975141</v>
      </c>
      <c r="AC82">
        <f t="shared" si="79"/>
        <v>-0.64058912640156374</v>
      </c>
      <c r="AE82">
        <f t="shared" si="63"/>
        <v>0</v>
      </c>
      <c r="AF82">
        <f t="shared" si="64"/>
        <v>0</v>
      </c>
      <c r="AG82">
        <f t="shared" si="65"/>
        <v>-1.759442089738803E-25</v>
      </c>
      <c r="AH82">
        <f t="shared" si="66"/>
        <v>-1.6627275856093651E-21</v>
      </c>
      <c r="AI82">
        <f t="shared" si="88"/>
        <v>-1.6629035298183389E-21</v>
      </c>
      <c r="AJ82">
        <f t="shared" si="67"/>
        <v>-7.6870695168187675E-2</v>
      </c>
      <c r="AK82">
        <f t="shared" si="80"/>
        <v>-5.0222187509882603E-2</v>
      </c>
      <c r="AL82">
        <f t="shared" si="89"/>
        <v>-0.12709288267807028</v>
      </c>
      <c r="AN82">
        <f t="shared" si="68"/>
        <v>0</v>
      </c>
      <c r="AO82">
        <f t="shared" si="69"/>
        <v>0</v>
      </c>
      <c r="AP82">
        <f t="shared" si="70"/>
        <v>-3.7099587923454348E-29</v>
      </c>
      <c r="AQ82">
        <f t="shared" si="71"/>
        <v>-3.5060266328075192E-25</v>
      </c>
      <c r="AR82">
        <f t="shared" si="72"/>
        <v>-3.5063976286867539E-25</v>
      </c>
      <c r="AS82">
        <f t="shared" si="73"/>
        <v>-1.6208951296331718E-5</v>
      </c>
      <c r="AT82">
        <f t="shared" si="74"/>
        <v>-1.0589848180270054E-5</v>
      </c>
      <c r="AU82">
        <f t="shared" si="75"/>
        <v>-2.6798799476601776E-5</v>
      </c>
      <c r="AW82">
        <v>79</v>
      </c>
      <c r="AX82">
        <f>IF(Z82&gt;0, (R82*SUMPRODUCT(K82:$K$98, X82:$X$98)-K82*$AZ$3)/Z82, 0)</f>
        <v>-1.8204325397736224E+26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1.882678166431173E-4</v>
      </c>
      <c r="L83" s="2">
        <v>80</v>
      </c>
      <c r="M83" s="8">
        <v>0.900953271</v>
      </c>
      <c r="Q83" s="5">
        <f t="shared" si="81"/>
        <v>50</v>
      </c>
      <c r="R83">
        <f t="shared" si="61"/>
        <v>50000</v>
      </c>
      <c r="S83">
        <f t="shared" si="62"/>
        <v>-1.8253182508550643E+27</v>
      </c>
      <c r="U83">
        <f t="shared" si="77"/>
        <v>0.900953271</v>
      </c>
      <c r="V83">
        <f t="shared" si="78"/>
        <v>0.01</v>
      </c>
      <c r="W83">
        <f t="shared" si="83"/>
        <v>3.5188841794776059E-27</v>
      </c>
      <c r="X83">
        <f t="shared" si="84"/>
        <v>3.1703502117705003E-27</v>
      </c>
      <c r="Y83">
        <f t="shared" si="85"/>
        <v>3.5188841794776057E-29</v>
      </c>
      <c r="Z83">
        <f t="shared" si="86"/>
        <v>3.1334512591232961E-28</v>
      </c>
      <c r="AB83">
        <f t="shared" si="87"/>
        <v>-0.64058912640156374</v>
      </c>
      <c r="AC83">
        <f t="shared" si="79"/>
        <v>-0.57195457714425335</v>
      </c>
      <c r="AE83">
        <f t="shared" si="63"/>
        <v>0</v>
      </c>
      <c r="AF83">
        <f t="shared" si="64"/>
        <v>0</v>
      </c>
      <c r="AG83">
        <f t="shared" si="65"/>
        <v>-1.5667256295616481E-26</v>
      </c>
      <c r="AH83">
        <f t="shared" si="66"/>
        <v>-1.5851751058852501E-22</v>
      </c>
      <c r="AI83">
        <f t="shared" si="88"/>
        <v>-1.5853317784482064E-22</v>
      </c>
      <c r="AJ83">
        <f t="shared" si="67"/>
        <v>-6.8634549257310384E-2</v>
      </c>
      <c r="AK83">
        <f t="shared" si="80"/>
        <v>-4.4841238848109463E-2</v>
      </c>
      <c r="AL83">
        <f t="shared" si="89"/>
        <v>-0.11347578810541985</v>
      </c>
      <c r="AN83">
        <f t="shared" si="68"/>
        <v>0</v>
      </c>
      <c r="AO83">
        <f t="shared" si="69"/>
        <v>0</v>
      </c>
      <c r="AP83">
        <f t="shared" si="70"/>
        <v>-2.9496401355638489E-30</v>
      </c>
      <c r="AQ83">
        <f t="shared" si="71"/>
        <v>-2.984374561820383E-26</v>
      </c>
      <c r="AR83">
        <f t="shared" si="72"/>
        <v>-2.9846695258339399E-26</v>
      </c>
      <c r="AS83">
        <f t="shared" si="73"/>
        <v>-1.2921676734958314E-5</v>
      </c>
      <c r="AT83">
        <f t="shared" si="74"/>
        <v>-8.4421621335061005E-6</v>
      </c>
      <c r="AU83">
        <f t="shared" si="75"/>
        <v>-2.1363838868464413E-5</v>
      </c>
      <c r="AW83">
        <v>80</v>
      </c>
      <c r="AX83">
        <f>IF(Z83&gt;0, (R83*SUMPRODUCT(K83:$K$98, X83:$X$98)-K83*$AZ$3)/Z83, 0)</f>
        <v>-1.8253182508550643E+27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1.6809626485992616E-4</v>
      </c>
      <c r="L84" s="2">
        <v>81</v>
      </c>
      <c r="M84" s="8">
        <v>0.90658776299999999</v>
      </c>
      <c r="Q84" s="5">
        <f t="shared" si="81"/>
        <v>50</v>
      </c>
      <c r="R84">
        <f t="shared" si="61"/>
        <v>50000</v>
      </c>
      <c r="S84">
        <f t="shared" si="62"/>
        <v>-1.9538481365311539E+28</v>
      </c>
      <c r="U84">
        <f t="shared" si="77"/>
        <v>0.90658776299999999</v>
      </c>
      <c r="V84">
        <f t="shared" si="78"/>
        <v>0.01</v>
      </c>
      <c r="W84">
        <f t="shared" si="83"/>
        <v>3.1334512591232961E-28</v>
      </c>
      <c r="X84">
        <f t="shared" si="84"/>
        <v>2.8407485674781222E-28</v>
      </c>
      <c r="Y84">
        <f t="shared" si="85"/>
        <v>3.133451259123296E-30</v>
      </c>
      <c r="Z84">
        <f t="shared" si="86"/>
        <v>2.6136817905394086E-29</v>
      </c>
      <c r="AB84">
        <f t="shared" si="87"/>
        <v>-0.57195457714425335</v>
      </c>
      <c r="AC84">
        <f t="shared" si="79"/>
        <v>-0.51067372959308333</v>
      </c>
      <c r="AE84">
        <f t="shared" si="63"/>
        <v>0</v>
      </c>
      <c r="AF84">
        <f t="shared" si="64"/>
        <v>0</v>
      </c>
      <c r="AG84">
        <f t="shared" si="65"/>
        <v>-1.3068408952697043E-27</v>
      </c>
      <c r="AH84">
        <f t="shared" si="66"/>
        <v>-1.4203742837390613E-23</v>
      </c>
      <c r="AI84">
        <f t="shared" si="88"/>
        <v>-1.4205049678285881E-23</v>
      </c>
      <c r="AJ84">
        <f t="shared" si="67"/>
        <v>-6.1280847551170026E-2</v>
      </c>
      <c r="AK84">
        <f t="shared" si="80"/>
        <v>-4.003682040009774E-2</v>
      </c>
      <c r="AL84">
        <f t="shared" si="89"/>
        <v>-0.10131766795126776</v>
      </c>
      <c r="AN84">
        <f t="shared" si="68"/>
        <v>0</v>
      </c>
      <c r="AO84">
        <f t="shared" si="69"/>
        <v>0</v>
      </c>
      <c r="AP84">
        <f t="shared" si="70"/>
        <v>-2.1967507326103923E-31</v>
      </c>
      <c r="AQ84">
        <f t="shared" si="71"/>
        <v>-2.3875961179962915E-27</v>
      </c>
      <c r="AR84">
        <f t="shared" si="72"/>
        <v>-2.3878157930695522E-27</v>
      </c>
      <c r="AS84">
        <f t="shared" si="73"/>
        <v>-1.0301081580802233E-5</v>
      </c>
      <c r="AT84">
        <f t="shared" si="74"/>
        <v>-6.7300399661241245E-6</v>
      </c>
      <c r="AU84">
        <f t="shared" si="75"/>
        <v>-1.7031121546926356E-5</v>
      </c>
      <c r="AW84">
        <v>81</v>
      </c>
      <c r="AX84">
        <f>IF(Z84&gt;0, (R84*SUMPRODUCT(K84:$K$98, X84:$X$98)-K84*$AZ$3)/Z84, 0)</f>
        <v>-1.9538481365311539E+28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1.5008595076779121E-4</v>
      </c>
      <c r="L85" s="2">
        <v>82</v>
      </c>
      <c r="M85" s="8">
        <v>0.91219363099999995</v>
      </c>
      <c r="Q85" s="5">
        <f t="shared" si="81"/>
        <v>50</v>
      </c>
      <c r="R85">
        <f t="shared" si="61"/>
        <v>50000</v>
      </c>
      <c r="S85">
        <f t="shared" si="62"/>
        <v>-2.2421137076322854E+29</v>
      </c>
      <c r="U85">
        <f t="shared" si="77"/>
        <v>0.91219363099999995</v>
      </c>
      <c r="V85">
        <f t="shared" si="78"/>
        <v>0.01</v>
      </c>
      <c r="W85">
        <f t="shared" si="83"/>
        <v>2.6136817905394086E-29</v>
      </c>
      <c r="X85">
        <f t="shared" si="84"/>
        <v>2.3841838827907243E-29</v>
      </c>
      <c r="Y85">
        <f t="shared" si="85"/>
        <v>2.6136817905394088E-31</v>
      </c>
      <c r="Z85">
        <f t="shared" si="86"/>
        <v>2.0336108984329013E-30</v>
      </c>
      <c r="AB85">
        <f t="shared" si="87"/>
        <v>-0.51067372959308333</v>
      </c>
      <c r="AC85">
        <f t="shared" si="79"/>
        <v>-0.45595868713668153</v>
      </c>
      <c r="AE85">
        <f t="shared" si="63"/>
        <v>0</v>
      </c>
      <c r="AF85">
        <f t="shared" si="64"/>
        <v>0</v>
      </c>
      <c r="AG85">
        <f t="shared" si="65"/>
        <v>-1.0168054492164506E-28</v>
      </c>
      <c r="AH85">
        <f t="shared" si="66"/>
        <v>-1.1920919413953622E-24</v>
      </c>
      <c r="AI85">
        <f t="shared" si="88"/>
        <v>-1.1921936219402838E-24</v>
      </c>
      <c r="AJ85">
        <f t="shared" si="67"/>
        <v>-5.4715042456401797E-2</v>
      </c>
      <c r="AK85">
        <f t="shared" si="80"/>
        <v>-3.5747161071515834E-2</v>
      </c>
      <c r="AL85">
        <f t="shared" si="89"/>
        <v>-9.0462203527917631E-2</v>
      </c>
      <c r="AN85">
        <f t="shared" si="68"/>
        <v>0</v>
      </c>
      <c r="AO85">
        <f t="shared" si="69"/>
        <v>0</v>
      </c>
      <c r="AP85">
        <f t="shared" si="70"/>
        <v>-1.5260821259152203E-32</v>
      </c>
      <c r="AQ85">
        <f t="shared" si="71"/>
        <v>-1.7891625242694497E-28</v>
      </c>
      <c r="AR85">
        <f t="shared" si="72"/>
        <v>-1.7893151324820411E-28</v>
      </c>
      <c r="AS85">
        <f t="shared" si="73"/>
        <v>-8.2119591683691264E-6</v>
      </c>
      <c r="AT85">
        <f t="shared" si="74"/>
        <v>-5.3651466566678282E-6</v>
      </c>
      <c r="AU85">
        <f t="shared" si="75"/>
        <v>-1.3577105825036953E-5</v>
      </c>
      <c r="AW85">
        <v>82</v>
      </c>
      <c r="AX85">
        <f>IF(Z85&gt;0, (R85*SUMPRODUCT(K85:$K$98, X85:$X$98)-K85*$AZ$3)/Z85, 0)</f>
        <v>-2.2421137076322854E+29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1.3400531318552786E-4</v>
      </c>
      <c r="L86" s="2">
        <v>83</v>
      </c>
      <c r="M86" s="8">
        <v>0.91779930600000004</v>
      </c>
      <c r="Q86" s="5">
        <f t="shared" si="81"/>
        <v>50</v>
      </c>
      <c r="R86">
        <f t="shared" si="61"/>
        <v>50000</v>
      </c>
      <c r="S86">
        <f t="shared" si="62"/>
        <v>-2.7726703554364678E+30</v>
      </c>
      <c r="U86">
        <f t="shared" si="77"/>
        <v>0.91779930600000004</v>
      </c>
      <c r="V86">
        <f t="shared" si="78"/>
        <v>0.01</v>
      </c>
      <c r="W86">
        <f t="shared" si="83"/>
        <v>2.0336108984329013E-30</v>
      </c>
      <c r="X86">
        <f t="shared" si="84"/>
        <v>1.8664466712557532E-30</v>
      </c>
      <c r="Y86">
        <f t="shared" si="85"/>
        <v>2.0336108984329015E-32</v>
      </c>
      <c r="Z86">
        <f t="shared" si="86"/>
        <v>1.4682811819281906E-31</v>
      </c>
      <c r="AB86">
        <f t="shared" si="87"/>
        <v>-0.45595868713668153</v>
      </c>
      <c r="AC86">
        <f t="shared" si="79"/>
        <v>-0.40710597065775134</v>
      </c>
      <c r="AE86">
        <f t="shared" si="63"/>
        <v>0</v>
      </c>
      <c r="AF86">
        <f t="shared" si="64"/>
        <v>0</v>
      </c>
      <c r="AG86">
        <f t="shared" si="65"/>
        <v>-7.3414059096409525E-30</v>
      </c>
      <c r="AH86">
        <f t="shared" si="66"/>
        <v>-9.3322333562787665E-26</v>
      </c>
      <c r="AI86">
        <f t="shared" si="88"/>
        <v>-9.3329674968697309E-26</v>
      </c>
      <c r="AJ86">
        <f t="shared" si="67"/>
        <v>-4.8852716478930192E-2</v>
      </c>
      <c r="AK86">
        <f t="shared" si="80"/>
        <v>-3.1917108099567708E-2</v>
      </c>
      <c r="AL86">
        <f t="shared" si="89"/>
        <v>-8.0769824578497906E-2</v>
      </c>
      <c r="AN86">
        <f t="shared" si="68"/>
        <v>0</v>
      </c>
      <c r="AO86">
        <f t="shared" si="69"/>
        <v>0</v>
      </c>
      <c r="AP86">
        <f t="shared" si="70"/>
        <v>-9.8378739814352095E-34</v>
      </c>
      <c r="AQ86">
        <f t="shared" si="71"/>
        <v>-1.2505688536285659E-29</v>
      </c>
      <c r="AR86">
        <f t="shared" si="72"/>
        <v>-1.2506672323683803E-29</v>
      </c>
      <c r="AS86">
        <f t="shared" si="73"/>
        <v>-6.5465235717228384E-6</v>
      </c>
      <c r="AT86">
        <f t="shared" si="74"/>
        <v>-4.2770620668589189E-6</v>
      </c>
      <c r="AU86">
        <f t="shared" si="75"/>
        <v>-1.0823585638581757E-5</v>
      </c>
      <c r="AW86">
        <v>83</v>
      </c>
      <c r="AX86">
        <f>IF(Z86&gt;0, (R86*SUMPRODUCT(K86:$K$98, X86:$X$98)-K86*$AZ$3)/Z86, 0)</f>
        <v>-2.7726703554364678E+30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1.19647601058507E-4</v>
      </c>
      <c r="L87" s="2">
        <v>84</v>
      </c>
      <c r="M87" s="8">
        <v>0.92340517499999997</v>
      </c>
      <c r="Q87" s="5">
        <f t="shared" si="81"/>
        <v>50</v>
      </c>
      <c r="R87">
        <f t="shared" si="61"/>
        <v>50000</v>
      </c>
      <c r="S87">
        <f t="shared" si="62"/>
        <v>-3.717403764691479E+31</v>
      </c>
      <c r="U87">
        <f t="shared" si="77"/>
        <v>0.92340517499999997</v>
      </c>
      <c r="V87">
        <f t="shared" si="78"/>
        <v>0.01</v>
      </c>
      <c r="W87">
        <f t="shared" si="83"/>
        <v>1.4682811819281906E-31</v>
      </c>
      <c r="X87">
        <f t="shared" si="84"/>
        <v>1.3558184417476076E-31</v>
      </c>
      <c r="Y87">
        <f t="shared" si="85"/>
        <v>1.4682811819281907E-33</v>
      </c>
      <c r="Z87">
        <f t="shared" si="86"/>
        <v>9.7779928361301053E-33</v>
      </c>
      <c r="AB87">
        <f t="shared" si="87"/>
        <v>-0.40710597065775134</v>
      </c>
      <c r="AC87">
        <f t="shared" si="79"/>
        <v>-0.36348747380156365</v>
      </c>
      <c r="AE87">
        <f t="shared" si="63"/>
        <v>0</v>
      </c>
      <c r="AF87">
        <f t="shared" si="64"/>
        <v>0</v>
      </c>
      <c r="AG87">
        <f t="shared" si="65"/>
        <v>-4.8889964180650526E-31</v>
      </c>
      <c r="AH87">
        <f t="shared" si="66"/>
        <v>-6.7790922087380385E-27</v>
      </c>
      <c r="AI87">
        <f t="shared" si="88"/>
        <v>-6.7795811083798452E-27</v>
      </c>
      <c r="AJ87">
        <f t="shared" si="67"/>
        <v>-4.3618496856187683E-2</v>
      </c>
      <c r="AK87">
        <f t="shared" si="80"/>
        <v>-2.8497417946042596E-2</v>
      </c>
      <c r="AL87">
        <f t="shared" si="89"/>
        <v>-7.2115914802230285E-2</v>
      </c>
      <c r="AN87">
        <f t="shared" si="68"/>
        <v>0</v>
      </c>
      <c r="AO87">
        <f t="shared" si="69"/>
        <v>0</v>
      </c>
      <c r="AP87">
        <f t="shared" si="70"/>
        <v>-5.8495669300511716E-35</v>
      </c>
      <c r="AQ87">
        <f t="shared" si="71"/>
        <v>-8.1110212012992185E-31</v>
      </c>
      <c r="AR87">
        <f t="shared" si="72"/>
        <v>-8.1116061579922239E-31</v>
      </c>
      <c r="AS87">
        <f t="shared" si="73"/>
        <v>-5.2188485106208861E-6</v>
      </c>
      <c r="AT87">
        <f t="shared" si="74"/>
        <v>-3.4096476936056426E-6</v>
      </c>
      <c r="AU87">
        <f t="shared" si="75"/>
        <v>-8.6284962042265295E-6</v>
      </c>
      <c r="AW87">
        <v>84</v>
      </c>
      <c r="AX87">
        <f>IF(Z87&gt;0, (R87*SUMPRODUCT(K87:$K$98, X87:$X$98)-K87*$AZ$3)/Z87, 0)</f>
        <v>-3.717403764691479E+31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1.0682821523080982E-4</v>
      </c>
      <c r="L88" s="2">
        <v>85</v>
      </c>
      <c r="M88" s="8">
        <v>0.92901104300000004</v>
      </c>
      <c r="Q88" s="5">
        <f t="shared" si="81"/>
        <v>50</v>
      </c>
      <c r="R88">
        <f t="shared" si="61"/>
        <v>50000</v>
      </c>
      <c r="S88">
        <f t="shared" si="62"/>
        <v>-5.442149968540732E+32</v>
      </c>
      <c r="U88">
        <f t="shared" si="77"/>
        <v>0.92901104300000004</v>
      </c>
      <c r="V88">
        <f t="shared" si="78"/>
        <v>0.01</v>
      </c>
      <c r="W88">
        <f t="shared" si="83"/>
        <v>9.7779928361301053E-33</v>
      </c>
      <c r="X88">
        <f t="shared" si="84"/>
        <v>9.0838633231397572E-33</v>
      </c>
      <c r="Y88">
        <f t="shared" si="85"/>
        <v>9.777992836130105E-35</v>
      </c>
      <c r="Z88">
        <f t="shared" si="86"/>
        <v>5.9634958462904705E-34</v>
      </c>
      <c r="AB88">
        <f t="shared" si="87"/>
        <v>-0.36348747380156365</v>
      </c>
      <c r="AC88">
        <f t="shared" si="79"/>
        <v>-0.3245423873228247</v>
      </c>
      <c r="AE88">
        <f t="shared" si="63"/>
        <v>0</v>
      </c>
      <c r="AF88">
        <f t="shared" si="64"/>
        <v>0</v>
      </c>
      <c r="AG88">
        <f t="shared" si="65"/>
        <v>-2.9817479231452354E-32</v>
      </c>
      <c r="AH88">
        <f t="shared" si="66"/>
        <v>-4.5419316615698784E-28</v>
      </c>
      <c r="AI88">
        <f t="shared" si="88"/>
        <v>-4.5422298363621933E-28</v>
      </c>
      <c r="AJ88">
        <f t="shared" si="67"/>
        <v>-3.8945086478738955E-2</v>
      </c>
      <c r="AK88">
        <f t="shared" si="80"/>
        <v>-2.5444123166109459E-2</v>
      </c>
      <c r="AL88">
        <f t="shared" si="89"/>
        <v>-6.4389209644848414E-2</v>
      </c>
      <c r="AN88">
        <f t="shared" si="68"/>
        <v>0</v>
      </c>
      <c r="AO88">
        <f t="shared" si="69"/>
        <v>0</v>
      </c>
      <c r="AP88">
        <f t="shared" si="70"/>
        <v>-3.1853480889777938E-36</v>
      </c>
      <c r="AQ88">
        <f t="shared" si="71"/>
        <v>-4.8520645310581662E-32</v>
      </c>
      <c r="AR88">
        <f t="shared" si="72"/>
        <v>-4.8523830658670647E-32</v>
      </c>
      <c r="AS88">
        <f t="shared" si="73"/>
        <v>-4.1604340805332267E-6</v>
      </c>
      <c r="AT88">
        <f t="shared" si="74"/>
        <v>-2.7181502659483753E-6</v>
      </c>
      <c r="AU88">
        <f t="shared" si="75"/>
        <v>-6.878584346481602E-6</v>
      </c>
      <c r="AW88">
        <v>85</v>
      </c>
      <c r="AX88">
        <f>IF(Z88&gt;0, (R88*SUMPRODUCT(K88:$K$98, X88:$X$98)-K88*$AZ$3)/Z88, 0)</f>
        <v>-5.442149968540732E+32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9.5382335027508763E-5</v>
      </c>
      <c r="L89" s="2">
        <v>86</v>
      </c>
      <c r="M89" s="8">
        <v>1</v>
      </c>
      <c r="Q89" s="5">
        <f t="shared" si="81"/>
        <v>50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5.9634958462904705E-34</v>
      </c>
      <c r="X89">
        <f t="shared" si="84"/>
        <v>5.9634958462904705E-34</v>
      </c>
      <c r="Y89">
        <f t="shared" si="85"/>
        <v>5.9634958462904707E-36</v>
      </c>
      <c r="Z89">
        <f t="shared" si="86"/>
        <v>0</v>
      </c>
      <c r="AB89">
        <f t="shared" si="87"/>
        <v>-0.3245423873228247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-2.9817479231452352E-29</v>
      </c>
      <c r="AI89">
        <f t="shared" si="88"/>
        <v>-2.9817479231452352E-29</v>
      </c>
      <c r="AJ89">
        <f t="shared" si="67"/>
        <v>-0.3245423873228247</v>
      </c>
      <c r="AK89">
        <f t="shared" si="80"/>
        <v>-2.2717967112597732E-2</v>
      </c>
      <c r="AL89">
        <f t="shared" si="89"/>
        <v>-0.34726035443542241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-2.8440607937301729E-33</v>
      </c>
      <c r="AR89">
        <f t="shared" si="72"/>
        <v>-2.8440607937301729E-33</v>
      </c>
      <c r="AS89">
        <f t="shared" si="73"/>
        <v>-3.0955610718253181E-5</v>
      </c>
      <c r="AT89">
        <f t="shared" si="74"/>
        <v>-2.1668927502777227E-6</v>
      </c>
      <c r="AU89">
        <f t="shared" si="75"/>
        <v>-3.3122503468530896E-5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4860.5597795272242</v>
      </c>
      <c r="AO91" s="6">
        <f t="shared" ref="AO91:AU91" si="93">SUM(AO3:AO89)</f>
        <v>-486.05597795272246</v>
      </c>
      <c r="AP91" s="6">
        <f t="shared" si="93"/>
        <v>-2976.7898378830978</v>
      </c>
      <c r="AQ91" s="6">
        <f t="shared" si="93"/>
        <v>-3037.9838006431946</v>
      </c>
      <c r="AR91" s="6">
        <f t="shared" si="93"/>
        <v>-1640.2698369517896</v>
      </c>
      <c r="AS91" s="6">
        <f t="shared" si="93"/>
        <v>-725.93359209857738</v>
      </c>
      <c r="AT91" s="6">
        <f t="shared" si="93"/>
        <v>364.88708774104634</v>
      </c>
      <c r="AU91" s="6">
        <f t="shared" si="93"/>
        <v>-2001.3163413093218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10899.94283951899</v>
      </c>
      <c r="K3">
        <v>1</v>
      </c>
      <c r="L3" s="2">
        <v>0</v>
      </c>
      <c r="O3">
        <f>$C$3</f>
        <v>10899.94283951899</v>
      </c>
      <c r="P3">
        <f>O3*C5</f>
        <v>1089.994283951899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10899.94283951899</v>
      </c>
      <c r="AF3">
        <f t="shared" ref="AF3:AF34" si="3">-$Z3*P3</f>
        <v>-1089.994283951899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7290.0403515670914</v>
      </c>
      <c r="AJ3">
        <f t="shared" ref="AJ3:AJ34" si="7">AB3-AC3</f>
        <v>0</v>
      </c>
      <c r="AL3">
        <f t="shared" ref="AL3:AL23" si="8">SUM(AI3:AK3)</f>
        <v>7290.0403515670914</v>
      </c>
      <c r="AN3">
        <f t="shared" ref="AN3:AN34" si="9">AE3*$K3</f>
        <v>10899.94283951899</v>
      </c>
      <c r="AO3">
        <f t="shared" ref="AO3:AO34" si="10">AF3*$K3</f>
        <v>-1089.994283951899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7290.0403515670914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7290.0403515670914</v>
      </c>
      <c r="AW3">
        <v>0</v>
      </c>
      <c r="AX3">
        <f>IF(Z3&gt;0, (R3*SUMPRODUCT(K3:$K$98, X3:$X$98)-K3*$AZ$3)/Z3, 0)</f>
        <v>0</v>
      </c>
      <c r="AZ3">
        <f>C6*ABS(SUMPRODUCT(X4:X79, K4:K79))/1</f>
        <v>8113.1527086717906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50000</v>
      </c>
      <c r="S4">
        <f t="shared" si="1"/>
        <v>404.57968214387125</v>
      </c>
      <c r="U4">
        <f t="shared" ref="U4:U35" si="20">M4</f>
        <v>2.397513E-3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2.397513E-3</v>
      </c>
      <c r="Y4">
        <f t="shared" ref="Y4:Y23" si="24">V4*W4</f>
        <v>0.01</v>
      </c>
      <c r="Z4">
        <f t="shared" ref="Z4:Z23" si="25">MAX(0, W4-X4-Y4)</f>
        <v>0.98760248699999997</v>
      </c>
      <c r="AB4">
        <f t="shared" ref="AB4:AB23" si="26">AC3</f>
        <v>0</v>
      </c>
      <c r="AC4">
        <f t="shared" ref="AC4:AC67" si="27">S4*Z4</f>
        <v>399.56390027495672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-399.56390027495672</v>
      </c>
      <c r="AK4">
        <f t="shared" ref="AK4:AK35" si="28">G4*SUM(AB4:AB4, AE4:AF4)</f>
        <v>0</v>
      </c>
      <c r="AL4">
        <f t="shared" si="8"/>
        <v>-519.43955027495667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-113.97190530519109</v>
      </c>
      <c r="AR4">
        <f t="shared" si="13"/>
        <v>-113.97190530519109</v>
      </c>
      <c r="AS4">
        <f t="shared" si="14"/>
        <v>-379.8858150551024</v>
      </c>
      <c r="AT4">
        <f t="shared" si="15"/>
        <v>0</v>
      </c>
      <c r="AU4">
        <f t="shared" si="16"/>
        <v>-493.85772036029346</v>
      </c>
      <c r="AW4">
        <v>1</v>
      </c>
      <c r="AX4">
        <f>IF(Z4&gt;0, (R4*SUMPRODUCT(K4:$K$98, X4:$X$98)-K4*$AZ$3)/Z4, 0)</f>
        <v>404.57968214387125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2.5466569999999999E-3</v>
      </c>
      <c r="Q5" s="5">
        <f t="shared" ref="Q5:Q36" si="30">$C$8</f>
        <v>50</v>
      </c>
      <c r="R5">
        <f t="shared" si="0"/>
        <v>50000</v>
      </c>
      <c r="S5">
        <f t="shared" si="1"/>
        <v>698.80196679517621</v>
      </c>
      <c r="U5">
        <f t="shared" si="20"/>
        <v>2.5466569999999999E-3</v>
      </c>
      <c r="V5">
        <f t="shared" si="21"/>
        <v>0.01</v>
      </c>
      <c r="W5">
        <f t="shared" si="22"/>
        <v>0.98760248699999997</v>
      </c>
      <c r="X5">
        <f t="shared" si="23"/>
        <v>2.5150847867359588E-3</v>
      </c>
      <c r="Y5">
        <f t="shared" si="24"/>
        <v>9.8760248699999997E-3</v>
      </c>
      <c r="Z5">
        <f t="shared" si="25"/>
        <v>0.97521137734326402</v>
      </c>
      <c r="AB5">
        <f t="shared" si="26"/>
        <v>399.56390027495672</v>
      </c>
      <c r="AC5">
        <f t="shared" si="27"/>
        <v>681.4796285285056</v>
      </c>
      <c r="AE5">
        <f t="shared" si="2"/>
        <v>0</v>
      </c>
      <c r="AF5">
        <f t="shared" si="3"/>
        <v>0</v>
      </c>
      <c r="AG5">
        <f t="shared" si="4"/>
        <v>-48.760568867163201</v>
      </c>
      <c r="AH5">
        <f t="shared" si="5"/>
        <v>-125.75423933679794</v>
      </c>
      <c r="AI5">
        <f t="shared" si="6"/>
        <v>-174.51480820396114</v>
      </c>
      <c r="AJ5">
        <f t="shared" si="7"/>
        <v>-281.91572825354888</v>
      </c>
      <c r="AK5">
        <f t="shared" si="28"/>
        <v>1.6382119911273227</v>
      </c>
      <c r="AL5">
        <f t="shared" si="8"/>
        <v>-454.79232446638269</v>
      </c>
      <c r="AN5">
        <f t="shared" si="9"/>
        <v>0</v>
      </c>
      <c r="AO5">
        <f t="shared" si="10"/>
        <v>0</v>
      </c>
      <c r="AP5">
        <f t="shared" si="11"/>
        <v>-43.979854058907314</v>
      </c>
      <c r="AQ5">
        <f t="shared" si="12"/>
        <v>-113.42470405520183</v>
      </c>
      <c r="AR5">
        <f t="shared" si="13"/>
        <v>-157.40455811410914</v>
      </c>
      <c r="AS5">
        <f t="shared" si="14"/>
        <v>-254.27538836305993</v>
      </c>
      <c r="AT5">
        <f t="shared" si="15"/>
        <v>1.4775940060012522</v>
      </c>
      <c r="AU5">
        <f t="shared" si="16"/>
        <v>-410.20235247116784</v>
      </c>
      <c r="AW5">
        <v>2</v>
      </c>
      <c r="AX5">
        <f>IF(Z5&gt;0, (R5*SUMPRODUCT(K5:$K$98, X5:$X$98)-K5*$AZ$3)/Z5, 0)</f>
        <v>698.80196679517621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3.8442260000000001E-3</v>
      </c>
      <c r="Q6" s="5">
        <f t="shared" si="30"/>
        <v>50</v>
      </c>
      <c r="R6">
        <f t="shared" si="0"/>
        <v>50000</v>
      </c>
      <c r="S6">
        <f t="shared" si="1"/>
        <v>1001.6796841732603</v>
      </c>
      <c r="U6">
        <f t="shared" si="20"/>
        <v>3.8442260000000001E-3</v>
      </c>
      <c r="V6">
        <f t="shared" si="21"/>
        <v>0.01</v>
      </c>
      <c r="W6">
        <f t="shared" si="22"/>
        <v>0.97521137734326402</v>
      </c>
      <c r="X6">
        <f t="shared" si="23"/>
        <v>3.7489329322787867E-3</v>
      </c>
      <c r="Y6">
        <f t="shared" si="24"/>
        <v>9.7521137734326406E-3</v>
      </c>
      <c r="Z6">
        <f t="shared" si="25"/>
        <v>0.96171033063755262</v>
      </c>
      <c r="AB6">
        <f t="shared" si="26"/>
        <v>681.4796285285056</v>
      </c>
      <c r="AC6">
        <f t="shared" si="27"/>
        <v>963.3257002591854</v>
      </c>
      <c r="AE6">
        <f t="shared" si="2"/>
        <v>0</v>
      </c>
      <c r="AF6">
        <f t="shared" si="3"/>
        <v>0</v>
      </c>
      <c r="AG6">
        <f t="shared" si="4"/>
        <v>-48.08551653187763</v>
      </c>
      <c r="AH6">
        <f t="shared" si="5"/>
        <v>-187.44664661393932</v>
      </c>
      <c r="AI6">
        <f t="shared" si="6"/>
        <v>-235.53216314581695</v>
      </c>
      <c r="AJ6">
        <f t="shared" si="7"/>
        <v>-281.8460717306798</v>
      </c>
      <c r="AK6">
        <f t="shared" si="28"/>
        <v>4.8385053625523904</v>
      </c>
      <c r="AL6">
        <f t="shared" si="8"/>
        <v>-512.53972951394439</v>
      </c>
      <c r="AN6">
        <f t="shared" si="9"/>
        <v>0</v>
      </c>
      <c r="AO6">
        <f t="shared" si="10"/>
        <v>0</v>
      </c>
      <c r="AP6">
        <f t="shared" si="11"/>
        <v>-41.028272651469855</v>
      </c>
      <c r="AQ6">
        <f t="shared" si="12"/>
        <v>-159.9361445931861</v>
      </c>
      <c r="AR6">
        <f t="shared" si="13"/>
        <v>-200.96441724465598</v>
      </c>
      <c r="AS6">
        <f t="shared" si="14"/>
        <v>-240.48109099641457</v>
      </c>
      <c r="AT6">
        <f t="shared" si="15"/>
        <v>4.1283848351466776</v>
      </c>
      <c r="AU6">
        <f t="shared" si="16"/>
        <v>-437.31712340592389</v>
      </c>
      <c r="AW6">
        <v>3</v>
      </c>
      <c r="AX6">
        <f>IF(Z6&gt;0, (R6*SUMPRODUCT(K6:$K$98, X6:$X$98)-K6*$AZ$3)/Z6, 0)</f>
        <v>1001.6796841732603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5.3300140000000001E-3</v>
      </c>
      <c r="Q7" s="5">
        <f t="shared" si="30"/>
        <v>50</v>
      </c>
      <c r="R7">
        <f t="shared" si="0"/>
        <v>50000</v>
      </c>
      <c r="S7">
        <f t="shared" si="1"/>
        <v>1286.7954141224643</v>
      </c>
      <c r="U7">
        <f t="shared" si="20"/>
        <v>5.3300140000000001E-3</v>
      </c>
      <c r="V7">
        <f t="shared" si="21"/>
        <v>0.01</v>
      </c>
      <c r="W7">
        <f t="shared" si="22"/>
        <v>0.96171033063755262</v>
      </c>
      <c r="X7">
        <f t="shared" si="23"/>
        <v>5.1259295262427841E-3</v>
      </c>
      <c r="Y7">
        <f t="shared" si="24"/>
        <v>9.6171033063755258E-3</v>
      </c>
      <c r="Z7">
        <f t="shared" si="25"/>
        <v>0.94696729780493427</v>
      </c>
      <c r="AB7">
        <f t="shared" si="26"/>
        <v>963.3257002591854</v>
      </c>
      <c r="AC7">
        <f t="shared" si="27"/>
        <v>1218.5531761393313</v>
      </c>
      <c r="AE7">
        <f t="shared" si="2"/>
        <v>0</v>
      </c>
      <c r="AF7">
        <f t="shared" si="3"/>
        <v>0</v>
      </c>
      <c r="AG7">
        <f t="shared" si="4"/>
        <v>-47.348364890246714</v>
      </c>
      <c r="AH7">
        <f t="shared" si="5"/>
        <v>-256.29647631213919</v>
      </c>
      <c r="AI7">
        <f t="shared" si="6"/>
        <v>-303.64484120238592</v>
      </c>
      <c r="AJ7">
        <f t="shared" si="7"/>
        <v>-255.2274758801459</v>
      </c>
      <c r="AK7">
        <f t="shared" si="28"/>
        <v>13.293894663576758</v>
      </c>
      <c r="AL7">
        <f t="shared" si="8"/>
        <v>-545.57842241895503</v>
      </c>
      <c r="AN7">
        <f t="shared" si="9"/>
        <v>0</v>
      </c>
      <c r="AO7">
        <f t="shared" si="10"/>
        <v>0</v>
      </c>
      <c r="AP7">
        <f t="shared" si="11"/>
        <v>-37.976413477464753</v>
      </c>
      <c r="AQ7">
        <f t="shared" si="12"/>
        <v>-205.56614742259015</v>
      </c>
      <c r="AR7">
        <f t="shared" si="13"/>
        <v>-243.54256090005492</v>
      </c>
      <c r="AS7">
        <f t="shared" si="14"/>
        <v>-204.70874078337317</v>
      </c>
      <c r="AT7">
        <f t="shared" si="15"/>
        <v>10.662552796492621</v>
      </c>
      <c r="AU7">
        <f t="shared" si="16"/>
        <v>-437.58874888693543</v>
      </c>
      <c r="AW7">
        <v>4</v>
      </c>
      <c r="AX7">
        <f>IF(Z7&gt;0, (R7*SUMPRODUCT(K7:$K$98, X7:$X$98)-K7*$AZ$3)/Z7, 0)</f>
        <v>1286.7954141224643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6.9004050000000001E-3</v>
      </c>
      <c r="Q8" s="5">
        <f t="shared" si="30"/>
        <v>50</v>
      </c>
      <c r="R8">
        <f t="shared" si="0"/>
        <v>50000</v>
      </c>
      <c r="S8">
        <f t="shared" si="1"/>
        <v>1555.1382285956488</v>
      </c>
      <c r="U8">
        <f t="shared" si="20"/>
        <v>6.9004050000000001E-3</v>
      </c>
      <c r="V8">
        <f t="shared" si="21"/>
        <v>0.01</v>
      </c>
      <c r="W8">
        <f t="shared" si="22"/>
        <v>0.94696729780493427</v>
      </c>
      <c r="X8">
        <f t="shared" si="23"/>
        <v>6.5344578766096577E-3</v>
      </c>
      <c r="Y8">
        <f t="shared" si="24"/>
        <v>9.4696729780493431E-3</v>
      </c>
      <c r="Z8">
        <f t="shared" si="25"/>
        <v>0.93096316695027526</v>
      </c>
      <c r="AB8">
        <f t="shared" si="26"/>
        <v>1218.5531761393313</v>
      </c>
      <c r="AC8">
        <f t="shared" si="27"/>
        <v>1447.7764103388463</v>
      </c>
      <c r="AE8">
        <f t="shared" si="2"/>
        <v>0</v>
      </c>
      <c r="AF8">
        <f t="shared" si="3"/>
        <v>0</v>
      </c>
      <c r="AG8">
        <f t="shared" si="4"/>
        <v>-46.548158347513763</v>
      </c>
      <c r="AH8">
        <f t="shared" si="5"/>
        <v>-326.72289383048286</v>
      </c>
      <c r="AI8">
        <f t="shared" si="6"/>
        <v>-373.27105217799664</v>
      </c>
      <c r="AJ8">
        <f t="shared" si="7"/>
        <v>-229.22323419951499</v>
      </c>
      <c r="AK8">
        <f t="shared" si="28"/>
        <v>26.320748604609559</v>
      </c>
      <c r="AL8">
        <f t="shared" si="8"/>
        <v>-576.17353777290202</v>
      </c>
      <c r="AN8">
        <f t="shared" si="9"/>
        <v>0</v>
      </c>
      <c r="AO8">
        <f t="shared" si="10"/>
        <v>0</v>
      </c>
      <c r="AP8">
        <f t="shared" si="11"/>
        <v>-34.840049187428271</v>
      </c>
      <c r="AQ8">
        <f t="shared" si="12"/>
        <v>-244.54333094621606</v>
      </c>
      <c r="AR8">
        <f t="shared" si="13"/>
        <v>-279.38338013364432</v>
      </c>
      <c r="AS8">
        <f t="shared" si="14"/>
        <v>-171.56744837874021</v>
      </c>
      <c r="AT8">
        <f t="shared" si="15"/>
        <v>19.700375022108922</v>
      </c>
      <c r="AU8">
        <f t="shared" si="16"/>
        <v>-431.25045349027556</v>
      </c>
      <c r="AW8">
        <v>5</v>
      </c>
      <c r="AX8">
        <f>IF(Z8&gt;0, (R8*SUMPRODUCT(K8:$K$98, X8:$X$98)-K8*$AZ$3)/Z8, 0)</f>
        <v>1555.1382285956488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8.6257439999999994E-3</v>
      </c>
      <c r="Q9" s="5">
        <f t="shared" si="30"/>
        <v>50</v>
      </c>
      <c r="R9">
        <f t="shared" si="0"/>
        <v>50000</v>
      </c>
      <c r="S9">
        <f t="shared" si="1"/>
        <v>1765.1376345729198</v>
      </c>
      <c r="U9">
        <f t="shared" si="20"/>
        <v>8.6257439999999994E-3</v>
      </c>
      <c r="V9">
        <f t="shared" si="21"/>
        <v>0.01</v>
      </c>
      <c r="W9">
        <f t="shared" si="22"/>
        <v>0.93096316695027526</v>
      </c>
      <c r="X9">
        <f t="shared" si="23"/>
        <v>8.0302499515423342E-3</v>
      </c>
      <c r="Y9">
        <f t="shared" si="24"/>
        <v>9.3096316695027524E-3</v>
      </c>
      <c r="Z9">
        <f t="shared" si="25"/>
        <v>0.91362328532923021</v>
      </c>
      <c r="AB9">
        <f t="shared" si="26"/>
        <v>1447.7764103388463</v>
      </c>
      <c r="AC9">
        <f t="shared" si="27"/>
        <v>1612.6708447567771</v>
      </c>
      <c r="AE9">
        <f t="shared" si="2"/>
        <v>0</v>
      </c>
      <c r="AF9">
        <f t="shared" si="3"/>
        <v>0</v>
      </c>
      <c r="AG9">
        <f t="shared" si="4"/>
        <v>-45.681164266461508</v>
      </c>
      <c r="AH9">
        <f t="shared" si="5"/>
        <v>-401.51249757711673</v>
      </c>
      <c r="AI9">
        <f t="shared" si="6"/>
        <v>-447.19366184357824</v>
      </c>
      <c r="AJ9">
        <f t="shared" si="7"/>
        <v>-164.89443441793082</v>
      </c>
      <c r="AK9">
        <f t="shared" si="28"/>
        <v>32.285413950556276</v>
      </c>
      <c r="AL9">
        <f t="shared" si="8"/>
        <v>-579.80268231095272</v>
      </c>
      <c r="AN9">
        <f t="shared" si="9"/>
        <v>0</v>
      </c>
      <c r="AO9">
        <f t="shared" si="10"/>
        <v>0</v>
      </c>
      <c r="AP9">
        <f t="shared" si="11"/>
        <v>-31.88578508842285</v>
      </c>
      <c r="AQ9">
        <f t="shared" si="12"/>
        <v>-280.25864519086474</v>
      </c>
      <c r="AR9">
        <f t="shared" si="13"/>
        <v>-312.14443027928758</v>
      </c>
      <c r="AS9">
        <f t="shared" si="14"/>
        <v>-115.09751519155949</v>
      </c>
      <c r="AT9">
        <f t="shared" si="15"/>
        <v>22.535453884523942</v>
      </c>
      <c r="AU9">
        <f t="shared" si="16"/>
        <v>-404.70649158632307</v>
      </c>
      <c r="AW9">
        <v>6</v>
      </c>
      <c r="AX9">
        <f>IF(Z9&gt;0, (R9*SUMPRODUCT(K9:$K$98, X9:$X$98)-K9*$AZ$3)/Z9, 0)</f>
        <v>1765.1376345729198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1.0476563E-2</v>
      </c>
      <c r="Q10" s="5">
        <f t="shared" si="30"/>
        <v>50</v>
      </c>
      <c r="R10">
        <f t="shared" si="0"/>
        <v>50000</v>
      </c>
      <c r="S10">
        <f t="shared" si="1"/>
        <v>1814.7835780260068</v>
      </c>
      <c r="U10">
        <f t="shared" si="20"/>
        <v>1.0476563E-2</v>
      </c>
      <c r="V10">
        <f t="shared" si="21"/>
        <v>0.01</v>
      </c>
      <c r="W10">
        <f t="shared" si="22"/>
        <v>0.91362328532923021</v>
      </c>
      <c r="X10">
        <f t="shared" si="23"/>
        <v>9.5716319070186552E-3</v>
      </c>
      <c r="Y10">
        <f t="shared" si="24"/>
        <v>9.1362328532923025E-3</v>
      </c>
      <c r="Z10">
        <f t="shared" si="25"/>
        <v>0.89491542056891915</v>
      </c>
      <c r="AB10">
        <f t="shared" si="26"/>
        <v>1612.6708447567771</v>
      </c>
      <c r="AC10">
        <f t="shared" si="27"/>
        <v>1624.0778089707119</v>
      </c>
      <c r="AE10">
        <f t="shared" si="2"/>
        <v>0</v>
      </c>
      <c r="AF10">
        <f t="shared" si="3"/>
        <v>0</v>
      </c>
      <c r="AG10">
        <f t="shared" si="4"/>
        <v>-44.745771028445958</v>
      </c>
      <c r="AH10">
        <f t="shared" si="5"/>
        <v>-478.58159535093279</v>
      </c>
      <c r="AI10">
        <f t="shared" si="6"/>
        <v>-523.32736637937876</v>
      </c>
      <c r="AJ10">
        <f t="shared" si="7"/>
        <v>-11.406964213934771</v>
      </c>
      <c r="AK10">
        <f t="shared" si="28"/>
        <v>6.9344846324541418</v>
      </c>
      <c r="AL10">
        <f t="shared" si="8"/>
        <v>-527.79984596085944</v>
      </c>
      <c r="AN10">
        <f t="shared" si="9"/>
        <v>0</v>
      </c>
      <c r="AO10">
        <f t="shared" si="10"/>
        <v>0</v>
      </c>
      <c r="AP10">
        <f t="shared" si="11"/>
        <v>-29.624275634312145</v>
      </c>
      <c r="AQ10">
        <f t="shared" si="12"/>
        <v>-316.84855950234521</v>
      </c>
      <c r="AR10">
        <f t="shared" si="13"/>
        <v>-346.47283513665735</v>
      </c>
      <c r="AS10">
        <f t="shared" si="14"/>
        <v>-7.5520668044699164</v>
      </c>
      <c r="AT10">
        <f t="shared" si="15"/>
        <v>4.5910279208984255</v>
      </c>
      <c r="AU10">
        <f t="shared" si="16"/>
        <v>-349.43387402022887</v>
      </c>
      <c r="AW10">
        <v>7</v>
      </c>
      <c r="AX10">
        <f>IF(Z10&gt;0, (R10*SUMPRODUCT(K10:$K$98, X10:$X$98)-K10*$AZ$3)/Z10, 0)</f>
        <v>1814.7835780260068</v>
      </c>
    </row>
    <row r="11" spans="1:52" x14ac:dyDescent="0.25">
      <c r="A11" t="s">
        <v>33</v>
      </c>
      <c r="C11" s="25">
        <f>AU81</f>
        <v>-1851.5896376601399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1.2607808E-2</v>
      </c>
      <c r="Q11" s="5">
        <f t="shared" si="30"/>
        <v>50</v>
      </c>
      <c r="R11">
        <f t="shared" si="0"/>
        <v>50000</v>
      </c>
      <c r="S11">
        <f t="shared" si="1"/>
        <v>1795.8410956179862</v>
      </c>
      <c r="U11">
        <f t="shared" si="20"/>
        <v>1.2607808E-2</v>
      </c>
      <c r="V11">
        <f t="shared" si="21"/>
        <v>0.01</v>
      </c>
      <c r="W11">
        <f t="shared" si="22"/>
        <v>0.89491542056891915</v>
      </c>
      <c r="X11">
        <f t="shared" si="23"/>
        <v>1.1282921798772183E-2</v>
      </c>
      <c r="Y11">
        <f t="shared" si="24"/>
        <v>8.9491542056891922E-3</v>
      </c>
      <c r="Z11">
        <f t="shared" si="25"/>
        <v>0.87468334456445773</v>
      </c>
      <c r="AB11">
        <f t="shared" si="26"/>
        <v>1624.0778089707119</v>
      </c>
      <c r="AC11">
        <f t="shared" si="27"/>
        <v>1570.7922958214403</v>
      </c>
      <c r="AE11">
        <f t="shared" si="2"/>
        <v>0</v>
      </c>
      <c r="AF11">
        <f t="shared" si="3"/>
        <v>0</v>
      </c>
      <c r="AG11">
        <f t="shared" si="4"/>
        <v>-43.734167228222887</v>
      </c>
      <c r="AH11">
        <f t="shared" si="5"/>
        <v>-564.14608993860918</v>
      </c>
      <c r="AI11">
        <f t="shared" si="6"/>
        <v>-607.88025716683205</v>
      </c>
      <c r="AJ11">
        <f t="shared" si="7"/>
        <v>53.285513149271537</v>
      </c>
      <c r="AK11">
        <f t="shared" si="28"/>
        <v>2.5985244943531391</v>
      </c>
      <c r="AL11">
        <f t="shared" si="8"/>
        <v>-551.9962195232074</v>
      </c>
      <c r="AN11">
        <f t="shared" si="9"/>
        <v>0</v>
      </c>
      <c r="AO11">
        <f t="shared" si="10"/>
        <v>0</v>
      </c>
      <c r="AP11">
        <f t="shared" si="11"/>
        <v>-27.533792029890201</v>
      </c>
      <c r="AQ11">
        <f t="shared" si="12"/>
        <v>-355.17038734926371</v>
      </c>
      <c r="AR11">
        <f t="shared" si="13"/>
        <v>-382.70417937915391</v>
      </c>
      <c r="AS11">
        <f t="shared" si="14"/>
        <v>33.547048686255252</v>
      </c>
      <c r="AT11">
        <f t="shared" si="15"/>
        <v>1.635957365753234</v>
      </c>
      <c r="AU11">
        <f t="shared" si="16"/>
        <v>-347.52117332714545</v>
      </c>
      <c r="AW11">
        <v>8</v>
      </c>
      <c r="AX11">
        <f>IF(Z11&gt;0, (R11*SUMPRODUCT(K11:$K$98, X11:$X$98)-K11*$AZ$3)/Z11, 0)</f>
        <v>1795.8410956179862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1.5033739000000001E-2</v>
      </c>
      <c r="Q12" s="5">
        <f t="shared" si="30"/>
        <v>50</v>
      </c>
      <c r="R12">
        <f t="shared" si="0"/>
        <v>50000</v>
      </c>
      <c r="S12">
        <f t="shared" si="1"/>
        <v>1822.5364793822193</v>
      </c>
      <c r="U12">
        <f t="shared" si="20"/>
        <v>1.5033739000000001E-2</v>
      </c>
      <c r="V12">
        <f t="shared" si="21"/>
        <v>0.01</v>
      </c>
      <c r="W12">
        <f t="shared" si="22"/>
        <v>0.87468334456445773</v>
      </c>
      <c r="X12">
        <f t="shared" si="23"/>
        <v>1.3149761109829126E-2</v>
      </c>
      <c r="Y12">
        <f t="shared" si="24"/>
        <v>8.7468334456445775E-3</v>
      </c>
      <c r="Z12">
        <f t="shared" si="25"/>
        <v>0.85278675000898407</v>
      </c>
      <c r="AB12">
        <f t="shared" si="26"/>
        <v>1570.7922958214403</v>
      </c>
      <c r="AC12">
        <f t="shared" si="27"/>
        <v>1554.2349610251786</v>
      </c>
      <c r="AE12">
        <f t="shared" si="2"/>
        <v>0</v>
      </c>
      <c r="AF12">
        <f t="shared" si="3"/>
        <v>0</v>
      </c>
      <c r="AG12">
        <f t="shared" si="4"/>
        <v>-42.639337500449201</v>
      </c>
      <c r="AH12">
        <f t="shared" si="5"/>
        <v>-657.48805549145629</v>
      </c>
      <c r="AI12">
        <f t="shared" si="6"/>
        <v>-700.12739299190548</v>
      </c>
      <c r="AJ12">
        <f t="shared" si="7"/>
        <v>16.557334796261785</v>
      </c>
      <c r="AK12">
        <f t="shared" si="28"/>
        <v>32.986638212250249</v>
      </c>
      <c r="AL12">
        <f t="shared" si="8"/>
        <v>-650.58341998339347</v>
      </c>
      <c r="AN12">
        <f t="shared" si="9"/>
        <v>0</v>
      </c>
      <c r="AO12">
        <f t="shared" si="10"/>
        <v>0</v>
      </c>
      <c r="AP12">
        <f t="shared" si="11"/>
        <v>-25.064909679303131</v>
      </c>
      <c r="AQ12">
        <f t="shared" si="12"/>
        <v>-386.4947180743693</v>
      </c>
      <c r="AR12">
        <f t="shared" si="13"/>
        <v>-411.55962775367243</v>
      </c>
      <c r="AS12">
        <f t="shared" si="14"/>
        <v>9.7329866157960936</v>
      </c>
      <c r="AT12">
        <f t="shared" si="15"/>
        <v>19.390711860970903</v>
      </c>
      <c r="AU12">
        <f t="shared" si="16"/>
        <v>-382.43592927690543</v>
      </c>
      <c r="AW12">
        <v>9</v>
      </c>
      <c r="AX12">
        <f>IF(Z12&gt;0, (R12*SUMPRODUCT(K12:$K$98, X12:$X$98)-K12*$AZ$3)/Z12, 0)</f>
        <v>1822.5364793822193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1.7719183999999999E-2</v>
      </c>
      <c r="Q13" s="5">
        <f t="shared" si="30"/>
        <v>50</v>
      </c>
      <c r="R13">
        <f t="shared" si="0"/>
        <v>50000</v>
      </c>
      <c r="S13">
        <f t="shared" si="1"/>
        <v>2024.6389492918308</v>
      </c>
      <c r="U13">
        <f t="shared" si="20"/>
        <v>1.7719183999999999E-2</v>
      </c>
      <c r="V13">
        <f t="shared" si="21"/>
        <v>0.01</v>
      </c>
      <c r="W13">
        <f t="shared" si="22"/>
        <v>0.85278675000898407</v>
      </c>
      <c r="X13">
        <f t="shared" si="23"/>
        <v>1.511068533617119E-2</v>
      </c>
      <c r="Y13">
        <f t="shared" si="24"/>
        <v>8.5278675000898408E-3</v>
      </c>
      <c r="Z13">
        <f t="shared" si="25"/>
        <v>0.82914819717272303</v>
      </c>
      <c r="AB13">
        <f t="shared" si="26"/>
        <v>1554.2349610251786</v>
      </c>
      <c r="AC13">
        <f t="shared" si="27"/>
        <v>1678.7257347309978</v>
      </c>
      <c r="AE13">
        <f t="shared" si="2"/>
        <v>0</v>
      </c>
      <c r="AF13">
        <f t="shared" si="3"/>
        <v>0</v>
      </c>
      <c r="AG13">
        <f t="shared" si="4"/>
        <v>-41.457409858636154</v>
      </c>
      <c r="AH13">
        <f t="shared" si="5"/>
        <v>-755.53426680855955</v>
      </c>
      <c r="AI13">
        <f t="shared" si="6"/>
        <v>-796.99167666719575</v>
      </c>
      <c r="AJ13">
        <f t="shared" si="7"/>
        <v>-124.49077370581927</v>
      </c>
      <c r="AK13">
        <f t="shared" si="28"/>
        <v>108.7964472717625</v>
      </c>
      <c r="AL13">
        <f t="shared" si="8"/>
        <v>-812.68600310125248</v>
      </c>
      <c r="AN13">
        <f t="shared" si="9"/>
        <v>0</v>
      </c>
      <c r="AO13">
        <f t="shared" si="10"/>
        <v>0</v>
      </c>
      <c r="AP13">
        <f t="shared" si="11"/>
        <v>-21.759045389249238</v>
      </c>
      <c r="AQ13">
        <f t="shared" si="12"/>
        <v>-396.54441656335104</v>
      </c>
      <c r="AR13">
        <f t="shared" si="13"/>
        <v>-418.30346195260029</v>
      </c>
      <c r="AS13">
        <f t="shared" si="14"/>
        <v>-65.339354408398862</v>
      </c>
      <c r="AT13">
        <f t="shared" si="15"/>
        <v>57.102140303688046</v>
      </c>
      <c r="AU13">
        <f t="shared" si="16"/>
        <v>-426.54067605731109</v>
      </c>
      <c r="AW13">
        <v>10</v>
      </c>
      <c r="AX13">
        <f>IF(Z13&gt;0, (R13*SUMPRODUCT(K13:$K$98, X13:$X$98)-K13*$AZ$3)/Z13, 0)</f>
        <v>2024.6389492918308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2.0768709E-2</v>
      </c>
      <c r="Q14" s="5">
        <f t="shared" si="30"/>
        <v>50</v>
      </c>
      <c r="R14">
        <f t="shared" si="0"/>
        <v>50000</v>
      </c>
      <c r="S14">
        <f t="shared" si="1"/>
        <v>2163.1902349212237</v>
      </c>
      <c r="U14">
        <f t="shared" si="20"/>
        <v>2.0768709E-2</v>
      </c>
      <c r="V14">
        <f t="shared" si="21"/>
        <v>0.01</v>
      </c>
      <c r="W14">
        <f t="shared" si="22"/>
        <v>0.82914819717272303</v>
      </c>
      <c r="X14">
        <f t="shared" si="23"/>
        <v>1.7220337624954906E-2</v>
      </c>
      <c r="Y14">
        <f t="shared" si="24"/>
        <v>8.2914819717272298E-3</v>
      </c>
      <c r="Z14">
        <f t="shared" si="25"/>
        <v>0.80363637757604089</v>
      </c>
      <c r="AB14">
        <f t="shared" si="26"/>
        <v>1678.7257347309978</v>
      </c>
      <c r="AC14">
        <f t="shared" si="27"/>
        <v>1738.4183643999572</v>
      </c>
      <c r="AE14">
        <f t="shared" si="2"/>
        <v>0</v>
      </c>
      <c r="AF14">
        <f t="shared" si="3"/>
        <v>0</v>
      </c>
      <c r="AG14">
        <f t="shared" si="4"/>
        <v>-40.181818878802048</v>
      </c>
      <c r="AH14">
        <f t="shared" si="5"/>
        <v>-861.01688124774535</v>
      </c>
      <c r="AI14">
        <f t="shared" si="6"/>
        <v>-901.19870012654735</v>
      </c>
      <c r="AJ14">
        <f t="shared" si="7"/>
        <v>-59.692629668959398</v>
      </c>
      <c r="AK14">
        <f t="shared" si="28"/>
        <v>117.51080143116985</v>
      </c>
      <c r="AL14">
        <f t="shared" si="8"/>
        <v>-843.3805283643369</v>
      </c>
      <c r="AN14">
        <f t="shared" si="9"/>
        <v>0</v>
      </c>
      <c r="AO14">
        <f t="shared" si="10"/>
        <v>0</v>
      </c>
      <c r="AP14">
        <f t="shared" si="11"/>
        <v>-18.829953262097888</v>
      </c>
      <c r="AQ14">
        <f t="shared" si="12"/>
        <v>-403.48864447063306</v>
      </c>
      <c r="AR14">
        <f t="shared" si="13"/>
        <v>-422.31859773273095</v>
      </c>
      <c r="AS14">
        <f t="shared" si="14"/>
        <v>-27.973084796099045</v>
      </c>
      <c r="AT14">
        <f t="shared" si="15"/>
        <v>55.067763493103534</v>
      </c>
      <c r="AU14">
        <f t="shared" si="16"/>
        <v>-395.22391903572645</v>
      </c>
      <c r="AW14">
        <v>11</v>
      </c>
      <c r="AX14">
        <f>IF(Z14&gt;0, (R14*SUMPRODUCT(K14:$K$98, X14:$X$98)-K14*$AZ$3)/Z14, 0)</f>
        <v>2163.1902349212237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2.4225090000000001E-2</v>
      </c>
      <c r="Q15" s="5">
        <f t="shared" si="30"/>
        <v>50</v>
      </c>
      <c r="R15">
        <f t="shared" si="0"/>
        <v>50000</v>
      </c>
      <c r="S15">
        <f t="shared" si="1"/>
        <v>2244.8302114982721</v>
      </c>
      <c r="U15">
        <f t="shared" si="20"/>
        <v>2.4225090000000001E-2</v>
      </c>
      <c r="V15">
        <f t="shared" si="21"/>
        <v>0.01</v>
      </c>
      <c r="W15">
        <f t="shared" si="22"/>
        <v>0.80363637757604089</v>
      </c>
      <c r="X15">
        <f t="shared" si="23"/>
        <v>1.9468163574053572E-2</v>
      </c>
      <c r="Y15">
        <f t="shared" si="24"/>
        <v>8.0363637757604085E-3</v>
      </c>
      <c r="Z15">
        <f t="shared" si="25"/>
        <v>0.77613185022622688</v>
      </c>
      <c r="AB15">
        <f t="shared" si="26"/>
        <v>1738.4183643999572</v>
      </c>
      <c r="AC15">
        <f t="shared" si="27"/>
        <v>1742.2842254938862</v>
      </c>
      <c r="AE15">
        <f t="shared" si="2"/>
        <v>0</v>
      </c>
      <c r="AF15">
        <f t="shared" si="3"/>
        <v>0</v>
      </c>
      <c r="AG15">
        <f t="shared" si="4"/>
        <v>-38.806592511311344</v>
      </c>
      <c r="AH15">
        <f t="shared" si="5"/>
        <v>-973.40817870267858</v>
      </c>
      <c r="AI15">
        <f t="shared" si="6"/>
        <v>-1012.2147712139899</v>
      </c>
      <c r="AJ15">
        <f t="shared" si="7"/>
        <v>-3.8658610939289701</v>
      </c>
      <c r="AK15">
        <f t="shared" si="28"/>
        <v>121.68928550799701</v>
      </c>
      <c r="AL15">
        <f t="shared" si="8"/>
        <v>-894.39134679992185</v>
      </c>
      <c r="AN15">
        <f t="shared" si="9"/>
        <v>0</v>
      </c>
      <c r="AO15">
        <f t="shared" si="10"/>
        <v>0</v>
      </c>
      <c r="AP15">
        <f t="shared" si="11"/>
        <v>-16.237050372327491</v>
      </c>
      <c r="AQ15">
        <f t="shared" si="12"/>
        <v>-407.28331470545965</v>
      </c>
      <c r="AR15">
        <f t="shared" si="13"/>
        <v>-423.52036507778712</v>
      </c>
      <c r="AS15">
        <f t="shared" si="14"/>
        <v>-1.6175133463792135</v>
      </c>
      <c r="AT15">
        <f t="shared" si="15"/>
        <v>50.915963775741481</v>
      </c>
      <c r="AU15">
        <f t="shared" si="16"/>
        <v>-374.22191464842484</v>
      </c>
      <c r="AW15">
        <v>12</v>
      </c>
      <c r="AX15">
        <f>IF(Z15&gt;0, (R15*SUMPRODUCT(K15:$K$98, X15:$X$98)-K15*$AZ$3)/Z15, 0)</f>
        <v>2244.8302114982721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2.7828815E-2</v>
      </c>
      <c r="Q16" s="5">
        <f t="shared" si="30"/>
        <v>50</v>
      </c>
      <c r="R16">
        <f t="shared" si="0"/>
        <v>50000</v>
      </c>
      <c r="S16">
        <f t="shared" si="1"/>
        <v>2274.7384322373064</v>
      </c>
      <c r="U16">
        <f t="shared" si="20"/>
        <v>2.7828815E-2</v>
      </c>
      <c r="V16">
        <f t="shared" si="21"/>
        <v>0.01</v>
      </c>
      <c r="W16">
        <f t="shared" si="22"/>
        <v>0.77613185022622688</v>
      </c>
      <c r="X16">
        <f t="shared" si="23"/>
        <v>2.1598829675553377E-2</v>
      </c>
      <c r="Y16">
        <f t="shared" si="24"/>
        <v>7.7613185022622688E-3</v>
      </c>
      <c r="Z16">
        <f t="shared" si="25"/>
        <v>0.74677170204841126</v>
      </c>
      <c r="AB16">
        <f t="shared" si="26"/>
        <v>1742.2842254938862</v>
      </c>
      <c r="AC16">
        <f t="shared" si="27"/>
        <v>1698.7102907567878</v>
      </c>
      <c r="AE16">
        <f t="shared" si="2"/>
        <v>0</v>
      </c>
      <c r="AF16">
        <f t="shared" si="3"/>
        <v>0</v>
      </c>
      <c r="AG16">
        <f t="shared" si="4"/>
        <v>-37.338585102420566</v>
      </c>
      <c r="AH16">
        <f t="shared" si="5"/>
        <v>-1079.941483777669</v>
      </c>
      <c r="AI16">
        <f t="shared" si="6"/>
        <v>-1117.2800688800896</v>
      </c>
      <c r="AJ16">
        <f t="shared" si="7"/>
        <v>43.573934737098398</v>
      </c>
      <c r="AK16">
        <f t="shared" si="28"/>
        <v>121.95989578457204</v>
      </c>
      <c r="AL16">
        <f t="shared" si="8"/>
        <v>-951.74623835841919</v>
      </c>
      <c r="AN16">
        <f t="shared" si="9"/>
        <v>0</v>
      </c>
      <c r="AO16">
        <f t="shared" si="10"/>
        <v>0</v>
      </c>
      <c r="AP16">
        <f t="shared" si="11"/>
        <v>-13.948948212184852</v>
      </c>
      <c r="AQ16">
        <f t="shared" si="12"/>
        <v>-403.4445276403419</v>
      </c>
      <c r="AR16">
        <f t="shared" si="13"/>
        <v>-417.39347585252676</v>
      </c>
      <c r="AS16">
        <f t="shared" si="14"/>
        <v>16.278350060176898</v>
      </c>
      <c r="AT16">
        <f t="shared" si="15"/>
        <v>45.561776526775027</v>
      </c>
      <c r="AU16">
        <f t="shared" si="16"/>
        <v>-355.55334926557487</v>
      </c>
      <c r="AW16">
        <v>13</v>
      </c>
      <c r="AX16">
        <f>IF(Z16&gt;0, (R16*SUMPRODUCT(K16:$K$98, X16:$X$98)-K16*$AZ$3)/Z16, 0)</f>
        <v>2274.7384322373064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3.1684449000000003E-2</v>
      </c>
      <c r="Q17" s="5">
        <f t="shared" si="30"/>
        <v>50</v>
      </c>
      <c r="R17">
        <f t="shared" si="0"/>
        <v>50000</v>
      </c>
      <c r="S17">
        <f t="shared" si="1"/>
        <v>2263.7075019462081</v>
      </c>
      <c r="U17">
        <f t="shared" si="20"/>
        <v>3.1684449000000003E-2</v>
      </c>
      <c r="V17">
        <f t="shared" si="21"/>
        <v>0.01</v>
      </c>
      <c r="W17">
        <f t="shared" si="22"/>
        <v>0.74677170204841126</v>
      </c>
      <c r="X17">
        <f t="shared" si="23"/>
        <v>2.3661049908196084E-2</v>
      </c>
      <c r="Y17">
        <f t="shared" si="24"/>
        <v>7.4677170204841131E-3</v>
      </c>
      <c r="Z17">
        <f t="shared" si="25"/>
        <v>0.71564293511973109</v>
      </c>
      <c r="AB17">
        <f t="shared" si="26"/>
        <v>1698.7102907567878</v>
      </c>
      <c r="AC17">
        <f t="shared" si="27"/>
        <v>1620.0062809453389</v>
      </c>
      <c r="AE17">
        <f t="shared" si="2"/>
        <v>0</v>
      </c>
      <c r="AF17">
        <f t="shared" si="3"/>
        <v>0</v>
      </c>
      <c r="AG17">
        <f t="shared" si="4"/>
        <v>-35.782146755986552</v>
      </c>
      <c r="AH17">
        <f t="shared" si="5"/>
        <v>-1183.0524954098041</v>
      </c>
      <c r="AI17">
        <f t="shared" si="6"/>
        <v>-1218.8346421657907</v>
      </c>
      <c r="AJ17">
        <f t="shared" si="7"/>
        <v>78.704009811448941</v>
      </c>
      <c r="AK17">
        <f t="shared" si="28"/>
        <v>118.90972035297516</v>
      </c>
      <c r="AL17">
        <f t="shared" si="8"/>
        <v>-1021.2209120013666</v>
      </c>
      <c r="AN17">
        <f t="shared" si="9"/>
        <v>0</v>
      </c>
      <c r="AO17">
        <f t="shared" si="10"/>
        <v>0</v>
      </c>
      <c r="AP17">
        <f t="shared" si="11"/>
        <v>-11.935262492705704</v>
      </c>
      <c r="AQ17">
        <f t="shared" si="12"/>
        <v>-394.61137342197503</v>
      </c>
      <c r="AR17">
        <f t="shared" si="13"/>
        <v>-406.54663591468073</v>
      </c>
      <c r="AS17">
        <f t="shared" si="14"/>
        <v>26.252002786025386</v>
      </c>
      <c r="AT17">
        <f t="shared" si="15"/>
        <v>39.662760734430925</v>
      </c>
      <c r="AU17">
        <f t="shared" si="16"/>
        <v>-340.63187239422444</v>
      </c>
      <c r="AW17">
        <v>14</v>
      </c>
      <c r="AX17">
        <f>IF(Z17&gt;0, (R17*SUMPRODUCT(K17:$K$98, X17:$X$98)-K17*$AZ$3)/Z17, 0)</f>
        <v>2263.7075019462081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3.5933631000000001E-2</v>
      </c>
      <c r="Q18" s="5">
        <f t="shared" si="30"/>
        <v>50</v>
      </c>
      <c r="R18">
        <f t="shared" si="0"/>
        <v>50000</v>
      </c>
      <c r="S18">
        <f t="shared" si="1"/>
        <v>2219.4002332867208</v>
      </c>
      <c r="U18">
        <f t="shared" si="20"/>
        <v>3.5933631000000001E-2</v>
      </c>
      <c r="V18">
        <f t="shared" si="21"/>
        <v>0.01</v>
      </c>
      <c r="W18">
        <f t="shared" si="22"/>
        <v>0.71564293511973109</v>
      </c>
      <c r="X18">
        <f t="shared" si="23"/>
        <v>2.5715649158349358E-2</v>
      </c>
      <c r="Y18">
        <f t="shared" si="24"/>
        <v>7.1564293511973114E-3</v>
      </c>
      <c r="Z18">
        <f t="shared" si="25"/>
        <v>0.68277085661018444</v>
      </c>
      <c r="AB18">
        <f t="shared" si="26"/>
        <v>1620.0062809453389</v>
      </c>
      <c r="AC18">
        <f t="shared" si="27"/>
        <v>1515.3417984420175</v>
      </c>
      <c r="AE18">
        <f t="shared" si="2"/>
        <v>0</v>
      </c>
      <c r="AF18">
        <f t="shared" si="3"/>
        <v>0</v>
      </c>
      <c r="AG18">
        <f t="shared" si="4"/>
        <v>-34.138542830509223</v>
      </c>
      <c r="AH18">
        <f t="shared" si="5"/>
        <v>-1285.7824579174678</v>
      </c>
      <c r="AI18">
        <f t="shared" si="6"/>
        <v>-1319.9210007479771</v>
      </c>
      <c r="AJ18">
        <f t="shared" si="7"/>
        <v>104.66448250332132</v>
      </c>
      <c r="AK18">
        <f t="shared" si="28"/>
        <v>113.40043966617372</v>
      </c>
      <c r="AL18">
        <f t="shared" si="8"/>
        <v>-1101.8560785784821</v>
      </c>
      <c r="AN18">
        <f t="shared" si="9"/>
        <v>0</v>
      </c>
      <c r="AO18">
        <f t="shared" si="10"/>
        <v>0</v>
      </c>
      <c r="AP18">
        <f t="shared" si="11"/>
        <v>-10.166993347747876</v>
      </c>
      <c r="AQ18">
        <f t="shared" si="12"/>
        <v>-382.92617705448833</v>
      </c>
      <c r="AR18">
        <f t="shared" si="13"/>
        <v>-393.09317040223624</v>
      </c>
      <c r="AS18">
        <f t="shared" si="14"/>
        <v>31.170724030017688</v>
      </c>
      <c r="AT18">
        <f t="shared" si="15"/>
        <v>33.772429053043886</v>
      </c>
      <c r="AU18">
        <f t="shared" si="16"/>
        <v>-328.15001731917471</v>
      </c>
      <c r="AW18">
        <v>15</v>
      </c>
      <c r="AX18">
        <f>IF(Z18&gt;0, (R18*SUMPRODUCT(K18:$K$98, X18:$X$98)-K18*$AZ$3)/Z18, 0)</f>
        <v>2219.4002332867208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4.1016489000000003E-2</v>
      </c>
      <c r="Q19" s="5">
        <f t="shared" si="30"/>
        <v>50</v>
      </c>
      <c r="R19">
        <f t="shared" si="0"/>
        <v>50000</v>
      </c>
      <c r="S19">
        <f t="shared" si="1"/>
        <v>2147.2674278024911</v>
      </c>
      <c r="U19">
        <f t="shared" si="20"/>
        <v>4.1016489000000003E-2</v>
      </c>
      <c r="V19">
        <f t="shared" si="21"/>
        <v>0.01</v>
      </c>
      <c r="W19">
        <f t="shared" si="22"/>
        <v>0.68277085661018444</v>
      </c>
      <c r="X19">
        <f t="shared" si="23"/>
        <v>2.8004863329672211E-2</v>
      </c>
      <c r="Y19">
        <f t="shared" si="24"/>
        <v>6.8277085661018443E-3</v>
      </c>
      <c r="Z19">
        <f t="shared" si="25"/>
        <v>0.6479382847144104</v>
      </c>
      <c r="AB19">
        <f t="shared" si="26"/>
        <v>1515.3417984420175</v>
      </c>
      <c r="AC19">
        <f t="shared" si="27"/>
        <v>1391.2967739934702</v>
      </c>
      <c r="AE19">
        <f t="shared" si="2"/>
        <v>0</v>
      </c>
      <c r="AF19">
        <f t="shared" si="3"/>
        <v>0</v>
      </c>
      <c r="AG19">
        <f t="shared" si="4"/>
        <v>-32.396914235720523</v>
      </c>
      <c r="AH19">
        <f t="shared" si="5"/>
        <v>-1400.2431664836106</v>
      </c>
      <c r="AI19">
        <f t="shared" si="6"/>
        <v>-1432.6400807193311</v>
      </c>
      <c r="AJ19">
        <f t="shared" si="7"/>
        <v>124.04502444854734</v>
      </c>
      <c r="AK19">
        <f t="shared" si="28"/>
        <v>106.07392589094124</v>
      </c>
      <c r="AL19">
        <f t="shared" si="8"/>
        <v>-1202.5211303798426</v>
      </c>
      <c r="AN19">
        <f t="shared" si="9"/>
        <v>0</v>
      </c>
      <c r="AO19">
        <f t="shared" si="10"/>
        <v>0</v>
      </c>
      <c r="AP19">
        <f t="shared" si="11"/>
        <v>-8.6145616459459138</v>
      </c>
      <c r="AQ19">
        <f t="shared" si="12"/>
        <v>-372.33425965265531</v>
      </c>
      <c r="AR19">
        <f t="shared" si="13"/>
        <v>-380.94882129860122</v>
      </c>
      <c r="AS19">
        <f t="shared" si="14"/>
        <v>32.984422596849001</v>
      </c>
      <c r="AT19">
        <f t="shared" si="15"/>
        <v>28.205784259770216</v>
      </c>
      <c r="AU19">
        <f t="shared" si="16"/>
        <v>-319.75861444198199</v>
      </c>
      <c r="AW19">
        <v>16</v>
      </c>
      <c r="AX19">
        <f>IF(Z19&gt;0, (R19*SUMPRODUCT(K19:$K$98, X19:$X$98)-K19*$AZ$3)/Z19, 0)</f>
        <v>2147.2674278024911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4.6435859000000003E-2</v>
      </c>
      <c r="Q20" s="5">
        <f t="shared" si="30"/>
        <v>50</v>
      </c>
      <c r="R20">
        <f t="shared" si="0"/>
        <v>50000</v>
      </c>
      <c r="S20">
        <f t="shared" si="1"/>
        <v>2044.7579680822571</v>
      </c>
      <c r="U20">
        <f t="shared" si="20"/>
        <v>4.6435859000000003E-2</v>
      </c>
      <c r="V20">
        <f t="shared" si="21"/>
        <v>0.01</v>
      </c>
      <c r="W20">
        <f t="shared" si="22"/>
        <v>0.6479382847144104</v>
      </c>
      <c r="X20">
        <f t="shared" si="23"/>
        <v>3.0087570829700219E-2</v>
      </c>
      <c r="Y20">
        <f t="shared" si="24"/>
        <v>6.4793828471441037E-3</v>
      </c>
      <c r="Z20">
        <f t="shared" si="25"/>
        <v>0.61137133103756602</v>
      </c>
      <c r="AB20">
        <f t="shared" si="26"/>
        <v>1391.2967739934702</v>
      </c>
      <c r="AC20">
        <f t="shared" si="27"/>
        <v>1250.1064005961184</v>
      </c>
      <c r="AE20">
        <f t="shared" si="2"/>
        <v>0</v>
      </c>
      <c r="AF20">
        <f t="shared" si="3"/>
        <v>0</v>
      </c>
      <c r="AG20">
        <f t="shared" si="4"/>
        <v>-30.568566551878302</v>
      </c>
      <c r="AH20">
        <f t="shared" si="5"/>
        <v>-1504.3785414850111</v>
      </c>
      <c r="AI20">
        <f t="shared" si="6"/>
        <v>-1534.9471080368894</v>
      </c>
      <c r="AJ20">
        <f t="shared" si="7"/>
        <v>141.19037339735178</v>
      </c>
      <c r="AK20">
        <f t="shared" si="28"/>
        <v>97.390774179542916</v>
      </c>
      <c r="AL20">
        <f t="shared" si="8"/>
        <v>-1296.3659604599948</v>
      </c>
      <c r="AN20">
        <f t="shared" si="9"/>
        <v>0</v>
      </c>
      <c r="AO20">
        <f t="shared" si="10"/>
        <v>0</v>
      </c>
      <c r="AP20">
        <f t="shared" si="11"/>
        <v>-7.2574923745968754</v>
      </c>
      <c r="AQ20">
        <f t="shared" si="12"/>
        <v>-357.16479458745744</v>
      </c>
      <c r="AR20">
        <f t="shared" si="13"/>
        <v>-364.42228696205433</v>
      </c>
      <c r="AS20">
        <f t="shared" si="14"/>
        <v>33.520971830941271</v>
      </c>
      <c r="AT20">
        <f t="shared" si="15"/>
        <v>23.122209533920341</v>
      </c>
      <c r="AU20">
        <f t="shared" si="16"/>
        <v>-307.77910559719277</v>
      </c>
      <c r="AW20">
        <v>17</v>
      </c>
      <c r="AX20">
        <f>IF(Z20&gt;0, (R20*SUMPRODUCT(K20:$K$98, X20:$X$98)-K20*$AZ$3)/Z20, 0)</f>
        <v>2044.7579680822571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5.1834316999999998E-2</v>
      </c>
      <c r="Q21" s="5">
        <f t="shared" si="30"/>
        <v>50</v>
      </c>
      <c r="R21">
        <f t="shared" si="0"/>
        <v>50000</v>
      </c>
      <c r="S21">
        <f t="shared" si="1"/>
        <v>1916.635582931076</v>
      </c>
      <c r="U21">
        <f t="shared" si="20"/>
        <v>5.1834316999999998E-2</v>
      </c>
      <c r="V21">
        <f t="shared" si="21"/>
        <v>0.01</v>
      </c>
      <c r="W21">
        <f t="shared" si="22"/>
        <v>0.61137133103756602</v>
      </c>
      <c r="X21">
        <f t="shared" si="23"/>
        <v>3.1690015377713134E-2</v>
      </c>
      <c r="Y21">
        <f t="shared" si="24"/>
        <v>6.1137133103756607E-3</v>
      </c>
      <c r="Z21">
        <f t="shared" si="25"/>
        <v>0.57356760234947723</v>
      </c>
      <c r="AB21">
        <f t="shared" si="26"/>
        <v>1250.1064005961184</v>
      </c>
      <c r="AC21">
        <f t="shared" si="27"/>
        <v>1099.3200758794699</v>
      </c>
      <c r="AE21">
        <f t="shared" si="2"/>
        <v>0</v>
      </c>
      <c r="AF21">
        <f t="shared" si="3"/>
        <v>0</v>
      </c>
      <c r="AG21">
        <f t="shared" si="4"/>
        <v>-28.678380117473861</v>
      </c>
      <c r="AH21">
        <f t="shared" si="5"/>
        <v>-1584.5007688856567</v>
      </c>
      <c r="AI21">
        <f t="shared" si="6"/>
        <v>-1613.1791490031305</v>
      </c>
      <c r="AJ21">
        <f t="shared" si="7"/>
        <v>150.78632471664855</v>
      </c>
      <c r="AK21">
        <f t="shared" si="28"/>
        <v>87.507448041728296</v>
      </c>
      <c r="AL21">
        <f t="shared" si="8"/>
        <v>-1374.8853762447536</v>
      </c>
      <c r="AN21">
        <f t="shared" si="9"/>
        <v>0</v>
      </c>
      <c r="AO21">
        <f t="shared" si="10"/>
        <v>0</v>
      </c>
      <c r="AP21">
        <f t="shared" si="11"/>
        <v>-6.0792234736437223</v>
      </c>
      <c r="AQ21">
        <f t="shared" si="12"/>
        <v>-335.88139318744385</v>
      </c>
      <c r="AR21">
        <f t="shared" si="13"/>
        <v>-341.96061666108756</v>
      </c>
      <c r="AS21">
        <f t="shared" si="14"/>
        <v>31.963582356012751</v>
      </c>
      <c r="AT21">
        <f t="shared" si="15"/>
        <v>18.549769201566477</v>
      </c>
      <c r="AU21">
        <f t="shared" si="16"/>
        <v>-291.44726510350836</v>
      </c>
      <c r="AW21">
        <v>18</v>
      </c>
      <c r="AX21">
        <f>IF(Z21&gt;0, (R21*SUMPRODUCT(K21:$K$98, X21:$X$98)-K21*$AZ$3)/Z21, 0)</f>
        <v>1916.635582931076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5.7772715000000002E-2</v>
      </c>
      <c r="Q22" s="5">
        <f t="shared" si="30"/>
        <v>50</v>
      </c>
      <c r="R22">
        <f t="shared" si="0"/>
        <v>50000</v>
      </c>
      <c r="S22">
        <f t="shared" si="1"/>
        <v>1772.420763524339</v>
      </c>
      <c r="U22">
        <f t="shared" si="20"/>
        <v>5.7772715000000002E-2</v>
      </c>
      <c r="V22">
        <f t="shared" si="21"/>
        <v>0.01</v>
      </c>
      <c r="W22">
        <f t="shared" si="22"/>
        <v>0.57356760234947723</v>
      </c>
      <c r="X22">
        <f t="shared" si="23"/>
        <v>3.3136557623769679E-2</v>
      </c>
      <c r="Y22">
        <f t="shared" si="24"/>
        <v>5.7356760234947724E-3</v>
      </c>
      <c r="Z22">
        <f t="shared" si="25"/>
        <v>0.53469536870221279</v>
      </c>
      <c r="AB22">
        <f t="shared" si="26"/>
        <v>1099.3200758794699</v>
      </c>
      <c r="AC22">
        <f t="shared" si="27"/>
        <v>947.70517364810394</v>
      </c>
      <c r="AE22">
        <f t="shared" si="2"/>
        <v>0</v>
      </c>
      <c r="AF22">
        <f t="shared" si="3"/>
        <v>0</v>
      </c>
      <c r="AG22">
        <f t="shared" si="4"/>
        <v>-26.734768435110638</v>
      </c>
      <c r="AH22">
        <f t="shared" si="5"/>
        <v>-1656.8278811884838</v>
      </c>
      <c r="AI22">
        <f t="shared" si="6"/>
        <v>-1683.5626496235946</v>
      </c>
      <c r="AJ22">
        <f t="shared" si="7"/>
        <v>151.61490223136593</v>
      </c>
      <c r="AK22">
        <f t="shared" si="28"/>
        <v>76.952405311562899</v>
      </c>
      <c r="AL22">
        <f t="shared" si="8"/>
        <v>-1454.9953420806658</v>
      </c>
      <c r="AN22">
        <f t="shared" si="9"/>
        <v>0</v>
      </c>
      <c r="AO22">
        <f t="shared" si="10"/>
        <v>0</v>
      </c>
      <c r="AP22">
        <f t="shared" si="11"/>
        <v>-5.0600160658421034</v>
      </c>
      <c r="AQ22">
        <f t="shared" si="12"/>
        <v>-313.58325461082921</v>
      </c>
      <c r="AR22">
        <f t="shared" si="13"/>
        <v>-318.64327067667136</v>
      </c>
      <c r="AS22">
        <f t="shared" si="14"/>
        <v>28.695735404398185</v>
      </c>
      <c r="AT22">
        <f t="shared" si="15"/>
        <v>14.564570032719271</v>
      </c>
      <c r="AU22">
        <f t="shared" si="16"/>
        <v>-275.38296523955393</v>
      </c>
      <c r="AW22">
        <v>19</v>
      </c>
      <c r="AX22">
        <f>IF(Z22&gt;0, (R22*SUMPRODUCT(K22:$K$98, X22:$X$98)-K22*$AZ$3)/Z22, 0)</f>
        <v>1772.420763524339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6.4089452000000005E-2</v>
      </c>
      <c r="Q23" s="5">
        <f t="shared" si="30"/>
        <v>50</v>
      </c>
      <c r="R23">
        <f t="shared" si="0"/>
        <v>50000</v>
      </c>
      <c r="S23">
        <f t="shared" si="1"/>
        <v>1613.164417149032</v>
      </c>
      <c r="U23">
        <f t="shared" si="20"/>
        <v>6.4089452000000005E-2</v>
      </c>
      <c r="V23">
        <f t="shared" si="21"/>
        <v>0.01</v>
      </c>
      <c r="W23">
        <f t="shared" si="22"/>
        <v>0.53469536870221279</v>
      </c>
      <c r="X23">
        <f t="shared" si="23"/>
        <v>3.4268333167062771E-2</v>
      </c>
      <c r="Y23">
        <f t="shared" si="24"/>
        <v>5.3469536870221282E-3</v>
      </c>
      <c r="Z23">
        <f t="shared" si="25"/>
        <v>0.49508008184812785</v>
      </c>
      <c r="AB23">
        <f t="shared" si="26"/>
        <v>947.70517364810394</v>
      </c>
      <c r="AC23">
        <f t="shared" si="27"/>
        <v>798.6455716766302</v>
      </c>
      <c r="AE23">
        <f t="shared" si="2"/>
        <v>0</v>
      </c>
      <c r="AF23">
        <f t="shared" si="3"/>
        <v>0</v>
      </c>
      <c r="AG23">
        <f t="shared" si="4"/>
        <v>-24.754004092406394</v>
      </c>
      <c r="AH23">
        <f t="shared" si="5"/>
        <v>-1713.4166583531385</v>
      </c>
      <c r="AI23">
        <f t="shared" si="6"/>
        <v>-1738.1706624455448</v>
      </c>
      <c r="AJ23">
        <f t="shared" si="7"/>
        <v>149.05960197147374</v>
      </c>
      <c r="AK23">
        <f t="shared" si="28"/>
        <v>66.339362155367283</v>
      </c>
      <c r="AL23">
        <f t="shared" si="8"/>
        <v>-1522.7716983187038</v>
      </c>
      <c r="AN23">
        <f t="shared" si="9"/>
        <v>0</v>
      </c>
      <c r="AO23">
        <f t="shared" si="10"/>
        <v>0</v>
      </c>
      <c r="AP23">
        <f t="shared" si="11"/>
        <v>-4.1831448646541656</v>
      </c>
      <c r="AQ23">
        <f t="shared" si="12"/>
        <v>-289.54790783126458</v>
      </c>
      <c r="AR23">
        <f t="shared" si="13"/>
        <v>-293.73105269591872</v>
      </c>
      <c r="AS23">
        <f t="shared" si="14"/>
        <v>25.189375673798267</v>
      </c>
      <c r="AT23">
        <f t="shared" si="15"/>
        <v>11.210596923581605</v>
      </c>
      <c r="AU23">
        <f t="shared" si="16"/>
        <v>-257.33108009853885</v>
      </c>
      <c r="AW23">
        <v>20</v>
      </c>
      <c r="AX23">
        <f>IF(Z23&gt;0, (R23*SUMPRODUCT(K23:$K$98, X23:$X$98)-K23*$AZ$3)/Z23, 0)</f>
        <v>1613.164417149032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0.15088269186957079</v>
      </c>
      <c r="L24" s="2">
        <v>21</v>
      </c>
      <c r="M24" s="8">
        <v>7.1121990999999996E-2</v>
      </c>
      <c r="Q24" s="5">
        <f t="shared" si="30"/>
        <v>50</v>
      </c>
      <c r="R24">
        <f t="shared" si="0"/>
        <v>50000</v>
      </c>
      <c r="S24">
        <f t="shared" si="1"/>
        <v>1442.0038204924679</v>
      </c>
      <c r="U24">
        <f t="shared" si="20"/>
        <v>7.1121990999999996E-2</v>
      </c>
      <c r="V24">
        <f t="shared" si="21"/>
        <v>0.01</v>
      </c>
      <c r="W24">
        <f t="shared" ref="W24:W69" si="34">Z23</f>
        <v>0.49508008184812785</v>
      </c>
      <c r="X24">
        <f t="shared" ref="X24:X69" si="35">U24*W24</f>
        <v>3.5211081125481811E-2</v>
      </c>
      <c r="Y24">
        <f t="shared" ref="Y24:Y69" si="36">V24*W24</f>
        <v>4.9508008184812784E-3</v>
      </c>
      <c r="Z24">
        <f t="shared" ref="Z24:Z69" si="37">MAX(0, W24-X24-Y24)</f>
        <v>0.45491819990416477</v>
      </c>
      <c r="AB24">
        <f t="shared" ref="AB24:AB69" si="38">AC23</f>
        <v>798.6455716766302</v>
      </c>
      <c r="AC24">
        <f t="shared" si="27"/>
        <v>655.99378227336183</v>
      </c>
      <c r="AE24">
        <f t="shared" si="2"/>
        <v>0</v>
      </c>
      <c r="AF24">
        <f t="shared" si="3"/>
        <v>0</v>
      </c>
      <c r="AG24">
        <f t="shared" si="4"/>
        <v>-22.745909995208237</v>
      </c>
      <c r="AH24">
        <f t="shared" si="5"/>
        <v>-1760.5540562740905</v>
      </c>
      <c r="AI24">
        <f t="shared" ref="AI24:AI69" si="39">SUM(AE24:AH24)</f>
        <v>-1783.2999662692987</v>
      </c>
      <c r="AJ24">
        <f t="shared" si="7"/>
        <v>142.65178940326837</v>
      </c>
      <c r="AK24">
        <f t="shared" si="28"/>
        <v>55.90519001736412</v>
      </c>
      <c r="AL24">
        <f t="shared" ref="AL24:AL69" si="40">SUM(AI24:AK24)</f>
        <v>-1584.7429868486663</v>
      </c>
      <c r="AN24">
        <f t="shared" si="9"/>
        <v>0</v>
      </c>
      <c r="AO24">
        <f t="shared" si="10"/>
        <v>0</v>
      </c>
      <c r="AP24">
        <f t="shared" si="11"/>
        <v>-3.4319641290999949</v>
      </c>
      <c r="AQ24">
        <f t="shared" si="12"/>
        <v>-265.63713519252661</v>
      </c>
      <c r="AR24">
        <f t="shared" si="13"/>
        <v>-269.0690993216266</v>
      </c>
      <c r="AS24">
        <f t="shared" si="14"/>
        <v>21.523685985176243</v>
      </c>
      <c r="AT24">
        <f t="shared" si="15"/>
        <v>8.435125559299756</v>
      </c>
      <c r="AU24">
        <f t="shared" si="16"/>
        <v>-239.1102877771506</v>
      </c>
      <c r="AW24">
        <v>21</v>
      </c>
      <c r="AX24">
        <f>IF(Z24&gt;0, (R24*SUMPRODUCT(K24:$K$98, X24:$X$98)-K24*$AZ$3)/Z24, 0)</f>
        <v>1442.0038204924679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7.9233461000000005E-2</v>
      </c>
      <c r="Q25" s="5">
        <f t="shared" si="30"/>
        <v>50</v>
      </c>
      <c r="R25">
        <f t="shared" si="0"/>
        <v>50000</v>
      </c>
      <c r="S25">
        <f t="shared" si="1"/>
        <v>1258.7094887536473</v>
      </c>
      <c r="U25">
        <f t="shared" si="20"/>
        <v>7.9233461000000005E-2</v>
      </c>
      <c r="V25">
        <f t="shared" si="21"/>
        <v>0.01</v>
      </c>
      <c r="W25">
        <f t="shared" si="34"/>
        <v>0.45491819990416477</v>
      </c>
      <c r="X25">
        <f t="shared" si="35"/>
        <v>3.6044743450296846E-2</v>
      </c>
      <c r="Y25">
        <f t="shared" si="36"/>
        <v>4.5491819990416474E-3</v>
      </c>
      <c r="Z25">
        <f t="shared" si="37"/>
        <v>0.41432427445482628</v>
      </c>
      <c r="AB25">
        <f t="shared" si="38"/>
        <v>655.99378227336183</v>
      </c>
      <c r="AC25">
        <f t="shared" si="27"/>
        <v>521.51389567726028</v>
      </c>
      <c r="AE25">
        <f t="shared" si="2"/>
        <v>0</v>
      </c>
      <c r="AF25">
        <f t="shared" si="3"/>
        <v>0</v>
      </c>
      <c r="AG25">
        <f t="shared" si="4"/>
        <v>-20.716213722741315</v>
      </c>
      <c r="AH25">
        <f t="shared" si="5"/>
        <v>-1802.2371725148423</v>
      </c>
      <c r="AI25">
        <f t="shared" si="39"/>
        <v>-1822.9533862375836</v>
      </c>
      <c r="AJ25">
        <f t="shared" si="7"/>
        <v>134.47988659610155</v>
      </c>
      <c r="AK25">
        <f t="shared" si="28"/>
        <v>45.919564759135334</v>
      </c>
      <c r="AL25">
        <f t="shared" si="40"/>
        <v>-1642.5539348823468</v>
      </c>
      <c r="AN25">
        <f t="shared" si="9"/>
        <v>0</v>
      </c>
      <c r="AO25">
        <f t="shared" si="10"/>
        <v>0</v>
      </c>
      <c r="AP25">
        <f t="shared" si="11"/>
        <v>-2.7908197248504929</v>
      </c>
      <c r="AQ25">
        <f t="shared" si="12"/>
        <v>-242.79142497896737</v>
      </c>
      <c r="AR25">
        <f t="shared" si="13"/>
        <v>-245.58224470381785</v>
      </c>
      <c r="AS25">
        <f t="shared" si="14"/>
        <v>18.116685082084299</v>
      </c>
      <c r="AT25">
        <f t="shared" si="15"/>
        <v>6.1861317324441236</v>
      </c>
      <c r="AU25">
        <f t="shared" si="16"/>
        <v>-221.27942788928945</v>
      </c>
      <c r="AW25">
        <v>22</v>
      </c>
      <c r="AX25">
        <f>IF(Z25&gt;0, (R25*SUMPRODUCT(K25:$K$98, X25:$X$98)-K25*$AZ$3)/Z25, 0)</f>
        <v>1258.7094887536473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8.7905784000000001E-2</v>
      </c>
      <c r="Q26" s="5">
        <f t="shared" si="30"/>
        <v>50</v>
      </c>
      <c r="R26">
        <f t="shared" si="0"/>
        <v>50000</v>
      </c>
      <c r="S26">
        <f t="shared" si="1"/>
        <v>1059.0423080862424</v>
      </c>
      <c r="U26">
        <f t="shared" si="20"/>
        <v>8.7905784000000001E-2</v>
      </c>
      <c r="V26">
        <f t="shared" si="21"/>
        <v>0.01</v>
      </c>
      <c r="W26">
        <f t="shared" si="34"/>
        <v>0.41432427445482628</v>
      </c>
      <c r="X26">
        <f t="shared" si="35"/>
        <v>3.6421500176182675E-2</v>
      </c>
      <c r="Y26">
        <f t="shared" si="36"/>
        <v>4.1432427445482626E-3</v>
      </c>
      <c r="Z26">
        <f t="shared" si="37"/>
        <v>0.37375953153409536</v>
      </c>
      <c r="AB26">
        <f t="shared" si="38"/>
        <v>521.51389567726028</v>
      </c>
      <c r="AC26">
        <f t="shared" si="27"/>
        <v>395.82715694510108</v>
      </c>
      <c r="AE26">
        <f t="shared" si="2"/>
        <v>0</v>
      </c>
      <c r="AF26">
        <f t="shared" si="3"/>
        <v>0</v>
      </c>
      <c r="AG26">
        <f t="shared" si="4"/>
        <v>-18.687976576704767</v>
      </c>
      <c r="AH26">
        <f t="shared" si="5"/>
        <v>-1821.0750088091338</v>
      </c>
      <c r="AI26">
        <f t="shared" si="39"/>
        <v>-1839.7629853858386</v>
      </c>
      <c r="AJ26">
        <f t="shared" si="7"/>
        <v>125.6867387321592</v>
      </c>
      <c r="AK26">
        <f t="shared" si="28"/>
        <v>36.505972697408225</v>
      </c>
      <c r="AL26">
        <f t="shared" si="40"/>
        <v>-1677.5702739562712</v>
      </c>
      <c r="AN26">
        <f t="shared" si="9"/>
        <v>0</v>
      </c>
      <c r="AO26">
        <f t="shared" si="10"/>
        <v>0</v>
      </c>
      <c r="AP26">
        <f t="shared" si="11"/>
        <v>-2.2478413675770899</v>
      </c>
      <c r="AQ26">
        <f t="shared" si="12"/>
        <v>-219.04392492468466</v>
      </c>
      <c r="AR26">
        <f t="shared" si="13"/>
        <v>-221.29176629226174</v>
      </c>
      <c r="AS26">
        <f t="shared" si="14"/>
        <v>15.117947602212711</v>
      </c>
      <c r="AT26">
        <f t="shared" si="15"/>
        <v>4.391039086337698</v>
      </c>
      <c r="AU26">
        <f t="shared" si="16"/>
        <v>-201.78277960371133</v>
      </c>
      <c r="AW26">
        <v>23</v>
      </c>
      <c r="AX26">
        <f>IF(Z26&gt;0, (R26*SUMPRODUCT(K26:$K$98, X26:$X$98)-K26*$AZ$3)/Z26, 0)</f>
        <v>1059.0423080862424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9.7118048999999998E-2</v>
      </c>
      <c r="Q27" s="5">
        <f t="shared" si="30"/>
        <v>50</v>
      </c>
      <c r="R27">
        <f t="shared" si="0"/>
        <v>50000</v>
      </c>
      <c r="S27">
        <f t="shared" si="1"/>
        <v>843.03709905499193</v>
      </c>
      <c r="U27">
        <f t="shared" si="20"/>
        <v>9.7118048999999998E-2</v>
      </c>
      <c r="V27">
        <f t="shared" si="21"/>
        <v>0.01</v>
      </c>
      <c r="W27">
        <f t="shared" si="34"/>
        <v>0.37375953153409536</v>
      </c>
      <c r="X27">
        <f t="shared" si="35"/>
        <v>3.6298796497745318E-2</v>
      </c>
      <c r="Y27">
        <f t="shared" si="36"/>
        <v>3.7375953153409537E-3</v>
      </c>
      <c r="Z27">
        <f t="shared" si="37"/>
        <v>0.33372313972100909</v>
      </c>
      <c r="AB27">
        <f t="shared" si="38"/>
        <v>395.82715694510108</v>
      </c>
      <c r="AC27">
        <f t="shared" si="27"/>
        <v>281.34098759792323</v>
      </c>
      <c r="AE27">
        <f t="shared" si="2"/>
        <v>0</v>
      </c>
      <c r="AF27">
        <f t="shared" si="3"/>
        <v>0</v>
      </c>
      <c r="AG27">
        <f t="shared" si="4"/>
        <v>-16.686156986050456</v>
      </c>
      <c r="AH27">
        <f t="shared" si="5"/>
        <v>-1814.939824887266</v>
      </c>
      <c r="AI27">
        <f t="shared" si="39"/>
        <v>-1831.6259818733165</v>
      </c>
      <c r="AJ27">
        <f t="shared" si="7"/>
        <v>114.48616934717785</v>
      </c>
      <c r="AK27">
        <f t="shared" si="28"/>
        <v>27.707900986157078</v>
      </c>
      <c r="AL27">
        <f t="shared" si="40"/>
        <v>-1689.4319115399817</v>
      </c>
      <c r="AN27">
        <f t="shared" si="9"/>
        <v>0</v>
      </c>
      <c r="AO27">
        <f t="shared" si="10"/>
        <v>0</v>
      </c>
      <c r="AP27">
        <f t="shared" si="11"/>
        <v>-1.7920151659113754</v>
      </c>
      <c r="AQ27">
        <f t="shared" si="12"/>
        <v>-194.91604292908826</v>
      </c>
      <c r="AR27">
        <f t="shared" si="13"/>
        <v>-196.70805809499964</v>
      </c>
      <c r="AS27">
        <f t="shared" si="14"/>
        <v>12.295278770825078</v>
      </c>
      <c r="AT27">
        <f t="shared" si="15"/>
        <v>2.9756988876632215</v>
      </c>
      <c r="AU27">
        <f t="shared" si="16"/>
        <v>-181.43708043651134</v>
      </c>
      <c r="AW27">
        <v>24</v>
      </c>
      <c r="AX27">
        <f>IF(Z27&gt;0, (R27*SUMPRODUCT(K27:$K$98, X27:$X$98)-K27*$AZ$3)/Z27, 0)</f>
        <v>843.03709905499193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0.107494799</v>
      </c>
      <c r="Q28" s="5">
        <f t="shared" si="30"/>
        <v>50</v>
      </c>
      <c r="R28">
        <f t="shared" si="0"/>
        <v>50000</v>
      </c>
      <c r="S28">
        <f t="shared" si="1"/>
        <v>610.43297195916932</v>
      </c>
      <c r="U28">
        <f t="shared" si="20"/>
        <v>0.107494799</v>
      </c>
      <c r="V28">
        <f t="shared" si="21"/>
        <v>0.01</v>
      </c>
      <c r="W28">
        <f t="shared" si="34"/>
        <v>0.33372313972100909</v>
      </c>
      <c r="X28">
        <f t="shared" si="35"/>
        <v>3.587350182595879E-2</v>
      </c>
      <c r="Y28">
        <f t="shared" si="36"/>
        <v>3.3372313972100907E-3</v>
      </c>
      <c r="Z28">
        <f t="shared" si="37"/>
        <v>0.29451240649784022</v>
      </c>
      <c r="AB28">
        <f t="shared" si="38"/>
        <v>281.34098759792323</v>
      </c>
      <c r="AC28">
        <f t="shared" si="27"/>
        <v>179.78008357732358</v>
      </c>
      <c r="AE28">
        <f t="shared" si="2"/>
        <v>0</v>
      </c>
      <c r="AF28">
        <f t="shared" si="3"/>
        <v>0</v>
      </c>
      <c r="AG28">
        <f t="shared" si="4"/>
        <v>-14.725620324892011</v>
      </c>
      <c r="AH28">
        <f t="shared" si="5"/>
        <v>-1793.6750912979394</v>
      </c>
      <c r="AI28">
        <f t="shared" si="39"/>
        <v>-1808.4007116228313</v>
      </c>
      <c r="AJ28">
        <f t="shared" si="7"/>
        <v>101.56090402059965</v>
      </c>
      <c r="AK28">
        <f t="shared" si="28"/>
        <v>19.69386913185463</v>
      </c>
      <c r="AL28">
        <f t="shared" si="40"/>
        <v>-1687.1459384703771</v>
      </c>
      <c r="AN28">
        <f t="shared" si="9"/>
        <v>0</v>
      </c>
      <c r="AO28">
        <f t="shared" si="10"/>
        <v>0</v>
      </c>
      <c r="AP28">
        <f t="shared" si="11"/>
        <v>-1.4120202715961307</v>
      </c>
      <c r="AQ28">
        <f t="shared" si="12"/>
        <v>-171.99313398624545</v>
      </c>
      <c r="AR28">
        <f t="shared" si="13"/>
        <v>-173.40515425784159</v>
      </c>
      <c r="AS28">
        <f t="shared" si="14"/>
        <v>9.7385408637966737</v>
      </c>
      <c r="AT28">
        <f t="shared" si="15"/>
        <v>1.888419083665595</v>
      </c>
      <c r="AU28">
        <f t="shared" si="16"/>
        <v>-161.77819431037932</v>
      </c>
      <c r="AW28">
        <v>25</v>
      </c>
      <c r="AX28">
        <f>IF(Z28&gt;0, (R28*SUMPRODUCT(K28:$K$98, X28:$X$98)-K28*$AZ$3)/Z28, 0)</f>
        <v>610.43297195916932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0.119195734</v>
      </c>
      <c r="Q29" s="5">
        <f t="shared" si="30"/>
        <v>50</v>
      </c>
      <c r="R29">
        <f t="shared" si="0"/>
        <v>50000</v>
      </c>
      <c r="S29">
        <f t="shared" si="1"/>
        <v>355.37240469715061</v>
      </c>
      <c r="U29">
        <f t="shared" si="20"/>
        <v>0.119195734</v>
      </c>
      <c r="V29">
        <f t="shared" si="21"/>
        <v>0.01</v>
      </c>
      <c r="W29">
        <f t="shared" si="34"/>
        <v>0.29451240649784022</v>
      </c>
      <c r="X29">
        <f t="shared" si="35"/>
        <v>3.5104622464616431E-2</v>
      </c>
      <c r="Y29">
        <f t="shared" si="36"/>
        <v>2.9451240649784024E-3</v>
      </c>
      <c r="Z29">
        <f t="shared" si="37"/>
        <v>0.25646265996824541</v>
      </c>
      <c r="AB29">
        <f t="shared" si="38"/>
        <v>179.78008357732358</v>
      </c>
      <c r="AC29">
        <f t="shared" si="27"/>
        <v>91.139752187943031</v>
      </c>
      <c r="AE29">
        <f t="shared" si="2"/>
        <v>0</v>
      </c>
      <c r="AF29">
        <f t="shared" si="3"/>
        <v>0</v>
      </c>
      <c r="AG29">
        <f t="shared" si="4"/>
        <v>-12.823132998412271</v>
      </c>
      <c r="AH29">
        <f t="shared" si="5"/>
        <v>-1755.2311232308216</v>
      </c>
      <c r="AI29">
        <f t="shared" si="39"/>
        <v>-1768.0542562292339</v>
      </c>
      <c r="AJ29">
        <f t="shared" si="7"/>
        <v>88.640331389380549</v>
      </c>
      <c r="AK29">
        <f t="shared" si="28"/>
        <v>12.584605850412652</v>
      </c>
      <c r="AL29">
        <f t="shared" si="40"/>
        <v>-1666.8293189894407</v>
      </c>
      <c r="AN29">
        <f t="shared" si="9"/>
        <v>0</v>
      </c>
      <c r="AO29">
        <f t="shared" si="10"/>
        <v>0</v>
      </c>
      <c r="AP29">
        <f t="shared" si="11"/>
        <v>-1.0978511394503476</v>
      </c>
      <c r="AQ29">
        <f t="shared" si="12"/>
        <v>-150.2739220498037</v>
      </c>
      <c r="AR29">
        <f t="shared" si="13"/>
        <v>-151.37177318925404</v>
      </c>
      <c r="AS29">
        <f t="shared" si="14"/>
        <v>7.5889323482129543</v>
      </c>
      <c r="AT29">
        <f t="shared" si="15"/>
        <v>1.0774296635712746</v>
      </c>
      <c r="AU29">
        <f t="shared" si="16"/>
        <v>-142.70541117746981</v>
      </c>
      <c r="AW29">
        <v>26</v>
      </c>
      <c r="AX29">
        <f>IF(Z29&gt;0, (R29*SUMPRODUCT(K29:$K$98, X29:$X$98)-K29*$AZ$3)/Z29, 0)</f>
        <v>355.37240469715061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0.13258683600000001</v>
      </c>
      <c r="Q30" s="5">
        <f t="shared" si="30"/>
        <v>50</v>
      </c>
      <c r="R30">
        <f t="shared" si="0"/>
        <v>50000</v>
      </c>
      <c r="S30">
        <f t="shared" si="1"/>
        <v>69.524149280856761</v>
      </c>
      <c r="U30">
        <f t="shared" si="20"/>
        <v>0.13258683600000001</v>
      </c>
      <c r="V30">
        <f t="shared" si="21"/>
        <v>0.01</v>
      </c>
      <c r="W30">
        <f t="shared" si="34"/>
        <v>0.25646265996824541</v>
      </c>
      <c r="X30">
        <f t="shared" si="35"/>
        <v>3.4003572637333522E-2</v>
      </c>
      <c r="Y30">
        <f t="shared" si="36"/>
        <v>2.5646265996824543E-3</v>
      </c>
      <c r="Z30">
        <f t="shared" si="37"/>
        <v>0.21989446073122942</v>
      </c>
      <c r="AB30">
        <f t="shared" si="38"/>
        <v>91.139752187943031</v>
      </c>
      <c r="AC30">
        <f t="shared" si="27"/>
        <v>15.28797531391149</v>
      </c>
      <c r="AE30">
        <f t="shared" si="2"/>
        <v>0</v>
      </c>
      <c r="AF30">
        <f t="shared" si="3"/>
        <v>0</v>
      </c>
      <c r="AG30">
        <f t="shared" si="4"/>
        <v>-10.994723036561471</v>
      </c>
      <c r="AH30">
        <f t="shared" si="5"/>
        <v>-1700.1786318666761</v>
      </c>
      <c r="AI30">
        <f t="shared" si="39"/>
        <v>-1711.1733549032376</v>
      </c>
      <c r="AJ30">
        <f t="shared" si="7"/>
        <v>75.851776874031543</v>
      </c>
      <c r="AK30">
        <f t="shared" si="28"/>
        <v>6.3797826531560125</v>
      </c>
      <c r="AL30">
        <f t="shared" si="40"/>
        <v>-1628.9417953760501</v>
      </c>
      <c r="AN30">
        <f t="shared" si="9"/>
        <v>0</v>
      </c>
      <c r="AO30">
        <f t="shared" si="10"/>
        <v>0</v>
      </c>
      <c r="AP30">
        <f t="shared" si="11"/>
        <v>-0.84045715989029257</v>
      </c>
      <c r="AQ30">
        <f t="shared" si="12"/>
        <v>-129.96482944528248</v>
      </c>
      <c r="AR30">
        <f t="shared" si="13"/>
        <v>-130.80528660517277</v>
      </c>
      <c r="AS30">
        <f t="shared" si="14"/>
        <v>5.7982514659248912</v>
      </c>
      <c r="AT30">
        <f t="shared" si="15"/>
        <v>0.48768249928247104</v>
      </c>
      <c r="AU30">
        <f t="shared" si="16"/>
        <v>-124.51935263996542</v>
      </c>
      <c r="AW30">
        <v>27</v>
      </c>
      <c r="AX30">
        <f>IF(Z30&gt;0, (R30*SUMPRODUCT(K30:$K$98, X30:$X$98)-K30*$AZ$3)/Z30, 0)</f>
        <v>69.524149280856761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0.14803979</v>
      </c>
      <c r="Q31" s="5">
        <f t="shared" si="30"/>
        <v>50</v>
      </c>
      <c r="R31">
        <f t="shared" si="0"/>
        <v>50000</v>
      </c>
      <c r="S31">
        <f t="shared" si="1"/>
        <v>-260.49415900440709</v>
      </c>
      <c r="U31">
        <f t="shared" si="20"/>
        <v>0.14803979</v>
      </c>
      <c r="V31">
        <f t="shared" si="21"/>
        <v>0.01</v>
      </c>
      <c r="W31">
        <f t="shared" si="34"/>
        <v>0.21989446073122942</v>
      </c>
      <c r="X31">
        <f t="shared" si="35"/>
        <v>3.2553129788814451E-2</v>
      </c>
      <c r="Y31">
        <f t="shared" si="36"/>
        <v>2.1989446073122942E-3</v>
      </c>
      <c r="Z31">
        <f t="shared" si="37"/>
        <v>0.18514238633510269</v>
      </c>
      <c r="AB31">
        <f t="shared" si="38"/>
        <v>15.28797531391149</v>
      </c>
      <c r="AC31">
        <f t="shared" si="27"/>
        <v>-48.228510224431609</v>
      </c>
      <c r="AE31">
        <f t="shared" si="2"/>
        <v>0</v>
      </c>
      <c r="AF31">
        <f t="shared" si="3"/>
        <v>0</v>
      </c>
      <c r="AG31">
        <f t="shared" si="4"/>
        <v>-9.2571193167551336</v>
      </c>
      <c r="AH31">
        <f t="shared" si="5"/>
        <v>-1627.6564894407227</v>
      </c>
      <c r="AI31">
        <f t="shared" si="39"/>
        <v>-1636.9136087574777</v>
      </c>
      <c r="AJ31">
        <f t="shared" si="7"/>
        <v>63.516485538343098</v>
      </c>
      <c r="AK31">
        <f t="shared" si="28"/>
        <v>1.0701582719738043</v>
      </c>
      <c r="AL31">
        <f t="shared" si="40"/>
        <v>-1572.3269649471608</v>
      </c>
      <c r="AN31">
        <f t="shared" si="9"/>
        <v>0</v>
      </c>
      <c r="AO31">
        <f t="shared" si="10"/>
        <v>0</v>
      </c>
      <c r="AP31">
        <f t="shared" si="11"/>
        <v>-0.63181382753324478</v>
      </c>
      <c r="AQ31">
        <f t="shared" si="12"/>
        <v>-111.09026915549583</v>
      </c>
      <c r="AR31">
        <f t="shared" si="13"/>
        <v>-111.72208298302907</v>
      </c>
      <c r="AS31">
        <f t="shared" si="14"/>
        <v>4.3351060374478774</v>
      </c>
      <c r="AT31">
        <f t="shared" si="15"/>
        <v>7.3040086310471999E-2</v>
      </c>
      <c r="AU31">
        <f t="shared" si="16"/>
        <v>-107.31393685927073</v>
      </c>
      <c r="AW31">
        <v>28</v>
      </c>
      <c r="AX31">
        <f>IF(Z31&gt;0, (R31*SUMPRODUCT(K31:$K$98, X31:$X$98)-K31*$AZ$3)/Z31, 0)</f>
        <v>-260.49415900440709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0.16585403400000001</v>
      </c>
      <c r="Q32" s="5">
        <f t="shared" si="30"/>
        <v>50</v>
      </c>
      <c r="R32">
        <f t="shared" si="0"/>
        <v>50000</v>
      </c>
      <c r="S32">
        <f t="shared" si="1"/>
        <v>-655.3090165883018</v>
      </c>
      <c r="U32">
        <f t="shared" si="20"/>
        <v>0.16585403400000001</v>
      </c>
      <c r="V32">
        <f t="shared" si="21"/>
        <v>0.01</v>
      </c>
      <c r="W32">
        <f t="shared" si="34"/>
        <v>0.18514238633510269</v>
      </c>
      <c r="X32">
        <f t="shared" si="35"/>
        <v>3.070661163806326E-2</v>
      </c>
      <c r="Y32">
        <f t="shared" si="36"/>
        <v>1.851423863351027E-3</v>
      </c>
      <c r="Z32">
        <f t="shared" si="37"/>
        <v>0.1525843508336884</v>
      </c>
      <c r="AB32">
        <f t="shared" si="38"/>
        <v>-48.228510224431609</v>
      </c>
      <c r="AC32">
        <f t="shared" si="27"/>
        <v>-99.989900891588775</v>
      </c>
      <c r="AE32">
        <f t="shared" si="2"/>
        <v>0</v>
      </c>
      <c r="AF32">
        <f t="shared" si="3"/>
        <v>0</v>
      </c>
      <c r="AG32">
        <f t="shared" si="4"/>
        <v>-7.6292175416844206</v>
      </c>
      <c r="AH32">
        <f t="shared" si="5"/>
        <v>-1535.330581903163</v>
      </c>
      <c r="AI32">
        <f t="shared" si="39"/>
        <v>-1542.9597994448475</v>
      </c>
      <c r="AJ32">
        <f t="shared" si="7"/>
        <v>51.761390667157166</v>
      </c>
      <c r="AK32">
        <f t="shared" si="28"/>
        <v>-3.375995715710213</v>
      </c>
      <c r="AL32">
        <f t="shared" si="40"/>
        <v>-1494.5744044934004</v>
      </c>
      <c r="AN32">
        <f t="shared" si="9"/>
        <v>0</v>
      </c>
      <c r="AO32">
        <f t="shared" si="10"/>
        <v>0</v>
      </c>
      <c r="AP32">
        <f t="shared" si="11"/>
        <v>-0.46491680109334238</v>
      </c>
      <c r="AQ32">
        <f t="shared" si="12"/>
        <v>-93.561492886936549</v>
      </c>
      <c r="AR32">
        <f t="shared" si="13"/>
        <v>-94.026409688029901</v>
      </c>
      <c r="AS32">
        <f t="shared" si="14"/>
        <v>3.1542867977787865</v>
      </c>
      <c r="AT32">
        <f t="shared" si="15"/>
        <v>-0.20572976456328518</v>
      </c>
      <c r="AU32">
        <f t="shared" si="16"/>
        <v>-91.077852654814393</v>
      </c>
      <c r="AW32">
        <v>29</v>
      </c>
      <c r="AX32">
        <f>IF(Z32&gt;0, (R32*SUMPRODUCT(K32:$K$98, X32:$X$98)-K32*$AZ$3)/Z32, 0)</f>
        <v>-655.3090165883018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0.18707617900000001</v>
      </c>
      <c r="Q33" s="5">
        <f t="shared" si="30"/>
        <v>50</v>
      </c>
      <c r="R33">
        <f t="shared" si="0"/>
        <v>50000</v>
      </c>
      <c r="S33">
        <f t="shared" si="1"/>
        <v>-1147.4576648821348</v>
      </c>
      <c r="U33">
        <f t="shared" si="20"/>
        <v>0.18707617900000001</v>
      </c>
      <c r="V33">
        <f t="shared" si="21"/>
        <v>0.01</v>
      </c>
      <c r="W33">
        <f t="shared" si="34"/>
        <v>0.1525843508336884</v>
      </c>
      <c r="X33">
        <f t="shared" si="35"/>
        <v>2.8544897329161892E-2</v>
      </c>
      <c r="Y33">
        <f t="shared" si="36"/>
        <v>1.5258435083368841E-3</v>
      </c>
      <c r="Z33">
        <f t="shared" si="37"/>
        <v>0.12251360999618963</v>
      </c>
      <c r="AB33">
        <f t="shared" si="38"/>
        <v>-99.989900891588775</v>
      </c>
      <c r="AC33">
        <f t="shared" si="27"/>
        <v>-140.57918084250832</v>
      </c>
      <c r="AE33">
        <f t="shared" si="2"/>
        <v>0</v>
      </c>
      <c r="AF33">
        <f t="shared" si="3"/>
        <v>0</v>
      </c>
      <c r="AG33">
        <f t="shared" si="4"/>
        <v>-6.1256804998094809</v>
      </c>
      <c r="AH33">
        <f t="shared" si="5"/>
        <v>-1427.2448664580945</v>
      </c>
      <c r="AI33">
        <f t="shared" si="39"/>
        <v>-1433.370546957904</v>
      </c>
      <c r="AJ33">
        <f t="shared" si="7"/>
        <v>40.589279950919547</v>
      </c>
      <c r="AK33">
        <f t="shared" si="28"/>
        <v>-6.9992930624112146</v>
      </c>
      <c r="AL33">
        <f t="shared" si="40"/>
        <v>-1399.7805600693957</v>
      </c>
      <c r="AN33">
        <f t="shared" si="9"/>
        <v>0</v>
      </c>
      <c r="AO33">
        <f t="shared" si="10"/>
        <v>0</v>
      </c>
      <c r="AP33">
        <f t="shared" si="11"/>
        <v>-0.33329711998300304</v>
      </c>
      <c r="AQ33">
        <f t="shared" si="12"/>
        <v>-77.656123840576342</v>
      </c>
      <c r="AR33">
        <f t="shared" si="13"/>
        <v>-77.989420960559343</v>
      </c>
      <c r="AS33">
        <f t="shared" si="14"/>
        <v>2.2084550622981536</v>
      </c>
      <c r="AT33">
        <f t="shared" si="15"/>
        <v>-0.38083021464982164</v>
      </c>
      <c r="AU33">
        <f t="shared" si="16"/>
        <v>-76.16179611291102</v>
      </c>
      <c r="AW33">
        <v>30</v>
      </c>
      <c r="AX33">
        <f>IF(Z33&gt;0, (R33*SUMPRODUCT(K33:$K$98, X33:$X$98)-K33*$AZ$3)/Z33, 0)</f>
        <v>-1147.4576648821348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0.21155222800000001</v>
      </c>
      <c r="Q34" s="5">
        <f t="shared" si="30"/>
        <v>50</v>
      </c>
      <c r="R34">
        <f t="shared" si="0"/>
        <v>50000</v>
      </c>
      <c r="S34">
        <f t="shared" si="1"/>
        <v>-1792.3653692643129</v>
      </c>
      <c r="U34">
        <f t="shared" si="20"/>
        <v>0.21155222800000001</v>
      </c>
      <c r="V34">
        <f t="shared" si="21"/>
        <v>0.01</v>
      </c>
      <c r="W34">
        <f t="shared" si="34"/>
        <v>0.12251360999618963</v>
      </c>
      <c r="X34">
        <f t="shared" si="35"/>
        <v>2.5918027155016989E-2</v>
      </c>
      <c r="Y34">
        <f t="shared" si="36"/>
        <v>1.2251360999618963E-3</v>
      </c>
      <c r="Z34">
        <f t="shared" si="37"/>
        <v>9.5370446741210743E-2</v>
      </c>
      <c r="AB34">
        <f t="shared" si="38"/>
        <v>-140.57918084250832</v>
      </c>
      <c r="AC34">
        <f t="shared" si="27"/>
        <v>-170.93868599021269</v>
      </c>
      <c r="AE34">
        <f t="shared" si="2"/>
        <v>0</v>
      </c>
      <c r="AF34">
        <f t="shared" si="3"/>
        <v>0</v>
      </c>
      <c r="AG34">
        <f t="shared" si="4"/>
        <v>-4.7685223370605367</v>
      </c>
      <c r="AH34">
        <f t="shared" si="5"/>
        <v>-1295.9013577508495</v>
      </c>
      <c r="AI34">
        <f t="shared" si="39"/>
        <v>-1300.6698800879101</v>
      </c>
      <c r="AJ34">
        <f t="shared" si="7"/>
        <v>30.359505147704368</v>
      </c>
      <c r="AK34">
        <f t="shared" si="28"/>
        <v>-9.8405426589755827</v>
      </c>
      <c r="AL34">
        <f t="shared" si="40"/>
        <v>-1280.1509175991814</v>
      </c>
      <c r="AN34">
        <f t="shared" si="9"/>
        <v>0</v>
      </c>
      <c r="AO34">
        <f t="shared" si="10"/>
        <v>0</v>
      </c>
      <c r="AP34">
        <f t="shared" si="11"/>
        <v>-0.2316557147007012</v>
      </c>
      <c r="AQ34">
        <f t="shared" si="12"/>
        <v>-62.955132427131801</v>
      </c>
      <c r="AR34">
        <f t="shared" si="13"/>
        <v>-63.186788141832508</v>
      </c>
      <c r="AS34">
        <f t="shared" si="14"/>
        <v>1.4748704872978324</v>
      </c>
      <c r="AT34">
        <f t="shared" si="15"/>
        <v>-0.47805541875954671</v>
      </c>
      <c r="AU34">
        <f t="shared" si="16"/>
        <v>-62.189973073294226</v>
      </c>
      <c r="AW34">
        <v>31</v>
      </c>
      <c r="AX34">
        <f>IF(Z34&gt;0, (R34*SUMPRODUCT(K34:$K$98, X34:$X$98)-K34*$AZ$3)/Z34, 0)</f>
        <v>-1792.3653692643129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0.23965956799999999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-2678.3661984513419</v>
      </c>
      <c r="U35">
        <f t="shared" si="20"/>
        <v>0.23965956799999999</v>
      </c>
      <c r="V35">
        <f t="shared" si="21"/>
        <v>0.01</v>
      </c>
      <c r="W35">
        <f t="shared" si="34"/>
        <v>9.5370446741210743E-2</v>
      </c>
      <c r="X35">
        <f t="shared" si="35"/>
        <v>2.2856440065965572E-2</v>
      </c>
      <c r="Y35">
        <f t="shared" si="36"/>
        <v>9.5370446741210749E-4</v>
      </c>
      <c r="Z35">
        <f t="shared" si="37"/>
        <v>7.1560302207833063E-2</v>
      </c>
      <c r="AB35">
        <f t="shared" si="38"/>
        <v>-170.93868599021269</v>
      </c>
      <c r="AC35">
        <f t="shared" si="27"/>
        <v>-191.66469458442302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-3.5780151103916533</v>
      </c>
      <c r="AH35">
        <f t="shared" ref="AH35:AH66" si="46">-X35*R35</f>
        <v>-1142.8220032982786</v>
      </c>
      <c r="AI35">
        <f t="shared" si="39"/>
        <v>-1146.4000184086701</v>
      </c>
      <c r="AJ35">
        <f t="shared" ref="AJ35:AJ66" si="47">AB35-AC35</f>
        <v>20.726008594210327</v>
      </c>
      <c r="AK35">
        <f t="shared" si="28"/>
        <v>-11.965708019314889</v>
      </c>
      <c r="AL35">
        <f t="shared" si="40"/>
        <v>-1137.6397178337747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-0.1551970080748151</v>
      </c>
      <c r="AQ35">
        <f t="shared" ref="AQ35:AQ66" si="51">AH35*$K35</f>
        <v>-49.570096883840442</v>
      </c>
      <c r="AR35">
        <f t="shared" ref="AR35:AR66" si="52">AI35*$K35</f>
        <v>-49.72529389191525</v>
      </c>
      <c r="AS35">
        <f t="shared" ref="AS35:AS66" si="53">AJ35*$K35</f>
        <v>0.89899411375103255</v>
      </c>
      <c r="AT35">
        <f t="shared" ref="AT35:AT66" si="54">AK35*$K35</f>
        <v>-0.51901460077713835</v>
      </c>
      <c r="AU35">
        <f t="shared" ref="AU35:AU66" si="55">AL35*$K35</f>
        <v>-49.34531437894136</v>
      </c>
      <c r="AW35">
        <v>32</v>
      </c>
      <c r="AX35">
        <f>IF(Z35&gt;0, (R35*SUMPRODUCT(K35:$K$98, X35:$X$98)-K35*$AZ$3)/Z35, 0)</f>
        <v>-2678.3661984513419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0.27212731099999998</v>
      </c>
      <c r="Q36" s="5">
        <f t="shared" si="30"/>
        <v>50</v>
      </c>
      <c r="R36">
        <f t="shared" si="41"/>
        <v>50000</v>
      </c>
      <c r="S36">
        <f t="shared" si="42"/>
        <v>-3961.9528027409965</v>
      </c>
      <c r="U36">
        <f t="shared" ref="U36:U67" si="57">M36</f>
        <v>0.27212731099999998</v>
      </c>
      <c r="V36">
        <f t="shared" ref="V36:V67" si="58">$C$10</f>
        <v>0.01</v>
      </c>
      <c r="W36">
        <f t="shared" si="34"/>
        <v>7.1560302207833063E-2</v>
      </c>
      <c r="X36">
        <f t="shared" si="35"/>
        <v>1.9473512614164974E-2</v>
      </c>
      <c r="Y36">
        <f t="shared" si="36"/>
        <v>7.1560302207833069E-4</v>
      </c>
      <c r="Z36">
        <f t="shared" si="37"/>
        <v>5.1371186571589761E-2</v>
      </c>
      <c r="AB36">
        <f t="shared" si="38"/>
        <v>-191.66469458442302</v>
      </c>
      <c r="AC36">
        <f t="shared" si="27"/>
        <v>-203.53021661744069</v>
      </c>
      <c r="AE36">
        <f t="shared" si="43"/>
        <v>0</v>
      </c>
      <c r="AF36">
        <f t="shared" si="44"/>
        <v>0</v>
      </c>
      <c r="AG36">
        <f t="shared" si="45"/>
        <v>-2.5685593285794881</v>
      </c>
      <c r="AH36">
        <f t="shared" si="46"/>
        <v>-973.67563070824872</v>
      </c>
      <c r="AI36">
        <f t="shared" si="39"/>
        <v>-976.24419003682817</v>
      </c>
      <c r="AJ36">
        <f t="shared" si="47"/>
        <v>11.865522033017669</v>
      </c>
      <c r="AK36">
        <f t="shared" ref="AK36:AK67" si="59">G36*SUM(AB36:AB36, AE36:AF36)</f>
        <v>-13.416528620909613</v>
      </c>
      <c r="AL36">
        <f t="shared" si="40"/>
        <v>-977.79519662472012</v>
      </c>
      <c r="AN36">
        <f t="shared" si="48"/>
        <v>0</v>
      </c>
      <c r="AO36">
        <f t="shared" si="49"/>
        <v>0</v>
      </c>
      <c r="AP36">
        <f t="shared" si="50"/>
        <v>-9.9474726349484122E-2</v>
      </c>
      <c r="AQ36">
        <f t="shared" si="51"/>
        <v>-37.708343288075632</v>
      </c>
      <c r="AR36">
        <f t="shared" si="52"/>
        <v>-37.807818014425116</v>
      </c>
      <c r="AS36">
        <f t="shared" si="53"/>
        <v>0.45952590780956154</v>
      </c>
      <c r="AT36">
        <f t="shared" si="54"/>
        <v>-0.51959302566045584</v>
      </c>
      <c r="AU36">
        <f t="shared" si="55"/>
        <v>-37.867885132276008</v>
      </c>
      <c r="AW36">
        <v>33</v>
      </c>
      <c r="AX36">
        <f>IF(Z36&gt;0, (R36*SUMPRODUCT(K36:$K$98, X36:$X$98)-K36*$AZ$3)/Z36, 0)</f>
        <v>-3961.9528027409965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41"/>
        <v>50000</v>
      </c>
      <c r="S37">
        <f t="shared" si="42"/>
        <v>-5928.4648240217166</v>
      </c>
      <c r="U37">
        <f t="shared" si="57"/>
        <v>0.30842977500000002</v>
      </c>
      <c r="V37">
        <f t="shared" si="58"/>
        <v>0.01</v>
      </c>
      <c r="W37">
        <f t="shared" si="34"/>
        <v>5.1371186571589761E-2</v>
      </c>
      <c r="X37">
        <f t="shared" si="35"/>
        <v>1.5844403515758453E-2</v>
      </c>
      <c r="Y37">
        <f t="shared" si="36"/>
        <v>5.1371186571589765E-4</v>
      </c>
      <c r="Z37">
        <f t="shared" si="37"/>
        <v>3.5013071190115409E-2</v>
      </c>
      <c r="AB37">
        <f t="shared" si="38"/>
        <v>-203.53021661744069</v>
      </c>
      <c r="AC37">
        <f t="shared" si="27"/>
        <v>-207.57376093156739</v>
      </c>
      <c r="AE37">
        <f t="shared" si="43"/>
        <v>0</v>
      </c>
      <c r="AF37">
        <f t="shared" si="44"/>
        <v>0</v>
      </c>
      <c r="AG37">
        <f t="shared" si="45"/>
        <v>-1.7506535595057704</v>
      </c>
      <c r="AH37">
        <f t="shared" si="46"/>
        <v>-792.2201757879227</v>
      </c>
      <c r="AI37">
        <f t="shared" si="39"/>
        <v>-793.97082934742843</v>
      </c>
      <c r="AJ37">
        <f t="shared" si="47"/>
        <v>4.0435443141267058</v>
      </c>
      <c r="AK37">
        <f t="shared" si="59"/>
        <v>-14.247115163220849</v>
      </c>
      <c r="AL37">
        <f t="shared" si="40"/>
        <v>-804.17440019652258</v>
      </c>
      <c r="AN37">
        <f t="shared" si="48"/>
        <v>0</v>
      </c>
      <c r="AO37">
        <f t="shared" si="49"/>
        <v>0</v>
      </c>
      <c r="AP37">
        <f t="shared" si="50"/>
        <v>-6.0534831803420806E-2</v>
      </c>
      <c r="AQ37">
        <f t="shared" si="51"/>
        <v>-27.393720951926749</v>
      </c>
      <c r="AR37">
        <f t="shared" si="52"/>
        <v>-27.454255783730169</v>
      </c>
      <c r="AS37">
        <f t="shared" si="53"/>
        <v>0.13981936838173828</v>
      </c>
      <c r="AT37">
        <f t="shared" si="54"/>
        <v>-0.49264271357779027</v>
      </c>
      <c r="AU37">
        <f t="shared" si="55"/>
        <v>-27.807079128926222</v>
      </c>
      <c r="AW37">
        <v>34</v>
      </c>
      <c r="AX37">
        <f>IF(Z37&gt;0, (R37*SUMPRODUCT(K37:$K$98, X37:$X$98)-K37*$AZ$3)/Z37, 0)</f>
        <v>-5928.4648240217166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0.34883407700000002</v>
      </c>
      <c r="Q38" s="5">
        <f t="shared" si="60"/>
        <v>50</v>
      </c>
      <c r="R38">
        <f t="shared" si="41"/>
        <v>50000</v>
      </c>
      <c r="S38">
        <f t="shared" si="42"/>
        <v>-9127.7076339266878</v>
      </c>
      <c r="U38">
        <f t="shared" si="57"/>
        <v>0.34883407700000002</v>
      </c>
      <c r="V38">
        <f t="shared" si="58"/>
        <v>0.01</v>
      </c>
      <c r="W38">
        <f t="shared" si="34"/>
        <v>3.5013071190115409E-2</v>
      </c>
      <c r="X38">
        <f t="shared" si="35"/>
        <v>1.2213752371539202E-2</v>
      </c>
      <c r="Y38">
        <f t="shared" si="36"/>
        <v>3.5013071190115411E-4</v>
      </c>
      <c r="Z38">
        <f t="shared" si="37"/>
        <v>2.2449188106675053E-2</v>
      </c>
      <c r="AB38">
        <f t="shared" si="38"/>
        <v>-207.57376093156739</v>
      </c>
      <c r="AC38">
        <f t="shared" si="27"/>
        <v>-204.90962565675409</v>
      </c>
      <c r="AE38">
        <f t="shared" si="43"/>
        <v>0</v>
      </c>
      <c r="AF38">
        <f t="shared" si="44"/>
        <v>0</v>
      </c>
      <c r="AG38">
        <f t="shared" si="45"/>
        <v>-1.1224594053337527</v>
      </c>
      <c r="AH38">
        <f t="shared" si="46"/>
        <v>-610.68761857696006</v>
      </c>
      <c r="AI38">
        <f t="shared" si="39"/>
        <v>-611.81007798229382</v>
      </c>
      <c r="AJ38">
        <f t="shared" si="47"/>
        <v>-2.6641352748133045</v>
      </c>
      <c r="AK38">
        <f t="shared" si="59"/>
        <v>-14.530163265209719</v>
      </c>
      <c r="AL38">
        <f t="shared" si="40"/>
        <v>-629.00437652231676</v>
      </c>
      <c r="AN38">
        <f t="shared" si="48"/>
        <v>0</v>
      </c>
      <c r="AO38">
        <f t="shared" si="49"/>
        <v>0</v>
      </c>
      <c r="AP38">
        <f t="shared" si="50"/>
        <v>-3.4654349381151833E-2</v>
      </c>
      <c r="AQ38">
        <f t="shared" si="51"/>
        <v>-18.854118016514771</v>
      </c>
      <c r="AR38">
        <f t="shared" si="52"/>
        <v>-18.888772365895925</v>
      </c>
      <c r="AS38">
        <f t="shared" si="53"/>
        <v>-8.225141521673078E-2</v>
      </c>
      <c r="AT38">
        <f t="shared" si="54"/>
        <v>-0.44859827621831427</v>
      </c>
      <c r="AU38">
        <f t="shared" si="55"/>
        <v>-19.419622057330965</v>
      </c>
      <c r="AW38">
        <v>35</v>
      </c>
      <c r="AX38">
        <f>IF(Z38&gt;0, (R38*SUMPRODUCT(K38:$K$98, X38:$X$98)-K38*$AZ$3)/Z38, 0)</f>
        <v>-9127.7076339266878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0.39293336200000001</v>
      </c>
      <c r="Q39" s="5">
        <f t="shared" si="60"/>
        <v>50</v>
      </c>
      <c r="R39">
        <f t="shared" si="41"/>
        <v>50000</v>
      </c>
      <c r="S39">
        <f t="shared" si="42"/>
        <v>-14691.983637513556</v>
      </c>
      <c r="U39">
        <f t="shared" si="57"/>
        <v>0.39293336200000001</v>
      </c>
      <c r="V39">
        <f t="shared" si="58"/>
        <v>0.01</v>
      </c>
      <c r="W39">
        <f t="shared" si="34"/>
        <v>2.2449188106675053E-2</v>
      </c>
      <c r="X39">
        <f t="shared" si="35"/>
        <v>8.8210349569262433E-3</v>
      </c>
      <c r="Y39">
        <f t="shared" si="36"/>
        <v>2.2449188106675054E-4</v>
      </c>
      <c r="Z39">
        <f t="shared" si="37"/>
        <v>1.3403661268682058E-2</v>
      </c>
      <c r="AB39">
        <f t="shared" si="38"/>
        <v>-204.90962565675409</v>
      </c>
      <c r="AC39">
        <f t="shared" si="27"/>
        <v>-196.92637204225099</v>
      </c>
      <c r="AE39">
        <f t="shared" si="43"/>
        <v>0</v>
      </c>
      <c r="AF39">
        <f t="shared" si="44"/>
        <v>0</v>
      </c>
      <c r="AG39">
        <f t="shared" si="45"/>
        <v>-0.67018306343410294</v>
      </c>
      <c r="AH39">
        <f t="shared" si="46"/>
        <v>-441.05174784631214</v>
      </c>
      <c r="AI39">
        <f t="shared" si="39"/>
        <v>-441.72193090974622</v>
      </c>
      <c r="AJ39">
        <f t="shared" si="47"/>
        <v>-7.9832536145030986</v>
      </c>
      <c r="AK39">
        <f t="shared" si="59"/>
        <v>-14.343673795972787</v>
      </c>
      <c r="AL39">
        <f t="shared" si="40"/>
        <v>-464.04885832022211</v>
      </c>
      <c r="AN39">
        <f t="shared" si="48"/>
        <v>0</v>
      </c>
      <c r="AO39">
        <f t="shared" si="49"/>
        <v>0</v>
      </c>
      <c r="AP39">
        <f t="shared" si="50"/>
        <v>-1.8474067747394376E-2</v>
      </c>
      <c r="AQ39">
        <f t="shared" si="51"/>
        <v>-12.157901794873757</v>
      </c>
      <c r="AR39">
        <f t="shared" si="52"/>
        <v>-12.17637586262115</v>
      </c>
      <c r="AS39">
        <f t="shared" si="53"/>
        <v>-0.22006400365183632</v>
      </c>
      <c r="AT39">
        <f t="shared" si="54"/>
        <v>-0.39539346174387768</v>
      </c>
      <c r="AU39">
        <f t="shared" si="55"/>
        <v>-12.791833328016864</v>
      </c>
      <c r="AW39">
        <v>36</v>
      </c>
      <c r="AX39">
        <f>IF(Z39&gt;0, (R39*SUMPRODUCT(K39:$K$98, X39:$X$98)-K39*$AZ$3)/Z39, 0)</f>
        <v>-14691.983637513556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0.441408258</v>
      </c>
      <c r="Q40" s="5">
        <f t="shared" si="60"/>
        <v>50</v>
      </c>
      <c r="R40">
        <f t="shared" si="41"/>
        <v>50000</v>
      </c>
      <c r="S40">
        <f t="shared" si="42"/>
        <v>-25175.964028835817</v>
      </c>
      <c r="U40">
        <f t="shared" si="57"/>
        <v>0.441408258</v>
      </c>
      <c r="V40">
        <f t="shared" si="58"/>
        <v>0.01</v>
      </c>
      <c r="W40">
        <f t="shared" si="34"/>
        <v>1.3403661268682058E-2</v>
      </c>
      <c r="X40">
        <f t="shared" si="35"/>
        <v>5.9164867714310175E-3</v>
      </c>
      <c r="Y40">
        <f t="shared" si="36"/>
        <v>1.3403661268682058E-4</v>
      </c>
      <c r="Z40">
        <f t="shared" si="37"/>
        <v>7.3531378845642205E-3</v>
      </c>
      <c r="AB40">
        <f t="shared" si="38"/>
        <v>-196.92637204225099</v>
      </c>
      <c r="AC40">
        <f t="shared" si="27"/>
        <v>-185.12233488085872</v>
      </c>
      <c r="AE40">
        <f t="shared" si="43"/>
        <v>0</v>
      </c>
      <c r="AF40">
        <f t="shared" si="44"/>
        <v>0</v>
      </c>
      <c r="AG40">
        <f t="shared" si="45"/>
        <v>-0.36765689422821102</v>
      </c>
      <c r="AH40">
        <f t="shared" si="46"/>
        <v>-295.82433857155087</v>
      </c>
      <c r="AI40">
        <f t="shared" si="39"/>
        <v>-296.19199546577909</v>
      </c>
      <c r="AJ40">
        <f t="shared" si="47"/>
        <v>-11.804037161392273</v>
      </c>
      <c r="AK40">
        <f t="shared" si="59"/>
        <v>-13.78484604295757</v>
      </c>
      <c r="AL40">
        <f t="shared" si="40"/>
        <v>-321.78087867012891</v>
      </c>
      <c r="AN40">
        <f t="shared" si="48"/>
        <v>0</v>
      </c>
      <c r="AO40">
        <f t="shared" si="49"/>
        <v>0</v>
      </c>
      <c r="AP40">
        <f t="shared" si="50"/>
        <v>-9.048858042293835E-3</v>
      </c>
      <c r="AQ40">
        <f t="shared" si="51"/>
        <v>-7.280898270135121</v>
      </c>
      <c r="AR40">
        <f t="shared" si="52"/>
        <v>-7.2899471281774151</v>
      </c>
      <c r="AS40">
        <f t="shared" si="53"/>
        <v>-0.29052374177185714</v>
      </c>
      <c r="AT40">
        <f t="shared" si="54"/>
        <v>-0.33927587632879386</v>
      </c>
      <c r="AU40">
        <f t="shared" si="55"/>
        <v>-7.9197467462780651</v>
      </c>
      <c r="AW40">
        <v>37</v>
      </c>
      <c r="AX40">
        <f>IF(Z40&gt;0, (R40*SUMPRODUCT(K40:$K$98, X40:$X$98)-K40*$AZ$3)/Z40, 0)</f>
        <v>-25175.964028835817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0.49593942699999999</v>
      </c>
      <c r="Q41" s="5">
        <f t="shared" si="60"/>
        <v>50</v>
      </c>
      <c r="R41">
        <f t="shared" si="41"/>
        <v>50000</v>
      </c>
      <c r="S41">
        <f t="shared" si="42"/>
        <v>-47072.271695121039</v>
      </c>
      <c r="U41">
        <f t="shared" si="57"/>
        <v>0.49593942699999999</v>
      </c>
      <c r="V41">
        <f t="shared" si="58"/>
        <v>0.01</v>
      </c>
      <c r="W41">
        <f t="shared" si="34"/>
        <v>7.3531378845642205E-3</v>
      </c>
      <c r="X41">
        <f t="shared" si="35"/>
        <v>3.6467109891227716E-3</v>
      </c>
      <c r="Y41">
        <f t="shared" si="36"/>
        <v>7.3531378845642206E-5</v>
      </c>
      <c r="Z41">
        <f t="shared" si="37"/>
        <v>3.6328955165958066E-3</v>
      </c>
      <c r="AB41">
        <f t="shared" si="38"/>
        <v>-185.12233488085872</v>
      </c>
      <c r="AC41">
        <f t="shared" si="27"/>
        <v>-171.0086447971849</v>
      </c>
      <c r="AE41">
        <f t="shared" si="43"/>
        <v>0</v>
      </c>
      <c r="AF41">
        <f t="shared" si="44"/>
        <v>0</v>
      </c>
      <c r="AG41">
        <f t="shared" si="45"/>
        <v>-0.18164477582979033</v>
      </c>
      <c r="AH41">
        <f t="shared" si="46"/>
        <v>-182.33554945613858</v>
      </c>
      <c r="AI41">
        <f t="shared" si="39"/>
        <v>-182.51719423196838</v>
      </c>
      <c r="AJ41">
        <f t="shared" si="47"/>
        <v>-14.113690083673816</v>
      </c>
      <c r="AK41">
        <f t="shared" si="59"/>
        <v>-12.958563441660111</v>
      </c>
      <c r="AL41">
        <f t="shared" si="40"/>
        <v>-209.58944775730231</v>
      </c>
      <c r="AN41">
        <f t="shared" si="48"/>
        <v>0</v>
      </c>
      <c r="AO41">
        <f t="shared" si="49"/>
        <v>0</v>
      </c>
      <c r="AP41">
        <f t="shared" si="50"/>
        <v>-3.9916821333672772E-3</v>
      </c>
      <c r="AQ41">
        <f t="shared" si="51"/>
        <v>-4.0068620290174524</v>
      </c>
      <c r="AR41">
        <f t="shared" si="52"/>
        <v>-4.01085371115082</v>
      </c>
      <c r="AS41">
        <f t="shared" si="53"/>
        <v>-0.31015130650206224</v>
      </c>
      <c r="AT41">
        <f t="shared" si="54"/>
        <v>-0.28476715571853917</v>
      </c>
      <c r="AU41">
        <f t="shared" si="55"/>
        <v>-4.6057721733714212</v>
      </c>
      <c r="AW41">
        <v>38</v>
      </c>
      <c r="AX41">
        <f>IF(Z41&gt;0, (R41*SUMPRODUCT(K41:$K$98, X41:$X$98)-K41*$AZ$3)/Z41, 0)</f>
        <v>-47072.271695121039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0.55722270799999996</v>
      </c>
      <c r="Q42" s="5">
        <f t="shared" si="60"/>
        <v>50</v>
      </c>
      <c r="R42">
        <f t="shared" si="41"/>
        <v>50000</v>
      </c>
      <c r="S42">
        <f t="shared" si="42"/>
        <v>-99166.617683339733</v>
      </c>
      <c r="U42">
        <f t="shared" si="57"/>
        <v>0.55722270799999996</v>
      </c>
      <c r="V42">
        <f t="shared" si="58"/>
        <v>0.01</v>
      </c>
      <c r="W42">
        <f t="shared" si="34"/>
        <v>3.6328955165958066E-3</v>
      </c>
      <c r="X42">
        <f t="shared" si="35"/>
        <v>2.0243318776385741E-3</v>
      </c>
      <c r="Y42">
        <f t="shared" si="36"/>
        <v>3.6328955165958068E-5</v>
      </c>
      <c r="Z42">
        <f t="shared" si="37"/>
        <v>1.5722346837912745E-3</v>
      </c>
      <c r="AB42">
        <f t="shared" si="38"/>
        <v>-171.0086447971849</v>
      </c>
      <c r="AC42">
        <f t="shared" si="27"/>
        <v>-155.91319579601586</v>
      </c>
      <c r="AE42">
        <f t="shared" si="43"/>
        <v>0</v>
      </c>
      <c r="AF42">
        <f t="shared" si="44"/>
        <v>0</v>
      </c>
      <c r="AG42">
        <f t="shared" si="45"/>
        <v>-7.8611734189563728E-2</v>
      </c>
      <c r="AH42">
        <f t="shared" si="46"/>
        <v>-101.2165938819287</v>
      </c>
      <c r="AI42">
        <f t="shared" si="39"/>
        <v>-101.29520561611827</v>
      </c>
      <c r="AJ42">
        <f t="shared" si="47"/>
        <v>-15.095449001169044</v>
      </c>
      <c r="AK42">
        <f t="shared" si="59"/>
        <v>-11.970605135802945</v>
      </c>
      <c r="AL42">
        <f t="shared" si="40"/>
        <v>-128.36125975309025</v>
      </c>
      <c r="AN42">
        <f t="shared" si="48"/>
        <v>0</v>
      </c>
      <c r="AO42">
        <f t="shared" si="49"/>
        <v>0</v>
      </c>
      <c r="AP42">
        <f t="shared" si="50"/>
        <v>-1.5424190930388155E-3</v>
      </c>
      <c r="AQ42">
        <f t="shared" si="51"/>
        <v>-1.9859427927054742</v>
      </c>
      <c r="AR42">
        <f t="shared" si="52"/>
        <v>-1.9874852117985129</v>
      </c>
      <c r="AS42">
        <f t="shared" si="53"/>
        <v>-0.29618362954888106</v>
      </c>
      <c r="AT42">
        <f t="shared" si="54"/>
        <v>-0.23487193237803108</v>
      </c>
      <c r="AU42">
        <f t="shared" si="55"/>
        <v>-2.5185407737254248</v>
      </c>
      <c r="AW42">
        <v>39</v>
      </c>
      <c r="AX42">
        <f>IF(Z42&gt;0, (R42*SUMPRODUCT(K42:$K$98, X42:$X$98)-K42*$AZ$3)/Z42, 0)</f>
        <v>-99166.617683339733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0.62633703200000002</v>
      </c>
      <c r="Q43" s="5">
        <f t="shared" si="60"/>
        <v>50</v>
      </c>
      <c r="R43">
        <f t="shared" si="41"/>
        <v>50000</v>
      </c>
      <c r="S43">
        <f t="shared" si="42"/>
        <v>-246331.73677730735</v>
      </c>
      <c r="U43">
        <f t="shared" si="57"/>
        <v>0.62633703200000002</v>
      </c>
      <c r="V43">
        <f t="shared" si="58"/>
        <v>0.01</v>
      </c>
      <c r="W43">
        <f t="shared" si="34"/>
        <v>1.5722346837912745E-3</v>
      </c>
      <c r="X43">
        <f t="shared" si="35"/>
        <v>9.8474880545328537E-4</v>
      </c>
      <c r="Y43">
        <f t="shared" si="36"/>
        <v>1.5722346837912746E-5</v>
      </c>
      <c r="Z43">
        <f t="shared" si="37"/>
        <v>5.7176353150007635E-4</v>
      </c>
      <c r="AB43">
        <f t="shared" si="38"/>
        <v>-155.91319579601586</v>
      </c>
      <c r="AC43">
        <f t="shared" si="27"/>
        <v>-140.84350374034048</v>
      </c>
      <c r="AE43">
        <f t="shared" si="43"/>
        <v>0</v>
      </c>
      <c r="AF43">
        <f t="shared" si="44"/>
        <v>0</v>
      </c>
      <c r="AG43">
        <f t="shared" si="45"/>
        <v>-2.8588176575003819E-2</v>
      </c>
      <c r="AH43">
        <f t="shared" si="46"/>
        <v>-49.237440272664266</v>
      </c>
      <c r="AI43">
        <f t="shared" si="39"/>
        <v>-49.266028449239272</v>
      </c>
      <c r="AJ43">
        <f t="shared" si="47"/>
        <v>-15.069692055675375</v>
      </c>
      <c r="AK43">
        <f t="shared" si="59"/>
        <v>-10.91392370572111</v>
      </c>
      <c r="AL43">
        <f t="shared" si="40"/>
        <v>-75.249644210635751</v>
      </c>
      <c r="AN43">
        <f t="shared" si="48"/>
        <v>0</v>
      </c>
      <c r="AO43">
        <f t="shared" si="49"/>
        <v>0</v>
      </c>
      <c r="AP43">
        <f t="shared" si="50"/>
        <v>-5.0082205828068187E-4</v>
      </c>
      <c r="AQ43">
        <f t="shared" si="51"/>
        <v>-0.86256624717327091</v>
      </c>
      <c r="AR43">
        <f t="shared" si="52"/>
        <v>-0.86306706923155163</v>
      </c>
      <c r="AS43">
        <f t="shared" si="53"/>
        <v>-0.26399844611210127</v>
      </c>
      <c r="AT43">
        <f t="shared" si="54"/>
        <v>-0.19119560563357979</v>
      </c>
      <c r="AU43">
        <f t="shared" si="55"/>
        <v>-1.3182611209772326</v>
      </c>
      <c r="AW43">
        <v>40</v>
      </c>
      <c r="AX43">
        <f>IF(Z43&gt;0, (R43*SUMPRODUCT(K43:$K$98, X43:$X$98)-K43*$AZ$3)/Z43, 0)</f>
        <v>-246331.73677730735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0.70099715600000001</v>
      </c>
      <c r="Q44" s="5">
        <f t="shared" si="60"/>
        <v>50</v>
      </c>
      <c r="R44">
        <f t="shared" si="41"/>
        <v>50000</v>
      </c>
      <c r="S44">
        <f t="shared" si="42"/>
        <v>-765412.97343900928</v>
      </c>
      <c r="U44">
        <f t="shared" si="57"/>
        <v>0.70099715600000001</v>
      </c>
      <c r="V44">
        <f t="shared" si="58"/>
        <v>0.01</v>
      </c>
      <c r="W44">
        <f t="shared" si="34"/>
        <v>5.7176353150007635E-4</v>
      </c>
      <c r="X44">
        <f t="shared" si="35"/>
        <v>4.0080460948606995E-4</v>
      </c>
      <c r="Y44">
        <f t="shared" si="36"/>
        <v>5.7176353150007636E-6</v>
      </c>
      <c r="Z44">
        <f t="shared" si="37"/>
        <v>1.6524128669900563E-4</v>
      </c>
      <c r="AB44">
        <f t="shared" si="38"/>
        <v>-140.84350374034048</v>
      </c>
      <c r="AC44">
        <f t="shared" si="27"/>
        <v>-126.47782458717371</v>
      </c>
      <c r="AE44">
        <f t="shared" si="43"/>
        <v>0</v>
      </c>
      <c r="AF44">
        <f t="shared" si="44"/>
        <v>0</v>
      </c>
      <c r="AG44">
        <f t="shared" si="45"/>
        <v>-8.2620643349502806E-3</v>
      </c>
      <c r="AH44">
        <f t="shared" si="46"/>
        <v>-20.040230474303499</v>
      </c>
      <c r="AI44">
        <f t="shared" si="39"/>
        <v>-20.048492538638449</v>
      </c>
      <c r="AJ44">
        <f t="shared" si="47"/>
        <v>-14.365679153166766</v>
      </c>
      <c r="AK44">
        <f t="shared" si="59"/>
        <v>-9.8590452618238338</v>
      </c>
      <c r="AL44">
        <f t="shared" si="40"/>
        <v>-44.273216953629046</v>
      </c>
      <c r="AN44">
        <f t="shared" si="48"/>
        <v>0</v>
      </c>
      <c r="AO44">
        <f t="shared" si="49"/>
        <v>0</v>
      </c>
      <c r="AP44">
        <f t="shared" si="50"/>
        <v>-1.2923124926879533E-4</v>
      </c>
      <c r="AQ44">
        <f t="shared" si="51"/>
        <v>-0.3134596772471645</v>
      </c>
      <c r="AR44">
        <f t="shared" si="52"/>
        <v>-0.31358890849643334</v>
      </c>
      <c r="AS44">
        <f t="shared" si="53"/>
        <v>-0.22470106601628187</v>
      </c>
      <c r="AT44">
        <f t="shared" si="54"/>
        <v>-0.15421045929083274</v>
      </c>
      <c r="AU44">
        <f t="shared" si="55"/>
        <v>-0.69250043380354787</v>
      </c>
      <c r="AW44">
        <v>41</v>
      </c>
      <c r="AX44">
        <f>IF(Z44&gt;0, (R44*SUMPRODUCT(K44:$K$98, X44:$X$98)-K44*$AZ$3)/Z44, 0)</f>
        <v>-765412.97343900928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0.77900909500000004</v>
      </c>
      <c r="Q45" s="5">
        <f t="shared" si="60"/>
        <v>50</v>
      </c>
      <c r="R45">
        <f t="shared" si="41"/>
        <v>50000</v>
      </c>
      <c r="S45">
        <f t="shared" si="42"/>
        <v>-3246710.3574407091</v>
      </c>
      <c r="U45">
        <f t="shared" si="57"/>
        <v>0.77900909500000004</v>
      </c>
      <c r="V45">
        <f t="shared" si="58"/>
        <v>0.01</v>
      </c>
      <c r="W45">
        <f t="shared" si="34"/>
        <v>1.6524128669900563E-4</v>
      </c>
      <c r="X45">
        <f t="shared" si="35"/>
        <v>1.2872446520802793E-4</v>
      </c>
      <c r="Y45">
        <f t="shared" si="36"/>
        <v>1.6524128669900563E-6</v>
      </c>
      <c r="Z45">
        <f t="shared" si="37"/>
        <v>3.4864408623987644E-5</v>
      </c>
      <c r="AB45">
        <f t="shared" si="38"/>
        <v>-126.47782458717371</v>
      </c>
      <c r="AC45">
        <f t="shared" si="27"/>
        <v>-113.19463658554587</v>
      </c>
      <c r="AE45">
        <f t="shared" si="43"/>
        <v>0</v>
      </c>
      <c r="AF45">
        <f t="shared" si="44"/>
        <v>0</v>
      </c>
      <c r="AG45">
        <f t="shared" si="45"/>
        <v>-1.7432204311993822E-3</v>
      </c>
      <c r="AH45">
        <f t="shared" si="46"/>
        <v>-6.4362232604013965</v>
      </c>
      <c r="AI45">
        <f t="shared" si="39"/>
        <v>-6.4379664808325963</v>
      </c>
      <c r="AJ45">
        <f t="shared" si="47"/>
        <v>-13.283188001627849</v>
      </c>
      <c r="AK45">
        <f t="shared" si="59"/>
        <v>-8.8534477211021603</v>
      </c>
      <c r="AL45">
        <f t="shared" si="40"/>
        <v>-28.574602203562605</v>
      </c>
      <c r="AN45">
        <f t="shared" si="48"/>
        <v>0</v>
      </c>
      <c r="AO45">
        <f t="shared" si="49"/>
        <v>0</v>
      </c>
      <c r="AP45">
        <f t="shared" si="50"/>
        <v>-2.4345194854914022E-5</v>
      </c>
      <c r="AQ45">
        <f t="shared" si="51"/>
        <v>-8.9885998695181865E-2</v>
      </c>
      <c r="AR45">
        <f t="shared" si="52"/>
        <v>-8.9910343890036784E-2</v>
      </c>
      <c r="AS45">
        <f t="shared" si="53"/>
        <v>-0.18550826642823975</v>
      </c>
      <c r="AT45">
        <f t="shared" si="54"/>
        <v>-0.12364409345508305</v>
      </c>
      <c r="AU45">
        <f t="shared" si="55"/>
        <v>-0.39906270377335956</v>
      </c>
      <c r="AW45">
        <v>42</v>
      </c>
      <c r="AX45">
        <f>IF(Z45&gt;0, (R45*SUMPRODUCT(K45:$K$98, X45:$X$98)-K45*$AZ$3)/Z45, 0)</f>
        <v>-3246710.3574407091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0.78135831499999997</v>
      </c>
      <c r="Q46" s="5">
        <f t="shared" si="60"/>
        <v>50</v>
      </c>
      <c r="R46">
        <f t="shared" si="41"/>
        <v>50000</v>
      </c>
      <c r="S46">
        <f t="shared" si="42"/>
        <v>-13904634.208510097</v>
      </c>
      <c r="U46">
        <f t="shared" si="57"/>
        <v>0.78135831499999997</v>
      </c>
      <c r="V46">
        <f t="shared" si="58"/>
        <v>0.01</v>
      </c>
      <c r="W46">
        <f t="shared" si="34"/>
        <v>3.4864408623987644E-5</v>
      </c>
      <c r="X46">
        <f t="shared" si="35"/>
        <v>2.7241595575910454E-5</v>
      </c>
      <c r="Y46">
        <f t="shared" si="36"/>
        <v>3.4864408623987642E-7</v>
      </c>
      <c r="Z46">
        <f t="shared" si="37"/>
        <v>7.2741689618373134E-6</v>
      </c>
      <c r="AB46">
        <f t="shared" si="38"/>
        <v>-113.19463658554587</v>
      </c>
      <c r="AC46">
        <f t="shared" si="27"/>
        <v>-101.14465858524548</v>
      </c>
      <c r="AE46">
        <f t="shared" si="43"/>
        <v>0</v>
      </c>
      <c r="AF46">
        <f t="shared" si="44"/>
        <v>0</v>
      </c>
      <c r="AG46">
        <f t="shared" si="45"/>
        <v>-3.6370844809186566E-4</v>
      </c>
      <c r="AH46">
        <f t="shared" si="46"/>
        <v>-1.3620797787955228</v>
      </c>
      <c r="AI46">
        <f t="shared" si="39"/>
        <v>-1.3624434872436146</v>
      </c>
      <c r="AJ46">
        <f t="shared" si="47"/>
        <v>-12.049978000300385</v>
      </c>
      <c r="AK46">
        <f t="shared" si="59"/>
        <v>-7.9236245609882117</v>
      </c>
      <c r="AL46">
        <f t="shared" si="40"/>
        <v>-21.336046048532211</v>
      </c>
      <c r="AN46">
        <f t="shared" si="48"/>
        <v>0</v>
      </c>
      <c r="AO46">
        <f t="shared" si="49"/>
        <v>0</v>
      </c>
      <c r="AP46">
        <f t="shared" si="50"/>
        <v>-4.535198639448742E-6</v>
      </c>
      <c r="AQ46">
        <f t="shared" si="51"/>
        <v>-1.6984214669805615E-2</v>
      </c>
      <c r="AR46">
        <f t="shared" si="52"/>
        <v>-1.6988749868445063E-2</v>
      </c>
      <c r="AS46">
        <f t="shared" si="53"/>
        <v>-0.15025508513496585</v>
      </c>
      <c r="AT46">
        <f t="shared" si="54"/>
        <v>-9.8802245361702026E-2</v>
      </c>
      <c r="AU46">
        <f t="shared" si="55"/>
        <v>-0.26604608036511296</v>
      </c>
      <c r="AW46">
        <v>43</v>
      </c>
      <c r="AX46">
        <f>IF(Z46&gt;0, (R46*SUMPRODUCT(K46:$K$98, X46:$X$98)-K46*$AZ$3)/Z46, 0)</f>
        <v>-13904634.208510097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0.78389590600000003</v>
      </c>
      <c r="Q47" s="5">
        <f t="shared" si="60"/>
        <v>50</v>
      </c>
      <c r="R47">
        <f t="shared" si="41"/>
        <v>50000</v>
      </c>
      <c r="S47">
        <f t="shared" si="42"/>
        <v>-60245670.665124312</v>
      </c>
      <c r="U47">
        <f t="shared" si="57"/>
        <v>0.78389590600000003</v>
      </c>
      <c r="V47">
        <f t="shared" si="58"/>
        <v>0.01</v>
      </c>
      <c r="W47">
        <f t="shared" si="34"/>
        <v>7.2741689618373134E-6</v>
      </c>
      <c r="X47">
        <f t="shared" si="35"/>
        <v>5.7021912687365404E-6</v>
      </c>
      <c r="Y47">
        <f t="shared" si="36"/>
        <v>7.2741689618373135E-8</v>
      </c>
      <c r="Z47">
        <f t="shared" si="37"/>
        <v>1.4992360034823999E-6</v>
      </c>
      <c r="AB47">
        <f t="shared" si="38"/>
        <v>-101.14465858524548</v>
      </c>
      <c r="AC47">
        <f t="shared" si="27"/>
        <v>-90.322478515097828</v>
      </c>
      <c r="AE47">
        <f t="shared" si="43"/>
        <v>0</v>
      </c>
      <c r="AF47">
        <f t="shared" si="44"/>
        <v>0</v>
      </c>
      <c r="AG47">
        <f t="shared" si="45"/>
        <v>-7.496180017412E-5</v>
      </c>
      <c r="AH47">
        <f t="shared" si="46"/>
        <v>-0.28510956343682703</v>
      </c>
      <c r="AI47">
        <f t="shared" si="39"/>
        <v>-0.28518452523700116</v>
      </c>
      <c r="AJ47">
        <f t="shared" si="47"/>
        <v>-10.822180070147652</v>
      </c>
      <c r="AK47">
        <f t="shared" si="59"/>
        <v>-7.0801261009671839</v>
      </c>
      <c r="AL47">
        <f t="shared" si="40"/>
        <v>-18.187490696351837</v>
      </c>
      <c r="AN47">
        <f t="shared" si="48"/>
        <v>0</v>
      </c>
      <c r="AO47">
        <f t="shared" si="49"/>
        <v>0</v>
      </c>
      <c r="AP47">
        <f t="shared" si="50"/>
        <v>-8.3457411311929965E-7</v>
      </c>
      <c r="AQ47">
        <f t="shared" si="51"/>
        <v>-3.1742175413934279E-3</v>
      </c>
      <c r="AR47">
        <f t="shared" si="52"/>
        <v>-3.1750521155065473E-3</v>
      </c>
      <c r="AS47">
        <f t="shared" si="53"/>
        <v>-0.12048685214444779</v>
      </c>
      <c r="AT47">
        <f t="shared" si="54"/>
        <v>-7.8825347680584287E-2</v>
      </c>
      <c r="AU47">
        <f t="shared" si="55"/>
        <v>-0.20248725194053863</v>
      </c>
      <c r="AW47">
        <v>44</v>
      </c>
      <c r="AX47">
        <f>IF(Z47&gt;0, (R47*SUMPRODUCT(K47:$K$98, X47:$X$98)-K47*$AZ$3)/Z47, 0)</f>
        <v>-60245670.665124312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0.78669207100000005</v>
      </c>
      <c r="Q48" s="5">
        <f t="shared" si="60"/>
        <v>50</v>
      </c>
      <c r="R48">
        <f t="shared" si="41"/>
        <v>50000</v>
      </c>
      <c r="S48">
        <f t="shared" si="42"/>
        <v>-264586909.28238064</v>
      </c>
      <c r="U48">
        <f t="shared" si="57"/>
        <v>0.78669207100000005</v>
      </c>
      <c r="V48">
        <f t="shared" si="58"/>
        <v>0.01</v>
      </c>
      <c r="W48">
        <f t="shared" si="34"/>
        <v>1.4992360034823999E-6</v>
      </c>
      <c r="X48">
        <f t="shared" si="35"/>
        <v>1.1794370764973325E-6</v>
      </c>
      <c r="Y48">
        <f t="shared" si="36"/>
        <v>1.4992360034823998E-8</v>
      </c>
      <c r="Z48">
        <f t="shared" si="37"/>
        <v>3.0480656695024335E-7</v>
      </c>
      <c r="AB48">
        <f t="shared" si="38"/>
        <v>-90.322478515097828</v>
      </c>
      <c r="AC48">
        <f t="shared" si="27"/>
        <v>-80.647827478337916</v>
      </c>
      <c r="AE48">
        <f t="shared" si="43"/>
        <v>0</v>
      </c>
      <c r="AF48">
        <f t="shared" si="44"/>
        <v>0</v>
      </c>
      <c r="AG48">
        <f t="shared" si="45"/>
        <v>-1.5240328347512167E-5</v>
      </c>
      <c r="AH48">
        <f t="shared" si="46"/>
        <v>-5.8971853824866624E-2</v>
      </c>
      <c r="AI48">
        <f t="shared" si="39"/>
        <v>-5.898709415321414E-2</v>
      </c>
      <c r="AJ48">
        <f t="shared" si="47"/>
        <v>-9.6746510367599114</v>
      </c>
      <c r="AK48">
        <f t="shared" si="59"/>
        <v>-6.3225734960568483</v>
      </c>
      <c r="AL48">
        <f t="shared" si="40"/>
        <v>-16.056211626969972</v>
      </c>
      <c r="AN48">
        <f t="shared" si="48"/>
        <v>0</v>
      </c>
      <c r="AO48">
        <f t="shared" si="49"/>
        <v>0</v>
      </c>
      <c r="AP48">
        <f t="shared" si="50"/>
        <v>-1.5149601297794323E-7</v>
      </c>
      <c r="AQ48">
        <f t="shared" si="51"/>
        <v>-5.8620789058286618E-4</v>
      </c>
      <c r="AR48">
        <f t="shared" si="52"/>
        <v>-5.8635938659584415E-4</v>
      </c>
      <c r="AS48">
        <f t="shared" si="53"/>
        <v>-9.6170569662385783E-2</v>
      </c>
      <c r="AT48">
        <f t="shared" si="54"/>
        <v>-6.2849346455779401E-2</v>
      </c>
      <c r="AU48">
        <f t="shared" si="55"/>
        <v>-0.159606275504761</v>
      </c>
      <c r="AW48">
        <v>45</v>
      </c>
      <c r="AX48">
        <f>IF(Z48&gt;0, (R48*SUMPRODUCT(K48:$K$98, X48:$X$98)-K48*$AZ$3)/Z48, 0)</f>
        <v>-264586909.28238064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0.78978433000000003</v>
      </c>
      <c r="Q49" s="5">
        <f t="shared" si="60"/>
        <v>50</v>
      </c>
      <c r="R49">
        <f t="shared" si="41"/>
        <v>50000</v>
      </c>
      <c r="S49">
        <f t="shared" si="42"/>
        <v>-1179927541.5461164</v>
      </c>
      <c r="U49">
        <f t="shared" si="57"/>
        <v>0.78978433000000003</v>
      </c>
      <c r="V49">
        <f t="shared" si="58"/>
        <v>0.01</v>
      </c>
      <c r="W49">
        <f t="shared" si="34"/>
        <v>3.0480656695024335E-7</v>
      </c>
      <c r="X49">
        <f t="shared" si="35"/>
        <v>2.4073145025839813E-7</v>
      </c>
      <c r="Y49">
        <f t="shared" si="36"/>
        <v>3.0480656695024336E-9</v>
      </c>
      <c r="Z49">
        <f t="shared" si="37"/>
        <v>6.1027051022342791E-8</v>
      </c>
      <c r="AB49">
        <f t="shared" si="38"/>
        <v>-80.647827478337916</v>
      </c>
      <c r="AC49">
        <f t="shared" si="27"/>
        <v>-72.007498280602334</v>
      </c>
      <c r="AE49">
        <f t="shared" si="43"/>
        <v>0</v>
      </c>
      <c r="AF49">
        <f t="shared" si="44"/>
        <v>0</v>
      </c>
      <c r="AG49">
        <f t="shared" si="45"/>
        <v>-3.0513525511171396E-6</v>
      </c>
      <c r="AH49">
        <f t="shared" si="46"/>
        <v>-1.2036572512919907E-2</v>
      </c>
      <c r="AI49">
        <f t="shared" si="39"/>
        <v>-1.2039623865471024E-2</v>
      </c>
      <c r="AJ49">
        <f t="shared" si="47"/>
        <v>-8.6403291977355821</v>
      </c>
      <c r="AK49">
        <f t="shared" si="59"/>
        <v>-5.645347923483655</v>
      </c>
      <c r="AL49">
        <f t="shared" si="40"/>
        <v>-14.297716745084708</v>
      </c>
      <c r="AN49">
        <f t="shared" si="48"/>
        <v>0</v>
      </c>
      <c r="AO49">
        <f t="shared" si="49"/>
        <v>0</v>
      </c>
      <c r="AP49">
        <f t="shared" si="50"/>
        <v>-2.7082031911346055E-8</v>
      </c>
      <c r="AQ49">
        <f t="shared" si="51"/>
        <v>-1.0682962241737163E-4</v>
      </c>
      <c r="AR49">
        <f t="shared" si="52"/>
        <v>-1.0685670444928297E-4</v>
      </c>
      <c r="AS49">
        <f t="shared" si="53"/>
        <v>-7.6686540521822208E-2</v>
      </c>
      <c r="AT49">
        <f t="shared" si="54"/>
        <v>-5.0104827303046787E-2</v>
      </c>
      <c r="AU49">
        <f t="shared" si="55"/>
        <v>-0.12689822452931829</v>
      </c>
      <c r="AW49">
        <v>46</v>
      </c>
      <c r="AX49">
        <f>IF(Z49&gt;0, (R49*SUMPRODUCT(K49:$K$98, X49:$X$98)-K49*$AZ$3)/Z49, 0)</f>
        <v>-1179927541.5461164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0.79285550900000001</v>
      </c>
      <c r="Q50" s="5">
        <f t="shared" si="60"/>
        <v>50</v>
      </c>
      <c r="R50">
        <f t="shared" si="41"/>
        <v>50000</v>
      </c>
      <c r="S50">
        <f t="shared" si="42"/>
        <v>-5343838168.1251287</v>
      </c>
      <c r="U50">
        <f t="shared" si="57"/>
        <v>0.79285550900000001</v>
      </c>
      <c r="V50">
        <f t="shared" si="58"/>
        <v>0.01</v>
      </c>
      <c r="W50">
        <f t="shared" si="34"/>
        <v>6.1027051022342791E-8</v>
      </c>
      <c r="X50">
        <f t="shared" si="35"/>
        <v>4.8385633601088566E-8</v>
      </c>
      <c r="Y50">
        <f t="shared" si="36"/>
        <v>6.1027051022342789E-10</v>
      </c>
      <c r="Z50">
        <f t="shared" si="37"/>
        <v>1.2031146911030797E-8</v>
      </c>
      <c r="AB50">
        <f t="shared" si="38"/>
        <v>-72.007498280602334</v>
      </c>
      <c r="AC50">
        <f t="shared" si="27"/>
        <v>-64.292502069487114</v>
      </c>
      <c r="AE50">
        <f t="shared" si="43"/>
        <v>0</v>
      </c>
      <c r="AF50">
        <f t="shared" si="44"/>
        <v>0</v>
      </c>
      <c r="AG50">
        <f t="shared" si="45"/>
        <v>-6.0155734555153984E-7</v>
      </c>
      <c r="AH50">
        <f t="shared" si="46"/>
        <v>-2.4192816800544283E-3</v>
      </c>
      <c r="AI50">
        <f t="shared" si="39"/>
        <v>-2.4198832373999797E-3</v>
      </c>
      <c r="AJ50">
        <f t="shared" si="47"/>
        <v>-7.7149962111152206</v>
      </c>
      <c r="AK50">
        <f t="shared" si="59"/>
        <v>-5.040524879642164</v>
      </c>
      <c r="AL50">
        <f t="shared" si="40"/>
        <v>-12.757940973994785</v>
      </c>
      <c r="AN50">
        <f t="shared" si="48"/>
        <v>0</v>
      </c>
      <c r="AO50">
        <f t="shared" si="49"/>
        <v>0</v>
      </c>
      <c r="AP50">
        <f t="shared" si="50"/>
        <v>-4.7670298182214937E-9</v>
      </c>
      <c r="AQ50">
        <f t="shared" si="51"/>
        <v>-1.9171551960557606E-5</v>
      </c>
      <c r="AR50">
        <f t="shared" si="52"/>
        <v>-1.9176318990375825E-5</v>
      </c>
      <c r="AS50">
        <f t="shared" si="53"/>
        <v>-6.1137341697876574E-2</v>
      </c>
      <c r="AT50">
        <f t="shared" si="54"/>
        <v>-3.9943544166535026E-2</v>
      </c>
      <c r="AU50">
        <f t="shared" si="55"/>
        <v>-0.10110006218340198</v>
      </c>
      <c r="AW50">
        <v>47</v>
      </c>
      <c r="AX50">
        <f>IF(Z50&gt;0, (R50*SUMPRODUCT(K50:$K$98, X50:$X$98)-K50*$AZ$3)/Z50, 0)</f>
        <v>-5343838168.1251287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0.79617230500000002</v>
      </c>
      <c r="Q51" s="5">
        <f t="shared" si="60"/>
        <v>50</v>
      </c>
      <c r="R51">
        <f t="shared" si="41"/>
        <v>50000</v>
      </c>
      <c r="S51">
        <f t="shared" si="42"/>
        <v>-24616118274.256577</v>
      </c>
      <c r="U51">
        <f t="shared" si="57"/>
        <v>0.79617230500000002</v>
      </c>
      <c r="V51">
        <f t="shared" si="58"/>
        <v>0.01</v>
      </c>
      <c r="W51">
        <f t="shared" si="34"/>
        <v>1.2031146911030797E-8</v>
      </c>
      <c r="X51">
        <f t="shared" si="35"/>
        <v>9.578865967949019E-9</v>
      </c>
      <c r="Y51">
        <f t="shared" si="36"/>
        <v>1.2031146911030796E-10</v>
      </c>
      <c r="Z51">
        <f t="shared" si="37"/>
        <v>2.33196947397147E-9</v>
      </c>
      <c r="AB51">
        <f t="shared" si="38"/>
        <v>-64.292502069487114</v>
      </c>
      <c r="AC51">
        <f t="shared" si="27"/>
        <v>-57.404036383237596</v>
      </c>
      <c r="AE51">
        <f t="shared" si="43"/>
        <v>0</v>
      </c>
      <c r="AF51">
        <f t="shared" si="44"/>
        <v>0</v>
      </c>
      <c r="AG51">
        <f t="shared" si="45"/>
        <v>-1.165984736985735E-7</v>
      </c>
      <c r="AH51">
        <f t="shared" si="46"/>
        <v>-4.7894329839745097E-4</v>
      </c>
      <c r="AI51">
        <f t="shared" si="39"/>
        <v>-4.7905989687114955E-4</v>
      </c>
      <c r="AJ51">
        <f t="shared" si="47"/>
        <v>-6.8884656862495177</v>
      </c>
      <c r="AK51">
        <f t="shared" si="59"/>
        <v>-4.5004751448640983</v>
      </c>
      <c r="AL51">
        <f t="shared" si="40"/>
        <v>-11.389419891010487</v>
      </c>
      <c r="AN51">
        <f t="shared" si="48"/>
        <v>0</v>
      </c>
      <c r="AO51">
        <f t="shared" si="49"/>
        <v>0</v>
      </c>
      <c r="AP51">
        <f t="shared" si="50"/>
        <v>-8.2498428719834047E-10</v>
      </c>
      <c r="AQ51">
        <f t="shared" si="51"/>
        <v>-3.3887295699795871E-6</v>
      </c>
      <c r="AR51">
        <f t="shared" si="52"/>
        <v>-3.3895545542667855E-6</v>
      </c>
      <c r="AS51">
        <f t="shared" si="53"/>
        <v>-4.8738853724208844E-2</v>
      </c>
      <c r="AT51">
        <f t="shared" si="54"/>
        <v>-3.1842794864003265E-2</v>
      </c>
      <c r="AU51">
        <f t="shared" si="55"/>
        <v>-8.058503814276638E-2</v>
      </c>
      <c r="AW51">
        <v>48</v>
      </c>
      <c r="AX51">
        <f>IF(Z51&gt;0, (R51*SUMPRODUCT(K51:$K$98, X51:$X$98)-K51*$AZ$3)/Z51, 0)</f>
        <v>-24616118274.256577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0.79964768799999997</v>
      </c>
      <c r="Q52" s="5">
        <f t="shared" si="60"/>
        <v>50</v>
      </c>
      <c r="R52">
        <f t="shared" si="41"/>
        <v>50000</v>
      </c>
      <c r="S52">
        <f t="shared" si="42"/>
        <v>-115463153898.77948</v>
      </c>
      <c r="U52">
        <f t="shared" si="57"/>
        <v>0.79964768799999997</v>
      </c>
      <c r="V52">
        <f t="shared" si="58"/>
        <v>0.01</v>
      </c>
      <c r="W52">
        <f t="shared" si="34"/>
        <v>2.33196947397147E-9</v>
      </c>
      <c r="X52">
        <f t="shared" si="35"/>
        <v>1.8647539983478621E-9</v>
      </c>
      <c r="Y52">
        <f t="shared" si="36"/>
        <v>2.33196947397147E-11</v>
      </c>
      <c r="Z52">
        <f t="shared" si="37"/>
        <v>4.4389578088389321E-10</v>
      </c>
      <c r="AB52">
        <f t="shared" si="38"/>
        <v>-57.404036383237596</v>
      </c>
      <c r="AC52">
        <f t="shared" si="27"/>
        <v>-51.253606863215857</v>
      </c>
      <c r="AE52">
        <f t="shared" si="43"/>
        <v>0</v>
      </c>
      <c r="AF52">
        <f t="shared" si="44"/>
        <v>0</v>
      </c>
      <c r="AG52">
        <f t="shared" si="45"/>
        <v>-2.2194789044194659E-8</v>
      </c>
      <c r="AH52">
        <f t="shared" si="46"/>
        <v>-9.3237699917393102E-5</v>
      </c>
      <c r="AI52">
        <f t="shared" si="39"/>
        <v>-9.3259894706437297E-5</v>
      </c>
      <c r="AJ52">
        <f t="shared" si="47"/>
        <v>-6.1504295200217385</v>
      </c>
      <c r="AK52">
        <f t="shared" si="59"/>
        <v>-4.0182825468266321</v>
      </c>
      <c r="AL52">
        <f t="shared" si="40"/>
        <v>-10.168805326743076</v>
      </c>
      <c r="AN52">
        <f t="shared" si="48"/>
        <v>0</v>
      </c>
      <c r="AO52">
        <f t="shared" si="49"/>
        <v>0</v>
      </c>
      <c r="AP52">
        <f t="shared" si="50"/>
        <v>-1.4021220217131796E-10</v>
      </c>
      <c r="AQ52">
        <f t="shared" si="51"/>
        <v>-5.8901498026292931E-7</v>
      </c>
      <c r="AR52">
        <f t="shared" si="52"/>
        <v>-5.891551924651007E-7</v>
      </c>
      <c r="AS52">
        <f t="shared" si="53"/>
        <v>-3.8854402516940938E-2</v>
      </c>
      <c r="AT52">
        <f t="shared" si="54"/>
        <v>-2.5384888485097006E-2</v>
      </c>
      <c r="AU52">
        <f t="shared" si="55"/>
        <v>-6.4239880157230408E-2</v>
      </c>
      <c r="AW52">
        <v>49</v>
      </c>
      <c r="AX52">
        <f>IF(Z52&gt;0, (R52*SUMPRODUCT(K52:$K$98, X52:$X$98)-K52*$AZ$3)/Z52, 0)</f>
        <v>-115463153898.77948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0.80323853099999998</v>
      </c>
      <c r="Q53" s="5">
        <f t="shared" si="60"/>
        <v>50</v>
      </c>
      <c r="R53">
        <f t="shared" si="41"/>
        <v>50000</v>
      </c>
      <c r="S53">
        <f t="shared" si="42"/>
        <v>-551998778993.10095</v>
      </c>
      <c r="U53">
        <f t="shared" si="57"/>
        <v>0.80323853099999998</v>
      </c>
      <c r="V53">
        <f t="shared" si="58"/>
        <v>0.01</v>
      </c>
      <c r="W53">
        <f t="shared" si="34"/>
        <v>4.4389578088389321E-10</v>
      </c>
      <c r="X53">
        <f t="shared" si="35"/>
        <v>3.5655419495427624E-10</v>
      </c>
      <c r="Y53">
        <f t="shared" si="36"/>
        <v>4.438957808838932E-12</v>
      </c>
      <c r="Z53">
        <f t="shared" si="37"/>
        <v>8.2902628120778035E-11</v>
      </c>
      <c r="AB53">
        <f t="shared" si="38"/>
        <v>-51.253606863215857</v>
      </c>
      <c r="AC53">
        <f t="shared" si="27"/>
        <v>-45.762149497988588</v>
      </c>
      <c r="AE53">
        <f t="shared" si="43"/>
        <v>0</v>
      </c>
      <c r="AF53">
        <f t="shared" si="44"/>
        <v>0</v>
      </c>
      <c r="AG53">
        <f t="shared" si="45"/>
        <v>-4.1451314060389021E-9</v>
      </c>
      <c r="AH53">
        <f t="shared" si="46"/>
        <v>-1.7827709747713811E-5</v>
      </c>
      <c r="AI53">
        <f t="shared" si="39"/>
        <v>-1.7831854879119852E-5</v>
      </c>
      <c r="AJ53">
        <f t="shared" si="47"/>
        <v>-5.4914573652272693</v>
      </c>
      <c r="AK53">
        <f t="shared" si="59"/>
        <v>-3.5877524804251104</v>
      </c>
      <c r="AL53">
        <f t="shared" si="40"/>
        <v>-9.0792276775072587</v>
      </c>
      <c r="AN53">
        <f t="shared" si="48"/>
        <v>0</v>
      </c>
      <c r="AO53">
        <f t="shared" si="49"/>
        <v>0</v>
      </c>
      <c r="AP53">
        <f t="shared" si="50"/>
        <v>-2.3380568615393162E-11</v>
      </c>
      <c r="AQ53">
        <f t="shared" si="51"/>
        <v>-1.0055700294675396E-7</v>
      </c>
      <c r="AR53">
        <f t="shared" si="52"/>
        <v>-1.0058038351536937E-7</v>
      </c>
      <c r="AS53">
        <f t="shared" si="53"/>
        <v>-3.0974505546229564E-2</v>
      </c>
      <c r="AT53">
        <f t="shared" si="54"/>
        <v>-2.023667884724209E-2</v>
      </c>
      <c r="AU53">
        <f t="shared" si="55"/>
        <v>-5.1211284973855166E-2</v>
      </c>
      <c r="AW53">
        <v>50</v>
      </c>
      <c r="AX53">
        <f>IF(Z53&gt;0, (R53*SUMPRODUCT(K53:$K$98, X53:$X$98)-K53*$AZ$3)/Z53, 0)</f>
        <v>-551998778993.10095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0.80709142899999997</v>
      </c>
      <c r="Q54" s="5">
        <f t="shared" si="60"/>
        <v>50</v>
      </c>
      <c r="R54">
        <f t="shared" si="41"/>
        <v>50000</v>
      </c>
      <c r="S54">
        <f t="shared" si="42"/>
        <v>-2694548708323.6631</v>
      </c>
      <c r="U54">
        <f t="shared" si="57"/>
        <v>0.80709142899999997</v>
      </c>
      <c r="V54">
        <f t="shared" si="58"/>
        <v>0.01</v>
      </c>
      <c r="W54">
        <f t="shared" si="34"/>
        <v>8.2902628120778035E-11</v>
      </c>
      <c r="X54">
        <f t="shared" si="35"/>
        <v>6.6910000597854331E-11</v>
      </c>
      <c r="Y54">
        <f t="shared" si="36"/>
        <v>8.2902628120778039E-13</v>
      </c>
      <c r="Z54">
        <f t="shared" si="37"/>
        <v>1.5163601241715924E-11</v>
      </c>
      <c r="AB54">
        <f t="shared" si="38"/>
        <v>-45.762149497988588</v>
      </c>
      <c r="AC54">
        <f t="shared" si="27"/>
        <v>-40.859062139400734</v>
      </c>
      <c r="AE54">
        <f t="shared" si="43"/>
        <v>0</v>
      </c>
      <c r="AF54">
        <f t="shared" si="44"/>
        <v>0</v>
      </c>
      <c r="AG54">
        <f t="shared" si="45"/>
        <v>-7.5818006208579622E-10</v>
      </c>
      <c r="AH54">
        <f t="shared" si="46"/>
        <v>-3.3455000298927164E-6</v>
      </c>
      <c r="AI54">
        <f t="shared" si="39"/>
        <v>-3.3462582099548022E-6</v>
      </c>
      <c r="AJ54">
        <f t="shared" si="47"/>
        <v>-4.9030873585878538</v>
      </c>
      <c r="AK54">
        <f t="shared" si="59"/>
        <v>-3.2033504648592013</v>
      </c>
      <c r="AL54">
        <f t="shared" si="40"/>
        <v>-8.1064411697052652</v>
      </c>
      <c r="AN54">
        <f t="shared" si="48"/>
        <v>0</v>
      </c>
      <c r="AO54">
        <f t="shared" si="49"/>
        <v>0</v>
      </c>
      <c r="AP54">
        <f t="shared" si="50"/>
        <v>-3.818309280900903E-12</v>
      </c>
      <c r="AQ54">
        <f t="shared" si="51"/>
        <v>-1.6848443334491265E-8</v>
      </c>
      <c r="AR54">
        <f t="shared" si="52"/>
        <v>-1.6852261643772166E-8</v>
      </c>
      <c r="AS54">
        <f t="shared" si="53"/>
        <v>-2.4692688323747235E-2</v>
      </c>
      <c r="AT54">
        <f t="shared" si="54"/>
        <v>-1.61325566598268E-2</v>
      </c>
      <c r="AU54">
        <f t="shared" si="55"/>
        <v>-4.082526183583568E-2</v>
      </c>
      <c r="AW54">
        <v>51</v>
      </c>
      <c r="AX54">
        <f>IF(Z54&gt;0, (R54*SUMPRODUCT(K54:$K$98, X54:$X$98)-K54*$AZ$3)/Z54, 0)</f>
        <v>-2694548708323.6631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0.81105379099999997</v>
      </c>
      <c r="Q55" s="5">
        <f t="shared" si="60"/>
        <v>50</v>
      </c>
      <c r="R55">
        <f t="shared" si="41"/>
        <v>50000</v>
      </c>
      <c r="S55">
        <f t="shared" si="42"/>
        <v>-13444526572630.986</v>
      </c>
      <c r="U55">
        <f t="shared" si="57"/>
        <v>0.81105379099999997</v>
      </c>
      <c r="V55">
        <f t="shared" si="58"/>
        <v>0.01</v>
      </c>
      <c r="W55">
        <f t="shared" si="34"/>
        <v>1.5163601241715924E-11</v>
      </c>
      <c r="X55">
        <f t="shared" si="35"/>
        <v>1.2298496272306008E-11</v>
      </c>
      <c r="Y55">
        <f t="shared" si="36"/>
        <v>1.5163601241715925E-13</v>
      </c>
      <c r="Z55">
        <f t="shared" si="37"/>
        <v>2.713468956992757E-12</v>
      </c>
      <c r="AB55">
        <f t="shared" si="38"/>
        <v>-40.859062139400734</v>
      </c>
      <c r="AC55">
        <f t="shared" si="27"/>
        <v>-36.481305496298411</v>
      </c>
      <c r="AE55">
        <f t="shared" si="43"/>
        <v>0</v>
      </c>
      <c r="AF55">
        <f t="shared" si="44"/>
        <v>0</v>
      </c>
      <c r="AG55">
        <f t="shared" si="45"/>
        <v>-1.3567344784963786E-10</v>
      </c>
      <c r="AH55">
        <f t="shared" si="46"/>
        <v>-6.1492481361530034E-7</v>
      </c>
      <c r="AI55">
        <f t="shared" si="39"/>
        <v>-6.1506048706314998E-7</v>
      </c>
      <c r="AJ55">
        <f t="shared" si="47"/>
        <v>-4.3777566431023232</v>
      </c>
      <c r="AK55">
        <f t="shared" si="59"/>
        <v>-2.8601343497580518</v>
      </c>
      <c r="AL55">
        <f t="shared" si="40"/>
        <v>-7.2378916079208615</v>
      </c>
      <c r="AN55">
        <f t="shared" si="48"/>
        <v>0</v>
      </c>
      <c r="AO55">
        <f t="shared" si="49"/>
        <v>0</v>
      </c>
      <c r="AP55">
        <f t="shared" si="50"/>
        <v>-6.1006425947029688E-13</v>
      </c>
      <c r="AQ55">
        <f t="shared" si="51"/>
        <v>-2.7650484084688935E-9</v>
      </c>
      <c r="AR55">
        <f t="shared" si="52"/>
        <v>-2.7656584727283636E-9</v>
      </c>
      <c r="AS55">
        <f t="shared" si="53"/>
        <v>-1.96848602799219E-2</v>
      </c>
      <c r="AT55">
        <f t="shared" si="54"/>
        <v>-1.2860775426039727E-2</v>
      </c>
      <c r="AU55">
        <f t="shared" si="55"/>
        <v>-3.2545638471620099E-2</v>
      </c>
      <c r="AW55">
        <v>52</v>
      </c>
      <c r="AX55">
        <f>IF(Z55&gt;0, (R55*SUMPRODUCT(K55:$K$98, X55:$X$98)-K55*$AZ$3)/Z55, 0)</f>
        <v>-13444526572630.986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0.81525055400000002</v>
      </c>
      <c r="Q56" s="5">
        <f t="shared" si="60"/>
        <v>50</v>
      </c>
      <c r="R56">
        <f t="shared" si="41"/>
        <v>50000</v>
      </c>
      <c r="S56">
        <f t="shared" si="42"/>
        <v>-68692873473231.414</v>
      </c>
      <c r="U56">
        <f t="shared" si="57"/>
        <v>0.81525055400000002</v>
      </c>
      <c r="V56">
        <f t="shared" si="58"/>
        <v>0.01</v>
      </c>
      <c r="W56">
        <f t="shared" si="34"/>
        <v>2.713468956992757E-12</v>
      </c>
      <c r="X56">
        <f t="shared" si="35"/>
        <v>2.2121570704501472E-12</v>
      </c>
      <c r="Y56">
        <f t="shared" si="36"/>
        <v>2.713468956992757E-14</v>
      </c>
      <c r="Z56">
        <f t="shared" si="37"/>
        <v>4.7417719697268224E-13</v>
      </c>
      <c r="AB56">
        <f t="shared" si="38"/>
        <v>-36.481305496298411</v>
      </c>
      <c r="AC56">
        <f t="shared" si="27"/>
        <v>-32.572594195535991</v>
      </c>
      <c r="AE56">
        <f t="shared" si="43"/>
        <v>0</v>
      </c>
      <c r="AF56">
        <f t="shared" si="44"/>
        <v>0</v>
      </c>
      <c r="AG56">
        <f t="shared" si="45"/>
        <v>-2.3708859848634112E-11</v>
      </c>
      <c r="AH56">
        <f t="shared" si="46"/>
        <v>-1.1060785352250736E-7</v>
      </c>
      <c r="AI56">
        <f t="shared" si="39"/>
        <v>-1.10631562382356E-7</v>
      </c>
      <c r="AJ56">
        <f t="shared" si="47"/>
        <v>-3.9087113007624197</v>
      </c>
      <c r="AK56">
        <f t="shared" si="59"/>
        <v>-2.5536913847408891</v>
      </c>
      <c r="AL56">
        <f t="shared" si="40"/>
        <v>-6.4624027961348709</v>
      </c>
      <c r="AN56">
        <f t="shared" si="48"/>
        <v>0</v>
      </c>
      <c r="AO56">
        <f t="shared" si="49"/>
        <v>0</v>
      </c>
      <c r="AP56">
        <f t="shared" si="50"/>
        <v>-9.5186063720388099E-14</v>
      </c>
      <c r="AQ56">
        <f t="shared" si="51"/>
        <v>-4.4406716563282076E-10</v>
      </c>
      <c r="AR56">
        <f t="shared" si="52"/>
        <v>-4.4416235169654115E-10</v>
      </c>
      <c r="AS56">
        <f t="shared" si="53"/>
        <v>-1.5692650144895393E-2</v>
      </c>
      <c r="AT56">
        <f t="shared" si="54"/>
        <v>-1.0252531434326067E-2</v>
      </c>
      <c r="AU56">
        <f t="shared" si="55"/>
        <v>-2.5945182023383813E-2</v>
      </c>
      <c r="AW56">
        <v>53</v>
      </c>
      <c r="AX56">
        <f>IF(Z56&gt;0, (R56*SUMPRODUCT(K56:$K$98, X56:$X$98)-K56*$AZ$3)/Z56, 0)</f>
        <v>-68692873473231.414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0.81969331899999998</v>
      </c>
      <c r="Q57" s="5">
        <f t="shared" si="60"/>
        <v>50</v>
      </c>
      <c r="R57">
        <f t="shared" si="41"/>
        <v>50000</v>
      </c>
      <c r="S57">
        <f t="shared" si="42"/>
        <v>-360132217859228.88</v>
      </c>
      <c r="U57">
        <f t="shared" si="57"/>
        <v>0.81969331899999998</v>
      </c>
      <c r="V57">
        <f t="shared" si="58"/>
        <v>0.01</v>
      </c>
      <c r="W57">
        <f t="shared" si="34"/>
        <v>4.7417719697268224E-13</v>
      </c>
      <c r="X57">
        <f t="shared" si="35"/>
        <v>3.8867988038065463E-13</v>
      </c>
      <c r="Y57">
        <f t="shared" si="36"/>
        <v>4.7417719697268224E-15</v>
      </c>
      <c r="Z57">
        <f t="shared" si="37"/>
        <v>8.0755544622300784E-14</v>
      </c>
      <c r="AB57">
        <f t="shared" si="38"/>
        <v>-32.572594195535991</v>
      </c>
      <c r="AC57">
        <f t="shared" si="27"/>
        <v>-29.082673389259107</v>
      </c>
      <c r="AE57">
        <f t="shared" si="43"/>
        <v>0</v>
      </c>
      <c r="AF57">
        <f t="shared" si="44"/>
        <v>0</v>
      </c>
      <c r="AG57">
        <f t="shared" si="45"/>
        <v>-4.0377772311150395E-12</v>
      </c>
      <c r="AH57">
        <f t="shared" si="46"/>
        <v>-1.9433994019032733E-8</v>
      </c>
      <c r="AI57">
        <f t="shared" si="39"/>
        <v>-1.9438031796263849E-8</v>
      </c>
      <c r="AJ57">
        <f t="shared" si="47"/>
        <v>-3.4899208062768849</v>
      </c>
      <c r="AK57">
        <f t="shared" si="59"/>
        <v>-2.2800815936875196</v>
      </c>
      <c r="AL57">
        <f t="shared" si="40"/>
        <v>-5.7700024194024362</v>
      </c>
      <c r="AN57">
        <f t="shared" si="48"/>
        <v>0</v>
      </c>
      <c r="AO57">
        <f t="shared" si="49"/>
        <v>0</v>
      </c>
      <c r="AP57">
        <f t="shared" si="50"/>
        <v>-1.4473948740780189E-14</v>
      </c>
      <c r="AQ57">
        <f t="shared" si="51"/>
        <v>-6.9663732583491425E-11</v>
      </c>
      <c r="AR57">
        <f t="shared" si="52"/>
        <v>-6.9678206532232211E-11</v>
      </c>
      <c r="AS57">
        <f t="shared" si="53"/>
        <v>-1.2510084625318635E-2</v>
      </c>
      <c r="AT57">
        <f t="shared" si="54"/>
        <v>-8.1732552894494531E-3</v>
      </c>
      <c r="AU57">
        <f t="shared" si="55"/>
        <v>-2.0683339984446294E-2</v>
      </c>
      <c r="AW57">
        <v>54</v>
      </c>
      <c r="AX57">
        <f>IF(Z57&gt;0, (R57*SUMPRODUCT(K57:$K$98, X57:$X$98)-K57*$AZ$3)/Z57, 0)</f>
        <v>-360132217859228.88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0.82421808699999999</v>
      </c>
      <c r="Q58" s="5">
        <f t="shared" si="60"/>
        <v>50</v>
      </c>
      <c r="R58">
        <f t="shared" si="41"/>
        <v>50000</v>
      </c>
      <c r="S58">
        <f t="shared" si="42"/>
        <v>-1939576020511664.3</v>
      </c>
      <c r="U58">
        <f t="shared" si="57"/>
        <v>0.82421808699999999</v>
      </c>
      <c r="V58">
        <f t="shared" si="58"/>
        <v>0.01</v>
      </c>
      <c r="W58">
        <f t="shared" si="34"/>
        <v>8.0755544622300784E-14</v>
      </c>
      <c r="X58">
        <f t="shared" si="35"/>
        <v>6.6560180503235893E-14</v>
      </c>
      <c r="Y58">
        <f t="shared" si="36"/>
        <v>8.0755544622300783E-16</v>
      </c>
      <c r="Z58">
        <f t="shared" si="37"/>
        <v>1.3387808672841883E-14</v>
      </c>
      <c r="AB58">
        <f t="shared" si="38"/>
        <v>-29.082673389259107</v>
      </c>
      <c r="AC58">
        <f t="shared" si="27"/>
        <v>-25.966672669042204</v>
      </c>
      <c r="AE58">
        <f t="shared" si="43"/>
        <v>0</v>
      </c>
      <c r="AF58">
        <f t="shared" si="44"/>
        <v>0</v>
      </c>
      <c r="AG58">
        <f t="shared" si="45"/>
        <v>-6.6939043364209413E-13</v>
      </c>
      <c r="AH58">
        <f t="shared" si="46"/>
        <v>-3.3280090251617945E-9</v>
      </c>
      <c r="AI58">
        <f t="shared" si="39"/>
        <v>-3.3286784155954367E-9</v>
      </c>
      <c r="AJ58">
        <f t="shared" si="47"/>
        <v>-3.1160007202169027</v>
      </c>
      <c r="AK58">
        <f t="shared" si="59"/>
        <v>-2.0357871372481378</v>
      </c>
      <c r="AL58">
        <f t="shared" si="40"/>
        <v>-5.1517878607937186</v>
      </c>
      <c r="AN58">
        <f t="shared" si="48"/>
        <v>0</v>
      </c>
      <c r="AO58">
        <f t="shared" si="49"/>
        <v>0</v>
      </c>
      <c r="AP58">
        <f t="shared" si="50"/>
        <v>-2.1424275990272142E-15</v>
      </c>
      <c r="AQ58">
        <f t="shared" si="51"/>
        <v>-1.0651509234340987E-11</v>
      </c>
      <c r="AR58">
        <f t="shared" si="52"/>
        <v>-1.0653651661940014E-11</v>
      </c>
      <c r="AS58">
        <f t="shared" si="53"/>
        <v>-9.9729628719951967E-3</v>
      </c>
      <c r="AT58">
        <f t="shared" si="54"/>
        <v>-6.5156690764974542E-3</v>
      </c>
      <c r="AU58">
        <f t="shared" si="55"/>
        <v>-1.6488631959146301E-2</v>
      </c>
      <c r="AW58">
        <v>55</v>
      </c>
      <c r="AX58">
        <f>IF(Z58&gt;0, (R58*SUMPRODUCT(K58:$K$98, X58:$X$98)-K58*$AZ$3)/Z58, 0)</f>
        <v>-1939576020511664.3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0.82894669600000004</v>
      </c>
      <c r="Q59" s="5">
        <f t="shared" si="60"/>
        <v>50</v>
      </c>
      <c r="R59">
        <f t="shared" si="41"/>
        <v>50000</v>
      </c>
      <c r="S59">
        <f t="shared" si="42"/>
        <v>-1.0752739999851028E+16</v>
      </c>
      <c r="U59">
        <f t="shared" si="57"/>
        <v>0.82894669600000004</v>
      </c>
      <c r="V59">
        <f t="shared" si="58"/>
        <v>0.01</v>
      </c>
      <c r="W59">
        <f t="shared" si="34"/>
        <v>1.3387808672841883E-14</v>
      </c>
      <c r="X59">
        <f t="shared" si="35"/>
        <v>1.1097779766032424E-14</v>
      </c>
      <c r="Y59">
        <f t="shared" si="36"/>
        <v>1.3387808672841884E-16</v>
      </c>
      <c r="Z59">
        <f t="shared" si="37"/>
        <v>2.1561508200810397E-15</v>
      </c>
      <c r="AB59">
        <f t="shared" si="38"/>
        <v>-25.966672669042204</v>
      </c>
      <c r="AC59">
        <f t="shared" si="27"/>
        <v>-23.184529168796992</v>
      </c>
      <c r="AE59">
        <f t="shared" si="43"/>
        <v>0</v>
      </c>
      <c r="AF59">
        <f t="shared" si="44"/>
        <v>0</v>
      </c>
      <c r="AG59">
        <f t="shared" si="45"/>
        <v>-1.0780754100405199E-13</v>
      </c>
      <c r="AH59">
        <f t="shared" si="46"/>
        <v>-5.5488898830162117E-10</v>
      </c>
      <c r="AI59">
        <f t="shared" si="39"/>
        <v>-5.5499679584262525E-10</v>
      </c>
      <c r="AJ59">
        <f t="shared" si="47"/>
        <v>-2.782143500245212</v>
      </c>
      <c r="AK59">
        <f t="shared" si="59"/>
        <v>-1.8176670868329545</v>
      </c>
      <c r="AL59">
        <f t="shared" si="40"/>
        <v>-4.5998105876331632</v>
      </c>
      <c r="AN59">
        <f t="shared" si="48"/>
        <v>0</v>
      </c>
      <c r="AO59">
        <f t="shared" si="49"/>
        <v>0</v>
      </c>
      <c r="AP59">
        <f t="shared" si="50"/>
        <v>-3.0807593161082134E-16</v>
      </c>
      <c r="AQ59">
        <f t="shared" si="51"/>
        <v>-1.585677035386448E-12</v>
      </c>
      <c r="AR59">
        <f t="shared" si="52"/>
        <v>-1.5859851113180589E-12</v>
      </c>
      <c r="AS59">
        <f t="shared" si="53"/>
        <v>-7.9503849427455184E-3</v>
      </c>
      <c r="AT59">
        <f t="shared" si="54"/>
        <v>-5.1942514959444543E-3</v>
      </c>
      <c r="AU59">
        <f t="shared" si="55"/>
        <v>-1.3144636440275959E-2</v>
      </c>
      <c r="AW59">
        <v>56</v>
      </c>
      <c r="AX59">
        <f>IF(Z59&gt;0, (R59*SUMPRODUCT(K59:$K$98, X59:$X$98)-K59*$AZ$3)/Z59, 0)</f>
        <v>-1.0752739999851028E+16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0.83370721699999994</v>
      </c>
      <c r="Q60" s="5">
        <f t="shared" si="60"/>
        <v>50</v>
      </c>
      <c r="R60">
        <f t="shared" si="41"/>
        <v>50000</v>
      </c>
      <c r="S60">
        <f t="shared" si="42"/>
        <v>-6.1427409057994336E+16</v>
      </c>
      <c r="U60">
        <f t="shared" si="57"/>
        <v>0.83370721699999994</v>
      </c>
      <c r="V60">
        <f t="shared" si="58"/>
        <v>0.01</v>
      </c>
      <c r="W60">
        <f t="shared" si="34"/>
        <v>2.1561508200810397E-15</v>
      </c>
      <c r="X60">
        <f t="shared" si="35"/>
        <v>1.7975984996420312E-15</v>
      </c>
      <c r="Y60">
        <f t="shared" si="36"/>
        <v>2.1561508200810398E-17</v>
      </c>
      <c r="Z60">
        <f t="shared" si="37"/>
        <v>3.3699081223819805E-16</v>
      </c>
      <c r="AB60">
        <f t="shared" si="38"/>
        <v>-23.184529168796992</v>
      </c>
      <c r="AC60">
        <f t="shared" si="27"/>
        <v>-20.700472472141556</v>
      </c>
      <c r="AE60">
        <f t="shared" si="43"/>
        <v>0</v>
      </c>
      <c r="AF60">
        <f t="shared" si="44"/>
        <v>0</v>
      </c>
      <c r="AG60">
        <f t="shared" si="45"/>
        <v>-1.6849540611909903E-14</v>
      </c>
      <c r="AH60">
        <f t="shared" si="46"/>
        <v>-8.9879924982101562E-11</v>
      </c>
      <c r="AI60">
        <f t="shared" si="39"/>
        <v>-8.9896774522713478E-11</v>
      </c>
      <c r="AJ60">
        <f t="shared" si="47"/>
        <v>-2.4840566966554363</v>
      </c>
      <c r="AK60">
        <f t="shared" si="59"/>
        <v>-1.6229170418157897</v>
      </c>
      <c r="AL60">
        <f t="shared" si="40"/>
        <v>-4.1069737385611234</v>
      </c>
      <c r="AN60">
        <f t="shared" si="48"/>
        <v>0</v>
      </c>
      <c r="AO60">
        <f t="shared" si="49"/>
        <v>0</v>
      </c>
      <c r="AP60">
        <f t="shared" si="50"/>
        <v>-4.2991111363190133E-17</v>
      </c>
      <c r="AQ60">
        <f t="shared" si="51"/>
        <v>-2.2932600675708944E-13</v>
      </c>
      <c r="AR60">
        <f t="shared" si="52"/>
        <v>-2.2936899786845264E-13</v>
      </c>
      <c r="AS60">
        <f t="shared" si="53"/>
        <v>-6.3379982005507688E-3</v>
      </c>
      <c r="AT60">
        <f t="shared" si="54"/>
        <v>-4.1408254910288104E-3</v>
      </c>
      <c r="AU60">
        <f t="shared" si="55"/>
        <v>-1.047882369180895E-2</v>
      </c>
      <c r="AW60">
        <v>57</v>
      </c>
      <c r="AX60">
        <f>IF(Z60&gt;0, (R60*SUMPRODUCT(K60:$K$98, X60:$X$98)-K60*$AZ$3)/Z60, 0)</f>
        <v>-6.1427409057994336E+16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0.83838979800000002</v>
      </c>
      <c r="Q61" s="5">
        <f t="shared" si="60"/>
        <v>50</v>
      </c>
      <c r="R61">
        <f t="shared" si="41"/>
        <v>50000</v>
      </c>
      <c r="S61">
        <f t="shared" si="42"/>
        <v>-3.6175600468257677E+17</v>
      </c>
      <c r="U61">
        <f t="shared" si="57"/>
        <v>0.83838979800000002</v>
      </c>
      <c r="V61">
        <f t="shared" si="58"/>
        <v>0.01</v>
      </c>
      <c r="W61">
        <f t="shared" si="34"/>
        <v>3.3699081223819805E-16</v>
      </c>
      <c r="X61">
        <f t="shared" si="35"/>
        <v>2.825296590002388E-16</v>
      </c>
      <c r="Y61">
        <f t="shared" si="36"/>
        <v>3.3699081223819807E-18</v>
      </c>
      <c r="Z61">
        <f t="shared" si="37"/>
        <v>5.1091245115577274E-17</v>
      </c>
      <c r="AB61">
        <f t="shared" si="38"/>
        <v>-20.700472472141556</v>
      </c>
      <c r="AC61">
        <f t="shared" si="27"/>
        <v>-18.48256470726945</v>
      </c>
      <c r="AE61">
        <f t="shared" si="43"/>
        <v>0</v>
      </c>
      <c r="AF61">
        <f t="shared" si="44"/>
        <v>0</v>
      </c>
      <c r="AG61">
        <f t="shared" si="45"/>
        <v>-2.5545622557788635E-15</v>
      </c>
      <c r="AH61">
        <f t="shared" si="46"/>
        <v>-1.412648295001194E-11</v>
      </c>
      <c r="AI61">
        <f t="shared" si="39"/>
        <v>-1.4129037512267719E-11</v>
      </c>
      <c r="AJ61">
        <f t="shared" si="47"/>
        <v>-2.2179077648721055</v>
      </c>
      <c r="AK61">
        <f t="shared" si="59"/>
        <v>-1.449033073049909</v>
      </c>
      <c r="AL61">
        <f t="shared" si="40"/>
        <v>-3.6669408379361439</v>
      </c>
      <c r="AN61">
        <f t="shared" si="48"/>
        <v>0</v>
      </c>
      <c r="AO61">
        <f t="shared" si="49"/>
        <v>0</v>
      </c>
      <c r="AP61">
        <f t="shared" si="50"/>
        <v>-5.8195456053372768E-18</v>
      </c>
      <c r="AQ61">
        <f t="shared" si="51"/>
        <v>-3.2181526046054001E-14</v>
      </c>
      <c r="AR61">
        <f t="shared" si="52"/>
        <v>-3.218734559165934E-14</v>
      </c>
      <c r="AS61">
        <f t="shared" si="53"/>
        <v>-5.0526133614111467E-3</v>
      </c>
      <c r="AT61">
        <f t="shared" si="54"/>
        <v>-3.3010407294555861E-3</v>
      </c>
      <c r="AU61">
        <f t="shared" si="55"/>
        <v>-8.3536540908989206E-3</v>
      </c>
      <c r="AW61">
        <v>58</v>
      </c>
      <c r="AX61">
        <f>IF(Z61&gt;0, (R61*SUMPRODUCT(K61:$K$98, X61:$X$98)-K61*$AZ$3)/Z61, 0)</f>
        <v>-3.6175600468257677E+17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0.84318435700000005</v>
      </c>
      <c r="Q62" s="5">
        <f t="shared" si="60"/>
        <v>50</v>
      </c>
      <c r="R62">
        <f t="shared" si="41"/>
        <v>50000</v>
      </c>
      <c r="S62">
        <f t="shared" si="42"/>
        <v>-2.2000137461666895E+18</v>
      </c>
      <c r="U62">
        <f t="shared" si="57"/>
        <v>0.84318435700000005</v>
      </c>
      <c r="V62">
        <f t="shared" si="58"/>
        <v>0.01</v>
      </c>
      <c r="W62">
        <f t="shared" si="34"/>
        <v>5.1091245115577274E-17</v>
      </c>
      <c r="X62">
        <f t="shared" si="35"/>
        <v>4.3079338661107416E-17</v>
      </c>
      <c r="Y62">
        <f t="shared" si="36"/>
        <v>5.1091245115577277E-19</v>
      </c>
      <c r="Z62">
        <f t="shared" si="37"/>
        <v>7.500994003314085E-18</v>
      </c>
      <c r="AB62">
        <f t="shared" si="38"/>
        <v>-18.48256470726945</v>
      </c>
      <c r="AC62">
        <f t="shared" si="27"/>
        <v>-16.502289917204894</v>
      </c>
      <c r="AE62">
        <f t="shared" si="43"/>
        <v>0</v>
      </c>
      <c r="AF62">
        <f t="shared" si="44"/>
        <v>0</v>
      </c>
      <c r="AG62">
        <f t="shared" si="45"/>
        <v>-3.7504970016570423E-16</v>
      </c>
      <c r="AH62">
        <f t="shared" si="46"/>
        <v>-2.153966933055371E-12</v>
      </c>
      <c r="AI62">
        <f t="shared" si="39"/>
        <v>-2.1543419827555366E-12</v>
      </c>
      <c r="AJ62">
        <f t="shared" si="47"/>
        <v>-1.9802747900645556</v>
      </c>
      <c r="AK62">
        <f t="shared" si="59"/>
        <v>-1.2937795295088617</v>
      </c>
      <c r="AL62">
        <f t="shared" si="40"/>
        <v>-3.2740543195755718</v>
      </c>
      <c r="AN62">
        <f t="shared" si="48"/>
        <v>0</v>
      </c>
      <c r="AO62">
        <f t="shared" si="49"/>
        <v>0</v>
      </c>
      <c r="AP62">
        <f t="shared" si="50"/>
        <v>-7.628574375137646E-19</v>
      </c>
      <c r="AQ62">
        <f t="shared" si="51"/>
        <v>-4.3812051957754362E-15</v>
      </c>
      <c r="AR62">
        <f t="shared" si="52"/>
        <v>-4.38196805321295E-15</v>
      </c>
      <c r="AS62">
        <f t="shared" si="53"/>
        <v>-4.0279124373498046E-3</v>
      </c>
      <c r="AT62">
        <f t="shared" si="54"/>
        <v>-2.6315694590685768E-3</v>
      </c>
      <c r="AU62">
        <f t="shared" si="55"/>
        <v>-6.6594818964227634E-3</v>
      </c>
      <c r="AW62">
        <v>59</v>
      </c>
      <c r="AX62">
        <f>IF(Z62&gt;0, (R62*SUMPRODUCT(K62:$K$98, X62:$X$98)-K62*$AZ$3)/Z62, 0)</f>
        <v>-2.2000137461666895E+18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0.84806285100000001</v>
      </c>
      <c r="Q63" s="5">
        <f t="shared" si="60"/>
        <v>50</v>
      </c>
      <c r="R63">
        <f t="shared" si="41"/>
        <v>50000</v>
      </c>
      <c r="S63">
        <f t="shared" si="42"/>
        <v>-1.3839209829759435E+19</v>
      </c>
      <c r="U63">
        <f t="shared" si="57"/>
        <v>0.84806285100000001</v>
      </c>
      <c r="V63">
        <f t="shared" si="58"/>
        <v>0.01</v>
      </c>
      <c r="W63">
        <f t="shared" si="34"/>
        <v>7.500994003314085E-18</v>
      </c>
      <c r="X63">
        <f t="shared" si="35"/>
        <v>6.3613143597844462E-18</v>
      </c>
      <c r="Y63">
        <f t="shared" si="36"/>
        <v>7.5009940033140854E-20</v>
      </c>
      <c r="Z63">
        <f t="shared" si="37"/>
        <v>1.064669703496498E-18</v>
      </c>
      <c r="AB63">
        <f t="shared" si="38"/>
        <v>-16.502289917204894</v>
      </c>
      <c r="AC63">
        <f t="shared" si="27"/>
        <v>-14.734187426075797</v>
      </c>
      <c r="AE63">
        <f t="shared" si="43"/>
        <v>0</v>
      </c>
      <c r="AF63">
        <f t="shared" si="44"/>
        <v>0</v>
      </c>
      <c r="AG63">
        <f t="shared" si="45"/>
        <v>-5.32334851748249E-17</v>
      </c>
      <c r="AH63">
        <f t="shared" si="46"/>
        <v>-3.1806571798922232E-13</v>
      </c>
      <c r="AI63">
        <f t="shared" si="39"/>
        <v>-3.1811895147439715E-13</v>
      </c>
      <c r="AJ63">
        <f t="shared" si="47"/>
        <v>-1.7681024911290972</v>
      </c>
      <c r="AK63">
        <f t="shared" si="59"/>
        <v>-1.1551602942043426</v>
      </c>
      <c r="AL63">
        <f t="shared" si="40"/>
        <v>-2.9232627853337583</v>
      </c>
      <c r="AN63">
        <f t="shared" si="48"/>
        <v>0</v>
      </c>
      <c r="AO63">
        <f t="shared" si="49"/>
        <v>0</v>
      </c>
      <c r="AP63">
        <f t="shared" si="50"/>
        <v>-9.6676615869776265E-20</v>
      </c>
      <c r="AQ63">
        <f t="shared" si="51"/>
        <v>-5.7763486907542641E-16</v>
      </c>
      <c r="AR63">
        <f t="shared" si="52"/>
        <v>-5.7773154569129611E-16</v>
      </c>
      <c r="AS63">
        <f t="shared" si="53"/>
        <v>-3.2110271343669256E-3</v>
      </c>
      <c r="AT63">
        <f t="shared" si="54"/>
        <v>-2.0978710611197233E-3</v>
      </c>
      <c r="AU63">
        <f t="shared" si="55"/>
        <v>-5.3088981954872274E-3</v>
      </c>
      <c r="AW63">
        <v>60</v>
      </c>
      <c r="AX63">
        <f>IF(Z63&gt;0, (R63*SUMPRODUCT(K63:$K$98, X63:$X$98)-K63*$AZ$3)/Z63, 0)</f>
        <v>-1.3839209829759435E+19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0.85299375700000002</v>
      </c>
      <c r="Q64" s="5">
        <f t="shared" si="60"/>
        <v>50</v>
      </c>
      <c r="R64">
        <f t="shared" si="41"/>
        <v>50000</v>
      </c>
      <c r="S64">
        <f t="shared" si="42"/>
        <v>-9.0188863495800652E+19</v>
      </c>
      <c r="U64">
        <f t="shared" si="57"/>
        <v>0.85299375700000002</v>
      </c>
      <c r="V64">
        <f t="shared" si="58"/>
        <v>0.01</v>
      </c>
      <c r="W64">
        <f t="shared" si="34"/>
        <v>1.064669703496498E-18</v>
      </c>
      <c r="X64">
        <f t="shared" si="35"/>
        <v>9.0815661034955385E-19</v>
      </c>
      <c r="Y64">
        <f t="shared" si="36"/>
        <v>1.0646697034964981E-20</v>
      </c>
      <c r="Z64">
        <f t="shared" si="37"/>
        <v>1.4586639611197917E-19</v>
      </c>
      <c r="AB64">
        <f t="shared" si="38"/>
        <v>-14.734187426075797</v>
      </c>
      <c r="AC64">
        <f t="shared" si="27"/>
        <v>-13.155524487567677</v>
      </c>
      <c r="AE64">
        <f t="shared" si="43"/>
        <v>0</v>
      </c>
      <c r="AF64">
        <f t="shared" si="44"/>
        <v>0</v>
      </c>
      <c r="AG64">
        <f t="shared" si="45"/>
        <v>-7.2933198055989585E-18</v>
      </c>
      <c r="AH64">
        <f t="shared" si="46"/>
        <v>-4.5407830517477695E-14</v>
      </c>
      <c r="AI64">
        <f t="shared" si="39"/>
        <v>-4.5415123837283294E-14</v>
      </c>
      <c r="AJ64">
        <f t="shared" si="47"/>
        <v>-1.5786629385081206</v>
      </c>
      <c r="AK64">
        <f t="shared" si="59"/>
        <v>-1.0313931198253059</v>
      </c>
      <c r="AL64">
        <f t="shared" si="40"/>
        <v>-2.610056058333472</v>
      </c>
      <c r="AN64">
        <f t="shared" si="48"/>
        <v>0</v>
      </c>
      <c r="AO64">
        <f t="shared" si="49"/>
        <v>0</v>
      </c>
      <c r="AP64">
        <f t="shared" si="50"/>
        <v>-1.1826160648457342E-20</v>
      </c>
      <c r="AQ64">
        <f t="shared" si="51"/>
        <v>-7.3629062307862742E-17</v>
      </c>
      <c r="AR64">
        <f t="shared" si="52"/>
        <v>-7.3640888468511194E-17</v>
      </c>
      <c r="AS64">
        <f t="shared" si="53"/>
        <v>-2.5598111721675076E-3</v>
      </c>
      <c r="AT64">
        <f t="shared" si="54"/>
        <v>-1.6724099658161056E-3</v>
      </c>
      <c r="AU64">
        <f t="shared" si="55"/>
        <v>-4.2322211379836874E-3</v>
      </c>
      <c r="AW64">
        <v>61</v>
      </c>
      <c r="AX64">
        <f>IF(Z64&gt;0, (R64*SUMPRODUCT(K64:$K$98, X64:$X$98)-K64*$AZ$3)/Z64, 0)</f>
        <v>-9.0188863495800652E+19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0.85794593600000002</v>
      </c>
      <c r="Q65" s="5">
        <f t="shared" si="60"/>
        <v>50</v>
      </c>
      <c r="R65">
        <f t="shared" si="41"/>
        <v>50000</v>
      </c>
      <c r="S65">
        <f t="shared" si="42"/>
        <v>-6.0979396270904207E+20</v>
      </c>
      <c r="U65">
        <f t="shared" si="57"/>
        <v>0.85794593600000002</v>
      </c>
      <c r="V65">
        <f t="shared" si="58"/>
        <v>0.01</v>
      </c>
      <c r="W65">
        <f t="shared" si="34"/>
        <v>1.4586639611197917E-19</v>
      </c>
      <c r="X65">
        <f t="shared" si="35"/>
        <v>1.2514548174323874E-19</v>
      </c>
      <c r="Y65">
        <f t="shared" si="36"/>
        <v>1.4586639611197918E-21</v>
      </c>
      <c r="Z65">
        <f t="shared" si="37"/>
        <v>1.9262250407620641E-20</v>
      </c>
      <c r="AB65">
        <f t="shared" si="38"/>
        <v>-13.155524487567677</v>
      </c>
      <c r="AC65">
        <f t="shared" si="27"/>
        <v>-11.746004006756852</v>
      </c>
      <c r="AE65">
        <f t="shared" si="43"/>
        <v>0</v>
      </c>
      <c r="AF65">
        <f t="shared" si="44"/>
        <v>0</v>
      </c>
      <c r="AG65">
        <f t="shared" si="45"/>
        <v>-9.6311252038103208E-19</v>
      </c>
      <c r="AH65">
        <f t="shared" si="46"/>
        <v>-6.2572740871619373E-15</v>
      </c>
      <c r="AI65">
        <f t="shared" si="39"/>
        <v>-6.258237199682318E-15</v>
      </c>
      <c r="AJ65">
        <f t="shared" si="47"/>
        <v>-1.4095204808108246</v>
      </c>
      <c r="AK65">
        <f t="shared" si="59"/>
        <v>-0.92088671412973744</v>
      </c>
      <c r="AL65">
        <f t="shared" si="40"/>
        <v>-2.3304071949405682</v>
      </c>
      <c r="AN65">
        <f t="shared" si="48"/>
        <v>0</v>
      </c>
      <c r="AO65">
        <f t="shared" si="49"/>
        <v>0</v>
      </c>
      <c r="AP65">
        <f t="shared" si="50"/>
        <v>-1.3943683706657737E-21</v>
      </c>
      <c r="AQ65">
        <f t="shared" si="51"/>
        <v>-9.0591129168099117E-18</v>
      </c>
      <c r="AR65">
        <f t="shared" si="52"/>
        <v>-9.0605072851805775E-18</v>
      </c>
      <c r="AS65">
        <f t="shared" si="53"/>
        <v>-2.0406657941386417E-3</v>
      </c>
      <c r="AT65">
        <f t="shared" si="54"/>
        <v>-1.3332349855039107E-3</v>
      </c>
      <c r="AU65">
        <f t="shared" si="55"/>
        <v>-3.3739007796425614E-3</v>
      </c>
      <c r="AW65">
        <v>62</v>
      </c>
      <c r="AX65">
        <f>IF(Z65&gt;0, (R65*SUMPRODUCT(K65:$K$98, X65:$X$98)-K65*$AZ$3)/Z65, 0)</f>
        <v>-6.0979396270904207E+20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0.86292441799999997</v>
      </c>
      <c r="Q66" s="5">
        <f t="shared" si="60"/>
        <v>50</v>
      </c>
      <c r="R66">
        <f t="shared" si="41"/>
        <v>50000</v>
      </c>
      <c r="S66">
        <f t="shared" si="42"/>
        <v>-4.2845280478505305E+21</v>
      </c>
      <c r="U66">
        <f t="shared" si="57"/>
        <v>0.86292441799999997</v>
      </c>
      <c r="V66">
        <f t="shared" si="58"/>
        <v>0.01</v>
      </c>
      <c r="W66">
        <f t="shared" si="34"/>
        <v>1.9262250407620641E-20</v>
      </c>
      <c r="X66">
        <f t="shared" si="35"/>
        <v>1.6621866222366303E-20</v>
      </c>
      <c r="Y66">
        <f t="shared" si="36"/>
        <v>1.9262250407620643E-22</v>
      </c>
      <c r="Z66">
        <f t="shared" si="37"/>
        <v>2.4477616811781319E-21</v>
      </c>
      <c r="AB66">
        <f t="shared" si="38"/>
        <v>-11.746004006756852</v>
      </c>
      <c r="AC66">
        <f t="shared" si="27"/>
        <v>-10.487503577461474</v>
      </c>
      <c r="AE66">
        <f t="shared" si="43"/>
        <v>0</v>
      </c>
      <c r="AF66">
        <f t="shared" si="44"/>
        <v>0</v>
      </c>
      <c r="AG66">
        <f t="shared" si="45"/>
        <v>-1.2238808405890659E-19</v>
      </c>
      <c r="AH66">
        <f t="shared" si="46"/>
        <v>-8.3109331111831521E-16</v>
      </c>
      <c r="AI66">
        <f t="shared" si="39"/>
        <v>-8.3121569920237407E-16</v>
      </c>
      <c r="AJ66">
        <f t="shared" si="47"/>
        <v>-1.2585004292953776</v>
      </c>
      <c r="AK66">
        <f t="shared" si="59"/>
        <v>-0.82222028047297968</v>
      </c>
      <c r="AL66">
        <f t="shared" si="40"/>
        <v>-2.0807207097683582</v>
      </c>
      <c r="AN66">
        <f t="shared" si="48"/>
        <v>0</v>
      </c>
      <c r="AO66">
        <f t="shared" si="49"/>
        <v>0</v>
      </c>
      <c r="AP66">
        <f t="shared" si="50"/>
        <v>-1.5820551091495092E-22</v>
      </c>
      <c r="AQ66">
        <f t="shared" si="51"/>
        <v>-1.0743165310128312E-18</v>
      </c>
      <c r="AR66">
        <f t="shared" si="52"/>
        <v>-1.0744747365237462E-18</v>
      </c>
      <c r="AS66">
        <f t="shared" si="53"/>
        <v>-1.6268062772151141E-3</v>
      </c>
      <c r="AT66">
        <f t="shared" si="54"/>
        <v>-1.0628467677805409E-3</v>
      </c>
      <c r="AU66">
        <f t="shared" si="55"/>
        <v>-2.6896530449956563E-3</v>
      </c>
      <c r="AW66">
        <v>63</v>
      </c>
      <c r="AX66">
        <f>IF(Z66&gt;0, (R66*SUMPRODUCT(K66:$K$98, X66:$X$98)-K66*$AZ$3)/Z66, 0)</f>
        <v>-4.2845280478505305E+21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1">$C$6</f>
        <v>50000</v>
      </c>
      <c r="S67">
        <f t="shared" ref="S67:S79" si="62">AX67</f>
        <v>-3.1340471165245739E+22</v>
      </c>
      <c r="U67">
        <f t="shared" si="57"/>
        <v>0.86793829099999997</v>
      </c>
      <c r="V67">
        <f t="shared" si="58"/>
        <v>0.01</v>
      </c>
      <c r="W67">
        <f t="shared" si="34"/>
        <v>2.4477616811781319E-21</v>
      </c>
      <c r="X67">
        <f t="shared" si="35"/>
        <v>2.1245060903370347E-21</v>
      </c>
      <c r="Y67">
        <f t="shared" si="36"/>
        <v>2.447761681178132E-23</v>
      </c>
      <c r="Z67">
        <f t="shared" si="37"/>
        <v>2.9877797402931592E-22</v>
      </c>
      <c r="AB67">
        <f t="shared" si="38"/>
        <v>-10.487503577461474</v>
      </c>
      <c r="AC67">
        <f t="shared" si="27"/>
        <v>-9.3638424798763165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-1.4938898701465797E-20</v>
      </c>
      <c r="AH67">
        <f t="shared" ref="AH67:AH79" si="66">-X67*R67</f>
        <v>-1.0622530451685173E-16</v>
      </c>
      <c r="AI67">
        <f t="shared" si="39"/>
        <v>-1.0624024341555319E-16</v>
      </c>
      <c r="AJ67">
        <f t="shared" ref="AJ67:AJ79" si="67">AB67-AC67</f>
        <v>-1.123661097585158</v>
      </c>
      <c r="AK67">
        <f t="shared" si="59"/>
        <v>-0.73412525042230325</v>
      </c>
      <c r="AL67">
        <f t="shared" si="40"/>
        <v>-1.8577863480074612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-1.724181699597952E-23</v>
      </c>
      <c r="AQ67">
        <f t="shared" ref="AQ67:AQ79" si="71">AH67*$K67</f>
        <v>-1.226005542592003E-19</v>
      </c>
      <c r="AR67">
        <f t="shared" ref="AR67:AR79" si="72">AI67*$K67</f>
        <v>-1.2261779607619627E-19</v>
      </c>
      <c r="AS67">
        <f t="shared" ref="AS67:AS79" si="73">AJ67*$K67</f>
        <v>-1.2968800041574561E-3</v>
      </c>
      <c r="AT67">
        <f t="shared" ref="AT67:AT79" si="74">AK67*$K67</f>
        <v>-8.4729493604953807E-4</v>
      </c>
      <c r="AU67">
        <f t="shared" ref="AU67:AU79" si="75">AL67*$K67</f>
        <v>-2.1441749402069943E-3</v>
      </c>
      <c r="AW67">
        <v>64</v>
      </c>
      <c r="AX67">
        <f>IF(Z67&gt;0, (R67*SUMPRODUCT(K67:$K$98, X67:$X$98)-K67*$AZ$3)/Z67, 0)</f>
        <v>-3.1340471165245739E+22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0.872959127</v>
      </c>
      <c r="Q68" s="5">
        <f t="shared" si="60"/>
        <v>50</v>
      </c>
      <c r="R68">
        <f t="shared" si="61"/>
        <v>50000</v>
      </c>
      <c r="S68">
        <f t="shared" si="62"/>
        <v>-2.390836878019355E+23</v>
      </c>
      <c r="U68">
        <f t="shared" ref="U68:U79" si="77">M68</f>
        <v>0.872959127</v>
      </c>
      <c r="V68">
        <f t="shared" ref="V68:V79" si="78">$C$10</f>
        <v>0.01</v>
      </c>
      <c r="W68">
        <f t="shared" si="34"/>
        <v>2.9877797402931592E-22</v>
      </c>
      <c r="X68">
        <f t="shared" si="35"/>
        <v>2.608209593754603E-22</v>
      </c>
      <c r="Y68">
        <f t="shared" si="36"/>
        <v>2.9877797402931591E-24</v>
      </c>
      <c r="Z68">
        <f t="shared" si="37"/>
        <v>3.4969234913562458E-23</v>
      </c>
      <c r="AB68">
        <f t="shared" si="38"/>
        <v>-9.3638424798763165</v>
      </c>
      <c r="AC68">
        <f t="shared" ref="AC68:AC79" si="79">S68*Z68</f>
        <v>-8.3605736427467097</v>
      </c>
      <c r="AE68">
        <f t="shared" si="63"/>
        <v>0</v>
      </c>
      <c r="AF68">
        <f t="shared" si="64"/>
        <v>0</v>
      </c>
      <c r="AG68">
        <f t="shared" si="65"/>
        <v>-1.7484617456781228E-21</v>
      </c>
      <c r="AH68">
        <f t="shared" si="66"/>
        <v>-1.3041047968773015E-17</v>
      </c>
      <c r="AI68">
        <f t="shared" si="39"/>
        <v>-1.3042796430518693E-17</v>
      </c>
      <c r="AJ68">
        <f t="shared" si="67"/>
        <v>-1.0032688371296068</v>
      </c>
      <c r="AK68">
        <f t="shared" ref="AK68:AK79" si="80">G68*SUM(AB68:AB68, AE68:AF68)</f>
        <v>-0.65546897359134226</v>
      </c>
      <c r="AL68">
        <f t="shared" si="40"/>
        <v>-1.6587378107209489</v>
      </c>
      <c r="AN68">
        <f t="shared" si="68"/>
        <v>0</v>
      </c>
      <c r="AO68">
        <f t="shared" si="69"/>
        <v>0</v>
      </c>
      <c r="AP68">
        <f t="shared" si="70"/>
        <v>-1.8017833154604284E-24</v>
      </c>
      <c r="AQ68">
        <f t="shared" si="71"/>
        <v>-1.3438751350628608E-20</v>
      </c>
      <c r="AR68">
        <f t="shared" si="72"/>
        <v>-1.3440553133944068E-20</v>
      </c>
      <c r="AS68">
        <f t="shared" si="73"/>
        <v>-1.0338647992326673E-3</v>
      </c>
      <c r="AT68">
        <f t="shared" si="74"/>
        <v>-6.7545833549867505E-4</v>
      </c>
      <c r="AU68">
        <f t="shared" si="75"/>
        <v>-1.7093231347313422E-3</v>
      </c>
      <c r="AW68">
        <v>65</v>
      </c>
      <c r="AX68">
        <f>IF(Z68&gt;0, (R68*SUMPRODUCT(K68:$K$98, X68:$X$98)-K68*$AZ$3)/Z68, 0)</f>
        <v>-2.390836878019355E+23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0.877957722</v>
      </c>
      <c r="Q69" s="5">
        <f t="shared" ref="Q69:Q79" si="81">$C$8</f>
        <v>50</v>
      </c>
      <c r="R69">
        <f t="shared" si="61"/>
        <v>50000</v>
      </c>
      <c r="S69">
        <f t="shared" si="62"/>
        <v>-1.9052413268015241E+24</v>
      </c>
      <c r="U69">
        <f t="shared" si="77"/>
        <v>0.877957722</v>
      </c>
      <c r="V69">
        <f t="shared" si="78"/>
        <v>0.01</v>
      </c>
      <c r="W69">
        <f t="shared" si="34"/>
        <v>3.4969234913562458E-23</v>
      </c>
      <c r="X69">
        <f t="shared" si="35"/>
        <v>3.0701509824794161E-23</v>
      </c>
      <c r="Y69">
        <f t="shared" si="36"/>
        <v>3.4969234913562456E-25</v>
      </c>
      <c r="Z69">
        <f t="shared" si="37"/>
        <v>3.9180327396326716E-24</v>
      </c>
      <c r="AB69">
        <f t="shared" si="38"/>
        <v>-8.3605736427467097</v>
      </c>
      <c r="AC69">
        <f t="shared" si="79"/>
        <v>-7.4647978953095615</v>
      </c>
      <c r="AE69">
        <f t="shared" si="63"/>
        <v>0</v>
      </c>
      <c r="AF69">
        <f t="shared" si="64"/>
        <v>0</v>
      </c>
      <c r="AG69">
        <f t="shared" si="65"/>
        <v>-1.9590163698163359E-22</v>
      </c>
      <c r="AH69">
        <f t="shared" si="66"/>
        <v>-1.5350754912397082E-18</v>
      </c>
      <c r="AI69">
        <f t="shared" si="39"/>
        <v>-1.5352713928766899E-18</v>
      </c>
      <c r="AJ69">
        <f t="shared" si="67"/>
        <v>-0.89577574743714816</v>
      </c>
      <c r="AK69">
        <f t="shared" si="80"/>
        <v>-0.58524015499226978</v>
      </c>
      <c r="AL69">
        <f t="shared" si="40"/>
        <v>-1.4810159024294181</v>
      </c>
      <c r="AN69">
        <f t="shared" si="68"/>
        <v>0</v>
      </c>
      <c r="AO69">
        <f t="shared" si="69"/>
        <v>0</v>
      </c>
      <c r="AP69">
        <f t="shared" si="70"/>
        <v>-1.802463456487313E-25</v>
      </c>
      <c r="AQ69">
        <f t="shared" si="71"/>
        <v>-1.4124014064100403E-21</v>
      </c>
      <c r="AR69">
        <f t="shared" si="72"/>
        <v>-1.412581652755689E-21</v>
      </c>
      <c r="AS69">
        <f t="shared" si="73"/>
        <v>-8.2419068816379649E-4</v>
      </c>
      <c r="AT69">
        <f t="shared" si="74"/>
        <v>-5.3847124960034679E-4</v>
      </c>
      <c r="AU69">
        <f t="shared" si="75"/>
        <v>-1.3626619377641433E-3</v>
      </c>
      <c r="AW69">
        <v>66</v>
      </c>
      <c r="AX69">
        <f>IF(Z69&gt;0, (R69*SUMPRODUCT(K69:$K$98, X69:$X$98)-K69*$AZ$3)/Z69, 0)</f>
        <v>-1.9052413268015241E+24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8.2150532106812016E-4</v>
      </c>
      <c r="L70" s="2">
        <v>67</v>
      </c>
      <c r="M70" s="8">
        <v>0.88376105100000002</v>
      </c>
      <c r="Q70" s="5">
        <f t="shared" si="81"/>
        <v>50</v>
      </c>
      <c r="R70">
        <f t="shared" si="61"/>
        <v>50000</v>
      </c>
      <c r="S70">
        <f t="shared" si="62"/>
        <v>-1.6012096726421499E+25</v>
      </c>
      <c r="U70">
        <f t="shared" si="77"/>
        <v>0.88376105100000002</v>
      </c>
      <c r="V70">
        <f t="shared" si="78"/>
        <v>0.01</v>
      </c>
      <c r="W70">
        <f t="shared" ref="W70:W79" si="83">Z69</f>
        <v>3.9180327396326716E-24</v>
      </c>
      <c r="X70">
        <f t="shared" ref="X70:X79" si="84">U70*W70</f>
        <v>3.4626047318301791E-24</v>
      </c>
      <c r="Y70">
        <f t="shared" ref="Y70:Y79" si="85">V70*W70</f>
        <v>3.9180327396326718E-26</v>
      </c>
      <c r="Z70">
        <f t="shared" ref="Z70:Z79" si="86">MAX(0, W70-X70-Y70)</f>
        <v>4.162476804061657E-25</v>
      </c>
      <c r="AB70">
        <f t="shared" ref="AB70:AB79" si="87">AC69</f>
        <v>-7.4647978953095615</v>
      </c>
      <c r="AC70">
        <f t="shared" si="79"/>
        <v>-6.6649981208121085</v>
      </c>
      <c r="AE70">
        <f t="shared" si="63"/>
        <v>0</v>
      </c>
      <c r="AF70">
        <f t="shared" si="64"/>
        <v>0</v>
      </c>
      <c r="AG70">
        <f t="shared" si="65"/>
        <v>-2.0812384020308284E-23</v>
      </c>
      <c r="AH70">
        <f t="shared" si="66"/>
        <v>-1.7313023659150895E-19</v>
      </c>
      <c r="AI70">
        <f t="shared" ref="AI70:AI79" si="88">SUM(AE70:AH70)</f>
        <v>-1.7315104897552925E-19</v>
      </c>
      <c r="AJ70">
        <f t="shared" si="67"/>
        <v>-0.79979977449745299</v>
      </c>
      <c r="AK70">
        <f t="shared" si="80"/>
        <v>-0.52253585267166935</v>
      </c>
      <c r="AL70">
        <f t="shared" ref="AL70:AL79" si="89">SUM(AI70:AK70)</f>
        <v>-1.3223356271691222</v>
      </c>
      <c r="AN70">
        <f t="shared" si="68"/>
        <v>0</v>
      </c>
      <c r="AO70">
        <f t="shared" si="69"/>
        <v>0</v>
      </c>
      <c r="AP70">
        <f t="shared" si="70"/>
        <v>-1.709748421679637E-26</v>
      </c>
      <c r="AQ70">
        <f t="shared" si="71"/>
        <v>-1.4222741059770716E-22</v>
      </c>
      <c r="AR70">
        <f t="shared" si="72"/>
        <v>-1.4224450808192397E-22</v>
      </c>
      <c r="AS70">
        <f t="shared" si="73"/>
        <v>-6.5703977053874023E-4</v>
      </c>
      <c r="AT70">
        <f t="shared" si="74"/>
        <v>-4.2926598341864368E-4</v>
      </c>
      <c r="AU70">
        <f t="shared" si="75"/>
        <v>-1.0863057539573838E-3</v>
      </c>
      <c r="AW70">
        <v>67</v>
      </c>
      <c r="AX70">
        <f>IF(Z70&gt;0, (R70*SUMPRODUCT(K70:$K$98, X70:$X$98)-K70*$AZ$3)/Z70, 0)</f>
        <v>-1.6012096726421499E+25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0.88953285599999998</v>
      </c>
      <c r="Q71" s="5">
        <f t="shared" si="81"/>
        <v>50</v>
      </c>
      <c r="R71">
        <f t="shared" si="61"/>
        <v>50000</v>
      </c>
      <c r="S71">
        <f t="shared" si="62"/>
        <v>-1.4230040155520803E+26</v>
      </c>
      <c r="U71">
        <f t="shared" si="77"/>
        <v>0.88953285599999998</v>
      </c>
      <c r="V71">
        <f t="shared" si="78"/>
        <v>0.01</v>
      </c>
      <c r="W71">
        <f t="shared" si="83"/>
        <v>4.162476804061657E-25</v>
      </c>
      <c r="X71">
        <f t="shared" si="84"/>
        <v>3.7026598795507182E-25</v>
      </c>
      <c r="Y71">
        <f t="shared" si="85"/>
        <v>4.1624768040616569E-27</v>
      </c>
      <c r="Z71">
        <f t="shared" si="86"/>
        <v>4.1819215647032228E-26</v>
      </c>
      <c r="AB71">
        <f t="shared" si="87"/>
        <v>-6.6649981208121085</v>
      </c>
      <c r="AC71">
        <f t="shared" si="79"/>
        <v>-5.9508911792965247</v>
      </c>
      <c r="AE71">
        <f t="shared" si="63"/>
        <v>0</v>
      </c>
      <c r="AF71">
        <f t="shared" si="64"/>
        <v>0</v>
      </c>
      <c r="AG71">
        <f t="shared" si="65"/>
        <v>-2.0909607823516115E-24</v>
      </c>
      <c r="AH71">
        <f t="shared" si="66"/>
        <v>-1.8513299397753591E-20</v>
      </c>
      <c r="AI71">
        <f t="shared" si="88"/>
        <v>-1.8515390358535944E-20</v>
      </c>
      <c r="AJ71">
        <f t="shared" si="67"/>
        <v>-0.71410694151558385</v>
      </c>
      <c r="AK71">
        <f t="shared" si="80"/>
        <v>-0.46654986845684765</v>
      </c>
      <c r="AL71">
        <f t="shared" si="89"/>
        <v>-1.1806568099724315</v>
      </c>
      <c r="AN71">
        <f t="shared" si="68"/>
        <v>0</v>
      </c>
      <c r="AO71">
        <f t="shared" si="69"/>
        <v>0</v>
      </c>
      <c r="AP71">
        <f t="shared" si="70"/>
        <v>-1.5336923293273288E-27</v>
      </c>
      <c r="AQ71">
        <f t="shared" si="71"/>
        <v>-1.3579262469448034E-23</v>
      </c>
      <c r="AR71">
        <f t="shared" si="72"/>
        <v>-1.3580796161777365E-23</v>
      </c>
      <c r="AS71">
        <f t="shared" si="73"/>
        <v>-5.2378808238101159E-4</v>
      </c>
      <c r="AT71">
        <f t="shared" si="74"/>
        <v>-3.4220821382226056E-4</v>
      </c>
      <c r="AU71">
        <f t="shared" si="75"/>
        <v>-8.6599629620327226E-4</v>
      </c>
      <c r="AW71">
        <v>68</v>
      </c>
      <c r="AX71">
        <f>IF(Z71&gt;0, (R71*SUMPRODUCT(K71:$K$98, X71:$X$98)-K71*$AZ$3)/Z71, 0)</f>
        <v>-1.4230040155520803E+26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0.89526598199999996</v>
      </c>
      <c r="Q72" s="5">
        <f t="shared" si="81"/>
        <v>50</v>
      </c>
      <c r="R72">
        <f t="shared" si="61"/>
        <v>50000</v>
      </c>
      <c r="S72">
        <f t="shared" si="62"/>
        <v>-1.3411647963670985E+27</v>
      </c>
      <c r="U72">
        <f t="shared" si="77"/>
        <v>0.89526598199999996</v>
      </c>
      <c r="V72">
        <f t="shared" si="78"/>
        <v>0.01</v>
      </c>
      <c r="W72">
        <f t="shared" si="83"/>
        <v>4.1819215647032228E-26</v>
      </c>
      <c r="X72">
        <f t="shared" si="84"/>
        <v>3.7439321162710069E-26</v>
      </c>
      <c r="Y72">
        <f t="shared" si="85"/>
        <v>4.1819215647032225E-28</v>
      </c>
      <c r="Z72">
        <f t="shared" si="86"/>
        <v>3.9617023278518367E-27</v>
      </c>
      <c r="AB72">
        <f t="shared" si="87"/>
        <v>-5.9508911792965247</v>
      </c>
      <c r="AC72">
        <f t="shared" si="79"/>
        <v>-5.3132956958004689</v>
      </c>
      <c r="AE72">
        <f t="shared" si="63"/>
        <v>0</v>
      </c>
      <c r="AF72">
        <f t="shared" si="64"/>
        <v>0</v>
      </c>
      <c r="AG72">
        <f t="shared" si="65"/>
        <v>-1.9808511639259183E-25</v>
      </c>
      <c r="AH72">
        <f t="shared" si="66"/>
        <v>-1.8719660581355034E-21</v>
      </c>
      <c r="AI72">
        <f t="shared" si="88"/>
        <v>-1.8721641432518961E-21</v>
      </c>
      <c r="AJ72">
        <f t="shared" si="67"/>
        <v>-0.63759548349605577</v>
      </c>
      <c r="AK72">
        <f t="shared" si="80"/>
        <v>-0.41656238255075678</v>
      </c>
      <c r="AL72">
        <f t="shared" si="89"/>
        <v>-1.0541578660468125</v>
      </c>
      <c r="AN72">
        <f t="shared" si="68"/>
        <v>0</v>
      </c>
      <c r="AO72">
        <f t="shared" si="69"/>
        <v>0</v>
      </c>
      <c r="AP72">
        <f t="shared" si="70"/>
        <v>-1.297257470829975E-28</v>
      </c>
      <c r="AQ72">
        <f t="shared" si="71"/>
        <v>-1.2259487225902662E-24</v>
      </c>
      <c r="AR72">
        <f t="shared" si="72"/>
        <v>-1.2260784483373492E-24</v>
      </c>
      <c r="AS72">
        <f t="shared" si="73"/>
        <v>-4.1756065240833111E-4</v>
      </c>
      <c r="AT72">
        <f t="shared" si="74"/>
        <v>-2.7280629290677653E-4</v>
      </c>
      <c r="AU72">
        <f t="shared" si="75"/>
        <v>-6.9036694531510764E-4</v>
      </c>
      <c r="AW72">
        <v>69</v>
      </c>
      <c r="AX72">
        <f>IF(Z72&gt;0, (R72*SUMPRODUCT(K72:$K$98, X72:$X$98)-K72*$AZ$3)/Z72, 0)</f>
        <v>-1.3411647963670985E+27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0.900953271</v>
      </c>
      <c r="Q73" s="5">
        <f t="shared" si="81"/>
        <v>50</v>
      </c>
      <c r="R73">
        <f t="shared" si="61"/>
        <v>50000</v>
      </c>
      <c r="S73">
        <f t="shared" si="62"/>
        <v>-1.3447642396666911E+28</v>
      </c>
      <c r="U73">
        <f t="shared" si="77"/>
        <v>0.900953271</v>
      </c>
      <c r="V73">
        <f t="shared" si="78"/>
        <v>0.01</v>
      </c>
      <c r="W73">
        <f t="shared" si="83"/>
        <v>3.9617023278518367E-27</v>
      </c>
      <c r="X73">
        <f t="shared" si="84"/>
        <v>3.5693086710064266E-27</v>
      </c>
      <c r="Y73">
        <f t="shared" si="85"/>
        <v>3.9617023278518366E-29</v>
      </c>
      <c r="Z73">
        <f t="shared" si="86"/>
        <v>3.5277663356689174E-28</v>
      </c>
      <c r="AB73">
        <f t="shared" si="87"/>
        <v>-5.3132956958004689</v>
      </c>
      <c r="AC73">
        <f t="shared" si="79"/>
        <v>-4.7440140141075604</v>
      </c>
      <c r="AE73">
        <f t="shared" si="63"/>
        <v>0</v>
      </c>
      <c r="AF73">
        <f t="shared" si="64"/>
        <v>0</v>
      </c>
      <c r="AG73">
        <f t="shared" si="65"/>
        <v>-1.7638831678344588E-26</v>
      </c>
      <c r="AH73">
        <f t="shared" si="66"/>
        <v>-1.7846543355032134E-22</v>
      </c>
      <c r="AI73">
        <f t="shared" si="88"/>
        <v>-1.7848307238199968E-22</v>
      </c>
      <c r="AJ73">
        <f t="shared" si="67"/>
        <v>-0.56928168169290849</v>
      </c>
      <c r="AK73">
        <f t="shared" si="80"/>
        <v>-0.37193069870603285</v>
      </c>
      <c r="AL73">
        <f t="shared" si="89"/>
        <v>-0.9412123803989414</v>
      </c>
      <c r="AN73">
        <f t="shared" si="68"/>
        <v>0</v>
      </c>
      <c r="AO73">
        <f t="shared" si="69"/>
        <v>0</v>
      </c>
      <c r="AP73">
        <f t="shared" si="70"/>
        <v>-1.0313976290019842E-29</v>
      </c>
      <c r="AQ73">
        <f t="shared" si="71"/>
        <v>-1.0435431800655833E-25</v>
      </c>
      <c r="AR73">
        <f t="shared" si="72"/>
        <v>-1.0436463198284833E-25</v>
      </c>
      <c r="AS73">
        <f t="shared" si="73"/>
        <v>-3.3287679560613221E-4</v>
      </c>
      <c r="AT73">
        <f t="shared" si="74"/>
        <v>-2.1747950646267263E-4</v>
      </c>
      <c r="AU73">
        <f t="shared" si="75"/>
        <v>-5.5035630206880487E-4</v>
      </c>
      <c r="AW73">
        <v>70</v>
      </c>
      <c r="AX73">
        <f>IF(Z73&gt;0, (R73*SUMPRODUCT(K73:$K$98, X73:$X$98)-K73*$AZ$3)/Z73, 0)</f>
        <v>-1.3447642396666911E+28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0.90658776299999999</v>
      </c>
      <c r="Q74" s="5">
        <f t="shared" si="81"/>
        <v>50</v>
      </c>
      <c r="R74">
        <f t="shared" si="61"/>
        <v>50000</v>
      </c>
      <c r="S74">
        <f t="shared" si="62"/>
        <v>-1.4394558880434536E+29</v>
      </c>
      <c r="U74">
        <f t="shared" si="77"/>
        <v>0.90658776299999999</v>
      </c>
      <c r="V74">
        <f t="shared" si="78"/>
        <v>0.01</v>
      </c>
      <c r="W74">
        <f t="shared" si="83"/>
        <v>3.5277663356689174E-28</v>
      </c>
      <c r="X74">
        <f t="shared" si="84"/>
        <v>3.198229790640791E-28</v>
      </c>
      <c r="Y74">
        <f t="shared" si="85"/>
        <v>3.5277663356689173E-30</v>
      </c>
      <c r="Z74">
        <f t="shared" si="86"/>
        <v>2.9425888167143719E-29</v>
      </c>
      <c r="AB74">
        <f t="shared" si="87"/>
        <v>-4.7440140141075604</v>
      </c>
      <c r="AC74">
        <f t="shared" si="79"/>
        <v>-4.2357267983103215</v>
      </c>
      <c r="AE74">
        <f t="shared" si="63"/>
        <v>0</v>
      </c>
      <c r="AF74">
        <f t="shared" si="64"/>
        <v>0</v>
      </c>
      <c r="AG74">
        <f t="shared" si="65"/>
        <v>-1.4712944083571859E-27</v>
      </c>
      <c r="AH74">
        <f t="shared" si="66"/>
        <v>-1.5991148953203954E-23</v>
      </c>
      <c r="AI74">
        <f t="shared" si="88"/>
        <v>-1.5992620247612311E-23</v>
      </c>
      <c r="AJ74">
        <f t="shared" si="67"/>
        <v>-0.5082872157972389</v>
      </c>
      <c r="AK74">
        <f t="shared" si="80"/>
        <v>-0.33208098098752925</v>
      </c>
      <c r="AL74">
        <f t="shared" si="89"/>
        <v>-0.84036819678476815</v>
      </c>
      <c r="AN74">
        <f t="shared" si="68"/>
        <v>0</v>
      </c>
      <c r="AO74">
        <f t="shared" si="69"/>
        <v>0</v>
      </c>
      <c r="AP74">
        <f t="shared" si="70"/>
        <v>-7.6813556671028162E-31</v>
      </c>
      <c r="AQ74">
        <f t="shared" si="71"/>
        <v>-8.3486827610751132E-27</v>
      </c>
      <c r="AR74">
        <f t="shared" si="72"/>
        <v>-8.3494508966418235E-27</v>
      </c>
      <c r="AS74">
        <f t="shared" si="73"/>
        <v>-2.6536734343601056E-4</v>
      </c>
      <c r="AT74">
        <f t="shared" si="74"/>
        <v>-1.7337333104486014E-4</v>
      </c>
      <c r="AU74">
        <f t="shared" si="75"/>
        <v>-4.387406744808707E-4</v>
      </c>
      <c r="AW74">
        <v>71</v>
      </c>
      <c r="AX74">
        <f>IF(Z74&gt;0, (R74*SUMPRODUCT(K74:$K$98, X74:$X$98)-K74*$AZ$3)/Z74, 0)</f>
        <v>-1.4394558880434536E+29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0.91219363099999995</v>
      </c>
      <c r="Q75" s="5">
        <f t="shared" si="81"/>
        <v>50</v>
      </c>
      <c r="R75">
        <f t="shared" si="61"/>
        <v>50000</v>
      </c>
      <c r="S75">
        <f t="shared" si="62"/>
        <v>-1.651829391328322E+30</v>
      </c>
      <c r="U75">
        <f t="shared" si="77"/>
        <v>0.91219363099999995</v>
      </c>
      <c r="V75">
        <f t="shared" si="78"/>
        <v>0.01</v>
      </c>
      <c r="W75">
        <f t="shared" si="83"/>
        <v>2.9425888167143719E-29</v>
      </c>
      <c r="X75">
        <f t="shared" si="84"/>
        <v>2.6842107772586762E-29</v>
      </c>
      <c r="Y75">
        <f t="shared" si="85"/>
        <v>2.942588816714372E-31</v>
      </c>
      <c r="Z75">
        <f t="shared" si="86"/>
        <v>2.28952151288552E-30</v>
      </c>
      <c r="AB75">
        <f t="shared" si="87"/>
        <v>-4.2357267983103215</v>
      </c>
      <c r="AC75">
        <f t="shared" si="79"/>
        <v>-3.7818989270627874</v>
      </c>
      <c r="AE75">
        <f t="shared" si="63"/>
        <v>0</v>
      </c>
      <c r="AF75">
        <f t="shared" si="64"/>
        <v>0</v>
      </c>
      <c r="AG75">
        <f t="shared" si="65"/>
        <v>-1.14476075644276E-28</v>
      </c>
      <c r="AH75">
        <f t="shared" si="66"/>
        <v>-1.3421053886293381E-24</v>
      </c>
      <c r="AI75">
        <f t="shared" si="88"/>
        <v>-1.3422198647049824E-24</v>
      </c>
      <c r="AJ75">
        <f t="shared" si="67"/>
        <v>-0.4538278712475341</v>
      </c>
      <c r="AK75">
        <f t="shared" si="80"/>
        <v>-0.29650087588172253</v>
      </c>
      <c r="AL75">
        <f t="shared" si="89"/>
        <v>-0.75032874712925657</v>
      </c>
      <c r="AN75">
        <f t="shared" si="68"/>
        <v>0</v>
      </c>
      <c r="AO75">
        <f t="shared" si="69"/>
        <v>0</v>
      </c>
      <c r="AP75">
        <f t="shared" si="70"/>
        <v>-5.3362356558468167E-32</v>
      </c>
      <c r="AQ75">
        <f t="shared" si="71"/>
        <v>-6.2561461758722716E-28</v>
      </c>
      <c r="AR75">
        <f t="shared" si="72"/>
        <v>-6.2566797994378565E-28</v>
      </c>
      <c r="AS75">
        <f t="shared" si="73"/>
        <v>-2.1154922148916629E-4</v>
      </c>
      <c r="AT75">
        <f t="shared" si="74"/>
        <v>-1.3821215803958876E-4</v>
      </c>
      <c r="AU75">
        <f t="shared" si="75"/>
        <v>-3.4976137952875502E-4</v>
      </c>
      <c r="AW75">
        <v>72</v>
      </c>
      <c r="AX75">
        <f>IF(Z75&gt;0, (R75*SUMPRODUCT(K75:$K$98, X75:$X$98)-K75*$AZ$3)/Z75, 0)</f>
        <v>-1.651829391328322E+30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0.91779930600000004</v>
      </c>
      <c r="Q76" s="5">
        <f t="shared" si="81"/>
        <v>50</v>
      </c>
      <c r="R76">
        <f t="shared" si="61"/>
        <v>50000</v>
      </c>
      <c r="S76">
        <f t="shared" si="62"/>
        <v>-2.0427056709854611E+31</v>
      </c>
      <c r="U76">
        <f t="shared" si="77"/>
        <v>0.91779930600000004</v>
      </c>
      <c r="V76">
        <f t="shared" si="78"/>
        <v>0.01</v>
      </c>
      <c r="W76">
        <f t="shared" si="83"/>
        <v>2.28952151288552E-30</v>
      </c>
      <c r="X76">
        <f t="shared" si="84"/>
        <v>2.1013212555984004E-30</v>
      </c>
      <c r="Y76">
        <f t="shared" si="85"/>
        <v>2.2895215128855201E-32</v>
      </c>
      <c r="Z76">
        <f t="shared" si="86"/>
        <v>1.6530504215826441E-31</v>
      </c>
      <c r="AB76">
        <f t="shared" si="87"/>
        <v>-3.7818989270627874</v>
      </c>
      <c r="AC76">
        <f t="shared" si="79"/>
        <v>-3.3766954705917747</v>
      </c>
      <c r="AE76">
        <f t="shared" si="63"/>
        <v>0</v>
      </c>
      <c r="AF76">
        <f t="shared" si="64"/>
        <v>0</v>
      </c>
      <c r="AG76">
        <f t="shared" si="65"/>
        <v>-8.265252107913221E-30</v>
      </c>
      <c r="AH76">
        <f t="shared" si="66"/>
        <v>-1.0506606277992002E-25</v>
      </c>
      <c r="AI76">
        <f t="shared" si="88"/>
        <v>-1.0507432803202793E-25</v>
      </c>
      <c r="AJ76">
        <f t="shared" si="67"/>
        <v>-0.40520345647101275</v>
      </c>
      <c r="AK76">
        <f t="shared" si="80"/>
        <v>-0.26473292489439515</v>
      </c>
      <c r="AL76">
        <f t="shared" si="89"/>
        <v>-0.6699363813654079</v>
      </c>
      <c r="AN76">
        <f t="shared" si="68"/>
        <v>0</v>
      </c>
      <c r="AO76">
        <f t="shared" si="69"/>
        <v>0</v>
      </c>
      <c r="AP76">
        <f t="shared" si="70"/>
        <v>-3.4399992651757599E-33</v>
      </c>
      <c r="AQ76">
        <f t="shared" si="71"/>
        <v>-4.3728512335613068E-29</v>
      </c>
      <c r="AR76">
        <f t="shared" si="72"/>
        <v>-4.3731952334878241E-29</v>
      </c>
      <c r="AS76">
        <f t="shared" si="73"/>
        <v>-1.6864574417184818E-4</v>
      </c>
      <c r="AT76">
        <f t="shared" si="74"/>
        <v>-1.1018188619227421E-4</v>
      </c>
      <c r="AU76">
        <f t="shared" si="75"/>
        <v>-2.7882763036412238E-4</v>
      </c>
      <c r="AW76">
        <v>73</v>
      </c>
      <c r="AX76">
        <f>IF(Z76&gt;0, (R76*SUMPRODUCT(K76:$K$98, X76:$X$98)-K76*$AZ$3)/Z76, 0)</f>
        <v>-2.0427056709854611E+31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0.92340517499999997</v>
      </c>
      <c r="Q77" s="5">
        <f t="shared" si="81"/>
        <v>50</v>
      </c>
      <c r="R77">
        <f t="shared" si="61"/>
        <v>50000</v>
      </c>
      <c r="S77">
        <f t="shared" si="62"/>
        <v>-2.7387178344475892E+32</v>
      </c>
      <c r="U77">
        <f t="shared" si="77"/>
        <v>0.92340517499999997</v>
      </c>
      <c r="V77">
        <f t="shared" si="78"/>
        <v>0.01</v>
      </c>
      <c r="W77">
        <f t="shared" si="83"/>
        <v>1.6530504215826441E-31</v>
      </c>
      <c r="X77">
        <f t="shared" si="84"/>
        <v>1.5264353138253453E-31</v>
      </c>
      <c r="Y77">
        <f t="shared" si="85"/>
        <v>1.6530504215826443E-33</v>
      </c>
      <c r="Z77">
        <f t="shared" si="86"/>
        <v>1.100846035414724E-32</v>
      </c>
      <c r="AB77">
        <f t="shared" si="87"/>
        <v>-3.3766954705917747</v>
      </c>
      <c r="AC77">
        <f t="shared" si="79"/>
        <v>-3.0149066701712268</v>
      </c>
      <c r="AE77">
        <f t="shared" si="63"/>
        <v>0</v>
      </c>
      <c r="AF77">
        <f t="shared" si="64"/>
        <v>0</v>
      </c>
      <c r="AG77">
        <f t="shared" si="65"/>
        <v>-5.5042301770736201E-31</v>
      </c>
      <c r="AH77">
        <f t="shared" si="66"/>
        <v>-7.6321765691267271E-27</v>
      </c>
      <c r="AI77">
        <f t="shared" si="88"/>
        <v>-7.6327269921444351E-27</v>
      </c>
      <c r="AJ77">
        <f t="shared" si="67"/>
        <v>-0.36178880042054784</v>
      </c>
      <c r="AK77">
        <f t="shared" si="80"/>
        <v>-0.23636868294142424</v>
      </c>
      <c r="AL77">
        <f t="shared" si="89"/>
        <v>-0.59815748336197205</v>
      </c>
      <c r="AN77">
        <f t="shared" si="68"/>
        <v>0</v>
      </c>
      <c r="AO77">
        <f t="shared" si="69"/>
        <v>0</v>
      </c>
      <c r="AP77">
        <f t="shared" si="70"/>
        <v>-2.0454120452188243E-34</v>
      </c>
      <c r="AQ77">
        <f t="shared" si="71"/>
        <v>-2.8361724316602626E-30</v>
      </c>
      <c r="AR77">
        <f t="shared" si="72"/>
        <v>-2.8363769728647847E-30</v>
      </c>
      <c r="AS77">
        <f t="shared" si="73"/>
        <v>-1.3444335472883332E-4</v>
      </c>
      <c r="AT77">
        <f t="shared" si="74"/>
        <v>-8.7836325089504297E-5</v>
      </c>
      <c r="AU77">
        <f t="shared" si="75"/>
        <v>-2.2227967981833761E-4</v>
      </c>
      <c r="AW77">
        <v>74</v>
      </c>
      <c r="AX77">
        <f>IF(Z77&gt;0, (R77*SUMPRODUCT(K77:$K$98, X77:$X$98)-K77*$AZ$3)/Z77, 0)</f>
        <v>-2.7387178344475892E+32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0.92901104300000004</v>
      </c>
      <c r="Q78" s="5">
        <f t="shared" si="81"/>
        <v>50</v>
      </c>
      <c r="R78">
        <f t="shared" si="61"/>
        <v>50000</v>
      </c>
      <c r="S78">
        <f t="shared" si="62"/>
        <v>-4.0093877663078858E+33</v>
      </c>
      <c r="U78">
        <f t="shared" si="77"/>
        <v>0.92901104300000004</v>
      </c>
      <c r="V78">
        <f t="shared" si="78"/>
        <v>0.01</v>
      </c>
      <c r="W78">
        <f t="shared" si="83"/>
        <v>1.100846035414724E-32</v>
      </c>
      <c r="X78">
        <f t="shared" si="84"/>
        <v>1.0226981235430477E-32</v>
      </c>
      <c r="Y78">
        <f t="shared" si="85"/>
        <v>1.1008460354147239E-34</v>
      </c>
      <c r="Z78">
        <f t="shared" si="86"/>
        <v>6.7139451517529046E-34</v>
      </c>
      <c r="AB78">
        <f t="shared" si="87"/>
        <v>-3.0149066701712268</v>
      </c>
      <c r="AC78">
        <f t="shared" si="79"/>
        <v>-2.6918809555100238</v>
      </c>
      <c r="AE78">
        <f t="shared" si="63"/>
        <v>0</v>
      </c>
      <c r="AF78">
        <f t="shared" si="64"/>
        <v>0</v>
      </c>
      <c r="AG78">
        <f t="shared" si="65"/>
        <v>-3.3569725758764522E-32</v>
      </c>
      <c r="AH78">
        <f t="shared" si="66"/>
        <v>-5.1134906177152387E-28</v>
      </c>
      <c r="AI78">
        <f t="shared" si="88"/>
        <v>-5.113826314972826E-28</v>
      </c>
      <c r="AJ78">
        <f t="shared" si="67"/>
        <v>-0.323025714661203</v>
      </c>
      <c r="AK78">
        <f t="shared" si="80"/>
        <v>-0.21104346691198589</v>
      </c>
      <c r="AL78">
        <f t="shared" si="89"/>
        <v>-0.53406918157318883</v>
      </c>
      <c r="AN78">
        <f t="shared" si="68"/>
        <v>0</v>
      </c>
      <c r="AO78">
        <f t="shared" si="69"/>
        <v>0</v>
      </c>
      <c r="AP78">
        <f t="shared" si="70"/>
        <v>-1.1138173863672574E-35</v>
      </c>
      <c r="AQ78">
        <f t="shared" si="71"/>
        <v>-1.6966164084763418E-31</v>
      </c>
      <c r="AR78">
        <f t="shared" si="72"/>
        <v>-1.6967277902149785E-31</v>
      </c>
      <c r="AS78">
        <f t="shared" si="73"/>
        <v>-1.0717741926724579E-4</v>
      </c>
      <c r="AT78">
        <f t="shared" si="74"/>
        <v>-7.0022580587933891E-5</v>
      </c>
      <c r="AU78">
        <f t="shared" si="75"/>
        <v>-1.7719999985517967E-4</v>
      </c>
      <c r="AW78">
        <v>75</v>
      </c>
      <c r="AX78">
        <f>IF(Z78&gt;0, (R78*SUMPRODUCT(K78:$K$98, X78:$X$98)-K78*$AZ$3)/Z78, 0)</f>
        <v>-4.0093877663078858E+33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1</v>
      </c>
      <c r="Q79" s="5">
        <f t="shared" si="81"/>
        <v>50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6.7139451517529046E-34</v>
      </c>
      <c r="X79">
        <f t="shared" si="84"/>
        <v>6.7139451517529046E-34</v>
      </c>
      <c r="Y79">
        <f t="shared" si="85"/>
        <v>6.7139451517529049E-36</v>
      </c>
      <c r="Z79">
        <f t="shared" si="86"/>
        <v>0</v>
      </c>
      <c r="AB79">
        <f t="shared" si="87"/>
        <v>-2.6918809555100238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-3.3569725758764525E-29</v>
      </c>
      <c r="AI79">
        <f t="shared" si="88"/>
        <v>-3.3569725758764525E-29</v>
      </c>
      <c r="AJ79">
        <f t="shared" si="67"/>
        <v>-2.6918809555100238</v>
      </c>
      <c r="AK79">
        <f t="shared" si="80"/>
        <v>-0.18843166688570168</v>
      </c>
      <c r="AL79">
        <f t="shared" si="89"/>
        <v>-2.8803126223957256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-9.944798092564799E-33</v>
      </c>
      <c r="AR79">
        <f t="shared" si="72"/>
        <v>-9.944798092564799E-33</v>
      </c>
      <c r="AS79">
        <f t="shared" si="73"/>
        <v>-7.9745103621462604E-4</v>
      </c>
      <c r="AT79">
        <f t="shared" si="74"/>
        <v>-5.5821572535023826E-5</v>
      </c>
      <c r="AU79">
        <f t="shared" si="75"/>
        <v>-8.5327260874964984E-4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10899.94283951899</v>
      </c>
      <c r="AO81" s="6">
        <f t="shared" ref="AO81:AU81" si="90">SUM(AO3:AO79)</f>
        <v>-1089.994283951899</v>
      </c>
      <c r="AP81" s="6">
        <f t="shared" si="90"/>
        <v>-2931.5714776251161</v>
      </c>
      <c r="AQ81" s="6">
        <f t="shared" si="90"/>
        <v>-8113.1527086717897</v>
      </c>
      <c r="AR81" s="6">
        <f t="shared" si="90"/>
        <v>-1234.7756307298173</v>
      </c>
      <c r="AS81" s="6">
        <f t="shared" si="90"/>
        <v>-1098.9312555170031</v>
      </c>
      <c r="AT81" s="6">
        <f t="shared" si="90"/>
        <v>482.1172485866789</v>
      </c>
      <c r="AU81" s="6">
        <f t="shared" si="90"/>
        <v>-1851.5896376601399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21313.047315367017</v>
      </c>
      <c r="K3">
        <v>1</v>
      </c>
      <c r="L3" s="2">
        <v>0</v>
      </c>
      <c r="O3">
        <f>$C$3</f>
        <v>21313.047315367017</v>
      </c>
      <c r="P3" s="2">
        <f>O3*C5</f>
        <v>2131.3047315367016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21313.047315367017</v>
      </c>
      <c r="AF3">
        <f t="shared" ref="AF3:AF34" si="3">-$Z3*P3</f>
        <v>-2131.3047315367016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16661.834379830318</v>
      </c>
      <c r="AJ3">
        <f t="shared" ref="AJ3:AJ34" si="7">AB3-AC3</f>
        <v>0</v>
      </c>
      <c r="AL3">
        <f t="shared" ref="AL3:AL23" si="8">SUM(AI3:AK3)</f>
        <v>16661.834379830318</v>
      </c>
      <c r="AN3">
        <f t="shared" ref="AN3:AN34" si="9">AE3*$K3</f>
        <v>21313.047315367017</v>
      </c>
      <c r="AO3">
        <f t="shared" ref="AO3:AO34" si="10">AF3*$K3</f>
        <v>-2131.3047315367016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16661.834379830318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16661.834379830318</v>
      </c>
      <c r="AW3">
        <v>0</v>
      </c>
      <c r="AX3">
        <f>IF(Z3&gt;0, (R3*SUMPRODUCT(K3:$K$98, X3:$X$98)-K3*$AZ$3)/Z3, 0)</f>
        <v>0</v>
      </c>
      <c r="AZ3">
        <f>C6*ABS(SUMPRODUCT(X4:X69, K4:K69))/1</f>
        <v>18347.544560570623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50000</v>
      </c>
      <c r="S4">
        <f t="shared" si="1"/>
        <v>932.2816106520479</v>
      </c>
      <c r="U4">
        <f t="shared" ref="U4:U35" si="20">M4</f>
        <v>2.0768709E-2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2.0768709E-2</v>
      </c>
      <c r="Y4">
        <f t="shared" ref="Y4:Y23" si="24">V4*W4</f>
        <v>0.01</v>
      </c>
      <c r="Z4">
        <f t="shared" ref="Z4:Z23" si="25">MAX(0, W4-X4-Y4)</f>
        <v>0.96923129099999994</v>
      </c>
      <c r="AB4">
        <f t="shared" ref="AB4:AB23" si="26">AC3</f>
        <v>0</v>
      </c>
      <c r="AC4">
        <f>S4*Z4</f>
        <v>903.59650906784373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-903.59650906784373</v>
      </c>
      <c r="AK4">
        <f t="shared" ref="AK4:AK35" si="27">G4*SUM(AB4:AB4, AE4:AF4)</f>
        <v>0</v>
      </c>
      <c r="AL4">
        <f t="shared" si="8"/>
        <v>-1942.0319590678437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-987.29363947518527</v>
      </c>
      <c r="AR4">
        <f t="shared" si="13"/>
        <v>-987.29363947518527</v>
      </c>
      <c r="AS4">
        <f t="shared" si="14"/>
        <v>-859.09536895592669</v>
      </c>
      <c r="AT4">
        <f t="shared" si="15"/>
        <v>0</v>
      </c>
      <c r="AU4">
        <f t="shared" si="16"/>
        <v>-1846.389008431112</v>
      </c>
      <c r="AW4">
        <v>1</v>
      </c>
      <c r="AX4">
        <f>IF(Z4&gt;0, (R4*SUMPRODUCT(K4:$K$98, X4:$X$98)-K4*$AZ$3)/Z4, 0)</f>
        <v>932.2816106520479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8">K4*J5</f>
        <v>0.90195531103667326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50000</v>
      </c>
      <c r="S5">
        <f t="shared" si="1"/>
        <v>867.02380119500094</v>
      </c>
      <c r="U5">
        <f t="shared" si="20"/>
        <v>2.4225090000000001E-2</v>
      </c>
      <c r="V5">
        <f t="shared" si="21"/>
        <v>0.01</v>
      </c>
      <c r="W5">
        <f t="shared" si="22"/>
        <v>0.96923129099999994</v>
      </c>
      <c r="X5">
        <f t="shared" si="23"/>
        <v>2.3479715255291189E-2</v>
      </c>
      <c r="Y5">
        <f t="shared" si="24"/>
        <v>9.6923129099999988E-3</v>
      </c>
      <c r="Z5">
        <f t="shared" si="25"/>
        <v>0.93605926283470886</v>
      </c>
      <c r="AB5">
        <f t="shared" si="26"/>
        <v>903.59650906784373</v>
      </c>
      <c r="AC5">
        <f>S5*Z5</f>
        <v>811.5856602067397</v>
      </c>
      <c r="AE5">
        <f t="shared" si="2"/>
        <v>0</v>
      </c>
      <c r="AF5">
        <f t="shared" si="3"/>
        <v>0</v>
      </c>
      <c r="AG5">
        <f t="shared" si="4"/>
        <v>-46.802963141735447</v>
      </c>
      <c r="AH5">
        <f t="shared" si="5"/>
        <v>-1173.9857627645595</v>
      </c>
      <c r="AI5">
        <f t="shared" si="6"/>
        <v>-1220.788725906295</v>
      </c>
      <c r="AJ5">
        <f t="shared" si="7"/>
        <v>92.010848861104023</v>
      </c>
      <c r="AK5">
        <f t="shared" si="27"/>
        <v>3.7047456871781597</v>
      </c>
      <c r="AL5">
        <f t="shared" si="8"/>
        <v>-1125.0731313580129</v>
      </c>
      <c r="AN5">
        <f t="shared" si="9"/>
        <v>0</v>
      </c>
      <c r="AO5">
        <f t="shared" si="10"/>
        <v>0</v>
      </c>
      <c r="AP5">
        <f t="shared" si="11"/>
        <v>-42.214181177941946</v>
      </c>
      <c r="AQ5">
        <f t="shared" si="12"/>
        <v>-1058.8826938069344</v>
      </c>
      <c r="AR5">
        <f t="shared" si="13"/>
        <v>-1101.0968749848764</v>
      </c>
      <c r="AS5">
        <f t="shared" si="14"/>
        <v>82.989673803265418</v>
      </c>
      <c r="AT5">
        <f t="shared" si="15"/>
        <v>3.3415150485905509</v>
      </c>
      <c r="AU5">
        <f t="shared" si="16"/>
        <v>-1014.7656861330205</v>
      </c>
      <c r="AW5">
        <v>2</v>
      </c>
      <c r="AX5">
        <f>IF(Z5&gt;0, (R5*SUMPRODUCT(K5:$K$98, X5:$X$98)-K5*$AZ$3)/Z5, 0)</f>
        <v>867.02380119500094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50</v>
      </c>
      <c r="R6">
        <f t="shared" si="0"/>
        <v>50000</v>
      </c>
      <c r="S6">
        <f t="shared" si="1"/>
        <v>717.91628059947072</v>
      </c>
      <c r="U6">
        <f t="shared" si="20"/>
        <v>2.7828815E-2</v>
      </c>
      <c r="V6">
        <f t="shared" si="21"/>
        <v>0.01</v>
      </c>
      <c r="W6">
        <f t="shared" si="22"/>
        <v>0.93605926283470886</v>
      </c>
      <c r="X6">
        <f t="shared" si="23"/>
        <v>2.6049420054463489E-2</v>
      </c>
      <c r="Y6">
        <f t="shared" si="24"/>
        <v>9.3605926283470888E-3</v>
      </c>
      <c r="Z6">
        <f t="shared" si="25"/>
        <v>0.90064925015189823</v>
      </c>
      <c r="AB6">
        <f t="shared" si="26"/>
        <v>811.5856602067397</v>
      </c>
      <c r="AC6">
        <f t="shared" ref="AC6:AC67" si="30">S6*Z6</f>
        <v>646.59075979375302</v>
      </c>
      <c r="AE6">
        <f t="shared" si="2"/>
        <v>0</v>
      </c>
      <c r="AF6">
        <f t="shared" si="3"/>
        <v>0</v>
      </c>
      <c r="AG6">
        <f t="shared" si="4"/>
        <v>-45.032462507594914</v>
      </c>
      <c r="AH6">
        <f t="shared" si="5"/>
        <v>-1302.4710027231745</v>
      </c>
      <c r="AI6">
        <f t="shared" si="6"/>
        <v>-1347.5034652307695</v>
      </c>
      <c r="AJ6">
        <f t="shared" si="7"/>
        <v>164.99490041298668</v>
      </c>
      <c r="AK6">
        <f t="shared" si="27"/>
        <v>5.762258187467852</v>
      </c>
      <c r="AL6">
        <f t="shared" si="8"/>
        <v>-1176.7463066303151</v>
      </c>
      <c r="AN6">
        <f t="shared" si="9"/>
        <v>0</v>
      </c>
      <c r="AO6">
        <f t="shared" si="10"/>
        <v>0</v>
      </c>
      <c r="AP6">
        <f t="shared" si="11"/>
        <v>-38.423298389731436</v>
      </c>
      <c r="AQ6">
        <f t="shared" si="12"/>
        <v>-1111.3145760830846</v>
      </c>
      <c r="AR6">
        <f t="shared" si="13"/>
        <v>-1149.737874472816</v>
      </c>
      <c r="AS6">
        <f t="shared" si="14"/>
        <v>140.77951633853027</v>
      </c>
      <c r="AT6">
        <f t="shared" si="15"/>
        <v>4.9165635945049511</v>
      </c>
      <c r="AU6">
        <f t="shared" si="16"/>
        <v>-1004.0417945397809</v>
      </c>
      <c r="AW6">
        <v>3</v>
      </c>
      <c r="AX6">
        <f>IF(Z6&gt;0, (R6*SUMPRODUCT(K6:$K$98, X6:$X$98)-K6*$AZ$3)/Z6, 0)</f>
        <v>717.91628059947072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50000</v>
      </c>
      <c r="S7">
        <f t="shared" si="1"/>
        <v>549.35394524961964</v>
      </c>
      <c r="U7">
        <f t="shared" si="20"/>
        <v>3.1684449000000003E-2</v>
      </c>
      <c r="V7">
        <f t="shared" si="21"/>
        <v>0.01</v>
      </c>
      <c r="W7">
        <f t="shared" si="22"/>
        <v>0.90064925015189823</v>
      </c>
      <c r="X7">
        <f t="shared" si="23"/>
        <v>2.8536575233326065E-2</v>
      </c>
      <c r="Y7">
        <f t="shared" si="24"/>
        <v>9.0064925015189822E-3</v>
      </c>
      <c r="Z7">
        <f t="shared" si="25"/>
        <v>0.86310618241705317</v>
      </c>
      <c r="AB7">
        <f t="shared" si="26"/>
        <v>646.59075979375302</v>
      </c>
      <c r="AC7">
        <f t="shared" si="30"/>
        <v>474.15078648014605</v>
      </c>
      <c r="AE7">
        <f t="shared" si="2"/>
        <v>0</v>
      </c>
      <c r="AF7">
        <f t="shared" si="3"/>
        <v>0</v>
      </c>
      <c r="AG7">
        <f t="shared" si="4"/>
        <v>-43.155309120852657</v>
      </c>
      <c r="AH7">
        <f t="shared" si="5"/>
        <v>-1426.8287616663033</v>
      </c>
      <c r="AI7">
        <f t="shared" si="6"/>
        <v>-1469.984070787156</v>
      </c>
      <c r="AJ7">
        <f t="shared" si="7"/>
        <v>172.43997331360697</v>
      </c>
      <c r="AK7">
        <f t="shared" si="27"/>
        <v>8.9229524851537914</v>
      </c>
      <c r="AL7">
        <f t="shared" si="8"/>
        <v>-1288.6211449883954</v>
      </c>
      <c r="AN7">
        <f t="shared" si="9"/>
        <v>0</v>
      </c>
      <c r="AO7">
        <f t="shared" si="10"/>
        <v>0</v>
      </c>
      <c r="AP7">
        <f t="shared" si="11"/>
        <v>-34.613314878353904</v>
      </c>
      <c r="AQ7">
        <f t="shared" si="12"/>
        <v>-1144.4078193656962</v>
      </c>
      <c r="AR7">
        <f t="shared" si="13"/>
        <v>-1179.0211342440502</v>
      </c>
      <c r="AS7">
        <f t="shared" si="14"/>
        <v>138.30787487129217</v>
      </c>
      <c r="AT7">
        <f t="shared" si="15"/>
        <v>7.1567779331229691</v>
      </c>
      <c r="AU7">
        <f t="shared" si="16"/>
        <v>-1033.5564814396353</v>
      </c>
      <c r="AW7">
        <v>4</v>
      </c>
      <c r="AX7">
        <f>IF(Z7&gt;0, (R7*SUMPRODUCT(K7:$K$98, X7:$X$98)-K7*$AZ$3)/Z7, 0)</f>
        <v>549.35394524961964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50000</v>
      </c>
      <c r="S8">
        <f t="shared" si="1"/>
        <v>380.10366056674985</v>
      </c>
      <c r="U8">
        <f t="shared" si="20"/>
        <v>3.5933631000000001E-2</v>
      </c>
      <c r="V8">
        <f t="shared" si="21"/>
        <v>0.01</v>
      </c>
      <c r="W8">
        <f t="shared" si="22"/>
        <v>0.86310618241705317</v>
      </c>
      <c r="X8">
        <f t="shared" si="23"/>
        <v>3.1014539072793078E-2</v>
      </c>
      <c r="Y8">
        <f t="shared" si="24"/>
        <v>8.6310618241705311E-3</v>
      </c>
      <c r="Z8">
        <f t="shared" si="25"/>
        <v>0.82346058152008961</v>
      </c>
      <c r="AB8">
        <f t="shared" si="26"/>
        <v>474.15078648014605</v>
      </c>
      <c r="AC8">
        <f t="shared" si="30"/>
        <v>313.00038136821058</v>
      </c>
      <c r="AE8">
        <f t="shared" si="2"/>
        <v>0</v>
      </c>
      <c r="AF8">
        <f t="shared" si="3"/>
        <v>0</v>
      </c>
      <c r="AG8">
        <f t="shared" si="4"/>
        <v>-41.173029076004482</v>
      </c>
      <c r="AH8">
        <f t="shared" si="5"/>
        <v>-1550.7269536396539</v>
      </c>
      <c r="AI8">
        <f t="shared" si="6"/>
        <v>-1591.8999827156583</v>
      </c>
      <c r="AJ8">
        <f t="shared" si="7"/>
        <v>161.15040511193547</v>
      </c>
      <c r="AK8">
        <f t="shared" si="27"/>
        <v>10.241656987971155</v>
      </c>
      <c r="AL8">
        <f t="shared" si="8"/>
        <v>-1420.5079206157518</v>
      </c>
      <c r="AN8">
        <f t="shared" si="9"/>
        <v>0</v>
      </c>
      <c r="AO8">
        <f t="shared" si="10"/>
        <v>0</v>
      </c>
      <c r="AP8">
        <f t="shared" si="11"/>
        <v>-30.816908963274347</v>
      </c>
      <c r="AQ8">
        <f t="shared" si="12"/>
        <v>-1160.6775704792637</v>
      </c>
      <c r="AR8">
        <f t="shared" si="13"/>
        <v>-1191.4944794425382</v>
      </c>
      <c r="AS8">
        <f t="shared" si="14"/>
        <v>120.61675993189333</v>
      </c>
      <c r="AT8">
        <f t="shared" si="15"/>
        <v>7.6656058131834124</v>
      </c>
      <c r="AU8">
        <f t="shared" si="16"/>
        <v>-1063.2121136974615</v>
      </c>
      <c r="AW8">
        <v>5</v>
      </c>
      <c r="AX8">
        <f>IF(Z8&gt;0, (R8*SUMPRODUCT(K8:$K$98, X8:$X$98)-K8*$AZ$3)/Z8, 0)</f>
        <v>380.10366056674985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50000</v>
      </c>
      <c r="S9">
        <f t="shared" si="1"/>
        <v>100.13255882770078</v>
      </c>
      <c r="U9">
        <f t="shared" si="20"/>
        <v>4.1016489000000003E-2</v>
      </c>
      <c r="V9">
        <f t="shared" si="21"/>
        <v>0.01</v>
      </c>
      <c r="W9">
        <f t="shared" si="22"/>
        <v>0.82346058152008961</v>
      </c>
      <c r="X9">
        <f t="shared" si="23"/>
        <v>3.3775461883852359E-2</v>
      </c>
      <c r="Y9">
        <f t="shared" si="24"/>
        <v>8.2346058152008954E-3</v>
      </c>
      <c r="Z9">
        <f t="shared" si="25"/>
        <v>0.78145051382103636</v>
      </c>
      <c r="AB9">
        <f t="shared" si="26"/>
        <v>313.00038136821058</v>
      </c>
      <c r="AC9">
        <f t="shared" si="30"/>
        <v>78.248639546121922</v>
      </c>
      <c r="AE9">
        <f t="shared" si="2"/>
        <v>0</v>
      </c>
      <c r="AF9">
        <f t="shared" si="3"/>
        <v>0</v>
      </c>
      <c r="AG9">
        <f t="shared" si="4"/>
        <v>-39.072525691051815</v>
      </c>
      <c r="AH9">
        <f t="shared" si="5"/>
        <v>-1688.7730941926179</v>
      </c>
      <c r="AI9">
        <f t="shared" si="6"/>
        <v>-1727.8456198836698</v>
      </c>
      <c r="AJ9">
        <f t="shared" si="7"/>
        <v>234.75174182208866</v>
      </c>
      <c r="AK9">
        <f t="shared" si="27"/>
        <v>6.979908504511096</v>
      </c>
      <c r="AL9">
        <f t="shared" si="8"/>
        <v>-1486.11396955707</v>
      </c>
      <c r="AN9">
        <f t="shared" si="9"/>
        <v>0</v>
      </c>
      <c r="AO9">
        <f t="shared" si="10"/>
        <v>0</v>
      </c>
      <c r="AP9">
        <f t="shared" si="11"/>
        <v>-27.272907270479767</v>
      </c>
      <c r="AQ9">
        <f t="shared" si="12"/>
        <v>-1178.7759092661975</v>
      </c>
      <c r="AR9">
        <f t="shared" si="13"/>
        <v>-1206.0488165366774</v>
      </c>
      <c r="AS9">
        <f t="shared" si="14"/>
        <v>163.85842412443961</v>
      </c>
      <c r="AT9">
        <f t="shared" si="15"/>
        <v>4.8720269302570332</v>
      </c>
      <c r="AU9">
        <f t="shared" si="16"/>
        <v>-1037.3183654819807</v>
      </c>
      <c r="AW9">
        <v>6</v>
      </c>
      <c r="AX9">
        <f>IF(Z9&gt;0, (R9*SUMPRODUCT(K9:$K$98, X9:$X$98)-K9*$AZ$3)/Z9, 0)</f>
        <v>100.13255882770078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50000</v>
      </c>
      <c r="S10">
        <f t="shared" si="1"/>
        <v>-598.00484786199252</v>
      </c>
      <c r="U10">
        <f t="shared" si="20"/>
        <v>4.6435859000000003E-2</v>
      </c>
      <c r="V10">
        <f t="shared" si="21"/>
        <v>0.01</v>
      </c>
      <c r="W10">
        <f t="shared" si="22"/>
        <v>0.78145051382103636</v>
      </c>
      <c r="X10">
        <f t="shared" si="23"/>
        <v>3.6287325875271198E-2</v>
      </c>
      <c r="Y10">
        <f t="shared" si="24"/>
        <v>7.8145051382103644E-3</v>
      </c>
      <c r="Z10">
        <f t="shared" si="25"/>
        <v>0.73734868280755483</v>
      </c>
      <c r="AB10">
        <f t="shared" si="26"/>
        <v>78.248639546121922</v>
      </c>
      <c r="AC10">
        <f t="shared" si="30"/>
        <v>-440.9380868835724</v>
      </c>
      <c r="AE10">
        <f t="shared" si="2"/>
        <v>0</v>
      </c>
      <c r="AF10">
        <f t="shared" si="3"/>
        <v>0</v>
      </c>
      <c r="AG10">
        <f t="shared" si="4"/>
        <v>-36.867434140377739</v>
      </c>
      <c r="AH10">
        <f t="shared" si="5"/>
        <v>-1814.36629376356</v>
      </c>
      <c r="AI10">
        <f t="shared" si="6"/>
        <v>-1851.2337279039377</v>
      </c>
      <c r="AJ10">
        <f t="shared" si="7"/>
        <v>519.18672642969432</v>
      </c>
      <c r="AK10">
        <f t="shared" si="27"/>
        <v>0.33646915004832428</v>
      </c>
      <c r="AL10">
        <f t="shared" si="8"/>
        <v>-1331.7105323241951</v>
      </c>
      <c r="AN10">
        <f t="shared" si="9"/>
        <v>0</v>
      </c>
      <c r="AO10">
        <f t="shared" si="10"/>
        <v>0</v>
      </c>
      <c r="AP10">
        <f t="shared" si="11"/>
        <v>-24.40836319950953</v>
      </c>
      <c r="AQ10">
        <f t="shared" si="12"/>
        <v>-1201.2149070777516</v>
      </c>
      <c r="AR10">
        <f t="shared" si="13"/>
        <v>-1225.6232702772611</v>
      </c>
      <c r="AS10">
        <f t="shared" si="14"/>
        <v>343.73149318740553</v>
      </c>
      <c r="AT10">
        <f t="shared" si="15"/>
        <v>0.2227619418411097</v>
      </c>
      <c r="AU10">
        <f t="shared" si="16"/>
        <v>-881.66901514801452</v>
      </c>
      <c r="AW10">
        <v>7</v>
      </c>
      <c r="AX10">
        <f>IF(Z10&gt;0, (R10*SUMPRODUCT(K10:$K$98, X10:$X$98)-K10*$AZ$3)/Z10, 0)</f>
        <v>-598.00484786199252</v>
      </c>
    </row>
    <row r="11" spans="1:52" x14ac:dyDescent="0.25">
      <c r="A11" t="s">
        <v>33</v>
      </c>
      <c r="C11" s="25">
        <f>AU71</f>
        <v>-1696.6516467821623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50000</v>
      </c>
      <c r="S11">
        <f t="shared" si="1"/>
        <v>-1512.2640174202795</v>
      </c>
      <c r="U11">
        <f t="shared" si="20"/>
        <v>5.1834316999999998E-2</v>
      </c>
      <c r="V11">
        <f t="shared" si="21"/>
        <v>0.01</v>
      </c>
      <c r="W11">
        <f t="shared" si="22"/>
        <v>0.73734868280755483</v>
      </c>
      <c r="X11">
        <f t="shared" si="23"/>
        <v>3.8219965364179244E-2</v>
      </c>
      <c r="Y11">
        <f t="shared" si="24"/>
        <v>7.3734868280755485E-3</v>
      </c>
      <c r="Z11">
        <f t="shared" si="25"/>
        <v>0.69175523061529998</v>
      </c>
      <c r="AB11">
        <f t="shared" si="26"/>
        <v>-440.9380868835724</v>
      </c>
      <c r="AC11">
        <f t="shared" si="30"/>
        <v>-1046.1165441217854</v>
      </c>
      <c r="AE11">
        <f t="shared" si="2"/>
        <v>0</v>
      </c>
      <c r="AF11">
        <f t="shared" si="3"/>
        <v>0</v>
      </c>
      <c r="AG11">
        <f t="shared" si="4"/>
        <v>-34.587761530765</v>
      </c>
      <c r="AH11">
        <f t="shared" si="5"/>
        <v>-1910.9982682089621</v>
      </c>
      <c r="AI11">
        <f t="shared" si="6"/>
        <v>-1945.5860297397271</v>
      </c>
      <c r="AJ11">
        <f t="shared" si="7"/>
        <v>605.17845723821301</v>
      </c>
      <c r="AK11">
        <f t="shared" si="27"/>
        <v>-0.70550093901371591</v>
      </c>
      <c r="AL11">
        <f t="shared" si="8"/>
        <v>-1341.1130734405278</v>
      </c>
      <c r="AN11">
        <f t="shared" si="9"/>
        <v>0</v>
      </c>
      <c r="AO11">
        <f t="shared" si="10"/>
        <v>0</v>
      </c>
      <c r="AP11">
        <f t="shared" si="11"/>
        <v>-21.775474260155878</v>
      </c>
      <c r="AQ11">
        <f t="shared" si="12"/>
        <v>-1203.1103418928406</v>
      </c>
      <c r="AR11">
        <f t="shared" si="13"/>
        <v>-1224.8858161529963</v>
      </c>
      <c r="AS11">
        <f t="shared" si="14"/>
        <v>381.00320272735746</v>
      </c>
      <c r="AT11">
        <f t="shared" si="15"/>
        <v>-0.444163393584875</v>
      </c>
      <c r="AU11">
        <f t="shared" si="16"/>
        <v>-844.32677681922382</v>
      </c>
      <c r="AW11">
        <v>8</v>
      </c>
      <c r="AX11">
        <f>IF(Z11&gt;0, (R11*SUMPRODUCT(K11:$K$98, X11:$X$98)-K11*$AZ$3)/Z11, 0)</f>
        <v>-1512.2640174202795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50000</v>
      </c>
      <c r="S12">
        <f t="shared" si="1"/>
        <v>-2300.4031123069399</v>
      </c>
      <c r="U12">
        <f t="shared" si="20"/>
        <v>5.7772715000000002E-2</v>
      </c>
      <c r="V12">
        <f t="shared" si="21"/>
        <v>0.01</v>
      </c>
      <c r="W12">
        <f t="shared" si="22"/>
        <v>0.69175523061529998</v>
      </c>
      <c r="X12">
        <f t="shared" si="23"/>
        <v>3.9964577788096999E-2</v>
      </c>
      <c r="Y12">
        <f t="shared" si="24"/>
        <v>6.9175523061530001E-3</v>
      </c>
      <c r="Z12">
        <f t="shared" si="25"/>
        <v>0.64487310052104996</v>
      </c>
      <c r="AB12">
        <f t="shared" si="26"/>
        <v>-1046.1165441217854</v>
      </c>
      <c r="AC12">
        <f t="shared" si="30"/>
        <v>-1483.4680874816495</v>
      </c>
      <c r="AE12">
        <f t="shared" si="2"/>
        <v>0</v>
      </c>
      <c r="AF12">
        <f t="shared" si="3"/>
        <v>0</v>
      </c>
      <c r="AG12">
        <f t="shared" si="4"/>
        <v>-32.243655026052501</v>
      </c>
      <c r="AH12">
        <f t="shared" si="5"/>
        <v>-1998.22888940485</v>
      </c>
      <c r="AI12">
        <f t="shared" si="6"/>
        <v>-2030.4725444309024</v>
      </c>
      <c r="AJ12">
        <f t="shared" si="7"/>
        <v>437.35154335986408</v>
      </c>
      <c r="AK12">
        <f t="shared" si="27"/>
        <v>-21.968447426557496</v>
      </c>
      <c r="AL12">
        <f t="shared" si="8"/>
        <v>-1615.0894484975959</v>
      </c>
      <c r="AN12">
        <f t="shared" si="9"/>
        <v>0</v>
      </c>
      <c r="AO12">
        <f t="shared" si="10"/>
        <v>0</v>
      </c>
      <c r="AP12">
        <f t="shared" si="11"/>
        <v>-18.953960083223624</v>
      </c>
      <c r="AQ12">
        <f t="shared" si="12"/>
        <v>-1174.6295690213085</v>
      </c>
      <c r="AR12">
        <f t="shared" si="13"/>
        <v>-1193.5835291045323</v>
      </c>
      <c r="AS12">
        <f t="shared" si="14"/>
        <v>257.09069547113239</v>
      </c>
      <c r="AT12">
        <f t="shared" si="15"/>
        <v>-12.913829876821657</v>
      </c>
      <c r="AU12">
        <f t="shared" si="16"/>
        <v>-949.40666351022151</v>
      </c>
      <c r="AW12">
        <v>9</v>
      </c>
      <c r="AX12">
        <f>IF(Z12&gt;0, (R12*SUMPRODUCT(K12:$K$98, X12:$X$98)-K12*$AZ$3)/Z12, 0)</f>
        <v>-2300.4031123069399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50000</v>
      </c>
      <c r="S13">
        <f t="shared" si="1"/>
        <v>-2516.3944052212696</v>
      </c>
      <c r="U13">
        <f t="shared" si="20"/>
        <v>6.4089452000000005E-2</v>
      </c>
      <c r="V13">
        <f t="shared" si="21"/>
        <v>0.01</v>
      </c>
      <c r="W13">
        <f t="shared" si="22"/>
        <v>0.64487310052104996</v>
      </c>
      <c r="X13">
        <f t="shared" si="23"/>
        <v>4.132956362193501E-2</v>
      </c>
      <c r="Y13">
        <f t="shared" si="24"/>
        <v>6.4487310052104996E-3</v>
      </c>
      <c r="Z13">
        <f t="shared" si="25"/>
        <v>0.59709480589390451</v>
      </c>
      <c r="AB13">
        <f t="shared" si="26"/>
        <v>-1483.4680874816495</v>
      </c>
      <c r="AC13">
        <f t="shared" si="30"/>
        <v>-1502.5260289381013</v>
      </c>
      <c r="AE13">
        <f t="shared" si="2"/>
        <v>0</v>
      </c>
      <c r="AF13">
        <f t="shared" si="3"/>
        <v>0</v>
      </c>
      <c r="AG13">
        <f t="shared" si="4"/>
        <v>-29.854740294695226</v>
      </c>
      <c r="AH13">
        <f t="shared" si="5"/>
        <v>-2066.4781810967506</v>
      </c>
      <c r="AI13">
        <f t="shared" si="6"/>
        <v>-2096.3329213914458</v>
      </c>
      <c r="AJ13">
        <f t="shared" si="7"/>
        <v>19.057941456451772</v>
      </c>
      <c r="AK13">
        <f t="shared" si="27"/>
        <v>-103.84276612371548</v>
      </c>
      <c r="AL13">
        <f t="shared" si="8"/>
        <v>-2181.1177460587096</v>
      </c>
      <c r="AN13">
        <f t="shared" si="9"/>
        <v>0</v>
      </c>
      <c r="AO13">
        <f t="shared" si="10"/>
        <v>0</v>
      </c>
      <c r="AP13">
        <f t="shared" si="11"/>
        <v>-15.66934961377474</v>
      </c>
      <c r="AQ13">
        <f t="shared" si="12"/>
        <v>-1084.5972455032825</v>
      </c>
      <c r="AR13">
        <f t="shared" si="13"/>
        <v>-1100.2665951170572</v>
      </c>
      <c r="AS13">
        <f t="shared" si="14"/>
        <v>10.00261749565632</v>
      </c>
      <c r="AT13">
        <f t="shared" si="15"/>
        <v>-54.502185957486411</v>
      </c>
      <c r="AU13">
        <f t="shared" si="16"/>
        <v>-1144.7661635788872</v>
      </c>
      <c r="AW13">
        <v>10</v>
      </c>
      <c r="AX13">
        <f>IF(Z13&gt;0, (R13*SUMPRODUCT(K13:$K$98, X13:$X$98)-K13*$AZ$3)/Z13, 0)</f>
        <v>-2516.3944052212696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50000</v>
      </c>
      <c r="S14">
        <f t="shared" si="1"/>
        <v>-2834.8532520626677</v>
      </c>
      <c r="U14">
        <f t="shared" si="20"/>
        <v>7.1121990999999996E-2</v>
      </c>
      <c r="V14">
        <f t="shared" si="21"/>
        <v>0.01</v>
      </c>
      <c r="W14">
        <f t="shared" si="22"/>
        <v>0.59709480589390451</v>
      </c>
      <c r="X14">
        <f t="shared" si="23"/>
        <v>4.2466571410933018E-2</v>
      </c>
      <c r="Y14">
        <f t="shared" si="24"/>
        <v>5.9709480589390448E-3</v>
      </c>
      <c r="Z14">
        <f t="shared" si="25"/>
        <v>0.54865728642403244</v>
      </c>
      <c r="AB14">
        <f t="shared" si="26"/>
        <v>-1502.5260289381013</v>
      </c>
      <c r="AC14">
        <f t="shared" si="30"/>
        <v>-1555.362892687047</v>
      </c>
      <c r="AE14">
        <f t="shared" si="2"/>
        <v>0</v>
      </c>
      <c r="AF14">
        <f t="shared" si="3"/>
        <v>0</v>
      </c>
      <c r="AG14">
        <f t="shared" si="4"/>
        <v>-27.43286432120162</v>
      </c>
      <c r="AH14">
        <f t="shared" si="5"/>
        <v>-2123.328570546651</v>
      </c>
      <c r="AI14">
        <f t="shared" si="6"/>
        <v>-2150.7614348678526</v>
      </c>
      <c r="AJ14">
        <f t="shared" si="7"/>
        <v>52.836863748945689</v>
      </c>
      <c r="AK14">
        <f t="shared" si="27"/>
        <v>-105.17682202566709</v>
      </c>
      <c r="AL14">
        <f t="shared" si="8"/>
        <v>-2203.1013931445741</v>
      </c>
      <c r="AN14">
        <f t="shared" si="9"/>
        <v>0</v>
      </c>
      <c r="AO14">
        <f t="shared" si="10"/>
        <v>0</v>
      </c>
      <c r="AP14">
        <f t="shared" si="11"/>
        <v>-12.855554263777009</v>
      </c>
      <c r="AQ14">
        <f t="shared" si="12"/>
        <v>-995.03155554173247</v>
      </c>
      <c r="AR14">
        <f t="shared" si="13"/>
        <v>-1007.8871098055095</v>
      </c>
      <c r="AS14">
        <f t="shared" si="14"/>
        <v>24.760344421176764</v>
      </c>
      <c r="AT14">
        <f t="shared" si="15"/>
        <v>-49.287829626948522</v>
      </c>
      <c r="AU14">
        <f t="shared" si="16"/>
        <v>-1032.4145950112813</v>
      </c>
      <c r="AW14">
        <v>11</v>
      </c>
      <c r="AX14">
        <f>IF(Z14&gt;0, (R14*SUMPRODUCT(K14:$K$98, X14:$X$98)-K14*$AZ$3)/Z14, 0)</f>
        <v>-2834.8532520626677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50000</v>
      </c>
      <c r="S15">
        <f t="shared" si="1"/>
        <v>-3260.324328761591</v>
      </c>
      <c r="U15">
        <f t="shared" si="20"/>
        <v>7.9233461000000005E-2</v>
      </c>
      <c r="V15">
        <f t="shared" si="21"/>
        <v>0.01</v>
      </c>
      <c r="W15">
        <f t="shared" si="22"/>
        <v>0.54865728642403244</v>
      </c>
      <c r="X15">
        <f t="shared" si="23"/>
        <v>4.3472015706244406E-2</v>
      </c>
      <c r="Y15">
        <f t="shared" si="24"/>
        <v>5.4865728642403246E-3</v>
      </c>
      <c r="Z15">
        <f t="shared" si="25"/>
        <v>0.49969869785354776</v>
      </c>
      <c r="AB15">
        <f t="shared" si="26"/>
        <v>-1555.362892687047</v>
      </c>
      <c r="AC15">
        <f t="shared" si="30"/>
        <v>-1629.1798216624093</v>
      </c>
      <c r="AE15">
        <f t="shared" si="2"/>
        <v>0</v>
      </c>
      <c r="AF15">
        <f t="shared" si="3"/>
        <v>0</v>
      </c>
      <c r="AG15">
        <f t="shared" si="4"/>
        <v>-24.984934892677387</v>
      </c>
      <c r="AH15">
        <f t="shared" si="5"/>
        <v>-2173.6007853122205</v>
      </c>
      <c r="AI15">
        <f t="shared" si="6"/>
        <v>-2198.5857202048978</v>
      </c>
      <c r="AJ15">
        <f t="shared" si="7"/>
        <v>73.816928975362316</v>
      </c>
      <c r="AK15">
        <f t="shared" si="27"/>
        <v>-108.8754024880933</v>
      </c>
      <c r="AL15">
        <f t="shared" si="8"/>
        <v>-2233.6441937176287</v>
      </c>
      <c r="AN15">
        <f t="shared" si="9"/>
        <v>0</v>
      </c>
      <c r="AO15">
        <f t="shared" si="10"/>
        <v>0</v>
      </c>
      <c r="AP15">
        <f t="shared" si="11"/>
        <v>-10.453936306916857</v>
      </c>
      <c r="AQ15">
        <f t="shared" si="12"/>
        <v>-909.45540838603529</v>
      </c>
      <c r="AR15">
        <f t="shared" si="13"/>
        <v>-919.909344692952</v>
      </c>
      <c r="AS15">
        <f t="shared" si="14"/>
        <v>30.885710817153548</v>
      </c>
      <c r="AT15">
        <f t="shared" si="15"/>
        <v>-45.554512264670443</v>
      </c>
      <c r="AU15">
        <f t="shared" si="16"/>
        <v>-934.5781461404689</v>
      </c>
      <c r="AW15">
        <v>12</v>
      </c>
      <c r="AX15">
        <f>IF(Z15&gt;0, (R15*SUMPRODUCT(K15:$K$98, X15:$X$98)-K15*$AZ$3)/Z15, 0)</f>
        <v>-3260.324328761591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50000</v>
      </c>
      <c r="S16">
        <f t="shared" si="1"/>
        <v>-3807.0456639661347</v>
      </c>
      <c r="U16">
        <f t="shared" si="20"/>
        <v>8.7905784000000001E-2</v>
      </c>
      <c r="V16">
        <f t="shared" si="21"/>
        <v>0.01</v>
      </c>
      <c r="W16">
        <f t="shared" si="22"/>
        <v>0.49969869785354776</v>
      </c>
      <c r="X16">
        <f t="shared" si="23"/>
        <v>4.3926405798595233E-2</v>
      </c>
      <c r="Y16">
        <f t="shared" si="24"/>
        <v>4.9969869785354776E-3</v>
      </c>
      <c r="Z16">
        <f t="shared" si="25"/>
        <v>0.45077530507641705</v>
      </c>
      <c r="AB16">
        <f t="shared" si="26"/>
        <v>-1629.1798216624093</v>
      </c>
      <c r="AC16">
        <f t="shared" si="30"/>
        <v>-1716.1221706141851</v>
      </c>
      <c r="AE16">
        <f t="shared" si="2"/>
        <v>0</v>
      </c>
      <c r="AF16">
        <f t="shared" si="3"/>
        <v>0</v>
      </c>
      <c r="AG16">
        <f t="shared" si="4"/>
        <v>-22.538765253820852</v>
      </c>
      <c r="AH16">
        <f t="shared" si="5"/>
        <v>-2196.3202899297617</v>
      </c>
      <c r="AI16">
        <f t="shared" si="6"/>
        <v>-2218.8590551835823</v>
      </c>
      <c r="AJ16">
        <f t="shared" si="7"/>
        <v>86.942348951775784</v>
      </c>
      <c r="AK16">
        <f t="shared" si="27"/>
        <v>-114.04258751636866</v>
      </c>
      <c r="AL16">
        <f t="shared" si="8"/>
        <v>-2245.9592937481752</v>
      </c>
      <c r="AN16">
        <f t="shared" si="9"/>
        <v>0</v>
      </c>
      <c r="AO16">
        <f t="shared" si="10"/>
        <v>0</v>
      </c>
      <c r="AP16">
        <f t="shared" si="11"/>
        <v>-8.4200316758054434</v>
      </c>
      <c r="AQ16">
        <f t="shared" si="12"/>
        <v>-820.50130977284903</v>
      </c>
      <c r="AR16">
        <f t="shared" si="13"/>
        <v>-828.9213414486544</v>
      </c>
      <c r="AS16">
        <f t="shared" si="14"/>
        <v>32.479921765846576</v>
      </c>
      <c r="AT16">
        <f t="shared" si="15"/>
        <v>-42.604028590956418</v>
      </c>
      <c r="AU16">
        <f t="shared" si="16"/>
        <v>-839.04544827376435</v>
      </c>
      <c r="AW16">
        <v>13</v>
      </c>
      <c r="AX16">
        <f>IF(Z16&gt;0, (R16*SUMPRODUCT(K16:$K$98, X16:$X$98)-K16*$AZ$3)/Z16, 0)</f>
        <v>-3807.0456639661347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50000</v>
      </c>
      <c r="S17">
        <f t="shared" si="1"/>
        <v>-4477.7278901847485</v>
      </c>
      <c r="U17">
        <f t="shared" si="20"/>
        <v>9.7118048999999998E-2</v>
      </c>
      <c r="V17">
        <f t="shared" si="21"/>
        <v>0.01</v>
      </c>
      <c r="W17">
        <f t="shared" si="22"/>
        <v>0.45077530507641705</v>
      </c>
      <c r="X17">
        <f t="shared" si="23"/>
        <v>4.377841816640142E-2</v>
      </c>
      <c r="Y17">
        <f t="shared" si="24"/>
        <v>4.5077530507641704E-3</v>
      </c>
      <c r="Z17">
        <f t="shared" si="25"/>
        <v>0.40248913385925145</v>
      </c>
      <c r="AB17">
        <f t="shared" si="26"/>
        <v>-1716.1221706141851</v>
      </c>
      <c r="AC17">
        <f t="shared" si="30"/>
        <v>-1802.2368201778729</v>
      </c>
      <c r="AE17">
        <f t="shared" si="2"/>
        <v>0</v>
      </c>
      <c r="AF17">
        <f t="shared" si="3"/>
        <v>0</v>
      </c>
      <c r="AG17">
        <f t="shared" si="4"/>
        <v>-20.124456692962571</v>
      </c>
      <c r="AH17">
        <f t="shared" si="5"/>
        <v>-2188.9209083200708</v>
      </c>
      <c r="AI17">
        <f t="shared" si="6"/>
        <v>-2209.0453650130335</v>
      </c>
      <c r="AJ17">
        <f t="shared" si="7"/>
        <v>86.114649563687863</v>
      </c>
      <c r="AK17">
        <f t="shared" si="27"/>
        <v>-120.12855194299297</v>
      </c>
      <c r="AL17">
        <f t="shared" si="8"/>
        <v>-2243.0592673923384</v>
      </c>
      <c r="AN17">
        <f t="shared" si="9"/>
        <v>0</v>
      </c>
      <c r="AO17">
        <f t="shared" si="10"/>
        <v>0</v>
      </c>
      <c r="AP17">
        <f t="shared" si="11"/>
        <v>-6.7125842055133598</v>
      </c>
      <c r="AQ17">
        <f t="shared" si="12"/>
        <v>-730.12236506466525</v>
      </c>
      <c r="AR17">
        <f t="shared" si="13"/>
        <v>-736.83494927017864</v>
      </c>
      <c r="AS17">
        <f t="shared" si="14"/>
        <v>28.723848069233647</v>
      </c>
      <c r="AT17">
        <f t="shared" si="15"/>
        <v>-40.069306352290781</v>
      </c>
      <c r="AU17">
        <f t="shared" si="16"/>
        <v>-748.18040755323568</v>
      </c>
      <c r="AW17">
        <v>14</v>
      </c>
      <c r="AX17">
        <f>IF(Z17&gt;0, (R17*SUMPRODUCT(K17:$K$98, X17:$X$98)-K17*$AZ$3)/Z17, 0)</f>
        <v>-4477.7278901847485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50</v>
      </c>
      <c r="R18">
        <f t="shared" si="0"/>
        <v>50000</v>
      </c>
      <c r="S18">
        <f t="shared" si="1"/>
        <v>-5283.3991928319001</v>
      </c>
      <c r="U18">
        <f t="shared" si="20"/>
        <v>0.107494799</v>
      </c>
      <c r="V18">
        <f t="shared" si="21"/>
        <v>0.01</v>
      </c>
      <c r="W18">
        <f t="shared" si="22"/>
        <v>0.40248913385925145</v>
      </c>
      <c r="X18">
        <f t="shared" si="23"/>
        <v>4.3265488543884331E-2</v>
      </c>
      <c r="Y18">
        <f t="shared" si="24"/>
        <v>4.0248913385925143E-3</v>
      </c>
      <c r="Z18">
        <f t="shared" si="25"/>
        <v>0.35519875397677458</v>
      </c>
      <c r="AB18">
        <f t="shared" si="26"/>
        <v>-1802.2368201778729</v>
      </c>
      <c r="AC18">
        <f t="shared" si="30"/>
        <v>-1876.6568100557874</v>
      </c>
      <c r="AE18">
        <f t="shared" si="2"/>
        <v>0</v>
      </c>
      <c r="AF18">
        <f t="shared" si="3"/>
        <v>0</v>
      </c>
      <c r="AG18">
        <f t="shared" si="4"/>
        <v>-17.75993769883873</v>
      </c>
      <c r="AH18">
        <f t="shared" si="5"/>
        <v>-2163.2744271942165</v>
      </c>
      <c r="AI18">
        <f t="shared" si="6"/>
        <v>-2181.0343648930552</v>
      </c>
      <c r="AJ18">
        <f t="shared" si="7"/>
        <v>74.419989877914531</v>
      </c>
      <c r="AK18">
        <f t="shared" si="27"/>
        <v>-126.15657741245111</v>
      </c>
      <c r="AL18">
        <f t="shared" si="8"/>
        <v>-2232.7709524275915</v>
      </c>
      <c r="AN18">
        <f t="shared" si="9"/>
        <v>0</v>
      </c>
      <c r="AO18">
        <f t="shared" si="10"/>
        <v>0</v>
      </c>
      <c r="AP18">
        <f t="shared" si="11"/>
        <v>-5.289187922782137</v>
      </c>
      <c r="AQ18">
        <f t="shared" si="12"/>
        <v>-644.25704459127985</v>
      </c>
      <c r="AR18">
        <f t="shared" si="13"/>
        <v>-649.5462325140619</v>
      </c>
      <c r="AS18">
        <f t="shared" si="14"/>
        <v>22.163439892110215</v>
      </c>
      <c r="AT18">
        <f t="shared" si="15"/>
        <v>-37.571406890301013</v>
      </c>
      <c r="AU18">
        <f t="shared" si="16"/>
        <v>-664.95419951225267</v>
      </c>
      <c r="AW18">
        <v>15</v>
      </c>
      <c r="AX18">
        <f>IF(Z18&gt;0, (R18*SUMPRODUCT(K18:$K$98, X18:$X$98)-K18*$AZ$3)/Z18, 0)</f>
        <v>-5283.3991928319001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50</v>
      </c>
      <c r="R19">
        <f t="shared" si="0"/>
        <v>50000</v>
      </c>
      <c r="S19">
        <f t="shared" si="1"/>
        <v>-6257.3926701034334</v>
      </c>
      <c r="U19">
        <f t="shared" si="20"/>
        <v>0.119195734</v>
      </c>
      <c r="V19">
        <f t="shared" si="21"/>
        <v>0.01</v>
      </c>
      <c r="W19">
        <f t="shared" si="22"/>
        <v>0.35519875397677458</v>
      </c>
      <c r="X19">
        <f t="shared" si="23"/>
        <v>4.2338176196147062E-2</v>
      </c>
      <c r="Y19">
        <f t="shared" si="24"/>
        <v>3.5519875397677461E-3</v>
      </c>
      <c r="Z19">
        <f t="shared" si="25"/>
        <v>0.30930859024085977</v>
      </c>
      <c r="AB19">
        <f t="shared" si="26"/>
        <v>-1876.6568100557874</v>
      </c>
      <c r="AC19">
        <f t="shared" si="30"/>
        <v>-1935.4653053731822</v>
      </c>
      <c r="AE19">
        <f t="shared" si="2"/>
        <v>0</v>
      </c>
      <c r="AF19">
        <f t="shared" si="3"/>
        <v>0</v>
      </c>
      <c r="AG19">
        <f t="shared" si="4"/>
        <v>-15.465429512042988</v>
      </c>
      <c r="AH19">
        <f t="shared" si="5"/>
        <v>-2116.908809807353</v>
      </c>
      <c r="AI19">
        <f t="shared" si="6"/>
        <v>-2132.3742393193961</v>
      </c>
      <c r="AJ19">
        <f t="shared" si="7"/>
        <v>58.808495317394772</v>
      </c>
      <c r="AK19">
        <f t="shared" si="27"/>
        <v>-131.36597670390515</v>
      </c>
      <c r="AL19">
        <f t="shared" si="8"/>
        <v>-2204.9317207059066</v>
      </c>
      <c r="AN19">
        <f t="shared" si="9"/>
        <v>0</v>
      </c>
      <c r="AO19">
        <f t="shared" si="10"/>
        <v>0</v>
      </c>
      <c r="AP19">
        <f t="shared" si="11"/>
        <v>-4.1123637561021091</v>
      </c>
      <c r="AQ19">
        <f t="shared" si="12"/>
        <v>-562.9005684999571</v>
      </c>
      <c r="AR19">
        <f t="shared" si="13"/>
        <v>-567.01293225605923</v>
      </c>
      <c r="AS19">
        <f t="shared" si="14"/>
        <v>15.637582163872763</v>
      </c>
      <c r="AT19">
        <f t="shared" si="15"/>
        <v>-34.931114002454223</v>
      </c>
      <c r="AU19">
        <f t="shared" si="16"/>
        <v>-586.30646409464077</v>
      </c>
      <c r="AW19">
        <v>16</v>
      </c>
      <c r="AX19">
        <f>IF(Z19&gt;0, (R19*SUMPRODUCT(K19:$K$98, X19:$X$98)-K19*$AZ$3)/Z19, 0)</f>
        <v>-6257.3926701034334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50000</v>
      </c>
      <c r="S20">
        <f t="shared" si="1"/>
        <v>-7449.4901690360575</v>
      </c>
      <c r="U20">
        <f t="shared" si="20"/>
        <v>0.13258683600000001</v>
      </c>
      <c r="V20">
        <f t="shared" si="21"/>
        <v>0.01</v>
      </c>
      <c r="W20">
        <f t="shared" si="22"/>
        <v>0.30930859024085977</v>
      </c>
      <c r="X20">
        <f t="shared" si="23"/>
        <v>4.1010247327656082E-2</v>
      </c>
      <c r="Y20">
        <f t="shared" si="24"/>
        <v>3.0930859024085977E-3</v>
      </c>
      <c r="Z20">
        <f t="shared" si="25"/>
        <v>0.26520525701079511</v>
      </c>
      <c r="AB20">
        <f t="shared" si="26"/>
        <v>-1935.4653053731822</v>
      </c>
      <c r="AC20">
        <f t="shared" si="30"/>
        <v>-1975.6439548785993</v>
      </c>
      <c r="AE20">
        <f t="shared" si="2"/>
        <v>0</v>
      </c>
      <c r="AF20">
        <f t="shared" si="3"/>
        <v>0</v>
      </c>
      <c r="AG20">
        <f t="shared" si="4"/>
        <v>-13.260262850539755</v>
      </c>
      <c r="AH20">
        <f t="shared" si="5"/>
        <v>-2050.512366382804</v>
      </c>
      <c r="AI20">
        <f t="shared" si="6"/>
        <v>-2063.7726292333437</v>
      </c>
      <c r="AJ20">
        <f t="shared" si="7"/>
        <v>40.17864950541707</v>
      </c>
      <c r="AK20">
        <f t="shared" si="27"/>
        <v>-135.48257137612276</v>
      </c>
      <c r="AL20">
        <f t="shared" si="8"/>
        <v>-2159.0765511040495</v>
      </c>
      <c r="AN20">
        <f t="shared" si="9"/>
        <v>0</v>
      </c>
      <c r="AO20">
        <f t="shared" si="10"/>
        <v>0</v>
      </c>
      <c r="AP20">
        <f t="shared" si="11"/>
        <v>-3.1482096603914589</v>
      </c>
      <c r="AQ20">
        <f t="shared" si="12"/>
        <v>-486.82615973451288</v>
      </c>
      <c r="AR20">
        <f t="shared" si="13"/>
        <v>-489.97436939490433</v>
      </c>
      <c r="AS20">
        <f t="shared" si="14"/>
        <v>9.5390878702896718</v>
      </c>
      <c r="AT20">
        <f t="shared" si="15"/>
        <v>-32.165843530290452</v>
      </c>
      <c r="AU20">
        <f t="shared" si="16"/>
        <v>-512.60112505490508</v>
      </c>
      <c r="AW20">
        <v>17</v>
      </c>
      <c r="AX20">
        <f>IF(Z20&gt;0, (R20*SUMPRODUCT(K20:$K$98, X20:$X$98)-K20*$AZ$3)/Z20, 0)</f>
        <v>-7449.4901690360575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50</v>
      </c>
      <c r="R21">
        <f t="shared" si="0"/>
        <v>50000</v>
      </c>
      <c r="S21">
        <f t="shared" si="1"/>
        <v>-8937.8556668312594</v>
      </c>
      <c r="U21">
        <f t="shared" si="20"/>
        <v>0.14803979</v>
      </c>
      <c r="V21">
        <f t="shared" si="21"/>
        <v>0.01</v>
      </c>
      <c r="W21">
        <f t="shared" si="22"/>
        <v>0.26520525701079511</v>
      </c>
      <c r="X21">
        <f t="shared" si="23"/>
        <v>3.9260930554774136E-2</v>
      </c>
      <c r="Y21">
        <f t="shared" si="24"/>
        <v>2.6520525701079511E-3</v>
      </c>
      <c r="Z21">
        <f t="shared" si="25"/>
        <v>0.22329227388591302</v>
      </c>
      <c r="AB21">
        <f t="shared" si="26"/>
        <v>-1975.6439548785993</v>
      </c>
      <c r="AC21">
        <f t="shared" si="30"/>
        <v>-1995.7541155108454</v>
      </c>
      <c r="AE21">
        <f t="shared" si="2"/>
        <v>0</v>
      </c>
      <c r="AF21">
        <f t="shared" si="3"/>
        <v>0</v>
      </c>
      <c r="AG21">
        <f t="shared" si="4"/>
        <v>-11.164613694295651</v>
      </c>
      <c r="AH21">
        <f t="shared" si="5"/>
        <v>-1963.0465277387068</v>
      </c>
      <c r="AI21">
        <f t="shared" si="6"/>
        <v>-1974.2111414330025</v>
      </c>
      <c r="AJ21">
        <f t="shared" si="7"/>
        <v>20.110160632246107</v>
      </c>
      <c r="AK21">
        <f t="shared" si="27"/>
        <v>-138.29507684150195</v>
      </c>
      <c r="AL21">
        <f t="shared" si="8"/>
        <v>-2092.3960576422583</v>
      </c>
      <c r="AN21">
        <f t="shared" si="9"/>
        <v>0</v>
      </c>
      <c r="AO21">
        <f t="shared" si="10"/>
        <v>0</v>
      </c>
      <c r="AP21">
        <f t="shared" si="11"/>
        <v>-2.3666672024885904</v>
      </c>
      <c r="AQ21">
        <f t="shared" si="12"/>
        <v>-416.12526517885971</v>
      </c>
      <c r="AR21">
        <f t="shared" si="13"/>
        <v>-418.49193238134831</v>
      </c>
      <c r="AS21">
        <f t="shared" si="14"/>
        <v>4.2629381462102325</v>
      </c>
      <c r="AT21">
        <f t="shared" si="15"/>
        <v>-29.315696143938151</v>
      </c>
      <c r="AU21">
        <f t="shared" si="16"/>
        <v>-443.5446903790762</v>
      </c>
      <c r="AW21">
        <v>18</v>
      </c>
      <c r="AX21">
        <f>IF(Z21&gt;0, (R21*SUMPRODUCT(K21:$K$98, X21:$X$98)-K21*$AZ$3)/Z21, 0)</f>
        <v>-8937.8556668312594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50000</v>
      </c>
      <c r="S22">
        <f t="shared" si="1"/>
        <v>-10841.809755917198</v>
      </c>
      <c r="U22">
        <f t="shared" si="20"/>
        <v>0.16585403400000001</v>
      </c>
      <c r="V22">
        <f t="shared" si="21"/>
        <v>0.01</v>
      </c>
      <c r="W22">
        <f t="shared" si="22"/>
        <v>0.22329227388591302</v>
      </c>
      <c r="X22">
        <f t="shared" si="23"/>
        <v>3.7033924385011532E-2</v>
      </c>
      <c r="Y22">
        <f t="shared" si="24"/>
        <v>2.2329227388591302E-3</v>
      </c>
      <c r="Z22">
        <f t="shared" si="25"/>
        <v>0.18402542676204234</v>
      </c>
      <c r="AB22">
        <f t="shared" si="26"/>
        <v>-1995.7541155108454</v>
      </c>
      <c r="AC22">
        <f t="shared" si="30"/>
        <v>-1995.1686672055364</v>
      </c>
      <c r="AE22">
        <f t="shared" si="2"/>
        <v>0</v>
      </c>
      <c r="AF22">
        <f t="shared" si="3"/>
        <v>0</v>
      </c>
      <c r="AG22">
        <f t="shared" si="4"/>
        <v>-9.2012713381021172</v>
      </c>
      <c r="AH22">
        <f t="shared" si="5"/>
        <v>-1851.6962192505766</v>
      </c>
      <c r="AI22">
        <f t="shared" si="6"/>
        <v>-1860.8974905886787</v>
      </c>
      <c r="AJ22">
        <f t="shared" si="7"/>
        <v>-0.58544830530900072</v>
      </c>
      <c r="AK22">
        <f t="shared" si="27"/>
        <v>-139.70278808575918</v>
      </c>
      <c r="AL22">
        <f t="shared" si="8"/>
        <v>-2001.185726979747</v>
      </c>
      <c r="AN22">
        <f t="shared" si="9"/>
        <v>0</v>
      </c>
      <c r="AO22">
        <f t="shared" si="10"/>
        <v>0</v>
      </c>
      <c r="AP22">
        <f t="shared" si="11"/>
        <v>-1.7414993105316756</v>
      </c>
      <c r="AQ22">
        <f t="shared" si="12"/>
        <v>-350.46544881091745</v>
      </c>
      <c r="AR22">
        <f t="shared" si="13"/>
        <v>-352.20694812144916</v>
      </c>
      <c r="AS22">
        <f t="shared" si="14"/>
        <v>-0.11080618999089965</v>
      </c>
      <c r="AT22">
        <f t="shared" si="15"/>
        <v>-26.441162334082914</v>
      </c>
      <c r="AU22">
        <f t="shared" si="16"/>
        <v>-378.75891664552296</v>
      </c>
      <c r="AW22">
        <v>19</v>
      </c>
      <c r="AX22">
        <f>IF(Z22&gt;0, (R22*SUMPRODUCT(K22:$K$98, X22:$X$98)-K22*$AZ$3)/Z22, 0)</f>
        <v>-10841.809755917198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50000</v>
      </c>
      <c r="S23">
        <f t="shared" si="1"/>
        <v>-13356.743134596196</v>
      </c>
      <c r="U23">
        <f t="shared" si="20"/>
        <v>0.18707617900000001</v>
      </c>
      <c r="V23">
        <f t="shared" si="21"/>
        <v>0.01</v>
      </c>
      <c r="W23">
        <f t="shared" si="22"/>
        <v>0.18402542676204234</v>
      </c>
      <c r="X23">
        <f t="shared" si="23"/>
        <v>3.4426773677487227E-2</v>
      </c>
      <c r="Y23">
        <f t="shared" si="24"/>
        <v>1.8402542676204234E-3</v>
      </c>
      <c r="Z23">
        <f t="shared" si="25"/>
        <v>0.1477583988169347</v>
      </c>
      <c r="AB23">
        <f t="shared" si="26"/>
        <v>-1995.1686672055364</v>
      </c>
      <c r="AC23">
        <f t="shared" si="30"/>
        <v>-1973.5709789770192</v>
      </c>
      <c r="AE23">
        <f t="shared" si="2"/>
        <v>0</v>
      </c>
      <c r="AF23">
        <f t="shared" si="3"/>
        <v>0</v>
      </c>
      <c r="AG23">
        <f t="shared" si="4"/>
        <v>-7.3879199408467349</v>
      </c>
      <c r="AH23">
        <f t="shared" si="5"/>
        <v>-1721.3386838743613</v>
      </c>
      <c r="AI23">
        <f t="shared" si="6"/>
        <v>-1728.7266038152081</v>
      </c>
      <c r="AJ23">
        <f t="shared" si="7"/>
        <v>-21.5976882285172</v>
      </c>
      <c r="AK23">
        <f t="shared" si="27"/>
        <v>-139.66180670438757</v>
      </c>
      <c r="AL23">
        <f t="shared" si="8"/>
        <v>-1889.9860987481129</v>
      </c>
      <c r="AN23">
        <f t="shared" si="9"/>
        <v>0</v>
      </c>
      <c r="AO23">
        <f t="shared" si="10"/>
        <v>0</v>
      </c>
      <c r="AP23">
        <f t="shared" si="11"/>
        <v>-1.2484743577508557</v>
      </c>
      <c r="AQ23">
        <f t="shared" si="12"/>
        <v>-290.88663995125029</v>
      </c>
      <c r="AR23">
        <f t="shared" si="13"/>
        <v>-292.13511430900115</v>
      </c>
      <c r="AS23">
        <f t="shared" si="14"/>
        <v>-3.6497634186478267</v>
      </c>
      <c r="AT23">
        <f t="shared" si="15"/>
        <v>-23.601255268556745</v>
      </c>
      <c r="AU23">
        <f t="shared" si="16"/>
        <v>-319.38613299620573</v>
      </c>
      <c r="AW23">
        <v>20</v>
      </c>
      <c r="AX23">
        <f>IF(Z23&gt;0, (R23*SUMPRODUCT(K23:$K$98, X23:$X$98)-K23*$AZ$3)/Z23, 0)</f>
        <v>-13356.743134596196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0.15088269186957079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50000</v>
      </c>
      <c r="S24">
        <f t="shared" si="1"/>
        <v>-16799.004459045253</v>
      </c>
      <c r="U24">
        <f t="shared" si="20"/>
        <v>0.21155222800000001</v>
      </c>
      <c r="V24">
        <f t="shared" si="21"/>
        <v>0.01</v>
      </c>
      <c r="W24">
        <f t="shared" ref="W24:W69" si="34">Z23</f>
        <v>0.1477583988169347</v>
      </c>
      <c r="X24">
        <f t="shared" ref="X24:X69" si="35">U24*W24</f>
        <v>3.1258618475435103E-2</v>
      </c>
      <c r="Y24">
        <f t="shared" ref="Y24:Y69" si="36">V24*W24</f>
        <v>1.4775839881693471E-3</v>
      </c>
      <c r="Z24">
        <f t="shared" ref="Z24:Z69" si="37">MAX(0, W24-X24-Y24)</f>
        <v>0.11502219635333026</v>
      </c>
      <c r="AB24">
        <f t="shared" ref="AB24:AB69" si="38">AC23</f>
        <v>-1973.5709789770192</v>
      </c>
      <c r="AC24">
        <f t="shared" si="30"/>
        <v>-1932.2583894287736</v>
      </c>
      <c r="AE24">
        <f t="shared" si="2"/>
        <v>0</v>
      </c>
      <c r="AF24">
        <f t="shared" si="3"/>
        <v>0</v>
      </c>
      <c r="AG24">
        <f t="shared" si="4"/>
        <v>-5.7511098176665127</v>
      </c>
      <c r="AH24">
        <f t="shared" si="5"/>
        <v>-1562.930923771755</v>
      </c>
      <c r="AI24">
        <f t="shared" ref="AI24:AI69" si="39">SUM(AE24:AH24)</f>
        <v>-1568.6820335894215</v>
      </c>
      <c r="AJ24">
        <f t="shared" si="7"/>
        <v>-41.312589548245569</v>
      </c>
      <c r="AK24">
        <f t="shared" si="27"/>
        <v>-138.14996852839135</v>
      </c>
      <c r="AL24">
        <f t="shared" ref="AL24:AL69" si="40">SUM(AI24:AK24)</f>
        <v>-1748.1445916660584</v>
      </c>
      <c r="AN24">
        <f t="shared" si="9"/>
        <v>0</v>
      </c>
      <c r="AO24">
        <f t="shared" si="10"/>
        <v>0</v>
      </c>
      <c r="AP24">
        <f t="shared" si="11"/>
        <v>-0.86774293052703988</v>
      </c>
      <c r="AQ24">
        <f t="shared" si="12"/>
        <v>-235.81922498487734</v>
      </c>
      <c r="AR24">
        <f t="shared" si="13"/>
        <v>-236.68696791540438</v>
      </c>
      <c r="AS24">
        <f t="shared" si="14"/>
        <v>-6.2333547191419871</v>
      </c>
      <c r="AT24">
        <f t="shared" si="15"/>
        <v>-20.844439133260174</v>
      </c>
      <c r="AU24">
        <f t="shared" si="16"/>
        <v>-263.76476176780653</v>
      </c>
      <c r="AW24">
        <v>21</v>
      </c>
      <c r="AX24">
        <f>IF(Z24&gt;0, (R24*SUMPRODUCT(K24:$K$98, X24:$X$98)-K24*$AZ$3)/Z24, 0)</f>
        <v>-16799.004459045253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50000</v>
      </c>
      <c r="S25">
        <f t="shared" si="1"/>
        <v>-21684.186484516064</v>
      </c>
      <c r="U25">
        <f t="shared" si="20"/>
        <v>0.23965956799999999</v>
      </c>
      <c r="V25">
        <f t="shared" si="21"/>
        <v>0.01</v>
      </c>
      <c r="W25">
        <f t="shared" si="34"/>
        <v>0.11502219635333026</v>
      </c>
      <c r="X25">
        <f t="shared" si="35"/>
        <v>2.7566169888450304E-2</v>
      </c>
      <c r="Y25">
        <f t="shared" si="36"/>
        <v>1.1502219635333027E-3</v>
      </c>
      <c r="Z25">
        <f t="shared" si="37"/>
        <v>8.6305804501346658E-2</v>
      </c>
      <c r="AB25">
        <f t="shared" si="38"/>
        <v>-1932.2583894287736</v>
      </c>
      <c r="AC25">
        <f t="shared" si="30"/>
        <v>-1871.4711595033868</v>
      </c>
      <c r="AE25">
        <f t="shared" si="2"/>
        <v>0</v>
      </c>
      <c r="AF25">
        <f t="shared" si="3"/>
        <v>0</v>
      </c>
      <c r="AG25">
        <f t="shared" si="4"/>
        <v>-4.3152902250673328</v>
      </c>
      <c r="AH25">
        <f t="shared" si="5"/>
        <v>-1378.3084944225152</v>
      </c>
      <c r="AI25">
        <f t="shared" si="39"/>
        <v>-1382.6237846475826</v>
      </c>
      <c r="AJ25">
        <f t="shared" si="7"/>
        <v>-60.787229925386782</v>
      </c>
      <c r="AK25">
        <f t="shared" si="27"/>
        <v>-135.25808726001418</v>
      </c>
      <c r="AL25">
        <f t="shared" si="40"/>
        <v>-1578.6691018329836</v>
      </c>
      <c r="AN25">
        <f t="shared" si="9"/>
        <v>0</v>
      </c>
      <c r="AO25">
        <f t="shared" si="10"/>
        <v>0</v>
      </c>
      <c r="AP25">
        <f t="shared" si="11"/>
        <v>-0.58134161192554035</v>
      </c>
      <c r="AQ25">
        <f t="shared" si="12"/>
        <v>-185.6811570224682</v>
      </c>
      <c r="AR25">
        <f t="shared" si="13"/>
        <v>-186.26249863439375</v>
      </c>
      <c r="AS25">
        <f t="shared" si="14"/>
        <v>-8.1890543593186482</v>
      </c>
      <c r="AT25">
        <f t="shared" si="15"/>
        <v>-18.221521699035925</v>
      </c>
      <c r="AU25">
        <f t="shared" si="16"/>
        <v>-212.67307469274834</v>
      </c>
      <c r="AW25">
        <v>22</v>
      </c>
      <c r="AX25">
        <f>IF(Z25&gt;0, (R25*SUMPRODUCT(K25:$K$98, X25:$X$98)-K25*$AZ$3)/Z25, 0)</f>
        <v>-21684.186484516064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50000</v>
      </c>
      <c r="S26">
        <f t="shared" si="1"/>
        <v>-28928.729216192682</v>
      </c>
      <c r="U26">
        <f t="shared" si="20"/>
        <v>0.27212731099999998</v>
      </c>
      <c r="V26">
        <f t="shared" si="21"/>
        <v>0.01</v>
      </c>
      <c r="W26">
        <f t="shared" si="34"/>
        <v>8.6305804501346658E-2</v>
      </c>
      <c r="X26">
        <f t="shared" si="35"/>
        <v>2.3486166502643159E-2</v>
      </c>
      <c r="Y26">
        <f t="shared" si="36"/>
        <v>8.6305804501346658E-4</v>
      </c>
      <c r="Z26">
        <f t="shared" si="37"/>
        <v>6.1956579953690027E-2</v>
      </c>
      <c r="AB26">
        <f t="shared" si="38"/>
        <v>-1871.4711595033868</v>
      </c>
      <c r="AC26">
        <f t="shared" si="30"/>
        <v>-1792.3251246416905</v>
      </c>
      <c r="AE26">
        <f t="shared" si="2"/>
        <v>0</v>
      </c>
      <c r="AF26">
        <f t="shared" si="3"/>
        <v>0</v>
      </c>
      <c r="AG26">
        <f t="shared" si="4"/>
        <v>-3.0978289976845015</v>
      </c>
      <c r="AH26">
        <f t="shared" si="5"/>
        <v>-1174.308325132158</v>
      </c>
      <c r="AI26">
        <f t="shared" si="39"/>
        <v>-1177.4061541298424</v>
      </c>
      <c r="AJ26">
        <f t="shared" si="7"/>
        <v>-79.146034861696307</v>
      </c>
      <c r="AK26">
        <f t="shared" si="27"/>
        <v>-131.00298116523709</v>
      </c>
      <c r="AL26">
        <f t="shared" si="40"/>
        <v>-1387.5551701567758</v>
      </c>
      <c r="AN26">
        <f t="shared" si="9"/>
        <v>0</v>
      </c>
      <c r="AO26">
        <f t="shared" si="10"/>
        <v>0</v>
      </c>
      <c r="AP26">
        <f t="shared" si="11"/>
        <v>-0.37261541623266259</v>
      </c>
      <c r="AQ26">
        <f t="shared" si="12"/>
        <v>-141.2490443086632</v>
      </c>
      <c r="AR26">
        <f t="shared" si="13"/>
        <v>-141.62165972489586</v>
      </c>
      <c r="AS26">
        <f t="shared" si="14"/>
        <v>-9.5199033727165432</v>
      </c>
      <c r="AT26">
        <f t="shared" si="15"/>
        <v>-15.75739990525323</v>
      </c>
      <c r="AU26">
        <f t="shared" si="16"/>
        <v>-166.89896300286563</v>
      </c>
      <c r="AW26">
        <v>23</v>
      </c>
      <c r="AX26">
        <f>IF(Z26&gt;0, (R26*SUMPRODUCT(K26:$K$98, X26:$X$98)-K26*$AZ$3)/Z26, 0)</f>
        <v>-28928.729216192682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50000</v>
      </c>
      <c r="S27">
        <f t="shared" si="1"/>
        <v>-40189.707279208713</v>
      </c>
      <c r="U27">
        <f t="shared" si="20"/>
        <v>0.30842977500000002</v>
      </c>
      <c r="V27">
        <f t="shared" si="21"/>
        <v>0.01</v>
      </c>
      <c r="W27">
        <f t="shared" si="34"/>
        <v>6.1956579953690027E-2</v>
      </c>
      <c r="X27">
        <f t="shared" si="35"/>
        <v>1.9109254014886126E-2</v>
      </c>
      <c r="Y27">
        <f t="shared" si="36"/>
        <v>6.1956579953690032E-4</v>
      </c>
      <c r="Z27">
        <f t="shared" si="37"/>
        <v>4.2227760139267004E-2</v>
      </c>
      <c r="AB27">
        <f t="shared" si="38"/>
        <v>-1792.3251246416905</v>
      </c>
      <c r="AC27">
        <f t="shared" si="30"/>
        <v>-1697.1213190537787</v>
      </c>
      <c r="AE27">
        <f t="shared" si="2"/>
        <v>0</v>
      </c>
      <c r="AF27">
        <f t="shared" si="3"/>
        <v>0</v>
      </c>
      <c r="AG27">
        <f t="shared" si="4"/>
        <v>-2.1113880069633502</v>
      </c>
      <c r="AH27">
        <f t="shared" si="5"/>
        <v>-955.46270074430629</v>
      </c>
      <c r="AI27">
        <f t="shared" si="39"/>
        <v>-957.57408875126964</v>
      </c>
      <c r="AJ27">
        <f t="shared" si="7"/>
        <v>-95.203805587911802</v>
      </c>
      <c r="AK27">
        <f t="shared" si="27"/>
        <v>-125.46275872491834</v>
      </c>
      <c r="AL27">
        <f t="shared" si="40"/>
        <v>-1178.2406530640997</v>
      </c>
      <c r="AN27">
        <f t="shared" si="9"/>
        <v>0</v>
      </c>
      <c r="AO27">
        <f t="shared" si="10"/>
        <v>0</v>
      </c>
      <c r="AP27">
        <f t="shared" si="11"/>
        <v>-0.22675319025014687</v>
      </c>
      <c r="AQ27">
        <f t="shared" si="12"/>
        <v>-102.61222231265309</v>
      </c>
      <c r="AR27">
        <f t="shared" si="13"/>
        <v>-102.83897550290324</v>
      </c>
      <c r="AS27">
        <f t="shared" si="14"/>
        <v>-10.224443148212163</v>
      </c>
      <c r="AT27">
        <f t="shared" si="15"/>
        <v>-13.474113097467029</v>
      </c>
      <c r="AU27">
        <f t="shared" si="16"/>
        <v>-126.53753174858241</v>
      </c>
      <c r="AW27">
        <v>24</v>
      </c>
      <c r="AX27">
        <f>IF(Z27&gt;0, (R27*SUMPRODUCT(K27:$K$98, X27:$X$98)-K27*$AZ$3)/Z27, 0)</f>
        <v>-40189.707279208713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50000</v>
      </c>
      <c r="S28">
        <f t="shared" si="1"/>
        <v>-58674.603069272787</v>
      </c>
      <c r="U28">
        <f t="shared" si="20"/>
        <v>0.34883407700000002</v>
      </c>
      <c r="V28">
        <f t="shared" si="21"/>
        <v>0.01</v>
      </c>
      <c r="W28">
        <f t="shared" si="34"/>
        <v>4.2227760139267004E-2</v>
      </c>
      <c r="X28">
        <f t="shared" si="35"/>
        <v>1.4730481731958598E-2</v>
      </c>
      <c r="Y28">
        <f t="shared" si="36"/>
        <v>4.2227760139267002E-4</v>
      </c>
      <c r="Z28">
        <f t="shared" si="37"/>
        <v>2.7075000805915735E-2</v>
      </c>
      <c r="AB28">
        <f t="shared" si="38"/>
        <v>-1697.1213190537787</v>
      </c>
      <c r="AC28">
        <f t="shared" si="30"/>
        <v>-1588.6149253873466</v>
      </c>
      <c r="AE28">
        <f t="shared" si="2"/>
        <v>0</v>
      </c>
      <c r="AF28">
        <f t="shared" si="3"/>
        <v>0</v>
      </c>
      <c r="AG28">
        <f t="shared" si="4"/>
        <v>-1.3537500402957867</v>
      </c>
      <c r="AH28">
        <f t="shared" si="5"/>
        <v>-736.52408659792991</v>
      </c>
      <c r="AI28">
        <f t="shared" si="39"/>
        <v>-737.87783663822574</v>
      </c>
      <c r="AJ28">
        <f t="shared" si="7"/>
        <v>-108.50639366643213</v>
      </c>
      <c r="AK28">
        <f t="shared" si="27"/>
        <v>-118.79849233376453</v>
      </c>
      <c r="AL28">
        <f t="shared" si="40"/>
        <v>-965.18272263842243</v>
      </c>
      <c r="AN28">
        <f t="shared" si="9"/>
        <v>0</v>
      </c>
      <c r="AO28">
        <f t="shared" si="10"/>
        <v>0</v>
      </c>
      <c r="AP28">
        <f t="shared" si="11"/>
        <v>-0.1298093022499375</v>
      </c>
      <c r="AQ28">
        <f t="shared" si="12"/>
        <v>-70.624321274745881</v>
      </c>
      <c r="AR28">
        <f t="shared" si="13"/>
        <v>-70.75413057699582</v>
      </c>
      <c r="AS28">
        <f t="shared" si="14"/>
        <v>-10.404534686786837</v>
      </c>
      <c r="AT28">
        <f t="shared" si="15"/>
        <v>-11.391430425975159</v>
      </c>
      <c r="AU28">
        <f t="shared" si="16"/>
        <v>-92.550095689757811</v>
      </c>
      <c r="AW28">
        <v>25</v>
      </c>
      <c r="AX28">
        <f>IF(Z28&gt;0, (R28*SUMPRODUCT(K28:$K$98, X28:$X$98)-K28*$AZ$3)/Z28, 0)</f>
        <v>-58674.603069272787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50000</v>
      </c>
      <c r="S29">
        <f t="shared" si="1"/>
        <v>-90979.755086477526</v>
      </c>
      <c r="U29">
        <f t="shared" si="20"/>
        <v>0.39293336200000001</v>
      </c>
      <c r="V29">
        <f t="shared" si="21"/>
        <v>0.01</v>
      </c>
      <c r="W29">
        <f t="shared" si="34"/>
        <v>2.7075000805915735E-2</v>
      </c>
      <c r="X29">
        <f t="shared" si="35"/>
        <v>1.063867109282118E-2</v>
      </c>
      <c r="Y29">
        <f t="shared" si="36"/>
        <v>2.7075000805915734E-4</v>
      </c>
      <c r="Z29">
        <f t="shared" si="37"/>
        <v>1.6165579705035397E-2</v>
      </c>
      <c r="AB29">
        <f t="shared" si="38"/>
        <v>-1588.6149253873466</v>
      </c>
      <c r="AC29">
        <f t="shared" si="30"/>
        <v>-1470.7404823950521</v>
      </c>
      <c r="AE29">
        <f t="shared" si="2"/>
        <v>0</v>
      </c>
      <c r="AF29">
        <f t="shared" si="3"/>
        <v>0</v>
      </c>
      <c r="AG29">
        <f t="shared" si="4"/>
        <v>-0.80827898525176989</v>
      </c>
      <c r="AH29">
        <f t="shared" si="5"/>
        <v>-531.933554641059</v>
      </c>
      <c r="AI29">
        <f t="shared" si="39"/>
        <v>-532.74183362631072</v>
      </c>
      <c r="AJ29">
        <f t="shared" si="7"/>
        <v>-117.87444299229446</v>
      </c>
      <c r="AK29">
        <f t="shared" si="27"/>
        <v>-111.20304477711427</v>
      </c>
      <c r="AL29">
        <f t="shared" si="40"/>
        <v>-761.8193213957195</v>
      </c>
      <c r="AN29">
        <f t="shared" si="9"/>
        <v>0</v>
      </c>
      <c r="AO29">
        <f t="shared" si="10"/>
        <v>0</v>
      </c>
      <c r="AP29">
        <f t="shared" si="11"/>
        <v>-6.9200717567407144E-2</v>
      </c>
      <c r="AQ29">
        <f t="shared" si="12"/>
        <v>-45.541433528519732</v>
      </c>
      <c r="AR29">
        <f t="shared" si="13"/>
        <v>-45.610634246087137</v>
      </c>
      <c r="AS29">
        <f t="shared" si="14"/>
        <v>-10.091807639146266</v>
      </c>
      <c r="AT29">
        <f t="shared" si="15"/>
        <v>-9.5206366052679261</v>
      </c>
      <c r="AU29">
        <f t="shared" si="16"/>
        <v>-65.223078490501337</v>
      </c>
      <c r="AW29">
        <v>26</v>
      </c>
      <c r="AX29">
        <f>IF(Z29&gt;0, (R29*SUMPRODUCT(K29:$K$98, X29:$X$98)-K29*$AZ$3)/Z29, 0)</f>
        <v>-90979.755086477526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0.441408258</v>
      </c>
      <c r="Q30" s="5">
        <f t="shared" si="29"/>
        <v>50</v>
      </c>
      <c r="R30">
        <f t="shared" si="0"/>
        <v>50000</v>
      </c>
      <c r="S30">
        <f t="shared" si="1"/>
        <v>-151999.69680137548</v>
      </c>
      <c r="U30">
        <f t="shared" si="20"/>
        <v>0.441408258</v>
      </c>
      <c r="V30">
        <f t="shared" si="21"/>
        <v>0.01</v>
      </c>
      <c r="W30">
        <f t="shared" si="34"/>
        <v>1.6165579705035397E-2</v>
      </c>
      <c r="X30">
        <f t="shared" si="35"/>
        <v>7.1356203771598282E-3</v>
      </c>
      <c r="Y30">
        <f t="shared" si="36"/>
        <v>1.6165579705035399E-4</v>
      </c>
      <c r="Z30">
        <f t="shared" si="37"/>
        <v>8.8683035308252146E-3</v>
      </c>
      <c r="AB30">
        <f t="shared" si="38"/>
        <v>-1470.7404823950521</v>
      </c>
      <c r="AC30">
        <f t="shared" si="30"/>
        <v>-1347.9794478280003</v>
      </c>
      <c r="AE30">
        <f t="shared" si="2"/>
        <v>0</v>
      </c>
      <c r="AF30">
        <f t="shared" si="3"/>
        <v>0</v>
      </c>
      <c r="AG30">
        <f t="shared" si="4"/>
        <v>-0.44341517654126072</v>
      </c>
      <c r="AH30">
        <f t="shared" si="5"/>
        <v>-356.7810188579914</v>
      </c>
      <c r="AI30">
        <f t="shared" si="39"/>
        <v>-357.22443403453263</v>
      </c>
      <c r="AJ30">
        <f t="shared" si="7"/>
        <v>-122.76103456705187</v>
      </c>
      <c r="AK30">
        <f t="shared" si="27"/>
        <v>-102.95183376765365</v>
      </c>
      <c r="AL30">
        <f t="shared" si="40"/>
        <v>-582.93730236923818</v>
      </c>
      <c r="AN30">
        <f t="shared" si="9"/>
        <v>0</v>
      </c>
      <c r="AO30">
        <f t="shared" si="10"/>
        <v>0</v>
      </c>
      <c r="AP30">
        <f t="shared" si="11"/>
        <v>-3.3895484105315968E-2</v>
      </c>
      <c r="AQ30">
        <f t="shared" si="12"/>
        <v>-27.273007315874271</v>
      </c>
      <c r="AR30">
        <f t="shared" si="13"/>
        <v>-27.306902799979582</v>
      </c>
      <c r="AS30">
        <f t="shared" si="14"/>
        <v>-9.384082719894133</v>
      </c>
      <c r="AT30">
        <f t="shared" si="15"/>
        <v>-7.8698304201140061</v>
      </c>
      <c r="AU30">
        <f t="shared" si="16"/>
        <v>-44.560815939987727</v>
      </c>
      <c r="AW30">
        <v>27</v>
      </c>
      <c r="AX30">
        <f>IF(Z30&gt;0, (R30*SUMPRODUCT(K30:$K$98, X30:$X$98)-K30*$AZ$3)/Z30, 0)</f>
        <v>-151999.69680137548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50000</v>
      </c>
      <c r="S31">
        <f t="shared" si="1"/>
        <v>-279581.93105168553</v>
      </c>
      <c r="U31">
        <f t="shared" si="20"/>
        <v>0.49593942699999999</v>
      </c>
      <c r="V31">
        <f t="shared" si="21"/>
        <v>0.01</v>
      </c>
      <c r="W31">
        <f t="shared" si="34"/>
        <v>8.8683035308252146E-3</v>
      </c>
      <c r="X31">
        <f t="shared" si="35"/>
        <v>4.3981413715395339E-3</v>
      </c>
      <c r="Y31">
        <f t="shared" si="36"/>
        <v>8.8683035308252149E-5</v>
      </c>
      <c r="Z31">
        <f t="shared" si="37"/>
        <v>4.3814791239774288E-3</v>
      </c>
      <c r="AB31">
        <f t="shared" si="38"/>
        <v>-1347.9794478280003</v>
      </c>
      <c r="AC31">
        <f t="shared" si="30"/>
        <v>-1224.982394344257</v>
      </c>
      <c r="AE31">
        <f t="shared" si="2"/>
        <v>0</v>
      </c>
      <c r="AF31">
        <f t="shared" si="3"/>
        <v>0</v>
      </c>
      <c r="AG31">
        <f t="shared" si="4"/>
        <v>-0.21907395619887143</v>
      </c>
      <c r="AH31">
        <f t="shared" si="5"/>
        <v>-219.90706857697668</v>
      </c>
      <c r="AI31">
        <f t="shared" si="39"/>
        <v>-220.12614253317557</v>
      </c>
      <c r="AJ31">
        <f t="shared" si="7"/>
        <v>-122.99705348374323</v>
      </c>
      <c r="AK31">
        <f t="shared" si="27"/>
        <v>-94.358561347960034</v>
      </c>
      <c r="AL31">
        <f t="shared" si="40"/>
        <v>-437.48175736487883</v>
      </c>
      <c r="AN31">
        <f t="shared" si="9"/>
        <v>0</v>
      </c>
      <c r="AO31">
        <f t="shared" si="10"/>
        <v>0</v>
      </c>
      <c r="AP31">
        <f t="shared" si="11"/>
        <v>-1.4952162767129283E-2</v>
      </c>
      <c r="AQ31">
        <f t="shared" si="12"/>
        <v>-15.009024075962508</v>
      </c>
      <c r="AR31">
        <f t="shared" si="13"/>
        <v>-15.023976238729636</v>
      </c>
      <c r="AS31">
        <f t="shared" si="14"/>
        <v>-8.3947539701924132</v>
      </c>
      <c r="AT31">
        <f t="shared" si="15"/>
        <v>-6.4401291336798367</v>
      </c>
      <c r="AU31">
        <f t="shared" si="16"/>
        <v>-29.858859342601885</v>
      </c>
      <c r="AW31">
        <v>28</v>
      </c>
      <c r="AX31">
        <f>IF(Z31&gt;0, (R31*SUMPRODUCT(K31:$K$98, X31:$X$98)-K31*$AZ$3)/Z31, 0)</f>
        <v>-279581.93105168553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50000</v>
      </c>
      <c r="S32">
        <f t="shared" si="1"/>
        <v>-583176.35149789718</v>
      </c>
      <c r="U32">
        <f t="shared" si="20"/>
        <v>0.55722270799999996</v>
      </c>
      <c r="V32">
        <f t="shared" si="21"/>
        <v>0.01</v>
      </c>
      <c r="W32">
        <f t="shared" si="34"/>
        <v>4.3814791239774288E-3</v>
      </c>
      <c r="X32">
        <f t="shared" si="35"/>
        <v>2.4414596625081703E-3</v>
      </c>
      <c r="Y32">
        <f t="shared" si="36"/>
        <v>4.3814791239774287E-5</v>
      </c>
      <c r="Z32">
        <f t="shared" si="37"/>
        <v>1.8962046702294842E-3</v>
      </c>
      <c r="AB32">
        <f t="shared" si="38"/>
        <v>-1224.982394344257</v>
      </c>
      <c r="AC32">
        <f t="shared" si="30"/>
        <v>-1105.8217212777038</v>
      </c>
      <c r="AE32">
        <f t="shared" si="2"/>
        <v>0</v>
      </c>
      <c r="AF32">
        <f t="shared" si="3"/>
        <v>0</v>
      </c>
      <c r="AG32">
        <f t="shared" si="4"/>
        <v>-9.4810233511474204E-2</v>
      </c>
      <c r="AH32">
        <f t="shared" si="5"/>
        <v>-122.07298312540851</v>
      </c>
      <c r="AI32">
        <f t="shared" si="39"/>
        <v>-122.16779335891999</v>
      </c>
      <c r="AJ32">
        <f t="shared" si="7"/>
        <v>-119.16067306655327</v>
      </c>
      <c r="AK32">
        <f t="shared" si="27"/>
        <v>-85.748767604098006</v>
      </c>
      <c r="AL32">
        <f t="shared" si="40"/>
        <v>-327.07723402957129</v>
      </c>
      <c r="AN32">
        <f t="shared" si="9"/>
        <v>0</v>
      </c>
      <c r="AO32">
        <f t="shared" si="10"/>
        <v>0</v>
      </c>
      <c r="AP32">
        <f t="shared" si="11"/>
        <v>-5.7776397427691415E-3</v>
      </c>
      <c r="AQ32">
        <f t="shared" si="12"/>
        <v>-7.4390041317469207</v>
      </c>
      <c r="AR32">
        <f t="shared" si="13"/>
        <v>-7.4447817714896907</v>
      </c>
      <c r="AS32">
        <f t="shared" si="14"/>
        <v>-7.2615309021585563</v>
      </c>
      <c r="AT32">
        <f t="shared" si="15"/>
        <v>-5.2254431747913994</v>
      </c>
      <c r="AU32">
        <f t="shared" si="16"/>
        <v>-19.931755848439646</v>
      </c>
      <c r="AW32">
        <v>29</v>
      </c>
      <c r="AX32">
        <f>IF(Z32&gt;0, (R32*SUMPRODUCT(K32:$K$98, X32:$X$98)-K32*$AZ$3)/Z32, 0)</f>
        <v>-583176.35149789718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50000</v>
      </c>
      <c r="S33">
        <f t="shared" si="1"/>
        <v>-1440684.461543133</v>
      </c>
      <c r="U33">
        <f t="shared" si="20"/>
        <v>0.62633703200000002</v>
      </c>
      <c r="V33">
        <f t="shared" si="21"/>
        <v>0.01</v>
      </c>
      <c r="W33">
        <f t="shared" si="34"/>
        <v>1.8962046702294842E-3</v>
      </c>
      <c r="X33">
        <f t="shared" si="35"/>
        <v>1.187663205216074E-3</v>
      </c>
      <c r="Y33">
        <f t="shared" si="36"/>
        <v>1.8962046702294842E-5</v>
      </c>
      <c r="Z33">
        <f t="shared" si="37"/>
        <v>6.895794183111153E-4</v>
      </c>
      <c r="AB33">
        <f t="shared" si="38"/>
        <v>-1105.8217212777038</v>
      </c>
      <c r="AC33">
        <f t="shared" si="30"/>
        <v>-993.46635296077602</v>
      </c>
      <c r="AE33">
        <f t="shared" si="2"/>
        <v>0</v>
      </c>
      <c r="AF33">
        <f t="shared" si="3"/>
        <v>0</v>
      </c>
      <c r="AG33">
        <f t="shared" si="4"/>
        <v>-3.4478970915555768E-2</v>
      </c>
      <c r="AH33">
        <f t="shared" si="5"/>
        <v>-59.383160260803699</v>
      </c>
      <c r="AI33">
        <f t="shared" si="39"/>
        <v>-59.417639231719257</v>
      </c>
      <c r="AJ33">
        <f t="shared" si="7"/>
        <v>-112.35536831692775</v>
      </c>
      <c r="AK33">
        <f t="shared" si="27"/>
        <v>-77.407520489439278</v>
      </c>
      <c r="AL33">
        <f t="shared" si="40"/>
        <v>-249.18052803808627</v>
      </c>
      <c r="AN33">
        <f t="shared" si="9"/>
        <v>0</v>
      </c>
      <c r="AO33">
        <f t="shared" si="10"/>
        <v>0</v>
      </c>
      <c r="AP33">
        <f t="shared" si="11"/>
        <v>-1.8759943007948055E-3</v>
      </c>
      <c r="AQ33">
        <f t="shared" si="12"/>
        <v>-3.2310265432600604</v>
      </c>
      <c r="AR33">
        <f t="shared" si="13"/>
        <v>-3.2329025375608555</v>
      </c>
      <c r="AS33">
        <f t="shared" si="14"/>
        <v>-6.1132343869103609</v>
      </c>
      <c r="AT33">
        <f t="shared" si="15"/>
        <v>-4.2117285818216965</v>
      </c>
      <c r="AU33">
        <f t="shared" si="16"/>
        <v>-13.557865506292911</v>
      </c>
      <c r="AW33">
        <v>30</v>
      </c>
      <c r="AX33">
        <f>IF(Z33&gt;0, (R33*SUMPRODUCT(K33:$K$98, X33:$X$98)-K33*$AZ$3)/Z33, 0)</f>
        <v>-1440684.461543133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50000</v>
      </c>
      <c r="S34">
        <f t="shared" si="1"/>
        <v>-4464530.4545589229</v>
      </c>
      <c r="U34">
        <f t="shared" si="20"/>
        <v>0.70099715600000001</v>
      </c>
      <c r="V34">
        <f t="shared" si="21"/>
        <v>0.01</v>
      </c>
      <c r="W34">
        <f t="shared" si="34"/>
        <v>6.895794183111153E-4</v>
      </c>
      <c r="X34">
        <f t="shared" si="35"/>
        <v>4.8339321107222614E-4</v>
      </c>
      <c r="Y34">
        <f t="shared" si="36"/>
        <v>6.8957941831111535E-6</v>
      </c>
      <c r="Z34">
        <f t="shared" si="37"/>
        <v>1.99290413055778E-4</v>
      </c>
      <c r="AB34">
        <f t="shared" si="38"/>
        <v>-993.46635296077602</v>
      </c>
      <c r="AC34">
        <f t="shared" si="30"/>
        <v>-889.7381183891481</v>
      </c>
      <c r="AE34">
        <f t="shared" si="2"/>
        <v>0</v>
      </c>
      <c r="AF34">
        <f t="shared" si="3"/>
        <v>0</v>
      </c>
      <c r="AG34">
        <f t="shared" si="4"/>
        <v>-9.9645206527889003E-3</v>
      </c>
      <c r="AH34">
        <f t="shared" si="5"/>
        <v>-24.169660553611308</v>
      </c>
      <c r="AI34">
        <f t="shared" si="39"/>
        <v>-24.179625074264099</v>
      </c>
      <c r="AJ34">
        <f t="shared" si="7"/>
        <v>-103.72823457162792</v>
      </c>
      <c r="AK34">
        <f t="shared" si="27"/>
        <v>-69.542644707254325</v>
      </c>
      <c r="AL34">
        <f t="shared" si="40"/>
        <v>-197.45050435314636</v>
      </c>
      <c r="AN34">
        <f t="shared" si="9"/>
        <v>0</v>
      </c>
      <c r="AO34">
        <f t="shared" si="10"/>
        <v>0</v>
      </c>
      <c r="AP34">
        <f t="shared" si="11"/>
        <v>-4.8407829308704485E-4</v>
      </c>
      <c r="AQ34">
        <f t="shared" si="12"/>
        <v>-1.1741666692226491</v>
      </c>
      <c r="AR34">
        <f t="shared" si="13"/>
        <v>-1.1746507475157364</v>
      </c>
      <c r="AS34">
        <f t="shared" si="14"/>
        <v>-5.0391372034853061</v>
      </c>
      <c r="AT34">
        <f t="shared" si="15"/>
        <v>-3.3783947988731882</v>
      </c>
      <c r="AU34">
        <f t="shared" si="16"/>
        <v>-9.5921827498742314</v>
      </c>
      <c r="AW34">
        <v>31</v>
      </c>
      <c r="AX34">
        <f>IF(Z34&gt;0, (R34*SUMPRODUCT(K34:$K$98, X34:$X$98)-K34*$AZ$3)/Z34, 0)</f>
        <v>-4464530.4545589229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41">$C$6</f>
        <v>50000</v>
      </c>
      <c r="S35">
        <f t="shared" ref="S35:S69" si="42">AX35</f>
        <v>-18916575.246772286</v>
      </c>
      <c r="U35">
        <f t="shared" si="20"/>
        <v>0.77900909500000004</v>
      </c>
      <c r="V35">
        <f t="shared" si="21"/>
        <v>0.01</v>
      </c>
      <c r="W35">
        <f t="shared" si="34"/>
        <v>1.99290413055778E-4</v>
      </c>
      <c r="X35">
        <f t="shared" si="35"/>
        <v>1.552490443167578E-4</v>
      </c>
      <c r="Y35">
        <f t="shared" si="36"/>
        <v>1.99290413055778E-6</v>
      </c>
      <c r="Z35">
        <f t="shared" si="37"/>
        <v>4.2048464608462422E-5</v>
      </c>
      <c r="AB35">
        <f t="shared" si="38"/>
        <v>-889.7381183891481</v>
      </c>
      <c r="AC35">
        <f t="shared" si="30"/>
        <v>-795.41294477722079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-2.1024232304231211E-3</v>
      </c>
      <c r="AH35">
        <f t="shared" ref="AH35:AH69" si="46">-X35*R35</f>
        <v>-7.7624522158378904</v>
      </c>
      <c r="AI35">
        <f t="shared" si="39"/>
        <v>-7.7645546390683133</v>
      </c>
      <c r="AJ35">
        <f t="shared" ref="AJ35:AJ69" si="47">AB35-AC35</f>
        <v>-94.325173611927312</v>
      </c>
      <c r="AK35">
        <f t="shared" si="27"/>
        <v>-62.281668287240372</v>
      </c>
      <c r="AL35">
        <f t="shared" si="40"/>
        <v>-164.37139653823598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-9.1192961740438241E-5</v>
      </c>
      <c r="AQ35">
        <f t="shared" ref="AQ35:AQ69" si="51">AH35*$K35</f>
        <v>-0.33669767232757458</v>
      </c>
      <c r="AR35">
        <f t="shared" ref="AR35:AR69" si="52">AI35*$K35</f>
        <v>-0.33678886528931501</v>
      </c>
      <c r="AS35">
        <f t="shared" ref="AS35:AS69" si="53">AJ35*$K35</f>
        <v>-4.09137029304111</v>
      </c>
      <c r="AT35">
        <f t="shared" ref="AT35:AT69" si="54">AK35*$K35</f>
        <v>-2.7014778523475145</v>
      </c>
      <c r="AU35">
        <f t="shared" ref="AU35:AU69" si="55">AL35*$K35</f>
        <v>-7.1296370106779392</v>
      </c>
      <c r="AW35">
        <v>32</v>
      </c>
      <c r="AX35">
        <f>IF(Z35&gt;0, (R35*SUMPRODUCT(K35:$K$98, X35:$X$98)-K35*$AZ$3)/Z35, 0)</f>
        <v>-18916575.246772286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0.78135831499999997</v>
      </c>
      <c r="Q36" s="5">
        <f t="shared" si="29"/>
        <v>50</v>
      </c>
      <c r="R36">
        <f t="shared" si="41"/>
        <v>50000</v>
      </c>
      <c r="S36">
        <f t="shared" si="42"/>
        <v>-80984533.477121115</v>
      </c>
      <c r="U36">
        <f t="shared" ref="U36:U69" si="57">M36</f>
        <v>0.78135831499999997</v>
      </c>
      <c r="V36">
        <f t="shared" ref="V36:V69" si="58">$C$10</f>
        <v>0.01</v>
      </c>
      <c r="W36">
        <f t="shared" si="34"/>
        <v>4.2048464608462422E-5</v>
      </c>
      <c r="X36">
        <f t="shared" si="35"/>
        <v>3.2854917454805331E-5</v>
      </c>
      <c r="Y36">
        <f t="shared" si="36"/>
        <v>4.2048464608462424E-7</v>
      </c>
      <c r="Z36">
        <f t="shared" si="37"/>
        <v>8.7730625075724659E-6</v>
      </c>
      <c r="AB36">
        <f t="shared" si="38"/>
        <v>-795.41294477722079</v>
      </c>
      <c r="AC36">
        <f t="shared" si="30"/>
        <v>-710.48237434137843</v>
      </c>
      <c r="AE36">
        <f t="shared" si="43"/>
        <v>0</v>
      </c>
      <c r="AF36">
        <f t="shared" si="44"/>
        <v>0</v>
      </c>
      <c r="AG36">
        <f t="shared" si="45"/>
        <v>-4.3865312537862329E-4</v>
      </c>
      <c r="AH36">
        <f t="shared" si="46"/>
        <v>-1.6427458727402666</v>
      </c>
      <c r="AI36">
        <f t="shared" si="39"/>
        <v>-1.6431845258656452</v>
      </c>
      <c r="AJ36">
        <f t="shared" si="47"/>
        <v>-84.930570435842355</v>
      </c>
      <c r="AK36">
        <f t="shared" ref="AK36:AK69" si="59">G36*SUM(AB36:AB36, AE36:AF36)</f>
        <v>-55.678906134405459</v>
      </c>
      <c r="AL36">
        <f t="shared" si="40"/>
        <v>-142.25266109611346</v>
      </c>
      <c r="AN36">
        <f t="shared" si="48"/>
        <v>0</v>
      </c>
      <c r="AO36">
        <f t="shared" si="49"/>
        <v>0</v>
      </c>
      <c r="AP36">
        <f t="shared" si="50"/>
        <v>-1.6988083212201399E-5</v>
      </c>
      <c r="AQ36">
        <f t="shared" si="51"/>
        <v>-6.3619981183364538E-2</v>
      </c>
      <c r="AR36">
        <f t="shared" si="52"/>
        <v>-6.3636969266576734E-2</v>
      </c>
      <c r="AS36">
        <f t="shared" si="53"/>
        <v>-3.2891766052697404</v>
      </c>
      <c r="AT36">
        <f t="shared" si="54"/>
        <v>-2.1563231534237826</v>
      </c>
      <c r="AU36">
        <f t="shared" si="55"/>
        <v>-5.5091367279601</v>
      </c>
      <c r="AW36">
        <v>33</v>
      </c>
      <c r="AX36">
        <f>IF(Z36&gt;0, (R36*SUMPRODUCT(K36:$K$98, X36:$X$98)-K36*$AZ$3)/Z36, 0)</f>
        <v>-80984533.477121115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41"/>
        <v>50000</v>
      </c>
      <c r="S37">
        <f t="shared" si="42"/>
        <v>-350861133.14355397</v>
      </c>
      <c r="U37">
        <f t="shared" si="57"/>
        <v>0.78389590600000003</v>
      </c>
      <c r="V37">
        <f t="shared" si="58"/>
        <v>0.01</v>
      </c>
      <c r="W37">
        <f t="shared" si="34"/>
        <v>8.7730625075724659E-6</v>
      </c>
      <c r="X37">
        <f t="shared" si="35"/>
        <v>6.8771677827681507E-6</v>
      </c>
      <c r="Y37">
        <f t="shared" si="36"/>
        <v>8.7730625075724662E-8</v>
      </c>
      <c r="Z37">
        <f t="shared" si="37"/>
        <v>1.8081640997285906E-6</v>
      </c>
      <c r="AB37">
        <f t="shared" si="38"/>
        <v>-710.48237434137843</v>
      </c>
      <c r="AC37">
        <f t="shared" si="30"/>
        <v>-634.41450494026742</v>
      </c>
      <c r="AE37">
        <f t="shared" si="43"/>
        <v>0</v>
      </c>
      <c r="AF37">
        <f t="shared" si="44"/>
        <v>0</v>
      </c>
      <c r="AG37">
        <f t="shared" si="45"/>
        <v>-9.0408204986429529E-5</v>
      </c>
      <c r="AH37">
        <f t="shared" si="46"/>
        <v>-0.34385838913840755</v>
      </c>
      <c r="AI37">
        <f t="shared" si="39"/>
        <v>-0.34394879734339395</v>
      </c>
      <c r="AJ37">
        <f t="shared" si="47"/>
        <v>-76.067869401111011</v>
      </c>
      <c r="AK37">
        <f t="shared" si="59"/>
        <v>-49.733766203896494</v>
      </c>
      <c r="AL37">
        <f t="shared" si="40"/>
        <v>-126.14558440235089</v>
      </c>
      <c r="AN37">
        <f t="shared" si="48"/>
        <v>0</v>
      </c>
      <c r="AO37">
        <f t="shared" si="49"/>
        <v>0</v>
      </c>
      <c r="AP37">
        <f t="shared" si="50"/>
        <v>-3.1261727671851587E-6</v>
      </c>
      <c r="AQ37">
        <f t="shared" si="51"/>
        <v>-1.1890079357885721E-2</v>
      </c>
      <c r="AR37">
        <f t="shared" si="52"/>
        <v>-1.1893205530652904E-2</v>
      </c>
      <c r="AS37">
        <f t="shared" si="53"/>
        <v>-2.6303066388193965</v>
      </c>
      <c r="AT37">
        <f t="shared" si="54"/>
        <v>-1.7197149920133041</v>
      </c>
      <c r="AU37">
        <f t="shared" si="55"/>
        <v>-4.3619148363633533</v>
      </c>
      <c r="AW37">
        <v>34</v>
      </c>
      <c r="AX37">
        <f>IF(Z37&gt;0, (R37*SUMPRODUCT(K37:$K$98, X37:$X$98)-K37*$AZ$3)/Z37, 0)</f>
        <v>-350861133.14355397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0.78669207100000005</v>
      </c>
      <c r="Q38" s="5">
        <f t="shared" si="60"/>
        <v>50</v>
      </c>
      <c r="R38">
        <f t="shared" si="41"/>
        <v>50000</v>
      </c>
      <c r="S38">
        <f t="shared" si="42"/>
        <v>-1540887178.6512842</v>
      </c>
      <c r="U38">
        <f t="shared" si="57"/>
        <v>0.78669207100000005</v>
      </c>
      <c r="V38">
        <f t="shared" si="58"/>
        <v>0.01</v>
      </c>
      <c r="W38">
        <f t="shared" si="34"/>
        <v>1.8081640997285906E-6</v>
      </c>
      <c r="X38">
        <f t="shared" si="35"/>
        <v>1.4224683603233357E-6</v>
      </c>
      <c r="Y38">
        <f t="shared" si="36"/>
        <v>1.8081640997285905E-8</v>
      </c>
      <c r="Z38">
        <f t="shared" si="37"/>
        <v>3.6761409840796906E-7</v>
      </c>
      <c r="AB38">
        <f t="shared" si="38"/>
        <v>-634.41450494026742</v>
      </c>
      <c r="AC38">
        <f t="shared" si="30"/>
        <v>-566.45185092829104</v>
      </c>
      <c r="AE38">
        <f t="shared" si="43"/>
        <v>0</v>
      </c>
      <c r="AF38">
        <f t="shared" si="44"/>
        <v>0</v>
      </c>
      <c r="AG38">
        <f t="shared" si="45"/>
        <v>-1.8380704920398455E-5</v>
      </c>
      <c r="AH38">
        <f t="shared" si="46"/>
        <v>-7.1123418016166784E-2</v>
      </c>
      <c r="AI38">
        <f t="shared" si="39"/>
        <v>-7.1141798721087182E-2</v>
      </c>
      <c r="AJ38">
        <f t="shared" si="47"/>
        <v>-67.962654011976383</v>
      </c>
      <c r="AK38">
        <f t="shared" si="59"/>
        <v>-44.409015345818723</v>
      </c>
      <c r="AL38">
        <f t="shared" si="40"/>
        <v>-112.4428111565162</v>
      </c>
      <c r="AN38">
        <f t="shared" si="48"/>
        <v>0</v>
      </c>
      <c r="AO38">
        <f t="shared" si="49"/>
        <v>0</v>
      </c>
      <c r="AP38">
        <f t="shared" si="50"/>
        <v>-5.6747831338626202E-7</v>
      </c>
      <c r="AQ38">
        <f t="shared" si="51"/>
        <v>-2.1958351147506193E-3</v>
      </c>
      <c r="AR38">
        <f t="shared" si="52"/>
        <v>-2.1964025930640055E-3</v>
      </c>
      <c r="AS38">
        <f t="shared" si="53"/>
        <v>-2.098250988685932</v>
      </c>
      <c r="AT38">
        <f t="shared" si="54"/>
        <v>-1.3710656493713806</v>
      </c>
      <c r="AU38">
        <f t="shared" si="55"/>
        <v>-3.4715130406503771</v>
      </c>
      <c r="AW38">
        <v>35</v>
      </c>
      <c r="AX38">
        <f>IF(Z38&gt;0, (R38*SUMPRODUCT(K38:$K$98, X38:$X$98)-K38*$AZ$3)/Z38, 0)</f>
        <v>-1540887178.6512842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0.78978433000000003</v>
      </c>
      <c r="Q39" s="5">
        <f t="shared" si="60"/>
        <v>50</v>
      </c>
      <c r="R39">
        <f t="shared" si="41"/>
        <v>50000</v>
      </c>
      <c r="S39">
        <f t="shared" si="42"/>
        <v>-6871576610.2694292</v>
      </c>
      <c r="U39">
        <f t="shared" si="57"/>
        <v>0.78978433000000003</v>
      </c>
      <c r="V39">
        <f t="shared" si="58"/>
        <v>0.01</v>
      </c>
      <c r="W39">
        <f t="shared" si="34"/>
        <v>3.6761409840796906E-7</v>
      </c>
      <c r="X39">
        <f t="shared" si="35"/>
        <v>2.9033585440969193E-7</v>
      </c>
      <c r="Y39">
        <f t="shared" si="36"/>
        <v>3.6761409840796907E-9</v>
      </c>
      <c r="Z39">
        <f t="shared" si="37"/>
        <v>7.3602103014197439E-8</v>
      </c>
      <c r="AB39">
        <f t="shared" si="38"/>
        <v>-566.45185092829104</v>
      </c>
      <c r="AC39">
        <f t="shared" si="30"/>
        <v>-505.76248953900017</v>
      </c>
      <c r="AE39">
        <f t="shared" si="43"/>
        <v>0</v>
      </c>
      <c r="AF39">
        <f t="shared" si="44"/>
        <v>0</v>
      </c>
      <c r="AG39">
        <f t="shared" si="45"/>
        <v>-3.680105150709872E-6</v>
      </c>
      <c r="AH39">
        <f t="shared" si="46"/>
        <v>-1.4516792720484596E-2</v>
      </c>
      <c r="AI39">
        <f t="shared" si="39"/>
        <v>-1.4520472825635306E-2</v>
      </c>
      <c r="AJ39">
        <f t="shared" si="47"/>
        <v>-60.689361389290866</v>
      </c>
      <c r="AK39">
        <f t="shared" si="59"/>
        <v>-39.651629564980375</v>
      </c>
      <c r="AL39">
        <f t="shared" si="40"/>
        <v>-100.35551142709687</v>
      </c>
      <c r="AN39">
        <f t="shared" si="48"/>
        <v>0</v>
      </c>
      <c r="AO39">
        <f t="shared" si="49"/>
        <v>0</v>
      </c>
      <c r="AP39">
        <f t="shared" si="50"/>
        <v>-1.0144468814741105E-7</v>
      </c>
      <c r="AQ39">
        <f t="shared" si="51"/>
        <v>-4.0016560672080263E-4</v>
      </c>
      <c r="AR39">
        <f t="shared" si="52"/>
        <v>-4.0026705140895006E-4</v>
      </c>
      <c r="AS39">
        <f t="shared" si="53"/>
        <v>-1.6729449534382363</v>
      </c>
      <c r="AT39">
        <f t="shared" si="54"/>
        <v>-1.0930250715744332</v>
      </c>
      <c r="AU39">
        <f t="shared" si="55"/>
        <v>-2.7663702920640785</v>
      </c>
      <c r="AW39">
        <v>36</v>
      </c>
      <c r="AX39">
        <f>IF(Z39&gt;0, (R39*SUMPRODUCT(K39:$K$98, X39:$X$98)-K39*$AZ$3)/Z39, 0)</f>
        <v>-6871576610.2694292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0.79285550900000001</v>
      </c>
      <c r="Q40" s="5">
        <f t="shared" si="60"/>
        <v>50</v>
      </c>
      <c r="R40">
        <f t="shared" si="41"/>
        <v>50000</v>
      </c>
      <c r="S40">
        <f t="shared" si="42"/>
        <v>-31121036938.520653</v>
      </c>
      <c r="U40">
        <f t="shared" si="57"/>
        <v>0.79285550900000001</v>
      </c>
      <c r="V40">
        <f t="shared" si="58"/>
        <v>0.01</v>
      </c>
      <c r="W40">
        <f t="shared" si="34"/>
        <v>7.3602103014197439E-8</v>
      </c>
      <c r="X40">
        <f t="shared" si="35"/>
        <v>5.8355832848791946E-8</v>
      </c>
      <c r="Y40">
        <f t="shared" si="36"/>
        <v>7.3602103014197443E-10</v>
      </c>
      <c r="Z40">
        <f t="shared" si="37"/>
        <v>1.4510249135263519E-8</v>
      </c>
      <c r="AB40">
        <f t="shared" si="38"/>
        <v>-505.76248953900017</v>
      </c>
      <c r="AC40">
        <f t="shared" si="30"/>
        <v>-451.57399932567336</v>
      </c>
      <c r="AE40">
        <f t="shared" si="43"/>
        <v>0</v>
      </c>
      <c r="AF40">
        <f t="shared" si="44"/>
        <v>0</v>
      </c>
      <c r="AG40">
        <f t="shared" si="45"/>
        <v>-7.25512456763176E-7</v>
      </c>
      <c r="AH40">
        <f t="shared" si="46"/>
        <v>-2.9177916424395975E-3</v>
      </c>
      <c r="AI40">
        <f t="shared" si="39"/>
        <v>-2.9185171548963607E-3</v>
      </c>
      <c r="AJ40">
        <f t="shared" si="47"/>
        <v>-54.188490213326816</v>
      </c>
      <c r="AK40">
        <f t="shared" si="59"/>
        <v>-35.403374267730015</v>
      </c>
      <c r="AL40">
        <f t="shared" si="40"/>
        <v>-89.594782998211727</v>
      </c>
      <c r="AN40">
        <f t="shared" si="48"/>
        <v>0</v>
      </c>
      <c r="AO40">
        <f t="shared" si="49"/>
        <v>0</v>
      </c>
      <c r="AP40">
        <f t="shared" si="50"/>
        <v>-1.7856483401317037E-8</v>
      </c>
      <c r="AQ40">
        <f t="shared" si="51"/>
        <v>-7.1813374871840938E-5</v>
      </c>
      <c r="AR40">
        <f t="shared" si="52"/>
        <v>-7.1831231355242266E-5</v>
      </c>
      <c r="AS40">
        <f t="shared" si="53"/>
        <v>-1.3336998793289543</v>
      </c>
      <c r="AT40">
        <f t="shared" si="54"/>
        <v>-0.87135618288728267</v>
      </c>
      <c r="AU40">
        <f t="shared" si="55"/>
        <v>-2.2051278934475924</v>
      </c>
      <c r="AW40">
        <v>37</v>
      </c>
      <c r="AX40">
        <f>IF(Z40&gt;0, (R40*SUMPRODUCT(K40:$K$98, X40:$X$98)-K40*$AZ$3)/Z40, 0)</f>
        <v>-31121036938.520653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0.79617230500000002</v>
      </c>
      <c r="Q41" s="5">
        <f t="shared" si="60"/>
        <v>50</v>
      </c>
      <c r="R41">
        <f t="shared" si="41"/>
        <v>50000</v>
      </c>
      <c r="S41">
        <f t="shared" si="42"/>
        <v>-143357451726.40469</v>
      </c>
      <c r="U41">
        <f t="shared" si="57"/>
        <v>0.79617230500000002</v>
      </c>
      <c r="V41">
        <f t="shared" si="58"/>
        <v>0.01</v>
      </c>
      <c r="W41">
        <f t="shared" si="34"/>
        <v>1.4510249135263519E-8</v>
      </c>
      <c r="X41">
        <f t="shared" si="35"/>
        <v>1.1552658500147013E-8</v>
      </c>
      <c r="Y41">
        <f t="shared" si="36"/>
        <v>1.451024913526352E-10</v>
      </c>
      <c r="Z41">
        <f t="shared" si="37"/>
        <v>2.8124881437638712E-9</v>
      </c>
      <c r="AB41">
        <f t="shared" si="38"/>
        <v>-451.57399932567336</v>
      </c>
      <c r="AC41">
        <f t="shared" si="30"/>
        <v>-403.19113330071468</v>
      </c>
      <c r="AE41">
        <f t="shared" si="43"/>
        <v>0</v>
      </c>
      <c r="AF41">
        <f t="shared" si="44"/>
        <v>0</v>
      </c>
      <c r="AG41">
        <f t="shared" si="45"/>
        <v>-1.4062440718819356E-7</v>
      </c>
      <c r="AH41">
        <f t="shared" si="46"/>
        <v>-5.7763292500735068E-4</v>
      </c>
      <c r="AI41">
        <f t="shared" si="39"/>
        <v>-5.7777354941453889E-4</v>
      </c>
      <c r="AJ41">
        <f t="shared" si="47"/>
        <v>-48.382866024958673</v>
      </c>
      <c r="AK41">
        <f t="shared" si="59"/>
        <v>-31.610179952797139</v>
      </c>
      <c r="AL41">
        <f t="shared" si="40"/>
        <v>-79.993623751305222</v>
      </c>
      <c r="AN41">
        <f t="shared" si="48"/>
        <v>0</v>
      </c>
      <c r="AO41">
        <f t="shared" si="49"/>
        <v>0</v>
      </c>
      <c r="AP41">
        <f t="shared" si="50"/>
        <v>-3.0902509093598584E-9</v>
      </c>
      <c r="AQ41">
        <f t="shared" si="51"/>
        <v>-1.2693604954304309E-5</v>
      </c>
      <c r="AR41">
        <f t="shared" si="52"/>
        <v>-1.2696695205213669E-5</v>
      </c>
      <c r="AS41">
        <f t="shared" si="53"/>
        <v>-1.063223651716255</v>
      </c>
      <c r="AT41">
        <f t="shared" si="54"/>
        <v>-0.69464034940558561</v>
      </c>
      <c r="AU41">
        <f t="shared" si="55"/>
        <v>-1.7578766978170457</v>
      </c>
      <c r="AW41">
        <v>38</v>
      </c>
      <c r="AX41">
        <f>IF(Z41&gt;0, (R41*SUMPRODUCT(K41:$K$98, X41:$X$98)-K41*$AZ$3)/Z41, 0)</f>
        <v>-143357451726.40469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0.79964768799999997</v>
      </c>
      <c r="Q42" s="5">
        <f t="shared" si="60"/>
        <v>50</v>
      </c>
      <c r="R42">
        <f t="shared" si="41"/>
        <v>50000</v>
      </c>
      <c r="S42">
        <f t="shared" si="42"/>
        <v>-672425395517.00464</v>
      </c>
      <c r="U42">
        <f t="shared" si="57"/>
        <v>0.79964768799999997</v>
      </c>
      <c r="V42">
        <f t="shared" si="58"/>
        <v>0.01</v>
      </c>
      <c r="W42">
        <f t="shared" si="34"/>
        <v>2.8124881437638712E-9</v>
      </c>
      <c r="X42">
        <f t="shared" si="35"/>
        <v>2.2489996416881913E-9</v>
      </c>
      <c r="Y42">
        <f t="shared" si="36"/>
        <v>2.8124881437638714E-11</v>
      </c>
      <c r="Z42">
        <f t="shared" si="37"/>
        <v>5.3536362063804121E-10</v>
      </c>
      <c r="AB42">
        <f t="shared" si="38"/>
        <v>-403.19113330071468</v>
      </c>
      <c r="AC42">
        <f t="shared" si="30"/>
        <v>-359.99209435295052</v>
      </c>
      <c r="AE42">
        <f t="shared" si="43"/>
        <v>0</v>
      </c>
      <c r="AF42">
        <f t="shared" si="44"/>
        <v>0</v>
      </c>
      <c r="AG42">
        <f t="shared" si="45"/>
        <v>-2.676818103190206E-8</v>
      </c>
      <c r="AH42">
        <f t="shared" si="46"/>
        <v>-1.1244998208440957E-4</v>
      </c>
      <c r="AI42">
        <f t="shared" si="39"/>
        <v>-1.1247675026544147E-4</v>
      </c>
      <c r="AJ42">
        <f t="shared" si="47"/>
        <v>-43.199038947764166</v>
      </c>
      <c r="AK42">
        <f t="shared" si="59"/>
        <v>-28.22337933105003</v>
      </c>
      <c r="AL42">
        <f t="shared" si="40"/>
        <v>-71.422530755564466</v>
      </c>
      <c r="AN42">
        <f t="shared" si="48"/>
        <v>0</v>
      </c>
      <c r="AO42">
        <f t="shared" si="49"/>
        <v>0</v>
      </c>
      <c r="AP42">
        <f t="shared" si="50"/>
        <v>-5.2521107612209937E-10</v>
      </c>
      <c r="AQ42">
        <f t="shared" si="51"/>
        <v>-2.206349995544204E-6</v>
      </c>
      <c r="AR42">
        <f t="shared" si="52"/>
        <v>-2.2068752066203259E-6</v>
      </c>
      <c r="AS42">
        <f t="shared" si="53"/>
        <v>-0.84759639462074887</v>
      </c>
      <c r="AT42">
        <f t="shared" si="54"/>
        <v>-0.55376311945129253</v>
      </c>
      <c r="AU42">
        <f t="shared" si="55"/>
        <v>-1.4013617209472482</v>
      </c>
      <c r="AW42">
        <v>39</v>
      </c>
      <c r="AX42">
        <f>IF(Z42&gt;0, (R42*SUMPRODUCT(K42:$K$98, X42:$X$98)-K42*$AZ$3)/Z42, 0)</f>
        <v>-672425395517.00464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0.80323853099999998</v>
      </c>
      <c r="Q43" s="5">
        <f t="shared" si="60"/>
        <v>50</v>
      </c>
      <c r="R43">
        <f t="shared" si="41"/>
        <v>50000</v>
      </c>
      <c r="S43">
        <f t="shared" si="42"/>
        <v>-3214687827364.8315</v>
      </c>
      <c r="U43">
        <f t="shared" si="57"/>
        <v>0.80323853099999998</v>
      </c>
      <c r="V43">
        <f t="shared" si="58"/>
        <v>0.01</v>
      </c>
      <c r="W43">
        <f t="shared" si="34"/>
        <v>5.3536362063804121E-10</v>
      </c>
      <c r="X43">
        <f t="shared" si="35"/>
        <v>4.3002468819214149E-10</v>
      </c>
      <c r="Y43">
        <f t="shared" si="36"/>
        <v>5.3536362063804124E-12</v>
      </c>
      <c r="Z43">
        <f t="shared" si="37"/>
        <v>9.9985296239519304E-11</v>
      </c>
      <c r="AB43">
        <f t="shared" si="38"/>
        <v>-359.99209435295052</v>
      </c>
      <c r="AC43">
        <f t="shared" si="30"/>
        <v>-321.42151473664939</v>
      </c>
      <c r="AE43">
        <f t="shared" si="43"/>
        <v>0</v>
      </c>
      <c r="AF43">
        <f t="shared" si="44"/>
        <v>0</v>
      </c>
      <c r="AG43">
        <f t="shared" si="45"/>
        <v>-4.9992648119759654E-9</v>
      </c>
      <c r="AH43">
        <f t="shared" si="46"/>
        <v>-2.1501234409607074E-5</v>
      </c>
      <c r="AI43">
        <f t="shared" si="39"/>
        <v>-2.1506233674419052E-5</v>
      </c>
      <c r="AJ43">
        <f t="shared" si="47"/>
        <v>-38.570579616301131</v>
      </c>
      <c r="AK43">
        <f t="shared" si="59"/>
        <v>-25.199446604706537</v>
      </c>
      <c r="AL43">
        <f t="shared" si="40"/>
        <v>-63.770047727241341</v>
      </c>
      <c r="AN43">
        <f t="shared" si="48"/>
        <v>0</v>
      </c>
      <c r="AO43">
        <f t="shared" si="49"/>
        <v>0</v>
      </c>
      <c r="AP43">
        <f t="shared" si="50"/>
        <v>-8.7579635813959034E-11</v>
      </c>
      <c r="AQ43">
        <f t="shared" si="51"/>
        <v>-3.7666944040111095E-7</v>
      </c>
      <c r="AR43">
        <f t="shared" si="52"/>
        <v>-3.7675702003692496E-7</v>
      </c>
      <c r="AS43">
        <f t="shared" si="53"/>
        <v>-0.67569881632131579</v>
      </c>
      <c r="AT43">
        <f t="shared" si="54"/>
        <v>-0.44145658198914295</v>
      </c>
      <c r="AU43">
        <f t="shared" si="55"/>
        <v>-1.1171557750674788</v>
      </c>
      <c r="AW43">
        <v>40</v>
      </c>
      <c r="AX43">
        <f>IF(Z43&gt;0, (R43*SUMPRODUCT(K43:$K$98, X43:$X$98)-K43*$AZ$3)/Z43, 0)</f>
        <v>-3214687827364.8315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0.80709142899999997</v>
      </c>
      <c r="Q44" s="5">
        <f t="shared" si="60"/>
        <v>50</v>
      </c>
      <c r="R44">
        <f t="shared" si="41"/>
        <v>50000</v>
      </c>
      <c r="S44">
        <f t="shared" si="42"/>
        <v>-15692304501145.402</v>
      </c>
      <c r="U44">
        <f t="shared" si="57"/>
        <v>0.80709142899999997</v>
      </c>
      <c r="V44">
        <f t="shared" si="58"/>
        <v>0.01</v>
      </c>
      <c r="W44">
        <f t="shared" si="34"/>
        <v>9.9985296239519304E-11</v>
      </c>
      <c r="X44">
        <f t="shared" si="35"/>
        <v>8.0697275620941958E-11</v>
      </c>
      <c r="Y44">
        <f t="shared" si="36"/>
        <v>9.9985296239519315E-13</v>
      </c>
      <c r="Z44">
        <f t="shared" si="37"/>
        <v>1.8288167656182153E-11</v>
      </c>
      <c r="AB44">
        <f t="shared" si="38"/>
        <v>-321.42151473664939</v>
      </c>
      <c r="AC44">
        <f t="shared" si="30"/>
        <v>-286.98349562880895</v>
      </c>
      <c r="AE44">
        <f t="shared" si="43"/>
        <v>0</v>
      </c>
      <c r="AF44">
        <f t="shared" si="44"/>
        <v>0</v>
      </c>
      <c r="AG44">
        <f t="shared" si="45"/>
        <v>-9.1440838280910771E-10</v>
      </c>
      <c r="AH44">
        <f t="shared" si="46"/>
        <v>-4.0348637810470983E-6</v>
      </c>
      <c r="AI44">
        <f t="shared" si="39"/>
        <v>-4.0357781894299073E-6</v>
      </c>
      <c r="AJ44">
        <f t="shared" si="47"/>
        <v>-34.438019107840432</v>
      </c>
      <c r="AK44">
        <f t="shared" si="59"/>
        <v>-22.49950603156546</v>
      </c>
      <c r="AL44">
        <f t="shared" si="40"/>
        <v>-56.937529175184082</v>
      </c>
      <c r="AN44">
        <f t="shared" si="48"/>
        <v>0</v>
      </c>
      <c r="AO44">
        <f t="shared" si="49"/>
        <v>0</v>
      </c>
      <c r="AP44">
        <f t="shared" si="50"/>
        <v>-1.4302737531635421E-11</v>
      </c>
      <c r="AQ44">
        <f t="shared" si="51"/>
        <v>-6.3111404839631942E-8</v>
      </c>
      <c r="AR44">
        <f t="shared" si="52"/>
        <v>-6.312570757716358E-8</v>
      </c>
      <c r="AS44">
        <f t="shared" si="53"/>
        <v>-0.53866298436123783</v>
      </c>
      <c r="AT44">
        <f t="shared" si="54"/>
        <v>-0.35192648647022395</v>
      </c>
      <c r="AU44">
        <f t="shared" si="55"/>
        <v>-0.89058953395716933</v>
      </c>
      <c r="AW44">
        <v>41</v>
      </c>
      <c r="AX44">
        <f>IF(Z44&gt;0, (R44*SUMPRODUCT(K44:$K$98, X44:$X$98)-K44*$AZ$3)/Z44, 0)</f>
        <v>-15692304501145.402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0.81105379099999997</v>
      </c>
      <c r="Q45" s="5">
        <f t="shared" si="60"/>
        <v>50</v>
      </c>
      <c r="R45">
        <f t="shared" si="41"/>
        <v>50000</v>
      </c>
      <c r="S45">
        <f t="shared" si="42"/>
        <v>-78297194687963.047</v>
      </c>
      <c r="U45">
        <f t="shared" si="57"/>
        <v>0.81105379099999997</v>
      </c>
      <c r="V45">
        <f t="shared" si="58"/>
        <v>0.01</v>
      </c>
      <c r="W45">
        <f t="shared" si="34"/>
        <v>1.8288167656182153E-11</v>
      </c>
      <c r="X45">
        <f t="shared" si="35"/>
        <v>1.4832687707990118E-11</v>
      </c>
      <c r="Y45">
        <f t="shared" si="36"/>
        <v>1.8288167656182154E-13</v>
      </c>
      <c r="Z45">
        <f t="shared" si="37"/>
        <v>3.2725982716302138E-12</v>
      </c>
      <c r="AB45">
        <f t="shared" si="38"/>
        <v>-286.98349562880895</v>
      </c>
      <c r="AC45">
        <f t="shared" si="30"/>
        <v>-256.23526400932224</v>
      </c>
      <c r="AE45">
        <f t="shared" si="43"/>
        <v>0</v>
      </c>
      <c r="AF45">
        <f t="shared" si="44"/>
        <v>0</v>
      </c>
      <c r="AG45">
        <f t="shared" si="45"/>
        <v>-1.6362991358151069E-10</v>
      </c>
      <c r="AH45">
        <f t="shared" si="46"/>
        <v>-7.4163438539950587E-7</v>
      </c>
      <c r="AI45">
        <f t="shared" si="39"/>
        <v>-7.4179801531308734E-7</v>
      </c>
      <c r="AJ45">
        <f t="shared" si="47"/>
        <v>-30.748231619486717</v>
      </c>
      <c r="AK45">
        <f t="shared" si="59"/>
        <v>-20.088844694016629</v>
      </c>
      <c r="AL45">
        <f t="shared" si="40"/>
        <v>-50.837077055301364</v>
      </c>
      <c r="AN45">
        <f t="shared" si="48"/>
        <v>0</v>
      </c>
      <c r="AO45">
        <f t="shared" si="49"/>
        <v>0</v>
      </c>
      <c r="AP45">
        <f t="shared" si="50"/>
        <v>-2.2851970175073014E-12</v>
      </c>
      <c r="AQ45">
        <f t="shared" si="51"/>
        <v>-1.0357401336349006E-8</v>
      </c>
      <c r="AR45">
        <f t="shared" si="52"/>
        <v>-1.0359686533366513E-8</v>
      </c>
      <c r="AS45">
        <f t="shared" si="53"/>
        <v>-0.42941883701156219</v>
      </c>
      <c r="AT45">
        <f t="shared" si="54"/>
        <v>-0.28055364068297972</v>
      </c>
      <c r="AU45">
        <f t="shared" si="55"/>
        <v>-0.70997248805422852</v>
      </c>
      <c r="AW45">
        <v>42</v>
      </c>
      <c r="AX45">
        <f>IF(Z45&gt;0, (R45*SUMPRODUCT(K45:$K$98, X45:$X$98)-K45*$AZ$3)/Z45, 0)</f>
        <v>-78297194687963.047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0.81525055400000002</v>
      </c>
      <c r="Q46" s="5">
        <f t="shared" si="60"/>
        <v>50</v>
      </c>
      <c r="R46">
        <f t="shared" si="41"/>
        <v>50000</v>
      </c>
      <c r="S46">
        <f t="shared" si="42"/>
        <v>-400048247051870</v>
      </c>
      <c r="U46">
        <f t="shared" si="57"/>
        <v>0.81525055400000002</v>
      </c>
      <c r="V46">
        <f t="shared" si="58"/>
        <v>0.01</v>
      </c>
      <c r="W46">
        <f t="shared" si="34"/>
        <v>3.2725982716302138E-12</v>
      </c>
      <c r="X46">
        <f t="shared" si="35"/>
        <v>2.6679875539659744E-12</v>
      </c>
      <c r="Y46">
        <f t="shared" si="36"/>
        <v>3.2725982716302136E-14</v>
      </c>
      <c r="Z46">
        <f t="shared" si="37"/>
        <v>5.7188473494793727E-13</v>
      </c>
      <c r="AB46">
        <f t="shared" si="38"/>
        <v>-256.23526400932224</v>
      </c>
      <c r="AC46">
        <f t="shared" si="30"/>
        <v>-228.7814857316456</v>
      </c>
      <c r="AE46">
        <f t="shared" si="43"/>
        <v>0</v>
      </c>
      <c r="AF46">
        <f t="shared" si="44"/>
        <v>0</v>
      </c>
      <c r="AG46">
        <f t="shared" si="45"/>
        <v>-2.8594236747396862E-11</v>
      </c>
      <c r="AH46">
        <f t="shared" si="46"/>
        <v>-1.3339937769829873E-7</v>
      </c>
      <c r="AI46">
        <f t="shared" si="39"/>
        <v>-1.3342797193504613E-7</v>
      </c>
      <c r="AJ46">
        <f t="shared" si="47"/>
        <v>-27.453778277676633</v>
      </c>
      <c r="AK46">
        <f t="shared" si="59"/>
        <v>-17.936468480652557</v>
      </c>
      <c r="AL46">
        <f t="shared" si="40"/>
        <v>-45.390246891757158</v>
      </c>
      <c r="AN46">
        <f t="shared" si="48"/>
        <v>0</v>
      </c>
      <c r="AO46">
        <f t="shared" si="49"/>
        <v>0</v>
      </c>
      <c r="AP46">
        <f t="shared" si="50"/>
        <v>-3.5655081500915454E-13</v>
      </c>
      <c r="AQ46">
        <f t="shared" si="51"/>
        <v>-1.6634001201089066E-9</v>
      </c>
      <c r="AR46">
        <f t="shared" si="52"/>
        <v>-1.6637566709239156E-9</v>
      </c>
      <c r="AS46">
        <f t="shared" si="53"/>
        <v>-0.34233006834418683</v>
      </c>
      <c r="AT46">
        <f t="shared" si="54"/>
        <v>-0.22365564472515209</v>
      </c>
      <c r="AU46">
        <f t="shared" si="55"/>
        <v>-0.56598571473309556</v>
      </c>
      <c r="AW46">
        <v>43</v>
      </c>
      <c r="AX46">
        <f>IF(Z46&gt;0, (R46*SUMPRODUCT(K46:$K$98, X46:$X$98)-K46*$AZ$3)/Z46, 0)</f>
        <v>-400048247051870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0.81969331899999998</v>
      </c>
      <c r="Q47" s="5">
        <f t="shared" si="60"/>
        <v>50</v>
      </c>
      <c r="R47">
        <f t="shared" si="41"/>
        <v>50000</v>
      </c>
      <c r="S47">
        <f t="shared" si="42"/>
        <v>-2097310174638892.5</v>
      </c>
      <c r="U47">
        <f t="shared" si="57"/>
        <v>0.81969331899999998</v>
      </c>
      <c r="V47">
        <f t="shared" si="58"/>
        <v>0.01</v>
      </c>
      <c r="W47">
        <f t="shared" si="34"/>
        <v>5.7188473494793727E-13</v>
      </c>
      <c r="X47">
        <f t="shared" si="35"/>
        <v>4.6877009647490993E-13</v>
      </c>
      <c r="Y47">
        <f t="shared" si="36"/>
        <v>5.718847349479373E-15</v>
      </c>
      <c r="Z47">
        <f t="shared" si="37"/>
        <v>9.7395791123547963E-14</v>
      </c>
      <c r="AB47">
        <f t="shared" si="38"/>
        <v>-228.7814857316456</v>
      </c>
      <c r="AC47">
        <f t="shared" si="30"/>
        <v>-204.26918369042147</v>
      </c>
      <c r="AE47">
        <f t="shared" si="43"/>
        <v>0</v>
      </c>
      <c r="AF47">
        <f t="shared" si="44"/>
        <v>0</v>
      </c>
      <c r="AG47">
        <f t="shared" si="45"/>
        <v>-4.8697895561773983E-12</v>
      </c>
      <c r="AH47">
        <f t="shared" si="46"/>
        <v>-2.3438504823745497E-8</v>
      </c>
      <c r="AI47">
        <f t="shared" si="39"/>
        <v>-2.3443374613301674E-8</v>
      </c>
      <c r="AJ47">
        <f t="shared" si="47"/>
        <v>-24.512302041224132</v>
      </c>
      <c r="AK47">
        <f t="shared" si="59"/>
        <v>-16.014704001215193</v>
      </c>
      <c r="AL47">
        <f t="shared" si="40"/>
        <v>-40.527006065882702</v>
      </c>
      <c r="AN47">
        <f t="shared" si="48"/>
        <v>0</v>
      </c>
      <c r="AO47">
        <f t="shared" si="49"/>
        <v>0</v>
      </c>
      <c r="AP47">
        <f t="shared" si="50"/>
        <v>-5.4216951707191185E-14</v>
      </c>
      <c r="AQ47">
        <f t="shared" si="51"/>
        <v>-2.6094850084554361E-10</v>
      </c>
      <c r="AR47">
        <f t="shared" si="52"/>
        <v>-2.610027177972508E-10</v>
      </c>
      <c r="AS47">
        <f t="shared" si="53"/>
        <v>-0.27290343467004635</v>
      </c>
      <c r="AT47">
        <f t="shared" si="54"/>
        <v>-0.17829691066165981</v>
      </c>
      <c r="AU47">
        <f t="shared" si="55"/>
        <v>-0.45120034559270894</v>
      </c>
      <c r="AW47">
        <v>44</v>
      </c>
      <c r="AX47">
        <f>IF(Z47&gt;0, (R47*SUMPRODUCT(K47:$K$98, X47:$X$98)-K47*$AZ$3)/Z47, 0)</f>
        <v>-2097310174638892.5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0.82421808699999999</v>
      </c>
      <c r="Q48" s="5">
        <f t="shared" si="60"/>
        <v>50</v>
      </c>
      <c r="R48">
        <f t="shared" si="41"/>
        <v>50000</v>
      </c>
      <c r="S48">
        <f t="shared" si="42"/>
        <v>-1.1295552912431634E+16</v>
      </c>
      <c r="U48">
        <f t="shared" si="57"/>
        <v>0.82421808699999999</v>
      </c>
      <c r="V48">
        <f t="shared" si="58"/>
        <v>0.01</v>
      </c>
      <c r="W48">
        <f t="shared" si="34"/>
        <v>9.7395791123547963E-14</v>
      </c>
      <c r="X48">
        <f t="shared" si="35"/>
        <v>8.0275372641702286E-14</v>
      </c>
      <c r="Y48">
        <f t="shared" si="36"/>
        <v>9.7395791123547957E-16</v>
      </c>
      <c r="Z48">
        <f t="shared" si="37"/>
        <v>1.6146460570610197E-14</v>
      </c>
      <c r="AB48">
        <f t="shared" si="38"/>
        <v>-204.26918369042147</v>
      </c>
      <c r="AC48">
        <f t="shared" si="30"/>
        <v>-182.38319972381856</v>
      </c>
      <c r="AE48">
        <f t="shared" si="43"/>
        <v>0</v>
      </c>
      <c r="AF48">
        <f t="shared" si="44"/>
        <v>0</v>
      </c>
      <c r="AG48">
        <f t="shared" si="45"/>
        <v>-8.0732302853050981E-13</v>
      </c>
      <c r="AH48">
        <f t="shared" si="46"/>
        <v>-4.0137686320851145E-9</v>
      </c>
      <c r="AI48">
        <f t="shared" si="39"/>
        <v>-4.014575955113645E-9</v>
      </c>
      <c r="AJ48">
        <f t="shared" si="47"/>
        <v>-21.885983966602907</v>
      </c>
      <c r="AK48">
        <f t="shared" si="59"/>
        <v>-14.298842858329504</v>
      </c>
      <c r="AL48">
        <f t="shared" si="40"/>
        <v>-36.184826828946989</v>
      </c>
      <c r="AN48">
        <f t="shared" si="48"/>
        <v>0</v>
      </c>
      <c r="AO48">
        <f t="shared" si="49"/>
        <v>0</v>
      </c>
      <c r="AP48">
        <f t="shared" si="50"/>
        <v>-8.0251696170060428E-15</v>
      </c>
      <c r="AQ48">
        <f t="shared" si="51"/>
        <v>-3.9898743052743308E-11</v>
      </c>
      <c r="AR48">
        <f t="shared" si="52"/>
        <v>-3.9906768222360317E-11</v>
      </c>
      <c r="AS48">
        <f t="shared" si="53"/>
        <v>-0.21755694729377514</v>
      </c>
      <c r="AT48">
        <f t="shared" si="54"/>
        <v>-0.14213720556674694</v>
      </c>
      <c r="AU48">
        <f t="shared" si="55"/>
        <v>-0.35969415290042883</v>
      </c>
      <c r="AW48">
        <v>45</v>
      </c>
      <c r="AX48">
        <f>IF(Z48&gt;0, (R48*SUMPRODUCT(K48:$K$98, X48:$X$98)-K48*$AZ$3)/Z48, 0)</f>
        <v>-1.1295552912431634E+16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0.82894669600000004</v>
      </c>
      <c r="Q49" s="5">
        <f t="shared" si="60"/>
        <v>50</v>
      </c>
      <c r="R49">
        <f t="shared" si="41"/>
        <v>50000</v>
      </c>
      <c r="S49">
        <f t="shared" si="42"/>
        <v>-6.2620976098618576E+16</v>
      </c>
      <c r="U49">
        <f t="shared" si="57"/>
        <v>0.82894669600000004</v>
      </c>
      <c r="V49">
        <f t="shared" si="58"/>
        <v>0.01</v>
      </c>
      <c r="W49">
        <f t="shared" si="34"/>
        <v>1.6146460570610197E-14</v>
      </c>
      <c r="X49">
        <f t="shared" si="35"/>
        <v>1.3384555142101599E-14</v>
      </c>
      <c r="Y49">
        <f t="shared" si="36"/>
        <v>1.6146460570610197E-16</v>
      </c>
      <c r="Z49">
        <f t="shared" si="37"/>
        <v>2.6004408228024966E-15</v>
      </c>
      <c r="AB49">
        <f t="shared" si="38"/>
        <v>-182.38319972381856</v>
      </c>
      <c r="AC49">
        <f t="shared" si="30"/>
        <v>-162.84214261058716</v>
      </c>
      <c r="AE49">
        <f t="shared" si="43"/>
        <v>0</v>
      </c>
      <c r="AF49">
        <f t="shared" si="44"/>
        <v>0</v>
      </c>
      <c r="AG49">
        <f t="shared" si="45"/>
        <v>-1.3002204114012484E-13</v>
      </c>
      <c r="AH49">
        <f t="shared" si="46"/>
        <v>-6.6922775710507995E-10</v>
      </c>
      <c r="AI49">
        <f t="shared" si="39"/>
        <v>-6.6935777914622004E-10</v>
      </c>
      <c r="AJ49">
        <f t="shared" si="47"/>
        <v>-19.541057113231403</v>
      </c>
      <c r="AK49">
        <f t="shared" si="59"/>
        <v>-12.766823980667301</v>
      </c>
      <c r="AL49">
        <f t="shared" si="40"/>
        <v>-32.30788109456806</v>
      </c>
      <c r="AN49">
        <f t="shared" si="48"/>
        <v>0</v>
      </c>
      <c r="AO49">
        <f t="shared" si="49"/>
        <v>0</v>
      </c>
      <c r="AP49">
        <f t="shared" si="50"/>
        <v>-1.1540000731957477E-15</v>
      </c>
      <c r="AQ49">
        <f t="shared" si="51"/>
        <v>-5.9396766418363793E-12</v>
      </c>
      <c r="AR49">
        <f t="shared" si="52"/>
        <v>-5.9408306419095748E-12</v>
      </c>
      <c r="AS49">
        <f t="shared" si="53"/>
        <v>-0.17343506640300135</v>
      </c>
      <c r="AT49">
        <f t="shared" si="54"/>
        <v>-0.1133109100501631</v>
      </c>
      <c r="AU49">
        <f t="shared" si="55"/>
        <v>-0.28674597645910527</v>
      </c>
      <c r="AW49">
        <v>46</v>
      </c>
      <c r="AX49">
        <f>IF(Z49&gt;0, (R49*SUMPRODUCT(K49:$K$98, X49:$X$98)-K49*$AZ$3)/Z49, 0)</f>
        <v>-6.2620976098618576E+16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0.83370721699999994</v>
      </c>
      <c r="Q50" s="5">
        <f t="shared" si="60"/>
        <v>50</v>
      </c>
      <c r="R50">
        <f t="shared" si="41"/>
        <v>50000</v>
      </c>
      <c r="S50">
        <f t="shared" si="42"/>
        <v>-3.5773619695760333E+17</v>
      </c>
      <c r="U50">
        <f t="shared" si="57"/>
        <v>0.83370721699999994</v>
      </c>
      <c r="V50">
        <f t="shared" si="58"/>
        <v>0.01</v>
      </c>
      <c r="W50">
        <f t="shared" si="34"/>
        <v>2.6004408228024966E-15</v>
      </c>
      <c r="X50">
        <f t="shared" si="35"/>
        <v>2.1680062813518593E-15</v>
      </c>
      <c r="Y50">
        <f t="shared" si="36"/>
        <v>2.6004408228024965E-17</v>
      </c>
      <c r="Z50">
        <f t="shared" si="37"/>
        <v>4.0643013322261232E-16</v>
      </c>
      <c r="AB50">
        <f t="shared" si="38"/>
        <v>-162.84214261058716</v>
      </c>
      <c r="AC50">
        <f t="shared" si="30"/>
        <v>-145.39477018802941</v>
      </c>
      <c r="AE50">
        <f t="shared" si="43"/>
        <v>0</v>
      </c>
      <c r="AF50">
        <f t="shared" si="44"/>
        <v>0</v>
      </c>
      <c r="AG50">
        <f t="shared" si="45"/>
        <v>-2.0321506661130617E-14</v>
      </c>
      <c r="AH50">
        <f t="shared" si="46"/>
        <v>-1.0840031406759297E-10</v>
      </c>
      <c r="AI50">
        <f t="shared" si="39"/>
        <v>-1.084206355742541E-10</v>
      </c>
      <c r="AJ50">
        <f t="shared" si="47"/>
        <v>-17.447372422557748</v>
      </c>
      <c r="AK50">
        <f t="shared" si="59"/>
        <v>-11.398949982741103</v>
      </c>
      <c r="AL50">
        <f t="shared" si="40"/>
        <v>-28.846322405407271</v>
      </c>
      <c r="AN50">
        <f t="shared" si="48"/>
        <v>0</v>
      </c>
      <c r="AO50">
        <f t="shared" si="49"/>
        <v>0</v>
      </c>
      <c r="AP50">
        <f t="shared" si="50"/>
        <v>-1.6103739555532785E-16</v>
      </c>
      <c r="AQ50">
        <f t="shared" si="51"/>
        <v>-8.5901624057305611E-13</v>
      </c>
      <c r="AR50">
        <f t="shared" si="52"/>
        <v>-8.5917727796861139E-13</v>
      </c>
      <c r="AS50">
        <f t="shared" si="53"/>
        <v>-0.13826137308936276</v>
      </c>
      <c r="AT50">
        <f t="shared" si="54"/>
        <v>-9.0330763751743745E-2</v>
      </c>
      <c r="AU50">
        <f t="shared" si="55"/>
        <v>-0.22859213684196569</v>
      </c>
      <c r="AW50">
        <v>47</v>
      </c>
      <c r="AX50">
        <f>IF(Z50&gt;0, (R50*SUMPRODUCT(K50:$K$98, X50:$X$98)-K50*$AZ$3)/Z50, 0)</f>
        <v>-3.5773619695760333E+17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0.83838979800000002</v>
      </c>
      <c r="Q51" s="5">
        <f t="shared" si="60"/>
        <v>50</v>
      </c>
      <c r="R51">
        <f t="shared" si="41"/>
        <v>50000</v>
      </c>
      <c r="S51">
        <f t="shared" si="42"/>
        <v>-2.1067666588304374E+18</v>
      </c>
      <c r="U51">
        <f t="shared" si="57"/>
        <v>0.83838979800000002</v>
      </c>
      <c r="V51">
        <f t="shared" si="58"/>
        <v>0.01</v>
      </c>
      <c r="W51">
        <f t="shared" si="34"/>
        <v>4.0643013322261232E-16</v>
      </c>
      <c r="X51">
        <f t="shared" si="35"/>
        <v>3.4074687729361903E-16</v>
      </c>
      <c r="Y51">
        <f t="shared" si="36"/>
        <v>4.0643013322261235E-18</v>
      </c>
      <c r="Z51">
        <f t="shared" si="37"/>
        <v>6.1618954596767161E-17</v>
      </c>
      <c r="AB51">
        <f t="shared" si="38"/>
        <v>-145.39477018802941</v>
      </c>
      <c r="AC51">
        <f t="shared" si="30"/>
        <v>-129.81675909645557</v>
      </c>
      <c r="AE51">
        <f t="shared" si="43"/>
        <v>0</v>
      </c>
      <c r="AF51">
        <f t="shared" si="44"/>
        <v>0</v>
      </c>
      <c r="AG51">
        <f t="shared" si="45"/>
        <v>-3.0809477298383582E-15</v>
      </c>
      <c r="AH51">
        <f t="shared" si="46"/>
        <v>-1.703734386468095E-11</v>
      </c>
      <c r="AI51">
        <f t="shared" si="39"/>
        <v>-1.7040424812410788E-11</v>
      </c>
      <c r="AJ51">
        <f t="shared" si="47"/>
        <v>-15.578011091573842</v>
      </c>
      <c r="AK51">
        <f t="shared" si="59"/>
        <v>-10.17763391316206</v>
      </c>
      <c r="AL51">
        <f t="shared" si="40"/>
        <v>-25.755645004752942</v>
      </c>
      <c r="AN51">
        <f t="shared" si="48"/>
        <v>0</v>
      </c>
      <c r="AO51">
        <f t="shared" si="49"/>
        <v>0</v>
      </c>
      <c r="AP51">
        <f t="shared" si="50"/>
        <v>-2.1799028633658175E-17</v>
      </c>
      <c r="AQ51">
        <f t="shared" si="51"/>
        <v>-1.2054652636614052E-13</v>
      </c>
      <c r="AR51">
        <f t="shared" si="52"/>
        <v>-1.205683253947742E-13</v>
      </c>
      <c r="AS51">
        <f t="shared" si="53"/>
        <v>-0.11022112012866871</v>
      </c>
      <c r="AT51">
        <f t="shared" si="54"/>
        <v>-7.2011131817400306E-2</v>
      </c>
      <c r="AU51">
        <f t="shared" si="55"/>
        <v>-0.18223225194618958</v>
      </c>
      <c r="AW51">
        <v>48</v>
      </c>
      <c r="AX51">
        <f>IF(Z51&gt;0, (R51*SUMPRODUCT(K51:$K$98, X51:$X$98)-K51*$AZ$3)/Z51, 0)</f>
        <v>-2.1067666588304374E+18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0.84318435700000005</v>
      </c>
      <c r="Q52" s="5">
        <f t="shared" si="60"/>
        <v>50</v>
      </c>
      <c r="R52">
        <f t="shared" si="41"/>
        <v>50000</v>
      </c>
      <c r="S52">
        <f t="shared" si="42"/>
        <v>-1.281227000906188E+19</v>
      </c>
      <c r="U52">
        <f t="shared" si="57"/>
        <v>0.84318435700000005</v>
      </c>
      <c r="V52">
        <f t="shared" si="58"/>
        <v>0.01</v>
      </c>
      <c r="W52">
        <f t="shared" si="34"/>
        <v>6.1618954596767161E-17</v>
      </c>
      <c r="X52">
        <f t="shared" si="35"/>
        <v>5.1956138610687315E-17</v>
      </c>
      <c r="Y52">
        <f t="shared" si="36"/>
        <v>6.161895459676716E-19</v>
      </c>
      <c r="Z52">
        <f t="shared" si="37"/>
        <v>9.046626440112174E-18</v>
      </c>
      <c r="AB52">
        <f t="shared" si="38"/>
        <v>-129.81675909645557</v>
      </c>
      <c r="AC52">
        <f t="shared" si="30"/>
        <v>-115.90782062183544</v>
      </c>
      <c r="AE52">
        <f t="shared" si="43"/>
        <v>0</v>
      </c>
      <c r="AF52">
        <f t="shared" si="44"/>
        <v>0</v>
      </c>
      <c r="AG52">
        <f t="shared" si="45"/>
        <v>-4.523313220056087E-16</v>
      </c>
      <c r="AH52">
        <f t="shared" si="46"/>
        <v>-2.5978069305343658E-12</v>
      </c>
      <c r="AI52">
        <f t="shared" si="39"/>
        <v>-2.5982592618563713E-12</v>
      </c>
      <c r="AJ52">
        <f t="shared" si="47"/>
        <v>-13.908938474620129</v>
      </c>
      <c r="AK52">
        <f t="shared" si="59"/>
        <v>-9.0871731367518915</v>
      </c>
      <c r="AL52">
        <f t="shared" si="40"/>
        <v>-22.996111611374619</v>
      </c>
      <c r="AN52">
        <f t="shared" si="48"/>
        <v>0</v>
      </c>
      <c r="AO52">
        <f t="shared" si="49"/>
        <v>0</v>
      </c>
      <c r="AP52">
        <f t="shared" si="50"/>
        <v>-2.8575342907374418E-18</v>
      </c>
      <c r="AQ52">
        <f t="shared" si="51"/>
        <v>-1.641124994794255E-14</v>
      </c>
      <c r="AR52">
        <f t="shared" si="52"/>
        <v>-1.6414107482233286E-14</v>
      </c>
      <c r="AS52">
        <f t="shared" si="53"/>
        <v>-8.7867602143394188E-2</v>
      </c>
      <c r="AT52">
        <f t="shared" si="54"/>
        <v>-5.7406833400351333E-2</v>
      </c>
      <c r="AU52">
        <f t="shared" si="55"/>
        <v>-0.14527443554376193</v>
      </c>
      <c r="AW52">
        <v>49</v>
      </c>
      <c r="AX52">
        <f>IF(Z52&gt;0, (R52*SUMPRODUCT(K52:$K$98, X52:$X$98)-K52*$AZ$3)/Z52, 0)</f>
        <v>-1.281227000906188E+19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0.84806285100000001</v>
      </c>
      <c r="Q53" s="5">
        <f t="shared" si="60"/>
        <v>50</v>
      </c>
      <c r="R53">
        <f t="shared" si="41"/>
        <v>50000</v>
      </c>
      <c r="S53">
        <f t="shared" si="42"/>
        <v>-8.0595720531241927E+19</v>
      </c>
      <c r="U53">
        <f t="shared" si="57"/>
        <v>0.84806285100000001</v>
      </c>
      <c r="V53">
        <f t="shared" si="58"/>
        <v>0.01</v>
      </c>
      <c r="W53">
        <f t="shared" si="34"/>
        <v>9.046626440112174E-18</v>
      </c>
      <c r="X53">
        <f t="shared" si="35"/>
        <v>7.6721078107335104E-18</v>
      </c>
      <c r="Y53">
        <f t="shared" si="36"/>
        <v>9.0466264401121736E-20</v>
      </c>
      <c r="Z53">
        <f t="shared" si="37"/>
        <v>1.2840523649775418E-18</v>
      </c>
      <c r="AB53">
        <f t="shared" si="38"/>
        <v>-115.90782062183544</v>
      </c>
      <c r="AC53">
        <f t="shared" si="30"/>
        <v>-103.48912555521021</v>
      </c>
      <c r="AE53">
        <f t="shared" si="43"/>
        <v>0</v>
      </c>
      <c r="AF53">
        <f t="shared" si="44"/>
        <v>0</v>
      </c>
      <c r="AG53">
        <f t="shared" si="45"/>
        <v>-6.4202618248877093E-17</v>
      </c>
      <c r="AH53">
        <f t="shared" si="46"/>
        <v>-3.8360539053667553E-13</v>
      </c>
      <c r="AI53">
        <f t="shared" si="39"/>
        <v>-3.8366959315492442E-13</v>
      </c>
      <c r="AJ53">
        <f t="shared" si="47"/>
        <v>-12.418695066625233</v>
      </c>
      <c r="AK53">
        <f t="shared" si="59"/>
        <v>-8.113547443528482</v>
      </c>
      <c r="AL53">
        <f t="shared" si="40"/>
        <v>-20.532242510154099</v>
      </c>
      <c r="AN53">
        <f t="shared" si="48"/>
        <v>0</v>
      </c>
      <c r="AO53">
        <f t="shared" si="49"/>
        <v>0</v>
      </c>
      <c r="AP53">
        <f t="shared" si="50"/>
        <v>-3.6213416999733019E-19</v>
      </c>
      <c r="AQ53">
        <f t="shared" si="51"/>
        <v>-2.1637220334223729E-15</v>
      </c>
      <c r="AR53">
        <f t="shared" si="52"/>
        <v>-2.1640841675923704E-15</v>
      </c>
      <c r="AS53">
        <f t="shared" si="53"/>
        <v>-7.0047514463803431E-2</v>
      </c>
      <c r="AT53">
        <f t="shared" si="54"/>
        <v>-4.5764376116351549E-2</v>
      </c>
      <c r="AU53">
        <f t="shared" si="55"/>
        <v>-0.11581189058015715</v>
      </c>
      <c r="AW53">
        <v>50</v>
      </c>
      <c r="AX53">
        <f>IF(Z53&gt;0, (R53*SUMPRODUCT(K53:$K$98, X53:$X$98)-K53*$AZ$3)/Z53, 0)</f>
        <v>-8.0595720531241927E+19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0.85299375700000002</v>
      </c>
      <c r="Q54" s="5">
        <f t="shared" si="60"/>
        <v>50</v>
      </c>
      <c r="R54">
        <f t="shared" si="41"/>
        <v>50000</v>
      </c>
      <c r="S54">
        <f t="shared" si="42"/>
        <v>-5.2523493225076969E+20</v>
      </c>
      <c r="U54">
        <f t="shared" si="57"/>
        <v>0.85299375700000002</v>
      </c>
      <c r="V54">
        <f t="shared" si="58"/>
        <v>0.01</v>
      </c>
      <c r="W54">
        <f t="shared" si="34"/>
        <v>1.2840523649775418E-18</v>
      </c>
      <c r="X54">
        <f t="shared" si="35"/>
        <v>1.0952886509869287E-18</v>
      </c>
      <c r="Y54">
        <f t="shared" si="36"/>
        <v>1.2840523649775418E-20</v>
      </c>
      <c r="Z54">
        <f t="shared" si="37"/>
        <v>1.7592319034083768E-19</v>
      </c>
      <c r="AB54">
        <f t="shared" si="38"/>
        <v>-103.48912555521021</v>
      </c>
      <c r="AC54">
        <f t="shared" si="30"/>
        <v>-92.401004960009132</v>
      </c>
      <c r="AE54">
        <f t="shared" si="43"/>
        <v>0</v>
      </c>
      <c r="AF54">
        <f t="shared" si="44"/>
        <v>0</v>
      </c>
      <c r="AG54">
        <f t="shared" si="45"/>
        <v>-8.7961595170418838E-18</v>
      </c>
      <c r="AH54">
        <f t="shared" si="46"/>
        <v>-5.4764432549346435E-14</v>
      </c>
      <c r="AI54">
        <f t="shared" si="39"/>
        <v>-5.4773228708863476E-14</v>
      </c>
      <c r="AJ54">
        <f t="shared" si="47"/>
        <v>-11.088120595201076</v>
      </c>
      <c r="AK54">
        <f t="shared" si="59"/>
        <v>-7.2442387888647151</v>
      </c>
      <c r="AL54">
        <f t="shared" si="40"/>
        <v>-18.332359384065846</v>
      </c>
      <c r="AN54">
        <f t="shared" si="48"/>
        <v>0</v>
      </c>
      <c r="AO54">
        <f t="shared" si="49"/>
        <v>0</v>
      </c>
      <c r="AP54">
        <f t="shared" si="50"/>
        <v>-4.4298787583265622E-20</v>
      </c>
      <c r="AQ54">
        <f t="shared" si="51"/>
        <v>-2.7580195196794587E-16</v>
      </c>
      <c r="AR54">
        <f t="shared" si="52"/>
        <v>-2.7584625075552914E-16</v>
      </c>
      <c r="AS54">
        <f t="shared" si="53"/>
        <v>-5.5841449668210509E-2</v>
      </c>
      <c r="AT54">
        <f t="shared" si="54"/>
        <v>-3.6483080449897592E-2</v>
      </c>
      <c r="AU54">
        <f t="shared" si="55"/>
        <v>-9.2324530118108386E-2</v>
      </c>
      <c r="AW54">
        <v>51</v>
      </c>
      <c r="AX54">
        <f>IF(Z54&gt;0, (R54*SUMPRODUCT(K54:$K$98, X54:$X$98)-K54*$AZ$3)/Z54, 0)</f>
        <v>-5.2523493225076969E+20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0.85794593600000002</v>
      </c>
      <c r="Q55" s="5">
        <f t="shared" si="60"/>
        <v>50</v>
      </c>
      <c r="R55">
        <f t="shared" si="41"/>
        <v>50000</v>
      </c>
      <c r="S55">
        <f t="shared" si="42"/>
        <v>-3.5512709471643925E+21</v>
      </c>
      <c r="U55">
        <f t="shared" si="57"/>
        <v>0.85794593600000002</v>
      </c>
      <c r="V55">
        <f t="shared" si="58"/>
        <v>0.01</v>
      </c>
      <c r="W55">
        <f t="shared" si="34"/>
        <v>1.7592319034083768E-19</v>
      </c>
      <c r="X55">
        <f t="shared" si="35"/>
        <v>1.5093258620107615E-19</v>
      </c>
      <c r="Y55">
        <f t="shared" si="36"/>
        <v>1.7592319034083769E-21</v>
      </c>
      <c r="Z55">
        <f t="shared" si="37"/>
        <v>2.3231372236353153E-20</v>
      </c>
      <c r="AB55">
        <f t="shared" si="38"/>
        <v>-92.401004960009132</v>
      </c>
      <c r="AC55">
        <f t="shared" si="30"/>
        <v>-82.500897285722431</v>
      </c>
      <c r="AE55">
        <f t="shared" si="43"/>
        <v>0</v>
      </c>
      <c r="AF55">
        <f t="shared" si="44"/>
        <v>0</v>
      </c>
      <c r="AG55">
        <f t="shared" si="45"/>
        <v>-1.1615686118176576E-18</v>
      </c>
      <c r="AH55">
        <f t="shared" si="46"/>
        <v>-7.5466293100538077E-15</v>
      </c>
      <c r="AI55">
        <f t="shared" si="39"/>
        <v>-7.5477908786656246E-15</v>
      </c>
      <c r="AJ55">
        <f t="shared" si="47"/>
        <v>-9.9001076742867014</v>
      </c>
      <c r="AK55">
        <f t="shared" si="59"/>
        <v>-6.4680703472006398</v>
      </c>
      <c r="AL55">
        <f t="shared" si="40"/>
        <v>-16.368178021487349</v>
      </c>
      <c r="AN55">
        <f t="shared" si="48"/>
        <v>0</v>
      </c>
      <c r="AO55">
        <f t="shared" si="49"/>
        <v>0</v>
      </c>
      <c r="AP55">
        <f t="shared" si="50"/>
        <v>-5.2230669023597866E-21</v>
      </c>
      <c r="AQ55">
        <f t="shared" si="51"/>
        <v>-3.393389712213393E-17</v>
      </c>
      <c r="AR55">
        <f t="shared" si="52"/>
        <v>-3.3939120189036287E-17</v>
      </c>
      <c r="AS55">
        <f t="shared" si="53"/>
        <v>-4.4516461789070996E-2</v>
      </c>
      <c r="AT55">
        <f t="shared" si="54"/>
        <v>-2.9084088368859694E-2</v>
      </c>
      <c r="AU55">
        <f t="shared" si="55"/>
        <v>-7.3600550157930725E-2</v>
      </c>
      <c r="AW55">
        <v>52</v>
      </c>
      <c r="AX55">
        <f>IF(Z55&gt;0, (R55*SUMPRODUCT(K55:$K$98, X55:$X$98)-K55*$AZ$3)/Z55, 0)</f>
        <v>-3.5512709471643925E+21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0.86292441799999997</v>
      </c>
      <c r="Q56" s="5">
        <f t="shared" si="60"/>
        <v>50</v>
      </c>
      <c r="R56">
        <f t="shared" si="41"/>
        <v>50000</v>
      </c>
      <c r="S56">
        <f t="shared" si="42"/>
        <v>-2.4951903280653692E+22</v>
      </c>
      <c r="U56">
        <f t="shared" si="57"/>
        <v>0.86292441799999997</v>
      </c>
      <c r="V56">
        <f t="shared" si="58"/>
        <v>0.01</v>
      </c>
      <c r="W56">
        <f t="shared" si="34"/>
        <v>2.3231372236353153E-20</v>
      </c>
      <c r="X56">
        <f t="shared" si="35"/>
        <v>2.0046918366396401E-20</v>
      </c>
      <c r="Y56">
        <f t="shared" si="36"/>
        <v>2.3231372236353155E-22</v>
      </c>
      <c r="Z56">
        <f t="shared" si="37"/>
        <v>2.95214014759322E-21</v>
      </c>
      <c r="AB56">
        <f t="shared" si="38"/>
        <v>-82.500897285722431</v>
      </c>
      <c r="AC56">
        <f t="shared" si="30"/>
        <v>-73.661515433680734</v>
      </c>
      <c r="AE56">
        <f t="shared" si="43"/>
        <v>0</v>
      </c>
      <c r="AF56">
        <f t="shared" si="44"/>
        <v>0</v>
      </c>
      <c r="AG56">
        <f t="shared" si="45"/>
        <v>-1.4760700737966099E-19</v>
      </c>
      <c r="AH56">
        <f t="shared" si="46"/>
        <v>-1.0023459183198201E-15</v>
      </c>
      <c r="AI56">
        <f t="shared" si="39"/>
        <v>-1.0024935253271998E-15</v>
      </c>
      <c r="AJ56">
        <f t="shared" si="47"/>
        <v>-8.8393818520416971</v>
      </c>
      <c r="AK56">
        <f t="shared" si="59"/>
        <v>-5.7750628100005708</v>
      </c>
      <c r="AL56">
        <f t="shared" si="40"/>
        <v>-14.614444662042271</v>
      </c>
      <c r="AN56">
        <f t="shared" si="48"/>
        <v>0</v>
      </c>
      <c r="AO56">
        <f t="shared" si="49"/>
        <v>0</v>
      </c>
      <c r="AP56">
        <f t="shared" si="50"/>
        <v>-5.9261095218063155E-22</v>
      </c>
      <c r="AQ56">
        <f t="shared" si="51"/>
        <v>-4.0242071132981085E-18</v>
      </c>
      <c r="AR56">
        <f t="shared" si="52"/>
        <v>-4.0247997242502898E-18</v>
      </c>
      <c r="AS56">
        <f t="shared" si="53"/>
        <v>-3.5488250788481342E-2</v>
      </c>
      <c r="AT56">
        <f t="shared" si="54"/>
        <v>-2.3185657181807789E-2</v>
      </c>
      <c r="AU56">
        <f t="shared" si="55"/>
        <v>-5.8673907970289138E-2</v>
      </c>
      <c r="AW56">
        <v>53</v>
      </c>
      <c r="AX56">
        <f>IF(Z56&gt;0, (R56*SUMPRODUCT(K56:$K$98, X56:$X$98)-K56*$AZ$3)/Z56, 0)</f>
        <v>-2.4951903280653692E+22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0.86793829099999997</v>
      </c>
      <c r="Q57" s="5">
        <f t="shared" si="60"/>
        <v>50</v>
      </c>
      <c r="R57">
        <f t="shared" si="41"/>
        <v>50000</v>
      </c>
      <c r="S57">
        <f t="shared" si="42"/>
        <v>-1.825182135702542E+23</v>
      </c>
      <c r="U57">
        <f t="shared" si="57"/>
        <v>0.86793829099999997</v>
      </c>
      <c r="V57">
        <f t="shared" si="58"/>
        <v>0.01</v>
      </c>
      <c r="W57">
        <f t="shared" si="34"/>
        <v>2.95214014759322E-21</v>
      </c>
      <c r="X57">
        <f t="shared" si="35"/>
        <v>2.562275474494547E-21</v>
      </c>
      <c r="Y57">
        <f t="shared" si="36"/>
        <v>2.9521401475932202E-23</v>
      </c>
      <c r="Z57">
        <f t="shared" si="37"/>
        <v>3.6034327162274076E-22</v>
      </c>
      <c r="AB57">
        <f t="shared" si="38"/>
        <v>-73.661515433680734</v>
      </c>
      <c r="AC57">
        <f t="shared" si="30"/>
        <v>-65.769210208643514</v>
      </c>
      <c r="AE57">
        <f t="shared" si="43"/>
        <v>0</v>
      </c>
      <c r="AF57">
        <f t="shared" si="44"/>
        <v>0</v>
      </c>
      <c r="AG57">
        <f t="shared" si="45"/>
        <v>-1.8017163581137039E-20</v>
      </c>
      <c r="AH57">
        <f t="shared" si="46"/>
        <v>-1.2811377372472735E-16</v>
      </c>
      <c r="AI57">
        <f t="shared" si="39"/>
        <v>-1.2813179088830848E-16</v>
      </c>
      <c r="AJ57">
        <f t="shared" si="47"/>
        <v>-7.8923052250372194</v>
      </c>
      <c r="AK57">
        <f t="shared" si="59"/>
        <v>-5.1563060803576519</v>
      </c>
      <c r="AL57">
        <f t="shared" si="40"/>
        <v>-13.048611305394871</v>
      </c>
      <c r="AN57">
        <f t="shared" si="48"/>
        <v>0</v>
      </c>
      <c r="AO57">
        <f t="shared" si="49"/>
        <v>0</v>
      </c>
      <c r="AP57">
        <f t="shared" si="50"/>
        <v>-6.4584915710076058E-23</v>
      </c>
      <c r="AQ57">
        <f t="shared" si="51"/>
        <v>-4.5924083666387509E-19</v>
      </c>
      <c r="AR57">
        <f t="shared" si="52"/>
        <v>-4.5930542157958513E-19</v>
      </c>
      <c r="AS57">
        <f t="shared" si="53"/>
        <v>-2.8291016253572457E-2</v>
      </c>
      <c r="AT57">
        <f t="shared" si="54"/>
        <v>-1.8483463952334012E-2</v>
      </c>
      <c r="AU57">
        <f t="shared" si="55"/>
        <v>-4.6774480205906473E-2</v>
      </c>
      <c r="AW57">
        <v>54</v>
      </c>
      <c r="AX57">
        <f>IF(Z57&gt;0, (R57*SUMPRODUCT(K57:$K$98, X57:$X$98)-K57*$AZ$3)/Z57, 0)</f>
        <v>-1.825182135702542E+23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0.872959127</v>
      </c>
      <c r="Q58" s="5">
        <f t="shared" si="60"/>
        <v>50</v>
      </c>
      <c r="R58">
        <f t="shared" si="41"/>
        <v>50000</v>
      </c>
      <c r="S58">
        <f t="shared" si="42"/>
        <v>-1.392357101503566E+24</v>
      </c>
      <c r="U58">
        <f t="shared" si="57"/>
        <v>0.872959127</v>
      </c>
      <c r="V58">
        <f t="shared" si="58"/>
        <v>0.01</v>
      </c>
      <c r="W58">
        <f t="shared" si="34"/>
        <v>3.6034327162274076E-22</v>
      </c>
      <c r="X58">
        <f t="shared" si="35"/>
        <v>3.1456494781611166E-22</v>
      </c>
      <c r="Y58">
        <f t="shared" si="36"/>
        <v>3.6034327162274079E-24</v>
      </c>
      <c r="Z58">
        <f t="shared" si="37"/>
        <v>4.2174891090401695E-23</v>
      </c>
      <c r="AB58">
        <f t="shared" si="38"/>
        <v>-65.769210208643514</v>
      </c>
      <c r="AC58">
        <f t="shared" si="30"/>
        <v>-58.722509114860273</v>
      </c>
      <c r="AE58">
        <f t="shared" si="43"/>
        <v>0</v>
      </c>
      <c r="AF58">
        <f t="shared" si="44"/>
        <v>0</v>
      </c>
      <c r="AG58">
        <f t="shared" si="45"/>
        <v>-2.1087445545200847E-21</v>
      </c>
      <c r="AH58">
        <f t="shared" si="46"/>
        <v>-1.5728247390805584E-17</v>
      </c>
      <c r="AI58">
        <f t="shared" si="39"/>
        <v>-1.5730356135360104E-17</v>
      </c>
      <c r="AJ58">
        <f t="shared" si="47"/>
        <v>-7.0467010937832413</v>
      </c>
      <c r="AK58">
        <f t="shared" si="59"/>
        <v>-4.6038447146050467</v>
      </c>
      <c r="AL58">
        <f t="shared" si="40"/>
        <v>-11.650545808388287</v>
      </c>
      <c r="AN58">
        <f t="shared" si="48"/>
        <v>0</v>
      </c>
      <c r="AO58">
        <f t="shared" si="49"/>
        <v>0</v>
      </c>
      <c r="AP58">
        <f t="shared" si="50"/>
        <v>-6.7491740333381382E-24</v>
      </c>
      <c r="AQ58">
        <f t="shared" si="51"/>
        <v>-5.0339278246104094E-20</v>
      </c>
      <c r="AR58">
        <f t="shared" si="52"/>
        <v>-5.0346027420137431E-20</v>
      </c>
      <c r="AS58">
        <f t="shared" si="53"/>
        <v>-2.25534249470444E-2</v>
      </c>
      <c r="AT58">
        <f t="shared" si="54"/>
        <v>-1.4734904298735661E-2</v>
      </c>
      <c r="AU58">
        <f t="shared" si="55"/>
        <v>-3.7288329245780058E-2</v>
      </c>
      <c r="AW58">
        <v>55</v>
      </c>
      <c r="AX58">
        <f>IF(Z58&gt;0, (R58*SUMPRODUCT(K58:$K$98, X58:$X$98)-K58*$AZ$3)/Z58, 0)</f>
        <v>-1.392357101503566E+24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0.877957722</v>
      </c>
      <c r="Q59" s="5">
        <f t="shared" si="60"/>
        <v>50</v>
      </c>
      <c r="R59">
        <f t="shared" si="41"/>
        <v>50000</v>
      </c>
      <c r="S59">
        <f t="shared" si="42"/>
        <v>-1.1095597177034601E+25</v>
      </c>
      <c r="U59">
        <f t="shared" si="57"/>
        <v>0.877957722</v>
      </c>
      <c r="V59">
        <f t="shared" si="58"/>
        <v>0.01</v>
      </c>
      <c r="W59">
        <f t="shared" si="34"/>
        <v>4.2174891090401695E-23</v>
      </c>
      <c r="X59">
        <f t="shared" si="35"/>
        <v>3.7027771307327166E-23</v>
      </c>
      <c r="Y59">
        <f t="shared" si="36"/>
        <v>4.2174891090401693E-25</v>
      </c>
      <c r="Z59">
        <f t="shared" si="37"/>
        <v>4.7253708721705115E-24</v>
      </c>
      <c r="AB59">
        <f t="shared" si="38"/>
        <v>-58.722509114860273</v>
      </c>
      <c r="AC59">
        <f t="shared" si="30"/>
        <v>-52.430811709696655</v>
      </c>
      <c r="AE59">
        <f t="shared" si="43"/>
        <v>0</v>
      </c>
      <c r="AF59">
        <f t="shared" si="44"/>
        <v>0</v>
      </c>
      <c r="AG59">
        <f t="shared" si="45"/>
        <v>-2.3626854360852557E-22</v>
      </c>
      <c r="AH59">
        <f t="shared" si="46"/>
        <v>-1.8513885653663584E-18</v>
      </c>
      <c r="AI59">
        <f t="shared" si="39"/>
        <v>-1.8516248339099671E-18</v>
      </c>
      <c r="AJ59">
        <f t="shared" si="47"/>
        <v>-6.2916974051636174</v>
      </c>
      <c r="AK59">
        <f t="shared" si="59"/>
        <v>-4.1105756380402196</v>
      </c>
      <c r="AL59">
        <f t="shared" si="40"/>
        <v>-10.402273043203838</v>
      </c>
      <c r="AN59">
        <f t="shared" si="48"/>
        <v>0</v>
      </c>
      <c r="AO59">
        <f t="shared" si="49"/>
        <v>0</v>
      </c>
      <c r="AP59">
        <f t="shared" si="50"/>
        <v>-6.7517217260147592E-25</v>
      </c>
      <c r="AQ59">
        <f t="shared" si="51"/>
        <v>-5.2906155890099131E-21</v>
      </c>
      <c r="AR59">
        <f t="shared" si="52"/>
        <v>-5.2912907611825155E-21</v>
      </c>
      <c r="AS59">
        <f t="shared" si="53"/>
        <v>-1.7979452285590267E-2</v>
      </c>
      <c r="AT59">
        <f t="shared" si="54"/>
        <v>-1.1746575493252276E-2</v>
      </c>
      <c r="AU59">
        <f t="shared" si="55"/>
        <v>-2.9726027778842545E-2</v>
      </c>
      <c r="AW59">
        <v>56</v>
      </c>
      <c r="AX59">
        <f>IF(Z59&gt;0, (R59*SUMPRODUCT(K59:$K$98, X59:$X$98)-K59*$AZ$3)/Z59, 0)</f>
        <v>-1.1095597177034601E+25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0.88376105100000002</v>
      </c>
      <c r="Q60" s="5">
        <f t="shared" si="60"/>
        <v>50</v>
      </c>
      <c r="R60">
        <f t="shared" si="41"/>
        <v>50000</v>
      </c>
      <c r="S60">
        <f t="shared" si="42"/>
        <v>-9.3250011290876922E+25</v>
      </c>
      <c r="U60">
        <f t="shared" si="57"/>
        <v>0.88376105100000002</v>
      </c>
      <c r="V60">
        <f t="shared" si="58"/>
        <v>0.01</v>
      </c>
      <c r="W60">
        <f t="shared" si="34"/>
        <v>4.7253708721705115E-24</v>
      </c>
      <c r="X60">
        <f t="shared" si="35"/>
        <v>4.1760987283541981E-24</v>
      </c>
      <c r="Y60">
        <f t="shared" si="36"/>
        <v>4.7253708721705115E-26</v>
      </c>
      <c r="Z60">
        <f t="shared" si="37"/>
        <v>5.0201843509460833E-25</v>
      </c>
      <c r="AB60">
        <f t="shared" si="38"/>
        <v>-52.430811709696655</v>
      </c>
      <c r="AC60">
        <f t="shared" si="30"/>
        <v>-46.813224740800592</v>
      </c>
      <c r="AE60">
        <f t="shared" si="43"/>
        <v>0</v>
      </c>
      <c r="AF60">
        <f t="shared" si="44"/>
        <v>0</v>
      </c>
      <c r="AG60">
        <f t="shared" si="45"/>
        <v>-2.5100921754730416E-23</v>
      </c>
      <c r="AH60">
        <f t="shared" si="46"/>
        <v>-2.0880493641770989E-19</v>
      </c>
      <c r="AI60">
        <f t="shared" si="39"/>
        <v>-2.0883003733946462E-19</v>
      </c>
      <c r="AJ60">
        <f t="shared" si="47"/>
        <v>-5.6175869688960631</v>
      </c>
      <c r="AK60">
        <f t="shared" si="59"/>
        <v>-3.6701568196787662</v>
      </c>
      <c r="AL60">
        <f t="shared" si="40"/>
        <v>-9.2877437885748293</v>
      </c>
      <c r="AN60">
        <f t="shared" si="48"/>
        <v>0</v>
      </c>
      <c r="AO60">
        <f t="shared" si="49"/>
        <v>0</v>
      </c>
      <c r="AP60">
        <f t="shared" si="50"/>
        <v>-6.4044269652881583E-26</v>
      </c>
      <c r="AQ60">
        <f t="shared" si="51"/>
        <v>-5.3275970434306584E-22</v>
      </c>
      <c r="AR60">
        <f t="shared" si="52"/>
        <v>-5.3282374861271876E-22</v>
      </c>
      <c r="AS60">
        <f t="shared" si="53"/>
        <v>-1.4333109283793197E-2</v>
      </c>
      <c r="AT60">
        <f t="shared" si="54"/>
        <v>-9.3642980654115686E-3</v>
      </c>
      <c r="AU60">
        <f t="shared" si="55"/>
        <v>-2.3697407349204766E-2</v>
      </c>
      <c r="AW60">
        <v>57</v>
      </c>
      <c r="AX60">
        <f>IF(Z60&gt;0, (R60*SUMPRODUCT(K60:$K$98, X60:$X$98)-K60*$AZ$3)/Z60, 0)</f>
        <v>-9.3250011290876922E+25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0.88953285599999998</v>
      </c>
      <c r="Q61" s="5">
        <f t="shared" si="60"/>
        <v>50</v>
      </c>
      <c r="R61">
        <f t="shared" si="41"/>
        <v>50000</v>
      </c>
      <c r="S61">
        <f t="shared" si="42"/>
        <v>-8.2871807973926889E+26</v>
      </c>
      <c r="U61">
        <f t="shared" si="57"/>
        <v>0.88953285599999998</v>
      </c>
      <c r="V61">
        <f t="shared" si="58"/>
        <v>0.01</v>
      </c>
      <c r="W61">
        <f t="shared" si="34"/>
        <v>5.0201843509460833E-25</v>
      </c>
      <c r="X61">
        <f t="shared" si="35"/>
        <v>4.4656189233435754E-25</v>
      </c>
      <c r="Y61">
        <f t="shared" si="36"/>
        <v>5.0201843509460833E-27</v>
      </c>
      <c r="Z61">
        <f t="shared" si="37"/>
        <v>5.0436358409304712E-26</v>
      </c>
      <c r="AB61">
        <f t="shared" si="38"/>
        <v>-46.813224740800592</v>
      </c>
      <c r="AC61">
        <f t="shared" si="30"/>
        <v>-41.797522090000527</v>
      </c>
      <c r="AE61">
        <f t="shared" si="43"/>
        <v>0</v>
      </c>
      <c r="AF61">
        <f t="shared" si="44"/>
        <v>0</v>
      </c>
      <c r="AG61">
        <f t="shared" si="45"/>
        <v>-2.5218179204652358E-24</v>
      </c>
      <c r="AH61">
        <f t="shared" si="46"/>
        <v>-2.2328094616717876E-20</v>
      </c>
      <c r="AI61">
        <f t="shared" si="39"/>
        <v>-2.2330616434638343E-20</v>
      </c>
      <c r="AJ61">
        <f t="shared" si="47"/>
        <v>-5.0157026508000655</v>
      </c>
      <c r="AK61">
        <f t="shared" si="59"/>
        <v>-3.2769257318560419</v>
      </c>
      <c r="AL61">
        <f t="shared" si="40"/>
        <v>-8.2926283826561082</v>
      </c>
      <c r="AN61">
        <f t="shared" si="48"/>
        <v>0</v>
      </c>
      <c r="AO61">
        <f t="shared" si="49"/>
        <v>0</v>
      </c>
      <c r="AP61">
        <f t="shared" si="50"/>
        <v>-5.7449507692775803E-27</v>
      </c>
      <c r="AQ61">
        <f t="shared" si="51"/>
        <v>-5.0865609013180249E-23</v>
      </c>
      <c r="AR61">
        <f t="shared" si="52"/>
        <v>-5.0871353963949526E-23</v>
      </c>
      <c r="AS61">
        <f t="shared" si="53"/>
        <v>-1.142626696730965E-2</v>
      </c>
      <c r="AT61">
        <f t="shared" si="54"/>
        <v>-7.4651610853089688E-3</v>
      </c>
      <c r="AU61">
        <f t="shared" si="55"/>
        <v>-1.889142805261862E-2</v>
      </c>
      <c r="AW61">
        <v>58</v>
      </c>
      <c r="AX61">
        <f>IF(Z61&gt;0, (R61*SUMPRODUCT(K61:$K$98, X61:$X$98)-K61*$AZ$3)/Z61, 0)</f>
        <v>-8.2871807973926889E+26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0.89526598199999996</v>
      </c>
      <c r="Q62" s="5">
        <f t="shared" si="60"/>
        <v>50</v>
      </c>
      <c r="R62">
        <f t="shared" si="41"/>
        <v>50000</v>
      </c>
      <c r="S62">
        <f t="shared" si="42"/>
        <v>-7.8105718783094531E+27</v>
      </c>
      <c r="U62">
        <f t="shared" si="57"/>
        <v>0.89526598199999996</v>
      </c>
      <c r="V62">
        <f t="shared" si="58"/>
        <v>0.01</v>
      </c>
      <c r="W62">
        <f t="shared" si="34"/>
        <v>5.0436358409304712E-26</v>
      </c>
      <c r="X62">
        <f t="shared" si="35"/>
        <v>4.5153955939810141E-26</v>
      </c>
      <c r="Y62">
        <f t="shared" si="36"/>
        <v>5.0436358409304718E-28</v>
      </c>
      <c r="Z62">
        <f t="shared" si="37"/>
        <v>4.7780388854015237E-27</v>
      </c>
      <c r="AB62">
        <f t="shared" si="38"/>
        <v>-41.797522090000527</v>
      </c>
      <c r="AC62">
        <f t="shared" si="30"/>
        <v>-37.319216151786186</v>
      </c>
      <c r="AE62">
        <f t="shared" si="43"/>
        <v>0</v>
      </c>
      <c r="AF62">
        <f t="shared" si="44"/>
        <v>0</v>
      </c>
      <c r="AG62">
        <f t="shared" si="45"/>
        <v>-2.3890194427007618E-25</v>
      </c>
      <c r="AH62">
        <f t="shared" si="46"/>
        <v>-2.257697796990507E-21</v>
      </c>
      <c r="AI62">
        <f t="shared" si="39"/>
        <v>-2.2579366989347769E-21</v>
      </c>
      <c r="AJ62">
        <f t="shared" si="47"/>
        <v>-4.4783059382143406</v>
      </c>
      <c r="AK62">
        <f t="shared" si="59"/>
        <v>-2.925826546300037</v>
      </c>
      <c r="AL62">
        <f t="shared" si="40"/>
        <v>-7.4041324845143777</v>
      </c>
      <c r="AN62">
        <f t="shared" si="48"/>
        <v>0</v>
      </c>
      <c r="AO62">
        <f t="shared" si="49"/>
        <v>0</v>
      </c>
      <c r="AP62">
        <f t="shared" si="50"/>
        <v>-4.8593059784451441E-28</v>
      </c>
      <c r="AQ62">
        <f t="shared" si="51"/>
        <v>-4.5921955285704895E-24</v>
      </c>
      <c r="AR62">
        <f t="shared" si="52"/>
        <v>-4.5926814591683337E-24</v>
      </c>
      <c r="AS62">
        <f t="shared" si="53"/>
        <v>-9.1089500696027118E-3</v>
      </c>
      <c r="AT62">
        <f t="shared" si="54"/>
        <v>-5.9511807121404399E-3</v>
      </c>
      <c r="AU62">
        <f t="shared" si="55"/>
        <v>-1.5060130781743151E-2</v>
      </c>
      <c r="AW62">
        <v>59</v>
      </c>
      <c r="AX62">
        <f>IF(Z62&gt;0, (R62*SUMPRODUCT(K62:$K$98, X62:$X$98)-K62*$AZ$3)/Z62, 0)</f>
        <v>-7.8105718783094531E+27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0.900953271</v>
      </c>
      <c r="Q63" s="5">
        <f t="shared" si="60"/>
        <v>50</v>
      </c>
      <c r="R63">
        <f t="shared" si="41"/>
        <v>50000</v>
      </c>
      <c r="S63">
        <f t="shared" si="42"/>
        <v>-7.8315340379855277E+28</v>
      </c>
      <c r="U63">
        <f t="shared" si="57"/>
        <v>0.900953271</v>
      </c>
      <c r="V63">
        <f t="shared" si="58"/>
        <v>0.01</v>
      </c>
      <c r="W63">
        <f t="shared" si="34"/>
        <v>4.7780388854015237E-27</v>
      </c>
      <c r="X63">
        <f t="shared" si="35"/>
        <v>4.3047897627676972E-27</v>
      </c>
      <c r="Y63">
        <f t="shared" si="36"/>
        <v>4.7780388854015236E-29</v>
      </c>
      <c r="Z63">
        <f t="shared" si="37"/>
        <v>4.2546873377981126E-28</v>
      </c>
      <c r="AB63">
        <f t="shared" si="38"/>
        <v>-37.319216151786186</v>
      </c>
      <c r="AC63">
        <f t="shared" si="30"/>
        <v>-33.320728706951947</v>
      </c>
      <c r="AE63">
        <f t="shared" si="43"/>
        <v>0</v>
      </c>
      <c r="AF63">
        <f t="shared" si="44"/>
        <v>0</v>
      </c>
      <c r="AG63">
        <f t="shared" si="45"/>
        <v>-2.1273436688990564E-26</v>
      </c>
      <c r="AH63">
        <f t="shared" si="46"/>
        <v>-2.1523948813838487E-22</v>
      </c>
      <c r="AI63">
        <f t="shared" si="39"/>
        <v>-2.1526076157507386E-22</v>
      </c>
      <c r="AJ63">
        <f t="shared" si="47"/>
        <v>-3.9984874448342396</v>
      </c>
      <c r="AK63">
        <f t="shared" si="59"/>
        <v>-2.6123451306250334</v>
      </c>
      <c r="AL63">
        <f t="shared" si="40"/>
        <v>-6.6108325754592734</v>
      </c>
      <c r="AN63">
        <f t="shared" si="48"/>
        <v>0</v>
      </c>
      <c r="AO63">
        <f t="shared" si="49"/>
        <v>0</v>
      </c>
      <c r="AP63">
        <f t="shared" si="50"/>
        <v>-3.8634402017025377E-29</v>
      </c>
      <c r="AQ63">
        <f t="shared" si="51"/>
        <v>-3.9089353714910784E-25</v>
      </c>
      <c r="AR63">
        <f t="shared" si="52"/>
        <v>-3.9093217155112489E-25</v>
      </c>
      <c r="AS63">
        <f t="shared" si="53"/>
        <v>-7.2615992264052336E-3</v>
      </c>
      <c r="AT63">
        <f t="shared" si="54"/>
        <v>-4.7442448279180803E-3</v>
      </c>
      <c r="AU63">
        <f t="shared" si="55"/>
        <v>-1.2005844054323315E-2</v>
      </c>
      <c r="AW63">
        <v>60</v>
      </c>
      <c r="AX63">
        <f>IF(Z63&gt;0, (R63*SUMPRODUCT(K63:$K$98, X63:$X$98)-K63*$AZ$3)/Z63, 0)</f>
        <v>-7.8315340379855277E+28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0.90658776299999999</v>
      </c>
      <c r="Q64" s="5">
        <f t="shared" si="60"/>
        <v>50</v>
      </c>
      <c r="R64">
        <f t="shared" si="41"/>
        <v>50000</v>
      </c>
      <c r="S64">
        <f t="shared" si="42"/>
        <v>-8.3829919407918797E+29</v>
      </c>
      <c r="U64">
        <f t="shared" si="57"/>
        <v>0.90658776299999999</v>
      </c>
      <c r="V64">
        <f t="shared" si="58"/>
        <v>0.01</v>
      </c>
      <c r="W64">
        <f t="shared" si="34"/>
        <v>4.2546873377981126E-28</v>
      </c>
      <c r="X64">
        <f t="shared" si="35"/>
        <v>3.8572474758388164E-28</v>
      </c>
      <c r="Y64">
        <f t="shared" si="36"/>
        <v>4.2546873377981125E-30</v>
      </c>
      <c r="Z64">
        <f t="shared" si="37"/>
        <v>3.5489298858131517E-29</v>
      </c>
      <c r="AB64">
        <f t="shared" si="38"/>
        <v>-33.320728706951947</v>
      </c>
      <c r="AC64">
        <f t="shared" si="30"/>
        <v>-29.750650631207098</v>
      </c>
      <c r="AE64">
        <f t="shared" si="43"/>
        <v>0</v>
      </c>
      <c r="AF64">
        <f t="shared" si="44"/>
        <v>0</v>
      </c>
      <c r="AG64">
        <f t="shared" si="45"/>
        <v>-1.7744649429065758E-27</v>
      </c>
      <c r="AH64">
        <f t="shared" si="46"/>
        <v>-1.9286237379194081E-23</v>
      </c>
      <c r="AI64">
        <f t="shared" si="39"/>
        <v>-1.9288011844136987E-23</v>
      </c>
      <c r="AJ64">
        <f t="shared" si="47"/>
        <v>-3.5700780757448491</v>
      </c>
      <c r="AK64">
        <f t="shared" si="59"/>
        <v>-2.3324510094866366</v>
      </c>
      <c r="AL64">
        <f t="shared" si="40"/>
        <v>-5.9025290852314853</v>
      </c>
      <c r="AN64">
        <f t="shared" si="48"/>
        <v>0</v>
      </c>
      <c r="AO64">
        <f t="shared" si="49"/>
        <v>0</v>
      </c>
      <c r="AP64">
        <f t="shared" si="50"/>
        <v>-2.877305265533391E-30</v>
      </c>
      <c r="AQ64">
        <f t="shared" si="51"/>
        <v>-3.1272746517372969E-26</v>
      </c>
      <c r="AR64">
        <f t="shared" si="52"/>
        <v>-3.1275623822638495E-26</v>
      </c>
      <c r="AS64">
        <f t="shared" si="53"/>
        <v>-5.7889024445194658E-3</v>
      </c>
      <c r="AT64">
        <f t="shared" si="54"/>
        <v>-3.7820829304193873E-3</v>
      </c>
      <c r="AU64">
        <f t="shared" si="55"/>
        <v>-9.5709853749388531E-3</v>
      </c>
      <c r="AW64">
        <v>61</v>
      </c>
      <c r="AX64">
        <f>IF(Z64&gt;0, (R64*SUMPRODUCT(K64:$K$98, X64:$X$98)-K64*$AZ$3)/Z64, 0)</f>
        <v>-8.3829919407918797E+29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0.91219363099999995</v>
      </c>
      <c r="Q65" s="5">
        <f t="shared" si="60"/>
        <v>50</v>
      </c>
      <c r="R65">
        <f t="shared" si="41"/>
        <v>50000</v>
      </c>
      <c r="S65">
        <f t="shared" si="42"/>
        <v>-9.6197963342176769E+30</v>
      </c>
      <c r="U65">
        <f t="shared" si="57"/>
        <v>0.91219363099999995</v>
      </c>
      <c r="V65">
        <f t="shared" si="58"/>
        <v>0.01</v>
      </c>
      <c r="W65">
        <f t="shared" si="34"/>
        <v>3.5489298858131517E-29</v>
      </c>
      <c r="X65">
        <f t="shared" si="35"/>
        <v>3.2373112387043138E-29</v>
      </c>
      <c r="Y65">
        <f t="shared" si="36"/>
        <v>3.5489298858131516E-31</v>
      </c>
      <c r="Z65">
        <f t="shared" si="37"/>
        <v>2.7612934825070637E-30</v>
      </c>
      <c r="AB65">
        <f t="shared" si="38"/>
        <v>-29.750650631207098</v>
      </c>
      <c r="AC65">
        <f t="shared" si="30"/>
        <v>-26.563080920720616</v>
      </c>
      <c r="AE65">
        <f t="shared" si="43"/>
        <v>0</v>
      </c>
      <c r="AF65">
        <f t="shared" si="44"/>
        <v>0</v>
      </c>
      <c r="AG65">
        <f t="shared" si="45"/>
        <v>-1.3806467412535318E-28</v>
      </c>
      <c r="AH65">
        <f t="shared" si="46"/>
        <v>-1.6186556193521569E-24</v>
      </c>
      <c r="AI65">
        <f t="shared" si="39"/>
        <v>-1.6187936840262823E-24</v>
      </c>
      <c r="AJ65">
        <f t="shared" si="47"/>
        <v>-3.187569710486482</v>
      </c>
      <c r="AK65">
        <f t="shared" si="59"/>
        <v>-2.0825455441844971</v>
      </c>
      <c r="AL65">
        <f t="shared" si="40"/>
        <v>-5.2701152546709791</v>
      </c>
      <c r="AN65">
        <f t="shared" si="48"/>
        <v>0</v>
      </c>
      <c r="AO65">
        <f t="shared" si="49"/>
        <v>0</v>
      </c>
      <c r="AP65">
        <f t="shared" si="50"/>
        <v>-1.9988631715690565E-31</v>
      </c>
      <c r="AQ65">
        <f t="shared" si="51"/>
        <v>-2.3434460157699307E-27</v>
      </c>
      <c r="AR65">
        <f t="shared" si="52"/>
        <v>-2.3436459020870877E-27</v>
      </c>
      <c r="AS65">
        <f t="shared" si="53"/>
        <v>-4.614877586511067E-3</v>
      </c>
      <c r="AT65">
        <f t="shared" si="54"/>
        <v>-3.0150533565205572E-3</v>
      </c>
      <c r="AU65">
        <f t="shared" si="55"/>
        <v>-7.6299309430316242E-3</v>
      </c>
      <c r="AW65">
        <v>62</v>
      </c>
      <c r="AX65">
        <f>IF(Z65&gt;0, (R65*SUMPRODUCT(K65:$K$98, X65:$X$98)-K65*$AZ$3)/Z65, 0)</f>
        <v>-9.6197963342176769E+30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0.91779930600000004</v>
      </c>
      <c r="Q66" s="5">
        <f t="shared" si="60"/>
        <v>50</v>
      </c>
      <c r="R66">
        <f t="shared" si="41"/>
        <v>50000</v>
      </c>
      <c r="S66">
        <f t="shared" si="42"/>
        <v>-1.1896151399648892E+32</v>
      </c>
      <c r="U66">
        <f t="shared" si="57"/>
        <v>0.91779930600000004</v>
      </c>
      <c r="V66">
        <f t="shared" si="58"/>
        <v>0.01</v>
      </c>
      <c r="W66">
        <f t="shared" si="34"/>
        <v>2.7612934825070637E-30</v>
      </c>
      <c r="X66">
        <f t="shared" si="35"/>
        <v>2.5343132419073063E-30</v>
      </c>
      <c r="Y66">
        <f t="shared" si="36"/>
        <v>2.7612934825070639E-32</v>
      </c>
      <c r="Z66">
        <f t="shared" si="37"/>
        <v>1.9936730577468683E-31</v>
      </c>
      <c r="AB66">
        <f t="shared" si="38"/>
        <v>-26.563080920720616</v>
      </c>
      <c r="AC66">
        <f t="shared" si="30"/>
        <v>-23.717036536357693</v>
      </c>
      <c r="AE66">
        <f t="shared" si="43"/>
        <v>0</v>
      </c>
      <c r="AF66">
        <f t="shared" si="44"/>
        <v>0</v>
      </c>
      <c r="AG66">
        <f t="shared" si="45"/>
        <v>-9.9683652887343412E-30</v>
      </c>
      <c r="AH66">
        <f t="shared" si="46"/>
        <v>-1.267156620953653E-25</v>
      </c>
      <c r="AI66">
        <f t="shared" si="39"/>
        <v>-1.2672563046065403E-25</v>
      </c>
      <c r="AJ66">
        <f t="shared" si="47"/>
        <v>-2.8460443843629228</v>
      </c>
      <c r="AK66">
        <f t="shared" si="59"/>
        <v>-1.8594156644504434</v>
      </c>
      <c r="AL66">
        <f t="shared" si="40"/>
        <v>-4.7054600488133662</v>
      </c>
      <c r="AN66">
        <f t="shared" si="48"/>
        <v>0</v>
      </c>
      <c r="AO66">
        <f t="shared" si="49"/>
        <v>0</v>
      </c>
      <c r="AP66">
        <f t="shared" si="50"/>
        <v>-1.2885652517707761E-32</v>
      </c>
      <c r="AQ66">
        <f t="shared" si="51"/>
        <v>-1.6379957425491417E-28</v>
      </c>
      <c r="AR66">
        <f t="shared" si="52"/>
        <v>-1.6381245990743187E-28</v>
      </c>
      <c r="AS66">
        <f t="shared" si="53"/>
        <v>-3.6789521576140421E-3</v>
      </c>
      <c r="AT66">
        <f t="shared" si="54"/>
        <v>-2.4035820763078416E-3</v>
      </c>
      <c r="AU66">
        <f t="shared" si="55"/>
        <v>-6.0825342339218833E-3</v>
      </c>
      <c r="AW66">
        <v>63</v>
      </c>
      <c r="AX66">
        <f>IF(Z66&gt;0, (R66*SUMPRODUCT(K66:$K$98, X66:$X$98)-K66*$AZ$3)/Z66, 0)</f>
        <v>-1.1896151399648892E+32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0.92340517499999997</v>
      </c>
      <c r="Q67" s="5">
        <f t="shared" si="60"/>
        <v>50</v>
      </c>
      <c r="R67">
        <f t="shared" si="41"/>
        <v>50000</v>
      </c>
      <c r="S67">
        <f t="shared" si="42"/>
        <v>-1.5949533240287818E+33</v>
      </c>
      <c r="U67">
        <f t="shared" si="57"/>
        <v>0.92340517499999997</v>
      </c>
      <c r="V67">
        <f t="shared" si="58"/>
        <v>0.01</v>
      </c>
      <c r="W67">
        <f t="shared" si="34"/>
        <v>1.9936730577468683E-31</v>
      </c>
      <c r="X67">
        <f t="shared" si="35"/>
        <v>1.840968018781532E-31</v>
      </c>
      <c r="Y67">
        <f t="shared" si="36"/>
        <v>1.9936730577468684E-33</v>
      </c>
      <c r="Z67">
        <f t="shared" si="37"/>
        <v>1.3276830838786766E-32</v>
      </c>
      <c r="AB67">
        <f t="shared" si="38"/>
        <v>-23.717036536357693</v>
      </c>
      <c r="AC67">
        <f t="shared" si="30"/>
        <v>-21.17592547889079</v>
      </c>
      <c r="AE67">
        <f t="shared" si="43"/>
        <v>0</v>
      </c>
      <c r="AF67">
        <f t="shared" si="44"/>
        <v>0</v>
      </c>
      <c r="AG67">
        <f t="shared" si="45"/>
        <v>-6.6384154193933827E-31</v>
      </c>
      <c r="AH67">
        <f t="shared" si="46"/>
        <v>-9.2048400939076595E-27</v>
      </c>
      <c r="AI67">
        <f t="shared" si="39"/>
        <v>-9.2055039354495983E-27</v>
      </c>
      <c r="AJ67">
        <f t="shared" si="47"/>
        <v>-2.5411110574669031</v>
      </c>
      <c r="AK67">
        <f t="shared" si="59"/>
        <v>-1.6601925575450387</v>
      </c>
      <c r="AL67">
        <f t="shared" si="40"/>
        <v>-4.201303615011942</v>
      </c>
      <c r="AN67">
        <f t="shared" si="48"/>
        <v>0</v>
      </c>
      <c r="AO67">
        <f t="shared" si="49"/>
        <v>0</v>
      </c>
      <c r="AP67">
        <f t="shared" si="50"/>
        <v>-7.6617658431031965E-34</v>
      </c>
      <c r="AQ67">
        <f t="shared" si="51"/>
        <v>-1.0623819837592073E-29</v>
      </c>
      <c r="AR67">
        <f t="shared" si="52"/>
        <v>-1.0624586014176383E-29</v>
      </c>
      <c r="AS67">
        <f t="shared" si="53"/>
        <v>-2.9328381358530394E-3</v>
      </c>
      <c r="AT67">
        <f t="shared" si="54"/>
        <v>-1.9161209154239804E-3</v>
      </c>
      <c r="AU67">
        <f t="shared" si="55"/>
        <v>-4.8489590512770199E-3</v>
      </c>
      <c r="AW67">
        <v>64</v>
      </c>
      <c r="AX67">
        <f>IF(Z67&gt;0, (R67*SUMPRODUCT(K67:$K$98, X67:$X$98)-K67*$AZ$3)/Z67, 0)</f>
        <v>-1.5949533240287818E+33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0.92901104300000004</v>
      </c>
      <c r="Q68" s="5">
        <f t="shared" si="60"/>
        <v>50</v>
      </c>
      <c r="R68">
        <f t="shared" si="41"/>
        <v>50000</v>
      </c>
      <c r="S68">
        <f t="shared" si="42"/>
        <v>-2.334956257544858E+34</v>
      </c>
      <c r="U68">
        <f t="shared" si="57"/>
        <v>0.92901104300000004</v>
      </c>
      <c r="V68">
        <f t="shared" si="58"/>
        <v>0.01</v>
      </c>
      <c r="W68">
        <f t="shared" si="34"/>
        <v>1.3276830838786766E-32</v>
      </c>
      <c r="X68">
        <f t="shared" si="35"/>
        <v>1.233432246527586E-32</v>
      </c>
      <c r="Y68">
        <f t="shared" si="36"/>
        <v>1.3276830838786766E-34</v>
      </c>
      <c r="Z68">
        <f>MAX(0, W68-X68-Y68)</f>
        <v>8.0974006512303886E-34</v>
      </c>
      <c r="AB68">
        <f t="shared" si="38"/>
        <v>-21.17592547889079</v>
      </c>
      <c r="AC68">
        <f t="shared" ref="AC68:AC69" si="62">S68*Z68</f>
        <v>-18.907076320438204</v>
      </c>
      <c r="AE68">
        <f t="shared" si="43"/>
        <v>0</v>
      </c>
      <c r="AF68">
        <f t="shared" si="44"/>
        <v>0</v>
      </c>
      <c r="AG68">
        <f t="shared" si="45"/>
        <v>-4.0487003256151944E-32</v>
      </c>
      <c r="AH68">
        <f t="shared" si="46"/>
        <v>-6.1671612326379301E-28</v>
      </c>
      <c r="AI68">
        <f t="shared" si="39"/>
        <v>-6.1675661026704919E-28</v>
      </c>
      <c r="AJ68">
        <f t="shared" si="47"/>
        <v>-2.2688491584525856</v>
      </c>
      <c r="AK68">
        <f t="shared" si="59"/>
        <v>-1.4823147835223554</v>
      </c>
      <c r="AL68">
        <f t="shared" si="40"/>
        <v>-3.7511639419749407</v>
      </c>
      <c r="AN68">
        <f t="shared" si="48"/>
        <v>0</v>
      </c>
      <c r="AO68">
        <f t="shared" si="49"/>
        <v>0</v>
      </c>
      <c r="AP68">
        <f t="shared" si="50"/>
        <v>-4.1721706031168653E-35</v>
      </c>
      <c r="AQ68">
        <f t="shared" si="51"/>
        <v>-6.3552366760027456E-31</v>
      </c>
      <c r="AR68">
        <f t="shared" si="52"/>
        <v>-6.3556538930630573E-31</v>
      </c>
      <c r="AS68">
        <f t="shared" si="53"/>
        <v>-2.338040605750184E-3</v>
      </c>
      <c r="AT68">
        <f t="shared" si="54"/>
        <v>-1.5275198624234529E-3</v>
      </c>
      <c r="AU68">
        <f t="shared" si="55"/>
        <v>-3.8655604681736367E-3</v>
      </c>
      <c r="AW68">
        <v>65</v>
      </c>
      <c r="AX68">
        <f>IF(Z68&gt;0, (R68*SUMPRODUCT(K68:$K$98, X68:$X$98)-K68*$AZ$3)/Z68, 0)</f>
        <v>-2.334956257544858E+34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8.0974006512303886E-34</v>
      </c>
      <c r="X69">
        <f t="shared" si="35"/>
        <v>8.0974006512303886E-34</v>
      </c>
      <c r="Y69">
        <f t="shared" si="36"/>
        <v>8.0974006512303891E-36</v>
      </c>
      <c r="Z69">
        <f t="shared" si="37"/>
        <v>0</v>
      </c>
      <c r="AB69">
        <f t="shared" si="38"/>
        <v>-18.907076320438204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-4.0487003256151942E-29</v>
      </c>
      <c r="AI69">
        <f t="shared" si="39"/>
        <v>-4.0487003256151942E-29</v>
      </c>
      <c r="AJ69">
        <f t="shared" si="47"/>
        <v>-18.907076320438204</v>
      </c>
      <c r="AK69">
        <f t="shared" si="59"/>
        <v>-1.3234953424306743</v>
      </c>
      <c r="AL69">
        <f t="shared" si="40"/>
        <v>-20.230571662868879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-3.7251523242114868E-32</v>
      </c>
      <c r="AR69">
        <f t="shared" si="52"/>
        <v>-3.7251523242114868E-32</v>
      </c>
      <c r="AS69">
        <f t="shared" si="53"/>
        <v>-1.7396135459450766E-2</v>
      </c>
      <c r="AT69">
        <f t="shared" si="54"/>
        <v>-1.2177294821615536E-3</v>
      </c>
      <c r="AU69">
        <f t="shared" si="55"/>
        <v>-1.861386494161232E-2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21313.047315367017</v>
      </c>
      <c r="AO71" s="6">
        <f t="shared" si="63"/>
        <v>-2131.3047315367016</v>
      </c>
      <c r="AP71" s="6">
        <f t="shared" si="63"/>
        <v>-2832.7090310241852</v>
      </c>
      <c r="AQ71" s="6">
        <f t="shared" si="63"/>
        <v>-18347.54456057063</v>
      </c>
      <c r="AR71" s="6">
        <f t="shared" si="63"/>
        <v>-1998.5110077644924</v>
      </c>
      <c r="AS71" s="6">
        <f t="shared" si="63"/>
        <v>832.75483252751781</v>
      </c>
      <c r="AT71" s="6">
        <f t="shared" si="63"/>
        <v>-530.89547154518743</v>
      </c>
      <c r="AU71" s="6">
        <f t="shared" si="63"/>
        <v>-1696.6516467821623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4608.0703677980528</v>
      </c>
      <c r="K3">
        <v>1</v>
      </c>
      <c r="L3" s="2">
        <v>0</v>
      </c>
      <c r="O3">
        <f>$C$3</f>
        <v>4608.0703677980528</v>
      </c>
      <c r="P3">
        <f>O3*C5</f>
        <v>460.80703677980529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4608.0703677980528</v>
      </c>
      <c r="AF3">
        <f t="shared" ref="AF3:AF34" si="4">-$Z3*P3</f>
        <v>-460.80703677980529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1627.3551270182475</v>
      </c>
      <c r="AJ3">
        <f t="shared" ref="AJ3:AJ34" si="8">AB3-AC3</f>
        <v>0</v>
      </c>
      <c r="AL3">
        <f t="shared" ref="AL3:AL34" si="9">SUM(AI3:AK3)</f>
        <v>1627.3551270182475</v>
      </c>
      <c r="AN3">
        <f t="shared" ref="AN3:AN34" si="10">AE3*$K3</f>
        <v>4608.0703677980528</v>
      </c>
      <c r="AO3">
        <f t="shared" ref="AO3:AO34" si="11">AF3*$K3</f>
        <v>-460.80703677980529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1627.3551270182475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1627.3551270182475</v>
      </c>
      <c r="AW3">
        <v>0</v>
      </c>
      <c r="AX3">
        <f>IF(Z3&gt;0, (R3*SUMPRODUCT(K3:$K$98, X3:$X$98)-K3*$AZ$3)/Z3, 0)</f>
        <v>0</v>
      </c>
      <c r="AZ3">
        <f>C6*SUMPRODUCT(X4:X98, K4:K98)/1</f>
        <v>2877.4056097925163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100000</v>
      </c>
      <c r="S4">
        <f t="shared" si="1"/>
        <v>143.30863474873607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141.70908023127276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-141.70908023127276</v>
      </c>
      <c r="AK4">
        <f>G4*SUM(AB4, AE4:AF4)</f>
        <v>0</v>
      </c>
      <c r="AL4">
        <f t="shared" si="9"/>
        <v>-257.86968023127275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-110.43981745579005</v>
      </c>
      <c r="AR4">
        <f t="shared" si="14"/>
        <v>-110.43981745579005</v>
      </c>
      <c r="AS4">
        <f t="shared" si="15"/>
        <v>-134.73006296945499</v>
      </c>
      <c r="AT4">
        <f t="shared" si="16"/>
        <v>0</v>
      </c>
      <c r="AU4">
        <f t="shared" si="17"/>
        <v>-245.16988042524503</v>
      </c>
      <c r="AW4">
        <v>1</v>
      </c>
      <c r="AX4">
        <f>IF(Z4&gt;0, (R4*SUMPRODUCT(K4:$K$98, X4:$X$98)-K4*$AZ$3)/Z4, 0)</f>
        <v>143.30863474873607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1.1730060000000001E-3</v>
      </c>
      <c r="Q5" s="5">
        <f t="shared" ref="Q5:Q36" si="29">$C$8</f>
        <v>50</v>
      </c>
      <c r="R5">
        <f t="shared" si="0"/>
        <v>100000</v>
      </c>
      <c r="S5">
        <f t="shared" si="1"/>
        <v>175.57400218989426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141.70908023127276</v>
      </c>
      <c r="AC5">
        <f t="shared" si="2"/>
        <v>171.67452057764876</v>
      </c>
      <c r="AE5">
        <f t="shared" si="3"/>
        <v>0</v>
      </c>
      <c r="AF5">
        <f t="shared" si="4"/>
        <v>0</v>
      </c>
      <c r="AG5">
        <f t="shared" si="5"/>
        <v>-48.889504834540375</v>
      </c>
      <c r="AH5">
        <f t="shared" si="6"/>
        <v>-115.9913369192364</v>
      </c>
      <c r="AI5">
        <f t="shared" si="7"/>
        <v>-164.88084175377679</v>
      </c>
      <c r="AJ5">
        <f t="shared" si="8"/>
        <v>-29.965440346375999</v>
      </c>
      <c r="AK5">
        <f>G5*SUM(AB5, AE5:AF5)</f>
        <v>0.58100722894821843</v>
      </c>
      <c r="AL5">
        <f t="shared" si="9"/>
        <v>-194.26527487120458</v>
      </c>
      <c r="AN5">
        <f t="shared" si="10"/>
        <v>0</v>
      </c>
      <c r="AO5">
        <f t="shared" si="11"/>
        <v>0</v>
      </c>
      <c r="AP5">
        <f t="shared" si="12"/>
        <v>-44.096148539466803</v>
      </c>
      <c r="AQ5">
        <f t="shared" si="13"/>
        <v>-104.61900236854943</v>
      </c>
      <c r="AR5">
        <f t="shared" si="14"/>
        <v>-148.71515090801626</v>
      </c>
      <c r="AS5">
        <f t="shared" si="15"/>
        <v>-27.027488067966441</v>
      </c>
      <c r="AT5">
        <f t="shared" si="16"/>
        <v>0.52404255590054594</v>
      </c>
      <c r="AU5">
        <f t="shared" si="17"/>
        <v>-175.21859642008215</v>
      </c>
      <c r="AW5">
        <v>2</v>
      </c>
      <c r="AX5">
        <f>IF(Z5&gt;0, (R5*SUMPRODUCT(K5:$K$98, X5:$X$98)-K5*$AZ$3)/Z5, 0)</f>
        <v>175.57400218989426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1.1872549999999999E-3</v>
      </c>
      <c r="Q6" s="5">
        <f t="shared" si="29"/>
        <v>50</v>
      </c>
      <c r="R6">
        <f t="shared" si="0"/>
        <v>100000</v>
      </c>
      <c r="S6">
        <f t="shared" si="1"/>
        <v>214.34733508465405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171.67452057764876</v>
      </c>
      <c r="AC6">
        <f t="shared" si="2"/>
        <v>207.24200162357556</v>
      </c>
      <c r="AE6">
        <f t="shared" si="3"/>
        <v>0</v>
      </c>
      <c r="AF6">
        <f t="shared" si="4"/>
        <v>0</v>
      </c>
      <c r="AG6">
        <f t="shared" si="5"/>
        <v>-48.342565477132638</v>
      </c>
      <c r="AH6">
        <f t="shared" si="6"/>
        <v>-116.08861812466445</v>
      </c>
      <c r="AI6">
        <f t="shared" si="7"/>
        <v>-164.4311836017971</v>
      </c>
      <c r="AJ6">
        <f t="shared" si="8"/>
        <v>-35.567481045926797</v>
      </c>
      <c r="AK6">
        <f>G6*SUM(AB6, AE6:AF6)</f>
        <v>1.2188890961013064</v>
      </c>
      <c r="AL6">
        <f t="shared" si="9"/>
        <v>-198.77977555162261</v>
      </c>
      <c r="AN6">
        <f t="shared" si="10"/>
        <v>0</v>
      </c>
      <c r="AO6">
        <f t="shared" si="11"/>
        <v>0</v>
      </c>
      <c r="AP6">
        <f t="shared" si="12"/>
        <v>-41.24759595235826</v>
      </c>
      <c r="AQ6">
        <f t="shared" si="13"/>
        <v>-99.050937156796252</v>
      </c>
      <c r="AR6">
        <f t="shared" si="14"/>
        <v>-140.29853310915453</v>
      </c>
      <c r="AS6">
        <f t="shared" si="15"/>
        <v>-30.347439626875307</v>
      </c>
      <c r="AT6">
        <f t="shared" si="16"/>
        <v>1.0399995211363764</v>
      </c>
      <c r="AU6">
        <f t="shared" si="17"/>
        <v>-169.60597321489345</v>
      </c>
      <c r="AW6">
        <v>3</v>
      </c>
      <c r="AX6">
        <f>IF(Z6&gt;0, (R6*SUMPRODUCT(K6:$K$98, X6:$X$98)-K6*$AZ$3)/Z6, 0)</f>
        <v>214.34733508465405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1.2024550000000001E-3</v>
      </c>
      <c r="Q7" s="5">
        <f t="shared" si="29"/>
        <v>50</v>
      </c>
      <c r="R7">
        <f t="shared" si="0"/>
        <v>100000</v>
      </c>
      <c r="S7">
        <f t="shared" si="1"/>
        <v>267.183403932815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207.24200162357556</v>
      </c>
      <c r="AC7">
        <f t="shared" si="2"/>
        <v>255.4327316000622</v>
      </c>
      <c r="AE7">
        <f t="shared" si="3"/>
        <v>0</v>
      </c>
      <c r="AF7">
        <f t="shared" si="4"/>
        <v>0</v>
      </c>
      <c r="AG7">
        <f t="shared" si="5"/>
        <v>-47.801010062790503</v>
      </c>
      <c r="AH7">
        <f t="shared" si="6"/>
        <v>-116.25951914161107</v>
      </c>
      <c r="AI7">
        <f t="shared" si="7"/>
        <v>-164.06052920440158</v>
      </c>
      <c r="AJ7">
        <f t="shared" si="8"/>
        <v>-48.190729976486637</v>
      </c>
      <c r="AK7">
        <f>G7*SUM(AB7, AE7:AF7)</f>
        <v>2.8599396224053426</v>
      </c>
      <c r="AL7">
        <f t="shared" si="9"/>
        <v>-209.39131955848288</v>
      </c>
      <c r="AN7">
        <f t="shared" si="10"/>
        <v>0</v>
      </c>
      <c r="AO7">
        <f t="shared" si="11"/>
        <v>0</v>
      </c>
      <c r="AP7">
        <f t="shared" si="12"/>
        <v>-38.339463822940189</v>
      </c>
      <c r="AQ7">
        <f t="shared" si="13"/>
        <v>-93.247561554602271</v>
      </c>
      <c r="AR7">
        <f t="shared" si="14"/>
        <v>-131.58702537754246</v>
      </c>
      <c r="AS7">
        <f t="shared" si="15"/>
        <v>-38.652044090859327</v>
      </c>
      <c r="AT7">
        <f t="shared" si="16"/>
        <v>2.2938542835176619</v>
      </c>
      <c r="AU7">
        <f t="shared" si="17"/>
        <v>-167.94521518488415</v>
      </c>
      <c r="AW7">
        <v>4</v>
      </c>
      <c r="AX7">
        <f>IF(Z7&gt;0, (R7*SUMPRODUCT(K7:$K$98, X7:$X$98)-K7*$AZ$3)/Z7, 0)</f>
        <v>267.183403932815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1.2214540000000001E-3</v>
      </c>
      <c r="Q8" s="5">
        <f t="shared" si="29"/>
        <v>50</v>
      </c>
      <c r="R8">
        <f t="shared" si="0"/>
        <v>100000</v>
      </c>
      <c r="S8">
        <f t="shared" si="1"/>
        <v>334.69785915480867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255.4327316000622</v>
      </c>
      <c r="AC8">
        <f t="shared" si="2"/>
        <v>316.38729721859409</v>
      </c>
      <c r="AE8">
        <f t="shared" si="3"/>
        <v>0</v>
      </c>
      <c r="AF8">
        <f t="shared" si="4"/>
        <v>0</v>
      </c>
      <c r="AG8">
        <f t="shared" si="5"/>
        <v>-47.26461322721736</v>
      </c>
      <c r="AH8">
        <f t="shared" si="6"/>
        <v>-116.77346989047145</v>
      </c>
      <c r="AI8">
        <f t="shared" si="7"/>
        <v>-164.03808311768881</v>
      </c>
      <c r="AJ8">
        <f t="shared" si="8"/>
        <v>-60.954565618531888</v>
      </c>
      <c r="AK8">
        <f>G8*SUM(AB8, AE8:AF8)</f>
        <v>5.517347002561344</v>
      </c>
      <c r="AL8">
        <f t="shared" si="9"/>
        <v>-219.47530173365936</v>
      </c>
      <c r="AN8">
        <f t="shared" si="10"/>
        <v>0</v>
      </c>
      <c r="AO8">
        <f t="shared" si="11"/>
        <v>0</v>
      </c>
      <c r="AP8">
        <f t="shared" si="12"/>
        <v>-35.376296466280699</v>
      </c>
      <c r="AQ8">
        <f t="shared" si="13"/>
        <v>-87.40181307276147</v>
      </c>
      <c r="AR8">
        <f t="shared" si="14"/>
        <v>-122.77810953904218</v>
      </c>
      <c r="AS8">
        <f t="shared" si="15"/>
        <v>-45.622858986029129</v>
      </c>
      <c r="AT8">
        <f t="shared" si="16"/>
        <v>4.1295863848846404</v>
      </c>
      <c r="AU8">
        <f t="shared" si="17"/>
        <v>-164.27138214018666</v>
      </c>
      <c r="AW8">
        <v>5</v>
      </c>
      <c r="AX8">
        <f>IF(Z8&gt;0, (R8*SUMPRODUCT(K8:$K$98, X8:$X$98)-K8*$AZ$3)/Z8, 0)</f>
        <v>334.69785915480867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1.250903E-3</v>
      </c>
      <c r="Q9" s="5">
        <f t="shared" si="29"/>
        <v>50</v>
      </c>
      <c r="R9">
        <f t="shared" si="0"/>
        <v>100000</v>
      </c>
      <c r="S9">
        <f t="shared" si="1"/>
        <v>400.35700153544957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316.38729721859409</v>
      </c>
      <c r="AC9">
        <f t="shared" si="2"/>
        <v>374.19642312649194</v>
      </c>
      <c r="AE9">
        <f t="shared" si="3"/>
        <v>0</v>
      </c>
      <c r="AF9">
        <f t="shared" si="4"/>
        <v>0</v>
      </c>
      <c r="AG9">
        <f t="shared" si="5"/>
        <v>-46.732843648465419</v>
      </c>
      <c r="AH9">
        <f t="shared" si="6"/>
        <v>-118.24689295953178</v>
      </c>
      <c r="AI9">
        <f t="shared" si="7"/>
        <v>-164.97973660799721</v>
      </c>
      <c r="AJ9">
        <f t="shared" si="8"/>
        <v>-57.809125907897851</v>
      </c>
      <c r="AK9">
        <f t="shared" ref="AK9:AK40" si="30">G9*SUM(AB9:AB9, AE9:AF9)</f>
        <v>7.0554367279746479</v>
      </c>
      <c r="AL9">
        <f t="shared" si="9"/>
        <v>-215.73342578792042</v>
      </c>
      <c r="AN9">
        <f t="shared" si="10"/>
        <v>0</v>
      </c>
      <c r="AO9">
        <f t="shared" si="11"/>
        <v>0</v>
      </c>
      <c r="AP9">
        <f t="shared" si="12"/>
        <v>-32.619864950330438</v>
      </c>
      <c r="AQ9">
        <f t="shared" si="13"/>
        <v>-82.537191790655484</v>
      </c>
      <c r="AR9">
        <f t="shared" si="14"/>
        <v>-115.15705674098592</v>
      </c>
      <c r="AS9">
        <f t="shared" si="15"/>
        <v>-40.351190571605599</v>
      </c>
      <c r="AT9">
        <f t="shared" si="16"/>
        <v>4.9247461798676939</v>
      </c>
      <c r="AU9">
        <f t="shared" si="17"/>
        <v>-150.58350113272385</v>
      </c>
      <c r="AW9">
        <v>6</v>
      </c>
      <c r="AX9">
        <f>IF(Z9&gt;0, (R9*SUMPRODUCT(K9:$K$98, X9:$X$98)-K9*$AZ$3)/Z9, 0)</f>
        <v>400.35700153544957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1.286052E-3</v>
      </c>
      <c r="Q10" s="5">
        <f t="shared" si="29"/>
        <v>50</v>
      </c>
      <c r="R10">
        <f t="shared" si="0"/>
        <v>100000</v>
      </c>
      <c r="S10">
        <f t="shared" si="1"/>
        <v>427.54856498042108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374.19642312649194</v>
      </c>
      <c r="AC10">
        <f t="shared" si="2"/>
        <v>395.10117195010548</v>
      </c>
      <c r="AE10">
        <f t="shared" si="3"/>
        <v>0</v>
      </c>
      <c r="AF10">
        <f t="shared" si="4"/>
        <v>0</v>
      </c>
      <c r="AG10">
        <f t="shared" si="5"/>
        <v>-46.205414344940969</v>
      </c>
      <c r="AH10">
        <f t="shared" si="6"/>
        <v>-120.2017340795925</v>
      </c>
      <c r="AI10">
        <f t="shared" si="7"/>
        <v>-166.40714842453346</v>
      </c>
      <c r="AJ10">
        <f t="shared" si="8"/>
        <v>-20.904748823613545</v>
      </c>
      <c r="AK10">
        <f t="shared" si="30"/>
        <v>1.6090446194439154</v>
      </c>
      <c r="AL10">
        <f t="shared" si="9"/>
        <v>-185.70285262870308</v>
      </c>
      <c r="AN10">
        <f t="shared" si="10"/>
        <v>0</v>
      </c>
      <c r="AO10">
        <f t="shared" si="11"/>
        <v>0</v>
      </c>
      <c r="AP10">
        <f t="shared" si="12"/>
        <v>-30.590643515382748</v>
      </c>
      <c r="AQ10">
        <f t="shared" si="13"/>
        <v>-79.580465823963507</v>
      </c>
      <c r="AR10">
        <f t="shared" si="14"/>
        <v>-110.17110933934624</v>
      </c>
      <c r="AS10">
        <f t="shared" si="15"/>
        <v>-13.840146833610129</v>
      </c>
      <c r="AT10">
        <f t="shared" si="16"/>
        <v>1.0652801419828151</v>
      </c>
      <c r="AU10">
        <f t="shared" si="17"/>
        <v>-122.94597603097355</v>
      </c>
      <c r="AW10">
        <v>7</v>
      </c>
      <c r="AX10">
        <f>IF(Z10&gt;0, (R10*SUMPRODUCT(K10:$K$98, X10:$X$98)-K10*$AZ$3)/Z10, 0)</f>
        <v>427.54856498042108</v>
      </c>
    </row>
    <row r="11" spans="1:52" x14ac:dyDescent="0.25">
      <c r="A11" t="s">
        <v>33</v>
      </c>
      <c r="C11" s="25">
        <f>AU100</f>
        <v>-1995.890423610186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1.3202509999999999E-3</v>
      </c>
      <c r="Q11" s="5">
        <f t="shared" si="29"/>
        <v>50</v>
      </c>
      <c r="R11">
        <f t="shared" si="0"/>
        <v>100000</v>
      </c>
      <c r="S11">
        <f t="shared" si="1"/>
        <v>447.65182037995692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395.10117195010548</v>
      </c>
      <c r="AC11">
        <f t="shared" si="2"/>
        <v>408.99580949745427</v>
      </c>
      <c r="AE11">
        <f t="shared" si="3"/>
        <v>0</v>
      </c>
      <c r="AF11">
        <f t="shared" si="4"/>
        <v>0</v>
      </c>
      <c r="AG11">
        <f t="shared" si="5"/>
        <v>-45.682357456997238</v>
      </c>
      <c r="AH11">
        <f t="shared" si="6"/>
        <v>-122.00548898864531</v>
      </c>
      <c r="AI11">
        <f t="shared" si="7"/>
        <v>-167.68784644564255</v>
      </c>
      <c r="AJ11">
        <f t="shared" si="8"/>
        <v>-13.894637547348793</v>
      </c>
      <c r="AK11">
        <f t="shared" si="30"/>
        <v>0.63216187512016875</v>
      </c>
      <c r="AL11">
        <f t="shared" si="9"/>
        <v>-180.95032211787117</v>
      </c>
      <c r="AN11">
        <f t="shared" si="10"/>
        <v>0</v>
      </c>
      <c r="AO11">
        <f t="shared" si="11"/>
        <v>0</v>
      </c>
      <c r="AP11">
        <f t="shared" si="12"/>
        <v>-28.760317375938659</v>
      </c>
      <c r="AQ11">
        <f t="shared" si="13"/>
        <v>-76.811197588108769</v>
      </c>
      <c r="AR11">
        <f t="shared" si="14"/>
        <v>-105.57151496404742</v>
      </c>
      <c r="AS11">
        <f t="shared" si="15"/>
        <v>-8.7476699524878772</v>
      </c>
      <c r="AT11">
        <f t="shared" si="16"/>
        <v>0.39799119777343528</v>
      </c>
      <c r="AU11">
        <f t="shared" si="17"/>
        <v>-113.92119371876186</v>
      </c>
      <c r="AW11">
        <v>8</v>
      </c>
      <c r="AX11">
        <f>IF(Z11&gt;0, (R11*SUMPRODUCT(K11:$K$98, X11:$X$98)-K11*$AZ$3)/Z11, 0)</f>
        <v>447.65182037995692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1.3639489999999999E-3</v>
      </c>
      <c r="Q12" s="5">
        <f t="shared" si="29"/>
        <v>50</v>
      </c>
      <c r="R12">
        <f t="shared" si="0"/>
        <v>100000</v>
      </c>
      <c r="S12">
        <f t="shared" si="1"/>
        <v>500.71368713460424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408.99580949745427</v>
      </c>
      <c r="AC12">
        <f t="shared" si="2"/>
        <v>452.27690302615997</v>
      </c>
      <c r="AE12">
        <f t="shared" si="3"/>
        <v>0</v>
      </c>
      <c r="AF12">
        <f t="shared" si="4"/>
        <v>0</v>
      </c>
      <c r="AG12">
        <f t="shared" si="5"/>
        <v>-45.163225476656152</v>
      </c>
      <c r="AH12">
        <f t="shared" si="6"/>
        <v>-124.61681154222785</v>
      </c>
      <c r="AI12">
        <f t="shared" si="7"/>
        <v>-169.780037018884</v>
      </c>
      <c r="AJ12">
        <f t="shared" si="8"/>
        <v>-43.281093528705696</v>
      </c>
      <c r="AK12">
        <f t="shared" si="30"/>
        <v>8.588911999446541</v>
      </c>
      <c r="AL12">
        <f t="shared" si="9"/>
        <v>-204.47221854814316</v>
      </c>
      <c r="AN12">
        <f t="shared" si="10"/>
        <v>0</v>
      </c>
      <c r="AO12">
        <f t="shared" si="11"/>
        <v>0</v>
      </c>
      <c r="AP12">
        <f t="shared" si="12"/>
        <v>-26.548540239080001</v>
      </c>
      <c r="AQ12">
        <f t="shared" si="13"/>
        <v>-73.254166432482094</v>
      </c>
      <c r="AR12">
        <f t="shared" si="14"/>
        <v>-99.802706671562092</v>
      </c>
      <c r="AS12">
        <f t="shared" si="15"/>
        <v>-25.44215655571691</v>
      </c>
      <c r="AT12">
        <f t="shared" si="16"/>
        <v>5.048866050213431</v>
      </c>
      <c r="AU12">
        <f t="shared" si="17"/>
        <v>-120.19599717706558</v>
      </c>
      <c r="AW12">
        <v>9</v>
      </c>
      <c r="AX12">
        <f>IF(Z12&gt;0, (R12*SUMPRODUCT(K12:$K$98, X12:$X$98)-K12*$AZ$3)/Z12, 0)</f>
        <v>500.71368713460424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1.4095469999999999E-3</v>
      </c>
      <c r="Q13" s="5">
        <f t="shared" si="29"/>
        <v>50</v>
      </c>
      <c r="R13">
        <f t="shared" si="0"/>
        <v>100000</v>
      </c>
      <c r="S13">
        <f t="shared" si="1"/>
        <v>627.40700821517248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452.27690302615997</v>
      </c>
      <c r="AC13">
        <f t="shared" si="2"/>
        <v>560.24852801744191</v>
      </c>
      <c r="AE13">
        <f t="shared" si="3"/>
        <v>0</v>
      </c>
      <c r="AF13">
        <f t="shared" si="4"/>
        <v>0</v>
      </c>
      <c r="AG13">
        <f t="shared" si="5"/>
        <v>-44.647933532908652</v>
      </c>
      <c r="AH13">
        <f t="shared" si="6"/>
        <v>-127.31937796188851</v>
      </c>
      <c r="AI13">
        <f t="shared" si="7"/>
        <v>-171.96731149479717</v>
      </c>
      <c r="AJ13">
        <f t="shared" si="8"/>
        <v>-107.97162499128194</v>
      </c>
      <c r="AK13">
        <f t="shared" si="30"/>
        <v>31.659383211831202</v>
      </c>
      <c r="AL13">
        <f t="shared" si="9"/>
        <v>-248.27955327424792</v>
      </c>
      <c r="AN13">
        <f t="shared" si="10"/>
        <v>0</v>
      </c>
      <c r="AO13">
        <f t="shared" si="11"/>
        <v>0</v>
      </c>
      <c r="AP13">
        <f t="shared" si="12"/>
        <v>-23.433601269143594</v>
      </c>
      <c r="AQ13">
        <f t="shared" si="13"/>
        <v>-66.823955800668742</v>
      </c>
      <c r="AR13">
        <f t="shared" si="14"/>
        <v>-90.25755706981235</v>
      </c>
      <c r="AS13">
        <f t="shared" si="15"/>
        <v>-56.669229866199586</v>
      </c>
      <c r="AT13">
        <f t="shared" si="16"/>
        <v>16.616521838938944</v>
      </c>
      <c r="AU13">
        <f t="shared" si="17"/>
        <v>-130.31026509707297</v>
      </c>
      <c r="AW13">
        <v>10</v>
      </c>
      <c r="AX13">
        <f>IF(Z13&gt;0, (R13*SUMPRODUCT(K13:$K$98, X13:$X$98)-K13*$AZ$3)/Z13, 0)</f>
        <v>627.40700821517248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1.462746E-3</v>
      </c>
      <c r="Q14" s="5">
        <f t="shared" si="29"/>
        <v>50</v>
      </c>
      <c r="R14">
        <f t="shared" si="0"/>
        <v>100000</v>
      </c>
      <c r="S14">
        <f t="shared" si="1"/>
        <v>742.28651537509552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560.24852801744191</v>
      </c>
      <c r="AC14">
        <f t="shared" si="2"/>
        <v>655.23331455941957</v>
      </c>
      <c r="AE14">
        <f t="shared" si="3"/>
        <v>0</v>
      </c>
      <c r="AF14">
        <f t="shared" si="4"/>
        <v>0</v>
      </c>
      <c r="AG14">
        <f t="shared" si="5"/>
        <v>-44.136145611396039</v>
      </c>
      <c r="AH14">
        <f t="shared" si="6"/>
        <v>-130.61717236705599</v>
      </c>
      <c r="AI14">
        <f t="shared" si="7"/>
        <v>-174.75331797845203</v>
      </c>
      <c r="AJ14">
        <f t="shared" si="8"/>
        <v>-94.984786541977655</v>
      </c>
      <c r="AK14">
        <f t="shared" si="30"/>
        <v>39.217396961220935</v>
      </c>
      <c r="AL14">
        <f t="shared" si="9"/>
        <v>-230.52070755920877</v>
      </c>
      <c r="AN14">
        <f t="shared" si="10"/>
        <v>0</v>
      </c>
      <c r="AO14">
        <f t="shared" si="11"/>
        <v>0</v>
      </c>
      <c r="AP14">
        <f t="shared" si="12"/>
        <v>-20.683024866009038</v>
      </c>
      <c r="AQ14">
        <f t="shared" si="13"/>
        <v>-61.209654503633416</v>
      </c>
      <c r="AR14">
        <f t="shared" si="14"/>
        <v>-81.892679369642451</v>
      </c>
      <c r="AS14">
        <f t="shared" si="15"/>
        <v>-44.511650818757225</v>
      </c>
      <c r="AT14">
        <f t="shared" si="16"/>
        <v>18.378007079975816</v>
      </c>
      <c r="AU14">
        <f t="shared" si="17"/>
        <v>-108.02632310842387</v>
      </c>
      <c r="AW14">
        <v>11</v>
      </c>
      <c r="AX14">
        <f>IF(Z14&gt;0, (R14*SUMPRODUCT(K14:$K$98, X14:$X$98)-K14*$AZ$3)/Z14, 0)</f>
        <v>742.28651537509552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1.535893E-3</v>
      </c>
      <c r="Q15" s="5">
        <f t="shared" si="29"/>
        <v>50</v>
      </c>
      <c r="R15">
        <f t="shared" si="0"/>
        <v>100000</v>
      </c>
      <c r="S15">
        <f t="shared" si="1"/>
        <v>846.37474870648578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655.23331455941957</v>
      </c>
      <c r="AC15">
        <f t="shared" si="2"/>
        <v>738.49575143314905</v>
      </c>
      <c r="AE15">
        <f t="shared" si="3"/>
        <v>0</v>
      </c>
      <c r="AF15">
        <f t="shared" si="4"/>
        <v>0</v>
      </c>
      <c r="AG15">
        <f t="shared" si="5"/>
        <v>-43.62699575819056</v>
      </c>
      <c r="AH15">
        <f t="shared" si="6"/>
        <v>-135.57679418304778</v>
      </c>
      <c r="AI15">
        <f t="shared" si="7"/>
        <v>-179.20378994123834</v>
      </c>
      <c r="AJ15">
        <f t="shared" si="8"/>
        <v>-83.262436873729484</v>
      </c>
      <c r="AK15">
        <f t="shared" si="30"/>
        <v>45.866332019159373</v>
      </c>
      <c r="AL15">
        <f t="shared" si="9"/>
        <v>-216.5998947958085</v>
      </c>
      <c r="AN15">
        <f t="shared" si="10"/>
        <v>0</v>
      </c>
      <c r="AO15">
        <f t="shared" si="11"/>
        <v>0</v>
      </c>
      <c r="AP15">
        <f t="shared" si="12"/>
        <v>-18.253953307355733</v>
      </c>
      <c r="AQ15">
        <f t="shared" si="13"/>
        <v>-56.726630554516454</v>
      </c>
      <c r="AR15">
        <f t="shared" si="14"/>
        <v>-74.980583861872191</v>
      </c>
      <c r="AS15">
        <f t="shared" si="15"/>
        <v>-34.837801882435855</v>
      </c>
      <c r="AT15">
        <f t="shared" si="16"/>
        <v>19.190913069007873</v>
      </c>
      <c r="AU15">
        <f t="shared" si="17"/>
        <v>-90.627472675300183</v>
      </c>
      <c r="AW15">
        <v>12</v>
      </c>
      <c r="AX15">
        <f>IF(Z15&gt;0, (R15*SUMPRODUCT(K15:$K$98, X15:$X$98)-K15*$AZ$3)/Z15, 0)</f>
        <v>846.37474870648578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1.6204399999999999E-3</v>
      </c>
      <c r="Q16" s="5">
        <f t="shared" si="29"/>
        <v>50</v>
      </c>
      <c r="R16">
        <f t="shared" si="0"/>
        <v>100000</v>
      </c>
      <c r="S16">
        <f t="shared" si="1"/>
        <v>940.12230884367079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738.49575143314905</v>
      </c>
      <c r="AC16">
        <f t="shared" si="2"/>
        <v>810.7620596084214</v>
      </c>
      <c r="AE16">
        <f t="shared" si="3"/>
        <v>0</v>
      </c>
      <c r="AF16">
        <f t="shared" si="4"/>
        <v>0</v>
      </c>
      <c r="AG16">
        <f t="shared" si="5"/>
        <v>-43.120030871602246</v>
      </c>
      <c r="AH16">
        <f t="shared" si="6"/>
        <v>-141.38985801280461</v>
      </c>
      <c r="AI16">
        <f t="shared" si="7"/>
        <v>-184.50988888440685</v>
      </c>
      <c r="AJ16">
        <f t="shared" si="8"/>
        <v>-72.266308175272343</v>
      </c>
      <c r="AK16">
        <f t="shared" si="30"/>
        <v>51.69470260032044</v>
      </c>
      <c r="AL16">
        <f t="shared" si="9"/>
        <v>-205.08149445935874</v>
      </c>
      <c r="AN16">
        <f t="shared" si="10"/>
        <v>0</v>
      </c>
      <c r="AO16">
        <f t="shared" si="11"/>
        <v>0</v>
      </c>
      <c r="AP16">
        <f t="shared" si="12"/>
        <v>-16.108780659093572</v>
      </c>
      <c r="AQ16">
        <f t="shared" si="13"/>
        <v>-52.820421602449137</v>
      </c>
      <c r="AR16">
        <f t="shared" si="14"/>
        <v>-68.929202261542713</v>
      </c>
      <c r="AS16">
        <f t="shared" si="15"/>
        <v>-26.997246613860472</v>
      </c>
      <c r="AT16">
        <f t="shared" si="16"/>
        <v>19.312106429266414</v>
      </c>
      <c r="AU16">
        <f t="shared" si="17"/>
        <v>-76.61434244613676</v>
      </c>
      <c r="AW16">
        <v>13</v>
      </c>
      <c r="AX16">
        <f>IF(Z16&gt;0, (R16*SUMPRODUCT(K16:$K$98, X16:$X$98)-K16*$AZ$3)/Z16, 0)</f>
        <v>940.12230884367079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1.706887E-3</v>
      </c>
      <c r="Q17" s="5">
        <f t="shared" si="29"/>
        <v>50</v>
      </c>
      <c r="R17">
        <f t="shared" si="0"/>
        <v>100000</v>
      </c>
      <c r="S17">
        <f t="shared" si="1"/>
        <v>1024.4153488051534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810.7620596084214</v>
      </c>
      <c r="AC17">
        <f t="shared" si="2"/>
        <v>873.11390472899711</v>
      </c>
      <c r="AE17">
        <f t="shared" si="3"/>
        <v>0</v>
      </c>
      <c r="AF17">
        <f t="shared" si="4"/>
        <v>0</v>
      </c>
      <c r="AG17">
        <f t="shared" si="5"/>
        <v>-42.615229542751891</v>
      </c>
      <c r="AH17">
        <f t="shared" si="6"/>
        <v>-147.2020402686731</v>
      </c>
      <c r="AI17">
        <f t="shared" si="7"/>
        <v>-189.81726981142498</v>
      </c>
      <c r="AJ17">
        <f t="shared" si="8"/>
        <v>-62.351845120575717</v>
      </c>
      <c r="AK17">
        <f t="shared" si="30"/>
        <v>56.7533441725895</v>
      </c>
      <c r="AL17">
        <f t="shared" si="9"/>
        <v>-195.4157707594112</v>
      </c>
      <c r="AN17">
        <f t="shared" si="10"/>
        <v>0</v>
      </c>
      <c r="AO17">
        <f t="shared" si="11"/>
        <v>0</v>
      </c>
      <c r="AP17">
        <f t="shared" si="12"/>
        <v>-14.214461593044444</v>
      </c>
      <c r="AQ17">
        <f t="shared" si="13"/>
        <v>-49.099764808675445</v>
      </c>
      <c r="AR17">
        <f t="shared" si="14"/>
        <v>-63.314226401719885</v>
      </c>
      <c r="AS17">
        <f t="shared" si="15"/>
        <v>-20.797680013262372</v>
      </c>
      <c r="AT17">
        <f t="shared" si="16"/>
        <v>18.930280082354148</v>
      </c>
      <c r="AU17">
        <f t="shared" si="17"/>
        <v>-65.181626332628113</v>
      </c>
      <c r="AW17">
        <v>14</v>
      </c>
      <c r="AX17">
        <f>IF(Z17&gt;0, (R17*SUMPRODUCT(K17:$K$98, X17:$X$98)-K17*$AZ$3)/Z17, 0)</f>
        <v>1024.4153488051534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1.7980839999999999E-3</v>
      </c>
      <c r="Q18" s="5">
        <f t="shared" si="29"/>
        <v>50</v>
      </c>
      <c r="R18">
        <f t="shared" si="0"/>
        <v>100000</v>
      </c>
      <c r="S18">
        <f t="shared" si="1"/>
        <v>1100.4423730292183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873.11390472899711</v>
      </c>
      <c r="AC18">
        <f t="shared" si="2"/>
        <v>926.84652092302292</v>
      </c>
      <c r="AE18">
        <f t="shared" si="3"/>
        <v>0</v>
      </c>
      <c r="AF18">
        <f t="shared" si="4"/>
        <v>0</v>
      </c>
      <c r="AG18">
        <f t="shared" si="5"/>
        <v>-42.112451484927227</v>
      </c>
      <c r="AH18">
        <f t="shared" si="6"/>
        <v>-153.25152479429897</v>
      </c>
      <c r="AI18">
        <f t="shared" si="7"/>
        <v>-195.36397627922619</v>
      </c>
      <c r="AJ18">
        <f t="shared" si="8"/>
        <v>-53.732616194025809</v>
      </c>
      <c r="AK18">
        <f t="shared" si="30"/>
        <v>61.117973331029802</v>
      </c>
      <c r="AL18">
        <f t="shared" si="9"/>
        <v>-187.97861914222221</v>
      </c>
      <c r="AN18">
        <f t="shared" si="10"/>
        <v>0</v>
      </c>
      <c r="AO18">
        <f t="shared" si="11"/>
        <v>0</v>
      </c>
      <c r="AP18">
        <f t="shared" si="12"/>
        <v>-12.54174837603119</v>
      </c>
      <c r="AQ18">
        <f t="shared" si="13"/>
        <v>-45.640707069763792</v>
      </c>
      <c r="AR18">
        <f t="shared" si="14"/>
        <v>-58.182455445794979</v>
      </c>
      <c r="AS18">
        <f t="shared" si="15"/>
        <v>-16.002415630743588</v>
      </c>
      <c r="AT18">
        <f t="shared" si="16"/>
        <v>18.201890788645102</v>
      </c>
      <c r="AU18">
        <f t="shared" si="17"/>
        <v>-55.982980287893469</v>
      </c>
      <c r="AW18">
        <v>15</v>
      </c>
      <c r="AX18">
        <f>IF(Z18&gt;0, (R18*SUMPRODUCT(K18:$K$98, X18:$X$98)-K18*$AZ$3)/Z18, 0)</f>
        <v>1100.4423730292183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1.9035300000000001E-3</v>
      </c>
      <c r="Q19" s="5">
        <f t="shared" si="29"/>
        <v>50</v>
      </c>
      <c r="R19">
        <f t="shared" si="0"/>
        <v>100000</v>
      </c>
      <c r="S19">
        <f t="shared" si="1"/>
        <v>1169.1819344745597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926.84652092302292</v>
      </c>
      <c r="AC19">
        <f t="shared" si="2"/>
        <v>973.02043974852813</v>
      </c>
      <c r="AE19">
        <f t="shared" si="3"/>
        <v>0</v>
      </c>
      <c r="AF19">
        <f t="shared" si="4"/>
        <v>0</v>
      </c>
      <c r="AG19">
        <f t="shared" si="5"/>
        <v>-41.611164655302844</v>
      </c>
      <c r="AH19">
        <f t="shared" si="6"/>
        <v>-160.32462955020705</v>
      </c>
      <c r="AI19">
        <f t="shared" si="7"/>
        <v>-201.93579420550989</v>
      </c>
      <c r="AJ19">
        <f t="shared" si="8"/>
        <v>-46.173918825505211</v>
      </c>
      <c r="AK19">
        <f t="shared" si="30"/>
        <v>64.879256464611615</v>
      </c>
      <c r="AL19">
        <f t="shared" si="9"/>
        <v>-183.23045656640349</v>
      </c>
      <c r="AN19">
        <f t="shared" si="10"/>
        <v>0</v>
      </c>
      <c r="AO19">
        <f t="shared" si="11"/>
        <v>0</v>
      </c>
      <c r="AP19">
        <f t="shared" si="12"/>
        <v>-11.064694016057722</v>
      </c>
      <c r="AQ19">
        <f t="shared" si="13"/>
        <v>-42.631418368261869</v>
      </c>
      <c r="AR19">
        <f t="shared" si="14"/>
        <v>-53.696112384319591</v>
      </c>
      <c r="AS19">
        <f t="shared" si="15"/>
        <v>-12.277961637427861</v>
      </c>
      <c r="AT19">
        <f t="shared" si="16"/>
        <v>17.251839181068885</v>
      </c>
      <c r="AU19">
        <f t="shared" si="17"/>
        <v>-48.722234840678567</v>
      </c>
      <c r="AW19">
        <v>16</v>
      </c>
      <c r="AX19">
        <f>IF(Z19&gt;0, (R19*SUMPRODUCT(K19:$K$98, X19:$X$98)-K19*$AZ$3)/Z19, 0)</f>
        <v>1169.1819344745597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2.008026E-3</v>
      </c>
      <c r="Q20" s="5">
        <f t="shared" si="29"/>
        <v>50</v>
      </c>
      <c r="R20">
        <f t="shared" si="0"/>
        <v>100000</v>
      </c>
      <c r="S20">
        <f t="shared" si="1"/>
        <v>1231.2448426706262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973.02043974852813</v>
      </c>
      <c r="AC20">
        <f t="shared" si="2"/>
        <v>1012.3663659296138</v>
      </c>
      <c r="AE20">
        <f t="shared" si="3"/>
        <v>0</v>
      </c>
      <c r="AF20">
        <f t="shared" si="4"/>
        <v>0</v>
      </c>
      <c r="AG20">
        <f t="shared" si="5"/>
        <v>-41.111496708231684</v>
      </c>
      <c r="AH20">
        <f t="shared" si="6"/>
        <v>-167.1126010362583</v>
      </c>
      <c r="AI20">
        <f t="shared" si="7"/>
        <v>-208.22409774449</v>
      </c>
      <c r="AJ20">
        <f t="shared" si="8"/>
        <v>-39.345926181085702</v>
      </c>
      <c r="AK20">
        <f t="shared" si="30"/>
        <v>68.11143078239698</v>
      </c>
      <c r="AL20">
        <f t="shared" si="9"/>
        <v>-179.45859314317872</v>
      </c>
      <c r="AN20">
        <f t="shared" si="10"/>
        <v>0</v>
      </c>
      <c r="AO20">
        <f t="shared" si="11"/>
        <v>0</v>
      </c>
      <c r="AP20">
        <f t="shared" si="12"/>
        <v>-9.7605615023489776</v>
      </c>
      <c r="AQ20">
        <f t="shared" si="13"/>
        <v>-39.675345118372</v>
      </c>
      <c r="AR20">
        <f t="shared" si="14"/>
        <v>-49.435906620720985</v>
      </c>
      <c r="AS20">
        <f t="shared" si="15"/>
        <v>-9.3413853327425684</v>
      </c>
      <c r="AT20">
        <f t="shared" si="16"/>
        <v>16.170800442579317</v>
      </c>
      <c r="AU20">
        <f t="shared" si="17"/>
        <v>-42.606491510884233</v>
      </c>
      <c r="AW20">
        <v>17</v>
      </c>
      <c r="AX20">
        <f>IF(Z20&gt;0, (R20*SUMPRODUCT(K20:$K$98, X20:$X$98)-K20*$AZ$3)/Z20, 0)</f>
        <v>1231.2448426706262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2.1277219999999999E-3</v>
      </c>
      <c r="Q21" s="5">
        <f t="shared" si="29"/>
        <v>50</v>
      </c>
      <c r="R21">
        <f t="shared" si="0"/>
        <v>100000</v>
      </c>
      <c r="S21">
        <f t="shared" si="1"/>
        <v>1287.6264374952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1012.3663659296138</v>
      </c>
      <c r="AC21">
        <f t="shared" si="2"/>
        <v>1045.8850784445876</v>
      </c>
      <c r="AE21">
        <f t="shared" si="3"/>
        <v>0</v>
      </c>
      <c r="AF21">
        <f t="shared" si="4"/>
        <v>0</v>
      </c>
      <c r="AG21">
        <f t="shared" si="5"/>
        <v>-40.612907905150344</v>
      </c>
      <c r="AH21">
        <f t="shared" si="6"/>
        <v>-174.94767199806427</v>
      </c>
      <c r="AI21">
        <f t="shared" si="7"/>
        <v>-215.5605799032146</v>
      </c>
      <c r="AJ21">
        <f t="shared" si="8"/>
        <v>-33.518712514973799</v>
      </c>
      <c r="AK21">
        <f t="shared" si="30"/>
        <v>70.865645615072978</v>
      </c>
      <c r="AL21">
        <f t="shared" si="9"/>
        <v>-178.21364680311541</v>
      </c>
      <c r="AN21">
        <f t="shared" si="10"/>
        <v>0</v>
      </c>
      <c r="AO21">
        <f t="shared" si="11"/>
        <v>0</v>
      </c>
      <c r="AP21">
        <f t="shared" si="12"/>
        <v>-8.6090965409683822</v>
      </c>
      <c r="AQ21">
        <f t="shared" si="13"/>
        <v>-37.085288287323159</v>
      </c>
      <c r="AR21">
        <f t="shared" si="14"/>
        <v>-45.69438482829154</v>
      </c>
      <c r="AS21">
        <f t="shared" si="15"/>
        <v>-7.1052738366902304</v>
      </c>
      <c r="AT21">
        <f t="shared" si="16"/>
        <v>15.0220512641708</v>
      </c>
      <c r="AU21">
        <f t="shared" si="17"/>
        <v>-37.777607400810972</v>
      </c>
      <c r="AW21">
        <v>18</v>
      </c>
      <c r="AX21">
        <f>IF(Z21&gt;0, (R21*SUMPRODUCT(K21:$K$98, X21:$X$98)-K21*$AZ$3)/Z21, 0)</f>
        <v>1287.6264374952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2.2569180000000001E-3</v>
      </c>
      <c r="Q22" s="5">
        <f t="shared" si="29"/>
        <v>50</v>
      </c>
      <c r="R22">
        <f t="shared" si="0"/>
        <v>100000</v>
      </c>
      <c r="S22">
        <f t="shared" si="1"/>
        <v>1338.836402384359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1045.8850784445876</v>
      </c>
      <c r="AC22">
        <f t="shared" si="2"/>
        <v>1074.1516273298946</v>
      </c>
      <c r="AE22">
        <f t="shared" si="3"/>
        <v>0</v>
      </c>
      <c r="AF22">
        <f t="shared" si="4"/>
        <v>0</v>
      </c>
      <c r="AG22">
        <f t="shared" si="5"/>
        <v>-40.115118823215361</v>
      </c>
      <c r="AH22">
        <f t="shared" si="6"/>
        <v>-183.32000576695219</v>
      </c>
      <c r="AI22">
        <f t="shared" si="7"/>
        <v>-223.43512459016756</v>
      </c>
      <c r="AJ22">
        <f t="shared" si="8"/>
        <v>-28.266548885306975</v>
      </c>
      <c r="AK22">
        <f t="shared" si="30"/>
        <v>73.211955491121145</v>
      </c>
      <c r="AL22">
        <f t="shared" si="9"/>
        <v>-178.48971798435338</v>
      </c>
      <c r="AN22">
        <f t="shared" si="10"/>
        <v>0</v>
      </c>
      <c r="AO22">
        <f t="shared" si="11"/>
        <v>0</v>
      </c>
      <c r="AP22">
        <f t="shared" si="12"/>
        <v>-7.5924781701889721</v>
      </c>
      <c r="AQ22">
        <f t="shared" si="13"/>
        <v>-34.696473119730854</v>
      </c>
      <c r="AR22">
        <f t="shared" si="14"/>
        <v>-42.288951289919829</v>
      </c>
      <c r="AS22">
        <f t="shared" si="15"/>
        <v>-5.3499319372343983</v>
      </c>
      <c r="AT22">
        <f t="shared" si="16"/>
        <v>13.85662538637421</v>
      </c>
      <c r="AU22">
        <f t="shared" si="17"/>
        <v>-33.782257840780012</v>
      </c>
      <c r="AW22">
        <v>19</v>
      </c>
      <c r="AX22">
        <f>IF(Z22&gt;0, (R22*SUMPRODUCT(K22:$K$98, X22:$X$98)-K22*$AZ$3)/Z22, 0)</f>
        <v>1338.836402384359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2.397513E-3</v>
      </c>
      <c r="Q23" s="5">
        <f t="shared" si="29"/>
        <v>50</v>
      </c>
      <c r="R23">
        <f t="shared" si="0"/>
        <v>100000</v>
      </c>
      <c r="S23">
        <f t="shared" si="1"/>
        <v>1385.4949732195344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1074.1516273298946</v>
      </c>
      <c r="AC23">
        <f t="shared" si="2"/>
        <v>1097.8050088285834</v>
      </c>
      <c r="AE23">
        <f t="shared" si="3"/>
        <v>0</v>
      </c>
      <c r="AF23">
        <f t="shared" si="4"/>
        <v>0</v>
      </c>
      <c r="AG23">
        <f t="shared" si="5"/>
        <v>-39.617791116108009</v>
      </c>
      <c r="AH23">
        <f t="shared" si="6"/>
        <v>-192.35303775040705</v>
      </c>
      <c r="AI23">
        <f t="shared" si="7"/>
        <v>-231.97082886651506</v>
      </c>
      <c r="AJ23">
        <f t="shared" si="8"/>
        <v>-23.653381498688759</v>
      </c>
      <c r="AK23">
        <f t="shared" si="30"/>
        <v>75.190613913092633</v>
      </c>
      <c r="AL23">
        <f t="shared" si="9"/>
        <v>-180.4335964521112</v>
      </c>
      <c r="AN23">
        <f t="shared" si="10"/>
        <v>0</v>
      </c>
      <c r="AO23">
        <f t="shared" si="11"/>
        <v>0</v>
      </c>
      <c r="AP23">
        <f t="shared" si="12"/>
        <v>-6.6949556458677133</v>
      </c>
      <c r="AQ23">
        <f t="shared" si="13"/>
        <v>-32.505473420079056</v>
      </c>
      <c r="AR23">
        <f t="shared" si="14"/>
        <v>-39.200429065946771</v>
      </c>
      <c r="AS23">
        <f t="shared" si="15"/>
        <v>-3.9971521770208702</v>
      </c>
      <c r="AT23">
        <f t="shared" si="16"/>
        <v>12.70635769819698</v>
      </c>
      <c r="AU23">
        <f t="shared" si="17"/>
        <v>-30.491223544770662</v>
      </c>
      <c r="AW23">
        <v>20</v>
      </c>
      <c r="AX23">
        <f>IF(Z23&gt;0, (R23*SUMPRODUCT(K23:$K$98, X23:$X$98)-K23*$AZ$3)/Z23, 0)</f>
        <v>1385.4949732195344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2.5466569999999999E-3</v>
      </c>
      <c r="Q24" s="5">
        <f t="shared" si="29"/>
        <v>50</v>
      </c>
      <c r="R24">
        <f t="shared" si="0"/>
        <v>100000</v>
      </c>
      <c r="S24">
        <f t="shared" si="1"/>
        <v>1428.1403970775277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1097.8050088285834</v>
      </c>
      <c r="AC24">
        <f t="shared" si="2"/>
        <v>1117.397619889236</v>
      </c>
      <c r="AE24">
        <f t="shared" si="3"/>
        <v>0</v>
      </c>
      <c r="AF24">
        <f t="shared" si="4"/>
        <v>0</v>
      </c>
      <c r="AG24">
        <f t="shared" si="5"/>
        <v>-39.120720279876558</v>
      </c>
      <c r="AH24">
        <f t="shared" si="6"/>
        <v>-201.78585014074855</v>
      </c>
      <c r="AI24">
        <f t="shared" si="7"/>
        <v>-240.90657042062512</v>
      </c>
      <c r="AJ24">
        <f t="shared" si="8"/>
        <v>-19.592611060652644</v>
      </c>
      <c r="AK24">
        <f t="shared" si="30"/>
        <v>76.846350618000841</v>
      </c>
      <c r="AL24">
        <f t="shared" si="9"/>
        <v>-183.65283086327696</v>
      </c>
      <c r="AN24">
        <f t="shared" si="10"/>
        <v>0</v>
      </c>
      <c r="AO24">
        <f t="shared" si="11"/>
        <v>0</v>
      </c>
      <c r="AP24">
        <f t="shared" si="12"/>
        <v>-5.9026395837042838</v>
      </c>
      <c r="AQ24">
        <f t="shared" si="13"/>
        <v>-30.445992250425952</v>
      </c>
      <c r="AR24">
        <f t="shared" si="14"/>
        <v>-36.348631834130238</v>
      </c>
      <c r="AS24">
        <f t="shared" si="15"/>
        <v>-2.9561858975847972</v>
      </c>
      <c r="AT24">
        <f t="shared" si="16"/>
        <v>11.594784241596821</v>
      </c>
      <c r="AU24">
        <f t="shared" si="17"/>
        <v>-27.710033490118217</v>
      </c>
      <c r="AW24">
        <v>21</v>
      </c>
      <c r="AX24">
        <f>IF(Z24&gt;0, (R24*SUMPRODUCT(K24:$K$98, X24:$X$98)-K24*$AZ$3)/Z24, 0)</f>
        <v>1428.1403970775277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3.8442260000000001E-3</v>
      </c>
      <c r="Q25" s="5">
        <f t="shared" si="29"/>
        <v>50</v>
      </c>
      <c r="R25">
        <f t="shared" si="0"/>
        <v>100000</v>
      </c>
      <c r="S25">
        <f t="shared" si="1"/>
        <v>1469.0169857165911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1117.397619889236</v>
      </c>
      <c r="AC25">
        <f t="shared" si="2"/>
        <v>1133.4677744966061</v>
      </c>
      <c r="AE25">
        <f t="shared" si="3"/>
        <v>0</v>
      </c>
      <c r="AF25">
        <f t="shared" si="4"/>
        <v>0</v>
      </c>
      <c r="AG25">
        <f t="shared" si="5"/>
        <v>-38.579124187039163</v>
      </c>
      <c r="AH25">
        <f t="shared" si="6"/>
        <v>-300.77778007725749</v>
      </c>
      <c r="AI25">
        <f t="shared" si="7"/>
        <v>-339.35690426429665</v>
      </c>
      <c r="AJ25">
        <f t="shared" si="8"/>
        <v>-16.070154607370114</v>
      </c>
      <c r="AK25">
        <f t="shared" si="30"/>
        <v>78.217833392246533</v>
      </c>
      <c r="AL25">
        <f t="shared" si="9"/>
        <v>-277.20922547942024</v>
      </c>
      <c r="AN25">
        <f t="shared" si="10"/>
        <v>0</v>
      </c>
      <c r="AO25">
        <f t="shared" si="11"/>
        <v>0</v>
      </c>
      <c r="AP25">
        <f t="shared" si="12"/>
        <v>-5.1972518815276212</v>
      </c>
      <c r="AQ25">
        <f t="shared" si="13"/>
        <v>-40.519786707687828</v>
      </c>
      <c r="AR25">
        <f t="shared" si="14"/>
        <v>-45.717038589215448</v>
      </c>
      <c r="AS25">
        <f t="shared" si="15"/>
        <v>-2.1649180231430254</v>
      </c>
      <c r="AT25">
        <f t="shared" si="16"/>
        <v>10.537247548596213</v>
      </c>
      <c r="AU25">
        <f t="shared" si="17"/>
        <v>-37.344709063762267</v>
      </c>
      <c r="AW25">
        <v>22</v>
      </c>
      <c r="AX25">
        <f>IF(Z25&gt;0, (R25*SUMPRODUCT(K25:$K$98, X25:$X$98)-K25*$AZ$3)/Z25, 0)</f>
        <v>1469.0169857165911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5.3300140000000001E-3</v>
      </c>
      <c r="Q26" s="5">
        <f t="shared" si="29"/>
        <v>50</v>
      </c>
      <c r="R26">
        <f t="shared" si="0"/>
        <v>100000</v>
      </c>
      <c r="S26">
        <f t="shared" si="1"/>
        <v>1493.2202954430184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1133.4677744966061</v>
      </c>
      <c r="AC26">
        <f t="shared" si="2"/>
        <v>1134.4802617690937</v>
      </c>
      <c r="AE26">
        <f t="shared" si="3"/>
        <v>0</v>
      </c>
      <c r="AF26">
        <f t="shared" si="4"/>
        <v>0</v>
      </c>
      <c r="AG26">
        <f t="shared" si="5"/>
        <v>-37.98770567314412</v>
      </c>
      <c r="AH26">
        <f t="shared" si="6"/>
        <v>-411.25454404931475</v>
      </c>
      <c r="AI26">
        <f t="shared" si="7"/>
        <v>-449.24224972245884</v>
      </c>
      <c r="AJ26">
        <f t="shared" si="8"/>
        <v>-1.0124872724875331</v>
      </c>
      <c r="AK26">
        <f t="shared" si="30"/>
        <v>79.342744214762433</v>
      </c>
      <c r="AL26">
        <f t="shared" si="9"/>
        <v>-370.91199278018394</v>
      </c>
      <c r="AN26">
        <f t="shared" si="10"/>
        <v>0</v>
      </c>
      <c r="AO26">
        <f t="shared" si="11"/>
        <v>0</v>
      </c>
      <c r="AP26">
        <f t="shared" si="12"/>
        <v>-4.5692660155556046</v>
      </c>
      <c r="AQ26">
        <f t="shared" si="13"/>
        <v>-49.466830875122433</v>
      </c>
      <c r="AR26">
        <f t="shared" si="14"/>
        <v>-54.036096890678031</v>
      </c>
      <c r="AS26">
        <f t="shared" si="15"/>
        <v>-0.12178476176387007</v>
      </c>
      <c r="AT26">
        <f t="shared" si="16"/>
        <v>9.5435641162644842</v>
      </c>
      <c r="AU26">
        <f t="shared" si="17"/>
        <v>-44.614317536177417</v>
      </c>
      <c r="AW26">
        <v>23</v>
      </c>
      <c r="AX26">
        <f>IF(Z26&gt;0, (R26*SUMPRODUCT(K26:$K$98, X26:$X$98)-K26*$AZ$3)/Z26, 0)</f>
        <v>1493.2202954430184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6.9004050000000001E-3</v>
      </c>
      <c r="Q27" s="5">
        <f t="shared" si="29"/>
        <v>50</v>
      </c>
      <c r="R27">
        <f t="shared" si="0"/>
        <v>100000</v>
      </c>
      <c r="S27">
        <f t="shared" si="1"/>
        <v>1502.3093376189938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1134.4802617690937</v>
      </c>
      <c r="AC27">
        <f t="shared" si="2"/>
        <v>1122.0958183762702</v>
      </c>
      <c r="AE27">
        <f t="shared" si="3"/>
        <v>0</v>
      </c>
      <c r="AF27">
        <f t="shared" si="4"/>
        <v>0</v>
      </c>
      <c r="AG27">
        <f t="shared" si="5"/>
        <v>-37.345698062247187</v>
      </c>
      <c r="AH27">
        <f t="shared" si="6"/>
        <v>-524.26110833098414</v>
      </c>
      <c r="AI27">
        <f t="shared" si="7"/>
        <v>-561.6068063932313</v>
      </c>
      <c r="AJ27">
        <f t="shared" si="8"/>
        <v>12.384443392823414</v>
      </c>
      <c r="AK27">
        <f t="shared" si="30"/>
        <v>79.413618323836559</v>
      </c>
      <c r="AL27">
        <f t="shared" si="9"/>
        <v>-469.80874467657134</v>
      </c>
      <c r="AN27">
        <f t="shared" si="10"/>
        <v>0</v>
      </c>
      <c r="AO27">
        <f t="shared" si="11"/>
        <v>0</v>
      </c>
      <c r="AP27">
        <f t="shared" si="12"/>
        <v>-4.0107531869106952</v>
      </c>
      <c r="AQ27">
        <f t="shared" si="13"/>
        <v>-56.303189392982091</v>
      </c>
      <c r="AR27">
        <f t="shared" si="14"/>
        <v>-60.313942579892782</v>
      </c>
      <c r="AS27">
        <f t="shared" si="15"/>
        <v>1.3300312588371197</v>
      </c>
      <c r="AT27">
        <f t="shared" si="16"/>
        <v>8.5286509371321024</v>
      </c>
      <c r="AU27">
        <f t="shared" si="17"/>
        <v>-50.455260383923566</v>
      </c>
      <c r="AW27">
        <v>24</v>
      </c>
      <c r="AX27">
        <f>IF(Z27&gt;0, (R27*SUMPRODUCT(K27:$K$98, X27:$X$98)-K27*$AZ$3)/Z27, 0)</f>
        <v>1502.3093376189938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8.6257439999999994E-3</v>
      </c>
      <c r="Q28" s="5">
        <f t="shared" si="29"/>
        <v>50</v>
      </c>
      <c r="R28">
        <f t="shared" si="0"/>
        <v>100000</v>
      </c>
      <c r="S28">
        <f t="shared" si="1"/>
        <v>1499.1796804251755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1122.0958183762702</v>
      </c>
      <c r="AC28">
        <f t="shared" si="2"/>
        <v>1098.9019035210556</v>
      </c>
      <c r="AE28">
        <f t="shared" si="3"/>
        <v>0</v>
      </c>
      <c r="AF28">
        <f t="shared" si="4"/>
        <v>0</v>
      </c>
      <c r="AG28">
        <f t="shared" si="5"/>
        <v>-36.65010665063847</v>
      </c>
      <c r="AH28">
        <f t="shared" si="6"/>
        <v>-644.26886197248052</v>
      </c>
      <c r="AI28">
        <f t="shared" si="7"/>
        <v>-680.91896862311899</v>
      </c>
      <c r="AJ28">
        <f t="shared" si="8"/>
        <v>23.193914855214643</v>
      </c>
      <c r="AK28">
        <f t="shared" si="30"/>
        <v>78.546707286338929</v>
      </c>
      <c r="AL28">
        <f t="shared" si="9"/>
        <v>-579.17834648156543</v>
      </c>
      <c r="AN28">
        <f t="shared" si="10"/>
        <v>0</v>
      </c>
      <c r="AO28">
        <f t="shared" si="11"/>
        <v>0</v>
      </c>
      <c r="AP28">
        <f t="shared" si="12"/>
        <v>-3.514330290003671</v>
      </c>
      <c r="AQ28">
        <f t="shared" si="13"/>
        <v>-61.778089709778214</v>
      </c>
      <c r="AR28">
        <f t="shared" si="14"/>
        <v>-65.292419999781885</v>
      </c>
      <c r="AS28">
        <f t="shared" si="15"/>
        <v>2.2240338424234012</v>
      </c>
      <c r="AT28">
        <f t="shared" si="16"/>
        <v>7.5317399544763441</v>
      </c>
      <c r="AU28">
        <f t="shared" si="17"/>
        <v>-55.536646202882139</v>
      </c>
      <c r="AW28">
        <v>25</v>
      </c>
      <c r="AX28">
        <f>IF(Z28&gt;0, (R28*SUMPRODUCT(K28:$K$98, X28:$X$98)-K28*$AZ$3)/Z28, 0)</f>
        <v>1499.1796804251755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1.0476563E-2</v>
      </c>
      <c r="Q29" s="5">
        <f t="shared" si="29"/>
        <v>50</v>
      </c>
      <c r="R29">
        <f t="shared" si="0"/>
        <v>100000</v>
      </c>
      <c r="S29">
        <f t="shared" si="1"/>
        <v>1485.6495951517315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1098.9019035210556</v>
      </c>
      <c r="AC29">
        <f t="shared" si="2"/>
        <v>1066.6856660771414</v>
      </c>
      <c r="AE29">
        <f t="shared" si="3"/>
        <v>0</v>
      </c>
      <c r="AF29">
        <f t="shared" si="4"/>
        <v>0</v>
      </c>
      <c r="AG29">
        <f t="shared" si="5"/>
        <v>-35.899638432849947</v>
      </c>
      <c r="AH29">
        <f t="shared" si="6"/>
        <v>-767.93430256426586</v>
      </c>
      <c r="AI29">
        <f t="shared" si="7"/>
        <v>-803.83394099711586</v>
      </c>
      <c r="AJ29">
        <f t="shared" si="8"/>
        <v>32.216237443914224</v>
      </c>
      <c r="AK29">
        <f t="shared" si="30"/>
        <v>76.923133246473895</v>
      </c>
      <c r="AL29">
        <f t="shared" si="9"/>
        <v>-694.69457030672777</v>
      </c>
      <c r="AN29">
        <f t="shared" si="10"/>
        <v>0</v>
      </c>
      <c r="AO29">
        <f t="shared" si="11"/>
        <v>0</v>
      </c>
      <c r="AP29">
        <f t="shared" si="12"/>
        <v>-3.0735436468014301</v>
      </c>
      <c r="AQ29">
        <f t="shared" si="13"/>
        <v>-65.746611939342372</v>
      </c>
      <c r="AR29">
        <f t="shared" si="14"/>
        <v>-68.820155586143798</v>
      </c>
      <c r="AS29">
        <f t="shared" si="15"/>
        <v>2.7581896710408795</v>
      </c>
      <c r="AT29">
        <f t="shared" si="16"/>
        <v>6.5857657013452719</v>
      </c>
      <c r="AU29">
        <f t="shared" si="17"/>
        <v>-59.476200213757657</v>
      </c>
      <c r="AW29">
        <v>26</v>
      </c>
      <c r="AX29">
        <f>IF(Z29&gt;0, (R29*SUMPRODUCT(K29:$K$98, X29:$X$98)-K29*$AZ$3)/Z29, 0)</f>
        <v>1485.6495951517315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1.2607808E-2</v>
      </c>
      <c r="Q30" s="5">
        <f t="shared" si="29"/>
        <v>50</v>
      </c>
      <c r="R30">
        <f t="shared" si="0"/>
        <v>100000</v>
      </c>
      <c r="S30">
        <f t="shared" si="1"/>
        <v>1463.9375214625054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1066.6856660771414</v>
      </c>
      <c r="AC30">
        <f t="shared" si="2"/>
        <v>1027.3335650894628</v>
      </c>
      <c r="AE30">
        <f t="shared" si="3"/>
        <v>0</v>
      </c>
      <c r="AF30">
        <f t="shared" si="4"/>
        <v>0</v>
      </c>
      <c r="AG30">
        <f t="shared" si="5"/>
        <v>-35.088026299890664</v>
      </c>
      <c r="AH30">
        <f t="shared" si="6"/>
        <v>-905.23149726158613</v>
      </c>
      <c r="AI30">
        <f t="shared" si="7"/>
        <v>-940.31952356147679</v>
      </c>
      <c r="AJ30">
        <f t="shared" si="8"/>
        <v>39.352100987678568</v>
      </c>
      <c r="AK30">
        <f t="shared" si="30"/>
        <v>74.667996625399908</v>
      </c>
      <c r="AL30">
        <f t="shared" si="9"/>
        <v>-826.29942594839827</v>
      </c>
      <c r="AN30">
        <f t="shared" si="10"/>
        <v>0</v>
      </c>
      <c r="AO30">
        <f t="shared" si="11"/>
        <v>0</v>
      </c>
      <c r="AP30">
        <f t="shared" si="12"/>
        <v>-2.6821942519240394</v>
      </c>
      <c r="AQ30">
        <f t="shared" si="13"/>
        <v>-69.197586033021864</v>
      </c>
      <c r="AR30">
        <f t="shared" si="14"/>
        <v>-71.879780284945909</v>
      </c>
      <c r="AS30">
        <f t="shared" si="15"/>
        <v>3.0081480835704535</v>
      </c>
      <c r="AT30">
        <f t="shared" si="16"/>
        <v>5.7077610931896521</v>
      </c>
      <c r="AU30">
        <f t="shared" si="17"/>
        <v>-63.163871108185795</v>
      </c>
      <c r="AW30">
        <v>27</v>
      </c>
      <c r="AX30">
        <f>IF(Z30&gt;0, (R30*SUMPRODUCT(K30:$K$98, X30:$X$98)-K30*$AZ$3)/Z30, 0)</f>
        <v>1463.9375214625054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1.5033739000000001E-2</v>
      </c>
      <c r="Q31" s="5">
        <f t="shared" si="29"/>
        <v>50</v>
      </c>
      <c r="R31">
        <f t="shared" si="0"/>
        <v>100000</v>
      </c>
      <c r="S31">
        <f t="shared" si="1"/>
        <v>1434.8330687247571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1027.3335650894628</v>
      </c>
      <c r="AC31">
        <f t="shared" si="2"/>
        <v>981.70250669185532</v>
      </c>
      <c r="AE31">
        <f t="shared" si="3"/>
        <v>0</v>
      </c>
      <c r="AF31">
        <f t="shared" si="4"/>
        <v>0</v>
      </c>
      <c r="AG31">
        <f t="shared" si="5"/>
        <v>-34.209641807474064</v>
      </c>
      <c r="AH31">
        <f t="shared" si="6"/>
        <v>-1055.0084588353839</v>
      </c>
      <c r="AI31">
        <f t="shared" si="7"/>
        <v>-1089.218100642858</v>
      </c>
      <c r="AJ31">
        <f t="shared" si="8"/>
        <v>45.631058397607489</v>
      </c>
      <c r="AK31">
        <f t="shared" si="30"/>
        <v>71.913349556262403</v>
      </c>
      <c r="AL31">
        <f t="shared" si="9"/>
        <v>-971.67369268898801</v>
      </c>
      <c r="AN31">
        <f t="shared" si="10"/>
        <v>0</v>
      </c>
      <c r="AO31">
        <f t="shared" si="11"/>
        <v>0</v>
      </c>
      <c r="AP31">
        <f t="shared" si="12"/>
        <v>-2.3348650902447075</v>
      </c>
      <c r="AQ31">
        <f t="shared" si="13"/>
        <v>-72.006086304868305</v>
      </c>
      <c r="AR31">
        <f t="shared" si="14"/>
        <v>-74.340951395113009</v>
      </c>
      <c r="AS31">
        <f t="shared" si="15"/>
        <v>3.1143958151650142</v>
      </c>
      <c r="AT31">
        <f t="shared" si="16"/>
        <v>4.9082060065533213</v>
      </c>
      <c r="AU31">
        <f t="shared" si="17"/>
        <v>-66.31834957339467</v>
      </c>
      <c r="AW31">
        <v>28</v>
      </c>
      <c r="AX31">
        <f>IF(Z31&gt;0, (R31*SUMPRODUCT(K31:$K$98, X31:$X$98)-K31*$AZ$3)/Z31, 0)</f>
        <v>1434.8330687247571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1.7719183999999999E-2</v>
      </c>
      <c r="Q32" s="5">
        <f t="shared" si="29"/>
        <v>50</v>
      </c>
      <c r="R32">
        <f t="shared" si="0"/>
        <v>100000</v>
      </c>
      <c r="S32">
        <f t="shared" si="1"/>
        <v>1399.1271652674909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981.70250669185532</v>
      </c>
      <c r="AC32">
        <f t="shared" si="2"/>
        <v>930.7379629186064</v>
      </c>
      <c r="AE32">
        <f t="shared" si="3"/>
        <v>0</v>
      </c>
      <c r="AF32">
        <f t="shared" si="4"/>
        <v>0</v>
      </c>
      <c r="AG32">
        <f t="shared" si="5"/>
        <v>-33.261378451638599</v>
      </c>
      <c r="AH32">
        <f t="shared" si="6"/>
        <v>-1212.3338755214511</v>
      </c>
      <c r="AI32">
        <f t="shared" si="7"/>
        <v>-1245.5952539730897</v>
      </c>
      <c r="AJ32">
        <f t="shared" si="8"/>
        <v>50.96454377324892</v>
      </c>
      <c r="AK32">
        <f t="shared" si="30"/>
        <v>68.719175468429881</v>
      </c>
      <c r="AL32">
        <f t="shared" si="9"/>
        <v>-1125.9115347314109</v>
      </c>
      <c r="AN32">
        <f t="shared" si="10"/>
        <v>0</v>
      </c>
      <c r="AO32">
        <f t="shared" si="11"/>
        <v>0</v>
      </c>
      <c r="AP32">
        <f t="shared" si="12"/>
        <v>-2.0269147635652125</v>
      </c>
      <c r="AQ32">
        <f t="shared" si="13"/>
        <v>-73.878400266468887</v>
      </c>
      <c r="AR32">
        <f t="shared" si="14"/>
        <v>-75.905315030034103</v>
      </c>
      <c r="AS32">
        <f t="shared" si="15"/>
        <v>3.1057277539642891</v>
      </c>
      <c r="AT32">
        <f t="shared" si="16"/>
        <v>4.1876770531176515</v>
      </c>
      <c r="AU32">
        <f t="shared" si="17"/>
        <v>-68.611910222952162</v>
      </c>
      <c r="AW32">
        <v>29</v>
      </c>
      <c r="AX32">
        <f>IF(Z32&gt;0, (R32*SUMPRODUCT(K32:$K$98, X32:$X$98)-K32*$AZ$3)/Z32, 0)</f>
        <v>1399.1271652674909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2.0768709E-2</v>
      </c>
      <c r="Q33" s="5">
        <f t="shared" si="29"/>
        <v>50</v>
      </c>
      <c r="R33">
        <f t="shared" si="0"/>
        <v>100000</v>
      </c>
      <c r="S33">
        <f t="shared" si="1"/>
        <v>1358.098365706679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930.7379629186064</v>
      </c>
      <c r="AC33">
        <f t="shared" si="2"/>
        <v>875.64665419822677</v>
      </c>
      <c r="AE33">
        <f t="shared" si="3"/>
        <v>0</v>
      </c>
      <c r="AF33">
        <f t="shared" si="4"/>
        <v>0</v>
      </c>
      <c r="AG33">
        <f t="shared" si="5"/>
        <v>-32.237968777121267</v>
      </c>
      <c r="AH33">
        <f t="shared" si="6"/>
        <v>-1381.5917800019054</v>
      </c>
      <c r="AI33">
        <f t="shared" si="7"/>
        <v>-1413.8297487790267</v>
      </c>
      <c r="AJ33">
        <f t="shared" si="8"/>
        <v>55.091308720379629</v>
      </c>
      <c r="AK33">
        <f t="shared" si="30"/>
        <v>65.151657404302455</v>
      </c>
      <c r="AL33">
        <f t="shared" si="9"/>
        <v>-1293.5867826543445</v>
      </c>
      <c r="AN33">
        <f t="shared" si="10"/>
        <v>0</v>
      </c>
      <c r="AO33">
        <f t="shared" si="11"/>
        <v>0</v>
      </c>
      <c r="AP33">
        <f t="shared" si="12"/>
        <v>-1.7540617973547061</v>
      </c>
      <c r="AQ33">
        <f t="shared" si="13"/>
        <v>-75.172148021945887</v>
      </c>
      <c r="AR33">
        <f t="shared" si="14"/>
        <v>-76.926209819300595</v>
      </c>
      <c r="AS33">
        <f t="shared" si="15"/>
        <v>2.9975077108850376</v>
      </c>
      <c r="AT33">
        <f t="shared" si="16"/>
        <v>3.5448893842322775</v>
      </c>
      <c r="AU33">
        <f t="shared" si="17"/>
        <v>-70.383812724183272</v>
      </c>
      <c r="AW33">
        <v>30</v>
      </c>
      <c r="AX33">
        <f>IF(Z33&gt;0, (R33*SUMPRODUCT(K33:$K$98, X33:$X$98)-K33*$AZ$3)/Z33, 0)</f>
        <v>1358.098365706679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2.4225090000000001E-2</v>
      </c>
      <c r="Q34" s="5">
        <f t="shared" si="29"/>
        <v>50</v>
      </c>
      <c r="R34">
        <f t="shared" si="0"/>
        <v>100000</v>
      </c>
      <c r="S34">
        <f t="shared" si="1"/>
        <v>1312.4436053141631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875.64665419822677</v>
      </c>
      <c r="AC34">
        <f t="shared" si="2"/>
        <v>817.24869505671779</v>
      </c>
      <c r="AE34">
        <f t="shared" si="3"/>
        <v>0</v>
      </c>
      <c r="AF34">
        <f t="shared" si="4"/>
        <v>0</v>
      </c>
      <c r="AG34">
        <f t="shared" si="5"/>
        <v>-31.134621394307104</v>
      </c>
      <c r="AH34">
        <f t="shared" si="6"/>
        <v>-1561.9353900859053</v>
      </c>
      <c r="AI34">
        <f t="shared" si="7"/>
        <v>-1593.0700114802123</v>
      </c>
      <c r="AJ34">
        <f t="shared" si="8"/>
        <v>58.397959141508977</v>
      </c>
      <c r="AK34">
        <f t="shared" si="30"/>
        <v>61.295265793875878</v>
      </c>
      <c r="AL34">
        <f t="shared" si="9"/>
        <v>-1473.3767865448276</v>
      </c>
      <c r="AN34">
        <f t="shared" si="10"/>
        <v>0</v>
      </c>
      <c r="AO34">
        <f t="shared" si="11"/>
        <v>0</v>
      </c>
      <c r="AP34">
        <f t="shared" si="12"/>
        <v>-1.5125257807809638</v>
      </c>
      <c r="AQ34">
        <f t="shared" si="13"/>
        <v>-75.879115904427707</v>
      </c>
      <c r="AR34">
        <f t="shared" si="14"/>
        <v>-77.391641685208668</v>
      </c>
      <c r="AS34">
        <f t="shared" si="15"/>
        <v>2.8369838716804292</v>
      </c>
      <c r="AT34">
        <f t="shared" si="16"/>
        <v>2.9777355754199331</v>
      </c>
      <c r="AU34">
        <f t="shared" si="17"/>
        <v>-71.57692223810831</v>
      </c>
      <c r="AW34">
        <v>31</v>
      </c>
      <c r="AX34">
        <f>IF(Z34&gt;0, (R34*SUMPRODUCT(K34:$K$98, X34:$X$98)-K34*$AZ$3)/Z34, 0)</f>
        <v>1312.4436053141631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2.7828815E-2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1262.3939066551452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817.24869505671779</v>
      </c>
      <c r="AC35">
        <f t="shared" ref="AC35:AC66" si="33">S35*Z35</f>
        <v>756.34653350982262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-29.956835561486823</v>
      </c>
      <c r="AH35">
        <f t="shared" ref="AH35:AH66" si="37">-X35*R35</f>
        <v>-1732.8792377544289</v>
      </c>
      <c r="AI35">
        <f t="shared" ref="AI35:AI66" si="38">SUM(AE35:AH35)</f>
        <v>-1762.8360733159157</v>
      </c>
      <c r="AJ35">
        <f t="shared" ref="AJ35:AJ66" si="39">AB35-AC35</f>
        <v>60.902161546895172</v>
      </c>
      <c r="AK35">
        <f t="shared" si="30"/>
        <v>57.207408653970248</v>
      </c>
      <c r="AL35">
        <f t="shared" ref="AL35:AL66" si="40">SUM(AI35:AK35)</f>
        <v>-1644.7265031150503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-1.2993827882473841</v>
      </c>
      <c r="AQ35">
        <f t="shared" ref="AQ35:AQ66" si="44">AH35*$K35</f>
        <v>-75.163928814435707</v>
      </c>
      <c r="AR35">
        <f t="shared" ref="AR35:AR66" si="45">AI35*$K35</f>
        <v>-76.463311602683078</v>
      </c>
      <c r="AS35">
        <f t="shared" ref="AS35:AS66" si="46">AJ35*$K35</f>
        <v>2.641641515128363</v>
      </c>
      <c r="AT35">
        <f t="shared" ref="AT35:AT66" si="47">AK35*$K35</f>
        <v>2.4813809860734843</v>
      </c>
      <c r="AU35">
        <f t="shared" ref="AU35:AU66" si="48">AL35*$K35</f>
        <v>-71.340289101481233</v>
      </c>
      <c r="AW35">
        <v>32</v>
      </c>
      <c r="AX35">
        <f>IF(Z35&gt;0, (R35*SUMPRODUCT(K35:$K$98, X35:$X$98)-K35*$AZ$3)/Z35, 0)</f>
        <v>1262.3939066551452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3.1684449000000003E-2</v>
      </c>
      <c r="Q36" s="5">
        <f t="shared" si="29"/>
        <v>50</v>
      </c>
      <c r="R36">
        <f t="shared" si="31"/>
        <v>100000</v>
      </c>
      <c r="S36">
        <f t="shared" si="32"/>
        <v>1209.6844654457097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756.34653350982262</v>
      </c>
      <c r="AC36">
        <f t="shared" si="33"/>
        <v>694.55488537175552</v>
      </c>
      <c r="AE36">
        <f t="shared" si="34"/>
        <v>0</v>
      </c>
      <c r="AF36">
        <f t="shared" si="35"/>
        <v>0</v>
      </c>
      <c r="AG36">
        <f t="shared" si="36"/>
        <v>-28.708101377322638</v>
      </c>
      <c r="AH36">
        <f t="shared" si="37"/>
        <v>-1898.3316570986315</v>
      </c>
      <c r="AI36">
        <f t="shared" si="38"/>
        <v>-1927.0397584759542</v>
      </c>
      <c r="AJ36">
        <f t="shared" si="39"/>
        <v>61.791648138067103</v>
      </c>
      <c r="AK36">
        <f t="shared" si="30"/>
        <v>52.944257345687589</v>
      </c>
      <c r="AL36">
        <f t="shared" si="40"/>
        <v>-1812.3038529921994</v>
      </c>
      <c r="AN36">
        <f t="shared" si="41"/>
        <v>0</v>
      </c>
      <c r="AO36">
        <f t="shared" si="42"/>
        <v>0</v>
      </c>
      <c r="AP36">
        <f t="shared" si="43"/>
        <v>-1.11180243989215</v>
      </c>
      <c r="AQ36">
        <f t="shared" si="44"/>
        <v>-73.518263724467928</v>
      </c>
      <c r="AR36">
        <f t="shared" si="45"/>
        <v>-74.630066164360088</v>
      </c>
      <c r="AS36">
        <f t="shared" si="46"/>
        <v>2.3930563802149742</v>
      </c>
      <c r="AT36">
        <f t="shared" si="47"/>
        <v>2.050416142870088</v>
      </c>
      <c r="AU36">
        <f t="shared" si="48"/>
        <v>-70.186593641275024</v>
      </c>
      <c r="AW36">
        <v>33</v>
      </c>
      <c r="AX36">
        <f>IF(Z36&gt;0, (R36*SUMPRODUCT(K36:$K$98, X36:$X$98)-K36*$AZ$3)/Z36, 0)</f>
        <v>1209.6844654457097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31"/>
        <v>100000</v>
      </c>
      <c r="S37">
        <f t="shared" si="32"/>
        <v>1155.5115687970942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694.55488537175552</v>
      </c>
      <c r="AC37">
        <f t="shared" si="33"/>
        <v>632.97615796547359</v>
      </c>
      <c r="AE37">
        <f t="shared" si="34"/>
        <v>0</v>
      </c>
      <c r="AF37">
        <f t="shared" si="35"/>
        <v>0</v>
      </c>
      <c r="AG37">
        <f t="shared" si="36"/>
        <v>-27.389434041946103</v>
      </c>
      <c r="AH37">
        <f t="shared" si="37"/>
        <v>-2063.1726432066071</v>
      </c>
      <c r="AI37">
        <f t="shared" si="38"/>
        <v>-2090.5620772485531</v>
      </c>
      <c r="AJ37">
        <f t="shared" si="39"/>
        <v>61.578727406281928</v>
      </c>
      <c r="AK37">
        <f t="shared" si="30"/>
        <v>48.618841976022892</v>
      </c>
      <c r="AL37">
        <f t="shared" si="40"/>
        <v>-1980.3645078662485</v>
      </c>
      <c r="AN37">
        <f t="shared" si="41"/>
        <v>0</v>
      </c>
      <c r="AO37">
        <f t="shared" si="42"/>
        <v>0</v>
      </c>
      <c r="AP37">
        <f t="shared" si="43"/>
        <v>-0.94708331863682504</v>
      </c>
      <c r="AQ37">
        <f t="shared" si="44"/>
        <v>-71.341247535686065</v>
      </c>
      <c r="AR37">
        <f t="shared" si="45"/>
        <v>-72.288330854322894</v>
      </c>
      <c r="AS37">
        <f t="shared" si="46"/>
        <v>2.129295020118279</v>
      </c>
      <c r="AT37">
        <f t="shared" si="47"/>
        <v>1.681162675227714</v>
      </c>
      <c r="AU37">
        <f t="shared" si="48"/>
        <v>-68.477873158976905</v>
      </c>
      <c r="AW37">
        <v>34</v>
      </c>
      <c r="AX37">
        <f>IF(Z37&gt;0, (R37*SUMPRODUCT(K37:$K$98, X37:$X$98)-K37*$AZ$3)/Z37, 0)</f>
        <v>1155.5115687970942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4.1016489000000003E-2</v>
      </c>
      <c r="Q38" s="5">
        <f t="shared" si="60"/>
        <v>50</v>
      </c>
      <c r="R38">
        <f t="shared" si="31"/>
        <v>100000</v>
      </c>
      <c r="S38">
        <f t="shared" si="32"/>
        <v>1100.9013164361861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632.97615796547359</v>
      </c>
      <c r="AC38">
        <f t="shared" si="33"/>
        <v>572.2952107138824</v>
      </c>
      <c r="AE38">
        <f t="shared" si="34"/>
        <v>0</v>
      </c>
      <c r="AF38">
        <f t="shared" si="35"/>
        <v>0</v>
      </c>
      <c r="AG38">
        <f t="shared" si="36"/>
        <v>-25.992121281428933</v>
      </c>
      <c r="AH38">
        <f t="shared" si="37"/>
        <v>-2246.8368401954158</v>
      </c>
      <c r="AI38">
        <f t="shared" si="38"/>
        <v>-2272.8289614768446</v>
      </c>
      <c r="AJ38">
        <f t="shared" si="39"/>
        <v>60.680947251591192</v>
      </c>
      <c r="AK38">
        <f t="shared" si="30"/>
        <v>44.308331057583153</v>
      </c>
      <c r="AL38">
        <f t="shared" si="40"/>
        <v>-2167.8396831676705</v>
      </c>
      <c r="AN38">
        <f t="shared" si="41"/>
        <v>0</v>
      </c>
      <c r="AO38">
        <f t="shared" si="42"/>
        <v>0</v>
      </c>
      <c r="AP38">
        <f t="shared" si="43"/>
        <v>-0.80247004725848736</v>
      </c>
      <c r="AQ38">
        <f t="shared" si="44"/>
        <v>-69.367915215983615</v>
      </c>
      <c r="AR38">
        <f t="shared" si="45"/>
        <v>-70.17038526324211</v>
      </c>
      <c r="AS38">
        <f t="shared" si="46"/>
        <v>1.8734385732289545</v>
      </c>
      <c r="AT38">
        <f t="shared" si="47"/>
        <v>1.367957164124495</v>
      </c>
      <c r="AU38">
        <f t="shared" si="48"/>
        <v>-66.928989525888667</v>
      </c>
      <c r="AW38">
        <v>35</v>
      </c>
      <c r="AX38">
        <f>IF(Z38&gt;0, (R38*SUMPRODUCT(K38:$K$98, X38:$X$98)-K38*$AZ$3)/Z38, 0)</f>
        <v>1100.9013164361861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4.6435859000000003E-2</v>
      </c>
      <c r="Q39" s="5">
        <f t="shared" si="60"/>
        <v>50</v>
      </c>
      <c r="R39">
        <f t="shared" si="31"/>
        <v>100000</v>
      </c>
      <c r="S39">
        <f t="shared" si="32"/>
        <v>1044.730968367212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572.2952107138824</v>
      </c>
      <c r="AC39">
        <f t="shared" si="33"/>
        <v>512.44542075155471</v>
      </c>
      <c r="AE39">
        <f t="shared" si="34"/>
        <v>0</v>
      </c>
      <c r="AF39">
        <f t="shared" si="35"/>
        <v>0</v>
      </c>
      <c r="AG39">
        <f t="shared" si="36"/>
        <v>-24.525233589679306</v>
      </c>
      <c r="AH39">
        <f t="shared" si="37"/>
        <v>-2413.9329578706665</v>
      </c>
      <c r="AI39">
        <f t="shared" si="38"/>
        <v>-2438.4581914603459</v>
      </c>
      <c r="AJ39">
        <f t="shared" si="39"/>
        <v>59.849789962327691</v>
      </c>
      <c r="AK39">
        <f t="shared" si="30"/>
        <v>40.060664749971771</v>
      </c>
      <c r="AL39">
        <f t="shared" si="40"/>
        <v>-2338.5477367480466</v>
      </c>
      <c r="AN39">
        <f t="shared" si="41"/>
        <v>0</v>
      </c>
      <c r="AO39">
        <f t="shared" si="42"/>
        <v>0</v>
      </c>
      <c r="AP39">
        <f t="shared" si="43"/>
        <v>-0.67605532216043196</v>
      </c>
      <c r="AQ39">
        <f t="shared" si="44"/>
        <v>-66.541760653961518</v>
      </c>
      <c r="AR39">
        <f t="shared" si="45"/>
        <v>-67.217815976121955</v>
      </c>
      <c r="AS39">
        <f t="shared" si="46"/>
        <v>1.6498015762525799</v>
      </c>
      <c r="AT39">
        <f t="shared" si="47"/>
        <v>1.1043004142843464</v>
      </c>
      <c r="AU39">
        <f t="shared" si="48"/>
        <v>-64.463713985585031</v>
      </c>
      <c r="AW39">
        <v>36</v>
      </c>
      <c r="AX39">
        <f>IF(Z39&gt;0, (R39*SUMPRODUCT(K39:$K$98, X39:$X$98)-K39*$AZ$3)/Z39, 0)</f>
        <v>1044.730968367212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5.1834316999999998E-2</v>
      </c>
      <c r="Q40" s="5">
        <f t="shared" si="60"/>
        <v>50</v>
      </c>
      <c r="R40">
        <f t="shared" si="31"/>
        <v>100000</v>
      </c>
      <c r="S40">
        <f t="shared" si="32"/>
        <v>987.45549280990724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512.44542075155471</v>
      </c>
      <c r="AC40">
        <f t="shared" si="33"/>
        <v>454.40198621692912</v>
      </c>
      <c r="AE40">
        <f t="shared" si="34"/>
        <v>0</v>
      </c>
      <c r="AF40">
        <f t="shared" si="35"/>
        <v>0</v>
      </c>
      <c r="AG40">
        <f t="shared" si="36"/>
        <v>-23.008732521396031</v>
      </c>
      <c r="AH40">
        <f t="shared" si="37"/>
        <v>-2542.4974647729705</v>
      </c>
      <c r="AI40">
        <f t="shared" si="38"/>
        <v>-2565.5061972943663</v>
      </c>
      <c r="AJ40">
        <f t="shared" si="39"/>
        <v>58.04343453462559</v>
      </c>
      <c r="AK40">
        <f t="shared" si="30"/>
        <v>35.871179452608835</v>
      </c>
      <c r="AL40">
        <f t="shared" si="40"/>
        <v>-2471.5915833071317</v>
      </c>
      <c r="AN40">
        <f t="shared" si="41"/>
        <v>0</v>
      </c>
      <c r="AO40">
        <f t="shared" si="42"/>
        <v>0</v>
      </c>
      <c r="AP40">
        <f t="shared" si="43"/>
        <v>-0.5662963420182382</v>
      </c>
      <c r="AQ40">
        <f t="shared" si="44"/>
        <v>-62.576546211430284</v>
      </c>
      <c r="AR40">
        <f t="shared" si="45"/>
        <v>-63.142842553448517</v>
      </c>
      <c r="AS40">
        <f t="shared" si="46"/>
        <v>1.4285786765771489</v>
      </c>
      <c r="AT40">
        <f t="shared" si="47"/>
        <v>0.88286991423809458</v>
      </c>
      <c r="AU40">
        <f t="shared" si="48"/>
        <v>-60.831393962633271</v>
      </c>
      <c r="AW40">
        <v>37</v>
      </c>
      <c r="AX40">
        <f>IF(Z40&gt;0, (R40*SUMPRODUCT(K40:$K$98, X40:$X$98)-K40*$AZ$3)/Z40, 0)</f>
        <v>987.45549280990724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5.7772715000000002E-2</v>
      </c>
      <c r="Q41" s="5">
        <f t="shared" si="60"/>
        <v>50</v>
      </c>
      <c r="R41">
        <f t="shared" si="31"/>
        <v>100000</v>
      </c>
      <c r="S41">
        <f t="shared" si="32"/>
        <v>931.06059473065352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454.40198621692912</v>
      </c>
      <c r="AC41">
        <f t="shared" si="33"/>
        <v>399.41323118347725</v>
      </c>
      <c r="AE41">
        <f t="shared" si="34"/>
        <v>0</v>
      </c>
      <c r="AF41">
        <f t="shared" si="35"/>
        <v>0</v>
      </c>
      <c r="AG41">
        <f t="shared" si="36"/>
        <v>-21.449368249712229</v>
      </c>
      <c r="AH41">
        <f t="shared" si="37"/>
        <v>-2658.5538929396885</v>
      </c>
      <c r="AI41">
        <f t="shared" si="38"/>
        <v>-2680.0032611894007</v>
      </c>
      <c r="AJ41">
        <f t="shared" si="39"/>
        <v>54.988755033451866</v>
      </c>
      <c r="AK41">
        <f t="shared" ref="AK41:AK72" si="61">G41*SUM(AB41:AB41, AE41:AF41)</f>
        <v>31.808139035185039</v>
      </c>
      <c r="AL41">
        <f t="shared" si="40"/>
        <v>-2593.2063671207638</v>
      </c>
      <c r="AN41">
        <f t="shared" si="41"/>
        <v>0</v>
      </c>
      <c r="AO41">
        <f t="shared" si="42"/>
        <v>0</v>
      </c>
      <c r="AP41">
        <f t="shared" si="43"/>
        <v>-0.47135437627240501</v>
      </c>
      <c r="AQ41">
        <f t="shared" si="44"/>
        <v>-58.422280666003921</v>
      </c>
      <c r="AR41">
        <f t="shared" si="45"/>
        <v>-58.89363504227633</v>
      </c>
      <c r="AS41">
        <f t="shared" si="46"/>
        <v>1.2083894513367086</v>
      </c>
      <c r="AT41">
        <f t="shared" si="47"/>
        <v>0.69899054185508391</v>
      </c>
      <c r="AU41">
        <f t="shared" si="48"/>
        <v>-56.986255049084534</v>
      </c>
      <c r="AW41">
        <v>38</v>
      </c>
      <c r="AX41">
        <f>IF(Z41&gt;0, (R41*SUMPRODUCT(K41:$K$98, X41:$X$98)-K41*$AZ$3)/Z41, 0)</f>
        <v>931.06059473065352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6.4089452000000005E-2</v>
      </c>
      <c r="Q42" s="5">
        <f t="shared" si="60"/>
        <v>50</v>
      </c>
      <c r="R42">
        <f t="shared" si="31"/>
        <v>100000</v>
      </c>
      <c r="S42">
        <f t="shared" si="32"/>
        <v>875.53455825634103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399.41323118347725</v>
      </c>
      <c r="AC42">
        <f t="shared" si="33"/>
        <v>347.76576406923982</v>
      </c>
      <c r="AE42">
        <f t="shared" si="34"/>
        <v>0</v>
      </c>
      <c r="AF42">
        <f t="shared" si="35"/>
        <v>0</v>
      </c>
      <c r="AG42">
        <f t="shared" si="36"/>
        <v>-19.86019631034485</v>
      </c>
      <c r="AH42">
        <f t="shared" si="37"/>
        <v>-2749.3565137405121</v>
      </c>
      <c r="AI42">
        <f t="shared" si="38"/>
        <v>-2769.2167100508568</v>
      </c>
      <c r="AJ42">
        <f t="shared" si="39"/>
        <v>51.647467114237429</v>
      </c>
      <c r="AK42">
        <f t="shared" si="61"/>
        <v>27.95892618284341</v>
      </c>
      <c r="AL42">
        <f t="shared" si="40"/>
        <v>-2689.6103167537763</v>
      </c>
      <c r="AN42">
        <f t="shared" si="41"/>
        <v>0</v>
      </c>
      <c r="AO42">
        <f t="shared" si="42"/>
        <v>0</v>
      </c>
      <c r="AP42">
        <f t="shared" si="43"/>
        <v>-0.38967141860408994</v>
      </c>
      <c r="AQ42">
        <f t="shared" si="44"/>
        <v>-53.944363701964718</v>
      </c>
      <c r="AR42">
        <f t="shared" si="45"/>
        <v>-54.334035120568807</v>
      </c>
      <c r="AS42">
        <f t="shared" si="46"/>
        <v>1.0133606668948139</v>
      </c>
      <c r="AT42">
        <f t="shared" si="47"/>
        <v>0.54857435737635207</v>
      </c>
      <c r="AU42">
        <f t="shared" si="48"/>
        <v>-52.772100096297649</v>
      </c>
      <c r="AW42">
        <v>39</v>
      </c>
      <c r="AX42">
        <f>IF(Z42&gt;0, (R42*SUMPRODUCT(K42:$K$98, X42:$X$98)-K42*$AZ$3)/Z42, 0)</f>
        <v>875.53455825634103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7.1121990999999996E-2</v>
      </c>
      <c r="Q43" s="5">
        <f t="shared" si="60"/>
        <v>50</v>
      </c>
      <c r="R43">
        <f t="shared" si="31"/>
        <v>100000</v>
      </c>
      <c r="S43">
        <f t="shared" si="32"/>
        <v>821.60320167147268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347.76576406923982</v>
      </c>
      <c r="AC43">
        <f t="shared" si="33"/>
        <v>299.87034103849521</v>
      </c>
      <c r="AE43">
        <f t="shared" si="34"/>
        <v>0</v>
      </c>
      <c r="AF43">
        <f t="shared" si="35"/>
        <v>0</v>
      </c>
      <c r="AG43">
        <f t="shared" si="36"/>
        <v>-18.24909764399882</v>
      </c>
      <c r="AH43">
        <f t="shared" si="37"/>
        <v>-2824.9934064851591</v>
      </c>
      <c r="AI43">
        <f t="shared" si="38"/>
        <v>-2843.2425041291581</v>
      </c>
      <c r="AJ43">
        <f t="shared" si="39"/>
        <v>47.89542303074461</v>
      </c>
      <c r="AK43">
        <f t="shared" si="61"/>
        <v>24.343603484846788</v>
      </c>
      <c r="AL43">
        <f t="shared" si="40"/>
        <v>-2771.0034776135667</v>
      </c>
      <c r="AN43">
        <f t="shared" si="41"/>
        <v>0</v>
      </c>
      <c r="AO43">
        <f t="shared" si="42"/>
        <v>0</v>
      </c>
      <c r="AP43">
        <f t="shared" si="43"/>
        <v>-0.31969687258136753</v>
      </c>
      <c r="AQ43">
        <f t="shared" si="44"/>
        <v>-49.489655583780916</v>
      </c>
      <c r="AR43">
        <f t="shared" si="45"/>
        <v>-49.809352456362284</v>
      </c>
      <c r="AS43">
        <f t="shared" si="46"/>
        <v>0.83905611403893066</v>
      </c>
      <c r="AT43">
        <f t="shared" si="47"/>
        <v>0.42646349169081699</v>
      </c>
      <c r="AU43">
        <f t="shared" si="48"/>
        <v>-48.543832850632533</v>
      </c>
      <c r="AW43">
        <v>40</v>
      </c>
      <c r="AX43">
        <f>IF(Z43&gt;0, (R43*SUMPRODUCT(K43:$K$98, X43:$X$98)-K43*$AZ$3)/Z43, 0)</f>
        <v>821.60320167147268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7.9233461000000005E-2</v>
      </c>
      <c r="Q44" s="5">
        <f t="shared" si="60"/>
        <v>50</v>
      </c>
      <c r="R44">
        <f t="shared" si="31"/>
        <v>100000</v>
      </c>
      <c r="S44">
        <f t="shared" si="32"/>
        <v>769.46826992007618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299.87034103849521</v>
      </c>
      <c r="AC44">
        <f t="shared" si="33"/>
        <v>255.78152533973213</v>
      </c>
      <c r="AE44">
        <f t="shared" si="34"/>
        <v>0</v>
      </c>
      <c r="AF44">
        <f t="shared" si="35"/>
        <v>0</v>
      </c>
      <c r="AG44">
        <f t="shared" si="36"/>
        <v>-16.620667501097859</v>
      </c>
      <c r="AH44">
        <f t="shared" si="37"/>
        <v>-2891.878332921945</v>
      </c>
      <c r="AI44">
        <f t="shared" si="38"/>
        <v>-2908.4990004230431</v>
      </c>
      <c r="AJ44">
        <f t="shared" si="39"/>
        <v>44.088815698763085</v>
      </c>
      <c r="AK44">
        <f t="shared" si="61"/>
        <v>20.990923872694665</v>
      </c>
      <c r="AL44">
        <f t="shared" si="40"/>
        <v>-2843.4192608515855</v>
      </c>
      <c r="AN44">
        <f t="shared" si="41"/>
        <v>0</v>
      </c>
      <c r="AO44">
        <f t="shared" si="42"/>
        <v>0</v>
      </c>
      <c r="AP44">
        <f t="shared" si="43"/>
        <v>-0.2599725126518358</v>
      </c>
      <c r="AQ44">
        <f t="shared" si="44"/>
        <v>-45.233374438388843</v>
      </c>
      <c r="AR44">
        <f t="shared" si="45"/>
        <v>-45.493346951040685</v>
      </c>
      <c r="AS44">
        <f t="shared" si="46"/>
        <v>0.68961611778191467</v>
      </c>
      <c r="AT44">
        <f t="shared" si="47"/>
        <v>0.32832996759651051</v>
      </c>
      <c r="AU44">
        <f t="shared" si="48"/>
        <v>-44.475400865662266</v>
      </c>
      <c r="AW44">
        <v>41</v>
      </c>
      <c r="AX44">
        <f>IF(Z44&gt;0, (R44*SUMPRODUCT(K44:$K$98, X44:$X$98)-K44*$AZ$3)/Z44, 0)</f>
        <v>769.46826992007618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8.7905784000000001E-2</v>
      </c>
      <c r="Q45" s="5">
        <f t="shared" si="60"/>
        <v>50</v>
      </c>
      <c r="R45">
        <f t="shared" si="31"/>
        <v>100000</v>
      </c>
      <c r="S45">
        <f t="shared" si="32"/>
        <v>718.21672931219575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255.78152533973213</v>
      </c>
      <c r="AC45">
        <f t="shared" si="33"/>
        <v>215.37032937010929</v>
      </c>
      <c r="AE45">
        <f t="shared" si="34"/>
        <v>0</v>
      </c>
      <c r="AF45">
        <f t="shared" si="35"/>
        <v>0</v>
      </c>
      <c r="AG45">
        <f t="shared" si="36"/>
        <v>-14.993408018799553</v>
      </c>
      <c r="AH45">
        <f t="shared" si="37"/>
        <v>-2922.1056145746566</v>
      </c>
      <c r="AI45">
        <f t="shared" si="38"/>
        <v>-2937.0990225934561</v>
      </c>
      <c r="AJ45">
        <f t="shared" si="39"/>
        <v>40.411195969622838</v>
      </c>
      <c r="AK45">
        <f t="shared" si="61"/>
        <v>17.90470677378125</v>
      </c>
      <c r="AL45">
        <f t="shared" si="40"/>
        <v>-2878.7831198500521</v>
      </c>
      <c r="AN45">
        <f t="shared" si="41"/>
        <v>0</v>
      </c>
      <c r="AO45">
        <f t="shared" si="42"/>
        <v>0</v>
      </c>
      <c r="AP45">
        <f t="shared" si="43"/>
        <v>-0.20939258926982846</v>
      </c>
      <c r="AQ45">
        <f t="shared" si="44"/>
        <v>-40.8090848984099</v>
      </c>
      <c r="AR45">
        <f t="shared" si="45"/>
        <v>-41.018477487679732</v>
      </c>
      <c r="AS45">
        <f t="shared" si="46"/>
        <v>0.56436835100865057</v>
      </c>
      <c r="AT45">
        <f t="shared" si="47"/>
        <v>0.25005074942122901</v>
      </c>
      <c r="AU45">
        <f t="shared" si="48"/>
        <v>-40.204058387249852</v>
      </c>
      <c r="AW45">
        <v>42</v>
      </c>
      <c r="AX45">
        <f>IF(Z45&gt;0, (R45*SUMPRODUCT(K45:$K$98, X45:$X$98)-K45*$AZ$3)/Z45, 0)</f>
        <v>718.21672931219575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9.7118048999999998E-2</v>
      </c>
      <c r="Q46" s="5">
        <f t="shared" si="60"/>
        <v>50</v>
      </c>
      <c r="R46">
        <f t="shared" si="31"/>
        <v>100000</v>
      </c>
      <c r="S46">
        <f t="shared" si="32"/>
        <v>668.04426974173191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215.37032937010929</v>
      </c>
      <c r="AC46">
        <f t="shared" si="33"/>
        <v>178.86676096166897</v>
      </c>
      <c r="AE46">
        <f t="shared" si="34"/>
        <v>0</v>
      </c>
      <c r="AF46">
        <f t="shared" si="35"/>
        <v>0</v>
      </c>
      <c r="AG46">
        <f t="shared" si="36"/>
        <v>-13.387343403964788</v>
      </c>
      <c r="AH46">
        <f t="shared" si="37"/>
        <v>-2912.2610692935359</v>
      </c>
      <c r="AI46">
        <f t="shared" si="38"/>
        <v>-2925.6484126975006</v>
      </c>
      <c r="AJ46">
        <f t="shared" si="39"/>
        <v>36.503568408440316</v>
      </c>
      <c r="AK46">
        <f t="shared" si="61"/>
        <v>15.075923055907651</v>
      </c>
      <c r="AL46">
        <f t="shared" si="40"/>
        <v>-2874.0689212331527</v>
      </c>
      <c r="AN46">
        <f t="shared" si="41"/>
        <v>0</v>
      </c>
      <c r="AO46">
        <f t="shared" si="42"/>
        <v>0</v>
      </c>
      <c r="AP46">
        <f t="shared" si="43"/>
        <v>-0.16693112824302328</v>
      </c>
      <c r="AQ46">
        <f t="shared" si="44"/>
        <v>-36.313928115971564</v>
      </c>
      <c r="AR46">
        <f t="shared" si="45"/>
        <v>-36.480859244214585</v>
      </c>
      <c r="AS46">
        <f t="shared" si="46"/>
        <v>0.45517483756431104</v>
      </c>
      <c r="AT46">
        <f t="shared" si="47"/>
        <v>0.18798657575948524</v>
      </c>
      <c r="AU46">
        <f t="shared" si="48"/>
        <v>-35.837697830890789</v>
      </c>
      <c r="AW46">
        <v>43</v>
      </c>
      <c r="AX46">
        <f>IF(Z46&gt;0, (R46*SUMPRODUCT(K46:$K$98, X46:$X$98)-K46*$AZ$3)/Z46, 0)</f>
        <v>668.04426974173191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0.107494799</v>
      </c>
      <c r="Q47" s="5">
        <f t="shared" si="60"/>
        <v>50</v>
      </c>
      <c r="R47">
        <f t="shared" si="31"/>
        <v>100000</v>
      </c>
      <c r="S47">
        <f t="shared" si="32"/>
        <v>619.57036221697172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178.86676096166897</v>
      </c>
      <c r="AC47">
        <f t="shared" si="33"/>
        <v>146.39704399745602</v>
      </c>
      <c r="AE47">
        <f t="shared" si="34"/>
        <v>0</v>
      </c>
      <c r="AF47">
        <f t="shared" si="35"/>
        <v>0</v>
      </c>
      <c r="AG47">
        <f t="shared" si="36"/>
        <v>-11.814400181571969</v>
      </c>
      <c r="AH47">
        <f t="shared" si="37"/>
        <v>-2878.1395767063414</v>
      </c>
      <c r="AI47">
        <f t="shared" si="38"/>
        <v>-2889.9539768879135</v>
      </c>
      <c r="AJ47">
        <f t="shared" si="39"/>
        <v>32.46971696421295</v>
      </c>
      <c r="AK47">
        <f t="shared" si="61"/>
        <v>12.520673267316829</v>
      </c>
      <c r="AL47">
        <f t="shared" si="40"/>
        <v>-2844.9635866563835</v>
      </c>
      <c r="AN47">
        <f t="shared" si="41"/>
        <v>0</v>
      </c>
      <c r="AO47">
        <f t="shared" si="42"/>
        <v>0</v>
      </c>
      <c r="AP47">
        <f t="shared" si="43"/>
        <v>-0.13153356150291609</v>
      </c>
      <c r="AQ47">
        <f t="shared" si="44"/>
        <v>-32.043264423798227</v>
      </c>
      <c r="AR47">
        <f t="shared" si="45"/>
        <v>-32.174797985301147</v>
      </c>
      <c r="AS47">
        <f t="shared" si="46"/>
        <v>0.36149592426674693</v>
      </c>
      <c r="AT47">
        <f t="shared" si="47"/>
        <v>0.13939672958034235</v>
      </c>
      <c r="AU47">
        <f t="shared" si="48"/>
        <v>-31.673905331454055</v>
      </c>
      <c r="AW47">
        <v>44</v>
      </c>
      <c r="AX47">
        <f>IF(Z47&gt;0, (R47*SUMPRODUCT(K47:$K$98, X47:$X$98)-K47*$AZ$3)/Z47, 0)</f>
        <v>619.57036221697172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0.119195734</v>
      </c>
      <c r="Q48" s="5">
        <f t="shared" si="60"/>
        <v>50</v>
      </c>
      <c r="R48">
        <f t="shared" si="31"/>
        <v>100000</v>
      </c>
      <c r="S48">
        <f t="shared" si="32"/>
        <v>572.44248929196021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146.39704399745602</v>
      </c>
      <c r="AC48">
        <f t="shared" si="33"/>
        <v>117.78611095915652</v>
      </c>
      <c r="AE48">
        <f t="shared" si="34"/>
        <v>0</v>
      </c>
      <c r="AF48">
        <f t="shared" si="35"/>
        <v>0</v>
      </c>
      <c r="AG48">
        <f t="shared" si="36"/>
        <v>-10.288030078344047</v>
      </c>
      <c r="AH48">
        <f t="shared" si="37"/>
        <v>-2816.4522028244087</v>
      </c>
      <c r="AI48">
        <f t="shared" si="38"/>
        <v>-2826.7402329027527</v>
      </c>
      <c r="AJ48">
        <f t="shared" si="39"/>
        <v>28.610933038299507</v>
      </c>
      <c r="AK48">
        <f t="shared" si="61"/>
        <v>10.247793079821923</v>
      </c>
      <c r="AL48">
        <f t="shared" si="40"/>
        <v>-2787.8815067846313</v>
      </c>
      <c r="AN48">
        <f t="shared" si="41"/>
        <v>0</v>
      </c>
      <c r="AO48">
        <f t="shared" si="42"/>
        <v>0</v>
      </c>
      <c r="AP48">
        <f t="shared" si="43"/>
        <v>-0.10226784507045777</v>
      </c>
      <c r="AQ48">
        <f t="shared" si="44"/>
        <v>-27.996856087453978</v>
      </c>
      <c r="AR48">
        <f t="shared" si="45"/>
        <v>-28.099123932524435</v>
      </c>
      <c r="AS48">
        <f t="shared" si="46"/>
        <v>0.28440609572488917</v>
      </c>
      <c r="AT48">
        <f t="shared" si="47"/>
        <v>0.10186787043006257</v>
      </c>
      <c r="AU48">
        <f t="shared" si="48"/>
        <v>-27.712849966369483</v>
      </c>
      <c r="AW48">
        <v>45</v>
      </c>
      <c r="AX48">
        <f>IF(Z48&gt;0, (R48*SUMPRODUCT(K48:$K$98, X48:$X$98)-K48*$AZ$3)/Z48, 0)</f>
        <v>572.44248929196021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0.13258683600000001</v>
      </c>
      <c r="Q49" s="5">
        <f t="shared" si="60"/>
        <v>50</v>
      </c>
      <c r="R49">
        <f t="shared" si="31"/>
        <v>100000</v>
      </c>
      <c r="S49">
        <f t="shared" si="32"/>
        <v>526.31710471000451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117.78611095915652</v>
      </c>
      <c r="AC49">
        <f t="shared" si="33"/>
        <v>92.853836465897857</v>
      </c>
      <c r="AE49">
        <f t="shared" si="34"/>
        <v>0</v>
      </c>
      <c r="AF49">
        <f t="shared" si="35"/>
        <v>0</v>
      </c>
      <c r="AG49">
        <f t="shared" si="36"/>
        <v>-8.8210924208001362</v>
      </c>
      <c r="AH49">
        <f t="shared" si="37"/>
        <v>-2728.1147135209389</v>
      </c>
      <c r="AI49">
        <f t="shared" si="38"/>
        <v>-2736.9358059417391</v>
      </c>
      <c r="AJ49">
        <f t="shared" si="39"/>
        <v>24.93227449325866</v>
      </c>
      <c r="AK49">
        <f t="shared" si="61"/>
        <v>8.2450277671409573</v>
      </c>
      <c r="AL49">
        <f t="shared" si="40"/>
        <v>-2703.7585036813393</v>
      </c>
      <c r="AN49">
        <f t="shared" si="41"/>
        <v>0</v>
      </c>
      <c r="AO49">
        <f t="shared" si="42"/>
        <v>0</v>
      </c>
      <c r="AP49">
        <f t="shared" si="43"/>
        <v>-7.8290889836895527E-2</v>
      </c>
      <c r="AQ49">
        <f t="shared" si="44"/>
        <v>-24.21316071862535</v>
      </c>
      <c r="AR49">
        <f t="shared" si="45"/>
        <v>-24.291451608462243</v>
      </c>
      <c r="AS49">
        <f t="shared" si="46"/>
        <v>0.22128437869352879</v>
      </c>
      <c r="AT49">
        <f t="shared" si="47"/>
        <v>7.3178074758321707E-2</v>
      </c>
      <c r="AU49">
        <f t="shared" si="48"/>
        <v>-23.996989155010393</v>
      </c>
      <c r="AW49">
        <v>46</v>
      </c>
      <c r="AX49">
        <f>IF(Z49&gt;0, (R49*SUMPRODUCT(K49:$K$98, X49:$X$98)-K49*$AZ$3)/Z49, 0)</f>
        <v>526.31710471000451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0.14803979</v>
      </c>
      <c r="Q50" s="5">
        <f t="shared" si="60"/>
        <v>50</v>
      </c>
      <c r="R50">
        <f t="shared" si="31"/>
        <v>100000</v>
      </c>
      <c r="S50">
        <f t="shared" si="32"/>
        <v>480.52258301882722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92.853836465897857</v>
      </c>
      <c r="AC50">
        <f t="shared" si="33"/>
        <v>71.376909313518283</v>
      </c>
      <c r="AE50">
        <f t="shared" si="34"/>
        <v>0</v>
      </c>
      <c r="AF50">
        <f t="shared" si="35"/>
        <v>0</v>
      </c>
      <c r="AG50">
        <f t="shared" si="36"/>
        <v>-7.4270088270462917</v>
      </c>
      <c r="AH50">
        <f t="shared" si="37"/>
        <v>-2611.7453390916876</v>
      </c>
      <c r="AI50">
        <f t="shared" si="38"/>
        <v>-2619.172347918734</v>
      </c>
      <c r="AJ50">
        <f t="shared" si="39"/>
        <v>21.476927152379574</v>
      </c>
      <c r="AK50">
        <f t="shared" si="61"/>
        <v>6.4997685526128501</v>
      </c>
      <c r="AL50">
        <f t="shared" si="40"/>
        <v>-2591.1956522137416</v>
      </c>
      <c r="AN50">
        <f t="shared" si="41"/>
        <v>0</v>
      </c>
      <c r="AO50">
        <f t="shared" si="42"/>
        <v>0</v>
      </c>
      <c r="AP50">
        <f t="shared" si="43"/>
        <v>-5.8855191114428058E-2</v>
      </c>
      <c r="AQ50">
        <f t="shared" si="44"/>
        <v>-20.696726589941335</v>
      </c>
      <c r="AR50">
        <f t="shared" si="45"/>
        <v>-20.755581781055763</v>
      </c>
      <c r="AS50">
        <f t="shared" si="46"/>
        <v>0.17019350340622269</v>
      </c>
      <c r="AT50">
        <f t="shared" si="47"/>
        <v>5.1507293080155968E-2</v>
      </c>
      <c r="AU50">
        <f t="shared" si="48"/>
        <v>-20.533880984569386</v>
      </c>
      <c r="AW50">
        <v>47</v>
      </c>
      <c r="AX50">
        <f>IF(Z50&gt;0, (R50*SUMPRODUCT(K50:$K$98, X50:$X$98)-K50*$AZ$3)/Z50, 0)</f>
        <v>480.52258301882722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0.16585403400000001</v>
      </c>
      <c r="Q51" s="5">
        <f t="shared" si="60"/>
        <v>50</v>
      </c>
      <c r="R51">
        <f t="shared" si="31"/>
        <v>100000</v>
      </c>
      <c r="S51">
        <f t="shared" si="32"/>
        <v>433.94686049284996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71.376909313518283</v>
      </c>
      <c r="AC51">
        <f t="shared" si="33"/>
        <v>53.123248407724986</v>
      </c>
      <c r="AE51">
        <f t="shared" si="34"/>
        <v>0</v>
      </c>
      <c r="AF51">
        <f t="shared" si="35"/>
        <v>0</v>
      </c>
      <c r="AG51">
        <f t="shared" si="36"/>
        <v>-6.1209393642565928</v>
      </c>
      <c r="AH51">
        <f t="shared" si="37"/>
        <v>-2463.5987490384719</v>
      </c>
      <c r="AI51">
        <f t="shared" si="38"/>
        <v>-2469.7196884027285</v>
      </c>
      <c r="AJ51">
        <f t="shared" si="39"/>
        <v>18.253660905793296</v>
      </c>
      <c r="AK51">
        <f t="shared" si="61"/>
        <v>4.9963836519462799</v>
      </c>
      <c r="AL51">
        <f t="shared" si="40"/>
        <v>-2446.4696438449887</v>
      </c>
      <c r="AN51">
        <f t="shared" si="41"/>
        <v>0</v>
      </c>
      <c r="AO51">
        <f t="shared" si="42"/>
        <v>0</v>
      </c>
      <c r="AP51">
        <f t="shared" si="43"/>
        <v>-4.3308275299209754E-2</v>
      </c>
      <c r="AQ51">
        <f t="shared" si="44"/>
        <v>-17.431019407444374</v>
      </c>
      <c r="AR51">
        <f t="shared" si="45"/>
        <v>-17.474327682743585</v>
      </c>
      <c r="AS51">
        <f t="shared" si="46"/>
        <v>0.12915249191045228</v>
      </c>
      <c r="AT51">
        <f t="shared" si="47"/>
        <v>3.5351560572964617E-2</v>
      </c>
      <c r="AU51">
        <f t="shared" si="48"/>
        <v>-17.309823630260166</v>
      </c>
      <c r="AW51">
        <v>48</v>
      </c>
      <c r="AX51">
        <f>IF(Z51&gt;0, (R51*SUMPRODUCT(K51:$K$98, X51:$X$98)-K51*$AZ$3)/Z51, 0)</f>
        <v>433.94686049284996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0.18707617900000001</v>
      </c>
      <c r="Q52" s="5">
        <f t="shared" si="60"/>
        <v>50</v>
      </c>
      <c r="R52">
        <f t="shared" si="31"/>
        <v>100000</v>
      </c>
      <c r="S52">
        <f t="shared" si="32"/>
        <v>385.31281867768155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53.123248407724986</v>
      </c>
      <c r="AC52">
        <f t="shared" si="33"/>
        <v>37.873537646841356</v>
      </c>
      <c r="AE52">
        <f t="shared" si="34"/>
        <v>0</v>
      </c>
      <c r="AF52">
        <f t="shared" si="35"/>
        <v>0</v>
      </c>
      <c r="AG52">
        <f t="shared" si="36"/>
        <v>-4.9146480224582136</v>
      </c>
      <c r="AH52">
        <f t="shared" si="37"/>
        <v>-2290.1638963116252</v>
      </c>
      <c r="AI52">
        <f t="shared" si="38"/>
        <v>-2295.0785443340833</v>
      </c>
      <c r="AJ52">
        <f t="shared" si="39"/>
        <v>15.24971076088363</v>
      </c>
      <c r="AK52">
        <f t="shared" si="61"/>
        <v>3.7186273885407495</v>
      </c>
      <c r="AL52">
        <f t="shared" si="40"/>
        <v>-2276.1102061846586</v>
      </c>
      <c r="AN52">
        <f t="shared" si="41"/>
        <v>0</v>
      </c>
      <c r="AO52">
        <f t="shared" si="42"/>
        <v>0</v>
      </c>
      <c r="AP52">
        <f t="shared" si="43"/>
        <v>-3.1047540968001254E-2</v>
      </c>
      <c r="AQ52">
        <f t="shared" si="44"/>
        <v>-14.467761896529003</v>
      </c>
      <c r="AR52">
        <f t="shared" si="45"/>
        <v>-14.498809437497004</v>
      </c>
      <c r="AS52">
        <f t="shared" si="46"/>
        <v>9.6337727022389158E-2</v>
      </c>
      <c r="AT52">
        <f t="shared" si="47"/>
        <v>2.3491862624315143E-2</v>
      </c>
      <c r="AU52">
        <f t="shared" si="48"/>
        <v>-14.378979847850298</v>
      </c>
      <c r="AW52">
        <v>49</v>
      </c>
      <c r="AX52">
        <f>IF(Z52&gt;0, (R52*SUMPRODUCT(K52:$K$98, X52:$X$98)-K52*$AZ$3)/Z52, 0)</f>
        <v>385.31281867768155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0.21155222800000001</v>
      </c>
      <c r="Q53" s="5">
        <f t="shared" si="60"/>
        <v>50</v>
      </c>
      <c r="R53">
        <f t="shared" si="31"/>
        <v>100000</v>
      </c>
      <c r="S53">
        <f t="shared" si="32"/>
        <v>331.34761279864324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37.873537646841356</v>
      </c>
      <c r="AC53">
        <f t="shared" si="33"/>
        <v>25.35337275617017</v>
      </c>
      <c r="AE53">
        <f t="shared" si="34"/>
        <v>0</v>
      </c>
      <c r="AF53">
        <f t="shared" si="35"/>
        <v>0</v>
      </c>
      <c r="AG53">
        <f t="shared" si="36"/>
        <v>-3.8257968032468024</v>
      </c>
      <c r="AH53">
        <f t="shared" si="37"/>
        <v>-2079.4094779736583</v>
      </c>
      <c r="AI53">
        <f t="shared" si="38"/>
        <v>-2083.235274776905</v>
      </c>
      <c r="AJ53">
        <f t="shared" si="39"/>
        <v>12.520164890671186</v>
      </c>
      <c r="AK53">
        <f t="shared" si="61"/>
        <v>2.6511476352788952</v>
      </c>
      <c r="AL53">
        <f t="shared" si="40"/>
        <v>-2068.0639622509548</v>
      </c>
      <c r="AN53">
        <f t="shared" si="41"/>
        <v>0</v>
      </c>
      <c r="AO53">
        <f t="shared" si="42"/>
        <v>0</v>
      </c>
      <c r="AP53">
        <f t="shared" si="43"/>
        <v>-2.157936526126723E-2</v>
      </c>
      <c r="AQ53">
        <f t="shared" si="44"/>
        <v>-11.728886545896325</v>
      </c>
      <c r="AR53">
        <f t="shared" si="45"/>
        <v>-11.750465911157592</v>
      </c>
      <c r="AS53">
        <f t="shared" si="46"/>
        <v>7.0619853902799734E-2</v>
      </c>
      <c r="AT53">
        <f t="shared" si="47"/>
        <v>1.4953769404239196E-2</v>
      </c>
      <c r="AU53">
        <f t="shared" si="48"/>
        <v>-11.664892287850552</v>
      </c>
      <c r="AW53">
        <v>50</v>
      </c>
      <c r="AX53">
        <f>IF(Z53&gt;0, (R53*SUMPRODUCT(K53:$K$98, X53:$X$98)-K53*$AZ$3)/Z53, 0)</f>
        <v>331.34761279864324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0.23965956799999999</v>
      </c>
      <c r="Q54" s="5">
        <f t="shared" si="60"/>
        <v>50</v>
      </c>
      <c r="R54">
        <f t="shared" si="31"/>
        <v>100000</v>
      </c>
      <c r="S54">
        <f t="shared" si="32"/>
        <v>267.59465571764764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25.35337275617017</v>
      </c>
      <c r="AC54">
        <f t="shared" si="33"/>
        <v>15.363412108361175</v>
      </c>
      <c r="AE54">
        <f t="shared" si="34"/>
        <v>0</v>
      </c>
      <c r="AF54">
        <f t="shared" si="35"/>
        <v>0</v>
      </c>
      <c r="AG54">
        <f t="shared" si="36"/>
        <v>-2.870650026092425</v>
      </c>
      <c r="AH54">
        <f t="shared" si="37"/>
        <v>-1833.7776182438192</v>
      </c>
      <c r="AI54">
        <f t="shared" si="38"/>
        <v>-1836.6482682699116</v>
      </c>
      <c r="AJ54">
        <f t="shared" si="39"/>
        <v>9.9899606478089957</v>
      </c>
      <c r="AK54">
        <f t="shared" si="61"/>
        <v>1.774736092931912</v>
      </c>
      <c r="AL54">
        <f t="shared" si="40"/>
        <v>-1824.8835715291705</v>
      </c>
      <c r="AN54">
        <f t="shared" si="41"/>
        <v>0</v>
      </c>
      <c r="AO54">
        <f t="shared" si="42"/>
        <v>0</v>
      </c>
      <c r="AP54">
        <f t="shared" si="43"/>
        <v>-1.4457027011093793E-2</v>
      </c>
      <c r="AQ54">
        <f t="shared" si="44"/>
        <v>-9.2351809932669848</v>
      </c>
      <c r="AR54">
        <f t="shared" si="45"/>
        <v>-9.2496380202780788</v>
      </c>
      <c r="AS54">
        <f t="shared" si="46"/>
        <v>5.0310950346577954E-2</v>
      </c>
      <c r="AT54">
        <f t="shared" si="47"/>
        <v>8.9378389562885848E-3</v>
      </c>
      <c r="AU54">
        <f t="shared" si="48"/>
        <v>-9.1903892309752102</v>
      </c>
      <c r="AW54">
        <v>51</v>
      </c>
      <c r="AX54">
        <f>IF(Z54&gt;0, (R54*SUMPRODUCT(K54:$K$98, X54:$X$98)-K54*$AZ$3)/Z54, 0)</f>
        <v>267.59465571764764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0.27212731099999998</v>
      </c>
      <c r="Q55" s="5">
        <f t="shared" si="60"/>
        <v>50</v>
      </c>
      <c r="R55">
        <f t="shared" si="31"/>
        <v>100000</v>
      </c>
      <c r="S55">
        <f t="shared" si="32"/>
        <v>186.35937354206288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15.363412108361175</v>
      </c>
      <c r="AC55">
        <f t="shared" si="33"/>
        <v>7.6808435241007391</v>
      </c>
      <c r="AE55">
        <f t="shared" si="34"/>
        <v>0</v>
      </c>
      <c r="AF55">
        <f t="shared" si="35"/>
        <v>0</v>
      </c>
      <c r="AG55">
        <f t="shared" si="36"/>
        <v>-2.0607612534088897</v>
      </c>
      <c r="AH55">
        <f t="shared" si="37"/>
        <v>-1562.3645448452228</v>
      </c>
      <c r="AI55">
        <f t="shared" si="38"/>
        <v>-1564.4253060986316</v>
      </c>
      <c r="AJ55">
        <f t="shared" si="39"/>
        <v>7.6825685842604354</v>
      </c>
      <c r="AK55">
        <f t="shared" si="61"/>
        <v>1.0754388475852823</v>
      </c>
      <c r="AL55">
        <f t="shared" si="40"/>
        <v>-1555.6672986667859</v>
      </c>
      <c r="AN55">
        <f t="shared" si="41"/>
        <v>0</v>
      </c>
      <c r="AO55">
        <f t="shared" si="42"/>
        <v>0</v>
      </c>
      <c r="AP55">
        <f t="shared" si="43"/>
        <v>-9.2663436208924414E-3</v>
      </c>
      <c r="AQ55">
        <f t="shared" si="44"/>
        <v>-7.0252712242559294</v>
      </c>
      <c r="AR55">
        <f t="shared" si="45"/>
        <v>-7.0345375678768214</v>
      </c>
      <c r="AS55">
        <f t="shared" si="46"/>
        <v>3.454515668667088E-2</v>
      </c>
      <c r="AT55">
        <f t="shared" si="47"/>
        <v>4.8357789571679705E-3</v>
      </c>
      <c r="AU55">
        <f t="shared" si="48"/>
        <v>-6.995156632232983</v>
      </c>
      <c r="AW55">
        <v>52</v>
      </c>
      <c r="AX55">
        <f>IF(Z55&gt;0, (R55*SUMPRODUCT(K55:$K$98, X55:$X$98)-K55*$AZ$3)/Z55, 0)</f>
        <v>186.35937354206288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0.30842977500000002</v>
      </c>
      <c r="Q56" s="5">
        <f t="shared" si="60"/>
        <v>50</v>
      </c>
      <c r="R56">
        <f t="shared" si="31"/>
        <v>100000</v>
      </c>
      <c r="S56">
        <f t="shared" si="32"/>
        <v>72.686208218322577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7.6808435241007391</v>
      </c>
      <c r="AC56">
        <f t="shared" si="33"/>
        <v>2.0418333793149355</v>
      </c>
      <c r="AE56">
        <f t="shared" si="34"/>
        <v>0</v>
      </c>
      <c r="AF56">
        <f t="shared" si="35"/>
        <v>0</v>
      </c>
      <c r="AG56">
        <f t="shared" si="36"/>
        <v>-1.404553511157179</v>
      </c>
      <c r="AH56">
        <f t="shared" si="37"/>
        <v>-1271.2002594352437</v>
      </c>
      <c r="AI56">
        <f t="shared" si="38"/>
        <v>-1272.6048129464009</v>
      </c>
      <c r="AJ56">
        <f t="shared" si="39"/>
        <v>5.6390101447858036</v>
      </c>
      <c r="AK56">
        <f t="shared" si="61"/>
        <v>0.53765904668705178</v>
      </c>
      <c r="AL56">
        <f t="shared" si="40"/>
        <v>-1266.4281437549282</v>
      </c>
      <c r="AN56">
        <f t="shared" si="41"/>
        <v>0</v>
      </c>
      <c r="AO56">
        <f t="shared" si="42"/>
        <v>0</v>
      </c>
      <c r="AP56">
        <f t="shared" si="43"/>
        <v>-5.6389856309098001E-3</v>
      </c>
      <c r="AQ56">
        <f t="shared" si="44"/>
        <v>-5.103600496543824</v>
      </c>
      <c r="AR56">
        <f t="shared" si="45"/>
        <v>-5.1092394821747336</v>
      </c>
      <c r="AS56">
        <f t="shared" si="46"/>
        <v>2.263943447252776E-2</v>
      </c>
      <c r="AT56">
        <f t="shared" si="47"/>
        <v>2.1585874902687579E-3</v>
      </c>
      <c r="AU56">
        <f t="shared" si="48"/>
        <v>-5.0844414602119379</v>
      </c>
      <c r="AW56">
        <v>53</v>
      </c>
      <c r="AX56">
        <f>IF(Z56&gt;0, (R56*SUMPRODUCT(K56:$K$98, X56:$X$98)-K56*$AZ$3)/Z56, 0)</f>
        <v>72.686208218322577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0.34883407700000002</v>
      </c>
      <c r="Q57" s="5">
        <f t="shared" si="60"/>
        <v>50</v>
      </c>
      <c r="R57">
        <f t="shared" si="31"/>
        <v>100000</v>
      </c>
      <c r="S57">
        <f t="shared" si="32"/>
        <v>-101.27312568578388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2.0418333793149355</v>
      </c>
      <c r="AC57">
        <f t="shared" si="33"/>
        <v>-1.8240340105591226</v>
      </c>
      <c r="AE57">
        <f t="shared" si="34"/>
        <v>0</v>
      </c>
      <c r="AF57">
        <f t="shared" si="35"/>
        <v>0</v>
      </c>
      <c r="AG57">
        <f t="shared" si="36"/>
        <v>-0.90055184838398339</v>
      </c>
      <c r="AH57">
        <f t="shared" si="37"/>
        <v>-979.91225532324756</v>
      </c>
      <c r="AI57">
        <f t="shared" si="38"/>
        <v>-980.81280717163156</v>
      </c>
      <c r="AJ57">
        <f t="shared" si="39"/>
        <v>3.8658673898740581</v>
      </c>
      <c r="AK57">
        <f t="shared" si="61"/>
        <v>0.14292833655204551</v>
      </c>
      <c r="AL57">
        <f t="shared" si="40"/>
        <v>-976.80401144520545</v>
      </c>
      <c r="AN57">
        <f t="shared" si="41"/>
        <v>0</v>
      </c>
      <c r="AO57">
        <f t="shared" si="42"/>
        <v>0</v>
      </c>
      <c r="AP57">
        <f t="shared" si="43"/>
        <v>-3.2281477025232312E-3</v>
      </c>
      <c r="AQ57">
        <f t="shared" si="44"/>
        <v>-3.5126256210262197</v>
      </c>
      <c r="AR57">
        <f t="shared" si="45"/>
        <v>-3.5158537687287428</v>
      </c>
      <c r="AS57">
        <f t="shared" si="46"/>
        <v>1.3857715083563172E-2</v>
      </c>
      <c r="AT57">
        <f t="shared" si="47"/>
        <v>5.1234560463554865E-4</v>
      </c>
      <c r="AU57">
        <f t="shared" si="48"/>
        <v>-3.5014837080405439</v>
      </c>
      <c r="AW57">
        <v>54</v>
      </c>
      <c r="AX57">
        <f>IF(Z57&gt;0, (R57*SUMPRODUCT(K57:$K$98, X57:$X$98)-K57*$AZ$3)/Z57, 0)</f>
        <v>-101.27312568578388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0.39293336200000001</v>
      </c>
      <c r="Q58" s="5">
        <f t="shared" si="60"/>
        <v>50</v>
      </c>
      <c r="R58">
        <f t="shared" si="31"/>
        <v>100000</v>
      </c>
      <c r="S58">
        <f t="shared" si="32"/>
        <v>-393.49299791466433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-1.8240340105591226</v>
      </c>
      <c r="AC58">
        <f t="shared" si="33"/>
        <v>-4.2315407863444898</v>
      </c>
      <c r="AE58">
        <f t="shared" si="34"/>
        <v>0</v>
      </c>
      <c r="AF58">
        <f t="shared" si="35"/>
        <v>0</v>
      </c>
      <c r="AG58">
        <f t="shared" si="36"/>
        <v>-0.53768946445931065</v>
      </c>
      <c r="AH58">
        <f t="shared" si="37"/>
        <v>-707.7137308816657</v>
      </c>
      <c r="AI58">
        <f t="shared" si="38"/>
        <v>-708.25142034612497</v>
      </c>
      <c r="AJ58">
        <f t="shared" si="39"/>
        <v>2.4075067757853672</v>
      </c>
      <c r="AK58">
        <f t="shared" si="61"/>
        <v>-0.1276823807391386</v>
      </c>
      <c r="AL58">
        <f t="shared" si="40"/>
        <v>-705.97159595107871</v>
      </c>
      <c r="AN58">
        <f t="shared" si="41"/>
        <v>0</v>
      </c>
      <c r="AO58">
        <f t="shared" si="42"/>
        <v>0</v>
      </c>
      <c r="AP58">
        <f t="shared" si="43"/>
        <v>-1.7209100854580085E-3</v>
      </c>
      <c r="AQ58">
        <f t="shared" si="44"/>
        <v>-2.2650838031875518</v>
      </c>
      <c r="AR58">
        <f t="shared" si="45"/>
        <v>-2.2668047132730096</v>
      </c>
      <c r="AS58">
        <f t="shared" si="46"/>
        <v>7.7053819446206715E-3</v>
      </c>
      <c r="AT58">
        <f t="shared" si="47"/>
        <v>-4.0865576001238707E-4</v>
      </c>
      <c r="AU58">
        <f t="shared" si="48"/>
        <v>-2.2595079870884014</v>
      </c>
      <c r="AW58">
        <v>55</v>
      </c>
      <c r="AX58">
        <f>IF(Z58&gt;0, (R58*SUMPRODUCT(K58:$K$98, X58:$X$98)-K58*$AZ$3)/Z58, 0)</f>
        <v>-393.49299791466433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0.441408258</v>
      </c>
      <c r="Q59" s="5">
        <f t="shared" si="60"/>
        <v>50</v>
      </c>
      <c r="R59">
        <f t="shared" si="31"/>
        <v>100000</v>
      </c>
      <c r="S59">
        <f t="shared" si="32"/>
        <v>-933.97192539426601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-4.2315407863444898</v>
      </c>
      <c r="AC59">
        <f t="shared" si="33"/>
        <v>-5.5099113348527053</v>
      </c>
      <c r="AE59">
        <f t="shared" si="34"/>
        <v>0</v>
      </c>
      <c r="AF59">
        <f t="shared" si="35"/>
        <v>0</v>
      </c>
      <c r="AG59">
        <f t="shared" si="36"/>
        <v>-0.29497199996278028</v>
      </c>
      <c r="AH59">
        <f t="shared" si="37"/>
        <v>-474.68113970387446</v>
      </c>
      <c r="AI59">
        <f t="shared" si="38"/>
        <v>-474.97611170383726</v>
      </c>
      <c r="AJ59">
        <f t="shared" si="39"/>
        <v>1.2783705485082155</v>
      </c>
      <c r="AK59">
        <f t="shared" si="61"/>
        <v>-0.29620785504411434</v>
      </c>
      <c r="AL59">
        <f t="shared" si="40"/>
        <v>-473.99394901037311</v>
      </c>
      <c r="AN59">
        <f t="shared" si="41"/>
        <v>0</v>
      </c>
      <c r="AO59">
        <f t="shared" si="42"/>
        <v>0</v>
      </c>
      <c r="AP59">
        <f t="shared" si="43"/>
        <v>-8.429259478631942E-4</v>
      </c>
      <c r="AQ59">
        <f t="shared" si="44"/>
        <v>-1.3564712910654475</v>
      </c>
      <c r="AR59">
        <f t="shared" si="45"/>
        <v>-1.3573142170133108</v>
      </c>
      <c r="AS59">
        <f t="shared" si="46"/>
        <v>3.6531321835891121E-3</v>
      </c>
      <c r="AT59">
        <f t="shared" si="47"/>
        <v>-8.4645758583556615E-4</v>
      </c>
      <c r="AU59">
        <f t="shared" si="48"/>
        <v>-1.354507542415557</v>
      </c>
      <c r="AW59">
        <v>56</v>
      </c>
      <c r="AX59">
        <f>IF(Z59&gt;0, (R59*SUMPRODUCT(K59:$K$98, X59:$X$98)-K59*$AZ$3)/Z59, 0)</f>
        <v>-933.97192539426601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0.49593942699999999</v>
      </c>
      <c r="Q60" s="5">
        <f t="shared" si="60"/>
        <v>50</v>
      </c>
      <c r="R60">
        <f t="shared" si="31"/>
        <v>100000</v>
      </c>
      <c r="S60">
        <f t="shared" si="32"/>
        <v>-2053.5315018760002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-5.5099113348527053</v>
      </c>
      <c r="AC60">
        <f t="shared" si="33"/>
        <v>-5.9853886485258885</v>
      </c>
      <c r="AE60">
        <f t="shared" si="34"/>
        <v>0</v>
      </c>
      <c r="AF60">
        <f t="shared" si="35"/>
        <v>0</v>
      </c>
      <c r="AG60">
        <f t="shared" si="36"/>
        <v>-0.1457340353205672</v>
      </c>
      <c r="AH60">
        <f t="shared" si="37"/>
        <v>-292.57648928517051</v>
      </c>
      <c r="AI60">
        <f t="shared" si="38"/>
        <v>-292.72222332049108</v>
      </c>
      <c r="AJ60">
        <f t="shared" si="39"/>
        <v>0.47547731367318313</v>
      </c>
      <c r="AK60">
        <f t="shared" si="61"/>
        <v>-0.3856937934396894</v>
      </c>
      <c r="AL60">
        <f t="shared" si="40"/>
        <v>-292.6324398002576</v>
      </c>
      <c r="AN60">
        <f t="shared" si="41"/>
        <v>0</v>
      </c>
      <c r="AO60">
        <f t="shared" si="42"/>
        <v>0</v>
      </c>
      <c r="AP60">
        <f t="shared" si="43"/>
        <v>-3.718361399980873E-4</v>
      </c>
      <c r="AQ60">
        <f t="shared" si="44"/>
        <v>-0.74650037783340051</v>
      </c>
      <c r="AR60">
        <f t="shared" si="45"/>
        <v>-0.74687221397339865</v>
      </c>
      <c r="AS60">
        <f t="shared" si="46"/>
        <v>1.2131664959664009E-3</v>
      </c>
      <c r="AT60">
        <f t="shared" si="47"/>
        <v>-9.8408646311321782E-4</v>
      </c>
      <c r="AU60">
        <f t="shared" si="48"/>
        <v>-0.74664313394054549</v>
      </c>
      <c r="AW60">
        <v>57</v>
      </c>
      <c r="AX60">
        <f>IF(Z60&gt;0, (R60*SUMPRODUCT(K60:$K$98, X60:$X$98)-K60*$AZ$3)/Z60, 0)</f>
        <v>-2053.5315018760002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0.55722270799999996</v>
      </c>
      <c r="Q61" s="5">
        <f t="shared" si="60"/>
        <v>50</v>
      </c>
      <c r="R61">
        <f t="shared" si="31"/>
        <v>100000</v>
      </c>
      <c r="S61">
        <f t="shared" si="32"/>
        <v>-4713.2165302057638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-5.9853886485258885</v>
      </c>
      <c r="AC61">
        <f t="shared" si="33"/>
        <v>-5.9452872608304839</v>
      </c>
      <c r="AE61">
        <f t="shared" si="34"/>
        <v>0</v>
      </c>
      <c r="AF61">
        <f t="shared" si="35"/>
        <v>0</v>
      </c>
      <c r="AG61">
        <f t="shared" si="36"/>
        <v>-6.3070381158267422E-2</v>
      </c>
      <c r="AH61">
        <f t="shared" si="37"/>
        <v>-162.4126276181882</v>
      </c>
      <c r="AI61">
        <f t="shared" si="38"/>
        <v>-162.47569799934647</v>
      </c>
      <c r="AJ61">
        <f t="shared" si="39"/>
        <v>-4.0101387695404611E-2</v>
      </c>
      <c r="AK61">
        <f t="shared" si="61"/>
        <v>-0.41897720539681221</v>
      </c>
      <c r="AL61">
        <f t="shared" si="40"/>
        <v>-162.93477659243868</v>
      </c>
      <c r="AN61">
        <f t="shared" si="41"/>
        <v>0</v>
      </c>
      <c r="AO61">
        <f t="shared" si="42"/>
        <v>0</v>
      </c>
      <c r="AP61">
        <f t="shared" si="43"/>
        <v>-1.436805694072367E-4</v>
      </c>
      <c r="AQ61">
        <f t="shared" si="44"/>
        <v>-0.36999203725357377</v>
      </c>
      <c r="AR61">
        <f t="shared" si="45"/>
        <v>-0.37013571782298105</v>
      </c>
      <c r="AS61">
        <f t="shared" si="46"/>
        <v>-9.1354929402401753E-5</v>
      </c>
      <c r="AT61">
        <f t="shared" si="47"/>
        <v>-9.5447153377755875E-4</v>
      </c>
      <c r="AU61">
        <f t="shared" si="48"/>
        <v>-0.37118154428616101</v>
      </c>
      <c r="AW61">
        <v>58</v>
      </c>
      <c r="AX61">
        <f>IF(Z61&gt;0, (R61*SUMPRODUCT(K61:$K$98, X61:$X$98)-K61*$AZ$3)/Z61, 0)</f>
        <v>-4713.2165302057638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0.62633703200000002</v>
      </c>
      <c r="Q62" s="5">
        <f t="shared" si="60"/>
        <v>50</v>
      </c>
      <c r="R62">
        <f t="shared" si="31"/>
        <v>100000</v>
      </c>
      <c r="S62">
        <f t="shared" si="32"/>
        <v>-12235.934129280911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-5.9452872608304839</v>
      </c>
      <c r="AC62">
        <f t="shared" si="33"/>
        <v>-5.6129562931476231</v>
      </c>
      <c r="AE62">
        <f t="shared" si="34"/>
        <v>0</v>
      </c>
      <c r="AF62">
        <f t="shared" si="35"/>
        <v>0</v>
      </c>
      <c r="AG62">
        <f t="shared" si="36"/>
        <v>-2.2936362004906809E-2</v>
      </c>
      <c r="AH62">
        <f t="shared" si="37"/>
        <v>-79.006630683555883</v>
      </c>
      <c r="AI62">
        <f t="shared" si="38"/>
        <v>-79.029567045560796</v>
      </c>
      <c r="AJ62">
        <f t="shared" si="39"/>
        <v>-0.33233096768286075</v>
      </c>
      <c r="AK62">
        <f t="shared" si="61"/>
        <v>-0.41617010825813389</v>
      </c>
      <c r="AL62">
        <f t="shared" si="40"/>
        <v>-79.778068121501789</v>
      </c>
      <c r="AN62">
        <f t="shared" si="41"/>
        <v>0</v>
      </c>
      <c r="AO62">
        <f t="shared" si="42"/>
        <v>0</v>
      </c>
      <c r="AP62">
        <f t="shared" si="43"/>
        <v>-4.6652948495147949E-5</v>
      </c>
      <c r="AQ62">
        <f t="shared" si="44"/>
        <v>-0.16070082392606902</v>
      </c>
      <c r="AR62">
        <f t="shared" si="45"/>
        <v>-0.16074747687456417</v>
      </c>
      <c r="AS62">
        <f t="shared" si="46"/>
        <v>-6.7596681266777797E-4</v>
      </c>
      <c r="AT62">
        <f t="shared" si="47"/>
        <v>-8.4649704349945586E-4</v>
      </c>
      <c r="AU62">
        <f t="shared" si="48"/>
        <v>-0.16226994073073139</v>
      </c>
      <c r="AW62">
        <v>59</v>
      </c>
      <c r="AX62">
        <f>IF(Z62&gt;0, (R62*SUMPRODUCT(K62:$K$98, X62:$X$98)-K62*$AZ$3)/Z62, 0)</f>
        <v>-12235.934129280911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0.70099715600000001</v>
      </c>
      <c r="Q63" s="5">
        <f t="shared" si="60"/>
        <v>50</v>
      </c>
      <c r="R63">
        <f t="shared" si="31"/>
        <v>100000</v>
      </c>
      <c r="S63">
        <f t="shared" si="32"/>
        <v>-38820.608176311143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-5.6129562931476231</v>
      </c>
      <c r="AC63">
        <f t="shared" si="33"/>
        <v>-5.1465830055233042</v>
      </c>
      <c r="AE63">
        <f t="shared" si="34"/>
        <v>0</v>
      </c>
      <c r="AF63">
        <f t="shared" si="35"/>
        <v>0</v>
      </c>
      <c r="AG63">
        <f t="shared" si="36"/>
        <v>-6.6286738504316095E-3</v>
      </c>
      <c r="AH63">
        <f t="shared" si="37"/>
        <v>-32.156649068852261</v>
      </c>
      <c r="AI63">
        <f t="shared" si="38"/>
        <v>-32.163277742702689</v>
      </c>
      <c r="AJ63">
        <f t="shared" si="39"/>
        <v>-0.46637328762431896</v>
      </c>
      <c r="AK63">
        <f t="shared" si="61"/>
        <v>-0.39290694052033365</v>
      </c>
      <c r="AL63">
        <f t="shared" si="40"/>
        <v>-33.022557970847345</v>
      </c>
      <c r="AN63">
        <f t="shared" si="41"/>
        <v>0</v>
      </c>
      <c r="AO63">
        <f t="shared" si="42"/>
        <v>0</v>
      </c>
      <c r="AP63">
        <f t="shared" si="43"/>
        <v>-1.2038245353645782E-5</v>
      </c>
      <c r="AQ63">
        <f t="shared" si="44"/>
        <v>-5.8399257525202121E-2</v>
      </c>
      <c r="AR63">
        <f t="shared" si="45"/>
        <v>-5.841129577055576E-2</v>
      </c>
      <c r="AS63">
        <f t="shared" si="46"/>
        <v>-8.4697424997647204E-4</v>
      </c>
      <c r="AT63">
        <f t="shared" si="47"/>
        <v>-7.1355300590420661E-4</v>
      </c>
      <c r="AU63">
        <f t="shared" si="48"/>
        <v>-5.9971823026436444E-2</v>
      </c>
      <c r="AW63">
        <v>60</v>
      </c>
      <c r="AX63">
        <f>IF(Z63&gt;0, (R63*SUMPRODUCT(K63:$K$98, X63:$X$98)-K63*$AZ$3)/Z63, 0)</f>
        <v>-38820.608176311143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0.77900909500000004</v>
      </c>
      <c r="Q64" s="5">
        <f t="shared" si="60"/>
        <v>50</v>
      </c>
      <c r="R64">
        <f t="shared" si="31"/>
        <v>100000</v>
      </c>
      <c r="S64">
        <f t="shared" si="32"/>
        <v>-166063.50014435148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-5.1465830055233042</v>
      </c>
      <c r="AC64">
        <f t="shared" si="33"/>
        <v>-4.6450946634499459</v>
      </c>
      <c r="AE64">
        <f t="shared" si="34"/>
        <v>0</v>
      </c>
      <c r="AF64">
        <f t="shared" si="35"/>
        <v>0</v>
      </c>
      <c r="AG64">
        <f t="shared" si="36"/>
        <v>-1.3985898946523997E-3</v>
      </c>
      <c r="AH64">
        <f t="shared" si="37"/>
        <v>-10.327594434549788</v>
      </c>
      <c r="AI64">
        <f t="shared" si="38"/>
        <v>-10.32899302444444</v>
      </c>
      <c r="AJ64">
        <f t="shared" si="39"/>
        <v>-0.50148834207335824</v>
      </c>
      <c r="AK64">
        <f t="shared" si="61"/>
        <v>-0.36026081038663132</v>
      </c>
      <c r="AL64">
        <f t="shared" si="40"/>
        <v>-11.190742176904429</v>
      </c>
      <c r="AN64">
        <f t="shared" si="41"/>
        <v>0</v>
      </c>
      <c r="AO64">
        <f t="shared" si="42"/>
        <v>0</v>
      </c>
      <c r="AP64">
        <f t="shared" si="43"/>
        <v>-2.2678216801587213E-6</v>
      </c>
      <c r="AQ64">
        <f t="shared" si="44"/>
        <v>-1.6746254675592064E-2</v>
      </c>
      <c r="AR64">
        <f t="shared" si="45"/>
        <v>-1.6748522497272222E-2</v>
      </c>
      <c r="AS64">
        <f t="shared" si="46"/>
        <v>-8.1316627472377936E-4</v>
      </c>
      <c r="AT64">
        <f t="shared" si="47"/>
        <v>-5.8416500750522635E-4</v>
      </c>
      <c r="AU64">
        <f t="shared" si="48"/>
        <v>-1.8145853779501227E-2</v>
      </c>
      <c r="AW64">
        <v>61</v>
      </c>
      <c r="AX64">
        <f>IF(Z64&gt;0, (R64*SUMPRODUCT(K64:$K$98, X64:$X$98)-K64*$AZ$3)/Z64, 0)</f>
        <v>-166063.50014435148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0.78135831499999997</v>
      </c>
      <c r="Q65" s="5">
        <f t="shared" si="60"/>
        <v>50</v>
      </c>
      <c r="R65">
        <f t="shared" si="31"/>
        <v>100000</v>
      </c>
      <c r="S65">
        <f t="shared" si="32"/>
        <v>-713139.48818369571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-4.6450946634499459</v>
      </c>
      <c r="AC65">
        <f t="shared" si="33"/>
        <v>-4.1619412756268233</v>
      </c>
      <c r="AE65">
        <f t="shared" si="34"/>
        <v>0</v>
      </c>
      <c r="AF65">
        <f t="shared" si="35"/>
        <v>0</v>
      </c>
      <c r="AG65">
        <f t="shared" si="36"/>
        <v>-2.9180415224424927E-4</v>
      </c>
      <c r="AH65">
        <f t="shared" si="37"/>
        <v>-2.1855996869232528</v>
      </c>
      <c r="AI65">
        <f t="shared" si="38"/>
        <v>-2.185891491075497</v>
      </c>
      <c r="AJ65">
        <f t="shared" si="39"/>
        <v>-0.48315338782312267</v>
      </c>
      <c r="AK65">
        <f t="shared" si="61"/>
        <v>-0.32515662644149623</v>
      </c>
      <c r="AL65">
        <f t="shared" si="40"/>
        <v>-2.9942015053401159</v>
      </c>
      <c r="AN65">
        <f t="shared" si="41"/>
        <v>0</v>
      </c>
      <c r="AO65">
        <f t="shared" si="42"/>
        <v>0</v>
      </c>
      <c r="AP65">
        <f t="shared" si="43"/>
        <v>-4.2246619341772034E-7</v>
      </c>
      <c r="AQ65">
        <f t="shared" si="44"/>
        <v>-3.1642523691594411E-3</v>
      </c>
      <c r="AR65">
        <f t="shared" si="45"/>
        <v>-3.1646748353528586E-3</v>
      </c>
      <c r="AS65">
        <f t="shared" si="46"/>
        <v>-6.9949646370918907E-4</v>
      </c>
      <c r="AT65">
        <f t="shared" si="47"/>
        <v>-4.7075300738800153E-4</v>
      </c>
      <c r="AU65">
        <f t="shared" si="48"/>
        <v>-4.3349243064500489E-3</v>
      </c>
      <c r="AW65">
        <v>62</v>
      </c>
      <c r="AX65">
        <f>IF(Z65&gt;0, (R65*SUMPRODUCT(K65:$K$98, X65:$X$98)-K65*$AZ$3)/Z65, 0)</f>
        <v>-713139.48818369571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0.78389590600000003</v>
      </c>
      <c r="Q66" s="5">
        <f t="shared" si="60"/>
        <v>50</v>
      </c>
      <c r="R66">
        <f t="shared" si="31"/>
        <v>100000</v>
      </c>
      <c r="S66">
        <f t="shared" si="32"/>
        <v>-3091653.6532589472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-4.1619412756268233</v>
      </c>
      <c r="AC66">
        <f t="shared" si="33"/>
        <v>-3.7187665614792724</v>
      </c>
      <c r="AE66">
        <f t="shared" si="34"/>
        <v>0</v>
      </c>
      <c r="AF66">
        <f t="shared" si="35"/>
        <v>0</v>
      </c>
      <c r="AG66">
        <f t="shared" si="36"/>
        <v>-6.0142030423739064E-5</v>
      </c>
      <c r="AH66">
        <f t="shared" si="37"/>
        <v>-0.45748816059613545</v>
      </c>
      <c r="AI66">
        <f t="shared" si="38"/>
        <v>-0.45754830262655921</v>
      </c>
      <c r="AJ66">
        <f t="shared" si="39"/>
        <v>-0.44317471414755083</v>
      </c>
      <c r="AK66">
        <f t="shared" si="61"/>
        <v>-0.29133588929387766</v>
      </c>
      <c r="AL66">
        <f t="shared" si="40"/>
        <v>-1.1920589060679876</v>
      </c>
      <c r="AN66">
        <f t="shared" si="41"/>
        <v>0</v>
      </c>
      <c r="AO66">
        <f t="shared" si="42"/>
        <v>0</v>
      </c>
      <c r="AP66">
        <f t="shared" si="43"/>
        <v>-7.7742867892846449E-8</v>
      </c>
      <c r="AQ66">
        <f t="shared" si="44"/>
        <v>-5.9137414186349131E-4</v>
      </c>
      <c r="AR66">
        <f t="shared" si="45"/>
        <v>-5.9145188473138418E-4</v>
      </c>
      <c r="AS66">
        <f t="shared" si="46"/>
        <v>-5.7287180051413076E-4</v>
      </c>
      <c r="AT66">
        <f t="shared" si="47"/>
        <v>-3.7659665618603415E-4</v>
      </c>
      <c r="AU66">
        <f t="shared" si="48"/>
        <v>-1.5409203414315489E-3</v>
      </c>
      <c r="AW66">
        <v>63</v>
      </c>
      <c r="AX66">
        <f>IF(Z66&gt;0, (R66*SUMPRODUCT(K66:$K$98, X66:$X$98)-K66*$AZ$3)/Z66, 0)</f>
        <v>-3091653.6532589472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2">$C$6</f>
        <v>100000</v>
      </c>
      <c r="S67">
        <f t="shared" ref="S67:S98" si="63">AX67</f>
        <v>-13579559.564219646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-3.7187665614792724</v>
      </c>
      <c r="AC67">
        <f t="shared" ref="AC67:AC98" si="64">S67*Z67</f>
        <v>-3.3208410012312166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-1.2227351651305378E-5</v>
      </c>
      <c r="AH67">
        <f t="shared" ref="AH67:AH98" si="68">-X67*R67</f>
        <v>-9.4626516936392596E-2</v>
      </c>
      <c r="AI67">
        <f t="shared" ref="AI67:AI98" si="69">SUM(AE67:AH67)</f>
        <v>-9.4638744288043905E-2</v>
      </c>
      <c r="AJ67">
        <f t="shared" ref="AJ67:AJ98" si="70">AB67-AC67</f>
        <v>-0.39792556024805581</v>
      </c>
      <c r="AK67">
        <f t="shared" si="61"/>
        <v>-0.26031365930354911</v>
      </c>
      <c r="AL67">
        <f t="shared" ref="AL67:AL98" si="71">SUM(AI67:AK67)</f>
        <v>-0.75287796383964878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-1.4112269165906427E-8</v>
      </c>
      <c r="AQ67">
        <f t="shared" ref="AQ67:AQ98" si="75">AH67*$K67</f>
        <v>-1.0921374597875495E-4</v>
      </c>
      <c r="AR67">
        <f t="shared" ref="AR67:AR98" si="76">AI67*$K67</f>
        <v>-1.0922785824792087E-4</v>
      </c>
      <c r="AS67">
        <f t="shared" ref="AS67:AS98" si="77">AJ67*$K67</f>
        <v>-4.5926810435808146E-4</v>
      </c>
      <c r="AT67">
        <f t="shared" ref="AT67:AT98" si="78">AK67*$K67</f>
        <v>-3.0044252691968301E-4</v>
      </c>
      <c r="AU67">
        <f t="shared" ref="AU67:AU98" si="79">AL67*$K67</f>
        <v>-8.6893848952568527E-4</v>
      </c>
      <c r="AW67">
        <v>64</v>
      </c>
      <c r="AX67">
        <f>IF(Z67&gt;0, (R67*SUMPRODUCT(K67:$K$98, X67:$X$98)-K67*$AZ$3)/Z67, 0)</f>
        <v>-13579559.564219646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0.78978433000000003</v>
      </c>
      <c r="Q68" s="5">
        <f t="shared" si="60"/>
        <v>50</v>
      </c>
      <c r="R68">
        <f t="shared" si="62"/>
        <v>100000</v>
      </c>
      <c r="S68">
        <f t="shared" si="63"/>
        <v>-60559669.884005986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-3.3208410012312166</v>
      </c>
      <c r="AC68">
        <f t="shared" si="64"/>
        <v>-2.9651315235576243</v>
      </c>
      <c r="AE68">
        <f t="shared" si="65"/>
        <v>0</v>
      </c>
      <c r="AF68">
        <f t="shared" si="66"/>
        <v>0</v>
      </c>
      <c r="AG68">
        <f t="shared" si="67"/>
        <v>-2.4481074031917117E-6</v>
      </c>
      <c r="AH68">
        <f t="shared" si="68"/>
        <v>-1.9313941463201225E-2</v>
      </c>
      <c r="AI68">
        <f t="shared" si="69"/>
        <v>-1.9316389570604418E-2</v>
      </c>
      <c r="AJ68">
        <f t="shared" si="70"/>
        <v>-0.35570947767359229</v>
      </c>
      <c r="AK68">
        <f t="shared" si="61"/>
        <v>-0.23245887008618518</v>
      </c>
      <c r="AL68">
        <f t="shared" si="71"/>
        <v>-0.60748473733038189</v>
      </c>
      <c r="AN68">
        <f t="shared" si="72"/>
        <v>0</v>
      </c>
      <c r="AO68">
        <f t="shared" si="73"/>
        <v>0</v>
      </c>
      <c r="AP68">
        <f t="shared" si="74"/>
        <v>-2.5227655591716916E-9</v>
      </c>
      <c r="AQ68">
        <f t="shared" si="75"/>
        <v>-1.9902944728526901E-5</v>
      </c>
      <c r="AR68">
        <f t="shared" si="76"/>
        <v>-1.9905467494086076E-5</v>
      </c>
      <c r="AS68">
        <f t="shared" si="77"/>
        <v>-3.665572916351404E-4</v>
      </c>
      <c r="AT68">
        <f t="shared" si="78"/>
        <v>-2.3954799965590827E-4</v>
      </c>
      <c r="AU68">
        <f t="shared" si="79"/>
        <v>-6.2601075878513475E-4</v>
      </c>
      <c r="AW68">
        <v>65</v>
      </c>
      <c r="AX68">
        <f>IF(Z68&gt;0, (R68*SUMPRODUCT(K68:$K$98, X68:$X$98)-K68*$AZ$3)/Z68, 0)</f>
        <v>-60559669.884005986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0.79285550900000001</v>
      </c>
      <c r="Q69" s="5">
        <f t="shared" ref="Q69:Q98" si="91">$C$8</f>
        <v>50</v>
      </c>
      <c r="R69">
        <f t="shared" si="62"/>
        <v>100000</v>
      </c>
      <c r="S69">
        <f t="shared" si="63"/>
        <v>-274273387.032938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-2.9651315235576243</v>
      </c>
      <c r="AC69">
        <f t="shared" si="64"/>
        <v>-2.6474561663063074</v>
      </c>
      <c r="AE69">
        <f t="shared" si="65"/>
        <v>0</v>
      </c>
      <c r="AF69">
        <f t="shared" si="66"/>
        <v>0</v>
      </c>
      <c r="AG69">
        <f t="shared" si="67"/>
        <v>-4.8263088791556169E-7</v>
      </c>
      <c r="AH69">
        <f t="shared" si="68"/>
        <v>-3.8819908824884661E-3</v>
      </c>
      <c r="AI69">
        <f t="shared" si="69"/>
        <v>-3.8824735133763818E-3</v>
      </c>
      <c r="AJ69">
        <f t="shared" si="70"/>
        <v>-0.3176753572513169</v>
      </c>
      <c r="AK69">
        <f t="shared" si="61"/>
        <v>-0.20755920664903371</v>
      </c>
      <c r="AL69">
        <f t="shared" si="71"/>
        <v>-0.52911703741372706</v>
      </c>
      <c r="AN69">
        <f t="shared" si="72"/>
        <v>0</v>
      </c>
      <c r="AO69">
        <f t="shared" si="73"/>
        <v>0</v>
      </c>
      <c r="AP69">
        <f t="shared" si="74"/>
        <v>-4.440619036386013E-10</v>
      </c>
      <c r="AQ69">
        <f t="shared" si="75"/>
        <v>-3.571765306258467E-6</v>
      </c>
      <c r="AR69">
        <f t="shared" si="76"/>
        <v>-3.5722093681621056E-6</v>
      </c>
      <c r="AS69">
        <f t="shared" si="77"/>
        <v>-2.9228863591667363E-4</v>
      </c>
      <c r="AT69">
        <f t="shared" si="78"/>
        <v>-1.9097231182272181E-4</v>
      </c>
      <c r="AU69">
        <f t="shared" si="79"/>
        <v>-4.8683315710755759E-4</v>
      </c>
      <c r="AW69">
        <v>66</v>
      </c>
      <c r="AX69">
        <f>IF(Z69&gt;0, (R69*SUMPRODUCT(K69:$K$98, X69:$X$98)-K69*$AZ$3)/Z69, 0)</f>
        <v>-274273387.032938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0.79617230500000002</v>
      </c>
      <c r="Q70" s="5">
        <f t="shared" si="91"/>
        <v>50</v>
      </c>
      <c r="R70">
        <f t="shared" si="62"/>
        <v>100000</v>
      </c>
      <c r="S70">
        <f t="shared" si="63"/>
        <v>-1263427677.9545193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-2.6474561663063074</v>
      </c>
      <c r="AC70">
        <f t="shared" si="64"/>
        <v>-2.3638032557537167</v>
      </c>
      <c r="AE70">
        <f t="shared" si="65"/>
        <v>0</v>
      </c>
      <c r="AF70">
        <f t="shared" si="66"/>
        <v>0</v>
      </c>
      <c r="AG70">
        <f t="shared" si="67"/>
        <v>-9.3547232540476641E-8</v>
      </c>
      <c r="AH70">
        <f t="shared" si="68"/>
        <v>-7.6851469299185876E-4</v>
      </c>
      <c r="AI70">
        <f t="shared" si="69"/>
        <v>-7.6860824022439924E-4</v>
      </c>
      <c r="AJ70">
        <f t="shared" si="70"/>
        <v>-0.28365291055259068</v>
      </c>
      <c r="AK70">
        <f t="shared" si="61"/>
        <v>-0.18532193164144153</v>
      </c>
      <c r="AL70">
        <f t="shared" si="71"/>
        <v>-0.46974345043425658</v>
      </c>
      <c r="AN70">
        <f t="shared" si="72"/>
        <v>0</v>
      </c>
      <c r="AO70">
        <f t="shared" si="73"/>
        <v>0</v>
      </c>
      <c r="AP70">
        <f t="shared" si="74"/>
        <v>-7.6849549303198365E-11</v>
      </c>
      <c r="AQ70">
        <f t="shared" si="75"/>
        <v>-6.3133890961184472E-7</v>
      </c>
      <c r="AR70">
        <f t="shared" si="76"/>
        <v>-6.3141575916114791E-7</v>
      </c>
      <c r="AS70">
        <f t="shared" si="77"/>
        <v>-2.3302237535541276E-4</v>
      </c>
      <c r="AT70">
        <f t="shared" si="78"/>
        <v>-1.5224295295406665E-4</v>
      </c>
      <c r="AU70">
        <f t="shared" si="79"/>
        <v>-3.8589674406864052E-4</v>
      </c>
      <c r="AW70">
        <v>67</v>
      </c>
      <c r="AX70">
        <f>IF(Z70&gt;0, (R70*SUMPRODUCT(K70:$K$98, X70:$X$98)-K70*$AZ$3)/Z70, 0)</f>
        <v>-1263427677.9545193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0.79964768799999997</v>
      </c>
      <c r="Q71" s="5">
        <f t="shared" si="91"/>
        <v>50</v>
      </c>
      <c r="R71">
        <f t="shared" si="62"/>
        <v>100000</v>
      </c>
      <c r="S71">
        <f t="shared" si="63"/>
        <v>-5926172940.112956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-2.3638032557537167</v>
      </c>
      <c r="AC71">
        <f t="shared" si="64"/>
        <v>-2.1105391707373609</v>
      </c>
      <c r="AE71">
        <f t="shared" si="65"/>
        <v>0</v>
      </c>
      <c r="AF71">
        <f t="shared" si="66"/>
        <v>0</v>
      </c>
      <c r="AG71">
        <f t="shared" si="67"/>
        <v>-1.7806931995281368E-8</v>
      </c>
      <c r="AH71">
        <f t="shared" si="68"/>
        <v>-1.4960965643958101E-4</v>
      </c>
      <c r="AI71">
        <f t="shared" si="69"/>
        <v>-1.4962746337157629E-4</v>
      </c>
      <c r="AJ71">
        <f t="shared" si="70"/>
        <v>-0.25326408501635589</v>
      </c>
      <c r="AK71">
        <f t="shared" si="61"/>
        <v>-0.16546622790276019</v>
      </c>
      <c r="AL71">
        <f t="shared" si="71"/>
        <v>-0.41887994038248766</v>
      </c>
      <c r="AN71">
        <f t="shared" si="72"/>
        <v>0</v>
      </c>
      <c r="AO71">
        <f t="shared" si="73"/>
        <v>0</v>
      </c>
      <c r="AP71">
        <f t="shared" si="74"/>
        <v>-1.3061151237519465E-11</v>
      </c>
      <c r="AQ71">
        <f t="shared" si="75"/>
        <v>-1.0973672218597245E-7</v>
      </c>
      <c r="AR71">
        <f t="shared" si="76"/>
        <v>-1.0974978333720998E-7</v>
      </c>
      <c r="AS71">
        <f t="shared" si="77"/>
        <v>-1.8576588703248672E-4</v>
      </c>
      <c r="AT71">
        <f t="shared" si="78"/>
        <v>-1.2136730953498906E-4</v>
      </c>
      <c r="AU71">
        <f t="shared" si="79"/>
        <v>-3.0724294635081298E-4</v>
      </c>
      <c r="AW71">
        <v>68</v>
      </c>
      <c r="AX71">
        <f>IF(Z71&gt;0, (R71*SUMPRODUCT(K71:$K$98, X71:$X$98)-K71*$AZ$3)/Z71, 0)</f>
        <v>-5926172940.112956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0.80323853099999998</v>
      </c>
      <c r="Q72" s="5">
        <f t="shared" si="91"/>
        <v>50</v>
      </c>
      <c r="R72">
        <f t="shared" si="62"/>
        <v>100000</v>
      </c>
      <c r="S72">
        <f t="shared" si="63"/>
        <v>-28331465457.347538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-2.1105391707373609</v>
      </c>
      <c r="AC72">
        <f t="shared" si="64"/>
        <v>-1.8844100694425956</v>
      </c>
      <c r="AE72">
        <f t="shared" si="65"/>
        <v>0</v>
      </c>
      <c r="AF72">
        <f t="shared" si="66"/>
        <v>0</v>
      </c>
      <c r="AG72">
        <f t="shared" si="67"/>
        <v>-3.3256487778218493E-9</v>
      </c>
      <c r="AH72">
        <f t="shared" si="68"/>
        <v>-2.860642779501341E-5</v>
      </c>
      <c r="AI72">
        <f t="shared" si="69"/>
        <v>-2.860975344379123E-5</v>
      </c>
      <c r="AJ72">
        <f t="shared" si="70"/>
        <v>-0.22612910129476527</v>
      </c>
      <c r="AK72">
        <f t="shared" si="61"/>
        <v>-0.14773774195161526</v>
      </c>
      <c r="AL72">
        <f t="shared" si="71"/>
        <v>-0.3738954529998243</v>
      </c>
      <c r="AN72">
        <f t="shared" si="72"/>
        <v>0</v>
      </c>
      <c r="AO72">
        <f t="shared" si="73"/>
        <v>0</v>
      </c>
      <c r="AP72">
        <f t="shared" si="74"/>
        <v>-2.1779640999556276E-12</v>
      </c>
      <c r="AQ72">
        <f t="shared" si="75"/>
        <v>-1.873432130927494E-8</v>
      </c>
      <c r="AR72">
        <f t="shared" si="76"/>
        <v>-1.8736499273374894E-8</v>
      </c>
      <c r="AS72">
        <f t="shared" si="77"/>
        <v>-1.4809172509725892E-4</v>
      </c>
      <c r="AT72">
        <f t="shared" si="78"/>
        <v>-9.6753301288138359E-5</v>
      </c>
      <c r="AU72">
        <f t="shared" si="79"/>
        <v>-2.4486376288467064E-4</v>
      </c>
      <c r="AW72">
        <v>69</v>
      </c>
      <c r="AX72">
        <f>IF(Z72&gt;0, (R72*SUMPRODUCT(K72:$K$98, X72:$X$98)-K72*$AZ$3)/Z72, 0)</f>
        <v>-28331465457.347538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0.80709142899999997</v>
      </c>
      <c r="Q73" s="5">
        <f t="shared" si="91"/>
        <v>50</v>
      </c>
      <c r="R73">
        <f t="shared" si="62"/>
        <v>100000</v>
      </c>
      <c r="S73">
        <f t="shared" si="63"/>
        <v>-138298338937.02469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-1.8844100694425956</v>
      </c>
      <c r="AC73">
        <f t="shared" si="64"/>
        <v>-1.6825090068988033</v>
      </c>
      <c r="AE73">
        <f t="shared" si="65"/>
        <v>0</v>
      </c>
      <c r="AF73">
        <f t="shared" si="66"/>
        <v>0</v>
      </c>
      <c r="AG73">
        <f t="shared" si="67"/>
        <v>-6.0828966559929104E-10</v>
      </c>
      <c r="AH73">
        <f t="shared" si="68"/>
        <v>-5.3682052488886791E-6</v>
      </c>
      <c r="AI73">
        <f t="shared" si="69"/>
        <v>-5.3688135385542788E-6</v>
      </c>
      <c r="AJ73">
        <f t="shared" si="70"/>
        <v>-0.20190106254379225</v>
      </c>
      <c r="AK73">
        <f t="shared" ref="AK73:AK98" si="92">G73*SUM(AB73:AB73, AE73:AF73)</f>
        <v>-0.13190870486098169</v>
      </c>
      <c r="AL73">
        <f t="shared" si="71"/>
        <v>-0.33381513621831249</v>
      </c>
      <c r="AN73">
        <f t="shared" si="72"/>
        <v>0</v>
      </c>
      <c r="AO73">
        <f t="shared" si="73"/>
        <v>0</v>
      </c>
      <c r="AP73">
        <f t="shared" si="74"/>
        <v>-3.5568598322516521E-13</v>
      </c>
      <c r="AQ73">
        <f t="shared" si="75"/>
        <v>-3.1389574245426536E-9</v>
      </c>
      <c r="AR73">
        <f t="shared" si="76"/>
        <v>-3.1393131105258792E-9</v>
      </c>
      <c r="AS73">
        <f t="shared" si="77"/>
        <v>-1.1805786290047079E-4</v>
      </c>
      <c r="AT73">
        <f t="shared" si="78"/>
        <v>-7.7131143331544852E-5</v>
      </c>
      <c r="AU73">
        <f t="shared" si="79"/>
        <v>-1.9519214554512617E-4</v>
      </c>
      <c r="AW73">
        <v>70</v>
      </c>
      <c r="AX73">
        <f>IF(Z73&gt;0, (R73*SUMPRODUCT(K73:$K$98, X73:$X$98)-K73*$AZ$3)/Z73, 0)</f>
        <v>-138298338937.02469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0.81105379099999997</v>
      </c>
      <c r="Q74" s="5">
        <f t="shared" si="91"/>
        <v>50</v>
      </c>
      <c r="R74">
        <f t="shared" si="62"/>
        <v>100000</v>
      </c>
      <c r="S74">
        <f t="shared" si="63"/>
        <v>-690043453170.72839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-1.6825090068988033</v>
      </c>
      <c r="AC74">
        <f t="shared" si="64"/>
        <v>-1.5022401874680167</v>
      </c>
      <c r="AE74">
        <f t="shared" si="65"/>
        <v>0</v>
      </c>
      <c r="AF74">
        <f t="shared" si="66"/>
        <v>0</v>
      </c>
      <c r="AG74">
        <f t="shared" si="67"/>
        <v>-1.088511296328709E-10</v>
      </c>
      <c r="AH74">
        <f t="shared" si="68"/>
        <v>-9.8671127862085445E-7</v>
      </c>
      <c r="AI74">
        <f t="shared" si="69"/>
        <v>-9.8682012975048737E-7</v>
      </c>
      <c r="AJ74">
        <f t="shared" si="70"/>
        <v>-0.18026881943078665</v>
      </c>
      <c r="AK74">
        <f t="shared" si="92"/>
        <v>-0.11777563048291624</v>
      </c>
      <c r="AL74">
        <f t="shared" si="71"/>
        <v>-0.29804543673383266</v>
      </c>
      <c r="AN74">
        <f t="shared" si="72"/>
        <v>0</v>
      </c>
      <c r="AO74">
        <f t="shared" si="73"/>
        <v>0</v>
      </c>
      <c r="AP74">
        <f t="shared" si="74"/>
        <v>-5.6829159189804417E-14</v>
      </c>
      <c r="AQ74">
        <f t="shared" si="75"/>
        <v>-5.1514368767916544E-10</v>
      </c>
      <c r="AR74">
        <f t="shared" si="76"/>
        <v>-5.152005168383552E-10</v>
      </c>
      <c r="AS74">
        <f t="shared" si="77"/>
        <v>-9.4115012595116305E-5</v>
      </c>
      <c r="AT74">
        <f t="shared" si="78"/>
        <v>-6.1488475829028487E-5</v>
      </c>
      <c r="AU74">
        <f t="shared" si="79"/>
        <v>-1.5560400362466163E-4</v>
      </c>
      <c r="AW74">
        <v>71</v>
      </c>
      <c r="AX74">
        <f>IF(Z74&gt;0, (R74*SUMPRODUCT(K74:$K$98, X74:$X$98)-K74*$AZ$3)/Z74, 0)</f>
        <v>-690043453170.72839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0.81525055400000002</v>
      </c>
      <c r="Q75" s="5">
        <f t="shared" si="91"/>
        <v>50</v>
      </c>
      <c r="R75">
        <f t="shared" si="62"/>
        <v>100000</v>
      </c>
      <c r="S75">
        <f t="shared" si="63"/>
        <v>-3525677708023.9956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-1.5022401874680167</v>
      </c>
      <c r="AC75">
        <f t="shared" si="64"/>
        <v>-1.3412858821173175</v>
      </c>
      <c r="AE75">
        <f t="shared" si="65"/>
        <v>0</v>
      </c>
      <c r="AF75">
        <f t="shared" si="66"/>
        <v>0</v>
      </c>
      <c r="AG75">
        <f t="shared" si="67"/>
        <v>-1.9021674599818366E-11</v>
      </c>
      <c r="AH75">
        <f t="shared" si="68"/>
        <v>-1.7748188747344765E-7</v>
      </c>
      <c r="AI75">
        <f t="shared" si="69"/>
        <v>-1.7750090914804747E-7</v>
      </c>
      <c r="AJ75">
        <f t="shared" si="70"/>
        <v>-0.16095430535069921</v>
      </c>
      <c r="AK75">
        <f t="shared" si="92"/>
        <v>-0.10515681312276118</v>
      </c>
      <c r="AL75">
        <f t="shared" si="71"/>
        <v>-0.26611129597436955</v>
      </c>
      <c r="AN75">
        <f t="shared" si="72"/>
        <v>0</v>
      </c>
      <c r="AO75">
        <f t="shared" si="73"/>
        <v>0</v>
      </c>
      <c r="AP75">
        <f t="shared" si="74"/>
        <v>-8.8668429330929704E-15</v>
      </c>
      <c r="AQ75">
        <f t="shared" si="75"/>
        <v>-8.2732149130075432E-11</v>
      </c>
      <c r="AR75">
        <f t="shared" si="76"/>
        <v>-8.2741015973008523E-11</v>
      </c>
      <c r="AS75">
        <f t="shared" si="77"/>
        <v>-7.5027912892767224E-5</v>
      </c>
      <c r="AT75">
        <f t="shared" si="78"/>
        <v>-4.9018236560152093E-5</v>
      </c>
      <c r="AU75">
        <f t="shared" si="79"/>
        <v>-1.240462321939353E-4</v>
      </c>
      <c r="AW75">
        <v>72</v>
      </c>
      <c r="AX75">
        <f>IF(Z75&gt;0, (R75*SUMPRODUCT(K75:$K$98, X75:$X$98)-K75*$AZ$3)/Z75, 0)</f>
        <v>-3525677708023.9956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0.81969331899999998</v>
      </c>
      <c r="Q76" s="5">
        <f t="shared" si="91"/>
        <v>50</v>
      </c>
      <c r="R76">
        <f t="shared" si="62"/>
        <v>100000</v>
      </c>
      <c r="S76">
        <f t="shared" si="63"/>
        <v>-18483869844256.313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-1.3412858821173175</v>
      </c>
      <c r="AC76">
        <f t="shared" si="64"/>
        <v>-1.1975766805341181</v>
      </c>
      <c r="AE76">
        <f t="shared" si="65"/>
        <v>0</v>
      </c>
      <c r="AF76">
        <f t="shared" si="66"/>
        <v>0</v>
      </c>
      <c r="AG76">
        <f t="shared" si="67"/>
        <v>-3.2395182681570706E-12</v>
      </c>
      <c r="AH76">
        <f t="shared" si="68"/>
        <v>-3.1183879171326225E-8</v>
      </c>
      <c r="AI76">
        <f t="shared" si="69"/>
        <v>-3.1187118689594382E-8</v>
      </c>
      <c r="AJ76">
        <f t="shared" si="70"/>
        <v>-0.14370920158319933</v>
      </c>
      <c r="AK76">
        <f t="shared" si="92"/>
        <v>-9.3890011748212238E-2</v>
      </c>
      <c r="AL76">
        <f t="shared" si="71"/>
        <v>-0.23759924451853026</v>
      </c>
      <c r="AN76">
        <f t="shared" si="72"/>
        <v>0</v>
      </c>
      <c r="AO76">
        <f t="shared" si="73"/>
        <v>0</v>
      </c>
      <c r="AP76">
        <f t="shared" si="74"/>
        <v>-1.3482880275744369E-15</v>
      </c>
      <c r="AQ76">
        <f t="shared" si="75"/>
        <v>-1.2978735558711912E-11</v>
      </c>
      <c r="AR76">
        <f t="shared" si="76"/>
        <v>-1.2980083846739487E-11</v>
      </c>
      <c r="AS76">
        <f t="shared" si="77"/>
        <v>-5.9811792960543447E-5</v>
      </c>
      <c r="AT76">
        <f t="shared" si="78"/>
        <v>-3.9077038087194991E-5</v>
      </c>
      <c r="AU76">
        <f t="shared" si="79"/>
        <v>-9.8888844027822289E-5</v>
      </c>
      <c r="AW76">
        <v>73</v>
      </c>
      <c r="AX76">
        <f>IF(Z76&gt;0, (R76*SUMPRODUCT(K76:$K$98, X76:$X$98)-K76*$AZ$3)/Z76, 0)</f>
        <v>-18483869844256.313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0.82421808699999999</v>
      </c>
      <c r="Q77" s="5">
        <f t="shared" si="91"/>
        <v>50</v>
      </c>
      <c r="R77">
        <f t="shared" si="62"/>
        <v>100000</v>
      </c>
      <c r="S77">
        <f t="shared" si="63"/>
        <v>-99549190376763.203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-1.1975766805341181</v>
      </c>
      <c r="AC77">
        <f t="shared" si="64"/>
        <v>-1.0692648933453728</v>
      </c>
      <c r="AE77">
        <f t="shared" si="65"/>
        <v>0</v>
      </c>
      <c r="AF77">
        <f t="shared" si="66"/>
        <v>0</v>
      </c>
      <c r="AG77">
        <f t="shared" si="67"/>
        <v>-5.3705353569352624E-13</v>
      </c>
      <c r="AH77">
        <f t="shared" si="68"/>
        <v>-5.3401390995639474E-9</v>
      </c>
      <c r="AI77">
        <f t="shared" si="69"/>
        <v>-5.3406761530996408E-9</v>
      </c>
      <c r="AJ77">
        <f t="shared" si="70"/>
        <v>-0.12831178718874536</v>
      </c>
      <c r="AK77">
        <f t="shared" si="92"/>
        <v>-8.3830367637388284E-2</v>
      </c>
      <c r="AL77">
        <f t="shared" si="71"/>
        <v>-0.21214216016680981</v>
      </c>
      <c r="AN77">
        <f t="shared" si="72"/>
        <v>0</v>
      </c>
      <c r="AO77">
        <f t="shared" si="73"/>
        <v>0</v>
      </c>
      <c r="AP77">
        <f t="shared" si="74"/>
        <v>-1.9957300757704189E-16</v>
      </c>
      <c r="AQ77">
        <f t="shared" si="75"/>
        <v>-1.9844346050221529E-12</v>
      </c>
      <c r="AR77">
        <f t="shared" si="76"/>
        <v>-1.9846341780297297E-12</v>
      </c>
      <c r="AS77">
        <f t="shared" si="77"/>
        <v>-4.7681595176121183E-5</v>
      </c>
      <c r="AT77">
        <f t="shared" si="78"/>
        <v>-3.1151975517818699E-5</v>
      </c>
      <c r="AU77">
        <f t="shared" si="79"/>
        <v>-7.8833572678574059E-5</v>
      </c>
      <c r="AW77">
        <v>74</v>
      </c>
      <c r="AX77">
        <f>IF(Z77&gt;0, (R77*SUMPRODUCT(K77:$K$98, X77:$X$98)-K77*$AZ$3)/Z77, 0)</f>
        <v>-99549190376763.203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0.82894669600000004</v>
      </c>
      <c r="Q78" s="5">
        <f t="shared" si="91"/>
        <v>50</v>
      </c>
      <c r="R78">
        <f t="shared" si="62"/>
        <v>100000</v>
      </c>
      <c r="S78">
        <f t="shared" si="63"/>
        <v>-551886881461929.38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-1.0692648933453728</v>
      </c>
      <c r="AC78">
        <f t="shared" si="64"/>
        <v>-0.95470079763153182</v>
      </c>
      <c r="AE78">
        <f t="shared" si="65"/>
        <v>0</v>
      </c>
      <c r="AF78">
        <f t="shared" si="66"/>
        <v>0</v>
      </c>
      <c r="AG78">
        <f t="shared" si="67"/>
        <v>-8.6494246348324333E-14</v>
      </c>
      <c r="AH78">
        <f t="shared" si="68"/>
        <v>-8.9037750797653337E-10</v>
      </c>
      <c r="AI78">
        <f t="shared" si="69"/>
        <v>-8.9046400222288171E-10</v>
      </c>
      <c r="AJ78">
        <f t="shared" si="70"/>
        <v>-0.11456409571384096</v>
      </c>
      <c r="AK78">
        <f t="shared" si="92"/>
        <v>-7.4848542534176096E-2</v>
      </c>
      <c r="AL78">
        <f t="shared" si="71"/>
        <v>-0.18941263913848105</v>
      </c>
      <c r="AN78">
        <f t="shared" si="72"/>
        <v>0</v>
      </c>
      <c r="AO78">
        <f t="shared" si="73"/>
        <v>0</v>
      </c>
      <c r="AP78">
        <f t="shared" si="74"/>
        <v>-2.8698118088838958E-17</v>
      </c>
      <c r="AQ78">
        <f t="shared" si="75"/>
        <v>-2.9542033078887832E-13</v>
      </c>
      <c r="AR78">
        <f t="shared" si="76"/>
        <v>-2.9544902890696716E-13</v>
      </c>
      <c r="AS78">
        <f t="shared" si="77"/>
        <v>-3.8011475749456614E-5</v>
      </c>
      <c r="AT78">
        <f t="shared" si="78"/>
        <v>-2.4834164156687687E-5</v>
      </c>
      <c r="AU78">
        <f t="shared" si="79"/>
        <v>-6.2845640201593329E-5</v>
      </c>
      <c r="AW78">
        <v>75</v>
      </c>
      <c r="AX78">
        <f>IF(Z78&gt;0, (R78*SUMPRODUCT(K78:$K$98, X78:$X$98)-K78*$AZ$3)/Z78, 0)</f>
        <v>-551886881461929.38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0.83370721699999994</v>
      </c>
      <c r="Q79" s="5">
        <f t="shared" si="91"/>
        <v>50</v>
      </c>
      <c r="R79">
        <f t="shared" si="62"/>
        <v>100000</v>
      </c>
      <c r="S79">
        <f t="shared" si="63"/>
        <v>-3152776057244985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-0.95470079763153182</v>
      </c>
      <c r="AC79">
        <f t="shared" si="64"/>
        <v>-0.85241142645698309</v>
      </c>
      <c r="AE79">
        <f t="shared" si="65"/>
        <v>0</v>
      </c>
      <c r="AF79">
        <f t="shared" si="66"/>
        <v>0</v>
      </c>
      <c r="AG79">
        <f t="shared" si="67"/>
        <v>-1.3518426475267205E-14</v>
      </c>
      <c r="AH79">
        <f t="shared" si="68"/>
        <v>-1.442217548191478E-10</v>
      </c>
      <c r="AI79">
        <f t="shared" si="69"/>
        <v>-1.4423527324562305E-10</v>
      </c>
      <c r="AJ79">
        <f t="shared" si="70"/>
        <v>-0.10228937117454873</v>
      </c>
      <c r="AK79">
        <f t="shared" si="92"/>
        <v>-6.6829055834207229E-2</v>
      </c>
      <c r="AL79">
        <f t="shared" si="71"/>
        <v>-0.16911842715299125</v>
      </c>
      <c r="AN79">
        <f t="shared" si="72"/>
        <v>0</v>
      </c>
      <c r="AO79">
        <f t="shared" si="73"/>
        <v>0</v>
      </c>
      <c r="AP79">
        <f t="shared" si="74"/>
        <v>-4.004739949077932E-18</v>
      </c>
      <c r="AQ79">
        <f t="shared" si="75"/>
        <v>-4.2724693151755861E-14</v>
      </c>
      <c r="AR79">
        <f t="shared" si="76"/>
        <v>-4.2728697891704941E-14</v>
      </c>
      <c r="AS79">
        <f t="shared" si="77"/>
        <v>-3.030251574458328E-5</v>
      </c>
      <c r="AT79">
        <f t="shared" si="78"/>
        <v>-1.9797643619844395E-5</v>
      </c>
      <c r="AU79">
        <f t="shared" si="79"/>
        <v>-5.0100159407156378E-5</v>
      </c>
      <c r="AW79">
        <v>76</v>
      </c>
      <c r="AX79">
        <f>IF(Z79&gt;0, (R79*SUMPRODUCT(K79:$K$98, X79:$X$98)-K79*$AZ$3)/Z79, 0)</f>
        <v>-3152776057244985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0.83838979800000002</v>
      </c>
      <c r="Q80" s="5">
        <f t="shared" si="91"/>
        <v>50</v>
      </c>
      <c r="R80">
        <f t="shared" si="62"/>
        <v>100000</v>
      </c>
      <c r="S80">
        <f t="shared" si="63"/>
        <v>-1.8567211080823604E+16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-0.85241142645698309</v>
      </c>
      <c r="AC80">
        <f t="shared" si="64"/>
        <v>-0.76108163076520086</v>
      </c>
      <c r="AE80">
        <f t="shared" si="65"/>
        <v>0</v>
      </c>
      <c r="AF80">
        <f t="shared" si="66"/>
        <v>0</v>
      </c>
      <c r="AG80">
        <f t="shared" si="67"/>
        <v>-2.0495313686374078E-15</v>
      </c>
      <c r="AH80">
        <f t="shared" si="68"/>
        <v>-2.2667421683754249E-11</v>
      </c>
      <c r="AI80">
        <f t="shared" si="69"/>
        <v>-2.2669471215122887E-11</v>
      </c>
      <c r="AJ80">
        <f t="shared" si="70"/>
        <v>-9.1329795691782234E-2</v>
      </c>
      <c r="AK80">
        <f t="shared" si="92"/>
        <v>-5.9668799851988821E-2</v>
      </c>
      <c r="AL80">
        <f t="shared" si="71"/>
        <v>-0.15099859556644052</v>
      </c>
      <c r="AN80">
        <f t="shared" si="72"/>
        <v>0</v>
      </c>
      <c r="AO80">
        <f t="shared" si="73"/>
        <v>0</v>
      </c>
      <c r="AP80">
        <f t="shared" si="74"/>
        <v>-5.4210663628319157E-19</v>
      </c>
      <c r="AQ80">
        <f t="shared" si="75"/>
        <v>-5.9955948516963886E-15</v>
      </c>
      <c r="AR80">
        <f t="shared" si="76"/>
        <v>-5.9961369583326717E-15</v>
      </c>
      <c r="AS80">
        <f t="shared" si="77"/>
        <v>-2.415698002603361E-5</v>
      </c>
      <c r="AT80">
        <f t="shared" si="78"/>
        <v>-1.5782560283681753E-5</v>
      </c>
      <c r="AU80">
        <f t="shared" si="79"/>
        <v>-3.9939540315711503E-5</v>
      </c>
      <c r="AW80">
        <v>77</v>
      </c>
      <c r="AX80">
        <f>IF(Z80&gt;0, (R80*SUMPRODUCT(K80:$K$98, X80:$X$98)-K80*$AZ$3)/Z80, 0)</f>
        <v>-1.8567211080823604E+16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0.84318435700000005</v>
      </c>
      <c r="Q81" s="5">
        <f t="shared" si="91"/>
        <v>50</v>
      </c>
      <c r="R81">
        <f t="shared" si="62"/>
        <v>100000</v>
      </c>
      <c r="S81">
        <f t="shared" si="63"/>
        <v>-1.1291621722114298E+17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-0.76108163076520086</v>
      </c>
      <c r="AC81">
        <f t="shared" si="64"/>
        <v>-0.67953717032607752</v>
      </c>
      <c r="AE81">
        <f t="shared" si="65"/>
        <v>0</v>
      </c>
      <c r="AF81">
        <f t="shared" si="66"/>
        <v>0</v>
      </c>
      <c r="AG81">
        <f t="shared" si="67"/>
        <v>-3.00903265735171E-16</v>
      </c>
      <c r="AH81">
        <f t="shared" si="68"/>
        <v>-3.4562655784317256E-12</v>
      </c>
      <c r="AI81">
        <f t="shared" si="69"/>
        <v>-3.456566481697461E-12</v>
      </c>
      <c r="AJ81">
        <f t="shared" si="70"/>
        <v>-8.1544460439123334E-2</v>
      </c>
      <c r="AK81">
        <f t="shared" si="92"/>
        <v>-5.3275714153564066E-2</v>
      </c>
      <c r="AL81">
        <f t="shared" si="71"/>
        <v>-0.13482017459614398</v>
      </c>
      <c r="AN81">
        <f t="shared" si="72"/>
        <v>0</v>
      </c>
      <c r="AO81">
        <f t="shared" si="73"/>
        <v>0</v>
      </c>
      <c r="AP81">
        <f t="shared" si="74"/>
        <v>-7.1062262839717749E-20</v>
      </c>
      <c r="AQ81">
        <f t="shared" si="75"/>
        <v>-8.1624256346406391E-16</v>
      </c>
      <c r="AR81">
        <f t="shared" si="76"/>
        <v>-8.1631362572690366E-16</v>
      </c>
      <c r="AS81">
        <f t="shared" si="77"/>
        <v>-1.9257796576883853E-5</v>
      </c>
      <c r="AT81">
        <f t="shared" si="78"/>
        <v>-1.2581760430231608E-5</v>
      </c>
      <c r="AU81">
        <f t="shared" si="79"/>
        <v>-3.1839557007931781E-5</v>
      </c>
      <c r="AW81">
        <v>78</v>
      </c>
      <c r="AX81">
        <f>IF(Z81&gt;0, (R81*SUMPRODUCT(K81:$K$98, X81:$X$98)-K81*$AZ$3)/Z81, 0)</f>
        <v>-1.1291621722114298E+17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0.84806285100000001</v>
      </c>
      <c r="Q82" s="5">
        <f t="shared" si="91"/>
        <v>50</v>
      </c>
      <c r="R82">
        <f t="shared" si="62"/>
        <v>100000</v>
      </c>
      <c r="S82">
        <f t="shared" si="63"/>
        <v>-7.1030066336126221E+17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-0.67953717032607752</v>
      </c>
      <c r="AC82">
        <f t="shared" si="64"/>
        <v>-0.60672961636256983</v>
      </c>
      <c r="AE82">
        <f t="shared" si="65"/>
        <v>0</v>
      </c>
      <c r="AF82">
        <f t="shared" si="66"/>
        <v>0</v>
      </c>
      <c r="AG82">
        <f t="shared" si="67"/>
        <v>-4.270935166323956E-17</v>
      </c>
      <c r="AH82">
        <f t="shared" si="68"/>
        <v>-5.1036976282915946E-13</v>
      </c>
      <c r="AI82">
        <f t="shared" si="69"/>
        <v>-5.1041247218082272E-13</v>
      </c>
      <c r="AJ82">
        <f t="shared" si="70"/>
        <v>-7.2807553963507687E-2</v>
      </c>
      <c r="AK82">
        <f t="shared" si="92"/>
        <v>-4.7567601922825428E-2</v>
      </c>
      <c r="AL82">
        <f t="shared" si="71"/>
        <v>-0.12037515588684353</v>
      </c>
      <c r="AN82">
        <f t="shared" si="72"/>
        <v>0</v>
      </c>
      <c r="AO82">
        <f t="shared" si="73"/>
        <v>0</v>
      </c>
      <c r="AP82">
        <f t="shared" si="74"/>
        <v>-9.0056919544269465E-21</v>
      </c>
      <c r="AQ82">
        <f t="shared" si="75"/>
        <v>-1.0761654503993283E-16</v>
      </c>
      <c r="AR82">
        <f t="shared" si="76"/>
        <v>-1.0762555073188727E-16</v>
      </c>
      <c r="AS82">
        <f t="shared" si="77"/>
        <v>-1.5352197526215797E-5</v>
      </c>
      <c r="AT82">
        <f t="shared" si="78"/>
        <v>-1.0030102383794407E-5</v>
      </c>
      <c r="AU82">
        <f t="shared" si="79"/>
        <v>-2.538229991011783E-5</v>
      </c>
      <c r="AW82">
        <v>79</v>
      </c>
      <c r="AX82">
        <f>IF(Z82&gt;0, (R82*SUMPRODUCT(K82:$K$98, X82:$X$98)-K82*$AZ$3)/Z82, 0)</f>
        <v>-7.1030066336126221E+17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0.85299375700000002</v>
      </c>
      <c r="Q83" s="5">
        <f t="shared" si="91"/>
        <v>50</v>
      </c>
      <c r="R83">
        <f t="shared" si="62"/>
        <v>100000</v>
      </c>
      <c r="S83">
        <f t="shared" si="63"/>
        <v>-4.6289643958653041E+18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-0.60672961636256983</v>
      </c>
      <c r="AC83">
        <f t="shared" si="64"/>
        <v>-0.54172287175229461</v>
      </c>
      <c r="AE83">
        <f t="shared" si="65"/>
        <v>0</v>
      </c>
      <c r="AF83">
        <f t="shared" si="66"/>
        <v>0</v>
      </c>
      <c r="AG83">
        <f t="shared" si="67"/>
        <v>-5.851447812346254E-18</v>
      </c>
      <c r="AH83">
        <f t="shared" si="68"/>
        <v>-7.2861620668521831E-14</v>
      </c>
      <c r="AI83">
        <f t="shared" si="69"/>
        <v>-7.2867472116334173E-14</v>
      </c>
      <c r="AJ83">
        <f t="shared" si="70"/>
        <v>-6.5006744610275224E-2</v>
      </c>
      <c r="AK83">
        <f t="shared" si="92"/>
        <v>-4.2471073145379894E-2</v>
      </c>
      <c r="AL83">
        <f t="shared" si="71"/>
        <v>-0.10747781775572798</v>
      </c>
      <c r="AN83">
        <f t="shared" si="72"/>
        <v>0</v>
      </c>
      <c r="AO83">
        <f t="shared" si="73"/>
        <v>0</v>
      </c>
      <c r="AP83">
        <f t="shared" si="74"/>
        <v>-1.1016393038315743E-21</v>
      </c>
      <c r="AQ83">
        <f t="shared" si="75"/>
        <v>-1.3717498240341633E-17</v>
      </c>
      <c r="AR83">
        <f t="shared" si="76"/>
        <v>-1.3718599879645464E-17</v>
      </c>
      <c r="AS83">
        <f t="shared" si="77"/>
        <v>-1.223867787485325E-5</v>
      </c>
      <c r="AT83">
        <f t="shared" si="78"/>
        <v>-7.9959362115708046E-6</v>
      </c>
      <c r="AU83">
        <f t="shared" si="79"/>
        <v>-2.0234614086437774E-5</v>
      </c>
      <c r="AW83">
        <v>80</v>
      </c>
      <c r="AX83">
        <f>IF(Z83&gt;0, (R83*SUMPRODUCT(K83:$K$98, X83:$X$98)-K83*$AZ$3)/Z83, 0)</f>
        <v>-4.6289643958653041E+18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0.85794593600000002</v>
      </c>
      <c r="Q84" s="5">
        <f t="shared" si="91"/>
        <v>50</v>
      </c>
      <c r="R84">
        <f t="shared" si="62"/>
        <v>100000</v>
      </c>
      <c r="S84">
        <f t="shared" si="63"/>
        <v>-3.1297816967448531E+19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-0.54172287175229461</v>
      </c>
      <c r="AC84">
        <f t="shared" si="64"/>
        <v>-0.48368113549312014</v>
      </c>
      <c r="AE84">
        <f t="shared" si="65"/>
        <v>0</v>
      </c>
      <c r="AF84">
        <f t="shared" si="66"/>
        <v>0</v>
      </c>
      <c r="AG84">
        <f t="shared" si="67"/>
        <v>-7.7270746390423238E-19</v>
      </c>
      <c r="AH84">
        <f t="shared" si="68"/>
        <v>-1.0040451740637119E-14</v>
      </c>
      <c r="AI84">
        <f t="shared" si="69"/>
        <v>-1.0041224448101024E-14</v>
      </c>
      <c r="AJ84">
        <f t="shared" si="70"/>
        <v>-5.804173625917447E-2</v>
      </c>
      <c r="AK84">
        <f t="shared" si="92"/>
        <v>-3.7920601022660629E-2</v>
      </c>
      <c r="AL84">
        <f t="shared" si="71"/>
        <v>-9.5962337281845139E-2</v>
      </c>
      <c r="AN84">
        <f t="shared" si="72"/>
        <v>0</v>
      </c>
      <c r="AO84">
        <f t="shared" si="73"/>
        <v>0</v>
      </c>
      <c r="AP84">
        <f t="shared" si="74"/>
        <v>-1.2988923851168769E-22</v>
      </c>
      <c r="AQ84">
        <f t="shared" si="75"/>
        <v>-1.6877624351074437E-18</v>
      </c>
      <c r="AR84">
        <f t="shared" si="76"/>
        <v>-1.6878923243459555E-18</v>
      </c>
      <c r="AS84">
        <f t="shared" si="77"/>
        <v>-9.7565990711521716E-6</v>
      </c>
      <c r="AT84">
        <f t="shared" si="78"/>
        <v>-6.3743113931527474E-6</v>
      </c>
      <c r="AU84">
        <f t="shared" si="79"/>
        <v>-1.6130910464306608E-5</v>
      </c>
      <c r="AW84">
        <v>81</v>
      </c>
      <c r="AX84">
        <f>IF(Z84&gt;0, (R84*SUMPRODUCT(K84:$K$98, X84:$X$98)-K84*$AZ$3)/Z84, 0)</f>
        <v>-3.1297816967448531E+19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0.86292441799999997</v>
      </c>
      <c r="Q85" s="5">
        <f t="shared" si="91"/>
        <v>50</v>
      </c>
      <c r="R85">
        <f t="shared" si="62"/>
        <v>100000</v>
      </c>
      <c r="S85">
        <f t="shared" si="63"/>
        <v>-2.1990439859029642E+20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-0.48368113549312014</v>
      </c>
      <c r="AC85">
        <f t="shared" si="64"/>
        <v>-0.43185815669028582</v>
      </c>
      <c r="AE85">
        <f t="shared" si="65"/>
        <v>0</v>
      </c>
      <c r="AF85">
        <f t="shared" si="66"/>
        <v>0</v>
      </c>
      <c r="AG85">
        <f t="shared" si="67"/>
        <v>-9.819225069137433E-20</v>
      </c>
      <c r="AH85">
        <f t="shared" si="68"/>
        <v>-1.3335762771476314E-15</v>
      </c>
      <c r="AI85">
        <f t="shared" si="69"/>
        <v>-1.3336744693983228E-15</v>
      </c>
      <c r="AJ85">
        <f t="shared" si="70"/>
        <v>-5.1822978802834319E-2</v>
      </c>
      <c r="AK85">
        <f t="shared" si="92"/>
        <v>-3.3857679484518413E-2</v>
      </c>
      <c r="AL85">
        <f t="shared" si="71"/>
        <v>-8.5680658287354064E-2</v>
      </c>
      <c r="AN85">
        <f t="shared" si="72"/>
        <v>0</v>
      </c>
      <c r="AO85">
        <f t="shared" si="73"/>
        <v>0</v>
      </c>
      <c r="AP85">
        <f t="shared" si="74"/>
        <v>-1.4737277303044221E-23</v>
      </c>
      <c r="AQ85">
        <f t="shared" si="75"/>
        <v>-2.001510634770737E-19</v>
      </c>
      <c r="AR85">
        <f t="shared" si="76"/>
        <v>-2.0016580075437673E-19</v>
      </c>
      <c r="AS85">
        <f t="shared" si="77"/>
        <v>-7.7779010452424793E-6</v>
      </c>
      <c r="AT85">
        <f t="shared" si="78"/>
        <v>-5.0815620162250846E-6</v>
      </c>
      <c r="AU85">
        <f t="shared" si="79"/>
        <v>-1.2859463061467765E-5</v>
      </c>
      <c r="AW85">
        <v>82</v>
      </c>
      <c r="AX85">
        <f>IF(Z85&gt;0, (R85*SUMPRODUCT(K85:$K$98, X85:$X$98)-K85*$AZ$3)/Z85, 0)</f>
        <v>-2.1990439859029642E+20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0.86793829099999997</v>
      </c>
      <c r="Q86" s="5">
        <f t="shared" si="91"/>
        <v>50</v>
      </c>
      <c r="R86">
        <f t="shared" si="62"/>
        <v>100000</v>
      </c>
      <c r="S86">
        <f t="shared" si="63"/>
        <v>-1.6085569720070874E+21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-0.43185815669028582</v>
      </c>
      <c r="AC86">
        <f t="shared" si="64"/>
        <v>-0.38558763990204092</v>
      </c>
      <c r="AE86">
        <f t="shared" si="65"/>
        <v>0</v>
      </c>
      <c r="AF86">
        <f t="shared" si="66"/>
        <v>0</v>
      </c>
      <c r="AG86">
        <f t="shared" si="67"/>
        <v>-1.1985513929945591E-20</v>
      </c>
      <c r="AH86">
        <f t="shared" si="68"/>
        <v>-1.7044962850902999E-16</v>
      </c>
      <c r="AI86">
        <f t="shared" si="69"/>
        <v>-1.7046161402295994E-16</v>
      </c>
      <c r="AJ86">
        <f t="shared" si="70"/>
        <v>-4.6270516788244898E-2</v>
      </c>
      <c r="AK86">
        <f t="shared" si="92"/>
        <v>-3.0230070968320009E-2</v>
      </c>
      <c r="AL86">
        <f t="shared" si="71"/>
        <v>-7.6500587756565083E-2</v>
      </c>
      <c r="AN86">
        <f t="shared" si="72"/>
        <v>0</v>
      </c>
      <c r="AO86">
        <f t="shared" si="73"/>
        <v>0</v>
      </c>
      <c r="AP86">
        <f t="shared" si="74"/>
        <v>-1.6061225478718657E-24</v>
      </c>
      <c r="AQ86">
        <f t="shared" si="75"/>
        <v>-2.2841155850709441E-20</v>
      </c>
      <c r="AR86">
        <f t="shared" si="76"/>
        <v>-2.2842761973257316E-20</v>
      </c>
      <c r="AS86">
        <f t="shared" si="77"/>
        <v>-6.2004950934649822E-6</v>
      </c>
      <c r="AT86">
        <f t="shared" si="78"/>
        <v>-4.0509901277304559E-6</v>
      </c>
      <c r="AU86">
        <f t="shared" si="79"/>
        <v>-1.0251485221195462E-5</v>
      </c>
      <c r="AW86">
        <v>83</v>
      </c>
      <c r="AX86">
        <f>IF(Z86&gt;0, (R86*SUMPRODUCT(K86:$K$98, X86:$X$98)-K86*$AZ$3)/Z86, 0)</f>
        <v>-1.6085569720070874E+21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0.872959127</v>
      </c>
      <c r="Q87" s="5">
        <f t="shared" si="91"/>
        <v>50</v>
      </c>
      <c r="R87">
        <f t="shared" si="62"/>
        <v>100000</v>
      </c>
      <c r="S87">
        <f t="shared" si="63"/>
        <v>-1.2271025884685471E+22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-0.38558763990204092</v>
      </c>
      <c r="AC87">
        <f t="shared" si="64"/>
        <v>-0.34427467848396509</v>
      </c>
      <c r="AE87">
        <f t="shared" si="65"/>
        <v>0</v>
      </c>
      <c r="AF87">
        <f t="shared" si="66"/>
        <v>0</v>
      </c>
      <c r="AG87">
        <f t="shared" si="67"/>
        <v>-1.4027950137144929E-21</v>
      </c>
      <c r="AH87">
        <f t="shared" si="68"/>
        <v>-2.0925727553863285E-17</v>
      </c>
      <c r="AI87">
        <f t="shared" si="69"/>
        <v>-2.0927130348877E-17</v>
      </c>
      <c r="AJ87">
        <f t="shared" si="70"/>
        <v>-4.1312961418075833E-2</v>
      </c>
      <c r="AK87">
        <f t="shared" si="92"/>
        <v>-2.6991134793142867E-2</v>
      </c>
      <c r="AL87">
        <f t="shared" si="71"/>
        <v>-6.8304096211218718E-2</v>
      </c>
      <c r="AN87">
        <f t="shared" si="72"/>
        <v>0</v>
      </c>
      <c r="AO87">
        <f t="shared" si="73"/>
        <v>0</v>
      </c>
      <c r="AP87">
        <f t="shared" si="74"/>
        <v>-1.678410581677745E-25</v>
      </c>
      <c r="AQ87">
        <f t="shared" si="75"/>
        <v>-2.5037131022236417E-21</v>
      </c>
      <c r="AR87">
        <f t="shared" si="76"/>
        <v>-2.5038809432818097E-21</v>
      </c>
      <c r="AS87">
        <f t="shared" si="77"/>
        <v>-4.9429967262954291E-6</v>
      </c>
      <c r="AT87">
        <f t="shared" si="78"/>
        <v>-3.2294245278463457E-6</v>
      </c>
      <c r="AU87">
        <f t="shared" si="79"/>
        <v>-8.1724212541417773E-6</v>
      </c>
      <c r="AW87">
        <v>84</v>
      </c>
      <c r="AX87">
        <f>IF(Z87&gt;0, (R87*SUMPRODUCT(K87:$K$98, X87:$X$98)-K87*$AZ$3)/Z87, 0)</f>
        <v>-1.2271025884685471E+22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0.877957722</v>
      </c>
      <c r="Q88" s="5">
        <f t="shared" si="91"/>
        <v>50</v>
      </c>
      <c r="R88">
        <f t="shared" si="62"/>
        <v>100000</v>
      </c>
      <c r="S88">
        <f t="shared" si="63"/>
        <v>-9.7786954236384877E+22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-0.34427467848396509</v>
      </c>
      <c r="AC88">
        <f t="shared" si="64"/>
        <v>-0.30738810578925452</v>
      </c>
      <c r="AE88">
        <f t="shared" si="65"/>
        <v>0</v>
      </c>
      <c r="AF88">
        <f t="shared" si="66"/>
        <v>0</v>
      </c>
      <c r="AG88">
        <f t="shared" si="67"/>
        <v>-1.5717234890361305E-22</v>
      </c>
      <c r="AH88">
        <f t="shared" si="68"/>
        <v>-2.4631894293474698E-18</v>
      </c>
      <c r="AI88">
        <f t="shared" si="69"/>
        <v>-2.4633466016963732E-18</v>
      </c>
      <c r="AJ88">
        <f t="shared" si="70"/>
        <v>-3.6886572694710573E-2</v>
      </c>
      <c r="AK88">
        <f t="shared" si="92"/>
        <v>-2.4099227493877558E-2</v>
      </c>
      <c r="AL88">
        <f t="shared" si="71"/>
        <v>-6.0985800188588131E-2</v>
      </c>
      <c r="AN88">
        <f t="shared" si="72"/>
        <v>0</v>
      </c>
      <c r="AO88">
        <f t="shared" si="73"/>
        <v>0</v>
      </c>
      <c r="AP88">
        <f t="shared" si="74"/>
        <v>-1.6790441517007111E-26</v>
      </c>
      <c r="AQ88">
        <f t="shared" si="75"/>
        <v>-2.6313813051258713E-22</v>
      </c>
      <c r="AR88">
        <f t="shared" si="76"/>
        <v>-2.631549209541041E-22</v>
      </c>
      <c r="AS88">
        <f t="shared" si="77"/>
        <v>-3.9405267269574534E-6</v>
      </c>
      <c r="AT88">
        <f t="shared" si="78"/>
        <v>-2.5744774616122011E-6</v>
      </c>
      <c r="AU88">
        <f t="shared" si="79"/>
        <v>-6.5150041885696549E-6</v>
      </c>
      <c r="AW88">
        <v>85</v>
      </c>
      <c r="AX88">
        <f>IF(Z88&gt;0, (R88*SUMPRODUCT(K88:$K$98, X88:$X$98)-K88*$AZ$3)/Z88, 0)</f>
        <v>-9.7786954236384877E+22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0.88376105100000002</v>
      </c>
      <c r="Q89" s="5">
        <f t="shared" si="91"/>
        <v>50</v>
      </c>
      <c r="R89">
        <f t="shared" si="62"/>
        <v>100000</v>
      </c>
      <c r="S89">
        <f t="shared" si="63"/>
        <v>-8.2182458872217203E+23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-0.30738810578925452</v>
      </c>
      <c r="AC89">
        <f t="shared" si="64"/>
        <v>-0.27445366588326292</v>
      </c>
      <c r="AE89">
        <f t="shared" si="65"/>
        <v>0</v>
      </c>
      <c r="AF89">
        <f t="shared" si="66"/>
        <v>0</v>
      </c>
      <c r="AG89">
        <f t="shared" si="67"/>
        <v>-1.6697825159381143E-23</v>
      </c>
      <c r="AH89">
        <f t="shared" si="68"/>
        <v>-2.7780560051039158E-19</v>
      </c>
      <c r="AI89">
        <f t="shared" si="69"/>
        <v>-2.7782229833555098E-19</v>
      </c>
      <c r="AJ89">
        <f t="shared" si="70"/>
        <v>-3.2934439905991597E-2</v>
      </c>
      <c r="AK89">
        <f t="shared" si="92"/>
        <v>-2.1517167405247818E-2</v>
      </c>
      <c r="AL89">
        <f t="shared" si="71"/>
        <v>-5.4451607311239415E-2</v>
      </c>
      <c r="AN89">
        <f t="shared" si="72"/>
        <v>0</v>
      </c>
      <c r="AO89">
        <f t="shared" si="73"/>
        <v>0</v>
      </c>
      <c r="AP89">
        <f t="shared" si="74"/>
        <v>-1.5926775535828571E-27</v>
      </c>
      <c r="AQ89">
        <f t="shared" si="75"/>
        <v>-2.6497746860400429E-23</v>
      </c>
      <c r="AR89">
        <f t="shared" si="76"/>
        <v>-2.6499339537954015E-23</v>
      </c>
      <c r="AS89">
        <f t="shared" si="77"/>
        <v>-3.1413637810566448E-6</v>
      </c>
      <c r="AT89">
        <f t="shared" si="78"/>
        <v>-2.0523576702903388E-6</v>
      </c>
      <c r="AU89">
        <f t="shared" si="79"/>
        <v>-5.1937214513469836E-6</v>
      </c>
      <c r="AW89">
        <v>86</v>
      </c>
      <c r="AX89">
        <f>IF(Z89&gt;0, (R89*SUMPRODUCT(K89:$K$98, X89:$X$98)-K89*$AZ$3)/Z89, 0)</f>
        <v>-8.2182458872217203E+23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0.88953285599999998</v>
      </c>
      <c r="Q90" s="5">
        <f t="shared" si="91"/>
        <v>50</v>
      </c>
      <c r="R90">
        <f t="shared" si="62"/>
        <v>100000</v>
      </c>
      <c r="S90">
        <f t="shared" si="63"/>
        <v>-7.3036012073382432E+24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-0.27445366588326292</v>
      </c>
      <c r="AC90">
        <f t="shared" si="64"/>
        <v>-0.24504791596719905</v>
      </c>
      <c r="AE90">
        <f t="shared" si="65"/>
        <v>0</v>
      </c>
      <c r="AF90">
        <f t="shared" si="66"/>
        <v>0</v>
      </c>
      <c r="AG90">
        <f t="shared" si="67"/>
        <v>-1.6775828047743682E-24</v>
      </c>
      <c r="AH90">
        <f t="shared" si="68"/>
        <v>-2.970652820602593E-20</v>
      </c>
      <c r="AI90">
        <f t="shared" si="69"/>
        <v>-2.9708205788830704E-20</v>
      </c>
      <c r="AJ90">
        <f t="shared" si="70"/>
        <v>-2.9405749916063872E-2</v>
      </c>
      <c r="AK90">
        <f t="shared" si="92"/>
        <v>-1.9211756611828407E-2</v>
      </c>
      <c r="AL90">
        <f t="shared" si="71"/>
        <v>-4.8617506527892276E-2</v>
      </c>
      <c r="AN90">
        <f t="shared" si="72"/>
        <v>0</v>
      </c>
      <c r="AO90">
        <f t="shared" si="73"/>
        <v>0</v>
      </c>
      <c r="AP90">
        <f t="shared" si="74"/>
        <v>-1.4286764742980053E-28</v>
      </c>
      <c r="AQ90">
        <f t="shared" si="75"/>
        <v>-2.5298910945100928E-24</v>
      </c>
      <c r="AR90">
        <f t="shared" si="76"/>
        <v>-2.5300339621575227E-24</v>
      </c>
      <c r="AS90">
        <f t="shared" si="77"/>
        <v>-2.5042759734188767E-6</v>
      </c>
      <c r="AT90">
        <f t="shared" si="78"/>
        <v>-1.6361269693003335E-6</v>
      </c>
      <c r="AU90">
        <f t="shared" si="79"/>
        <v>-4.1404029427192098E-6</v>
      </c>
      <c r="AW90">
        <v>87</v>
      </c>
      <c r="AX90">
        <f>IF(Z90&gt;0, (R90*SUMPRODUCT(K90:$K$98, X90:$X$98)-K90*$AZ$3)/Z90, 0)</f>
        <v>-7.3036012073382432E+24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0.89526598199999996</v>
      </c>
      <c r="Q91" s="5">
        <f t="shared" si="91"/>
        <v>50</v>
      </c>
      <c r="R91">
        <f t="shared" si="62"/>
        <v>100000</v>
      </c>
      <c r="S91">
        <f t="shared" si="63"/>
        <v>-6.8835595113805896E+25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-0.24504791596719905</v>
      </c>
      <c r="AC91">
        <f t="shared" si="64"/>
        <v>-0.21879278211357053</v>
      </c>
      <c r="AE91">
        <f t="shared" si="65"/>
        <v>0</v>
      </c>
      <c r="AF91">
        <f t="shared" si="66"/>
        <v>0</v>
      </c>
      <c r="AG91">
        <f t="shared" si="67"/>
        <v>-1.5892415962398552E-25</v>
      </c>
      <c r="AH91">
        <f t="shared" si="68"/>
        <v>-3.0037656342052781E-21</v>
      </c>
      <c r="AI91">
        <f t="shared" si="69"/>
        <v>-3.0039245583649022E-21</v>
      </c>
      <c r="AJ91">
        <f t="shared" si="70"/>
        <v>-2.6255133853628515E-2</v>
      </c>
      <c r="AK91">
        <f t="shared" si="92"/>
        <v>-1.7153354117703936E-2</v>
      </c>
      <c r="AL91">
        <f t="shared" si="71"/>
        <v>-4.3408487971332455E-2</v>
      </c>
      <c r="AN91">
        <f t="shared" si="72"/>
        <v>0</v>
      </c>
      <c r="AO91">
        <f t="shared" si="73"/>
        <v>0</v>
      </c>
      <c r="AP91">
        <f t="shared" si="74"/>
        <v>-1.2084309181457482E-29</v>
      </c>
      <c r="AQ91">
        <f t="shared" si="75"/>
        <v>-2.2840097262905384E-25</v>
      </c>
      <c r="AR91">
        <f t="shared" si="76"/>
        <v>-2.2841305693823531E-25</v>
      </c>
      <c r="AS91">
        <f t="shared" si="77"/>
        <v>-1.9963934737076545E-6</v>
      </c>
      <c r="AT91">
        <f t="shared" si="78"/>
        <v>-1.3043104028223322E-6</v>
      </c>
      <c r="AU91">
        <f t="shared" si="79"/>
        <v>-3.3007038765299869E-6</v>
      </c>
      <c r="AW91">
        <v>88</v>
      </c>
      <c r="AX91">
        <f>IF(Z91&gt;0, (R91*SUMPRODUCT(K91:$K$98, X91:$X$98)-K91*$AZ$3)/Z91, 0)</f>
        <v>-6.8835595113805896E+25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0.900953271</v>
      </c>
      <c r="Q92" s="5">
        <f t="shared" si="91"/>
        <v>50</v>
      </c>
      <c r="R92">
        <f t="shared" si="62"/>
        <v>100000</v>
      </c>
      <c r="S92">
        <f t="shared" si="63"/>
        <v>-6.9020337378348681E+26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-0.21879278211357053</v>
      </c>
      <c r="AC92">
        <f t="shared" si="64"/>
        <v>-0.19535069831568797</v>
      </c>
      <c r="AE92">
        <f t="shared" si="65"/>
        <v>0</v>
      </c>
      <c r="AF92">
        <f t="shared" si="66"/>
        <v>0</v>
      </c>
      <c r="AG92">
        <f t="shared" si="67"/>
        <v>-1.4151676573589777E-26</v>
      </c>
      <c r="AH92">
        <f t="shared" si="68"/>
        <v>-2.8636648290831177E-22</v>
      </c>
      <c r="AI92">
        <f t="shared" si="69"/>
        <v>-2.8638063458488538E-22</v>
      </c>
      <c r="AJ92">
        <f t="shared" si="70"/>
        <v>-2.3442083797882568E-2</v>
      </c>
      <c r="AK92">
        <f t="shared" si="92"/>
        <v>-1.5315494747949939E-2</v>
      </c>
      <c r="AL92">
        <f t="shared" si="71"/>
        <v>-3.8757578545832505E-2</v>
      </c>
      <c r="AN92">
        <f t="shared" si="72"/>
        <v>0</v>
      </c>
      <c r="AO92">
        <f t="shared" si="73"/>
        <v>0</v>
      </c>
      <c r="AP92">
        <f t="shared" si="74"/>
        <v>-9.607751828870141E-31</v>
      </c>
      <c r="AQ92">
        <f t="shared" si="75"/>
        <v>-1.9441781937159733E-26</v>
      </c>
      <c r="AR92">
        <f t="shared" si="76"/>
        <v>-1.9442742712342622E-26</v>
      </c>
      <c r="AS92">
        <f t="shared" si="77"/>
        <v>-1.5915126544225537E-6</v>
      </c>
      <c r="AT92">
        <f t="shared" si="78"/>
        <v>-1.0397882675560681E-6</v>
      </c>
      <c r="AU92">
        <f t="shared" si="79"/>
        <v>-2.6313009219786216E-6</v>
      </c>
      <c r="AW92">
        <v>89</v>
      </c>
      <c r="AX92">
        <f>IF(Z92&gt;0, (R92*SUMPRODUCT(K92:$K$98, X92:$X$98)-K92*$AZ$3)/Z92, 0)</f>
        <v>-6.9020337378348681E+26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0.90658776299999999</v>
      </c>
      <c r="Q93" s="5">
        <f t="shared" si="91"/>
        <v>50</v>
      </c>
      <c r="R93">
        <f t="shared" si="62"/>
        <v>100000</v>
      </c>
      <c r="S93">
        <f t="shared" si="63"/>
        <v>-7.3880408255527809E+27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-0.19535069831568797</v>
      </c>
      <c r="AC93">
        <f t="shared" si="64"/>
        <v>-0.1744202663532928</v>
      </c>
      <c r="AE93">
        <f t="shared" si="65"/>
        <v>0</v>
      </c>
      <c r="AF93">
        <f t="shared" si="66"/>
        <v>0</v>
      </c>
      <c r="AG93">
        <f t="shared" si="67"/>
        <v>-1.180423000303619E-27</v>
      </c>
      <c r="AH93">
        <f t="shared" si="68"/>
        <v>-2.5659473615100519E-23</v>
      </c>
      <c r="AI93">
        <f t="shared" si="69"/>
        <v>-2.5660654038100822E-23</v>
      </c>
      <c r="AJ93">
        <f t="shared" si="70"/>
        <v>-2.0930431962395163E-2</v>
      </c>
      <c r="AK93">
        <f t="shared" si="92"/>
        <v>-1.3674548882098158E-2</v>
      </c>
      <c r="AL93">
        <f t="shared" si="71"/>
        <v>-3.4604980844493323E-2</v>
      </c>
      <c r="AN93">
        <f t="shared" si="72"/>
        <v>0</v>
      </c>
      <c r="AO93">
        <f t="shared" si="73"/>
        <v>0</v>
      </c>
      <c r="AP93">
        <f t="shared" si="74"/>
        <v>-7.1553935052401791E-32</v>
      </c>
      <c r="AQ93">
        <f t="shared" si="75"/>
        <v>-1.555405399641882E-27</v>
      </c>
      <c r="AR93">
        <f t="shared" si="76"/>
        <v>-1.5554769535769342E-27</v>
      </c>
      <c r="AS93">
        <f t="shared" si="77"/>
        <v>-1.2687441441506334E-6</v>
      </c>
      <c r="AT93">
        <f t="shared" si="78"/>
        <v>-8.2891284084507959E-7</v>
      </c>
      <c r="AU93">
        <f t="shared" si="79"/>
        <v>-2.0976569849957131E-6</v>
      </c>
      <c r="AW93">
        <v>90</v>
      </c>
      <c r="AX93">
        <f>IF(Z93&gt;0, (R93*SUMPRODUCT(K93:$K$98, X93:$X$98)-K93*$AZ$3)/Z93, 0)</f>
        <v>-7.3880408255527809E+27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0.91219363099999995</v>
      </c>
      <c r="Q94" s="5">
        <f t="shared" si="91"/>
        <v>50</v>
      </c>
      <c r="R94">
        <f t="shared" si="62"/>
        <v>100000</v>
      </c>
      <c r="S94">
        <f t="shared" si="63"/>
        <v>-8.4780527707378016E+28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-0.1744202663532928</v>
      </c>
      <c r="AC94">
        <f t="shared" si="64"/>
        <v>-0.15573238067258285</v>
      </c>
      <c r="AE94">
        <f t="shared" si="65"/>
        <v>0</v>
      </c>
      <c r="AF94">
        <f t="shared" si="66"/>
        <v>0</v>
      </c>
      <c r="AG94">
        <f t="shared" si="67"/>
        <v>-9.1844427537710559E-29</v>
      </c>
      <c r="AH94">
        <f t="shared" si="68"/>
        <v>-2.1535486855257445E-24</v>
      </c>
      <c r="AI94">
        <f t="shared" si="69"/>
        <v>-2.1536405299532822E-24</v>
      </c>
      <c r="AJ94">
        <f t="shared" si="70"/>
        <v>-1.8687885680709948E-2</v>
      </c>
      <c r="AK94">
        <f t="shared" si="92"/>
        <v>-1.2209418644730498E-2</v>
      </c>
      <c r="AL94">
        <f t="shared" si="71"/>
        <v>-3.0897304325440446E-2</v>
      </c>
      <c r="AN94">
        <f t="shared" si="72"/>
        <v>0</v>
      </c>
      <c r="AO94">
        <f t="shared" si="73"/>
        <v>0</v>
      </c>
      <c r="AP94">
        <f t="shared" si="74"/>
        <v>-4.9708498875796533E-33</v>
      </c>
      <c r="AQ94">
        <f t="shared" si="75"/>
        <v>-1.1655543540676528E-28</v>
      </c>
      <c r="AR94">
        <f t="shared" si="76"/>
        <v>-1.1656040625665286E-28</v>
      </c>
      <c r="AS94">
        <f t="shared" si="77"/>
        <v>-1.0114350638955931E-6</v>
      </c>
      <c r="AT94">
        <f t="shared" si="78"/>
        <v>-6.6080424174512082E-7</v>
      </c>
      <c r="AU94">
        <f t="shared" si="79"/>
        <v>-1.6722393056407139E-6</v>
      </c>
      <c r="AW94">
        <v>91</v>
      </c>
      <c r="AX94">
        <f>IF(Z94&gt;0, (R94*SUMPRODUCT(K94:$K$98, X94:$X$98)-K94*$AZ$3)/Z94, 0)</f>
        <v>-8.4780527707378016E+28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0.91779930600000004</v>
      </c>
      <c r="Q95" s="5">
        <f t="shared" si="91"/>
        <v>50</v>
      </c>
      <c r="R95">
        <f t="shared" si="62"/>
        <v>100000</v>
      </c>
      <c r="S95">
        <f t="shared" si="63"/>
        <v>-1.0484234367432867E+30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-0.15573238067258285</v>
      </c>
      <c r="AC95">
        <f t="shared" si="64"/>
        <v>-0.13904676845766326</v>
      </c>
      <c r="AE95">
        <f t="shared" si="65"/>
        <v>0</v>
      </c>
      <c r="AF95">
        <f t="shared" si="66"/>
        <v>0</v>
      </c>
      <c r="AG95">
        <f t="shared" si="67"/>
        <v>-6.6312314082554107E-30</v>
      </c>
      <c r="AH95">
        <f t="shared" si="68"/>
        <v>-1.6858950370815609E-25</v>
      </c>
      <c r="AI95">
        <f t="shared" si="69"/>
        <v>-1.6859613493956435E-25</v>
      </c>
      <c r="AJ95">
        <f t="shared" si="70"/>
        <v>-1.6685612214919598E-2</v>
      </c>
      <c r="AK95">
        <f t="shared" si="92"/>
        <v>-1.09012666470808E-2</v>
      </c>
      <c r="AL95">
        <f t="shared" si="71"/>
        <v>-2.7586878862000397E-2</v>
      </c>
      <c r="AN95">
        <f t="shared" si="72"/>
        <v>0</v>
      </c>
      <c r="AO95">
        <f t="shared" si="73"/>
        <v>0</v>
      </c>
      <c r="AP95">
        <f t="shared" si="74"/>
        <v>-3.2044536754738639E-34</v>
      </c>
      <c r="AQ95">
        <f t="shared" si="75"/>
        <v>-8.146861744733543E-30</v>
      </c>
      <c r="AR95">
        <f t="shared" si="76"/>
        <v>-8.1471821901010902E-30</v>
      </c>
      <c r="AS95">
        <f t="shared" si="77"/>
        <v>-8.0630984047799205E-7</v>
      </c>
      <c r="AT95">
        <f t="shared" si="78"/>
        <v>-5.267890957789546E-7</v>
      </c>
      <c r="AU95">
        <f t="shared" si="79"/>
        <v>-1.3330989362569465E-6</v>
      </c>
      <c r="AW95">
        <v>92</v>
      </c>
      <c r="AX95">
        <f>IF(Z95&gt;0, (R95*SUMPRODUCT(K95:$K$98, X95:$X$98)-K95*$AZ$3)/Z95, 0)</f>
        <v>-1.0484234367432867E+30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0.92340517499999997</v>
      </c>
      <c r="Q96" s="5">
        <f t="shared" si="91"/>
        <v>50</v>
      </c>
      <c r="R96">
        <f t="shared" si="62"/>
        <v>100000</v>
      </c>
      <c r="S96">
        <f t="shared" si="63"/>
        <v>-1.405653298488398E+31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-0.13904676845766326</v>
      </c>
      <c r="AC96">
        <f t="shared" si="64"/>
        <v>-0.1241489004086279</v>
      </c>
      <c r="AE96">
        <f t="shared" si="65"/>
        <v>0</v>
      </c>
      <c r="AF96">
        <f t="shared" si="66"/>
        <v>0</v>
      </c>
      <c r="AG96">
        <f t="shared" si="67"/>
        <v>-4.4160569516727311E-31</v>
      </c>
      <c r="AH96">
        <f t="shared" si="68"/>
        <v>-1.2246626798011167E-26</v>
      </c>
      <c r="AI96">
        <f t="shared" si="69"/>
        <v>-1.2247068403706335E-26</v>
      </c>
      <c r="AJ96">
        <f t="shared" si="70"/>
        <v>-1.4897868049035354E-2</v>
      </c>
      <c r="AK96">
        <f t="shared" si="92"/>
        <v>-9.7332737920364284E-3</v>
      </c>
      <c r="AL96">
        <f t="shared" si="71"/>
        <v>-2.4631141841071784E-2</v>
      </c>
      <c r="AN96">
        <f t="shared" si="72"/>
        <v>0</v>
      </c>
      <c r="AO96">
        <f t="shared" si="73"/>
        <v>0</v>
      </c>
      <c r="AP96">
        <f t="shared" si="74"/>
        <v>-1.9053574262391872E-35</v>
      </c>
      <c r="AQ96">
        <f t="shared" si="75"/>
        <v>-5.2839448338934576E-31</v>
      </c>
      <c r="AR96">
        <f t="shared" si="76"/>
        <v>-5.2841353696360811E-31</v>
      </c>
      <c r="AS96">
        <f t="shared" si="77"/>
        <v>-6.4278526823819502E-7</v>
      </c>
      <c r="AT96">
        <f t="shared" si="78"/>
        <v>-4.1995304191562066E-7</v>
      </c>
      <c r="AU96">
        <f t="shared" si="79"/>
        <v>-1.0627383101538157E-6</v>
      </c>
      <c r="AW96">
        <v>93</v>
      </c>
      <c r="AX96">
        <f>IF(Z96&gt;0, (R96*SUMPRODUCT(K96:$K$98, X96:$X$98)-K96*$AZ$3)/Z96, 0)</f>
        <v>-1.405653298488398E+31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0.92901104300000004</v>
      </c>
      <c r="Q97" s="5">
        <f t="shared" si="91"/>
        <v>50</v>
      </c>
      <c r="R97">
        <f t="shared" si="62"/>
        <v>100000</v>
      </c>
      <c r="S97">
        <f t="shared" si="63"/>
        <v>-2.0578275964549966E+32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-0.1241489004086279</v>
      </c>
      <c r="AC97">
        <f t="shared" si="64"/>
        <v>-0.11084723250770349</v>
      </c>
      <c r="AE97">
        <f t="shared" si="65"/>
        <v>0</v>
      </c>
      <c r="AF97">
        <f t="shared" si="66"/>
        <v>0</v>
      </c>
      <c r="AG97">
        <f t="shared" si="67"/>
        <v>-2.6933070753511894E-32</v>
      </c>
      <c r="AH97">
        <f t="shared" si="68"/>
        <v>-8.2051313492417711E-28</v>
      </c>
      <c r="AI97">
        <f t="shared" si="69"/>
        <v>-8.2054006799493062E-28</v>
      </c>
      <c r="AJ97">
        <f t="shared" si="70"/>
        <v>-1.3301667900924408E-2</v>
      </c>
      <c r="AK97">
        <f t="shared" si="92"/>
        <v>-8.6904230286039535E-3</v>
      </c>
      <c r="AL97">
        <f t="shared" si="71"/>
        <v>-2.1992090929528363E-2</v>
      </c>
      <c r="AN97">
        <f t="shared" si="72"/>
        <v>0</v>
      </c>
      <c r="AO97">
        <f t="shared" si="73"/>
        <v>0</v>
      </c>
      <c r="AP97">
        <f t="shared" si="74"/>
        <v>-1.0375514476654672E-36</v>
      </c>
      <c r="AQ97">
        <f t="shared" si="75"/>
        <v>-3.1608894461397564E-32</v>
      </c>
      <c r="AR97">
        <f t="shared" si="76"/>
        <v>-3.1609932012845228E-32</v>
      </c>
      <c r="AS97">
        <f t="shared" si="77"/>
        <v>-5.1242448041947891E-7</v>
      </c>
      <c r="AT97">
        <f t="shared" si="78"/>
        <v>-3.3478399387405983E-7</v>
      </c>
      <c r="AU97">
        <f t="shared" si="79"/>
        <v>-8.4720847429353879E-7</v>
      </c>
      <c r="AW97">
        <v>94</v>
      </c>
      <c r="AX97">
        <f>IF(Z97&gt;0, (R97*SUMPRODUCT(K97:$K$98, X97:$X$98)-K97*$AZ$3)/Z97, 0)</f>
        <v>-2.0578275964549966E+32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-0.11084723250770349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-5.3866141507023784E-29</v>
      </c>
      <c r="AI98">
        <f t="shared" si="69"/>
        <v>-5.3866141507023784E-29</v>
      </c>
      <c r="AJ98">
        <f t="shared" si="70"/>
        <v>-0.11084723250770349</v>
      </c>
      <c r="AK98">
        <f t="shared" si="92"/>
        <v>-7.7593062755392456E-3</v>
      </c>
      <c r="AL98">
        <f t="shared" si="71"/>
        <v>-0.11860653878324275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-1.8527704422597625E-33</v>
      </c>
      <c r="AR98">
        <f t="shared" si="76"/>
        <v>-1.8527704422597625E-33</v>
      </c>
      <c r="AS98">
        <f t="shared" si="77"/>
        <v>-3.8126821459782687E-6</v>
      </c>
      <c r="AT98">
        <f t="shared" si="78"/>
        <v>-2.6688775021847888E-7</v>
      </c>
      <c r="AU98">
        <f t="shared" si="79"/>
        <v>-4.0795698961967479E-6</v>
      </c>
      <c r="AW98">
        <v>95</v>
      </c>
    </row>
    <row r="100" spans="5:50" x14ac:dyDescent="0.25">
      <c r="AN100" s="6">
        <f t="shared" ref="AN100:AU100" si="93">SUM(AN3:AN98)</f>
        <v>4608.0703677980528</v>
      </c>
      <c r="AO100" s="6">
        <f t="shared" si="93"/>
        <v>-460.80703677980529</v>
      </c>
      <c r="AP100" s="6">
        <f t="shared" si="93"/>
        <v>-2990.7455002542529</v>
      </c>
      <c r="AQ100" s="6">
        <f t="shared" si="93"/>
        <v>-2877.4056097925172</v>
      </c>
      <c r="AR100" s="6">
        <f t="shared" si="93"/>
        <v>-1720.887779028523</v>
      </c>
      <c r="AS100" s="6">
        <f t="shared" si="93"/>
        <v>-568.16943462843528</v>
      </c>
      <c r="AT100" s="6">
        <f t="shared" si="93"/>
        <v>293.16679004677428</v>
      </c>
      <c r="AU100" s="6">
        <f t="shared" si="93"/>
        <v>-1995.890423610186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8770.1301656427222</v>
      </c>
      <c r="K3">
        <v>1</v>
      </c>
      <c r="L3" s="2">
        <v>0</v>
      </c>
      <c r="O3">
        <f>$C$3</f>
        <v>8770.1301656427222</v>
      </c>
      <c r="P3">
        <f>O3*C5</f>
        <v>877.01301656427222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8770.1301656427222</v>
      </c>
      <c r="AF3">
        <f t="shared" ref="AF3:AF34" si="4">-$Z3*P3</f>
        <v>-877.01301656427222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5373.2089450784497</v>
      </c>
      <c r="AJ3">
        <f t="shared" ref="AJ3:AJ34" si="8">AB3-AC3</f>
        <v>0</v>
      </c>
      <c r="AL3">
        <f t="shared" ref="AL3:AL34" si="9">SUM(AI3:AK3)</f>
        <v>5373.2089450784497</v>
      </c>
      <c r="AN3">
        <f t="shared" ref="AN3:AN34" si="10">AE3*$K3</f>
        <v>8770.1301656427222</v>
      </c>
      <c r="AO3">
        <f t="shared" ref="AO3:AO34" si="11">AF3*$K3</f>
        <v>-877.01301656427222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5373.2089450784497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5373.2089450784497</v>
      </c>
      <c r="AW3">
        <v>0</v>
      </c>
      <c r="AX3">
        <f>IF(Z3&gt;0, (R3*SUMPRODUCT(K3:$K$98, X3:$X$98)-K3*$AZ$3)/Z3, 0)</f>
        <v>0</v>
      </c>
      <c r="AZ3">
        <f>C6*SUMPRODUCT(X4:X89, K4:K89)/1</f>
        <v>6075.9676012863865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100000</v>
      </c>
      <c r="S4">
        <f t="shared" si="1"/>
        <v>302.68829747700255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299.2347611205887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-299.2347611205887</v>
      </c>
      <c r="AK4">
        <f>G4*SUM(AB4, AE4:AF4)</f>
        <v>0</v>
      </c>
      <c r="AL4">
        <f t="shared" si="9"/>
        <v>-440.1894611205887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-134.0128351397604</v>
      </c>
      <c r="AR4">
        <f t="shared" si="14"/>
        <v>-134.0128351397604</v>
      </c>
      <c r="AS4">
        <f t="shared" si="15"/>
        <v>-284.49777630784246</v>
      </c>
      <c r="AT4">
        <f t="shared" si="16"/>
        <v>0</v>
      </c>
      <c r="AU4">
        <f t="shared" si="17"/>
        <v>-418.51061144760286</v>
      </c>
      <c r="AW4">
        <v>1</v>
      </c>
      <c r="AX4">
        <f>IF(Z4&gt;0, (R4*SUMPRODUCT(K4:$K$98, X4:$X$98)-K4*$AZ$3)/Z4, 0)</f>
        <v>302.68829747700255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1.462746E-3</v>
      </c>
      <c r="Q5" s="5">
        <f t="shared" ref="Q5:Q36" si="29">$C$8</f>
        <v>50</v>
      </c>
      <c r="R5">
        <f t="shared" si="0"/>
        <v>100000</v>
      </c>
      <c r="S5">
        <f t="shared" si="1"/>
        <v>472.44769156000478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299.2347611205887</v>
      </c>
      <c r="AC5">
        <f t="shared" si="2"/>
        <v>461.7035184796141</v>
      </c>
      <c r="AE5">
        <f t="shared" si="3"/>
        <v>0</v>
      </c>
      <c r="AF5">
        <f t="shared" si="4"/>
        <v>0</v>
      </c>
      <c r="AG5">
        <f t="shared" si="5"/>
        <v>-48.862924586961803</v>
      </c>
      <c r="AH5">
        <f t="shared" si="6"/>
        <v>-144.6056730763938</v>
      </c>
      <c r="AI5">
        <f t="shared" si="7"/>
        <v>-193.46859766335561</v>
      </c>
      <c r="AJ5">
        <f t="shared" si="8"/>
        <v>-162.4687573590254</v>
      </c>
      <c r="AK5">
        <f>G5*SUM(AB5, AE5:AF5)</f>
        <v>1.2268625205944137</v>
      </c>
      <c r="AL5">
        <f t="shared" si="9"/>
        <v>-354.71049250178658</v>
      </c>
      <c r="AN5">
        <f t="shared" si="10"/>
        <v>0</v>
      </c>
      <c r="AO5">
        <f t="shared" si="11"/>
        <v>0</v>
      </c>
      <c r="AP5">
        <f t="shared" si="12"/>
        <v>-44.072174343994639</v>
      </c>
      <c r="AQ5">
        <f t="shared" si="13"/>
        <v>-130.42785483728625</v>
      </c>
      <c r="AR5">
        <f t="shared" si="14"/>
        <v>-174.50002918128089</v>
      </c>
      <c r="AS5">
        <f t="shared" si="15"/>
        <v>-146.53955857750157</v>
      </c>
      <c r="AT5">
        <f t="shared" si="16"/>
        <v>1.1065751663619714</v>
      </c>
      <c r="AU5">
        <f t="shared" si="17"/>
        <v>-319.93301259242048</v>
      </c>
      <c r="AW5">
        <v>2</v>
      </c>
      <c r="AX5">
        <f>IF(Z5&gt;0, (R5*SUMPRODUCT(K5:$K$98, X5:$X$98)-K5*$AZ$3)/Z5, 0)</f>
        <v>472.44769156000478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1.535893E-3</v>
      </c>
      <c r="Q6" s="5">
        <f t="shared" si="29"/>
        <v>50</v>
      </c>
      <c r="R6">
        <f t="shared" si="0"/>
        <v>100000</v>
      </c>
      <c r="S6">
        <f t="shared" si="1"/>
        <v>649.38412780880844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461.7035184796141</v>
      </c>
      <c r="AC6">
        <f t="shared" si="2"/>
        <v>627.29528926127387</v>
      </c>
      <c r="AE6">
        <f t="shared" si="3"/>
        <v>0</v>
      </c>
      <c r="AF6">
        <f t="shared" si="4"/>
        <v>0</v>
      </c>
      <c r="AG6">
        <f t="shared" si="5"/>
        <v>-48.29924711725954</v>
      </c>
      <c r="AH6">
        <f t="shared" si="6"/>
        <v>-150.09644766528504</v>
      </c>
      <c r="AI6">
        <f t="shared" si="7"/>
        <v>-198.39569478254458</v>
      </c>
      <c r="AJ6">
        <f t="shared" si="8"/>
        <v>-165.59177078165976</v>
      </c>
      <c r="AK6">
        <f>G6*SUM(AB6, AE6:AF6)</f>
        <v>3.2780949812052604</v>
      </c>
      <c r="AL6">
        <f t="shared" si="9"/>
        <v>-360.7093705829991</v>
      </c>
      <c r="AN6">
        <f t="shared" si="10"/>
        <v>0</v>
      </c>
      <c r="AO6">
        <f t="shared" si="11"/>
        <v>0</v>
      </c>
      <c r="AP6">
        <f t="shared" si="12"/>
        <v>-41.210635187290677</v>
      </c>
      <c r="AQ6">
        <f t="shared" si="13"/>
        <v>-128.06762665730955</v>
      </c>
      <c r="AR6">
        <f t="shared" si="14"/>
        <v>-169.27826184460022</v>
      </c>
      <c r="AS6">
        <f t="shared" si="15"/>
        <v>-141.28878736210902</v>
      </c>
      <c r="AT6">
        <f t="shared" si="16"/>
        <v>2.7969872087605228</v>
      </c>
      <c r="AU6">
        <f t="shared" si="17"/>
        <v>-307.77006199794874</v>
      </c>
      <c r="AW6">
        <v>3</v>
      </c>
      <c r="AX6">
        <f>IF(Z6&gt;0, (R6*SUMPRODUCT(K6:$K$98, X6:$X$98)-K6*$AZ$3)/Z6, 0)</f>
        <v>649.38412780880844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1.6204399999999999E-3</v>
      </c>
      <c r="Q7" s="5">
        <f t="shared" si="29"/>
        <v>50</v>
      </c>
      <c r="R7">
        <f t="shared" si="0"/>
        <v>100000</v>
      </c>
      <c r="S7">
        <f t="shared" si="1"/>
        <v>848.53293011468747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627.29528926127387</v>
      </c>
      <c r="AC7">
        <f t="shared" si="2"/>
        <v>810.14510712987794</v>
      </c>
      <c r="AE7">
        <f t="shared" si="3"/>
        <v>0</v>
      </c>
      <c r="AF7">
        <f t="shared" si="4"/>
        <v>0</v>
      </c>
      <c r="AG7">
        <f t="shared" si="5"/>
        <v>-47.737988614088259</v>
      </c>
      <c r="AH7">
        <f t="shared" si="6"/>
        <v>-156.53206399738409</v>
      </c>
      <c r="AI7">
        <f t="shared" si="7"/>
        <v>-204.27005261147235</v>
      </c>
      <c r="AJ7">
        <f t="shared" si="8"/>
        <v>-182.84981786860408</v>
      </c>
      <c r="AK7">
        <f>G7*SUM(AB7, AE7:AF7)</f>
        <v>8.6566749918055788</v>
      </c>
      <c r="AL7">
        <f t="shared" si="9"/>
        <v>-378.46319548827086</v>
      </c>
      <c r="AN7">
        <f t="shared" si="10"/>
        <v>0</v>
      </c>
      <c r="AO7">
        <f t="shared" si="11"/>
        <v>0</v>
      </c>
      <c r="AP7">
        <f t="shared" si="12"/>
        <v>-38.288916594975447</v>
      </c>
      <c r="AQ7">
        <f t="shared" si="13"/>
        <v>-125.54871532786858</v>
      </c>
      <c r="AR7">
        <f t="shared" si="14"/>
        <v>-163.83763192284403</v>
      </c>
      <c r="AS7">
        <f t="shared" si="15"/>
        <v>-146.65723523406444</v>
      </c>
      <c r="AT7">
        <f t="shared" si="16"/>
        <v>6.9432063724032949</v>
      </c>
      <c r="AU7">
        <f t="shared" si="17"/>
        <v>-303.5516607845052</v>
      </c>
      <c r="AW7">
        <v>4</v>
      </c>
      <c r="AX7">
        <f>IF(Z7&gt;0, (R7*SUMPRODUCT(K7:$K$98, X7:$X$98)-K7*$AZ$3)/Z7, 0)</f>
        <v>848.53293011468747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1.706887E-3</v>
      </c>
      <c r="Q8" s="5">
        <f t="shared" si="29"/>
        <v>50</v>
      </c>
      <c r="R8">
        <f t="shared" si="0"/>
        <v>100000</v>
      </c>
      <c r="S8">
        <f t="shared" si="1"/>
        <v>1070.6129325416985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810.14510712987794</v>
      </c>
      <c r="AC8">
        <f t="shared" si="2"/>
        <v>1010.2116354662367</v>
      </c>
      <c r="AE8">
        <f t="shared" si="3"/>
        <v>0</v>
      </c>
      <c r="AF8">
        <f t="shared" si="4"/>
        <v>0</v>
      </c>
      <c r="AG8">
        <f t="shared" si="5"/>
        <v>-47.17912537577584</v>
      </c>
      <c r="AH8">
        <f t="shared" si="6"/>
        <v>-162.96670434307052</v>
      </c>
      <c r="AI8">
        <f t="shared" si="7"/>
        <v>-210.14582971884636</v>
      </c>
      <c r="AJ8">
        <f t="shared" si="8"/>
        <v>-200.06652833635872</v>
      </c>
      <c r="AK8">
        <f t="shared" ref="AK8:AK39" si="30">G8*SUM(AB8:AB8, AE8:AF8)</f>
        <v>17.499134314005364</v>
      </c>
      <c r="AL8">
        <f t="shared" si="9"/>
        <v>-392.71322374119973</v>
      </c>
      <c r="AN8">
        <f t="shared" si="10"/>
        <v>0</v>
      </c>
      <c r="AO8">
        <f t="shared" si="11"/>
        <v>0</v>
      </c>
      <c r="AP8">
        <f t="shared" si="12"/>
        <v>-35.312311100266555</v>
      </c>
      <c r="AQ8">
        <f t="shared" si="13"/>
        <v>-121.97621123562494</v>
      </c>
      <c r="AR8">
        <f t="shared" si="14"/>
        <v>-157.28852233589149</v>
      </c>
      <c r="AS8">
        <f t="shared" si="15"/>
        <v>-149.74443534282275</v>
      </c>
      <c r="AT8">
        <f t="shared" si="16"/>
        <v>13.097633115487683</v>
      </c>
      <c r="AU8">
        <f t="shared" si="17"/>
        <v>-293.93532456322657</v>
      </c>
      <c r="AW8">
        <v>5</v>
      </c>
      <c r="AX8">
        <f>IF(Z8&gt;0, (R8*SUMPRODUCT(K8:$K$98, X8:$X$98)-K8*$AZ$3)/Z8, 0)</f>
        <v>1070.6129325416985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1.7980839999999999E-3</v>
      </c>
      <c r="Q9" s="5">
        <f t="shared" si="29"/>
        <v>50</v>
      </c>
      <c r="R9">
        <f t="shared" si="0"/>
        <v>100000</v>
      </c>
      <c r="S9">
        <f t="shared" si="1"/>
        <v>1281.42495879383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1010.2116354662367</v>
      </c>
      <c r="AC9">
        <f t="shared" si="2"/>
        <v>1194.8647564304893</v>
      </c>
      <c r="AE9">
        <f t="shared" si="3"/>
        <v>0</v>
      </c>
      <c r="AF9">
        <f t="shared" si="4"/>
        <v>0</v>
      </c>
      <c r="AG9">
        <f t="shared" si="5"/>
        <v>-46.622502091545904</v>
      </c>
      <c r="AH9">
        <f t="shared" si="6"/>
        <v>-169.66406094435303</v>
      </c>
      <c r="AI9">
        <f t="shared" si="7"/>
        <v>-216.28656303589892</v>
      </c>
      <c r="AJ9">
        <f t="shared" si="8"/>
        <v>-184.65312096425259</v>
      </c>
      <c r="AK9">
        <f t="shared" si="30"/>
        <v>22.527719470897079</v>
      </c>
      <c r="AL9">
        <f t="shared" si="9"/>
        <v>-378.41196452925442</v>
      </c>
      <c r="AN9">
        <f t="shared" si="10"/>
        <v>0</v>
      </c>
      <c r="AO9">
        <f t="shared" si="11"/>
        <v>0</v>
      </c>
      <c r="AP9">
        <f t="shared" si="12"/>
        <v>-32.542845740624337</v>
      </c>
      <c r="AQ9">
        <f t="shared" si="13"/>
        <v>-118.4267492164724</v>
      </c>
      <c r="AR9">
        <f t="shared" si="14"/>
        <v>-150.96959495709672</v>
      </c>
      <c r="AS9">
        <f t="shared" si="15"/>
        <v>-128.88922218857402</v>
      </c>
      <c r="AT9">
        <f t="shared" si="16"/>
        <v>15.724512129142024</v>
      </c>
      <c r="AU9">
        <f t="shared" si="17"/>
        <v>-264.13430501652874</v>
      </c>
      <c r="AW9">
        <v>6</v>
      </c>
      <c r="AX9">
        <f>IF(Z9&gt;0, (R9*SUMPRODUCT(K9:$K$98, X9:$X$98)-K9*$AZ$3)/Z9, 0)</f>
        <v>1281.42495879383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1.9035300000000001E-3</v>
      </c>
      <c r="Q10" s="5">
        <f t="shared" si="29"/>
        <v>50</v>
      </c>
      <c r="R10">
        <f t="shared" si="0"/>
        <v>100000</v>
      </c>
      <c r="S10">
        <f t="shared" si="1"/>
        <v>1405.4013525384833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1194.8647564304893</v>
      </c>
      <c r="AC10">
        <f t="shared" si="2"/>
        <v>1294.8673720722477</v>
      </c>
      <c r="AE10">
        <f t="shared" si="3"/>
        <v>0</v>
      </c>
      <c r="AF10">
        <f t="shared" si="4"/>
        <v>0</v>
      </c>
      <c r="AG10">
        <f t="shared" si="5"/>
        <v>-46.067529739224121</v>
      </c>
      <c r="AH10">
        <f t="shared" si="6"/>
        <v>-177.49466281264077</v>
      </c>
      <c r="AI10">
        <f t="shared" si="7"/>
        <v>-223.56219255186488</v>
      </c>
      <c r="AJ10">
        <f t="shared" si="8"/>
        <v>-100.00261564175844</v>
      </c>
      <c r="AK10">
        <f t="shared" si="30"/>
        <v>5.1379184526511041</v>
      </c>
      <c r="AL10">
        <f t="shared" si="9"/>
        <v>-318.42688974097223</v>
      </c>
      <c r="AN10">
        <f t="shared" si="10"/>
        <v>0</v>
      </c>
      <c r="AO10">
        <f t="shared" si="11"/>
        <v>0</v>
      </c>
      <c r="AP10">
        <f t="shared" si="12"/>
        <v>-30.49935597084837</v>
      </c>
      <c r="AQ10">
        <f t="shared" si="13"/>
        <v>-117.51168197410726</v>
      </c>
      <c r="AR10">
        <f t="shared" si="14"/>
        <v>-148.01103794495563</v>
      </c>
      <c r="AS10">
        <f t="shared" si="15"/>
        <v>-66.207486916256101</v>
      </c>
      <c r="AT10">
        <f t="shared" si="16"/>
        <v>3.401597713696634</v>
      </c>
      <c r="AU10">
        <f t="shared" si="17"/>
        <v>-210.81692714751509</v>
      </c>
      <c r="AW10">
        <v>7</v>
      </c>
      <c r="AX10">
        <f>IF(Z10&gt;0, (R10*SUMPRODUCT(K10:$K$98, X10:$X$98)-K10*$AZ$3)/Z10, 0)</f>
        <v>1405.4013525384833</v>
      </c>
    </row>
    <row r="11" spans="1:52" x14ac:dyDescent="0.25">
      <c r="A11" t="s">
        <v>33</v>
      </c>
      <c r="C11" s="25">
        <f>AU91</f>
        <v>-1881.7332988060998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2.008026E-3</v>
      </c>
      <c r="Q11" s="5">
        <f t="shared" si="29"/>
        <v>50</v>
      </c>
      <c r="R11">
        <f t="shared" si="0"/>
        <v>100000</v>
      </c>
      <c r="S11">
        <f t="shared" si="1"/>
        <v>1510.2258527725996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1294.8673720722477</v>
      </c>
      <c r="AC11">
        <f t="shared" si="2"/>
        <v>1374.7389501008693</v>
      </c>
      <c r="AE11">
        <f t="shared" si="3"/>
        <v>0</v>
      </c>
      <c r="AF11">
        <f t="shared" si="4"/>
        <v>0</v>
      </c>
      <c r="AG11">
        <f t="shared" si="5"/>
        <v>-45.51434964435974</v>
      </c>
      <c r="AH11">
        <f t="shared" si="6"/>
        <v>-185.00959494427053</v>
      </c>
      <c r="AI11">
        <f t="shared" si="7"/>
        <v>-230.52394458863029</v>
      </c>
      <c r="AJ11">
        <f t="shared" si="8"/>
        <v>-79.87157802862157</v>
      </c>
      <c r="AK11">
        <f t="shared" si="30"/>
        <v>2.0717877953155965</v>
      </c>
      <c r="AL11">
        <f t="shared" si="9"/>
        <v>-308.32373482193628</v>
      </c>
      <c r="AN11">
        <f t="shared" si="10"/>
        <v>0</v>
      </c>
      <c r="AO11">
        <f t="shared" si="11"/>
        <v>0</v>
      </c>
      <c r="AP11">
        <f t="shared" si="12"/>
        <v>-28.654544419329749</v>
      </c>
      <c r="AQ11">
        <f t="shared" si="13"/>
        <v>-116.47679682905816</v>
      </c>
      <c r="AR11">
        <f t="shared" si="14"/>
        <v>-145.13134124838791</v>
      </c>
      <c r="AS11">
        <f t="shared" si="15"/>
        <v>-50.284881544972677</v>
      </c>
      <c r="AT11">
        <f t="shared" si="16"/>
        <v>1.3043388705358074</v>
      </c>
      <c r="AU11">
        <f t="shared" si="17"/>
        <v>-194.1118839228248</v>
      </c>
      <c r="AW11">
        <v>8</v>
      </c>
      <c r="AX11">
        <f>IF(Z11&gt;0, (R11*SUMPRODUCT(K11:$K$98, X11:$X$98)-K11*$AZ$3)/Z11, 0)</f>
        <v>1510.2258527725996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2.1277219999999999E-3</v>
      </c>
      <c r="Q12" s="5">
        <f t="shared" si="29"/>
        <v>50</v>
      </c>
      <c r="R12">
        <f t="shared" si="0"/>
        <v>100000</v>
      </c>
      <c r="S12">
        <f t="shared" si="1"/>
        <v>1681.2401242374399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1374.7389501008693</v>
      </c>
      <c r="AC12">
        <f t="shared" si="2"/>
        <v>1511.8506176533174</v>
      </c>
      <c r="AE12">
        <f t="shared" si="3"/>
        <v>0</v>
      </c>
      <c r="AF12">
        <f t="shared" si="4"/>
        <v>0</v>
      </c>
      <c r="AG12">
        <f t="shared" si="5"/>
        <v>-44.962364264862146</v>
      </c>
      <c r="AH12">
        <f t="shared" si="6"/>
        <v>-193.6837661079928</v>
      </c>
      <c r="AI12">
        <f t="shared" si="7"/>
        <v>-238.64613037285494</v>
      </c>
      <c r="AJ12">
        <f t="shared" si="8"/>
        <v>-137.11166755244813</v>
      </c>
      <c r="AK12">
        <f t="shared" si="30"/>
        <v>28.869517952118255</v>
      </c>
      <c r="AL12">
        <f t="shared" si="9"/>
        <v>-346.88827997318481</v>
      </c>
      <c r="AN12">
        <f t="shared" si="10"/>
        <v>0</v>
      </c>
      <c r="AO12">
        <f t="shared" si="11"/>
        <v>0</v>
      </c>
      <c r="AP12">
        <f t="shared" si="12"/>
        <v>-26.430466919304827</v>
      </c>
      <c r="AQ12">
        <f t="shared" si="13"/>
        <v>-113.8541635125773</v>
      </c>
      <c r="AR12">
        <f t="shared" si="14"/>
        <v>-140.28463043188211</v>
      </c>
      <c r="AS12">
        <f t="shared" si="15"/>
        <v>-80.599084428658031</v>
      </c>
      <c r="AT12">
        <f t="shared" si="16"/>
        <v>16.970523051565731</v>
      </c>
      <c r="AU12">
        <f t="shared" si="17"/>
        <v>-203.91319180897443</v>
      </c>
      <c r="AW12">
        <v>9</v>
      </c>
      <c r="AX12">
        <f>IF(Z12&gt;0, (R12*SUMPRODUCT(K12:$K$98, X12:$X$98)-K12*$AZ$3)/Z12, 0)</f>
        <v>1681.2401242374399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2.2569180000000001E-3</v>
      </c>
      <c r="Q13" s="5">
        <f t="shared" si="29"/>
        <v>50</v>
      </c>
      <c r="R13">
        <f t="shared" si="0"/>
        <v>100000</v>
      </c>
      <c r="S13">
        <f t="shared" si="1"/>
        <v>2004.7562856855373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1511.8506176533174</v>
      </c>
      <c r="AC13">
        <f t="shared" si="2"/>
        <v>1780.6752233281254</v>
      </c>
      <c r="AE13">
        <f t="shared" si="3"/>
        <v>0</v>
      </c>
      <c r="AF13">
        <f t="shared" si="4"/>
        <v>0</v>
      </c>
      <c r="AG13">
        <f t="shared" si="5"/>
        <v>-44.411264252981603</v>
      </c>
      <c r="AH13">
        <f t="shared" si="6"/>
        <v>-202.95273846384831</v>
      </c>
      <c r="AI13">
        <f t="shared" si="7"/>
        <v>-247.3640027168299</v>
      </c>
      <c r="AJ13">
        <f t="shared" si="8"/>
        <v>-268.82460567480803</v>
      </c>
      <c r="AK13">
        <f t="shared" si="30"/>
        <v>105.82954323573223</v>
      </c>
      <c r="AL13">
        <f t="shared" si="9"/>
        <v>-410.35906515590568</v>
      </c>
      <c r="AN13">
        <f t="shared" si="10"/>
        <v>0</v>
      </c>
      <c r="AO13">
        <f t="shared" si="11"/>
        <v>0</v>
      </c>
      <c r="AP13">
        <f t="shared" si="12"/>
        <v>-23.309384690690351</v>
      </c>
      <c r="AQ13">
        <f t="shared" si="13"/>
        <v>-106.52035096175644</v>
      </c>
      <c r="AR13">
        <f t="shared" si="14"/>
        <v>-129.8297356524468</v>
      </c>
      <c r="AS13">
        <f t="shared" si="15"/>
        <v>-141.09339721344583</v>
      </c>
      <c r="AT13">
        <f t="shared" si="16"/>
        <v>55.544951858831993</v>
      </c>
      <c r="AU13">
        <f t="shared" si="17"/>
        <v>-215.37818100706062</v>
      </c>
      <c r="AW13">
        <v>10</v>
      </c>
      <c r="AX13">
        <f>IF(Z13&gt;0, (R13*SUMPRODUCT(K13:$K$98, X13:$X$98)-K13*$AZ$3)/Z13, 0)</f>
        <v>2004.7562856855373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2.397513E-3</v>
      </c>
      <c r="Q14" s="5">
        <f t="shared" si="29"/>
        <v>50</v>
      </c>
      <c r="R14">
        <f t="shared" si="0"/>
        <v>100000</v>
      </c>
      <c r="S14">
        <f t="shared" si="1"/>
        <v>2297.9951216111949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1780.6752233281254</v>
      </c>
      <c r="AC14">
        <f t="shared" si="2"/>
        <v>2015.8323448551032</v>
      </c>
      <c r="AE14">
        <f t="shared" si="3"/>
        <v>0</v>
      </c>
      <c r="AF14">
        <f t="shared" si="4"/>
        <v>0</v>
      </c>
      <c r="AG14">
        <f t="shared" si="5"/>
        <v>-43.860675027058832</v>
      </c>
      <c r="AH14">
        <f t="shared" si="6"/>
        <v>-212.95316678591738</v>
      </c>
      <c r="AI14">
        <f t="shared" si="7"/>
        <v>-256.81384181297619</v>
      </c>
      <c r="AJ14">
        <f t="shared" si="8"/>
        <v>-235.15712152697779</v>
      </c>
      <c r="AK14">
        <f t="shared" si="30"/>
        <v>124.6472656329688</v>
      </c>
      <c r="AL14">
        <f t="shared" si="9"/>
        <v>-367.32369770698517</v>
      </c>
      <c r="AN14">
        <f t="shared" si="10"/>
        <v>0</v>
      </c>
      <c r="AO14">
        <f t="shared" si="11"/>
        <v>0</v>
      </c>
      <c r="AP14">
        <f t="shared" si="12"/>
        <v>-20.553934188362067</v>
      </c>
      <c r="AQ14">
        <f t="shared" si="13"/>
        <v>-99.793844317734099</v>
      </c>
      <c r="AR14">
        <f t="shared" si="14"/>
        <v>-120.34777850609616</v>
      </c>
      <c r="AS14">
        <f t="shared" si="15"/>
        <v>-110.19903357183412</v>
      </c>
      <c r="AT14">
        <f t="shared" si="16"/>
        <v>58.412044342654639</v>
      </c>
      <c r="AU14">
        <f t="shared" si="17"/>
        <v>-172.13476773527563</v>
      </c>
      <c r="AW14">
        <v>11</v>
      </c>
      <c r="AX14">
        <f>IF(Z14&gt;0, (R14*SUMPRODUCT(K14:$K$98, X14:$X$98)-K14*$AZ$3)/Z14, 0)</f>
        <v>2297.9951216111949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2.5466569999999999E-3</v>
      </c>
      <c r="Q15" s="5">
        <f t="shared" si="29"/>
        <v>50</v>
      </c>
      <c r="R15">
        <f t="shared" si="0"/>
        <v>100000</v>
      </c>
      <c r="S15">
        <f t="shared" si="1"/>
        <v>2564.1753500187124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2015.8323448551032</v>
      </c>
      <c r="AC15">
        <f t="shared" si="2"/>
        <v>2221.1076724023123</v>
      </c>
      <c r="AE15">
        <f t="shared" si="3"/>
        <v>0</v>
      </c>
      <c r="AF15">
        <f t="shared" si="4"/>
        <v>0</v>
      </c>
      <c r="AG15">
        <f t="shared" si="5"/>
        <v>-43.310370181705856</v>
      </c>
      <c r="AH15">
        <f t="shared" si="6"/>
        <v>-223.39619016476911</v>
      </c>
      <c r="AI15">
        <f t="shared" si="7"/>
        <v>-266.70656034647499</v>
      </c>
      <c r="AJ15">
        <f t="shared" si="8"/>
        <v>-205.27532754720914</v>
      </c>
      <c r="AK15">
        <f t="shared" si="30"/>
        <v>141.10826413985723</v>
      </c>
      <c r="AL15">
        <f t="shared" si="9"/>
        <v>-330.87362375382691</v>
      </c>
      <c r="AN15">
        <f t="shared" si="10"/>
        <v>0</v>
      </c>
      <c r="AO15">
        <f t="shared" si="11"/>
        <v>0</v>
      </c>
      <c r="AP15">
        <f t="shared" si="12"/>
        <v>-18.121474130446529</v>
      </c>
      <c r="AQ15">
        <f t="shared" si="13"/>
        <v>-93.471107818449227</v>
      </c>
      <c r="AR15">
        <f t="shared" si="14"/>
        <v>-111.59258194889577</v>
      </c>
      <c r="AS15">
        <f t="shared" si="15"/>
        <v>-85.889165162041422</v>
      </c>
      <c r="AT15">
        <f t="shared" si="16"/>
        <v>59.041050618466976</v>
      </c>
      <c r="AU15">
        <f t="shared" si="17"/>
        <v>-138.44069649247021</v>
      </c>
      <c r="AW15">
        <v>12</v>
      </c>
      <c r="AX15">
        <f>IF(Z15&gt;0, (R15*SUMPRODUCT(K15:$K$98, X15:$X$98)-K15*$AZ$3)/Z15, 0)</f>
        <v>2564.1753500187124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3.8442260000000001E-3</v>
      </c>
      <c r="Q16" s="5">
        <f t="shared" si="29"/>
        <v>50</v>
      </c>
      <c r="R16">
        <f t="shared" si="0"/>
        <v>100000</v>
      </c>
      <c r="S16">
        <f t="shared" si="1"/>
        <v>2809.6188177182489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2221.1076724023123</v>
      </c>
      <c r="AC16">
        <f t="shared" si="2"/>
        <v>2400.0197537489903</v>
      </c>
      <c r="AE16">
        <f t="shared" si="3"/>
        <v>0</v>
      </c>
      <c r="AF16">
        <f t="shared" si="4"/>
        <v>0</v>
      </c>
      <c r="AG16">
        <f t="shared" si="5"/>
        <v>-42.710771628766665</v>
      </c>
      <c r="AH16">
        <f t="shared" si="6"/>
        <v>-332.98970224427677</v>
      </c>
      <c r="AI16">
        <f t="shared" si="7"/>
        <v>-375.70047387304345</v>
      </c>
      <c r="AJ16">
        <f t="shared" si="8"/>
        <v>-178.91208134667795</v>
      </c>
      <c r="AK16">
        <f t="shared" si="30"/>
        <v>155.47753706816187</v>
      </c>
      <c r="AL16">
        <f t="shared" si="9"/>
        <v>-399.13501815155951</v>
      </c>
      <c r="AN16">
        <f t="shared" si="10"/>
        <v>0</v>
      </c>
      <c r="AO16">
        <f t="shared" si="11"/>
        <v>0</v>
      </c>
      <c r="AP16">
        <f t="shared" si="12"/>
        <v>-15.955889595653103</v>
      </c>
      <c r="AQ16">
        <f t="shared" si="13"/>
        <v>-124.3982893046249</v>
      </c>
      <c r="AR16">
        <f t="shared" si="14"/>
        <v>-140.35417890027799</v>
      </c>
      <c r="AS16">
        <f t="shared" si="15"/>
        <v>-66.837973383121806</v>
      </c>
      <c r="AT16">
        <f t="shared" si="16"/>
        <v>58.08329658911596</v>
      </c>
      <c r="AU16">
        <f t="shared" si="17"/>
        <v>-149.10885569428385</v>
      </c>
      <c r="AW16">
        <v>13</v>
      </c>
      <c r="AX16">
        <f>IF(Z16&gt;0, (R16*SUMPRODUCT(K16:$K$98, X16:$X$98)-K16*$AZ$3)/Z16, 0)</f>
        <v>2809.6188177182489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5.3300140000000001E-3</v>
      </c>
      <c r="Q17" s="5">
        <f t="shared" si="29"/>
        <v>50</v>
      </c>
      <c r="R17">
        <f t="shared" si="0"/>
        <v>100000</v>
      </c>
      <c r="S17">
        <f t="shared" si="1"/>
        <v>2994.602254123743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2400.0197537489903</v>
      </c>
      <c r="AC17">
        <f t="shared" si="2"/>
        <v>2518.820740484658</v>
      </c>
      <c r="AE17">
        <f t="shared" si="3"/>
        <v>0</v>
      </c>
      <c r="AF17">
        <f t="shared" si="4"/>
        <v>0</v>
      </c>
      <c r="AG17">
        <f t="shared" si="5"/>
        <v>-42.05601490174687</v>
      </c>
      <c r="AH17">
        <f t="shared" si="6"/>
        <v>-455.29802146425823</v>
      </c>
      <c r="AI17">
        <f t="shared" si="7"/>
        <v>-497.35403636600512</v>
      </c>
      <c r="AJ17">
        <f t="shared" si="8"/>
        <v>-118.80098673566772</v>
      </c>
      <c r="AK17">
        <f t="shared" si="30"/>
        <v>168.00138276242933</v>
      </c>
      <c r="AL17">
        <f t="shared" si="9"/>
        <v>-448.15364033924357</v>
      </c>
      <c r="AN17">
        <f t="shared" si="10"/>
        <v>0</v>
      </c>
      <c r="AO17">
        <f t="shared" si="11"/>
        <v>0</v>
      </c>
      <c r="AP17">
        <f t="shared" si="12"/>
        <v>-14.027933557829719</v>
      </c>
      <c r="AQ17">
        <f t="shared" si="13"/>
        <v>-151.86627665586673</v>
      </c>
      <c r="AR17">
        <f t="shared" si="14"/>
        <v>-165.89421021369645</v>
      </c>
      <c r="AS17">
        <f t="shared" si="15"/>
        <v>-39.626492249110704</v>
      </c>
      <c r="AT17">
        <f t="shared" si="16"/>
        <v>56.037459576727215</v>
      </c>
      <c r="AU17">
        <f t="shared" si="17"/>
        <v>-149.48324288607995</v>
      </c>
      <c r="AW17">
        <v>14</v>
      </c>
      <c r="AX17">
        <f>IF(Z17&gt;0, (R17*SUMPRODUCT(K17:$K$98, X17:$X$98)-K17*$AZ$3)/Z17, 0)</f>
        <v>2994.602254123743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6.9004050000000001E-3</v>
      </c>
      <c r="Q18" s="5">
        <f t="shared" si="29"/>
        <v>50</v>
      </c>
      <c r="R18">
        <f t="shared" si="0"/>
        <v>100000</v>
      </c>
      <c r="S18">
        <f t="shared" si="1"/>
        <v>3125.0223405375177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2518.820740484658</v>
      </c>
      <c r="AC18">
        <f t="shared" si="2"/>
        <v>2584.096674579052</v>
      </c>
      <c r="AE18">
        <f t="shared" si="3"/>
        <v>0</v>
      </c>
      <c r="AF18">
        <f t="shared" si="4"/>
        <v>0</v>
      </c>
      <c r="AG18">
        <f t="shared" si="5"/>
        <v>-41.34525121722131</v>
      </c>
      <c r="AH18">
        <f t="shared" si="6"/>
        <v>-580.40707101617716</v>
      </c>
      <c r="AI18">
        <f t="shared" si="7"/>
        <v>-621.75232223339844</v>
      </c>
      <c r="AJ18">
        <f t="shared" si="8"/>
        <v>-65.275934094393961</v>
      </c>
      <c r="AK18">
        <f t="shared" si="30"/>
        <v>176.31745183392607</v>
      </c>
      <c r="AL18">
        <f t="shared" si="9"/>
        <v>-510.71080449386636</v>
      </c>
      <c r="AN18">
        <f t="shared" si="10"/>
        <v>0</v>
      </c>
      <c r="AO18">
        <f t="shared" si="11"/>
        <v>0</v>
      </c>
      <c r="AP18">
        <f t="shared" si="12"/>
        <v>-12.313264106597593</v>
      </c>
      <c r="AQ18">
        <f t="shared" si="13"/>
        <v>-172.8543265394928</v>
      </c>
      <c r="AR18">
        <f t="shared" si="14"/>
        <v>-185.16759064609039</v>
      </c>
      <c r="AS18">
        <f t="shared" si="15"/>
        <v>-19.44019670085704</v>
      </c>
      <c r="AT18">
        <f t="shared" si="16"/>
        <v>52.510101816218722</v>
      </c>
      <c r="AU18">
        <f t="shared" si="17"/>
        <v>-152.09768553072871</v>
      </c>
      <c r="AW18">
        <v>15</v>
      </c>
      <c r="AX18">
        <f>IF(Z18&gt;0, (R18*SUMPRODUCT(K18:$K$98, X18:$X$98)-K18*$AZ$3)/Z18, 0)</f>
        <v>3125.0223405375177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8.6257439999999994E-3</v>
      </c>
      <c r="Q19" s="5">
        <f t="shared" si="29"/>
        <v>50</v>
      </c>
      <c r="R19">
        <f t="shared" si="0"/>
        <v>100000</v>
      </c>
      <c r="S19">
        <f t="shared" si="1"/>
        <v>3210.2387163881544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2584.096674579052</v>
      </c>
      <c r="AC19">
        <f t="shared" si="2"/>
        <v>2605.1193219237202</v>
      </c>
      <c r="AE19">
        <f t="shared" si="3"/>
        <v>0</v>
      </c>
      <c r="AF19">
        <f t="shared" si="4"/>
        <v>0</v>
      </c>
      <c r="AG19">
        <f t="shared" si="5"/>
        <v>-40.575165152433662</v>
      </c>
      <c r="AH19">
        <f t="shared" si="6"/>
        <v>-713.26710523087888</v>
      </c>
      <c r="AI19">
        <f t="shared" si="7"/>
        <v>-753.84227038331255</v>
      </c>
      <c r="AJ19">
        <f t="shared" si="8"/>
        <v>-21.022647344668258</v>
      </c>
      <c r="AK19">
        <f t="shared" si="30"/>
        <v>180.88676722053364</v>
      </c>
      <c r="AL19">
        <f t="shared" si="9"/>
        <v>-593.97815050744714</v>
      </c>
      <c r="AN19">
        <f t="shared" si="10"/>
        <v>0</v>
      </c>
      <c r="AO19">
        <f t="shared" si="11"/>
        <v>0</v>
      </c>
      <c r="AP19">
        <f t="shared" si="12"/>
        <v>-10.789214644235463</v>
      </c>
      <c r="AQ19">
        <f t="shared" si="13"/>
        <v>-189.66261426410634</v>
      </c>
      <c r="AR19">
        <f t="shared" si="14"/>
        <v>-200.45182890834181</v>
      </c>
      <c r="AS19">
        <f t="shared" si="15"/>
        <v>-5.5900660845021397</v>
      </c>
      <c r="AT19">
        <f t="shared" si="16"/>
        <v>48.099031772570271</v>
      </c>
      <c r="AU19">
        <f t="shared" si="17"/>
        <v>-157.94286322027367</v>
      </c>
      <c r="AW19">
        <v>16</v>
      </c>
      <c r="AX19">
        <f>IF(Z19&gt;0, (R19*SUMPRODUCT(K19:$K$98, X19:$X$98)-K19*$AZ$3)/Z19, 0)</f>
        <v>3210.2387163881544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1.0476563E-2</v>
      </c>
      <c r="Q20" s="5">
        <f t="shared" si="29"/>
        <v>50</v>
      </c>
      <c r="R20">
        <f t="shared" si="0"/>
        <v>100000</v>
      </c>
      <c r="S20">
        <f t="shared" si="1"/>
        <v>3256.5166647640863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2605.1193219237202</v>
      </c>
      <c r="AC20">
        <f t="shared" si="2"/>
        <v>2588.5611486276166</v>
      </c>
      <c r="AE20">
        <f t="shared" si="3"/>
        <v>0</v>
      </c>
      <c r="AF20">
        <f t="shared" si="4"/>
        <v>0</v>
      </c>
      <c r="AG20">
        <f t="shared" si="5"/>
        <v>-39.744325226954444</v>
      </c>
      <c r="AH20">
        <f t="shared" si="6"/>
        <v>-850.17654790975166</v>
      </c>
      <c r="AI20">
        <f t="shared" si="7"/>
        <v>-889.92087313670606</v>
      </c>
      <c r="AJ20">
        <f t="shared" si="8"/>
        <v>16.558173296103632</v>
      </c>
      <c r="AK20">
        <f t="shared" si="30"/>
        <v>182.35835253466044</v>
      </c>
      <c r="AL20">
        <f t="shared" si="9"/>
        <v>-691.00434730594202</v>
      </c>
      <c r="AN20">
        <f t="shared" si="10"/>
        <v>0</v>
      </c>
      <c r="AO20">
        <f t="shared" si="11"/>
        <v>0</v>
      </c>
      <c r="AP20">
        <f t="shared" si="12"/>
        <v>-9.4359719739752244</v>
      </c>
      <c r="AQ20">
        <f t="shared" si="13"/>
        <v>-201.84622668009891</v>
      </c>
      <c r="AR20">
        <f t="shared" si="14"/>
        <v>-211.28219865407414</v>
      </c>
      <c r="AS20">
        <f t="shared" si="15"/>
        <v>3.9311891262477845</v>
      </c>
      <c r="AT20">
        <f t="shared" si="16"/>
        <v>43.294943212933411</v>
      </c>
      <c r="AU20">
        <f t="shared" si="17"/>
        <v>-164.05606631489295</v>
      </c>
      <c r="AW20">
        <v>17</v>
      </c>
      <c r="AX20">
        <f>IF(Z20&gt;0, (R20*SUMPRODUCT(K20:$K$98, X20:$X$98)-K20*$AZ$3)/Z20, 0)</f>
        <v>3256.5166647640863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1.2607808E-2</v>
      </c>
      <c r="Q21" s="5">
        <f t="shared" si="29"/>
        <v>50</v>
      </c>
      <c r="R21">
        <f t="shared" si="0"/>
        <v>100000</v>
      </c>
      <c r="S21">
        <f t="shared" si="1"/>
        <v>3270.9751201476897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2588.5611486276166</v>
      </c>
      <c r="AC21">
        <f t="shared" si="2"/>
        <v>2541.2724585260894</v>
      </c>
      <c r="AE21">
        <f t="shared" si="3"/>
        <v>0</v>
      </c>
      <c r="AF21">
        <f t="shared" si="4"/>
        <v>0</v>
      </c>
      <c r="AG21">
        <f t="shared" si="5"/>
        <v>-38.845793153133897</v>
      </c>
      <c r="AH21">
        <f t="shared" si="6"/>
        <v>-1002.1776431019962</v>
      </c>
      <c r="AI21">
        <f t="shared" si="7"/>
        <v>-1041.02343625513</v>
      </c>
      <c r="AJ21">
        <f t="shared" si="8"/>
        <v>47.288690101527209</v>
      </c>
      <c r="AK21">
        <f t="shared" si="30"/>
        <v>181.19928040393319</v>
      </c>
      <c r="AL21">
        <f t="shared" si="9"/>
        <v>-812.53546574966958</v>
      </c>
      <c r="AN21">
        <f t="shared" si="10"/>
        <v>0</v>
      </c>
      <c r="AO21">
        <f t="shared" si="11"/>
        <v>0</v>
      </c>
      <c r="AP21">
        <f t="shared" si="12"/>
        <v>-8.2345047600841159</v>
      </c>
      <c r="AQ21">
        <f t="shared" si="13"/>
        <v>-212.44093382367967</v>
      </c>
      <c r="AR21">
        <f t="shared" si="14"/>
        <v>-220.67543858376379</v>
      </c>
      <c r="AS21">
        <f t="shared" si="15"/>
        <v>10.024224301563875</v>
      </c>
      <c r="AT21">
        <f t="shared" si="16"/>
        <v>38.410499976871492</v>
      </c>
      <c r="AU21">
        <f t="shared" si="17"/>
        <v>-172.2407143053284</v>
      </c>
      <c r="AW21">
        <v>18</v>
      </c>
      <c r="AX21">
        <f>IF(Z21&gt;0, (R21*SUMPRODUCT(K21:$K$98, X21:$X$98)-K21*$AZ$3)/Z21, 0)</f>
        <v>3270.9751201476897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1.5033739000000001E-2</v>
      </c>
      <c r="Q22" s="5">
        <f t="shared" si="29"/>
        <v>50</v>
      </c>
      <c r="R22">
        <f t="shared" si="0"/>
        <v>100000</v>
      </c>
      <c r="S22">
        <f t="shared" si="1"/>
        <v>3256.6832957295774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2541.2724585260894</v>
      </c>
      <c r="AC22">
        <f t="shared" si="2"/>
        <v>2466.8293252189924</v>
      </c>
      <c r="AE22">
        <f t="shared" si="3"/>
        <v>0</v>
      </c>
      <c r="AF22">
        <f t="shared" si="4"/>
        <v>0</v>
      </c>
      <c r="AG22">
        <f t="shared" si="5"/>
        <v>-37.873337706090361</v>
      </c>
      <c r="AH22">
        <f t="shared" si="6"/>
        <v>-1167.9950310244042</v>
      </c>
      <c r="AI22">
        <f t="shared" si="7"/>
        <v>-1205.8683687304945</v>
      </c>
      <c r="AJ22">
        <f t="shared" si="8"/>
        <v>74.443133307097014</v>
      </c>
      <c r="AK22">
        <f t="shared" si="30"/>
        <v>177.88907209682628</v>
      </c>
      <c r="AL22">
        <f t="shared" si="9"/>
        <v>-953.53616332657111</v>
      </c>
      <c r="AN22">
        <f t="shared" si="10"/>
        <v>0</v>
      </c>
      <c r="AO22">
        <f t="shared" si="11"/>
        <v>0</v>
      </c>
      <c r="AP22">
        <f t="shared" si="12"/>
        <v>-7.1681824260052789</v>
      </c>
      <c r="AQ22">
        <f t="shared" si="13"/>
        <v>-221.06320599528968</v>
      </c>
      <c r="AR22">
        <f t="shared" si="14"/>
        <v>-228.23138842129495</v>
      </c>
      <c r="AS22">
        <f t="shared" si="15"/>
        <v>14.089647024241279</v>
      </c>
      <c r="AT22">
        <f t="shared" si="16"/>
        <v>33.668575246216086</v>
      </c>
      <c r="AU22">
        <f t="shared" si="17"/>
        <v>-180.47316615083756</v>
      </c>
      <c r="AW22">
        <v>19</v>
      </c>
      <c r="AX22">
        <f>IF(Z22&gt;0, (R22*SUMPRODUCT(K22:$K$98, X22:$X$98)-K22*$AZ$3)/Z22, 0)</f>
        <v>3256.6832957295774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1.7719183999999999E-2</v>
      </c>
      <c r="Q23" s="5">
        <f t="shared" si="29"/>
        <v>50</v>
      </c>
      <c r="R23">
        <f t="shared" si="0"/>
        <v>100000</v>
      </c>
      <c r="S23">
        <f t="shared" si="1"/>
        <v>3216.6648667585823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2466.8293252189924</v>
      </c>
      <c r="AC23">
        <f t="shared" si="2"/>
        <v>2368.9784411135088</v>
      </c>
      <c r="AE23">
        <f t="shared" si="3"/>
        <v>0</v>
      </c>
      <c r="AF23">
        <f t="shared" si="4"/>
        <v>0</v>
      </c>
      <c r="AG23">
        <f t="shared" si="5"/>
        <v>-36.823519689521106</v>
      </c>
      <c r="AH23">
        <f t="shared" si="6"/>
        <v>-1342.169279016706</v>
      </c>
      <c r="AI23">
        <f t="shared" si="7"/>
        <v>-1378.9927987062272</v>
      </c>
      <c r="AJ23">
        <f t="shared" si="8"/>
        <v>97.850884105483601</v>
      </c>
      <c r="AK23">
        <f t="shared" si="30"/>
        <v>172.67805276532948</v>
      </c>
      <c r="AL23">
        <f t="shared" si="9"/>
        <v>-1108.463861835414</v>
      </c>
      <c r="AN23">
        <f t="shared" si="10"/>
        <v>0</v>
      </c>
      <c r="AO23">
        <f t="shared" si="11"/>
        <v>0</v>
      </c>
      <c r="AP23">
        <f t="shared" si="12"/>
        <v>-6.222755587851136</v>
      </c>
      <c r="AQ23">
        <f t="shared" si="13"/>
        <v>-226.81132741420342</v>
      </c>
      <c r="AR23">
        <f t="shared" si="14"/>
        <v>-233.03408300205459</v>
      </c>
      <c r="AS23">
        <f t="shared" si="15"/>
        <v>16.535685371131095</v>
      </c>
      <c r="AT23">
        <f t="shared" si="16"/>
        <v>29.180624959392137</v>
      </c>
      <c r="AU23">
        <f t="shared" si="17"/>
        <v>-187.31777267153134</v>
      </c>
      <c r="AW23">
        <v>20</v>
      </c>
      <c r="AX23">
        <f>IF(Z23&gt;0, (R23*SUMPRODUCT(K23:$K$98, X23:$X$98)-K23*$AZ$3)/Z23, 0)</f>
        <v>3216.6648667585823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2.0768709E-2</v>
      </c>
      <c r="Q24" s="5">
        <f t="shared" si="29"/>
        <v>50</v>
      </c>
      <c r="R24">
        <f t="shared" si="0"/>
        <v>100000</v>
      </c>
      <c r="S24">
        <f t="shared" si="1"/>
        <v>3155.1500264180049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2368.9784411135088</v>
      </c>
      <c r="AC24">
        <f t="shared" si="2"/>
        <v>2252.1781153866305</v>
      </c>
      <c r="AE24">
        <f t="shared" si="3"/>
        <v>0</v>
      </c>
      <c r="AF24">
        <f t="shared" si="4"/>
        <v>0</v>
      </c>
      <c r="AG24">
        <f t="shared" si="5"/>
        <v>-35.690507527838463</v>
      </c>
      <c r="AH24">
        <f t="shared" si="6"/>
        <v>-1529.5539295748686</v>
      </c>
      <c r="AI24">
        <f t="shared" si="7"/>
        <v>-1565.244437102707</v>
      </c>
      <c r="AJ24">
        <f t="shared" si="8"/>
        <v>116.80032572687833</v>
      </c>
      <c r="AK24">
        <f t="shared" si="30"/>
        <v>165.82849087794563</v>
      </c>
      <c r="AL24">
        <f t="shared" si="9"/>
        <v>-1282.6156204978831</v>
      </c>
      <c r="AN24">
        <f t="shared" si="10"/>
        <v>0</v>
      </c>
      <c r="AO24">
        <f t="shared" si="11"/>
        <v>0</v>
      </c>
      <c r="AP24">
        <f t="shared" si="12"/>
        <v>-5.3850798499914472</v>
      </c>
      <c r="AQ24">
        <f t="shared" si="13"/>
        <v>-230.78321425393608</v>
      </c>
      <c r="AR24">
        <f t="shared" si="14"/>
        <v>-236.16829410392751</v>
      </c>
      <c r="AS24">
        <f t="shared" si="15"/>
        <v>17.623147556914084</v>
      </c>
      <c r="AT24">
        <f t="shared" si="16"/>
        <v>25.020649092332999</v>
      </c>
      <c r="AU24">
        <f t="shared" si="17"/>
        <v>-193.52449745468044</v>
      </c>
      <c r="AW24">
        <v>21</v>
      </c>
      <c r="AX24">
        <f>IF(Z24&gt;0, (R24*SUMPRODUCT(K24:$K$98, X24:$X$98)-K24*$AZ$3)/Z24, 0)</f>
        <v>3155.1500264180049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2.4225090000000001E-2</v>
      </c>
      <c r="Q25" s="5">
        <f t="shared" si="29"/>
        <v>50</v>
      </c>
      <c r="R25">
        <f t="shared" si="0"/>
        <v>100000</v>
      </c>
      <c r="S25">
        <f t="shared" si="1"/>
        <v>3074.6746540139156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2252.1781153866305</v>
      </c>
      <c r="AC25">
        <f t="shared" si="2"/>
        <v>2119.6190097820945</v>
      </c>
      <c r="AE25">
        <f t="shared" si="3"/>
        <v>0</v>
      </c>
      <c r="AF25">
        <f t="shared" si="4"/>
        <v>0</v>
      </c>
      <c r="AG25">
        <f t="shared" si="5"/>
        <v>-34.468996695552512</v>
      </c>
      <c r="AH25">
        <f t="shared" si="6"/>
        <v>-1729.2115140151286</v>
      </c>
      <c r="AI25">
        <f t="shared" si="7"/>
        <v>-1763.6805107106811</v>
      </c>
      <c r="AJ25">
        <f t="shared" si="8"/>
        <v>132.55910560453594</v>
      </c>
      <c r="AK25">
        <f t="shared" si="30"/>
        <v>157.65246807706416</v>
      </c>
      <c r="AL25">
        <f t="shared" si="9"/>
        <v>-1473.468937029081</v>
      </c>
      <c r="AN25">
        <f t="shared" si="10"/>
        <v>0</v>
      </c>
      <c r="AO25">
        <f t="shared" si="11"/>
        <v>0</v>
      </c>
      <c r="AP25">
        <f t="shared" si="12"/>
        <v>-4.6435491138109857</v>
      </c>
      <c r="AQ25">
        <f t="shared" si="13"/>
        <v>-232.95365004148093</v>
      </c>
      <c r="AR25">
        <f t="shared" si="14"/>
        <v>-237.59719915529192</v>
      </c>
      <c r="AS25">
        <f t="shared" si="15"/>
        <v>17.857923826281333</v>
      </c>
      <c r="AT25">
        <f t="shared" si="16"/>
        <v>21.238418538704479</v>
      </c>
      <c r="AU25">
        <f t="shared" si="17"/>
        <v>-198.5008567903061</v>
      </c>
      <c r="AW25">
        <v>22</v>
      </c>
      <c r="AX25">
        <f>IF(Z25&gt;0, (R25*SUMPRODUCT(K25:$K$98, X25:$X$98)-K25*$AZ$3)/Z25, 0)</f>
        <v>3074.6746540139156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2.7828815E-2</v>
      </c>
      <c r="Q26" s="5">
        <f t="shared" si="29"/>
        <v>50</v>
      </c>
      <c r="R26">
        <f t="shared" si="0"/>
        <v>100000</v>
      </c>
      <c r="S26">
        <f t="shared" si="1"/>
        <v>2976.5731468351055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2119.6190097820945</v>
      </c>
      <c r="AC26">
        <f t="shared" si="2"/>
        <v>1974.3654567490053</v>
      </c>
      <c r="AE26">
        <f t="shared" si="3"/>
        <v>0</v>
      </c>
      <c r="AF26">
        <f t="shared" si="4"/>
        <v>0</v>
      </c>
      <c r="AG26">
        <f t="shared" si="5"/>
        <v>-33.165075396320844</v>
      </c>
      <c r="AH26">
        <f t="shared" si="6"/>
        <v>-1918.4626645522844</v>
      </c>
      <c r="AI26">
        <f t="shared" si="7"/>
        <v>-1951.6277399486053</v>
      </c>
      <c r="AJ26">
        <f t="shared" si="8"/>
        <v>145.25355303308925</v>
      </c>
      <c r="AK26">
        <f t="shared" si="30"/>
        <v>148.37333068474663</v>
      </c>
      <c r="AL26">
        <f t="shared" si="9"/>
        <v>-1658.0008562307694</v>
      </c>
      <c r="AN26">
        <f t="shared" si="10"/>
        <v>0</v>
      </c>
      <c r="AO26">
        <f t="shared" si="11"/>
        <v>0</v>
      </c>
      <c r="AP26">
        <f t="shared" si="12"/>
        <v>-3.9891867441439421</v>
      </c>
      <c r="AQ26">
        <f t="shared" si="13"/>
        <v>-230.75798077082115</v>
      </c>
      <c r="AR26">
        <f t="shared" si="14"/>
        <v>-234.7471675149651</v>
      </c>
      <c r="AS26">
        <f t="shared" si="15"/>
        <v>17.471497995258261</v>
      </c>
      <c r="AT26">
        <f t="shared" si="16"/>
        <v>17.846753456129271</v>
      </c>
      <c r="AU26">
        <f t="shared" si="17"/>
        <v>-199.42891606357756</v>
      </c>
      <c r="AW26">
        <v>23</v>
      </c>
      <c r="AX26">
        <f>IF(Z26&gt;0, (R26*SUMPRODUCT(K26:$K$98, X26:$X$98)-K26*$AZ$3)/Z26, 0)</f>
        <v>2976.5731468351055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3.1684449000000003E-2</v>
      </c>
      <c r="Q27" s="5">
        <f t="shared" si="29"/>
        <v>50</v>
      </c>
      <c r="R27">
        <f t="shared" si="0"/>
        <v>100000</v>
      </c>
      <c r="S27">
        <f t="shared" si="1"/>
        <v>2866.2077739922047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1974.3654567490053</v>
      </c>
      <c r="AC27">
        <f t="shared" si="2"/>
        <v>1821.9111340213908</v>
      </c>
      <c r="AE27">
        <f t="shared" si="3"/>
        <v>0</v>
      </c>
      <c r="AF27">
        <f t="shared" si="4"/>
        <v>0</v>
      </c>
      <c r="AG27">
        <f t="shared" si="5"/>
        <v>-31.782607502381747</v>
      </c>
      <c r="AH27">
        <f t="shared" si="6"/>
        <v>-2101.6342799517652</v>
      </c>
      <c r="AI27">
        <f t="shared" si="7"/>
        <v>-2133.4168874541469</v>
      </c>
      <c r="AJ27">
        <f t="shared" si="8"/>
        <v>152.45432272761445</v>
      </c>
      <c r="AK27">
        <f t="shared" si="30"/>
        <v>138.20558197243039</v>
      </c>
      <c r="AL27">
        <f t="shared" si="9"/>
        <v>-1842.7569827541022</v>
      </c>
      <c r="AN27">
        <f t="shared" si="10"/>
        <v>0</v>
      </c>
      <c r="AO27">
        <f t="shared" si="11"/>
        <v>0</v>
      </c>
      <c r="AP27">
        <f t="shared" si="12"/>
        <v>-3.4133032971037474</v>
      </c>
      <c r="AQ27">
        <f t="shared" si="13"/>
        <v>-225.70568561840139</v>
      </c>
      <c r="AR27">
        <f t="shared" si="14"/>
        <v>-229.11898891550516</v>
      </c>
      <c r="AS27">
        <f t="shared" si="15"/>
        <v>16.372880745699959</v>
      </c>
      <c r="AT27">
        <f t="shared" si="16"/>
        <v>14.84263267541178</v>
      </c>
      <c r="AU27">
        <f t="shared" si="17"/>
        <v>-197.9034754943934</v>
      </c>
      <c r="AW27">
        <v>24</v>
      </c>
      <c r="AX27">
        <f>IF(Z27&gt;0, (R27*SUMPRODUCT(K27:$K$98, X27:$X$98)-K27*$AZ$3)/Z27, 0)</f>
        <v>2866.2077739922047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3.5933631000000001E-2</v>
      </c>
      <c r="Q28" s="5">
        <f t="shared" si="29"/>
        <v>50</v>
      </c>
      <c r="R28">
        <f t="shared" si="0"/>
        <v>100000</v>
      </c>
      <c r="S28">
        <f t="shared" si="1"/>
        <v>2747.31224159779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1821.9111340213908</v>
      </c>
      <c r="AC28">
        <f t="shared" si="2"/>
        <v>1666.11942879871</v>
      </c>
      <c r="AE28">
        <f t="shared" si="3"/>
        <v>0</v>
      </c>
      <c r="AF28">
        <f t="shared" si="4"/>
        <v>0</v>
      </c>
      <c r="AG28">
        <f t="shared" si="5"/>
        <v>-30.322716937149512</v>
      </c>
      <c r="AH28">
        <f t="shared" si="6"/>
        <v>-2284.1289804168346</v>
      </c>
      <c r="AI28">
        <f t="shared" si="7"/>
        <v>-2314.4516973539839</v>
      </c>
      <c r="AJ28">
        <f t="shared" si="8"/>
        <v>155.79170522268078</v>
      </c>
      <c r="AK28">
        <f t="shared" si="30"/>
        <v>127.53377938149737</v>
      </c>
      <c r="AL28">
        <f t="shared" si="9"/>
        <v>-2031.1262127498057</v>
      </c>
      <c r="AN28">
        <f t="shared" si="10"/>
        <v>0</v>
      </c>
      <c r="AO28">
        <f t="shared" si="11"/>
        <v>0</v>
      </c>
      <c r="AP28">
        <f t="shared" si="12"/>
        <v>-2.9076052526459826</v>
      </c>
      <c r="AQ28">
        <f t="shared" si="13"/>
        <v>-219.0221092307311</v>
      </c>
      <c r="AR28">
        <f t="shared" si="14"/>
        <v>-221.92971448337707</v>
      </c>
      <c r="AS28">
        <f t="shared" si="15"/>
        <v>14.938660719718595</v>
      </c>
      <c r="AT28">
        <f t="shared" si="16"/>
        <v>12.229045556439983</v>
      </c>
      <c r="AU28">
        <f t="shared" si="17"/>
        <v>-194.76200820721849</v>
      </c>
      <c r="AW28">
        <v>25</v>
      </c>
      <c r="AX28">
        <f>IF(Z28&gt;0, (R28*SUMPRODUCT(K28:$K$98, X28:$X$98)-K28*$AZ$3)/Z28, 0)</f>
        <v>2747.31224159779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4.1016489000000003E-2</v>
      </c>
      <c r="Q29" s="5">
        <f t="shared" si="29"/>
        <v>50</v>
      </c>
      <c r="R29">
        <f t="shared" si="0"/>
        <v>100000</v>
      </c>
      <c r="S29">
        <f t="shared" si="1"/>
        <v>2622.9030983422604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1666.11942879871</v>
      </c>
      <c r="AC29">
        <f t="shared" si="2"/>
        <v>1509.520516349872</v>
      </c>
      <c r="AE29">
        <f t="shared" si="3"/>
        <v>0</v>
      </c>
      <c r="AF29">
        <f t="shared" si="4"/>
        <v>0</v>
      </c>
      <c r="AG29">
        <f t="shared" si="5"/>
        <v>-28.77575838207531</v>
      </c>
      <c r="AH29">
        <f t="shared" si="6"/>
        <v>-2487.4627714054136</v>
      </c>
      <c r="AI29">
        <f t="shared" si="7"/>
        <v>-2516.2385297874889</v>
      </c>
      <c r="AJ29">
        <f t="shared" si="8"/>
        <v>156.59891244883806</v>
      </c>
      <c r="AK29">
        <f t="shared" si="30"/>
        <v>116.62836001590972</v>
      </c>
      <c r="AL29">
        <f t="shared" si="9"/>
        <v>-2243.0112573227416</v>
      </c>
      <c r="AN29">
        <f t="shared" si="10"/>
        <v>0</v>
      </c>
      <c r="AO29">
        <f t="shared" si="11"/>
        <v>0</v>
      </c>
      <c r="AP29">
        <f t="shared" si="12"/>
        <v>-2.4636334296946663</v>
      </c>
      <c r="AQ29">
        <f t="shared" si="13"/>
        <v>-212.96385510981457</v>
      </c>
      <c r="AR29">
        <f t="shared" si="14"/>
        <v>-215.42748853950926</v>
      </c>
      <c r="AS29">
        <f t="shared" si="15"/>
        <v>13.407198887349066</v>
      </c>
      <c r="AT29">
        <f t="shared" si="16"/>
        <v>9.9851243804104293</v>
      </c>
      <c r="AU29">
        <f t="shared" si="17"/>
        <v>-192.03516527174978</v>
      </c>
      <c r="AW29">
        <v>26</v>
      </c>
      <c r="AX29">
        <f>IF(Z29&gt;0, (R29*SUMPRODUCT(K29:$K$98, X29:$X$98)-K29*$AZ$3)/Z29, 0)</f>
        <v>2622.9030983422604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4.6435859000000003E-2</v>
      </c>
      <c r="Q30" s="5">
        <f t="shared" si="29"/>
        <v>50</v>
      </c>
      <c r="R30">
        <f t="shared" si="0"/>
        <v>100000</v>
      </c>
      <c r="S30">
        <f t="shared" si="1"/>
        <v>2490.2455201372604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1509.520516349872</v>
      </c>
      <c r="AC30">
        <f t="shared" si="2"/>
        <v>1352.2916583667482</v>
      </c>
      <c r="AE30">
        <f t="shared" si="3"/>
        <v>0</v>
      </c>
      <c r="AF30">
        <f t="shared" si="4"/>
        <v>0</v>
      </c>
      <c r="AG30">
        <f t="shared" si="5"/>
        <v>-27.151773739406444</v>
      </c>
      <c r="AH30">
        <f t="shared" si="6"/>
        <v>-2672.4541176962348</v>
      </c>
      <c r="AI30">
        <f t="shared" si="7"/>
        <v>-2699.6058914356413</v>
      </c>
      <c r="AJ30">
        <f t="shared" si="8"/>
        <v>157.22885798312382</v>
      </c>
      <c r="AK30">
        <f t="shared" si="30"/>
        <v>105.66643614449104</v>
      </c>
      <c r="AL30">
        <f t="shared" si="9"/>
        <v>-2436.7105973080265</v>
      </c>
      <c r="AN30">
        <f t="shared" si="10"/>
        <v>0</v>
      </c>
      <c r="AO30">
        <f t="shared" si="11"/>
        <v>0</v>
      </c>
      <c r="AP30">
        <f t="shared" si="12"/>
        <v>-2.0755322864542247</v>
      </c>
      <c r="AQ30">
        <f t="shared" si="13"/>
        <v>-204.28738315890703</v>
      </c>
      <c r="AR30">
        <f t="shared" si="14"/>
        <v>-206.36291544536127</v>
      </c>
      <c r="AS30">
        <f t="shared" si="15"/>
        <v>12.018867505244373</v>
      </c>
      <c r="AT30">
        <f t="shared" si="16"/>
        <v>8.0773396949071365</v>
      </c>
      <c r="AU30">
        <f t="shared" si="17"/>
        <v>-186.26670824520977</v>
      </c>
      <c r="AW30">
        <v>27</v>
      </c>
      <c r="AX30">
        <f>IF(Z30&gt;0, (R30*SUMPRODUCT(K30:$K$98, X30:$X$98)-K30*$AZ$3)/Z30, 0)</f>
        <v>2490.2455201372604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5.1834316999999998E-2</v>
      </c>
      <c r="Q31" s="5">
        <f t="shared" si="29"/>
        <v>50</v>
      </c>
      <c r="R31">
        <f t="shared" si="0"/>
        <v>100000</v>
      </c>
      <c r="S31">
        <f t="shared" si="1"/>
        <v>2351.066104806072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1352.2916583667482</v>
      </c>
      <c r="AC31">
        <f t="shared" si="2"/>
        <v>1197.7676654995294</v>
      </c>
      <c r="AE31">
        <f t="shared" si="3"/>
        <v>0</v>
      </c>
      <c r="AF31">
        <f t="shared" si="4"/>
        <v>0</v>
      </c>
      <c r="AG31">
        <f t="shared" si="5"/>
        <v>-25.472862354891706</v>
      </c>
      <c r="AH31">
        <f t="shared" si="6"/>
        <v>-2814.7872942413378</v>
      </c>
      <c r="AI31">
        <f t="shared" si="7"/>
        <v>-2840.2601565962295</v>
      </c>
      <c r="AJ31">
        <f t="shared" si="8"/>
        <v>154.52399286721879</v>
      </c>
      <c r="AK31">
        <f t="shared" si="30"/>
        <v>94.660416085672381</v>
      </c>
      <c r="AL31">
        <f t="shared" si="9"/>
        <v>-2591.0757476433382</v>
      </c>
      <c r="AN31">
        <f t="shared" si="10"/>
        <v>0</v>
      </c>
      <c r="AO31">
        <f t="shared" si="11"/>
        <v>0</v>
      </c>
      <c r="AP31">
        <f t="shared" si="12"/>
        <v>-1.7385653259909635</v>
      </c>
      <c r="AQ31">
        <f t="shared" si="13"/>
        <v>-192.11392585679121</v>
      </c>
      <c r="AR31">
        <f t="shared" si="14"/>
        <v>-193.85249118278219</v>
      </c>
      <c r="AS31">
        <f t="shared" si="15"/>
        <v>10.546520147196221</v>
      </c>
      <c r="AT31">
        <f t="shared" si="16"/>
        <v>6.4607312228035987</v>
      </c>
      <c r="AU31">
        <f t="shared" si="17"/>
        <v>-176.84523981278235</v>
      </c>
      <c r="AW31">
        <v>28</v>
      </c>
      <c r="AX31">
        <f>IF(Z31&gt;0, (R31*SUMPRODUCT(K31:$K$98, X31:$X$98)-K31*$AZ$3)/Z31, 0)</f>
        <v>2351.066104806072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5.7772715000000002E-2</v>
      </c>
      <c r="Q32" s="5">
        <f t="shared" si="29"/>
        <v>50</v>
      </c>
      <c r="R32">
        <f t="shared" si="0"/>
        <v>100000</v>
      </c>
      <c r="S32">
        <f t="shared" si="1"/>
        <v>2211.032061317977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1197.7676654995294</v>
      </c>
      <c r="AC32">
        <f t="shared" si="2"/>
        <v>1050.0853381174597</v>
      </c>
      <c r="AE32">
        <f t="shared" si="3"/>
        <v>0</v>
      </c>
      <c r="AF32">
        <f t="shared" si="4"/>
        <v>0</v>
      </c>
      <c r="AG32">
        <f t="shared" si="5"/>
        <v>-23.746497314279402</v>
      </c>
      <c r="AH32">
        <f t="shared" si="6"/>
        <v>-2943.2728341267748</v>
      </c>
      <c r="AI32">
        <f t="shared" si="7"/>
        <v>-2967.0193314410544</v>
      </c>
      <c r="AJ32">
        <f t="shared" si="8"/>
        <v>147.68232738206962</v>
      </c>
      <c r="AK32">
        <f t="shared" si="30"/>
        <v>83.843736584967061</v>
      </c>
      <c r="AL32">
        <f t="shared" si="9"/>
        <v>-2735.4932674740176</v>
      </c>
      <c r="AN32">
        <f t="shared" si="10"/>
        <v>0</v>
      </c>
      <c r="AO32">
        <f t="shared" si="11"/>
        <v>0</v>
      </c>
      <c r="AP32">
        <f t="shared" si="12"/>
        <v>-1.447087530039014</v>
      </c>
      <c r="AQ32">
        <f t="shared" si="13"/>
        <v>-179.3600697988536</v>
      </c>
      <c r="AR32">
        <f t="shared" si="14"/>
        <v>-180.80715732889263</v>
      </c>
      <c r="AS32">
        <f t="shared" si="15"/>
        <v>8.9996116704429951</v>
      </c>
      <c r="AT32">
        <f t="shared" si="16"/>
        <v>5.1093525111605915</v>
      </c>
      <c r="AU32">
        <f t="shared" si="17"/>
        <v>-166.69819314728903</v>
      </c>
      <c r="AW32">
        <v>29</v>
      </c>
      <c r="AX32">
        <f>IF(Z32&gt;0, (R32*SUMPRODUCT(K32:$K$98, X32:$X$98)-K32*$AZ$3)/Z32, 0)</f>
        <v>2211.032061317977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6.4089452000000005E-2</v>
      </c>
      <c r="Q33" s="5">
        <f t="shared" si="29"/>
        <v>50</v>
      </c>
      <c r="R33">
        <f t="shared" si="0"/>
        <v>100000</v>
      </c>
      <c r="S33">
        <f t="shared" si="1"/>
        <v>2070.2934885996879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1050.0853381174597</v>
      </c>
      <c r="AC33">
        <f t="shared" si="2"/>
        <v>910.39633838532188</v>
      </c>
      <c r="AE33">
        <f t="shared" si="3"/>
        <v>0</v>
      </c>
      <c r="AF33">
        <f t="shared" si="4"/>
        <v>0</v>
      </c>
      <c r="AG33">
        <f t="shared" si="5"/>
        <v>-21.987132341344967</v>
      </c>
      <c r="AH33">
        <f t="shared" si="6"/>
        <v>-3043.7999995832774</v>
      </c>
      <c r="AI33">
        <f t="shared" si="7"/>
        <v>-3065.7871319246224</v>
      </c>
      <c r="AJ33">
        <f t="shared" si="8"/>
        <v>139.68899973213786</v>
      </c>
      <c r="AK33">
        <f t="shared" si="30"/>
        <v>73.505973668222182</v>
      </c>
      <c r="AL33">
        <f t="shared" si="9"/>
        <v>-2852.5921585242622</v>
      </c>
      <c r="AN33">
        <f t="shared" si="10"/>
        <v>0</v>
      </c>
      <c r="AO33">
        <f t="shared" si="11"/>
        <v>0</v>
      </c>
      <c r="AP33">
        <f t="shared" si="12"/>
        <v>-1.1963157213771336</v>
      </c>
      <c r="AQ33">
        <f t="shared" si="13"/>
        <v>-165.61258356470347</v>
      </c>
      <c r="AR33">
        <f t="shared" si="14"/>
        <v>-166.80889928608059</v>
      </c>
      <c r="AS33">
        <f t="shared" si="15"/>
        <v>7.6004521139285766</v>
      </c>
      <c r="AT33">
        <f t="shared" si="16"/>
        <v>3.9994461555621257</v>
      </c>
      <c r="AU33">
        <f t="shared" si="17"/>
        <v>-155.20900101658989</v>
      </c>
      <c r="AW33">
        <v>30</v>
      </c>
      <c r="AX33">
        <f>IF(Z33&gt;0, (R33*SUMPRODUCT(K33:$K$98, X33:$X$98)-K33*$AZ$3)/Z33, 0)</f>
        <v>2070.2934885996879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7.1121990999999996E-2</v>
      </c>
      <c r="Q34" s="5">
        <f t="shared" si="29"/>
        <v>50</v>
      </c>
      <c r="R34">
        <f t="shared" si="0"/>
        <v>100000</v>
      </c>
      <c r="S34">
        <f t="shared" si="1"/>
        <v>1930.865065444031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910.39633838532188</v>
      </c>
      <c r="AC34">
        <f t="shared" si="2"/>
        <v>780.20435309447134</v>
      </c>
      <c r="AE34">
        <f t="shared" si="3"/>
        <v>0</v>
      </c>
      <c r="AF34">
        <f t="shared" si="4"/>
        <v>0</v>
      </c>
      <c r="AG34">
        <f t="shared" si="5"/>
        <v>-20.203492389434572</v>
      </c>
      <c r="AH34">
        <f t="shared" si="6"/>
        <v>-3127.5372569938913</v>
      </c>
      <c r="AI34">
        <f t="shared" si="7"/>
        <v>-3147.7407493833257</v>
      </c>
      <c r="AJ34">
        <f t="shared" si="8"/>
        <v>130.19198529085054</v>
      </c>
      <c r="AK34">
        <f t="shared" si="30"/>
        <v>63.727743686972538</v>
      </c>
      <c r="AL34">
        <f t="shared" si="9"/>
        <v>-2953.8210204055026</v>
      </c>
      <c r="AN34">
        <f t="shared" si="10"/>
        <v>0</v>
      </c>
      <c r="AO34">
        <f t="shared" si="11"/>
        <v>0</v>
      </c>
      <c r="AP34">
        <f t="shared" si="12"/>
        <v>-0.98148947160216005</v>
      </c>
      <c r="AQ34">
        <f t="shared" si="13"/>
        <v>-151.93634994454106</v>
      </c>
      <c r="AR34">
        <f t="shared" si="14"/>
        <v>-152.91783941614321</v>
      </c>
      <c r="AS34">
        <f t="shared" si="15"/>
        <v>6.3247512057260353</v>
      </c>
      <c r="AT34">
        <f t="shared" si="16"/>
        <v>3.0959058103456476</v>
      </c>
      <c r="AU34">
        <f t="shared" si="17"/>
        <v>-143.49718240007155</v>
      </c>
      <c r="AW34">
        <v>31</v>
      </c>
      <c r="AX34">
        <f>IF(Z34&gt;0, (R34*SUMPRODUCT(K34:$K$98, X34:$X$98)-K34*$AZ$3)/Z34, 0)</f>
        <v>1930.865065444031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7.9233461000000005E-2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1793.1241699371524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780.20435309447134</v>
      </c>
      <c r="AC35">
        <f t="shared" ref="AC35:AC66" si="33">S35*Z35</f>
        <v>659.89353732301356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-18.400664839238164</v>
      </c>
      <c r="AH35">
        <f t="shared" ref="AH35:AH66" si="37">-X35*R35</f>
        <v>-3201.5852526041222</v>
      </c>
      <c r="AI35">
        <f t="shared" ref="AI35:AI66" si="38">SUM(AE35:AH35)</f>
        <v>-3219.9859174433604</v>
      </c>
      <c r="AJ35">
        <f t="shared" ref="AJ35:AJ66" si="39">AB35-AC35</f>
        <v>120.31081577145778</v>
      </c>
      <c r="AK35">
        <f t="shared" si="30"/>
        <v>54.614304716612999</v>
      </c>
      <c r="AL35">
        <f t="shared" ref="AL35:AL66" si="40">SUM(AI35:AK35)</f>
        <v>-3045.0607969552898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-0.79813193671074811</v>
      </c>
      <c r="AQ35">
        <f t="shared" ref="AQ35:AQ66" si="44">AH35*$K35</f>
        <v>-138.8692995894649</v>
      </c>
      <c r="AR35">
        <f t="shared" ref="AR35:AR66" si="45">AI35*$K35</f>
        <v>-139.66743152617568</v>
      </c>
      <c r="AS35">
        <f t="shared" ref="AS35:AS66" si="46">AJ35*$K35</f>
        <v>5.2185018985922289</v>
      </c>
      <c r="AT35">
        <f t="shared" ref="AT35:AT66" si="47">AK35*$K35</f>
        <v>2.3689046660221651</v>
      </c>
      <c r="AU35">
        <f t="shared" ref="AU35:AU66" si="48">AL35*$K35</f>
        <v>-132.08002496156126</v>
      </c>
      <c r="AW35">
        <v>32</v>
      </c>
      <c r="AX35">
        <f>IF(Z35&gt;0, (R35*SUMPRODUCT(K35:$K$98, X35:$X$98)-K35*$AZ$3)/Z35, 0)</f>
        <v>1793.1241699371524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8.7905784000000001E-2</v>
      </c>
      <c r="Q36" s="5">
        <f t="shared" si="29"/>
        <v>50</v>
      </c>
      <c r="R36">
        <f t="shared" si="31"/>
        <v>100000</v>
      </c>
      <c r="S36">
        <f t="shared" si="32"/>
        <v>1654.4879517524198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659.89353732301356</v>
      </c>
      <c r="AC36">
        <f t="shared" si="33"/>
        <v>549.26132181665866</v>
      </c>
      <c r="AE36">
        <f t="shared" si="34"/>
        <v>0</v>
      </c>
      <c r="AF36">
        <f t="shared" si="35"/>
        <v>0</v>
      </c>
      <c r="AG36">
        <f t="shared" si="36"/>
        <v>-16.599133322031317</v>
      </c>
      <c r="AH36">
        <f t="shared" si="37"/>
        <v>-3235.0497376289295</v>
      </c>
      <c r="AI36">
        <f t="shared" si="38"/>
        <v>-3251.6488709509608</v>
      </c>
      <c r="AJ36">
        <f t="shared" si="39"/>
        <v>110.6322155063549</v>
      </c>
      <c r="AK36">
        <f t="shared" si="30"/>
        <v>46.192547612610952</v>
      </c>
      <c r="AL36">
        <f t="shared" si="40"/>
        <v>-3094.8241078319952</v>
      </c>
      <c r="AN36">
        <f t="shared" si="41"/>
        <v>0</v>
      </c>
      <c r="AO36">
        <f t="shared" si="42"/>
        <v>0</v>
      </c>
      <c r="AP36">
        <f t="shared" si="43"/>
        <v>-0.64284839617111056</v>
      </c>
      <c r="AQ36">
        <f t="shared" si="44"/>
        <v>-125.28645291427979</v>
      </c>
      <c r="AR36">
        <f t="shared" si="45"/>
        <v>-125.92930131045091</v>
      </c>
      <c r="AS36">
        <f t="shared" si="46"/>
        <v>4.2845455195376214</v>
      </c>
      <c r="AT36">
        <f t="shared" si="47"/>
        <v>1.7889370831434899</v>
      </c>
      <c r="AU36">
        <f t="shared" si="48"/>
        <v>-119.8558187077698</v>
      </c>
      <c r="AW36">
        <v>33</v>
      </c>
      <c r="AX36">
        <f>IF(Z36&gt;0, (R36*SUMPRODUCT(K36:$K$98, X36:$X$98)-K36*$AZ$3)/Z36, 0)</f>
        <v>1654.4879517524198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31"/>
        <v>100000</v>
      </c>
      <c r="S37">
        <f t="shared" si="32"/>
        <v>1515.3651383351228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549.26132181665866</v>
      </c>
      <c r="AC37">
        <f t="shared" si="33"/>
        <v>449.1865511194415</v>
      </c>
      <c r="AE37">
        <f t="shared" si="34"/>
        <v>0</v>
      </c>
      <c r="AF37">
        <f t="shared" si="35"/>
        <v>0</v>
      </c>
      <c r="AG37">
        <f t="shared" si="36"/>
        <v>-14.821066545484433</v>
      </c>
      <c r="AH37">
        <f t="shared" si="37"/>
        <v>-3224.1508866531403</v>
      </c>
      <c r="AI37">
        <f t="shared" si="38"/>
        <v>-3238.9719531986248</v>
      </c>
      <c r="AJ37">
        <f t="shared" si="39"/>
        <v>100.07477069721716</v>
      </c>
      <c r="AK37">
        <f t="shared" si="30"/>
        <v>38.44829252716611</v>
      </c>
      <c r="AL37">
        <f t="shared" si="40"/>
        <v>-3100.4488899742419</v>
      </c>
      <c r="AN37">
        <f t="shared" si="41"/>
        <v>0</v>
      </c>
      <c r="AO37">
        <f t="shared" si="42"/>
        <v>0</v>
      </c>
      <c r="AP37">
        <f t="shared" si="43"/>
        <v>-0.51248904479507329</v>
      </c>
      <c r="AQ37">
        <f t="shared" si="44"/>
        <v>-111.4860393552095</v>
      </c>
      <c r="AR37">
        <f t="shared" si="45"/>
        <v>-111.99852840000457</v>
      </c>
      <c r="AS37">
        <f t="shared" si="46"/>
        <v>3.4604273238573779</v>
      </c>
      <c r="AT37">
        <f t="shared" si="47"/>
        <v>1.3294811578355861</v>
      </c>
      <c r="AU37">
        <f t="shared" si="48"/>
        <v>-107.20861991831163</v>
      </c>
      <c r="AW37">
        <v>34</v>
      </c>
      <c r="AX37">
        <f>IF(Z37&gt;0, (R37*SUMPRODUCT(K37:$K$98, X37:$X$98)-K37*$AZ$3)/Z37, 0)</f>
        <v>1515.3651383351228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0.107494799</v>
      </c>
      <c r="Q38" s="5">
        <f t="shared" si="60"/>
        <v>50</v>
      </c>
      <c r="R38">
        <f t="shared" si="31"/>
        <v>100000</v>
      </c>
      <c r="S38">
        <f t="shared" si="32"/>
        <v>1376.9880617650383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449.1865511194415</v>
      </c>
      <c r="AC38">
        <f t="shared" si="33"/>
        <v>360.21094231518066</v>
      </c>
      <c r="AE38">
        <f t="shared" si="34"/>
        <v>0</v>
      </c>
      <c r="AF38">
        <f t="shared" si="35"/>
        <v>0</v>
      </c>
      <c r="AG38">
        <f t="shared" si="36"/>
        <v>-13.079668310757114</v>
      </c>
      <c r="AH38">
        <f t="shared" si="37"/>
        <v>-3186.3751385449468</v>
      </c>
      <c r="AI38">
        <f t="shared" si="38"/>
        <v>-3199.4548068557037</v>
      </c>
      <c r="AJ38">
        <f t="shared" si="39"/>
        <v>88.975608804260844</v>
      </c>
      <c r="AK38">
        <f t="shared" si="30"/>
        <v>31.443058578360908</v>
      </c>
      <c r="AL38">
        <f t="shared" si="40"/>
        <v>-3079.0361394730821</v>
      </c>
      <c r="AN38">
        <f t="shared" si="41"/>
        <v>0</v>
      </c>
      <c r="AO38">
        <f t="shared" si="42"/>
        <v>0</v>
      </c>
      <c r="AP38">
        <f t="shared" si="43"/>
        <v>-0.40381629239926259</v>
      </c>
      <c r="AQ38">
        <f t="shared" si="44"/>
        <v>-98.374833678479277</v>
      </c>
      <c r="AR38">
        <f t="shared" si="45"/>
        <v>-98.778649970878533</v>
      </c>
      <c r="AS38">
        <f t="shared" si="46"/>
        <v>2.7469963004913547</v>
      </c>
      <c r="AT38">
        <f t="shared" si="47"/>
        <v>0.97076004032640129</v>
      </c>
      <c r="AU38">
        <f t="shared" si="48"/>
        <v>-95.060893630060775</v>
      </c>
      <c r="AW38">
        <v>35</v>
      </c>
      <c r="AX38">
        <f>IF(Z38&gt;0, (R38*SUMPRODUCT(K38:$K$98, X38:$X$98)-K38*$AZ$3)/Z38, 0)</f>
        <v>1376.9880617650383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0.119195734</v>
      </c>
      <c r="Q39" s="5">
        <f t="shared" si="60"/>
        <v>50</v>
      </c>
      <c r="R39">
        <f t="shared" si="31"/>
        <v>100000</v>
      </c>
      <c r="S39">
        <f t="shared" si="32"/>
        <v>1237.6597522032348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360.21094231518066</v>
      </c>
      <c r="AC39">
        <f t="shared" si="33"/>
        <v>281.93470734290548</v>
      </c>
      <c r="AE39">
        <f t="shared" si="34"/>
        <v>0</v>
      </c>
      <c r="AF39">
        <f t="shared" si="35"/>
        <v>0</v>
      </c>
      <c r="AG39">
        <f t="shared" si="36"/>
        <v>-11.38983096287231</v>
      </c>
      <c r="AH39">
        <f t="shared" si="37"/>
        <v>-3118.0813295544685</v>
      </c>
      <c r="AI39">
        <f t="shared" si="38"/>
        <v>-3129.4711605173406</v>
      </c>
      <c r="AJ39">
        <f t="shared" si="39"/>
        <v>78.276234972275176</v>
      </c>
      <c r="AK39">
        <f t="shared" si="30"/>
        <v>25.21476596206265</v>
      </c>
      <c r="AL39">
        <f t="shared" si="40"/>
        <v>-3025.9801595830027</v>
      </c>
      <c r="AN39">
        <f t="shared" si="41"/>
        <v>0</v>
      </c>
      <c r="AO39">
        <f t="shared" si="42"/>
        <v>0</v>
      </c>
      <c r="AP39">
        <f t="shared" si="43"/>
        <v>-0.31396870544784039</v>
      </c>
      <c r="AQ39">
        <f t="shared" si="44"/>
        <v>-85.952106024444134</v>
      </c>
      <c r="AR39">
        <f t="shared" si="45"/>
        <v>-86.266074729891969</v>
      </c>
      <c r="AS39">
        <f t="shared" si="46"/>
        <v>2.157739499531476</v>
      </c>
      <c r="AT39">
        <f t="shared" si="47"/>
        <v>0.69506276722500571</v>
      </c>
      <c r="AU39">
        <f t="shared" si="48"/>
        <v>-83.413272463135485</v>
      </c>
      <c r="AW39">
        <v>36</v>
      </c>
      <c r="AX39">
        <f>IF(Z39&gt;0, (R39*SUMPRODUCT(K39:$K$98, X39:$X$98)-K39*$AZ$3)/Z39, 0)</f>
        <v>1237.6597522032348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0.13258683600000001</v>
      </c>
      <c r="Q40" s="5">
        <f t="shared" si="60"/>
        <v>50</v>
      </c>
      <c r="R40">
        <f t="shared" si="31"/>
        <v>100000</v>
      </c>
      <c r="S40">
        <f t="shared" si="32"/>
        <v>1095.2916085465702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281.93470734290548</v>
      </c>
      <c r="AC40">
        <f t="shared" si="33"/>
        <v>213.92777873471476</v>
      </c>
      <c r="AE40">
        <f t="shared" si="34"/>
        <v>0</v>
      </c>
      <c r="AF40">
        <f t="shared" si="35"/>
        <v>0</v>
      </c>
      <c r="AG40">
        <f t="shared" si="36"/>
        <v>-9.7657910033015138</v>
      </c>
      <c r="AH40">
        <f t="shared" si="37"/>
        <v>-3020.2832998841463</v>
      </c>
      <c r="AI40">
        <f t="shared" si="38"/>
        <v>-3030.0490908874481</v>
      </c>
      <c r="AJ40">
        <f t="shared" si="39"/>
        <v>68.006928608190719</v>
      </c>
      <c r="AK40">
        <f t="shared" ref="AK40:AK71" si="61">G40*SUM(AB40:AB40, AE40:AF40)</f>
        <v>19.735429514003386</v>
      </c>
      <c r="AL40">
        <f t="shared" si="40"/>
        <v>-2942.3067327652539</v>
      </c>
      <c r="AN40">
        <f t="shared" si="41"/>
        <v>0</v>
      </c>
      <c r="AO40">
        <f t="shared" si="42"/>
        <v>0</v>
      </c>
      <c r="AP40">
        <f t="shared" si="43"/>
        <v>-0.2403579474419793</v>
      </c>
      <c r="AQ40">
        <f t="shared" si="44"/>
        <v>-74.335923675616286</v>
      </c>
      <c r="AR40">
        <f t="shared" si="45"/>
        <v>-74.576281623058264</v>
      </c>
      <c r="AS40">
        <f t="shared" si="46"/>
        <v>1.6738025385318878</v>
      </c>
      <c r="AT40">
        <f t="shared" si="47"/>
        <v>0.48573303773018067</v>
      </c>
      <c r="AU40">
        <f t="shared" si="48"/>
        <v>-72.416746046796192</v>
      </c>
      <c r="AW40">
        <v>37</v>
      </c>
      <c r="AX40">
        <f>IF(Z40&gt;0, (R40*SUMPRODUCT(K40:$K$98, X40:$X$98)-K40*$AZ$3)/Z40, 0)</f>
        <v>1095.2916085465702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0.14803979</v>
      </c>
      <c r="Q41" s="5">
        <f t="shared" si="60"/>
        <v>50</v>
      </c>
      <c r="R41">
        <f t="shared" si="31"/>
        <v>100000</v>
      </c>
      <c r="S41">
        <f t="shared" si="32"/>
        <v>946.28207100968109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213.92777873471476</v>
      </c>
      <c r="AC41">
        <f t="shared" si="33"/>
        <v>155.61433489503924</v>
      </c>
      <c r="AE41">
        <f t="shared" si="34"/>
        <v>0</v>
      </c>
      <c r="AF41">
        <f t="shared" si="35"/>
        <v>0</v>
      </c>
      <c r="AG41">
        <f t="shared" si="36"/>
        <v>-8.2224074439558521</v>
      </c>
      <c r="AH41">
        <f t="shared" si="37"/>
        <v>-2891.4512986252907</v>
      </c>
      <c r="AI41">
        <f t="shared" si="38"/>
        <v>-2899.6737060692467</v>
      </c>
      <c r="AJ41">
        <f t="shared" si="39"/>
        <v>58.313443839675529</v>
      </c>
      <c r="AK41">
        <f t="shared" si="61"/>
        <v>14.974944511430035</v>
      </c>
      <c r="AL41">
        <f t="shared" si="40"/>
        <v>-2826.3853177181413</v>
      </c>
      <c r="AN41">
        <f t="shared" si="41"/>
        <v>0</v>
      </c>
      <c r="AO41">
        <f t="shared" si="42"/>
        <v>0</v>
      </c>
      <c r="AP41">
        <f t="shared" si="43"/>
        <v>-0.18068913205662307</v>
      </c>
      <c r="AQ41">
        <f t="shared" si="44"/>
        <v>-63.540250114538665</v>
      </c>
      <c r="AR41">
        <f t="shared" si="45"/>
        <v>-63.720939246595286</v>
      </c>
      <c r="AS41">
        <f t="shared" si="46"/>
        <v>1.2814501867538659</v>
      </c>
      <c r="AT41">
        <f t="shared" si="47"/>
        <v>0.32907755360084689</v>
      </c>
      <c r="AU41">
        <f t="shared" si="48"/>
        <v>-62.110411506240581</v>
      </c>
      <c r="AW41">
        <v>38</v>
      </c>
      <c r="AX41">
        <f>IF(Z41&gt;0, (R41*SUMPRODUCT(K41:$K$98, X41:$X$98)-K41*$AZ$3)/Z41, 0)</f>
        <v>946.28207100968109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0.16585403400000001</v>
      </c>
      <c r="Q42" s="5">
        <f t="shared" si="60"/>
        <v>50</v>
      </c>
      <c r="R42">
        <f t="shared" si="31"/>
        <v>100000</v>
      </c>
      <c r="S42">
        <f t="shared" si="32"/>
        <v>784.92169008791723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155.61433489503924</v>
      </c>
      <c r="AC42">
        <f t="shared" si="33"/>
        <v>106.37987034830485</v>
      </c>
      <c r="AE42">
        <f t="shared" si="34"/>
        <v>0</v>
      </c>
      <c r="AF42">
        <f t="shared" si="35"/>
        <v>0</v>
      </c>
      <c r="AG42">
        <f t="shared" si="36"/>
        <v>-6.7764639257445856</v>
      </c>
      <c r="AH42">
        <f t="shared" si="37"/>
        <v>-2727.4388875434142</v>
      </c>
      <c r="AI42">
        <f t="shared" si="38"/>
        <v>-2734.215351469159</v>
      </c>
      <c r="AJ42">
        <f t="shared" si="39"/>
        <v>49.234464546734387</v>
      </c>
      <c r="AK42">
        <f t="shared" si="61"/>
        <v>10.893003442652747</v>
      </c>
      <c r="AL42">
        <f t="shared" si="40"/>
        <v>-2674.0878834797722</v>
      </c>
      <c r="AN42">
        <f t="shared" si="41"/>
        <v>0</v>
      </c>
      <c r="AO42">
        <f t="shared" si="42"/>
        <v>0</v>
      </c>
      <c r="AP42">
        <f t="shared" si="43"/>
        <v>-0.13295912436116711</v>
      </c>
      <c r="AQ42">
        <f t="shared" si="44"/>
        <v>-53.514324020624379</v>
      </c>
      <c r="AR42">
        <f t="shared" si="45"/>
        <v>-53.647283144985551</v>
      </c>
      <c r="AS42">
        <f t="shared" si="46"/>
        <v>0.96601581093865974</v>
      </c>
      <c r="AT42">
        <f t="shared" si="47"/>
        <v>0.21372860761435378</v>
      </c>
      <c r="AU42">
        <f t="shared" si="48"/>
        <v>-52.467538726432544</v>
      </c>
      <c r="AW42">
        <v>39</v>
      </c>
      <c r="AX42">
        <f>IF(Z42&gt;0, (R42*SUMPRODUCT(K42:$K$98, X42:$X$98)-K42*$AZ$3)/Z42, 0)</f>
        <v>784.92169008791723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0.18707617900000001</v>
      </c>
      <c r="Q43" s="5">
        <f t="shared" si="60"/>
        <v>50</v>
      </c>
      <c r="R43">
        <f t="shared" si="31"/>
        <v>100000</v>
      </c>
      <c r="S43">
        <f t="shared" si="32"/>
        <v>603.18653242602795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106.37987034830485</v>
      </c>
      <c r="AC43">
        <f t="shared" si="33"/>
        <v>65.638569156077196</v>
      </c>
      <c r="AE43">
        <f t="shared" si="34"/>
        <v>0</v>
      </c>
      <c r="AF43">
        <f t="shared" si="35"/>
        <v>0</v>
      </c>
      <c r="AG43">
        <f t="shared" si="36"/>
        <v>-5.4409843081275033</v>
      </c>
      <c r="AH43">
        <f t="shared" si="37"/>
        <v>-2535.4299567192738</v>
      </c>
      <c r="AI43">
        <f t="shared" si="38"/>
        <v>-2540.8709410274014</v>
      </c>
      <c r="AJ43">
        <f t="shared" si="39"/>
        <v>40.741301192227652</v>
      </c>
      <c r="AK43">
        <f t="shared" si="61"/>
        <v>7.44659092438134</v>
      </c>
      <c r="AL43">
        <f t="shared" si="40"/>
        <v>-2492.6830489107924</v>
      </c>
      <c r="AN43">
        <f t="shared" si="41"/>
        <v>0</v>
      </c>
      <c r="AO43">
        <f t="shared" si="42"/>
        <v>0</v>
      </c>
      <c r="AP43">
        <f t="shared" si="43"/>
        <v>-9.5317900150787921E-2</v>
      </c>
      <c r="AQ43">
        <f t="shared" si="44"/>
        <v>-44.416937408344566</v>
      </c>
      <c r="AR43">
        <f t="shared" si="45"/>
        <v>-44.512255308495355</v>
      </c>
      <c r="AS43">
        <f t="shared" si="46"/>
        <v>0.7137266088514751</v>
      </c>
      <c r="AT43">
        <f t="shared" si="47"/>
        <v>0.13045312575772106</v>
      </c>
      <c r="AU43">
        <f t="shared" si="48"/>
        <v>-43.668075573886156</v>
      </c>
      <c r="AW43">
        <v>40</v>
      </c>
      <c r="AX43">
        <f>IF(Z43&gt;0, (R43*SUMPRODUCT(K43:$K$98, X43:$X$98)-K43*$AZ$3)/Z43, 0)</f>
        <v>603.18653242602795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0.21155222800000001</v>
      </c>
      <c r="Q44" s="5">
        <f t="shared" si="60"/>
        <v>50</v>
      </c>
      <c r="R44">
        <f t="shared" si="31"/>
        <v>100000</v>
      </c>
      <c r="S44">
        <f t="shared" si="32"/>
        <v>385.14869657228286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65.638569156077196</v>
      </c>
      <c r="AC44">
        <f t="shared" si="33"/>
        <v>32.626116415943983</v>
      </c>
      <c r="AE44">
        <f t="shared" si="34"/>
        <v>0</v>
      </c>
      <c r="AF44">
        <f t="shared" si="35"/>
        <v>0</v>
      </c>
      <c r="AG44">
        <f t="shared" si="36"/>
        <v>-4.2355221121488169</v>
      </c>
      <c r="AH44">
        <f t="shared" si="37"/>
        <v>-2302.104705794824</v>
      </c>
      <c r="AI44">
        <f t="shared" si="38"/>
        <v>-2306.3402279069728</v>
      </c>
      <c r="AJ44">
        <f t="shared" si="39"/>
        <v>33.012452740133213</v>
      </c>
      <c r="AK44">
        <f t="shared" si="61"/>
        <v>4.5946998409254043</v>
      </c>
      <c r="AL44">
        <f t="shared" si="40"/>
        <v>-2268.7330753259143</v>
      </c>
      <c r="AN44">
        <f t="shared" si="41"/>
        <v>0</v>
      </c>
      <c r="AO44">
        <f t="shared" si="42"/>
        <v>0</v>
      </c>
      <c r="AP44">
        <f t="shared" si="43"/>
        <v>-6.6250006253660107E-2</v>
      </c>
      <c r="AQ44">
        <f t="shared" si="44"/>
        <v>-36.008418116394147</v>
      </c>
      <c r="AR44">
        <f t="shared" si="45"/>
        <v>-36.074668122647807</v>
      </c>
      <c r="AS44">
        <f t="shared" si="46"/>
        <v>0.51636495869287535</v>
      </c>
      <c r="AT44">
        <f t="shared" si="47"/>
        <v>7.1868092087605182E-2</v>
      </c>
      <c r="AU44">
        <f t="shared" si="48"/>
        <v>-35.486435071867326</v>
      </c>
      <c r="AW44">
        <v>41</v>
      </c>
      <c r="AX44">
        <f>IF(Z44&gt;0, (R44*SUMPRODUCT(K44:$K$98, X44:$X$98)-K44*$AZ$3)/Z44, 0)</f>
        <v>385.14869657228286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0.23965956799999999</v>
      </c>
      <c r="Q45" s="5">
        <f t="shared" si="60"/>
        <v>50</v>
      </c>
      <c r="R45">
        <f t="shared" si="31"/>
        <v>100000</v>
      </c>
      <c r="S45">
        <f t="shared" si="32"/>
        <v>106.98702401339854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32.626116415943983</v>
      </c>
      <c r="AC45">
        <f t="shared" si="33"/>
        <v>6.8002738961670843</v>
      </c>
      <c r="AE45">
        <f t="shared" si="34"/>
        <v>0</v>
      </c>
      <c r="AF45">
        <f t="shared" si="35"/>
        <v>0</v>
      </c>
      <c r="AG45">
        <f t="shared" si="36"/>
        <v>-3.1780834913752956</v>
      </c>
      <c r="AH45">
        <f t="shared" si="37"/>
        <v>-2030.166799304066</v>
      </c>
      <c r="AI45">
        <f t="shared" si="38"/>
        <v>-2033.3448827954412</v>
      </c>
      <c r="AJ45">
        <f t="shared" si="39"/>
        <v>25.825842519776899</v>
      </c>
      <c r="AK45">
        <f t="shared" si="61"/>
        <v>2.2838281491160792</v>
      </c>
      <c r="AL45">
        <f t="shared" si="40"/>
        <v>-2005.2352121265483</v>
      </c>
      <c r="AN45">
        <f t="shared" si="41"/>
        <v>0</v>
      </c>
      <c r="AO45">
        <f t="shared" si="42"/>
        <v>0</v>
      </c>
      <c r="AP45">
        <f t="shared" si="43"/>
        <v>-4.4383980636048238E-2</v>
      </c>
      <c r="AQ45">
        <f t="shared" si="44"/>
        <v>-28.352585497766928</v>
      </c>
      <c r="AR45">
        <f t="shared" si="45"/>
        <v>-28.396969478402976</v>
      </c>
      <c r="AS45">
        <f t="shared" si="46"/>
        <v>0.36067450632373882</v>
      </c>
      <c r="AT45">
        <f t="shared" si="47"/>
        <v>3.189512944562848E-2</v>
      </c>
      <c r="AU45">
        <f t="shared" si="48"/>
        <v>-28.004399842633607</v>
      </c>
      <c r="AW45">
        <v>42</v>
      </c>
      <c r="AX45">
        <f>IF(Z45&gt;0, (R45*SUMPRODUCT(K45:$K$98, X45:$X$98)-K45*$AZ$3)/Z45, 0)</f>
        <v>106.98702401339854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0.27212731099999998</v>
      </c>
      <c r="Q46" s="5">
        <f t="shared" si="60"/>
        <v>50</v>
      </c>
      <c r="R46">
        <f t="shared" si="31"/>
        <v>100000</v>
      </c>
      <c r="S46">
        <f t="shared" si="32"/>
        <v>-273.08674800964121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6.8002738961670843</v>
      </c>
      <c r="AC46">
        <f t="shared" si="33"/>
        <v>-12.460726247477306</v>
      </c>
      <c r="AE46">
        <f t="shared" si="34"/>
        <v>0</v>
      </c>
      <c r="AF46">
        <f t="shared" si="35"/>
        <v>0</v>
      </c>
      <c r="AG46">
        <f t="shared" si="36"/>
        <v>-2.2814593418200917</v>
      </c>
      <c r="AH46">
        <f t="shared" si="37"/>
        <v>-1729.6866292829015</v>
      </c>
      <c r="AI46">
        <f t="shared" si="38"/>
        <v>-1731.9680886247215</v>
      </c>
      <c r="AJ46">
        <f t="shared" si="39"/>
        <v>19.261000143644388</v>
      </c>
      <c r="AK46">
        <f t="shared" si="61"/>
        <v>0.47601917273169597</v>
      </c>
      <c r="AL46">
        <f t="shared" si="40"/>
        <v>-1712.2310693083455</v>
      </c>
      <c r="AN46">
        <f t="shared" si="41"/>
        <v>0</v>
      </c>
      <c r="AO46">
        <f t="shared" si="42"/>
        <v>0</v>
      </c>
      <c r="AP46">
        <f t="shared" si="43"/>
        <v>-2.8448256721182032E-2</v>
      </c>
      <c r="AQ46">
        <f t="shared" si="44"/>
        <v>-21.568023753506917</v>
      </c>
      <c r="AR46">
        <f t="shared" si="45"/>
        <v>-21.596472010228098</v>
      </c>
      <c r="AS46">
        <f t="shared" si="46"/>
        <v>0.240171659757033</v>
      </c>
      <c r="AT46">
        <f t="shared" si="47"/>
        <v>5.9356375026488857E-3</v>
      </c>
      <c r="AU46">
        <f t="shared" si="48"/>
        <v>-21.350364712968418</v>
      </c>
      <c r="AW46">
        <v>43</v>
      </c>
      <c r="AX46">
        <f>IF(Z46&gt;0, (R46*SUMPRODUCT(K46:$K$98, X46:$X$98)-K46*$AZ$3)/Z46, 0)</f>
        <v>-273.08674800964121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0.30842977500000002</v>
      </c>
      <c r="Q47" s="5">
        <f t="shared" si="60"/>
        <v>50</v>
      </c>
      <c r="R47">
        <f t="shared" si="31"/>
        <v>100000</v>
      </c>
      <c r="S47">
        <f t="shared" si="32"/>
        <v>-833.17310979288391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-12.460726247477306</v>
      </c>
      <c r="AC47">
        <f t="shared" si="33"/>
        <v>-25.911263077660557</v>
      </c>
      <c r="AE47">
        <f t="shared" si="34"/>
        <v>0</v>
      </c>
      <c r="AF47">
        <f t="shared" si="35"/>
        <v>0</v>
      </c>
      <c r="AG47">
        <f t="shared" si="36"/>
        <v>-1.5549747569326717</v>
      </c>
      <c r="AH47">
        <f t="shared" si="37"/>
        <v>-1407.339982938438</v>
      </c>
      <c r="AI47">
        <f t="shared" si="38"/>
        <v>-1408.8949576953707</v>
      </c>
      <c r="AJ47">
        <f t="shared" si="39"/>
        <v>13.450536830183252</v>
      </c>
      <c r="AK47">
        <f t="shared" si="61"/>
        <v>-0.87225083732341147</v>
      </c>
      <c r="AL47">
        <f t="shared" si="40"/>
        <v>-1396.316671702511</v>
      </c>
      <c r="AN47">
        <f t="shared" si="41"/>
        <v>0</v>
      </c>
      <c r="AO47">
        <f t="shared" si="42"/>
        <v>0</v>
      </c>
      <c r="AP47">
        <f t="shared" si="43"/>
        <v>-1.7312039941351602E-2</v>
      </c>
      <c r="AQ47">
        <f t="shared" si="44"/>
        <v>-15.668373963672162</v>
      </c>
      <c r="AR47">
        <f t="shared" si="45"/>
        <v>-15.685686003613515</v>
      </c>
      <c r="AS47">
        <f t="shared" si="46"/>
        <v>0.14974920319355101</v>
      </c>
      <c r="AT47">
        <f t="shared" si="47"/>
        <v>-9.7110523931637736E-3</v>
      </c>
      <c r="AU47">
        <f t="shared" si="48"/>
        <v>-15.545647852813129</v>
      </c>
      <c r="AW47">
        <v>44</v>
      </c>
      <c r="AX47">
        <f>IF(Z47&gt;0, (R47*SUMPRODUCT(K47:$K$98, X47:$X$98)-K47*$AZ$3)/Z47, 0)</f>
        <v>-833.17310979288391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0.34883407700000002</v>
      </c>
      <c r="Q48" s="5">
        <f t="shared" si="60"/>
        <v>50</v>
      </c>
      <c r="R48">
        <f t="shared" si="31"/>
        <v>100000</v>
      </c>
      <c r="S48">
        <f t="shared" si="32"/>
        <v>-1721.7648035379214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-25.911263077660557</v>
      </c>
      <c r="AC48">
        <f t="shared" si="33"/>
        <v>-34.331880859793706</v>
      </c>
      <c r="AE48">
        <f t="shared" si="34"/>
        <v>0</v>
      </c>
      <c r="AF48">
        <f t="shared" si="35"/>
        <v>0</v>
      </c>
      <c r="AG48">
        <f t="shared" si="36"/>
        <v>-0.99699682527043709</v>
      </c>
      <c r="AH48">
        <f t="shared" si="37"/>
        <v>-1084.8563681858159</v>
      </c>
      <c r="AI48">
        <f t="shared" si="38"/>
        <v>-1085.8533650110862</v>
      </c>
      <c r="AJ48">
        <f t="shared" si="39"/>
        <v>8.4206177821331494</v>
      </c>
      <c r="AK48">
        <f t="shared" si="61"/>
        <v>-1.8137884154362391</v>
      </c>
      <c r="AL48">
        <f t="shared" si="40"/>
        <v>-1079.2465356443893</v>
      </c>
      <c r="AN48">
        <f t="shared" si="41"/>
        <v>0</v>
      </c>
      <c r="AO48">
        <f t="shared" si="42"/>
        <v>0</v>
      </c>
      <c r="AP48">
        <f t="shared" si="43"/>
        <v>-9.910616132151398E-3</v>
      </c>
      <c r="AQ48">
        <f t="shared" si="44"/>
        <v>-10.783981203443787</v>
      </c>
      <c r="AR48">
        <f t="shared" si="45"/>
        <v>-10.793891819575938</v>
      </c>
      <c r="AS48">
        <f t="shared" si="46"/>
        <v>8.3704890847222921E-2</v>
      </c>
      <c r="AT48">
        <f t="shared" si="47"/>
        <v>-1.8029907693493163E-2</v>
      </c>
      <c r="AU48">
        <f t="shared" si="48"/>
        <v>-10.728216836422208</v>
      </c>
      <c r="AW48">
        <v>45</v>
      </c>
      <c r="AX48">
        <f>IF(Z48&gt;0, (R48*SUMPRODUCT(K48:$K$98, X48:$X$98)-K48*$AZ$3)/Z48, 0)</f>
        <v>-1721.7648035379214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0.39293336200000001</v>
      </c>
      <c r="Q49" s="5">
        <f t="shared" si="60"/>
        <v>50</v>
      </c>
      <c r="R49">
        <f t="shared" si="31"/>
        <v>100000</v>
      </c>
      <c r="S49">
        <f t="shared" si="32"/>
        <v>-3245.9573980570658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-34.331880859793706</v>
      </c>
      <c r="AC49">
        <f t="shared" si="33"/>
        <v>-38.644651186863385</v>
      </c>
      <c r="AE49">
        <f t="shared" si="34"/>
        <v>0</v>
      </c>
      <c r="AF49">
        <f t="shared" si="35"/>
        <v>0</v>
      </c>
      <c r="AG49">
        <f t="shared" si="36"/>
        <v>-0.59527354256089338</v>
      </c>
      <c r="AH49">
        <f t="shared" si="37"/>
        <v>-783.5066289136787</v>
      </c>
      <c r="AI49">
        <f t="shared" si="38"/>
        <v>-784.1019024562396</v>
      </c>
      <c r="AJ49">
        <f t="shared" si="39"/>
        <v>4.3127703270696784</v>
      </c>
      <c r="AK49">
        <f t="shared" si="61"/>
        <v>-2.4032316601855599</v>
      </c>
      <c r="AL49">
        <f t="shared" si="40"/>
        <v>-782.19236378935557</v>
      </c>
      <c r="AN49">
        <f t="shared" si="41"/>
        <v>0</v>
      </c>
      <c r="AO49">
        <f t="shared" si="42"/>
        <v>0</v>
      </c>
      <c r="AP49">
        <f t="shared" si="43"/>
        <v>-5.2833020129751784E-3</v>
      </c>
      <c r="AQ49">
        <f t="shared" si="44"/>
        <v>-6.9539494933887225</v>
      </c>
      <c r="AR49">
        <f t="shared" si="45"/>
        <v>-6.9592327954016975</v>
      </c>
      <c r="AS49">
        <f t="shared" si="46"/>
        <v>3.8277643001706219E-2</v>
      </c>
      <c r="AT49">
        <f t="shared" si="47"/>
        <v>-2.1329687547141759E-2</v>
      </c>
      <c r="AU49">
        <f t="shared" si="48"/>
        <v>-6.942284839947134</v>
      </c>
      <c r="AW49">
        <v>46</v>
      </c>
      <c r="AX49">
        <f>IF(Z49&gt;0, (R49*SUMPRODUCT(K49:$K$98, X49:$X$98)-K49*$AZ$3)/Z49, 0)</f>
        <v>-3245.9573980570658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0.441408258</v>
      </c>
      <c r="Q50" s="5">
        <f t="shared" si="60"/>
        <v>50</v>
      </c>
      <c r="R50">
        <f t="shared" si="31"/>
        <v>100000</v>
      </c>
      <c r="S50">
        <f t="shared" si="32"/>
        <v>-6096.9610019667334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-38.644651186863385</v>
      </c>
      <c r="AC50">
        <f t="shared" si="33"/>
        <v>-39.82073382634664</v>
      </c>
      <c r="AE50">
        <f t="shared" si="34"/>
        <v>0</v>
      </c>
      <c r="AF50">
        <f t="shared" si="35"/>
        <v>0</v>
      </c>
      <c r="AG50">
        <f t="shared" si="36"/>
        <v>-0.32656214967999159</v>
      </c>
      <c r="AH50">
        <f t="shared" si="37"/>
        <v>-525.51731491058558</v>
      </c>
      <c r="AI50">
        <f t="shared" si="38"/>
        <v>-525.84387706026553</v>
      </c>
      <c r="AJ50">
        <f t="shared" si="39"/>
        <v>1.1760826394832549</v>
      </c>
      <c r="AK50">
        <f t="shared" si="61"/>
        <v>-2.705125583080437</v>
      </c>
      <c r="AL50">
        <f t="shared" si="40"/>
        <v>-527.37292000386265</v>
      </c>
      <c r="AN50">
        <f t="shared" si="41"/>
        <v>0</v>
      </c>
      <c r="AO50">
        <f t="shared" si="42"/>
        <v>0</v>
      </c>
      <c r="AP50">
        <f t="shared" si="43"/>
        <v>-2.5878355846519273E-3</v>
      </c>
      <c r="AQ50">
        <f t="shared" si="44"/>
        <v>-4.1644520322058325</v>
      </c>
      <c r="AR50">
        <f t="shared" si="45"/>
        <v>-4.1670398677904839</v>
      </c>
      <c r="AS50">
        <f t="shared" si="46"/>
        <v>9.3198446541601938E-3</v>
      </c>
      <c r="AT50">
        <f t="shared" si="47"/>
        <v>-2.1436716568983206E-2</v>
      </c>
      <c r="AU50">
        <f t="shared" si="48"/>
        <v>-4.1791567397053067</v>
      </c>
      <c r="AW50">
        <v>47</v>
      </c>
      <c r="AX50">
        <f>IF(Z50&gt;0, (R50*SUMPRODUCT(K50:$K$98, X50:$X$98)-K50*$AZ$3)/Z50, 0)</f>
        <v>-6096.9610019667334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0.49593942699999999</v>
      </c>
      <c r="Q51" s="5">
        <f t="shared" si="60"/>
        <v>50</v>
      </c>
      <c r="R51">
        <f t="shared" si="31"/>
        <v>100000</v>
      </c>
      <c r="S51">
        <f t="shared" si="32"/>
        <v>-12032.360027910088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-39.82073382634664</v>
      </c>
      <c r="AC51">
        <f t="shared" si="33"/>
        <v>-38.826376167565464</v>
      </c>
      <c r="AE51">
        <f t="shared" si="34"/>
        <v>0</v>
      </c>
      <c r="AF51">
        <f t="shared" si="35"/>
        <v>0</v>
      </c>
      <c r="AG51">
        <f t="shared" si="36"/>
        <v>-0.16134148279100843</v>
      </c>
      <c r="AH51">
        <f t="shared" si="37"/>
        <v>-323.9100907843665</v>
      </c>
      <c r="AI51">
        <f t="shared" si="38"/>
        <v>-324.07143226715749</v>
      </c>
      <c r="AJ51">
        <f t="shared" si="39"/>
        <v>-0.99435765878117621</v>
      </c>
      <c r="AK51">
        <f t="shared" si="61"/>
        <v>-2.7874513678442652</v>
      </c>
      <c r="AL51">
        <f t="shared" si="40"/>
        <v>-327.8532412937829</v>
      </c>
      <c r="AN51">
        <f t="shared" si="41"/>
        <v>0</v>
      </c>
      <c r="AO51">
        <f t="shared" si="42"/>
        <v>0</v>
      </c>
      <c r="AP51">
        <f t="shared" si="43"/>
        <v>-1.1415602962347512E-3</v>
      </c>
      <c r="AQ51">
        <f t="shared" si="44"/>
        <v>-2.2918030303972978</v>
      </c>
      <c r="AR51">
        <f t="shared" si="45"/>
        <v>-2.2929445906935322</v>
      </c>
      <c r="AS51">
        <f t="shared" si="46"/>
        <v>-7.035507569940304E-3</v>
      </c>
      <c r="AT51">
        <f t="shared" si="47"/>
        <v>-1.972241579890573E-2</v>
      </c>
      <c r="AU51">
        <f t="shared" si="48"/>
        <v>-2.3197025140623779</v>
      </c>
      <c r="AW51">
        <v>48</v>
      </c>
      <c r="AX51">
        <f>IF(Z51&gt;0, (R51*SUMPRODUCT(K51:$K$98, X51:$X$98)-K51*$AZ$3)/Z51, 0)</f>
        <v>-12032.360027910088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0.55722270799999996</v>
      </c>
      <c r="Q52" s="5">
        <f t="shared" si="60"/>
        <v>50</v>
      </c>
      <c r="R52">
        <f t="shared" si="31"/>
        <v>100000</v>
      </c>
      <c r="S52">
        <f t="shared" si="32"/>
        <v>-26145.460591028721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-38.826376167565464</v>
      </c>
      <c r="AC52">
        <f t="shared" si="33"/>
        <v>-36.51209911672435</v>
      </c>
      <c r="AE52">
        <f t="shared" si="34"/>
        <v>0</v>
      </c>
      <c r="AF52">
        <f t="shared" si="35"/>
        <v>0</v>
      </c>
      <c r="AG52">
        <f t="shared" si="36"/>
        <v>-6.9824930009557237E-2</v>
      </c>
      <c r="AH52">
        <f t="shared" si="37"/>
        <v>-179.80627590708224</v>
      </c>
      <c r="AI52">
        <f t="shared" si="38"/>
        <v>-179.8761008370918</v>
      </c>
      <c r="AJ52">
        <f t="shared" si="39"/>
        <v>-2.3142770508411132</v>
      </c>
      <c r="AK52">
        <f t="shared" si="61"/>
        <v>-2.7178463317295827</v>
      </c>
      <c r="AL52">
        <f t="shared" si="40"/>
        <v>-184.90822421966251</v>
      </c>
      <c r="AN52">
        <f t="shared" si="41"/>
        <v>0</v>
      </c>
      <c r="AO52">
        <f t="shared" si="42"/>
        <v>0</v>
      </c>
      <c r="AP52">
        <f t="shared" si="43"/>
        <v>-4.4110836933856554E-4</v>
      </c>
      <c r="AQ52">
        <f t="shared" si="44"/>
        <v>-1.1358987850235898</v>
      </c>
      <c r="AR52">
        <f t="shared" si="45"/>
        <v>-1.1363398933929283</v>
      </c>
      <c r="AS52">
        <f t="shared" si="46"/>
        <v>-1.4620093080715732E-2</v>
      </c>
      <c r="AT52">
        <f t="shared" si="47"/>
        <v>-1.7169580597330276E-2</v>
      </c>
      <c r="AU52">
        <f t="shared" si="48"/>
        <v>-1.1681295670709744</v>
      </c>
      <c r="AW52">
        <v>49</v>
      </c>
      <c r="AX52">
        <f>IF(Z52&gt;0, (R52*SUMPRODUCT(K52:$K$98, X52:$X$98)-K52*$AZ$3)/Z52, 0)</f>
        <v>-26145.460591028721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0.62633703200000002</v>
      </c>
      <c r="Q53" s="5">
        <f t="shared" si="60"/>
        <v>50</v>
      </c>
      <c r="R53">
        <f t="shared" si="31"/>
        <v>100000</v>
      </c>
      <c r="S53">
        <f t="shared" si="32"/>
        <v>-66033.489690474889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-36.51209911672435</v>
      </c>
      <c r="AC53">
        <f t="shared" si="33"/>
        <v>-33.535426400642223</v>
      </c>
      <c r="AE53">
        <f t="shared" si="34"/>
        <v>0</v>
      </c>
      <c r="AF53">
        <f t="shared" si="35"/>
        <v>0</v>
      </c>
      <c r="AG53">
        <f t="shared" si="36"/>
        <v>-2.5392741287667851E-2</v>
      </c>
      <c r="AH53">
        <f t="shared" si="37"/>
        <v>-87.467878843587627</v>
      </c>
      <c r="AI53">
        <f t="shared" si="38"/>
        <v>-87.493271584875302</v>
      </c>
      <c r="AJ53">
        <f t="shared" si="39"/>
        <v>-2.9766727160821276</v>
      </c>
      <c r="AK53">
        <f t="shared" si="61"/>
        <v>-2.555846938170705</v>
      </c>
      <c r="AL53">
        <f t="shared" si="40"/>
        <v>-93.025791239128125</v>
      </c>
      <c r="AN53">
        <f t="shared" si="41"/>
        <v>0</v>
      </c>
      <c r="AO53">
        <f t="shared" si="42"/>
        <v>0</v>
      </c>
      <c r="AP53">
        <f t="shared" si="43"/>
        <v>-1.432274810743776E-4</v>
      </c>
      <c r="AQ53">
        <f t="shared" si="44"/>
        <v>-0.49336161936049455</v>
      </c>
      <c r="AR53">
        <f t="shared" si="45"/>
        <v>-0.49350484684156898</v>
      </c>
      <c r="AS53">
        <f t="shared" si="46"/>
        <v>-1.678989008226239E-2</v>
      </c>
      <c r="AT53">
        <f t="shared" si="47"/>
        <v>-1.4416226858643012E-2</v>
      </c>
      <c r="AU53">
        <f t="shared" si="48"/>
        <v>-0.52471096378247428</v>
      </c>
      <c r="AW53">
        <v>50</v>
      </c>
      <c r="AX53">
        <f>IF(Z53&gt;0, (R53*SUMPRODUCT(K53:$K$98, X53:$X$98)-K53*$AZ$3)/Z53, 0)</f>
        <v>-66033.489690474889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0.70099715600000001</v>
      </c>
      <c r="Q54" s="5">
        <f t="shared" si="60"/>
        <v>50</v>
      </c>
      <c r="R54">
        <f t="shared" si="31"/>
        <v>100000</v>
      </c>
      <c r="S54">
        <f t="shared" si="32"/>
        <v>-206830.69573195413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-33.535426400642223</v>
      </c>
      <c r="AC54">
        <f t="shared" si="33"/>
        <v>-30.356849179729757</v>
      </c>
      <c r="AE54">
        <f t="shared" si="34"/>
        <v>0</v>
      </c>
      <c r="AF54">
        <f t="shared" si="35"/>
        <v>0</v>
      </c>
      <c r="AG54">
        <f t="shared" si="36"/>
        <v>-7.33857444909223E-3</v>
      </c>
      <c r="AH54">
        <f t="shared" si="37"/>
        <v>-35.600478851397888</v>
      </c>
      <c r="AI54">
        <f t="shared" si="38"/>
        <v>-35.607817425846982</v>
      </c>
      <c r="AJ54">
        <f t="shared" si="39"/>
        <v>-3.1785772209124659</v>
      </c>
      <c r="AK54">
        <f t="shared" si="61"/>
        <v>-2.3474798480449559</v>
      </c>
      <c r="AL54">
        <f t="shared" si="40"/>
        <v>-41.133874494804402</v>
      </c>
      <c r="AN54">
        <f t="shared" si="41"/>
        <v>0</v>
      </c>
      <c r="AO54">
        <f t="shared" si="42"/>
        <v>0</v>
      </c>
      <c r="AP54">
        <f t="shared" si="43"/>
        <v>-3.6958169079867234E-5</v>
      </c>
      <c r="AQ54">
        <f t="shared" si="44"/>
        <v>-0.17928938731104027</v>
      </c>
      <c r="AR54">
        <f t="shared" si="45"/>
        <v>-0.17932634548012014</v>
      </c>
      <c r="AS54">
        <f t="shared" si="46"/>
        <v>-1.600779486245163E-2</v>
      </c>
      <c r="AT54">
        <f t="shared" si="47"/>
        <v>-1.1822262993647003E-2</v>
      </c>
      <c r="AU54">
        <f t="shared" si="48"/>
        <v>-0.20715640333621876</v>
      </c>
      <c r="AW54">
        <v>51</v>
      </c>
      <c r="AX54">
        <f>IF(Z54&gt;0, (R54*SUMPRODUCT(K54:$K$98, X54:$X$98)-K54*$AZ$3)/Z54, 0)</f>
        <v>-206830.69573195413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0.77900909500000004</v>
      </c>
      <c r="Q55" s="5">
        <f t="shared" si="60"/>
        <v>50</v>
      </c>
      <c r="R55">
        <f t="shared" si="31"/>
        <v>100000</v>
      </c>
      <c r="S55">
        <f t="shared" si="32"/>
        <v>-880202.35349222494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-30.356849179729757</v>
      </c>
      <c r="AC55">
        <f t="shared" si="33"/>
        <v>-27.257621745368503</v>
      </c>
      <c r="AE55">
        <f t="shared" si="34"/>
        <v>0</v>
      </c>
      <c r="AF55">
        <f t="shared" si="35"/>
        <v>0</v>
      </c>
      <c r="AG55">
        <f t="shared" si="36"/>
        <v>-1.5483724644238454E-3</v>
      </c>
      <c r="AH55">
        <f t="shared" si="37"/>
        <v>-11.433632480354923</v>
      </c>
      <c r="AI55">
        <f t="shared" si="38"/>
        <v>-11.435180852819347</v>
      </c>
      <c r="AJ55">
        <f t="shared" si="39"/>
        <v>-3.0992274343612536</v>
      </c>
      <c r="AK55">
        <f t="shared" si="61"/>
        <v>-2.1249794425810831</v>
      </c>
      <c r="AL55">
        <f t="shared" si="40"/>
        <v>-16.659387729761683</v>
      </c>
      <c r="AN55">
        <f t="shared" si="41"/>
        <v>0</v>
      </c>
      <c r="AO55">
        <f t="shared" si="42"/>
        <v>0</v>
      </c>
      <c r="AP55">
        <f t="shared" si="43"/>
        <v>-6.9623549475930363E-6</v>
      </c>
      <c r="AQ55">
        <f t="shared" si="44"/>
        <v>-5.1412053299579201E-2</v>
      </c>
      <c r="AR55">
        <f t="shared" si="45"/>
        <v>-5.1419015654526792E-2</v>
      </c>
      <c r="AS55">
        <f t="shared" si="46"/>
        <v>-1.3935872638609834E-2</v>
      </c>
      <c r="AT55">
        <f t="shared" si="47"/>
        <v>-9.5551047797101663E-3</v>
      </c>
      <c r="AU55">
        <f t="shared" si="48"/>
        <v>-7.4909993072846792E-2</v>
      </c>
      <c r="AW55">
        <v>52</v>
      </c>
      <c r="AX55">
        <f>IF(Z55&gt;0, (R55*SUMPRODUCT(K55:$K$98, X55:$X$98)-K55*$AZ$3)/Z55, 0)</f>
        <v>-880202.35349222494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0.78135831499999997</v>
      </c>
      <c r="Q56" s="5">
        <f t="shared" si="60"/>
        <v>50</v>
      </c>
      <c r="R56">
        <f t="shared" si="31"/>
        <v>100000</v>
      </c>
      <c r="S56">
        <f t="shared" si="32"/>
        <v>-3773627.341890913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-27.257621745368503</v>
      </c>
      <c r="AC56">
        <f t="shared" si="33"/>
        <v>-24.381786636460685</v>
      </c>
      <c r="AE56">
        <f t="shared" si="34"/>
        <v>0</v>
      </c>
      <c r="AF56">
        <f t="shared" si="35"/>
        <v>0</v>
      </c>
      <c r="AG56">
        <f t="shared" si="36"/>
        <v>-3.2305503998499366E-4</v>
      </c>
      <c r="AH56">
        <f t="shared" si="37"/>
        <v>-2.4196673995892266</v>
      </c>
      <c r="AI56">
        <f t="shared" si="38"/>
        <v>-2.4199904546292115</v>
      </c>
      <c r="AJ56">
        <f t="shared" si="39"/>
        <v>-2.8758351089078182</v>
      </c>
      <c r="AK56">
        <f t="shared" si="61"/>
        <v>-1.9080335221757954</v>
      </c>
      <c r="AL56">
        <f t="shared" si="40"/>
        <v>-7.2038590857128249</v>
      </c>
      <c r="AN56">
        <f t="shared" si="41"/>
        <v>0</v>
      </c>
      <c r="AO56">
        <f t="shared" si="42"/>
        <v>0</v>
      </c>
      <c r="AP56">
        <f t="shared" si="43"/>
        <v>-1.2969977391374086E-6</v>
      </c>
      <c r="AQ56">
        <f t="shared" si="44"/>
        <v>-9.7144534469343E-3</v>
      </c>
      <c r="AR56">
        <f t="shared" si="45"/>
        <v>-9.7157504446734374E-3</v>
      </c>
      <c r="AS56">
        <f t="shared" si="46"/>
        <v>-1.1545870432972304E-2</v>
      </c>
      <c r="AT56">
        <f t="shared" si="47"/>
        <v>-7.6603515133995348E-3</v>
      </c>
      <c r="AU56">
        <f t="shared" si="48"/>
        <v>-2.8921972391045277E-2</v>
      </c>
      <c r="AW56">
        <v>53</v>
      </c>
      <c r="AX56">
        <f>IF(Z56&gt;0, (R56*SUMPRODUCT(K56:$K$98, X56:$X$98)-K56*$AZ$3)/Z56, 0)</f>
        <v>-3773627.341890913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0.78389590600000003</v>
      </c>
      <c r="Q57" s="5">
        <f t="shared" si="60"/>
        <v>50</v>
      </c>
      <c r="R57">
        <f t="shared" si="31"/>
        <v>100000</v>
      </c>
      <c r="S57">
        <f t="shared" si="32"/>
        <v>-16353948.129061833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-24.381786636460685</v>
      </c>
      <c r="AC57">
        <f t="shared" si="33"/>
        <v>-21.777887552222442</v>
      </c>
      <c r="AE57">
        <f t="shared" si="34"/>
        <v>0</v>
      </c>
      <c r="AF57">
        <f t="shared" si="35"/>
        <v>0</v>
      </c>
      <c r="AG57">
        <f t="shared" si="36"/>
        <v>-6.6582966328240889E-5</v>
      </c>
      <c r="AH57">
        <f t="shared" si="37"/>
        <v>-0.50648304651380571</v>
      </c>
      <c r="AI57">
        <f t="shared" si="38"/>
        <v>-0.50654962948013393</v>
      </c>
      <c r="AJ57">
        <f t="shared" si="39"/>
        <v>-2.6038990842382432</v>
      </c>
      <c r="AK57">
        <f t="shared" si="61"/>
        <v>-1.706725064552248</v>
      </c>
      <c r="AL57">
        <f t="shared" si="40"/>
        <v>-4.8171737782706252</v>
      </c>
      <c r="AN57">
        <f t="shared" si="41"/>
        <v>0</v>
      </c>
      <c r="AO57">
        <f t="shared" si="42"/>
        <v>0</v>
      </c>
      <c r="AP57">
        <f t="shared" si="43"/>
        <v>-2.3867548566514638E-7</v>
      </c>
      <c r="AQ57">
        <f t="shared" si="44"/>
        <v>-1.8155557460733404E-3</v>
      </c>
      <c r="AR57">
        <f t="shared" si="45"/>
        <v>-1.8157944215590055E-3</v>
      </c>
      <c r="AS57">
        <f t="shared" si="46"/>
        <v>-9.3340220904215183E-3</v>
      </c>
      <c r="AT57">
        <f t="shared" si="47"/>
        <v>-6.1179826634745289E-3</v>
      </c>
      <c r="AU57">
        <f t="shared" si="48"/>
        <v>-1.7267799175455054E-2</v>
      </c>
      <c r="AW57">
        <v>54</v>
      </c>
      <c r="AX57">
        <f>IF(Z57&gt;0, (R57*SUMPRODUCT(K57:$K$98, X57:$X$98)-K57*$AZ$3)/Z57, 0)</f>
        <v>-16353948.129061833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0.78669207100000005</v>
      </c>
      <c r="Q58" s="5">
        <f t="shared" si="60"/>
        <v>50</v>
      </c>
      <c r="R58">
        <f t="shared" si="31"/>
        <v>100000</v>
      </c>
      <c r="S58">
        <f t="shared" si="32"/>
        <v>-71826631.705141529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-21.777887552222442</v>
      </c>
      <c r="AC58">
        <f t="shared" si="33"/>
        <v>-19.446119592178178</v>
      </c>
      <c r="AE58">
        <f t="shared" si="34"/>
        <v>0</v>
      </c>
      <c r="AF58">
        <f t="shared" si="35"/>
        <v>0</v>
      </c>
      <c r="AG58">
        <f t="shared" si="36"/>
        <v>-1.3536844990871384E-5</v>
      </c>
      <c r="AH58">
        <f t="shared" si="37"/>
        <v>-0.1047605833481742</v>
      </c>
      <c r="AI58">
        <f t="shared" si="38"/>
        <v>-0.10477412019316508</v>
      </c>
      <c r="AJ58">
        <f t="shared" si="39"/>
        <v>-2.3317679600442638</v>
      </c>
      <c r="AK58">
        <f t="shared" si="61"/>
        <v>-1.524452128655571</v>
      </c>
      <c r="AL58">
        <f t="shared" si="40"/>
        <v>-3.9609942088930001</v>
      </c>
      <c r="AN58">
        <f t="shared" si="41"/>
        <v>0</v>
      </c>
      <c r="AO58">
        <f t="shared" si="42"/>
        <v>0</v>
      </c>
      <c r="AP58">
        <f t="shared" si="43"/>
        <v>-4.3325552405044706E-8</v>
      </c>
      <c r="AQ58">
        <f t="shared" si="44"/>
        <v>-3.3529305734793718E-4</v>
      </c>
      <c r="AR58">
        <f t="shared" si="45"/>
        <v>-3.3533638290034228E-4</v>
      </c>
      <c r="AS58">
        <f t="shared" si="46"/>
        <v>-7.4629749411645454E-3</v>
      </c>
      <c r="AT58">
        <f t="shared" si="47"/>
        <v>-4.879108140308056E-3</v>
      </c>
      <c r="AU58">
        <f t="shared" si="48"/>
        <v>-1.2677419464372945E-2</v>
      </c>
      <c r="AW58">
        <v>55</v>
      </c>
      <c r="AX58">
        <f>IF(Z58&gt;0, (R58*SUMPRODUCT(K58:$K$98, X58:$X$98)-K58*$AZ$3)/Z58, 0)</f>
        <v>-71826631.705141529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0.78978433000000003</v>
      </c>
      <c r="Q59" s="5">
        <f t="shared" si="60"/>
        <v>50</v>
      </c>
      <c r="R59">
        <f t="shared" si="31"/>
        <v>100000</v>
      </c>
      <c r="S59">
        <f t="shared" si="32"/>
        <v>-320314576.13756168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-19.446119592178178</v>
      </c>
      <c r="AC59">
        <f t="shared" si="33"/>
        <v>-17.362898174708434</v>
      </c>
      <c r="AE59">
        <f t="shared" si="34"/>
        <v>0</v>
      </c>
      <c r="AF59">
        <f t="shared" si="35"/>
        <v>0</v>
      </c>
      <c r="AG59">
        <f t="shared" si="36"/>
        <v>-2.7102884895334573E-6</v>
      </c>
      <c r="AH59">
        <f t="shared" si="37"/>
        <v>-2.1382376102858428E-2</v>
      </c>
      <c r="AI59">
        <f t="shared" si="38"/>
        <v>-2.1385086391347962E-2</v>
      </c>
      <c r="AJ59">
        <f t="shared" si="39"/>
        <v>-2.0832214174697441</v>
      </c>
      <c r="AK59">
        <f t="shared" si="61"/>
        <v>-1.3612283714524727</v>
      </c>
      <c r="AL59">
        <f t="shared" si="40"/>
        <v>-3.4658348753135648</v>
      </c>
      <c r="AN59">
        <f t="shared" si="41"/>
        <v>0</v>
      </c>
      <c r="AO59">
        <f t="shared" si="42"/>
        <v>0</v>
      </c>
      <c r="AP59">
        <f t="shared" si="43"/>
        <v>-7.7450486633001203E-9</v>
      </c>
      <c r="AQ59">
        <f t="shared" si="44"/>
        <v>-6.1103289960889501E-5</v>
      </c>
      <c r="AR59">
        <f t="shared" si="45"/>
        <v>-6.1111035009552811E-5</v>
      </c>
      <c r="AS59">
        <f t="shared" si="46"/>
        <v>-5.9531121196288606E-3</v>
      </c>
      <c r="AT59">
        <f t="shared" si="47"/>
        <v>-3.8899106200236942E-3</v>
      </c>
      <c r="AU59">
        <f t="shared" si="48"/>
        <v>-9.9041337746621078E-3</v>
      </c>
      <c r="AW59">
        <v>56</v>
      </c>
      <c r="AX59">
        <f>IF(Z59&gt;0, (R59*SUMPRODUCT(K59:$K$98, X59:$X$98)-K59*$AZ$3)/Z59, 0)</f>
        <v>-320314576.13756168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0.79285550900000001</v>
      </c>
      <c r="Q60" s="5">
        <f t="shared" si="60"/>
        <v>50</v>
      </c>
      <c r="R60">
        <f t="shared" si="31"/>
        <v>100000</v>
      </c>
      <c r="S60">
        <f t="shared" si="32"/>
        <v>-1450693022.0446842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-17.362898174708434</v>
      </c>
      <c r="AC60">
        <f t="shared" si="33"/>
        <v>-15.502640786456354</v>
      </c>
      <c r="AE60">
        <f t="shared" si="34"/>
        <v>0</v>
      </c>
      <c r="AF60">
        <f t="shared" si="35"/>
        <v>0</v>
      </c>
      <c r="AG60">
        <f t="shared" si="36"/>
        <v>-5.3431844473223235E-7</v>
      </c>
      <c r="AH60">
        <f t="shared" si="37"/>
        <v>-4.2977343198117813E-3</v>
      </c>
      <c r="AI60">
        <f t="shared" si="38"/>
        <v>-4.2982686382565137E-3</v>
      </c>
      <c r="AJ60">
        <f t="shared" si="39"/>
        <v>-1.8602573882520801</v>
      </c>
      <c r="AK60">
        <f t="shared" si="61"/>
        <v>-1.2154028722295904</v>
      </c>
      <c r="AL60">
        <f t="shared" si="40"/>
        <v>-3.079958529119927</v>
      </c>
      <c r="AN60">
        <f t="shared" si="41"/>
        <v>0</v>
      </c>
      <c r="AO60">
        <f t="shared" si="42"/>
        <v>0</v>
      </c>
      <c r="AP60">
        <f t="shared" si="43"/>
        <v>-1.3632979254433326E-9</v>
      </c>
      <c r="AQ60">
        <f t="shared" si="44"/>
        <v>-1.0965543750304618E-5</v>
      </c>
      <c r="AR60">
        <f t="shared" si="45"/>
        <v>-1.0966907048230062E-5</v>
      </c>
      <c r="AS60">
        <f t="shared" si="46"/>
        <v>-4.7463924616445224E-3</v>
      </c>
      <c r="AT60">
        <f t="shared" si="47"/>
        <v>-3.1010649746872083E-3</v>
      </c>
      <c r="AU60">
        <f t="shared" si="48"/>
        <v>-7.8584243433799609E-3</v>
      </c>
      <c r="AW60">
        <v>57</v>
      </c>
      <c r="AX60">
        <f>IF(Z60&gt;0, (R60*SUMPRODUCT(K60:$K$98, X60:$X$98)-K60*$AZ$3)/Z60, 0)</f>
        <v>-1450693022.0446842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0.79617230500000002</v>
      </c>
      <c r="Q61" s="5">
        <f t="shared" si="60"/>
        <v>50</v>
      </c>
      <c r="R61">
        <f t="shared" si="31"/>
        <v>100000</v>
      </c>
      <c r="S61">
        <f t="shared" si="32"/>
        <v>-6682546162.9981556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-15.502640786456354</v>
      </c>
      <c r="AC61">
        <f t="shared" si="33"/>
        <v>-13.841653098837567</v>
      </c>
      <c r="AE61">
        <f t="shared" si="34"/>
        <v>0</v>
      </c>
      <c r="AF61">
        <f t="shared" si="35"/>
        <v>0</v>
      </c>
      <c r="AG61">
        <f t="shared" si="36"/>
        <v>-1.0356571253843344E-7</v>
      </c>
      <c r="AH61">
        <f t="shared" si="37"/>
        <v>-8.5081909549295312E-4</v>
      </c>
      <c r="AI61">
        <f t="shared" si="38"/>
        <v>-8.5092266120549156E-4</v>
      </c>
      <c r="AJ61">
        <f t="shared" si="39"/>
        <v>-1.6609876876187872</v>
      </c>
      <c r="AK61">
        <f t="shared" si="61"/>
        <v>-1.085184855051945</v>
      </c>
      <c r="AL61">
        <f t="shared" si="40"/>
        <v>-2.7470234653319379</v>
      </c>
      <c r="AN61">
        <f t="shared" si="41"/>
        <v>0</v>
      </c>
      <c r="AO61">
        <f t="shared" si="42"/>
        <v>0</v>
      </c>
      <c r="AP61">
        <f t="shared" si="43"/>
        <v>-2.3593294150621685E-10</v>
      </c>
      <c r="AQ61">
        <f t="shared" si="44"/>
        <v>-1.9382500923248862E-6</v>
      </c>
      <c r="AR61">
        <f t="shared" si="45"/>
        <v>-1.9384860252663925E-6</v>
      </c>
      <c r="AS61">
        <f t="shared" si="46"/>
        <v>-3.7838943154094719E-3</v>
      </c>
      <c r="AT61">
        <f t="shared" si="47"/>
        <v>-2.4721584842607963E-3</v>
      </c>
      <c r="AU61">
        <f t="shared" si="48"/>
        <v>-6.257991285695535E-3</v>
      </c>
      <c r="AW61">
        <v>58</v>
      </c>
      <c r="AX61">
        <f>IF(Z61&gt;0, (R61*SUMPRODUCT(K61:$K$98, X61:$X$98)-K61*$AZ$3)/Z61, 0)</f>
        <v>-6682546162.9981556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0.79964768799999997</v>
      </c>
      <c r="Q62" s="5">
        <f t="shared" si="60"/>
        <v>50</v>
      </c>
      <c r="R62">
        <f t="shared" si="31"/>
        <v>100000</v>
      </c>
      <c r="S62">
        <f t="shared" si="32"/>
        <v>-31344824898.19463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-13.841653098837567</v>
      </c>
      <c r="AC62">
        <f t="shared" si="33"/>
        <v>-12.358620525335395</v>
      </c>
      <c r="AE62">
        <f t="shared" si="34"/>
        <v>0</v>
      </c>
      <c r="AF62">
        <f t="shared" si="35"/>
        <v>0</v>
      </c>
      <c r="AG62">
        <f t="shared" si="36"/>
        <v>-1.9713972825618202E-8</v>
      </c>
      <c r="AH62">
        <f t="shared" si="37"/>
        <v>-1.656321651748618E-4</v>
      </c>
      <c r="AI62">
        <f t="shared" si="38"/>
        <v>-1.6565187914768741E-4</v>
      </c>
      <c r="AJ62">
        <f t="shared" si="39"/>
        <v>-1.4830325735021717</v>
      </c>
      <c r="AK62">
        <f t="shared" si="61"/>
        <v>-0.96891571691862977</v>
      </c>
      <c r="AL62">
        <f t="shared" si="40"/>
        <v>-2.4521139422999489</v>
      </c>
      <c r="AN62">
        <f t="shared" si="41"/>
        <v>0</v>
      </c>
      <c r="AO62">
        <f t="shared" si="42"/>
        <v>0</v>
      </c>
      <c r="AP62">
        <f t="shared" si="43"/>
        <v>-4.0098554368454609E-11</v>
      </c>
      <c r="AQ62">
        <f t="shared" si="44"/>
        <v>-3.3689862714015277E-7</v>
      </c>
      <c r="AR62">
        <f t="shared" si="45"/>
        <v>-3.369387256945212E-7</v>
      </c>
      <c r="AS62">
        <f t="shared" si="46"/>
        <v>-3.0165133534874483E-3</v>
      </c>
      <c r="AT62">
        <f t="shared" si="47"/>
        <v>-1.9707909662340477E-3</v>
      </c>
      <c r="AU62">
        <f t="shared" si="48"/>
        <v>-4.98764125844719E-3</v>
      </c>
      <c r="AW62">
        <v>59</v>
      </c>
      <c r="AX62">
        <f>IF(Z62&gt;0, (R62*SUMPRODUCT(K62:$K$98, X62:$X$98)-K62*$AZ$3)/Z62, 0)</f>
        <v>-31344824898.19463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0.80323853099999998</v>
      </c>
      <c r="Q63" s="5">
        <f t="shared" si="60"/>
        <v>50</v>
      </c>
      <c r="R63">
        <f t="shared" si="31"/>
        <v>100000</v>
      </c>
      <c r="S63">
        <f t="shared" si="32"/>
        <v>-149851314063.69656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-12.358620525335395</v>
      </c>
      <c r="AC63">
        <f t="shared" si="33"/>
        <v>-11.034482905312355</v>
      </c>
      <c r="AE63">
        <f t="shared" si="34"/>
        <v>0</v>
      </c>
      <c r="AF63">
        <f t="shared" si="35"/>
        <v>0</v>
      </c>
      <c r="AG63">
        <f t="shared" si="36"/>
        <v>-3.681810524738536E-9</v>
      </c>
      <c r="AH63">
        <f t="shared" si="37"/>
        <v>-3.167004514524697E-5</v>
      </c>
      <c r="AI63">
        <f t="shared" si="38"/>
        <v>-3.1673726955771709E-5</v>
      </c>
      <c r="AJ63">
        <f t="shared" si="39"/>
        <v>-1.3241376200230395</v>
      </c>
      <c r="AK63">
        <f t="shared" si="61"/>
        <v>-0.86510343677347767</v>
      </c>
      <c r="AL63">
        <f t="shared" si="40"/>
        <v>-2.1892727305234727</v>
      </c>
      <c r="AN63">
        <f t="shared" si="41"/>
        <v>0</v>
      </c>
      <c r="AO63">
        <f t="shared" si="42"/>
        <v>0</v>
      </c>
      <c r="AP63">
        <f t="shared" si="43"/>
        <v>-6.6864865344901326E-12</v>
      </c>
      <c r="AQ63">
        <f t="shared" si="44"/>
        <v>-5.7515542689537702E-8</v>
      </c>
      <c r="AR63">
        <f t="shared" si="45"/>
        <v>-5.752222917607219E-8</v>
      </c>
      <c r="AS63">
        <f t="shared" si="46"/>
        <v>-2.4047485079978746E-3</v>
      </c>
      <c r="AT63">
        <f t="shared" si="47"/>
        <v>-1.5711027066874338E-3</v>
      </c>
      <c r="AU63">
        <f t="shared" si="48"/>
        <v>-3.9759087369144836E-3</v>
      </c>
      <c r="AW63">
        <v>60</v>
      </c>
      <c r="AX63">
        <f>IF(Z63&gt;0, (R63*SUMPRODUCT(K63:$K$98, X63:$X$98)-K63*$AZ$3)/Z63, 0)</f>
        <v>-149851314063.69656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0.80709142899999997</v>
      </c>
      <c r="Q64" s="5">
        <f t="shared" si="60"/>
        <v>50</v>
      </c>
      <c r="R64">
        <f t="shared" si="31"/>
        <v>100000</v>
      </c>
      <c r="S64">
        <f t="shared" si="32"/>
        <v>-731490143285.46497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-11.034482905312355</v>
      </c>
      <c r="AC64">
        <f t="shared" si="33"/>
        <v>-9.8522169298621254</v>
      </c>
      <c r="AE64">
        <f t="shared" si="34"/>
        <v>0</v>
      </c>
      <c r="AF64">
        <f t="shared" si="35"/>
        <v>0</v>
      </c>
      <c r="AG64">
        <f t="shared" si="36"/>
        <v>-6.7343470177268576E-10</v>
      </c>
      <c r="AH64">
        <f t="shared" si="37"/>
        <v>-5.9431154354369293E-6</v>
      </c>
      <c r="AI64">
        <f t="shared" si="38"/>
        <v>-5.9437888701387019E-6</v>
      </c>
      <c r="AJ64">
        <f t="shared" si="39"/>
        <v>-1.18226597545023</v>
      </c>
      <c r="AK64">
        <f t="shared" si="61"/>
        <v>-0.77241380337186494</v>
      </c>
      <c r="AL64">
        <f t="shared" si="40"/>
        <v>-1.9546857226109653</v>
      </c>
      <c r="AN64">
        <f t="shared" si="41"/>
        <v>0</v>
      </c>
      <c r="AO64">
        <f t="shared" si="42"/>
        <v>0</v>
      </c>
      <c r="AP64">
        <f t="shared" si="43"/>
        <v>-1.091978300923511E-12</v>
      </c>
      <c r="AQ64">
        <f t="shared" si="44"/>
        <v>-9.6367963787694618E-9</v>
      </c>
      <c r="AR64">
        <f t="shared" si="45"/>
        <v>-9.6378883570703842E-9</v>
      </c>
      <c r="AS64">
        <f t="shared" si="46"/>
        <v>-1.9170511821168263E-3</v>
      </c>
      <c r="AT64">
        <f t="shared" si="47"/>
        <v>-1.2524734920781985E-3</v>
      </c>
      <c r="AU64">
        <f t="shared" si="48"/>
        <v>-3.169534312083382E-3</v>
      </c>
      <c r="AW64">
        <v>61</v>
      </c>
      <c r="AX64">
        <f>IF(Z64&gt;0, (R64*SUMPRODUCT(K64:$K$98, X64:$X$98)-K64*$AZ$3)/Z64, 0)</f>
        <v>-731490143285.46497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0.81105379099999997</v>
      </c>
      <c r="Q65" s="5">
        <f t="shared" si="60"/>
        <v>50</v>
      </c>
      <c r="R65">
        <f t="shared" si="31"/>
        <v>100000</v>
      </c>
      <c r="S65">
        <f t="shared" si="32"/>
        <v>-3649790647344.0991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-9.8522169298621254</v>
      </c>
      <c r="AC65">
        <f t="shared" si="33"/>
        <v>-8.7966222672080523</v>
      </c>
      <c r="AE65">
        <f t="shared" si="34"/>
        <v>0</v>
      </c>
      <c r="AF65">
        <f t="shared" si="35"/>
        <v>0</v>
      </c>
      <c r="AG65">
        <f t="shared" si="36"/>
        <v>-1.2050858689126773E-10</v>
      </c>
      <c r="AH65">
        <f t="shared" si="37"/>
        <v>-1.0923835357273823E-6</v>
      </c>
      <c r="AI65">
        <f t="shared" si="38"/>
        <v>-1.0925040443142736E-6</v>
      </c>
      <c r="AJ65">
        <f t="shared" si="39"/>
        <v>-1.0555946626540731</v>
      </c>
      <c r="AK65">
        <f t="shared" si="61"/>
        <v>-0.68965518509034884</v>
      </c>
      <c r="AL65">
        <f t="shared" si="40"/>
        <v>-1.7452509402484662</v>
      </c>
      <c r="AN65">
        <f t="shared" si="41"/>
        <v>0</v>
      </c>
      <c r="AO65">
        <f t="shared" si="42"/>
        <v>0</v>
      </c>
      <c r="AP65">
        <f t="shared" si="43"/>
        <v>-1.7446908683975312E-13</v>
      </c>
      <c r="AQ65">
        <f t="shared" si="44"/>
        <v>-1.5815234654531289E-9</v>
      </c>
      <c r="AR65">
        <f t="shared" si="45"/>
        <v>-1.5816979345399687E-9</v>
      </c>
      <c r="AS65">
        <f t="shared" si="46"/>
        <v>-1.5282615257313137E-3</v>
      </c>
      <c r="AT65">
        <f t="shared" si="47"/>
        <v>-9.984642047589469E-4</v>
      </c>
      <c r="AU65">
        <f t="shared" si="48"/>
        <v>-2.5267273121881949E-3</v>
      </c>
      <c r="AW65">
        <v>62</v>
      </c>
      <c r="AX65">
        <f>IF(Z65&gt;0, (R65*SUMPRODUCT(K65:$K$98, X65:$X$98)-K65*$AZ$3)/Z65, 0)</f>
        <v>-3649790647344.0991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0.81525055400000002</v>
      </c>
      <c r="Q66" s="5">
        <f t="shared" si="60"/>
        <v>50</v>
      </c>
      <c r="R66">
        <f t="shared" si="31"/>
        <v>100000</v>
      </c>
      <c r="S66">
        <f t="shared" si="32"/>
        <v>-18648080005855.207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-8.7966222672080523</v>
      </c>
      <c r="AC66">
        <f t="shared" si="33"/>
        <v>-7.8541270256727289</v>
      </c>
      <c r="AE66">
        <f t="shared" si="34"/>
        <v>0</v>
      </c>
      <c r="AF66">
        <f t="shared" si="35"/>
        <v>0</v>
      </c>
      <c r="AG66">
        <f t="shared" si="36"/>
        <v>-2.1058808797491901E-11</v>
      </c>
      <c r="AH66">
        <f t="shared" si="37"/>
        <v>-1.9648938444972629E-7</v>
      </c>
      <c r="AI66">
        <f t="shared" si="38"/>
        <v>-1.9651044325852377E-7</v>
      </c>
      <c r="AJ66">
        <f t="shared" si="39"/>
        <v>-0.94249524153532338</v>
      </c>
      <c r="AK66">
        <f t="shared" si="61"/>
        <v>-0.61576355870456367</v>
      </c>
      <c r="AL66">
        <f t="shared" si="40"/>
        <v>-1.5582589967503302</v>
      </c>
      <c r="AN66">
        <f t="shared" si="41"/>
        <v>0</v>
      </c>
      <c r="AO66">
        <f t="shared" si="42"/>
        <v>0</v>
      </c>
      <c r="AP66">
        <f t="shared" si="43"/>
        <v>-2.7221764526225675E-14</v>
      </c>
      <c r="AQ66">
        <f t="shared" si="44"/>
        <v>-2.5399289232496934E-10</v>
      </c>
      <c r="AR66">
        <f t="shared" si="45"/>
        <v>-2.5402011408949559E-10</v>
      </c>
      <c r="AS66">
        <f t="shared" si="46"/>
        <v>-1.2183207406877845E-3</v>
      </c>
      <c r="AT66">
        <f t="shared" si="47"/>
        <v>-7.9596955174799549E-4</v>
      </c>
      <c r="AU66">
        <f t="shared" si="48"/>
        <v>-2.0142905464558937E-3</v>
      </c>
      <c r="AW66">
        <v>63</v>
      </c>
      <c r="AX66">
        <f>IF(Z66&gt;0, (R66*SUMPRODUCT(K66:$K$98, X66:$X$98)-K66*$AZ$3)/Z66, 0)</f>
        <v>-18648080005855.207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2">$C$6</f>
        <v>100000</v>
      </c>
      <c r="S67">
        <f t="shared" ref="S67:S89" si="63">AX67</f>
        <v>-97765227626776.297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-7.8541270256727289</v>
      </c>
      <c r="AC67">
        <f t="shared" ref="AC67:AC89" si="64">S67*Z67</f>
        <v>-7.0126134160009652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-3.5864558321144464E-12</v>
      </c>
      <c r="AH67">
        <f t="shared" ref="AH67:AH89" si="68">-X67*R67</f>
        <v>-3.4523529754805066E-8</v>
      </c>
      <c r="AI67">
        <f t="shared" ref="AI67:AI89" si="69">SUM(AE67:AH67)</f>
        <v>-3.4527116210637181E-8</v>
      </c>
      <c r="AJ67">
        <f t="shared" ref="AJ67:AJ89" si="70">AB67-AC67</f>
        <v>-0.8415136096717637</v>
      </c>
      <c r="AK67">
        <f t="shared" si="61"/>
        <v>-0.54978889179709112</v>
      </c>
      <c r="AL67">
        <f t="shared" ref="AL67:AL89" si="71">SUM(AI67:AK67)</f>
        <v>-1.391302535995971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-4.1393288994866349E-15</v>
      </c>
      <c r="AQ67">
        <f t="shared" ref="AQ67:AQ89" si="75">AH67*$K67</f>
        <v>-3.984553305988996E-11</v>
      </c>
      <c r="AR67">
        <f t="shared" ref="AR67:AR89" si="76">AI67*$K67</f>
        <v>-3.9849672388789449E-11</v>
      </c>
      <c r="AS67">
        <f t="shared" ref="AS67:AS89" si="77">AJ67*$K67</f>
        <v>-9.7123783670633324E-4</v>
      </c>
      <c r="AT67">
        <f t="shared" ref="AT67:AT89" si="78">AK67*$K67</f>
        <v>-6.3454205348200939E-4</v>
      </c>
      <c r="AU67">
        <f t="shared" ref="AU67:AU89" si="79">AL67*$K67</f>
        <v>-1.605779930038015E-3</v>
      </c>
      <c r="AW67">
        <v>64</v>
      </c>
      <c r="AX67">
        <f>IF(Z67&gt;0, (R67*SUMPRODUCT(K67:$K$98, X67:$X$98)-K67*$AZ$3)/Z67, 0)</f>
        <v>-97765227626776.297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0.82421808699999999</v>
      </c>
      <c r="Q68" s="5">
        <f t="shared" si="60"/>
        <v>50</v>
      </c>
      <c r="R68">
        <f t="shared" si="62"/>
        <v>100000</v>
      </c>
      <c r="S68">
        <f t="shared" si="63"/>
        <v>-526537426372362.94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-7.0126134160009652</v>
      </c>
      <c r="AC68">
        <f t="shared" si="64"/>
        <v>-6.2612619786070995</v>
      </c>
      <c r="AE68">
        <f t="shared" si="65"/>
        <v>0</v>
      </c>
      <c r="AF68">
        <f t="shared" si="66"/>
        <v>0</v>
      </c>
      <c r="AG68">
        <f t="shared" si="67"/>
        <v>-5.9456950873793984E-13</v>
      </c>
      <c r="AH68">
        <f t="shared" si="68"/>
        <v>-5.9120435301107243E-9</v>
      </c>
      <c r="AI68">
        <f t="shared" si="69"/>
        <v>-5.9126380996194624E-9</v>
      </c>
      <c r="AJ68">
        <f t="shared" si="70"/>
        <v>-0.75135143739386567</v>
      </c>
      <c r="AK68">
        <f t="shared" si="61"/>
        <v>-0.49088293912006759</v>
      </c>
      <c r="AL68">
        <f t="shared" si="71"/>
        <v>-1.2422343824265714</v>
      </c>
      <c r="AN68">
        <f t="shared" si="72"/>
        <v>0</v>
      </c>
      <c r="AO68">
        <f t="shared" si="73"/>
        <v>0</v>
      </c>
      <c r="AP68">
        <f t="shared" si="74"/>
        <v>-6.1270166383310627E-16</v>
      </c>
      <c r="AQ68">
        <f t="shared" si="75"/>
        <v>-6.09233883392623E-12</v>
      </c>
      <c r="AR68">
        <f t="shared" si="76"/>
        <v>-6.0929515355900633E-12</v>
      </c>
      <c r="AS68">
        <f t="shared" si="77"/>
        <v>-7.7426485726082102E-4</v>
      </c>
      <c r="AT68">
        <f t="shared" si="78"/>
        <v>-5.0585304010050528E-4</v>
      </c>
      <c r="AU68">
        <f t="shared" si="79"/>
        <v>-1.2801179034542779E-3</v>
      </c>
      <c r="AW68">
        <v>65</v>
      </c>
      <c r="AX68">
        <f>IF(Z68&gt;0, (R68*SUMPRODUCT(K68:$K$98, X68:$X$98)-K68*$AZ$3)/Z68, 0)</f>
        <v>-526537426372362.94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0.82894669600000004</v>
      </c>
      <c r="Q69" s="5">
        <f t="shared" ref="Q69:Q89" si="91">$C$8</f>
        <v>50</v>
      </c>
      <c r="R69">
        <f t="shared" si="62"/>
        <v>100000</v>
      </c>
      <c r="S69">
        <f t="shared" si="63"/>
        <v>-2919050341982610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-6.2612619786070995</v>
      </c>
      <c r="AC69">
        <f t="shared" si="64"/>
        <v>-5.5904124809045221</v>
      </c>
      <c r="AE69">
        <f t="shared" si="65"/>
        <v>0</v>
      </c>
      <c r="AF69">
        <f t="shared" si="66"/>
        <v>0</v>
      </c>
      <c r="AG69">
        <f t="shared" si="67"/>
        <v>-9.5757383839902034E-14</v>
      </c>
      <c r="AH69">
        <f t="shared" si="68"/>
        <v>-9.857328596213167E-10</v>
      </c>
      <c r="AI69">
        <f t="shared" si="69"/>
        <v>-9.8582861700515656E-10</v>
      </c>
      <c r="AJ69">
        <f t="shared" si="70"/>
        <v>-0.6708494977025774</v>
      </c>
      <c r="AK69">
        <f t="shared" si="61"/>
        <v>-0.43828833850249699</v>
      </c>
      <c r="AL69">
        <f t="shared" si="71"/>
        <v>-1.1091378371909031</v>
      </c>
      <c r="AN69">
        <f t="shared" si="72"/>
        <v>0</v>
      </c>
      <c r="AO69">
        <f t="shared" si="73"/>
        <v>0</v>
      </c>
      <c r="AP69">
        <f t="shared" si="74"/>
        <v>-8.8105024398766986E-17</v>
      </c>
      <c r="AQ69">
        <f t="shared" si="75"/>
        <v>-9.0695896405027875E-13</v>
      </c>
      <c r="AR69">
        <f t="shared" si="76"/>
        <v>-9.0704706907467746E-13</v>
      </c>
      <c r="AS69">
        <f t="shared" si="77"/>
        <v>-6.1723920383836817E-4</v>
      </c>
      <c r="AT69">
        <f t="shared" si="78"/>
        <v>-4.0326294651093554E-4</v>
      </c>
      <c r="AU69">
        <f t="shared" si="79"/>
        <v>-1.0205021512563509E-3</v>
      </c>
      <c r="AW69">
        <v>66</v>
      </c>
      <c r="AX69">
        <f>IF(Z69&gt;0, (R69*SUMPRODUCT(K69:$K$98, X69:$X$98)-K69*$AZ$3)/Z69, 0)</f>
        <v>-2919050341982610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0.83370721699999994</v>
      </c>
      <c r="Q70" s="5">
        <f t="shared" si="91"/>
        <v>50</v>
      </c>
      <c r="R70">
        <f t="shared" si="62"/>
        <v>100000</v>
      </c>
      <c r="S70">
        <f t="shared" si="63"/>
        <v>-1.667572166911362E+16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-5.5904124809045221</v>
      </c>
      <c r="AC70">
        <f t="shared" si="64"/>
        <v>-4.9914397150941161</v>
      </c>
      <c r="AE70">
        <f t="shared" si="65"/>
        <v>0</v>
      </c>
      <c r="AF70">
        <f t="shared" si="66"/>
        <v>0</v>
      </c>
      <c r="AG70">
        <f t="shared" si="67"/>
        <v>-1.4966188013137519E-14</v>
      </c>
      <c r="AH70">
        <f t="shared" si="68"/>
        <v>-1.5966724397673101E-10</v>
      </c>
      <c r="AI70">
        <f t="shared" si="69"/>
        <v>-1.5968221016474414E-10</v>
      </c>
      <c r="AJ70">
        <f t="shared" si="70"/>
        <v>-0.59897276581040604</v>
      </c>
      <c r="AK70">
        <f t="shared" si="61"/>
        <v>-0.39132887366331659</v>
      </c>
      <c r="AL70">
        <f t="shared" si="71"/>
        <v>-0.99030163963340478</v>
      </c>
      <c r="AN70">
        <f t="shared" si="72"/>
        <v>0</v>
      </c>
      <c r="AO70">
        <f t="shared" si="73"/>
        <v>0</v>
      </c>
      <c r="AP70">
        <f t="shared" si="74"/>
        <v>-1.2294803088898389E-17</v>
      </c>
      <c r="AQ70">
        <f t="shared" si="75"/>
        <v>-1.3116749052716628E-13</v>
      </c>
      <c r="AR70">
        <f t="shared" si="76"/>
        <v>-1.3117978533025518E-13</v>
      </c>
      <c r="AS70">
        <f t="shared" si="77"/>
        <v>-4.920593142881376E-4</v>
      </c>
      <c r="AT70">
        <f t="shared" si="78"/>
        <v>-3.2147875200200872E-4</v>
      </c>
      <c r="AU70">
        <f t="shared" si="79"/>
        <v>-8.1353806642132606E-4</v>
      </c>
      <c r="AW70">
        <v>67</v>
      </c>
      <c r="AX70">
        <f>IF(Z70&gt;0, (R70*SUMPRODUCT(K70:$K$98, X70:$X$98)-K70*$AZ$3)/Z70, 0)</f>
        <v>-1.667572166911362E+16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0.83838979800000002</v>
      </c>
      <c r="Q71" s="5">
        <f t="shared" si="91"/>
        <v>50</v>
      </c>
      <c r="R71">
        <f t="shared" si="62"/>
        <v>100000</v>
      </c>
      <c r="S71">
        <f t="shared" si="63"/>
        <v>-9.820603764228288E+16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-4.9914397150941161</v>
      </c>
      <c r="AC71">
        <f t="shared" si="64"/>
        <v>-4.4566426027627184</v>
      </c>
      <c r="AE71">
        <f t="shared" si="65"/>
        <v>0</v>
      </c>
      <c r="AF71">
        <f t="shared" si="66"/>
        <v>0</v>
      </c>
      <c r="AG71">
        <f t="shared" si="67"/>
        <v>-2.2690267878417585E-15</v>
      </c>
      <c r="AH71">
        <f t="shared" si="68"/>
        <v>-2.5094998690328767E-11</v>
      </c>
      <c r="AI71">
        <f t="shared" si="69"/>
        <v>-2.5097267717116608E-11</v>
      </c>
      <c r="AJ71">
        <f t="shared" si="70"/>
        <v>-0.53479711233139771</v>
      </c>
      <c r="AK71">
        <f t="shared" si="61"/>
        <v>-0.34940078005658814</v>
      </c>
      <c r="AL71">
        <f t="shared" si="71"/>
        <v>-0.88419789241308311</v>
      </c>
      <c r="AN71">
        <f t="shared" si="72"/>
        <v>0</v>
      </c>
      <c r="AO71">
        <f t="shared" si="73"/>
        <v>0</v>
      </c>
      <c r="AP71">
        <f t="shared" si="74"/>
        <v>-1.6643014105875975E-18</v>
      </c>
      <c r="AQ71">
        <f t="shared" si="75"/>
        <v>-1.8406852639555883E-14</v>
      </c>
      <c r="AR71">
        <f t="shared" si="76"/>
        <v>-1.8408516940966471E-14</v>
      </c>
      <c r="AS71">
        <f t="shared" si="77"/>
        <v>-3.922666727429539E-4</v>
      </c>
      <c r="AT71">
        <f t="shared" si="78"/>
        <v>-2.5628089285878491E-4</v>
      </c>
      <c r="AU71">
        <f t="shared" si="79"/>
        <v>-6.4854756562014737E-4</v>
      </c>
      <c r="AW71">
        <v>68</v>
      </c>
      <c r="AX71">
        <f>IF(Z71&gt;0, (R71*SUMPRODUCT(K71:$K$98, X71:$X$98)-K71*$AZ$3)/Z71, 0)</f>
        <v>-9.820603764228288E+16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0.84318435700000005</v>
      </c>
      <c r="Q72" s="5">
        <f t="shared" si="91"/>
        <v>50</v>
      </c>
      <c r="R72">
        <f t="shared" si="62"/>
        <v>100000</v>
      </c>
      <c r="S72">
        <f t="shared" si="63"/>
        <v>-5.972385529831456E+17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-4.4566426027627184</v>
      </c>
      <c r="AC72">
        <f t="shared" si="64"/>
        <v>-3.9791451810381582</v>
      </c>
      <c r="AE72">
        <f t="shared" si="65"/>
        <v>0</v>
      </c>
      <c r="AF72">
        <f t="shared" si="66"/>
        <v>0</v>
      </c>
      <c r="AG72">
        <f t="shared" si="67"/>
        <v>-3.331286268412123E-16</v>
      </c>
      <c r="AH72">
        <f t="shared" si="68"/>
        <v>-3.8264157862442572E-12</v>
      </c>
      <c r="AI72">
        <f t="shared" si="69"/>
        <v>-3.8267489148710985E-12</v>
      </c>
      <c r="AJ72">
        <f t="shared" si="70"/>
        <v>-0.47749742172456022</v>
      </c>
      <c r="AK72">
        <f t="shared" ref="AK72:AK89" si="92">G72*SUM(AB72:AB72, AE72:AF72)</f>
        <v>-0.31196498219339031</v>
      </c>
      <c r="AL72">
        <f t="shared" si="71"/>
        <v>-0.78946240392177724</v>
      </c>
      <c r="AN72">
        <f t="shared" si="72"/>
        <v>0</v>
      </c>
      <c r="AO72">
        <f t="shared" si="73"/>
        <v>0</v>
      </c>
      <c r="AP72">
        <f t="shared" si="74"/>
        <v>-2.181656086975224E-19</v>
      </c>
      <c r="AQ72">
        <f t="shared" si="75"/>
        <v>-2.5059159191794575E-15</v>
      </c>
      <c r="AR72">
        <f t="shared" si="76"/>
        <v>-2.506134084788155E-15</v>
      </c>
      <c r="AS72">
        <f t="shared" si="77"/>
        <v>-3.1271258987805676E-4</v>
      </c>
      <c r="AT72">
        <f t="shared" si="78"/>
        <v>-2.0430555872033758E-4</v>
      </c>
      <c r="AU72">
        <f t="shared" si="79"/>
        <v>-5.1701814860090041E-4</v>
      </c>
      <c r="AW72">
        <v>69</v>
      </c>
      <c r="AX72">
        <f>IF(Z72&gt;0, (R72*SUMPRODUCT(K72:$K$98, X72:$X$98)-K72*$AZ$3)/Z72, 0)</f>
        <v>-5.972385529831456E+17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0.84806285100000001</v>
      </c>
      <c r="Q73" s="5">
        <f t="shared" si="91"/>
        <v>50</v>
      </c>
      <c r="R73">
        <f t="shared" si="62"/>
        <v>100000</v>
      </c>
      <c r="S73">
        <f t="shared" si="63"/>
        <v>-3.7569354589520891E+18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-3.9791451810381582</v>
      </c>
      <c r="AC73">
        <f t="shared" si="64"/>
        <v>-3.5528081973554997</v>
      </c>
      <c r="AE73">
        <f t="shared" si="65"/>
        <v>0</v>
      </c>
      <c r="AF73">
        <f t="shared" si="66"/>
        <v>0</v>
      </c>
      <c r="AG73">
        <f t="shared" si="67"/>
        <v>-4.7283327544126537E-17</v>
      </c>
      <c r="AH73">
        <f t="shared" si="68"/>
        <v>-5.6502802605734719E-13</v>
      </c>
      <c r="AI73">
        <f t="shared" si="69"/>
        <v>-5.650753093848913E-13</v>
      </c>
      <c r="AJ73">
        <f t="shared" si="70"/>
        <v>-0.42633698368265849</v>
      </c>
      <c r="AK73">
        <f t="shared" si="92"/>
        <v>-0.27854016267267112</v>
      </c>
      <c r="AL73">
        <f t="shared" si="71"/>
        <v>-0.70487714635589471</v>
      </c>
      <c r="AN73">
        <f t="shared" si="72"/>
        <v>0</v>
      </c>
      <c r="AO73">
        <f t="shared" si="73"/>
        <v>0</v>
      </c>
      <c r="AP73">
        <f t="shared" si="74"/>
        <v>-2.7648039739621354E-20</v>
      </c>
      <c r="AQ73">
        <f t="shared" si="75"/>
        <v>-3.3038955018244855E-16</v>
      </c>
      <c r="AR73">
        <f t="shared" si="76"/>
        <v>-3.3041719822218817E-16</v>
      </c>
      <c r="AS73">
        <f t="shared" si="77"/>
        <v>-2.4929256208391904E-4</v>
      </c>
      <c r="AT73">
        <f t="shared" si="78"/>
        <v>-1.6287114056149431E-4</v>
      </c>
      <c r="AU73">
        <f t="shared" si="79"/>
        <v>-4.1216370264574378E-4</v>
      </c>
      <c r="AW73">
        <v>70</v>
      </c>
      <c r="AX73">
        <f>IF(Z73&gt;0, (R73*SUMPRODUCT(K73:$K$98, X73:$X$98)-K73*$AZ$3)/Z73, 0)</f>
        <v>-3.7569354589520891E+18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0.85299375700000002</v>
      </c>
      <c r="Q74" s="5">
        <f t="shared" si="91"/>
        <v>50</v>
      </c>
      <c r="R74">
        <f t="shared" si="62"/>
        <v>100000</v>
      </c>
      <c r="S74">
        <f t="shared" si="63"/>
        <v>-2.4483604442599399E+19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-3.5528081973554997</v>
      </c>
      <c r="AC74">
        <f t="shared" si="64"/>
        <v>-3.172150176210268</v>
      </c>
      <c r="AE74">
        <f t="shared" si="65"/>
        <v>0</v>
      </c>
      <c r="AF74">
        <f t="shared" si="66"/>
        <v>0</v>
      </c>
      <c r="AG74">
        <f t="shared" si="67"/>
        <v>-6.4781110633591904E-18</v>
      </c>
      <c r="AH74">
        <f t="shared" si="68"/>
        <v>-8.0664766410652166E-14</v>
      </c>
      <c r="AI74">
        <f t="shared" si="69"/>
        <v>-8.0671244521715522E-14</v>
      </c>
      <c r="AJ74">
        <f t="shared" si="70"/>
        <v>-0.38065802114523173</v>
      </c>
      <c r="AK74">
        <f t="shared" si="92"/>
        <v>-0.248696573814885</v>
      </c>
      <c r="AL74">
        <f t="shared" si="71"/>
        <v>-0.62935459496019741</v>
      </c>
      <c r="AN74">
        <f t="shared" si="72"/>
        <v>0</v>
      </c>
      <c r="AO74">
        <f t="shared" si="73"/>
        <v>0</v>
      </c>
      <c r="AP74">
        <f t="shared" si="74"/>
        <v>-3.3821018312859094E-21</v>
      </c>
      <c r="AQ74">
        <f t="shared" si="75"/>
        <v>-4.2113580877115937E-17</v>
      </c>
      <c r="AR74">
        <f t="shared" si="76"/>
        <v>-4.2116962978947222E-17</v>
      </c>
      <c r="AS74">
        <f t="shared" si="77"/>
        <v>-1.9873450421230838E-4</v>
      </c>
      <c r="AT74">
        <f t="shared" si="78"/>
        <v>-1.2983987608537496E-4</v>
      </c>
      <c r="AU74">
        <f t="shared" si="79"/>
        <v>-3.2857438029772548E-4</v>
      </c>
      <c r="AW74">
        <v>71</v>
      </c>
      <c r="AX74">
        <f>IF(Z74&gt;0, (R74*SUMPRODUCT(K74:$K$98, X74:$X$98)-K74*$AZ$3)/Z74, 0)</f>
        <v>-2.4483604442599399E+19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0.85794593600000002</v>
      </c>
      <c r="Q75" s="5">
        <f t="shared" si="91"/>
        <v>50</v>
      </c>
      <c r="R75">
        <f t="shared" si="62"/>
        <v>100000</v>
      </c>
      <c r="S75">
        <f t="shared" si="63"/>
        <v>-1.6554099470549985E+20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-3.172150176210268</v>
      </c>
      <c r="AC75">
        <f t="shared" si="64"/>
        <v>-2.8322769430448815</v>
      </c>
      <c r="AE75">
        <f t="shared" si="65"/>
        <v>0</v>
      </c>
      <c r="AF75">
        <f t="shared" si="66"/>
        <v>0</v>
      </c>
      <c r="AG75">
        <f t="shared" si="67"/>
        <v>-8.5546089295994291E-19</v>
      </c>
      <c r="AH75">
        <f t="shared" si="68"/>
        <v>-1.1115738119531312E-14</v>
      </c>
      <c r="AI75">
        <f t="shared" si="69"/>
        <v>-1.1116593580424272E-14</v>
      </c>
      <c r="AJ75">
        <f t="shared" si="70"/>
        <v>-0.33987323316538642</v>
      </c>
      <c r="AK75">
        <f t="shared" si="92"/>
        <v>-0.22205051233471879</v>
      </c>
      <c r="AL75">
        <f t="shared" si="71"/>
        <v>-0.56192374550011626</v>
      </c>
      <c r="AN75">
        <f t="shared" si="72"/>
        <v>0</v>
      </c>
      <c r="AO75">
        <f t="shared" si="73"/>
        <v>0</v>
      </c>
      <c r="AP75">
        <f t="shared" si="74"/>
        <v>-3.9876811757423823E-22</v>
      </c>
      <c r="AQ75">
        <f t="shared" si="75"/>
        <v>-5.181536645160542E-18</v>
      </c>
      <c r="AR75">
        <f t="shared" si="76"/>
        <v>-5.1819354132781161E-18</v>
      </c>
      <c r="AS75">
        <f t="shared" si="77"/>
        <v>-1.5842993001619017E-4</v>
      </c>
      <c r="AT75">
        <f t="shared" si="78"/>
        <v>-1.0350755427724408E-4</v>
      </c>
      <c r="AU75">
        <f t="shared" si="79"/>
        <v>-2.619374842934394E-4</v>
      </c>
      <c r="AW75">
        <v>72</v>
      </c>
      <c r="AX75">
        <f>IF(Z75&gt;0, (R75*SUMPRODUCT(K75:$K$98, X75:$X$98)-K75*$AZ$3)/Z75, 0)</f>
        <v>-1.6554099470549985E+20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0.86292441799999997</v>
      </c>
      <c r="Q76" s="5">
        <f t="shared" si="91"/>
        <v>50</v>
      </c>
      <c r="R76">
        <f t="shared" si="62"/>
        <v>100000</v>
      </c>
      <c r="S76">
        <f t="shared" si="63"/>
        <v>-1.1631224286541682E+21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-2.8322769430448815</v>
      </c>
      <c r="AC76">
        <f t="shared" si="64"/>
        <v>-2.5288186991472159</v>
      </c>
      <c r="AE76">
        <f t="shared" si="65"/>
        <v>0</v>
      </c>
      <c r="AF76">
        <f t="shared" si="66"/>
        <v>0</v>
      </c>
      <c r="AG76">
        <f t="shared" si="67"/>
        <v>-1.0870819085112455E-19</v>
      </c>
      <c r="AH76">
        <f t="shared" si="68"/>
        <v>-1.476396186358438E-15</v>
      </c>
      <c r="AI76">
        <f t="shared" si="69"/>
        <v>-1.4765048945492892E-15</v>
      </c>
      <c r="AJ76">
        <f t="shared" si="70"/>
        <v>-0.30345824389766562</v>
      </c>
      <c r="AK76">
        <f t="shared" si="92"/>
        <v>-0.19825938601314172</v>
      </c>
      <c r="AL76">
        <f t="shared" si="71"/>
        <v>-0.50171762991080882</v>
      </c>
      <c r="AN76">
        <f t="shared" si="72"/>
        <v>0</v>
      </c>
      <c r="AO76">
        <f t="shared" si="73"/>
        <v>0</v>
      </c>
      <c r="AP76">
        <f t="shared" si="74"/>
        <v>-4.5244366628384641E-23</v>
      </c>
      <c r="AQ76">
        <f t="shared" si="75"/>
        <v>-6.1447633174054483E-19</v>
      </c>
      <c r="AR76">
        <f t="shared" si="76"/>
        <v>-6.1452157610717322E-19</v>
      </c>
      <c r="AS76">
        <f t="shared" si="77"/>
        <v>-1.2629937022974309E-4</v>
      </c>
      <c r="AT76">
        <f t="shared" si="78"/>
        <v>-8.2515588550098894E-5</v>
      </c>
      <c r="AU76">
        <f t="shared" si="79"/>
        <v>-2.0881495877984258E-4</v>
      </c>
      <c r="AW76">
        <v>73</v>
      </c>
      <c r="AX76">
        <f>IF(Z76&gt;0, (R76*SUMPRODUCT(K76:$K$98, X76:$X$98)-K76*$AZ$3)/Z76, 0)</f>
        <v>-1.1631224286541682E+21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0.86793829099999997</v>
      </c>
      <c r="Q77" s="5">
        <f t="shared" si="91"/>
        <v>50</v>
      </c>
      <c r="R77">
        <f t="shared" si="62"/>
        <v>100000</v>
      </c>
      <c r="S77">
        <f t="shared" si="63"/>
        <v>-8.5080094072844887E+21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-2.5288186991472159</v>
      </c>
      <c r="AC77">
        <f t="shared" si="64"/>
        <v>-2.2578738385242998</v>
      </c>
      <c r="AE77">
        <f t="shared" si="65"/>
        <v>0</v>
      </c>
      <c r="AF77">
        <f t="shared" si="66"/>
        <v>0</v>
      </c>
      <c r="AG77">
        <f t="shared" si="67"/>
        <v>-1.3269107557586424E-20</v>
      </c>
      <c r="AH77">
        <f t="shared" si="68"/>
        <v>-1.8870400277005375E-16</v>
      </c>
      <c r="AI77">
        <f t="shared" si="69"/>
        <v>-1.8871727187761134E-16</v>
      </c>
      <c r="AJ77">
        <f t="shared" si="70"/>
        <v>-0.27094486062291612</v>
      </c>
      <c r="AK77">
        <f t="shared" si="92"/>
        <v>-0.17701730894030512</v>
      </c>
      <c r="AL77">
        <f t="shared" si="71"/>
        <v>-0.44796216956322144</v>
      </c>
      <c r="AN77">
        <f t="shared" si="72"/>
        <v>0</v>
      </c>
      <c r="AO77">
        <f t="shared" si="73"/>
        <v>0</v>
      </c>
      <c r="AP77">
        <f t="shared" si="74"/>
        <v>-4.9308970654314246E-24</v>
      </c>
      <c r="AQ77">
        <f t="shared" si="75"/>
        <v>-7.0123782587174266E-20</v>
      </c>
      <c r="AR77">
        <f t="shared" si="76"/>
        <v>-7.0128713484239702E-20</v>
      </c>
      <c r="AS77">
        <f t="shared" si="77"/>
        <v>-1.0068508468570093E-4</v>
      </c>
      <c r="AT77">
        <f t="shared" si="78"/>
        <v>-6.5780921994657918E-5</v>
      </c>
      <c r="AU77">
        <f t="shared" si="79"/>
        <v>-1.6646600668035892E-4</v>
      </c>
      <c r="AW77">
        <v>74</v>
      </c>
      <c r="AX77">
        <f>IF(Z77&gt;0, (R77*SUMPRODUCT(K77:$K$98, X77:$X$98)-K77*$AZ$3)/Z77, 0)</f>
        <v>-8.5080094072844887E+21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0.872959127</v>
      </c>
      <c r="Q78" s="5">
        <f t="shared" si="91"/>
        <v>50</v>
      </c>
      <c r="R78">
        <f t="shared" si="62"/>
        <v>100000</v>
      </c>
      <c r="S78">
        <f t="shared" si="63"/>
        <v>-6.4904137982546635E+22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-2.2578738385242998</v>
      </c>
      <c r="AC78">
        <f t="shared" si="64"/>
        <v>-2.015958784396696</v>
      </c>
      <c r="AE78">
        <f t="shared" si="65"/>
        <v>0</v>
      </c>
      <c r="AF78">
        <f t="shared" si="66"/>
        <v>0</v>
      </c>
      <c r="AG78">
        <f t="shared" si="67"/>
        <v>-1.5530279324708134E-21</v>
      </c>
      <c r="AH78">
        <f t="shared" si="68"/>
        <v>-2.316677709907949E-17</v>
      </c>
      <c r="AI78">
        <f t="shared" si="69"/>
        <v>-2.3168330127011962E-17</v>
      </c>
      <c r="AJ78">
        <f t="shared" si="70"/>
        <v>-0.24191505412760383</v>
      </c>
      <c r="AK78">
        <f t="shared" si="92"/>
        <v>-0.15805116869670099</v>
      </c>
      <c r="AL78">
        <f t="shared" si="71"/>
        <v>-0.39996622282430483</v>
      </c>
      <c r="AN78">
        <f t="shared" si="72"/>
        <v>0</v>
      </c>
      <c r="AO78">
        <f t="shared" si="73"/>
        <v>0</v>
      </c>
      <c r="AP78">
        <f t="shared" si="74"/>
        <v>-5.1528258679574301E-25</v>
      </c>
      <c r="AQ78">
        <f t="shared" si="75"/>
        <v>-7.6865564242247801E-21</v>
      </c>
      <c r="AR78">
        <f t="shared" si="76"/>
        <v>-7.6870717068115763E-21</v>
      </c>
      <c r="AS78">
        <f t="shared" si="77"/>
        <v>-8.026553307214684E-5</v>
      </c>
      <c r="AT78">
        <f t="shared" si="78"/>
        <v>-5.2440148273802544E-5</v>
      </c>
      <c r="AU78">
        <f t="shared" si="79"/>
        <v>-1.3270568134594938E-4</v>
      </c>
      <c r="AW78">
        <v>75</v>
      </c>
      <c r="AX78">
        <f>IF(Z78&gt;0, (R78*SUMPRODUCT(K78:$K$98, X78:$X$98)-K78*$AZ$3)/Z78, 0)</f>
        <v>-6.4904137982546635E+22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0.877957722</v>
      </c>
      <c r="Q79" s="5">
        <f t="shared" si="91"/>
        <v>50</v>
      </c>
      <c r="R79">
        <f t="shared" si="62"/>
        <v>100000</v>
      </c>
      <c r="S79">
        <f t="shared" si="63"/>
        <v>-5.1721657425335759E+23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-2.015958784396696</v>
      </c>
      <c r="AC79">
        <f t="shared" si="64"/>
        <v>-1.7999632003541928</v>
      </c>
      <c r="AE79">
        <f t="shared" si="65"/>
        <v>0</v>
      </c>
      <c r="AF79">
        <f t="shared" si="66"/>
        <v>0</v>
      </c>
      <c r="AG79">
        <f t="shared" si="67"/>
        <v>-1.7400478735166019E-22</v>
      </c>
      <c r="AH79">
        <f t="shared" si="68"/>
        <v>-2.7269857315888903E-18</v>
      </c>
      <c r="AI79">
        <f t="shared" si="69"/>
        <v>-2.727159736376242E-18</v>
      </c>
      <c r="AJ79">
        <f t="shared" si="70"/>
        <v>-0.21599558404250319</v>
      </c>
      <c r="AK79">
        <f t="shared" si="92"/>
        <v>-0.14111711490776874</v>
      </c>
      <c r="AL79">
        <f t="shared" si="71"/>
        <v>-0.35711269895027192</v>
      </c>
      <c r="AN79">
        <f t="shared" si="72"/>
        <v>0</v>
      </c>
      <c r="AO79">
        <f t="shared" si="73"/>
        <v>0</v>
      </c>
      <c r="AP79">
        <f t="shared" si="74"/>
        <v>-5.1547709677078386E-26</v>
      </c>
      <c r="AQ79">
        <f t="shared" si="75"/>
        <v>-8.0785058230260322E-22</v>
      </c>
      <c r="AR79">
        <f t="shared" si="76"/>
        <v>-8.079021300122803E-22</v>
      </c>
      <c r="AS79">
        <f t="shared" si="77"/>
        <v>-6.398719154348433E-5</v>
      </c>
      <c r="AT79">
        <f t="shared" si="78"/>
        <v>-4.1804965141743091E-5</v>
      </c>
      <c r="AU79">
        <f t="shared" si="79"/>
        <v>-1.0579215668522742E-4</v>
      </c>
      <c r="AW79">
        <v>76</v>
      </c>
      <c r="AX79">
        <f>IF(Z79&gt;0, (R79*SUMPRODUCT(K79:$K$98, X79:$X$98)-K79*$AZ$3)/Z79, 0)</f>
        <v>-5.1721657425335759E+23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0.88376105100000002</v>
      </c>
      <c r="Q80" s="5">
        <f t="shared" si="91"/>
        <v>50</v>
      </c>
      <c r="R80">
        <f t="shared" si="62"/>
        <v>100000</v>
      </c>
      <c r="S80">
        <f t="shared" si="63"/>
        <v>-4.346809875973192E+24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-1.7999632003541928</v>
      </c>
      <c r="AC80">
        <f t="shared" si="64"/>
        <v>-1.6071100003162435</v>
      </c>
      <c r="AE80">
        <f t="shared" si="65"/>
        <v>0</v>
      </c>
      <c r="AF80">
        <f t="shared" si="66"/>
        <v>0</v>
      </c>
      <c r="AG80">
        <f t="shared" si="67"/>
        <v>-1.8486085729208864E-23</v>
      </c>
      <c r="AH80">
        <f t="shared" si="68"/>
        <v>-3.075573074978694E-19</v>
      </c>
      <c r="AI80">
        <f t="shared" si="69"/>
        <v>-3.0757579358359863E-19</v>
      </c>
      <c r="AJ80">
        <f t="shared" si="70"/>
        <v>-0.19285320003794926</v>
      </c>
      <c r="AK80">
        <f t="shared" si="92"/>
        <v>-0.1259974240247935</v>
      </c>
      <c r="AL80">
        <f t="shared" si="71"/>
        <v>-0.31885062406274278</v>
      </c>
      <c r="AN80">
        <f t="shared" si="72"/>
        <v>0</v>
      </c>
      <c r="AO80">
        <f t="shared" si="73"/>
        <v>0</v>
      </c>
      <c r="AP80">
        <f t="shared" si="74"/>
        <v>-4.889620088794585E-27</v>
      </c>
      <c r="AQ80">
        <f t="shared" si="75"/>
        <v>-8.1349746572960109E-23</v>
      </c>
      <c r="AR80">
        <f t="shared" si="76"/>
        <v>-8.1354636193048906E-23</v>
      </c>
      <c r="AS80">
        <f t="shared" si="77"/>
        <v>-5.1010197340150129E-5</v>
      </c>
      <c r="AT80">
        <f t="shared" si="78"/>
        <v>-3.3326662262231416E-5</v>
      </c>
      <c r="AU80">
        <f t="shared" si="79"/>
        <v>-8.4336859602381545E-5</v>
      </c>
      <c r="AW80">
        <v>77</v>
      </c>
      <c r="AX80">
        <f>IF(Z80&gt;0, (R80*SUMPRODUCT(K80:$K$98, X80:$X$98)-K80*$AZ$3)/Z80, 0)</f>
        <v>-4.346809875973192E+24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0.88953285599999998</v>
      </c>
      <c r="Q81" s="5">
        <f t="shared" si="91"/>
        <v>50</v>
      </c>
      <c r="R81">
        <f t="shared" si="62"/>
        <v>100000</v>
      </c>
      <c r="S81">
        <f t="shared" si="63"/>
        <v>-3.8630343133916818E+25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-1.6071100003162435</v>
      </c>
      <c r="AC81">
        <f t="shared" si="64"/>
        <v>-1.4349196431395028</v>
      </c>
      <c r="AE81">
        <f t="shared" si="65"/>
        <v>0</v>
      </c>
      <c r="AF81">
        <f t="shared" si="66"/>
        <v>0</v>
      </c>
      <c r="AG81">
        <f t="shared" si="67"/>
        <v>-1.857244236952773E-24</v>
      </c>
      <c r="AH81">
        <f t="shared" si="68"/>
        <v>-3.2887961269928003E-20</v>
      </c>
      <c r="AI81">
        <f t="shared" si="69"/>
        <v>-3.2889818514164956E-20</v>
      </c>
      <c r="AJ81">
        <f t="shared" si="70"/>
        <v>-0.17219035717674069</v>
      </c>
      <c r="AK81">
        <f t="shared" si="92"/>
        <v>-0.11249770002213706</v>
      </c>
      <c r="AL81">
        <f t="shared" si="71"/>
        <v>-0.28468805719887774</v>
      </c>
      <c r="AN81">
        <f t="shared" si="72"/>
        <v>0</v>
      </c>
      <c r="AO81">
        <f t="shared" si="73"/>
        <v>0</v>
      </c>
      <c r="AP81">
        <f t="shared" si="74"/>
        <v>-4.3861264782698083E-28</v>
      </c>
      <c r="AQ81">
        <f t="shared" si="75"/>
        <v>-7.7669245041793202E-24</v>
      </c>
      <c r="AR81">
        <f t="shared" si="76"/>
        <v>-7.7673631168271472E-24</v>
      </c>
      <c r="AS81">
        <f t="shared" si="77"/>
        <v>-4.0665017012237089E-5</v>
      </c>
      <c r="AT81">
        <f t="shared" si="78"/>
        <v>-2.6567811114661522E-5</v>
      </c>
      <c r="AU81">
        <f t="shared" si="79"/>
        <v>-6.7232828126898608E-5</v>
      </c>
      <c r="AW81">
        <v>78</v>
      </c>
      <c r="AX81">
        <f>IF(Z81&gt;0, (R81*SUMPRODUCT(K81:$K$98, X81:$X$98)-K81*$AZ$3)/Z81, 0)</f>
        <v>-3.8630343133916818E+25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0.89526598199999996</v>
      </c>
      <c r="Q82" s="5">
        <f t="shared" si="91"/>
        <v>50</v>
      </c>
      <c r="R82">
        <f t="shared" si="62"/>
        <v>100000</v>
      </c>
      <c r="S82">
        <f t="shared" si="63"/>
        <v>-3.6408650795472447E+26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-1.4349196431395028</v>
      </c>
      <c r="AC82">
        <f t="shared" si="64"/>
        <v>-1.2811782528031275</v>
      </c>
      <c r="AE82">
        <f t="shared" si="65"/>
        <v>0</v>
      </c>
      <c r="AF82">
        <f t="shared" si="66"/>
        <v>0</v>
      </c>
      <c r="AG82">
        <f t="shared" si="67"/>
        <v>-1.759442089738803E-25</v>
      </c>
      <c r="AH82">
        <f t="shared" si="68"/>
        <v>-3.3254551712187302E-21</v>
      </c>
      <c r="AI82">
        <f t="shared" si="69"/>
        <v>-3.3256311154277042E-21</v>
      </c>
      <c r="AJ82">
        <f t="shared" si="70"/>
        <v>-0.15374139033637535</v>
      </c>
      <c r="AK82">
        <f t="shared" si="92"/>
        <v>-0.10044437501976521</v>
      </c>
      <c r="AL82">
        <f t="shared" si="71"/>
        <v>-0.25418576535614057</v>
      </c>
      <c r="AN82">
        <f t="shared" si="72"/>
        <v>0</v>
      </c>
      <c r="AO82">
        <f t="shared" si="73"/>
        <v>0</v>
      </c>
      <c r="AP82">
        <f t="shared" si="74"/>
        <v>-3.7099587923454348E-29</v>
      </c>
      <c r="AQ82">
        <f t="shared" si="75"/>
        <v>-7.0120532656150383E-25</v>
      </c>
      <c r="AR82">
        <f t="shared" si="76"/>
        <v>-7.0124242614942735E-25</v>
      </c>
      <c r="AS82">
        <f t="shared" si="77"/>
        <v>-3.2417902592663436E-5</v>
      </c>
      <c r="AT82">
        <f t="shared" si="78"/>
        <v>-2.1179696360540108E-5</v>
      </c>
      <c r="AU82">
        <f t="shared" si="79"/>
        <v>-5.3597598953203551E-5</v>
      </c>
      <c r="AW82">
        <v>79</v>
      </c>
      <c r="AX82">
        <f>IF(Z82&gt;0, (R82*SUMPRODUCT(K82:$K$98, X82:$X$98)-K82*$AZ$3)/Z82, 0)</f>
        <v>-3.6408650795472447E+26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0.900953271</v>
      </c>
      <c r="Q83" s="5">
        <f t="shared" si="91"/>
        <v>50</v>
      </c>
      <c r="R83">
        <f t="shared" si="62"/>
        <v>100000</v>
      </c>
      <c r="S83">
        <f t="shared" si="63"/>
        <v>-3.6506365017101287E+27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-1.2811782528031275</v>
      </c>
      <c r="AC83">
        <f t="shared" si="64"/>
        <v>-1.1439091542885067</v>
      </c>
      <c r="AE83">
        <f t="shared" si="65"/>
        <v>0</v>
      </c>
      <c r="AF83">
        <f t="shared" si="66"/>
        <v>0</v>
      </c>
      <c r="AG83">
        <f t="shared" si="67"/>
        <v>-1.5667256295616481E-26</v>
      </c>
      <c r="AH83">
        <f t="shared" si="68"/>
        <v>-3.1703502117705002E-22</v>
      </c>
      <c r="AI83">
        <f t="shared" si="69"/>
        <v>-3.1705068843334562E-22</v>
      </c>
      <c r="AJ83">
        <f t="shared" si="70"/>
        <v>-0.13726909851462077</v>
      </c>
      <c r="AK83">
        <f t="shared" si="92"/>
        <v>-8.9682477696218926E-2</v>
      </c>
      <c r="AL83">
        <f t="shared" si="71"/>
        <v>-0.2269515762108397</v>
      </c>
      <c r="AN83">
        <f t="shared" si="72"/>
        <v>0</v>
      </c>
      <c r="AO83">
        <f t="shared" si="73"/>
        <v>0</v>
      </c>
      <c r="AP83">
        <f t="shared" si="74"/>
        <v>-2.9496401355638489E-30</v>
      </c>
      <c r="AQ83">
        <f t="shared" si="75"/>
        <v>-5.968749123640766E-26</v>
      </c>
      <c r="AR83">
        <f t="shared" si="76"/>
        <v>-5.9690440876543223E-26</v>
      </c>
      <c r="AS83">
        <f t="shared" si="77"/>
        <v>-2.5843353469916629E-5</v>
      </c>
      <c r="AT83">
        <f t="shared" si="78"/>
        <v>-1.6884324267012201E-5</v>
      </c>
      <c r="AU83">
        <f t="shared" si="79"/>
        <v>-4.2727677736928826E-5</v>
      </c>
      <c r="AW83">
        <v>80</v>
      </c>
      <c r="AX83">
        <f>IF(Z83&gt;0, (R83*SUMPRODUCT(K83:$K$98, X83:$X$98)-K83*$AZ$3)/Z83, 0)</f>
        <v>-3.6506365017101287E+27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0.90658776299999999</v>
      </c>
      <c r="Q84" s="5">
        <f t="shared" si="91"/>
        <v>50</v>
      </c>
      <c r="R84">
        <f t="shared" si="62"/>
        <v>100000</v>
      </c>
      <c r="S84">
        <f t="shared" si="63"/>
        <v>-3.9076962730623078E+28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-1.1439091542885067</v>
      </c>
      <c r="AC84">
        <f t="shared" si="64"/>
        <v>-1.0213474591861667</v>
      </c>
      <c r="AE84">
        <f t="shared" si="65"/>
        <v>0</v>
      </c>
      <c r="AF84">
        <f t="shared" si="66"/>
        <v>0</v>
      </c>
      <c r="AG84">
        <f t="shared" si="67"/>
        <v>-1.3068408952697043E-27</v>
      </c>
      <c r="AH84">
        <f t="shared" si="68"/>
        <v>-2.8407485674781225E-23</v>
      </c>
      <c r="AI84">
        <f t="shared" si="69"/>
        <v>-2.8408792515676496E-23</v>
      </c>
      <c r="AJ84">
        <f t="shared" si="70"/>
        <v>-0.12256169510234005</v>
      </c>
      <c r="AK84">
        <f t="shared" si="92"/>
        <v>-8.0073640800195481E-2</v>
      </c>
      <c r="AL84">
        <f t="shared" si="71"/>
        <v>-0.20263533590253552</v>
      </c>
      <c r="AN84">
        <f t="shared" si="72"/>
        <v>0</v>
      </c>
      <c r="AO84">
        <f t="shared" si="73"/>
        <v>0</v>
      </c>
      <c r="AP84">
        <f t="shared" si="74"/>
        <v>-2.1967507326103923E-31</v>
      </c>
      <c r="AQ84">
        <f t="shared" si="75"/>
        <v>-4.7751922359925829E-27</v>
      </c>
      <c r="AR84">
        <f t="shared" si="76"/>
        <v>-4.775411911065844E-27</v>
      </c>
      <c r="AS84">
        <f t="shared" si="77"/>
        <v>-2.0602163161604467E-5</v>
      </c>
      <c r="AT84">
        <f t="shared" si="78"/>
        <v>-1.3460079932248249E-5</v>
      </c>
      <c r="AU84">
        <f t="shared" si="79"/>
        <v>-3.4062243093852712E-5</v>
      </c>
      <c r="AW84">
        <v>81</v>
      </c>
      <c r="AX84">
        <f>IF(Z84&gt;0, (R84*SUMPRODUCT(K84:$K$98, X84:$X$98)-K84*$AZ$3)/Z84, 0)</f>
        <v>-3.9076962730623078E+28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0.91219363099999995</v>
      </c>
      <c r="Q85" s="5">
        <f t="shared" si="91"/>
        <v>50</v>
      </c>
      <c r="R85">
        <f t="shared" si="62"/>
        <v>100000</v>
      </c>
      <c r="S85">
        <f t="shared" si="63"/>
        <v>-4.4842274152645708E+29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-1.0213474591861667</v>
      </c>
      <c r="AC85">
        <f t="shared" si="64"/>
        <v>-0.91191737427336306</v>
      </c>
      <c r="AE85">
        <f t="shared" si="65"/>
        <v>0</v>
      </c>
      <c r="AF85">
        <f t="shared" si="66"/>
        <v>0</v>
      </c>
      <c r="AG85">
        <f t="shared" si="67"/>
        <v>-1.0168054492164506E-28</v>
      </c>
      <c r="AH85">
        <f t="shared" si="68"/>
        <v>-2.3841838827907243E-24</v>
      </c>
      <c r="AI85">
        <f t="shared" si="69"/>
        <v>-2.384285563335646E-24</v>
      </c>
      <c r="AJ85">
        <f t="shared" si="70"/>
        <v>-0.10943008491280359</v>
      </c>
      <c r="AK85">
        <f t="shared" si="92"/>
        <v>-7.1494322143031669E-2</v>
      </c>
      <c r="AL85">
        <f t="shared" si="71"/>
        <v>-0.18092440705583526</v>
      </c>
      <c r="AN85">
        <f t="shared" si="72"/>
        <v>0</v>
      </c>
      <c r="AO85">
        <f t="shared" si="73"/>
        <v>0</v>
      </c>
      <c r="AP85">
        <f t="shared" si="74"/>
        <v>-1.5260821259152203E-32</v>
      </c>
      <c r="AQ85">
        <f t="shared" si="75"/>
        <v>-3.5783250485388994E-28</v>
      </c>
      <c r="AR85">
        <f t="shared" si="76"/>
        <v>-3.5784776567514911E-28</v>
      </c>
      <c r="AS85">
        <f t="shared" si="77"/>
        <v>-1.6423918336738253E-5</v>
      </c>
      <c r="AT85">
        <f t="shared" si="78"/>
        <v>-1.0730293313335656E-5</v>
      </c>
      <c r="AU85">
        <f t="shared" si="79"/>
        <v>-2.7154211650073906E-5</v>
      </c>
      <c r="AW85">
        <v>82</v>
      </c>
      <c r="AX85">
        <f>IF(Z85&gt;0, (R85*SUMPRODUCT(K85:$K$98, X85:$X$98)-K85*$AZ$3)/Z85, 0)</f>
        <v>-4.4842274152645708E+29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0.91779930600000004</v>
      </c>
      <c r="Q86" s="5">
        <f t="shared" si="91"/>
        <v>50</v>
      </c>
      <c r="R86">
        <f t="shared" si="62"/>
        <v>100000</v>
      </c>
      <c r="S86">
        <f t="shared" si="63"/>
        <v>-5.5453407108729356E+30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-0.91191737427336306</v>
      </c>
      <c r="AC86">
        <f t="shared" si="64"/>
        <v>-0.81421194131550267</v>
      </c>
      <c r="AE86">
        <f t="shared" si="65"/>
        <v>0</v>
      </c>
      <c r="AF86">
        <f t="shared" si="66"/>
        <v>0</v>
      </c>
      <c r="AG86">
        <f t="shared" si="67"/>
        <v>-7.3414059096409525E-30</v>
      </c>
      <c r="AH86">
        <f t="shared" si="68"/>
        <v>-1.8664466712557533E-25</v>
      </c>
      <c r="AI86">
        <f t="shared" si="69"/>
        <v>-1.8665200853148497E-25</v>
      </c>
      <c r="AJ86">
        <f t="shared" si="70"/>
        <v>-9.7705432957860383E-2</v>
      </c>
      <c r="AK86">
        <f t="shared" si="92"/>
        <v>-6.3834216199135416E-2</v>
      </c>
      <c r="AL86">
        <f t="shared" si="71"/>
        <v>-0.16153964915699581</v>
      </c>
      <c r="AN86">
        <f t="shared" si="72"/>
        <v>0</v>
      </c>
      <c r="AO86">
        <f t="shared" si="73"/>
        <v>0</v>
      </c>
      <c r="AP86">
        <f t="shared" si="74"/>
        <v>-9.8378739814352095E-34</v>
      </c>
      <c r="AQ86">
        <f t="shared" si="75"/>
        <v>-2.5011377072571319E-29</v>
      </c>
      <c r="AR86">
        <f t="shared" si="76"/>
        <v>-2.5012360859969461E-29</v>
      </c>
      <c r="AS86">
        <f t="shared" si="77"/>
        <v>-1.3093047143445677E-5</v>
      </c>
      <c r="AT86">
        <f t="shared" si="78"/>
        <v>-8.5541241337178377E-6</v>
      </c>
      <c r="AU86">
        <f t="shared" si="79"/>
        <v>-2.1647171277163515E-5</v>
      </c>
      <c r="AW86">
        <v>83</v>
      </c>
      <c r="AX86">
        <f>IF(Z86&gt;0, (R86*SUMPRODUCT(K86:$K$98, X86:$X$98)-K86*$AZ$3)/Z86, 0)</f>
        <v>-5.5453407108729356E+30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0.92340517499999997</v>
      </c>
      <c r="Q87" s="5">
        <f t="shared" si="91"/>
        <v>50</v>
      </c>
      <c r="R87">
        <f t="shared" si="62"/>
        <v>100000</v>
      </c>
      <c r="S87">
        <f t="shared" si="63"/>
        <v>-7.434807529382958E+31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-0.81421194131550267</v>
      </c>
      <c r="AC87">
        <f t="shared" si="64"/>
        <v>-0.72697494760312731</v>
      </c>
      <c r="AE87">
        <f t="shared" si="65"/>
        <v>0</v>
      </c>
      <c r="AF87">
        <f t="shared" si="66"/>
        <v>0</v>
      </c>
      <c r="AG87">
        <f t="shared" si="67"/>
        <v>-4.8889964180650526E-31</v>
      </c>
      <c r="AH87">
        <f t="shared" si="68"/>
        <v>-1.3558184417476077E-26</v>
      </c>
      <c r="AI87">
        <f t="shared" si="69"/>
        <v>-1.3558673317117884E-26</v>
      </c>
      <c r="AJ87">
        <f t="shared" si="70"/>
        <v>-8.7236993712375366E-2</v>
      </c>
      <c r="AK87">
        <f t="shared" si="92"/>
        <v>-5.6994835892085191E-2</v>
      </c>
      <c r="AL87">
        <f t="shared" si="71"/>
        <v>-0.14423182960446057</v>
      </c>
      <c r="AN87">
        <f t="shared" si="72"/>
        <v>0</v>
      </c>
      <c r="AO87">
        <f t="shared" si="73"/>
        <v>0</v>
      </c>
      <c r="AP87">
        <f t="shared" si="74"/>
        <v>-5.8495669300511716E-35</v>
      </c>
      <c r="AQ87">
        <f t="shared" si="75"/>
        <v>-1.6222042402598437E-30</v>
      </c>
      <c r="AR87">
        <f t="shared" si="76"/>
        <v>-1.6222627359291442E-30</v>
      </c>
      <c r="AS87">
        <f t="shared" si="77"/>
        <v>-1.0437697021241772E-5</v>
      </c>
      <c r="AT87">
        <f t="shared" si="78"/>
        <v>-6.8192953872112851E-6</v>
      </c>
      <c r="AU87">
        <f t="shared" si="79"/>
        <v>-1.7256992408453059E-5</v>
      </c>
      <c r="AW87">
        <v>84</v>
      </c>
      <c r="AX87">
        <f>IF(Z87&gt;0, (R87*SUMPRODUCT(K87:$K$98, X87:$X$98)-K87*$AZ$3)/Z87, 0)</f>
        <v>-7.434807529382958E+31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0.92901104300000004</v>
      </c>
      <c r="Q88" s="5">
        <f t="shared" si="91"/>
        <v>50</v>
      </c>
      <c r="R88">
        <f t="shared" si="62"/>
        <v>100000</v>
      </c>
      <c r="S88">
        <f t="shared" si="63"/>
        <v>-1.0884299937081464E+33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-0.72697494760312731</v>
      </c>
      <c r="AC88">
        <f t="shared" si="64"/>
        <v>-0.6490847746456494</v>
      </c>
      <c r="AE88">
        <f t="shared" si="65"/>
        <v>0</v>
      </c>
      <c r="AF88">
        <f t="shared" si="66"/>
        <v>0</v>
      </c>
      <c r="AG88">
        <f t="shared" si="67"/>
        <v>-2.9817479231452354E-32</v>
      </c>
      <c r="AH88">
        <f t="shared" si="68"/>
        <v>-9.0838633231397567E-28</v>
      </c>
      <c r="AI88">
        <f t="shared" si="69"/>
        <v>-9.0841614979320716E-28</v>
      </c>
      <c r="AJ88">
        <f t="shared" si="70"/>
        <v>-7.789017295747791E-2</v>
      </c>
      <c r="AK88">
        <f t="shared" si="92"/>
        <v>-5.0888246332218917E-2</v>
      </c>
      <c r="AL88">
        <f t="shared" si="71"/>
        <v>-0.12877841928969683</v>
      </c>
      <c r="AN88">
        <f t="shared" si="72"/>
        <v>0</v>
      </c>
      <c r="AO88">
        <f t="shared" si="73"/>
        <v>0</v>
      </c>
      <c r="AP88">
        <f t="shared" si="74"/>
        <v>-3.1853480889777938E-36</v>
      </c>
      <c r="AQ88">
        <f t="shared" si="75"/>
        <v>-9.7041290621163325E-32</v>
      </c>
      <c r="AR88">
        <f t="shared" si="76"/>
        <v>-9.7044475969252309E-32</v>
      </c>
      <c r="AS88">
        <f t="shared" si="77"/>
        <v>-8.3208681610664534E-6</v>
      </c>
      <c r="AT88">
        <f t="shared" si="78"/>
        <v>-5.4363005318967507E-6</v>
      </c>
      <c r="AU88">
        <f t="shared" si="79"/>
        <v>-1.3757168692963204E-5</v>
      </c>
      <c r="AW88">
        <v>85</v>
      </c>
      <c r="AX88">
        <f>IF(Z88&gt;0, (R88*SUMPRODUCT(K88:$K$98, X88:$X$98)-K88*$AZ$3)/Z88, 0)</f>
        <v>-1.0884299937081464E+33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-0.6490847746456494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-5.9634958462904705E-29</v>
      </c>
      <c r="AI89">
        <f t="shared" si="69"/>
        <v>-5.9634958462904705E-29</v>
      </c>
      <c r="AJ89">
        <f t="shared" si="70"/>
        <v>-0.6490847746456494</v>
      </c>
      <c r="AK89">
        <f t="shared" si="92"/>
        <v>-4.5435934225195464E-2</v>
      </c>
      <c r="AL89">
        <f t="shared" si="71"/>
        <v>-0.69452070887084483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-5.6881215874603457E-33</v>
      </c>
      <c r="AR89">
        <f t="shared" si="76"/>
        <v>-5.6881215874603457E-33</v>
      </c>
      <c r="AS89">
        <f t="shared" si="77"/>
        <v>-6.1911221436506363E-5</v>
      </c>
      <c r="AT89">
        <f t="shared" si="78"/>
        <v>-4.3337855005554455E-6</v>
      </c>
      <c r="AU89">
        <f t="shared" si="79"/>
        <v>-6.6245006937061792E-5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8770.1301656427222</v>
      </c>
      <c r="AO91" s="6">
        <f t="shared" si="93"/>
        <v>-877.01301656427222</v>
      </c>
      <c r="AP91" s="6">
        <f t="shared" si="93"/>
        <v>-2976.7898378830978</v>
      </c>
      <c r="AQ91" s="6">
        <f t="shared" si="93"/>
        <v>-6075.9676012863893</v>
      </c>
      <c r="AR91" s="6">
        <f t="shared" si="93"/>
        <v>-1159.6402900910368</v>
      </c>
      <c r="AS91" s="6">
        <f t="shared" si="93"/>
        <v>-1451.8671841971548</v>
      </c>
      <c r="AT91" s="6">
        <f t="shared" si="93"/>
        <v>729.77417548209269</v>
      </c>
      <c r="AU91" s="6">
        <f t="shared" si="93"/>
        <v>-1881.7332988060998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20900.708349202843</v>
      </c>
      <c r="K3">
        <v>1</v>
      </c>
      <c r="L3" s="2">
        <v>0</v>
      </c>
      <c r="O3">
        <f>$C$3</f>
        <v>20900.708349202843</v>
      </c>
      <c r="P3">
        <f>O3*C5</f>
        <v>2090.0708349202846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20900.708349202843</v>
      </c>
      <c r="AF3">
        <f t="shared" ref="AF3:AF34" si="4">-$Z3*P3</f>
        <v>-2090.0708349202846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16290.729310282561</v>
      </c>
      <c r="AJ3">
        <f t="shared" ref="AJ3:AJ34" si="8">AB3-AC3</f>
        <v>0</v>
      </c>
      <c r="AL3">
        <f t="shared" ref="AL3:AL34" si="9">SUM(AI3:AK3)</f>
        <v>16290.729310282561</v>
      </c>
      <c r="AN3">
        <f t="shared" ref="AN3:AN34" si="10">AE3*$K3</f>
        <v>20900.708349202843</v>
      </c>
      <c r="AO3">
        <f t="shared" ref="AO3:AO34" si="11">AF3*$K3</f>
        <v>-2090.0708349202846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16290.729310282561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16290.729310282561</v>
      </c>
      <c r="AW3">
        <v>0</v>
      </c>
      <c r="AX3">
        <f>IF(Z3&gt;0, (R3*SUMPRODUCT(K3:$K$98, X3:$X$98)-K3*$AZ$3)/Z3, 0)</f>
        <v>0</v>
      </c>
      <c r="AZ3">
        <f>C6*ABS(SUMPRODUCT(X4:X79, K4:K79))/1</f>
        <v>16226.305417343581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100000</v>
      </c>
      <c r="S4">
        <f t="shared" si="1"/>
        <v>809.15936428774251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799.12780054991345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-799.12780054991345</v>
      </c>
      <c r="AK4">
        <f>G4*SUM(AB4, AE4:AF4)</f>
        <v>0</v>
      </c>
      <c r="AL4">
        <f t="shared" si="9"/>
        <v>-1038.8791005499133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-227.94381061038217</v>
      </c>
      <c r="AR4">
        <f t="shared" si="14"/>
        <v>-227.94381061038217</v>
      </c>
      <c r="AS4">
        <f t="shared" si="15"/>
        <v>-759.7716301102048</v>
      </c>
      <c r="AT4">
        <f t="shared" si="16"/>
        <v>0</v>
      </c>
      <c r="AU4">
        <f t="shared" si="17"/>
        <v>-987.71544072058691</v>
      </c>
      <c r="AW4">
        <v>1</v>
      </c>
      <c r="AX4">
        <f>IF(Z4&gt;0, (R4*SUMPRODUCT(K4:$K$98, X4:$X$98)-K4*$AZ$3)/Z4, 0)</f>
        <v>809.15936428774251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2.5466569999999999E-3</v>
      </c>
      <c r="Q5" s="5">
        <f t="shared" ref="Q5:Q36" si="29">$C$8</f>
        <v>50</v>
      </c>
      <c r="R5">
        <f t="shared" si="0"/>
        <v>100000</v>
      </c>
      <c r="S5">
        <f t="shared" si="1"/>
        <v>1397.6039335903524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799.12780054991345</v>
      </c>
      <c r="AC5">
        <f t="shared" si="2"/>
        <v>1362.9592570570112</v>
      </c>
      <c r="AE5">
        <f t="shared" si="3"/>
        <v>0</v>
      </c>
      <c r="AF5">
        <f t="shared" si="4"/>
        <v>0</v>
      </c>
      <c r="AG5">
        <f t="shared" si="5"/>
        <v>-48.760568867163201</v>
      </c>
      <c r="AH5">
        <f t="shared" si="6"/>
        <v>-251.50847867359587</v>
      </c>
      <c r="AI5">
        <f t="shared" si="7"/>
        <v>-300.26904754075906</v>
      </c>
      <c r="AJ5">
        <f t="shared" si="8"/>
        <v>-563.83145650709776</v>
      </c>
      <c r="AK5">
        <f>G5*SUM(AB5, AE5:AF5)</f>
        <v>3.2764239822546455</v>
      </c>
      <c r="AL5">
        <f t="shared" si="9"/>
        <v>-860.82408006560217</v>
      </c>
      <c r="AN5">
        <f t="shared" si="10"/>
        <v>0</v>
      </c>
      <c r="AO5">
        <f t="shared" si="11"/>
        <v>0</v>
      </c>
      <c r="AP5">
        <f t="shared" si="12"/>
        <v>-43.979854058907314</v>
      </c>
      <c r="AQ5">
        <f t="shared" si="13"/>
        <v>-226.84940811040366</v>
      </c>
      <c r="AR5">
        <f t="shared" si="14"/>
        <v>-270.82926216931099</v>
      </c>
      <c r="AS5">
        <f t="shared" si="15"/>
        <v>-508.55077672611986</v>
      </c>
      <c r="AT5">
        <f t="shared" si="16"/>
        <v>2.9551880120025045</v>
      </c>
      <c r="AU5">
        <f t="shared" si="17"/>
        <v>-776.42485088342835</v>
      </c>
      <c r="AW5">
        <v>2</v>
      </c>
      <c r="AX5">
        <f>IF(Z5&gt;0, (R5*SUMPRODUCT(K5:$K$98, X5:$X$98)-K5*$AZ$3)/Z5, 0)</f>
        <v>1397.6039335903524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3.8442260000000001E-3</v>
      </c>
      <c r="Q6" s="5">
        <f t="shared" si="29"/>
        <v>50</v>
      </c>
      <c r="R6">
        <f t="shared" si="0"/>
        <v>100000</v>
      </c>
      <c r="S6">
        <f t="shared" si="1"/>
        <v>2003.3593683465206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1362.9592570570112</v>
      </c>
      <c r="AC6">
        <f t="shared" si="2"/>
        <v>1926.6514005183708</v>
      </c>
      <c r="AE6">
        <f t="shared" si="3"/>
        <v>0</v>
      </c>
      <c r="AF6">
        <f t="shared" si="4"/>
        <v>0</v>
      </c>
      <c r="AG6">
        <f t="shared" si="5"/>
        <v>-48.08551653187763</v>
      </c>
      <c r="AH6">
        <f t="shared" si="6"/>
        <v>-374.89329322787864</v>
      </c>
      <c r="AI6">
        <f t="shared" si="7"/>
        <v>-422.97880975975625</v>
      </c>
      <c r="AJ6">
        <f t="shared" si="8"/>
        <v>-563.69214346135959</v>
      </c>
      <c r="AK6">
        <f>G6*SUM(AB6, AE6:AF6)</f>
        <v>9.6770107251047808</v>
      </c>
      <c r="AL6">
        <f t="shared" si="9"/>
        <v>-976.99394249601107</v>
      </c>
      <c r="AN6">
        <f t="shared" si="10"/>
        <v>0</v>
      </c>
      <c r="AO6">
        <f t="shared" si="11"/>
        <v>0</v>
      </c>
      <c r="AP6">
        <f t="shared" si="12"/>
        <v>-41.028272651469855</v>
      </c>
      <c r="AQ6">
        <f t="shared" si="13"/>
        <v>-319.8722891863722</v>
      </c>
      <c r="AR6">
        <f t="shared" si="14"/>
        <v>-360.90056183784202</v>
      </c>
      <c r="AS6">
        <f t="shared" si="15"/>
        <v>-480.96218199282913</v>
      </c>
      <c r="AT6">
        <f t="shared" si="16"/>
        <v>8.2567696702933553</v>
      </c>
      <c r="AU6">
        <f t="shared" si="17"/>
        <v>-833.60597416037785</v>
      </c>
      <c r="AW6">
        <v>3</v>
      </c>
      <c r="AX6">
        <f>IF(Z6&gt;0, (R6*SUMPRODUCT(K6:$K$98, X6:$X$98)-K6*$AZ$3)/Z6, 0)</f>
        <v>2003.3593683465206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5.3300140000000001E-3</v>
      </c>
      <c r="Q7" s="5">
        <f t="shared" si="29"/>
        <v>50</v>
      </c>
      <c r="R7">
        <f t="shared" si="0"/>
        <v>100000</v>
      </c>
      <c r="S7">
        <f t="shared" si="1"/>
        <v>2573.5908282449286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1926.6514005183708</v>
      </c>
      <c r="AC7">
        <f t="shared" si="2"/>
        <v>2437.1063522786626</v>
      </c>
      <c r="AE7">
        <f t="shared" si="3"/>
        <v>0</v>
      </c>
      <c r="AF7">
        <f t="shared" si="4"/>
        <v>0</v>
      </c>
      <c r="AG7">
        <f t="shared" si="5"/>
        <v>-47.348364890246714</v>
      </c>
      <c r="AH7">
        <f t="shared" si="6"/>
        <v>-512.59295262427838</v>
      </c>
      <c r="AI7">
        <f t="shared" si="7"/>
        <v>-559.94131751452505</v>
      </c>
      <c r="AJ7">
        <f t="shared" si="8"/>
        <v>-510.45495176029181</v>
      </c>
      <c r="AK7">
        <f>G7*SUM(AB7, AE7:AF7)</f>
        <v>26.587789327153516</v>
      </c>
      <c r="AL7">
        <f t="shared" si="9"/>
        <v>-1043.8084799476633</v>
      </c>
      <c r="AN7">
        <f t="shared" si="10"/>
        <v>0</v>
      </c>
      <c r="AO7">
        <f t="shared" si="11"/>
        <v>0</v>
      </c>
      <c r="AP7">
        <f t="shared" si="12"/>
        <v>-37.976413477464753</v>
      </c>
      <c r="AQ7">
        <f t="shared" si="13"/>
        <v>-411.1322948451803</v>
      </c>
      <c r="AR7">
        <f t="shared" si="14"/>
        <v>-449.10870832264504</v>
      </c>
      <c r="AS7">
        <f t="shared" si="15"/>
        <v>-409.41748156674635</v>
      </c>
      <c r="AT7">
        <f t="shared" si="16"/>
        <v>21.325105592985242</v>
      </c>
      <c r="AU7">
        <f t="shared" si="17"/>
        <v>-837.20108429640607</v>
      </c>
      <c r="AW7">
        <v>4</v>
      </c>
      <c r="AX7">
        <f>IF(Z7&gt;0, (R7*SUMPRODUCT(K7:$K$98, X7:$X$98)-K7*$AZ$3)/Z7, 0)</f>
        <v>2573.5908282449286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6.9004050000000001E-3</v>
      </c>
      <c r="Q8" s="5">
        <f t="shared" si="29"/>
        <v>50</v>
      </c>
      <c r="R8">
        <f t="shared" si="0"/>
        <v>100000</v>
      </c>
      <c r="S8">
        <f t="shared" si="1"/>
        <v>3110.2764571912976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2437.1063522786626</v>
      </c>
      <c r="AC8">
        <f t="shared" si="2"/>
        <v>2895.5528206776926</v>
      </c>
      <c r="AE8">
        <f t="shared" si="3"/>
        <v>0</v>
      </c>
      <c r="AF8">
        <f t="shared" si="4"/>
        <v>0</v>
      </c>
      <c r="AG8">
        <f t="shared" si="5"/>
        <v>-46.548158347513763</v>
      </c>
      <c r="AH8">
        <f t="shared" si="6"/>
        <v>-653.44578766096572</v>
      </c>
      <c r="AI8">
        <f t="shared" si="7"/>
        <v>-699.9939460084795</v>
      </c>
      <c r="AJ8">
        <f t="shared" si="8"/>
        <v>-458.44646839902998</v>
      </c>
      <c r="AK8">
        <f t="shared" ref="AK8:AK39" si="30">G8*SUM(AB8:AB8, AE8:AF8)</f>
        <v>52.641497209219118</v>
      </c>
      <c r="AL8">
        <f t="shared" si="9"/>
        <v>-1105.7989171982904</v>
      </c>
      <c r="AN8">
        <f t="shared" si="10"/>
        <v>0</v>
      </c>
      <c r="AO8">
        <f t="shared" si="11"/>
        <v>0</v>
      </c>
      <c r="AP8">
        <f t="shared" si="12"/>
        <v>-34.840049187428271</v>
      </c>
      <c r="AQ8">
        <f t="shared" si="13"/>
        <v>-489.08666189243212</v>
      </c>
      <c r="AR8">
        <f t="shared" si="14"/>
        <v>-523.92671107986041</v>
      </c>
      <c r="AS8">
        <f t="shared" si="15"/>
        <v>-343.13489675748042</v>
      </c>
      <c r="AT8">
        <f t="shared" si="16"/>
        <v>39.400750044217844</v>
      </c>
      <c r="AU8">
        <f t="shared" si="17"/>
        <v>-827.660857793123</v>
      </c>
      <c r="AW8">
        <v>5</v>
      </c>
      <c r="AX8">
        <f>IF(Z8&gt;0, (R8*SUMPRODUCT(K8:$K$98, X8:$X$98)-K8*$AZ$3)/Z8, 0)</f>
        <v>3110.2764571912976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8.6257439999999994E-3</v>
      </c>
      <c r="Q9" s="5">
        <f t="shared" si="29"/>
        <v>50</v>
      </c>
      <c r="R9">
        <f t="shared" si="0"/>
        <v>100000</v>
      </c>
      <c r="S9">
        <f t="shared" si="1"/>
        <v>3530.2752691458395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2895.5528206776926</v>
      </c>
      <c r="AC9">
        <f t="shared" si="2"/>
        <v>3225.3416895135542</v>
      </c>
      <c r="AE9">
        <f t="shared" si="3"/>
        <v>0</v>
      </c>
      <c r="AF9">
        <f t="shared" si="4"/>
        <v>0</v>
      </c>
      <c r="AG9">
        <f t="shared" si="5"/>
        <v>-45.681164266461508</v>
      </c>
      <c r="AH9">
        <f t="shared" si="6"/>
        <v>-803.02499515423347</v>
      </c>
      <c r="AI9">
        <f t="shared" si="7"/>
        <v>-848.70615942069503</v>
      </c>
      <c r="AJ9">
        <f t="shared" si="8"/>
        <v>-329.78886883586165</v>
      </c>
      <c r="AK9">
        <f t="shared" si="30"/>
        <v>64.570827901112551</v>
      </c>
      <c r="AL9">
        <f t="shared" si="9"/>
        <v>-1113.9242003554441</v>
      </c>
      <c r="AN9">
        <f t="shared" si="10"/>
        <v>0</v>
      </c>
      <c r="AO9">
        <f t="shared" si="11"/>
        <v>0</v>
      </c>
      <c r="AP9">
        <f t="shared" si="12"/>
        <v>-31.88578508842285</v>
      </c>
      <c r="AQ9">
        <f t="shared" si="13"/>
        <v>-560.51729038172948</v>
      </c>
      <c r="AR9">
        <f t="shared" si="14"/>
        <v>-592.40307547015232</v>
      </c>
      <c r="AS9">
        <f t="shared" si="15"/>
        <v>-230.19503038311899</v>
      </c>
      <c r="AT9">
        <f t="shared" si="16"/>
        <v>45.070907769047885</v>
      </c>
      <c r="AU9">
        <f t="shared" si="17"/>
        <v>-777.52719808422341</v>
      </c>
      <c r="AW9">
        <v>6</v>
      </c>
      <c r="AX9">
        <f>IF(Z9&gt;0, (R9*SUMPRODUCT(K9:$K$98, X9:$X$98)-K9*$AZ$3)/Z9, 0)</f>
        <v>3530.2752691458395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1.0476563E-2</v>
      </c>
      <c r="Q10" s="5">
        <f t="shared" si="29"/>
        <v>50</v>
      </c>
      <c r="R10">
        <f t="shared" si="0"/>
        <v>100000</v>
      </c>
      <c r="S10">
        <f t="shared" si="1"/>
        <v>3629.5671560520136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3225.3416895135542</v>
      </c>
      <c r="AC10">
        <f t="shared" si="2"/>
        <v>3248.1556179414238</v>
      </c>
      <c r="AE10">
        <f t="shared" si="3"/>
        <v>0</v>
      </c>
      <c r="AF10">
        <f t="shared" si="4"/>
        <v>0</v>
      </c>
      <c r="AG10">
        <f t="shared" si="5"/>
        <v>-44.745771028445958</v>
      </c>
      <c r="AH10">
        <f t="shared" si="6"/>
        <v>-957.16319070186557</v>
      </c>
      <c r="AI10">
        <f t="shared" si="7"/>
        <v>-1001.9089617303115</v>
      </c>
      <c r="AJ10">
        <f t="shared" si="8"/>
        <v>-22.813928427869541</v>
      </c>
      <c r="AK10">
        <f t="shared" si="30"/>
        <v>13.868969264908284</v>
      </c>
      <c r="AL10">
        <f t="shared" si="9"/>
        <v>-1010.8539208932729</v>
      </c>
      <c r="AN10">
        <f t="shared" si="10"/>
        <v>0</v>
      </c>
      <c r="AO10">
        <f t="shared" si="11"/>
        <v>0</v>
      </c>
      <c r="AP10">
        <f t="shared" si="12"/>
        <v>-29.624275634312145</v>
      </c>
      <c r="AQ10">
        <f t="shared" si="13"/>
        <v>-633.69711900469042</v>
      </c>
      <c r="AR10">
        <f t="shared" si="14"/>
        <v>-663.32139463900251</v>
      </c>
      <c r="AS10">
        <f t="shared" si="15"/>
        <v>-15.104133608939833</v>
      </c>
      <c r="AT10">
        <f t="shared" si="16"/>
        <v>9.182055841796851</v>
      </c>
      <c r="AU10">
        <f t="shared" si="17"/>
        <v>-669.24347240614554</v>
      </c>
      <c r="AW10">
        <v>7</v>
      </c>
      <c r="AX10">
        <f>IF(Z10&gt;0, (R10*SUMPRODUCT(K10:$K$98, X10:$X$98)-K10*$AZ$3)/Z10, 0)</f>
        <v>3629.5671560520136</v>
      </c>
    </row>
    <row r="11" spans="1:52" x14ac:dyDescent="0.25">
      <c r="A11" t="s">
        <v>33</v>
      </c>
      <c r="C11" s="25">
        <f>AU81</f>
        <v>-1580.8673945467835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1.2607808E-2</v>
      </c>
      <c r="Q11" s="5">
        <f t="shared" si="29"/>
        <v>50</v>
      </c>
      <c r="R11">
        <f t="shared" si="0"/>
        <v>100000</v>
      </c>
      <c r="S11">
        <f t="shared" si="1"/>
        <v>3591.6821912359724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3248.1556179414238</v>
      </c>
      <c r="AC11">
        <f t="shared" si="2"/>
        <v>3141.5845916428807</v>
      </c>
      <c r="AE11">
        <f t="shared" si="3"/>
        <v>0</v>
      </c>
      <c r="AF11">
        <f t="shared" si="4"/>
        <v>0</v>
      </c>
      <c r="AG11">
        <f t="shared" si="5"/>
        <v>-43.734167228222887</v>
      </c>
      <c r="AH11">
        <f t="shared" si="6"/>
        <v>-1128.2921798772184</v>
      </c>
      <c r="AI11">
        <f t="shared" si="7"/>
        <v>-1172.0263471054413</v>
      </c>
      <c r="AJ11">
        <f t="shared" si="8"/>
        <v>106.57102629854307</v>
      </c>
      <c r="AK11">
        <f t="shared" si="30"/>
        <v>5.1970489887062783</v>
      </c>
      <c r="AL11">
        <f t="shared" si="9"/>
        <v>-1060.258271818192</v>
      </c>
      <c r="AN11">
        <f t="shared" si="10"/>
        <v>0</v>
      </c>
      <c r="AO11">
        <f t="shared" si="11"/>
        <v>0</v>
      </c>
      <c r="AP11">
        <f t="shared" si="12"/>
        <v>-27.533792029890201</v>
      </c>
      <c r="AQ11">
        <f t="shared" si="13"/>
        <v>-710.34077469852741</v>
      </c>
      <c r="AR11">
        <f t="shared" si="14"/>
        <v>-737.87456672841768</v>
      </c>
      <c r="AS11">
        <f t="shared" si="15"/>
        <v>67.094097372510504</v>
      </c>
      <c r="AT11">
        <f t="shared" si="16"/>
        <v>3.2719147315064681</v>
      </c>
      <c r="AU11">
        <f t="shared" si="17"/>
        <v>-667.50855462440074</v>
      </c>
      <c r="AW11">
        <v>8</v>
      </c>
      <c r="AX11">
        <f>IF(Z11&gt;0, (R11*SUMPRODUCT(K11:$K$98, X11:$X$98)-K11*$AZ$3)/Z11, 0)</f>
        <v>3591.6821912359724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1.5033739000000001E-2</v>
      </c>
      <c r="Q12" s="5">
        <f t="shared" si="29"/>
        <v>50</v>
      </c>
      <c r="R12">
        <f t="shared" si="0"/>
        <v>100000</v>
      </c>
      <c r="S12">
        <f t="shared" si="1"/>
        <v>3645.0729587644387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3141.5845916428807</v>
      </c>
      <c r="AC12">
        <f t="shared" si="2"/>
        <v>3108.4699220503571</v>
      </c>
      <c r="AE12">
        <f t="shared" si="3"/>
        <v>0</v>
      </c>
      <c r="AF12">
        <f t="shared" si="4"/>
        <v>0</v>
      </c>
      <c r="AG12">
        <f t="shared" si="5"/>
        <v>-42.639337500449201</v>
      </c>
      <c r="AH12">
        <f t="shared" si="6"/>
        <v>-1314.9761109829126</v>
      </c>
      <c r="AI12">
        <f t="shared" si="7"/>
        <v>-1357.6154484833619</v>
      </c>
      <c r="AJ12">
        <f t="shared" si="8"/>
        <v>33.114669592523569</v>
      </c>
      <c r="AK12">
        <f t="shared" si="30"/>
        <v>65.973276424500497</v>
      </c>
      <c r="AL12">
        <f t="shared" si="9"/>
        <v>-1258.5275024663379</v>
      </c>
      <c r="AN12">
        <f t="shared" si="10"/>
        <v>0</v>
      </c>
      <c r="AO12">
        <f t="shared" si="11"/>
        <v>0</v>
      </c>
      <c r="AP12">
        <f t="shared" si="12"/>
        <v>-25.064909679303131</v>
      </c>
      <c r="AQ12">
        <f t="shared" si="13"/>
        <v>-772.9894361487386</v>
      </c>
      <c r="AR12">
        <f t="shared" si="14"/>
        <v>-798.05434582804173</v>
      </c>
      <c r="AS12">
        <f t="shared" si="15"/>
        <v>19.465973231592187</v>
      </c>
      <c r="AT12">
        <f t="shared" si="16"/>
        <v>38.781423721941806</v>
      </c>
      <c r="AU12">
        <f t="shared" si="17"/>
        <v>-739.80694887450784</v>
      </c>
      <c r="AW12">
        <v>9</v>
      </c>
      <c r="AX12">
        <f>IF(Z12&gt;0, (R12*SUMPRODUCT(K12:$K$98, X12:$X$98)-K12*$AZ$3)/Z12, 0)</f>
        <v>3645.0729587644387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1.7719183999999999E-2</v>
      </c>
      <c r="Q13" s="5">
        <f t="shared" si="29"/>
        <v>50</v>
      </c>
      <c r="R13">
        <f t="shared" si="0"/>
        <v>100000</v>
      </c>
      <c r="S13">
        <f t="shared" si="1"/>
        <v>4049.2778985836617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3108.4699220503571</v>
      </c>
      <c r="AC13">
        <f t="shared" si="2"/>
        <v>3357.4514694619957</v>
      </c>
      <c r="AE13">
        <f t="shared" si="3"/>
        <v>0</v>
      </c>
      <c r="AF13">
        <f t="shared" si="4"/>
        <v>0</v>
      </c>
      <c r="AG13">
        <f t="shared" si="5"/>
        <v>-41.457409858636154</v>
      </c>
      <c r="AH13">
        <f t="shared" si="6"/>
        <v>-1511.0685336171191</v>
      </c>
      <c r="AI13">
        <f t="shared" si="7"/>
        <v>-1552.5259434757552</v>
      </c>
      <c r="AJ13">
        <f t="shared" si="8"/>
        <v>-248.98154741163853</v>
      </c>
      <c r="AK13">
        <f t="shared" si="30"/>
        <v>217.59289454352501</v>
      </c>
      <c r="AL13">
        <f t="shared" si="9"/>
        <v>-1583.9145963438687</v>
      </c>
      <c r="AN13">
        <f t="shared" si="10"/>
        <v>0</v>
      </c>
      <c r="AO13">
        <f t="shared" si="11"/>
        <v>0</v>
      </c>
      <c r="AP13">
        <f t="shared" si="12"/>
        <v>-21.759045389249238</v>
      </c>
      <c r="AQ13">
        <f t="shared" si="13"/>
        <v>-793.08883312670207</v>
      </c>
      <c r="AR13">
        <f t="shared" si="14"/>
        <v>-814.84787851595127</v>
      </c>
      <c r="AS13">
        <f t="shared" si="15"/>
        <v>-130.67870881679772</v>
      </c>
      <c r="AT13">
        <f t="shared" si="16"/>
        <v>114.20428060737609</v>
      </c>
      <c r="AU13">
        <f t="shared" si="17"/>
        <v>-831.32230672537287</v>
      </c>
      <c r="AW13">
        <v>10</v>
      </c>
      <c r="AX13">
        <f>IF(Z13&gt;0, (R13*SUMPRODUCT(K13:$K$98, X13:$X$98)-K13*$AZ$3)/Z13, 0)</f>
        <v>4049.2778985836617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2.0768709E-2</v>
      </c>
      <c r="Q14" s="5">
        <f t="shared" si="29"/>
        <v>50</v>
      </c>
      <c r="R14">
        <f t="shared" si="0"/>
        <v>100000</v>
      </c>
      <c r="S14">
        <f t="shared" si="1"/>
        <v>4326.3804698424474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3357.4514694619957</v>
      </c>
      <c r="AC14">
        <f t="shared" si="2"/>
        <v>3476.8367287999145</v>
      </c>
      <c r="AE14">
        <f t="shared" si="3"/>
        <v>0</v>
      </c>
      <c r="AF14">
        <f t="shared" si="4"/>
        <v>0</v>
      </c>
      <c r="AG14">
        <f t="shared" si="5"/>
        <v>-40.181818878802048</v>
      </c>
      <c r="AH14">
        <f t="shared" si="6"/>
        <v>-1722.0337624954907</v>
      </c>
      <c r="AI14">
        <f t="shared" si="7"/>
        <v>-1762.2155813742927</v>
      </c>
      <c r="AJ14">
        <f t="shared" si="8"/>
        <v>-119.3852593379188</v>
      </c>
      <c r="AK14">
        <f t="shared" si="30"/>
        <v>235.02160286233971</v>
      </c>
      <c r="AL14">
        <f t="shared" si="9"/>
        <v>-1646.5792378498718</v>
      </c>
      <c r="AN14">
        <f t="shared" si="10"/>
        <v>0</v>
      </c>
      <c r="AO14">
        <f t="shared" si="11"/>
        <v>0</v>
      </c>
      <c r="AP14">
        <f t="shared" si="12"/>
        <v>-18.829953262097888</v>
      </c>
      <c r="AQ14">
        <f t="shared" si="13"/>
        <v>-806.97728894126612</v>
      </c>
      <c r="AR14">
        <f t="shared" si="14"/>
        <v>-825.80724220336401</v>
      </c>
      <c r="AS14">
        <f t="shared" si="15"/>
        <v>-55.946169592198089</v>
      </c>
      <c r="AT14">
        <f t="shared" si="16"/>
        <v>110.13552698620707</v>
      </c>
      <c r="AU14">
        <f t="shared" si="17"/>
        <v>-771.61788480935502</v>
      </c>
      <c r="AW14">
        <v>11</v>
      </c>
      <c r="AX14">
        <f>IF(Z14&gt;0, (R14*SUMPRODUCT(K14:$K$98, X14:$X$98)-K14*$AZ$3)/Z14, 0)</f>
        <v>4326.3804698424474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2.4225090000000001E-2</v>
      </c>
      <c r="Q15" s="5">
        <f t="shared" si="29"/>
        <v>50</v>
      </c>
      <c r="R15">
        <f t="shared" si="0"/>
        <v>100000</v>
      </c>
      <c r="S15">
        <f t="shared" si="1"/>
        <v>4489.6604229965442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3476.8367287999145</v>
      </c>
      <c r="AC15">
        <f t="shared" si="2"/>
        <v>3484.5684509877724</v>
      </c>
      <c r="AE15">
        <f t="shared" si="3"/>
        <v>0</v>
      </c>
      <c r="AF15">
        <f t="shared" si="4"/>
        <v>0</v>
      </c>
      <c r="AG15">
        <f t="shared" si="5"/>
        <v>-38.806592511311344</v>
      </c>
      <c r="AH15">
        <f t="shared" si="6"/>
        <v>-1946.8163574053572</v>
      </c>
      <c r="AI15">
        <f t="shared" si="7"/>
        <v>-1985.6229499166684</v>
      </c>
      <c r="AJ15">
        <f t="shared" si="8"/>
        <v>-7.7317221878579403</v>
      </c>
      <c r="AK15">
        <f t="shared" si="30"/>
        <v>243.37857101599403</v>
      </c>
      <c r="AL15">
        <f t="shared" si="9"/>
        <v>-1749.9761010885322</v>
      </c>
      <c r="AN15">
        <f t="shared" si="10"/>
        <v>0</v>
      </c>
      <c r="AO15">
        <f t="shared" si="11"/>
        <v>0</v>
      </c>
      <c r="AP15">
        <f t="shared" si="12"/>
        <v>-16.237050372327491</v>
      </c>
      <c r="AQ15">
        <f t="shared" si="13"/>
        <v>-814.56662941091929</v>
      </c>
      <c r="AR15">
        <f t="shared" si="14"/>
        <v>-830.80367978324671</v>
      </c>
      <c r="AS15">
        <f t="shared" si="15"/>
        <v>-3.235026692758427</v>
      </c>
      <c r="AT15">
        <f t="shared" si="16"/>
        <v>101.83192755148296</v>
      </c>
      <c r="AU15">
        <f t="shared" si="17"/>
        <v>-732.20677892452215</v>
      </c>
      <c r="AW15">
        <v>12</v>
      </c>
      <c r="AX15">
        <f>IF(Z15&gt;0, (R15*SUMPRODUCT(K15:$K$98, X15:$X$98)-K15*$AZ$3)/Z15, 0)</f>
        <v>4489.6604229965442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2.7828815E-2</v>
      </c>
      <c r="Q16" s="5">
        <f t="shared" si="29"/>
        <v>50</v>
      </c>
      <c r="R16">
        <f t="shared" si="0"/>
        <v>100000</v>
      </c>
      <c r="S16">
        <f t="shared" si="1"/>
        <v>4549.4768644746127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3484.5684509877724</v>
      </c>
      <c r="AC16">
        <f t="shared" si="2"/>
        <v>3397.4205815135756</v>
      </c>
      <c r="AE16">
        <f t="shared" si="3"/>
        <v>0</v>
      </c>
      <c r="AF16">
        <f t="shared" si="4"/>
        <v>0</v>
      </c>
      <c r="AG16">
        <f t="shared" si="5"/>
        <v>-37.338585102420566</v>
      </c>
      <c r="AH16">
        <f t="shared" si="6"/>
        <v>-2159.8829675553379</v>
      </c>
      <c r="AI16">
        <f t="shared" si="7"/>
        <v>-2197.2215526577584</v>
      </c>
      <c r="AJ16">
        <f t="shared" si="8"/>
        <v>87.147869474196796</v>
      </c>
      <c r="AK16">
        <f t="shared" si="30"/>
        <v>243.91979156914408</v>
      </c>
      <c r="AL16">
        <f t="shared" si="9"/>
        <v>-1866.1538916144175</v>
      </c>
      <c r="AN16">
        <f t="shared" si="10"/>
        <v>0</v>
      </c>
      <c r="AO16">
        <f t="shared" si="11"/>
        <v>0</v>
      </c>
      <c r="AP16">
        <f t="shared" si="12"/>
        <v>-13.948948212184852</v>
      </c>
      <c r="AQ16">
        <f t="shared" si="13"/>
        <v>-806.88905528068381</v>
      </c>
      <c r="AR16">
        <f t="shared" si="14"/>
        <v>-820.83800349286855</v>
      </c>
      <c r="AS16">
        <f t="shared" si="15"/>
        <v>32.556700120353796</v>
      </c>
      <c r="AT16">
        <f t="shared" si="16"/>
        <v>91.123553053550054</v>
      </c>
      <c r="AU16">
        <f t="shared" si="17"/>
        <v>-697.15775031896476</v>
      </c>
      <c r="AW16">
        <v>13</v>
      </c>
      <c r="AX16">
        <f>IF(Z16&gt;0, (R16*SUMPRODUCT(K16:$K$98, X16:$X$98)-K16*$AZ$3)/Z16, 0)</f>
        <v>4549.4768644746127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3.1684449000000003E-2</v>
      </c>
      <c r="Q17" s="5">
        <f t="shared" si="29"/>
        <v>50</v>
      </c>
      <c r="R17">
        <f t="shared" si="0"/>
        <v>100000</v>
      </c>
      <c r="S17">
        <f t="shared" si="1"/>
        <v>4527.4150038924163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3397.4205815135756</v>
      </c>
      <c r="AC17">
        <f t="shared" si="2"/>
        <v>3240.0125618906777</v>
      </c>
      <c r="AE17">
        <f t="shared" si="3"/>
        <v>0</v>
      </c>
      <c r="AF17">
        <f t="shared" si="4"/>
        <v>0</v>
      </c>
      <c r="AG17">
        <f t="shared" si="5"/>
        <v>-35.782146755986552</v>
      </c>
      <c r="AH17">
        <f t="shared" si="6"/>
        <v>-2366.1049908196082</v>
      </c>
      <c r="AI17">
        <f t="shared" si="7"/>
        <v>-2401.8871375755948</v>
      </c>
      <c r="AJ17">
        <f t="shared" si="8"/>
        <v>157.40801962289788</v>
      </c>
      <c r="AK17">
        <f t="shared" si="30"/>
        <v>237.81944070595031</v>
      </c>
      <c r="AL17">
        <f t="shared" si="9"/>
        <v>-2006.6596772467467</v>
      </c>
      <c r="AN17">
        <f t="shared" si="10"/>
        <v>0</v>
      </c>
      <c r="AO17">
        <f t="shared" si="11"/>
        <v>0</v>
      </c>
      <c r="AP17">
        <f t="shared" si="12"/>
        <v>-11.935262492705704</v>
      </c>
      <c r="AQ17">
        <f t="shared" si="13"/>
        <v>-789.22274684395006</v>
      </c>
      <c r="AR17">
        <f t="shared" si="14"/>
        <v>-801.15800933665582</v>
      </c>
      <c r="AS17">
        <f t="shared" si="15"/>
        <v>52.504005572050772</v>
      </c>
      <c r="AT17">
        <f t="shared" si="16"/>
        <v>79.325521468861851</v>
      </c>
      <c r="AU17">
        <f t="shared" si="17"/>
        <v>-669.32848229574313</v>
      </c>
      <c r="AW17">
        <v>14</v>
      </c>
      <c r="AX17">
        <f>IF(Z17&gt;0, (R17*SUMPRODUCT(K17:$K$98, X17:$X$98)-K17*$AZ$3)/Z17, 0)</f>
        <v>4527.4150038924163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3.5933631000000001E-2</v>
      </c>
      <c r="Q18" s="5">
        <f t="shared" si="29"/>
        <v>50</v>
      </c>
      <c r="R18">
        <f t="shared" si="0"/>
        <v>100000</v>
      </c>
      <c r="S18">
        <f t="shared" si="1"/>
        <v>4438.8004665734416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3240.0125618906777</v>
      </c>
      <c r="AC18">
        <f t="shared" si="2"/>
        <v>3030.6835968840351</v>
      </c>
      <c r="AE18">
        <f t="shared" si="3"/>
        <v>0</v>
      </c>
      <c r="AF18">
        <f t="shared" si="4"/>
        <v>0</v>
      </c>
      <c r="AG18">
        <f t="shared" si="5"/>
        <v>-34.138542830509223</v>
      </c>
      <c r="AH18">
        <f t="shared" si="6"/>
        <v>-2571.5649158349356</v>
      </c>
      <c r="AI18">
        <f t="shared" si="7"/>
        <v>-2605.7034586654449</v>
      </c>
      <c r="AJ18">
        <f t="shared" si="8"/>
        <v>209.32896500664265</v>
      </c>
      <c r="AK18">
        <f t="shared" si="30"/>
        <v>226.80087933234745</v>
      </c>
      <c r="AL18">
        <f t="shared" si="9"/>
        <v>-2169.5736143264548</v>
      </c>
      <c r="AN18">
        <f t="shared" si="10"/>
        <v>0</v>
      </c>
      <c r="AO18">
        <f t="shared" si="11"/>
        <v>0</v>
      </c>
      <c r="AP18">
        <f t="shared" si="12"/>
        <v>-10.166993347747876</v>
      </c>
      <c r="AQ18">
        <f t="shared" si="13"/>
        <v>-765.85235410897667</v>
      </c>
      <c r="AR18">
        <f t="shared" si="14"/>
        <v>-776.01934745672463</v>
      </c>
      <c r="AS18">
        <f t="shared" si="15"/>
        <v>62.341448060035376</v>
      </c>
      <c r="AT18">
        <f t="shared" si="16"/>
        <v>67.544858106087773</v>
      </c>
      <c r="AU18">
        <f t="shared" si="17"/>
        <v>-646.13304129060145</v>
      </c>
      <c r="AW18">
        <v>15</v>
      </c>
      <c r="AX18">
        <f>IF(Z18&gt;0, (R18*SUMPRODUCT(K18:$K$98, X18:$X$98)-K18*$AZ$3)/Z18, 0)</f>
        <v>4438.8004665734416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4.1016489000000003E-2</v>
      </c>
      <c r="Q19" s="5">
        <f t="shared" si="29"/>
        <v>50</v>
      </c>
      <c r="R19">
        <f t="shared" si="0"/>
        <v>100000</v>
      </c>
      <c r="S19">
        <f t="shared" si="1"/>
        <v>4294.5348556049821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3030.6835968840351</v>
      </c>
      <c r="AC19">
        <f t="shared" si="2"/>
        <v>2782.5935479869404</v>
      </c>
      <c r="AE19">
        <f t="shared" si="3"/>
        <v>0</v>
      </c>
      <c r="AF19">
        <f t="shared" si="4"/>
        <v>0</v>
      </c>
      <c r="AG19">
        <f t="shared" si="5"/>
        <v>-32.396914235720523</v>
      </c>
      <c r="AH19">
        <f t="shared" si="6"/>
        <v>-2800.4863329672212</v>
      </c>
      <c r="AI19">
        <f t="shared" si="7"/>
        <v>-2832.8832472029417</v>
      </c>
      <c r="AJ19">
        <f t="shared" si="8"/>
        <v>248.09004889709468</v>
      </c>
      <c r="AK19">
        <f t="shared" si="30"/>
        <v>212.14785178188248</v>
      </c>
      <c r="AL19">
        <f t="shared" si="9"/>
        <v>-2372.6453465239647</v>
      </c>
      <c r="AN19">
        <f t="shared" si="10"/>
        <v>0</v>
      </c>
      <c r="AO19">
        <f t="shared" si="11"/>
        <v>0</v>
      </c>
      <c r="AP19">
        <f t="shared" si="12"/>
        <v>-8.6145616459459138</v>
      </c>
      <c r="AQ19">
        <f t="shared" si="13"/>
        <v>-744.66851930531061</v>
      </c>
      <c r="AR19">
        <f t="shared" si="14"/>
        <v>-753.28308095125647</v>
      </c>
      <c r="AS19">
        <f t="shared" si="15"/>
        <v>65.968845193698002</v>
      </c>
      <c r="AT19">
        <f t="shared" si="16"/>
        <v>56.411568519540431</v>
      </c>
      <c r="AU19">
        <f t="shared" si="17"/>
        <v>-630.90266723801813</v>
      </c>
      <c r="AW19">
        <v>16</v>
      </c>
      <c r="AX19">
        <f>IF(Z19&gt;0, (R19*SUMPRODUCT(K19:$K$98, X19:$X$98)-K19*$AZ$3)/Z19, 0)</f>
        <v>4294.5348556049821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4.6435859000000003E-2</v>
      </c>
      <c r="Q20" s="5">
        <f t="shared" si="29"/>
        <v>50</v>
      </c>
      <c r="R20">
        <f t="shared" si="0"/>
        <v>100000</v>
      </c>
      <c r="S20">
        <f t="shared" si="1"/>
        <v>4089.5159361645142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2782.5935479869404</v>
      </c>
      <c r="AC20">
        <f t="shared" si="2"/>
        <v>2500.2128011922368</v>
      </c>
      <c r="AE20">
        <f t="shared" si="3"/>
        <v>0</v>
      </c>
      <c r="AF20">
        <f t="shared" si="4"/>
        <v>0</v>
      </c>
      <c r="AG20">
        <f t="shared" si="5"/>
        <v>-30.568566551878302</v>
      </c>
      <c r="AH20">
        <f t="shared" si="6"/>
        <v>-3008.7570829700221</v>
      </c>
      <c r="AI20">
        <f t="shared" si="7"/>
        <v>-3039.3256495219002</v>
      </c>
      <c r="AJ20">
        <f t="shared" si="8"/>
        <v>282.38074679470355</v>
      </c>
      <c r="AK20">
        <f t="shared" si="30"/>
        <v>194.78154835908583</v>
      </c>
      <c r="AL20">
        <f t="shared" si="9"/>
        <v>-2562.163354368111</v>
      </c>
      <c r="AN20">
        <f t="shared" si="10"/>
        <v>0</v>
      </c>
      <c r="AO20">
        <f t="shared" si="11"/>
        <v>0</v>
      </c>
      <c r="AP20">
        <f t="shared" si="12"/>
        <v>-7.2574923745968754</v>
      </c>
      <c r="AQ20">
        <f t="shared" si="13"/>
        <v>-714.32958917491487</v>
      </c>
      <c r="AR20">
        <f t="shared" si="14"/>
        <v>-721.58708154951171</v>
      </c>
      <c r="AS20">
        <f t="shared" si="15"/>
        <v>67.041943661882542</v>
      </c>
      <c r="AT20">
        <f t="shared" si="16"/>
        <v>46.244419067840681</v>
      </c>
      <c r="AU20">
        <f t="shared" si="17"/>
        <v>-608.30071881978859</v>
      </c>
      <c r="AW20">
        <v>17</v>
      </c>
      <c r="AX20">
        <f>IF(Z20&gt;0, (R20*SUMPRODUCT(K20:$K$98, X20:$X$98)-K20*$AZ$3)/Z20, 0)</f>
        <v>4089.5159361645142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5.1834316999999998E-2</v>
      </c>
      <c r="Q21" s="5">
        <f t="shared" si="29"/>
        <v>50</v>
      </c>
      <c r="R21">
        <f t="shared" si="0"/>
        <v>100000</v>
      </c>
      <c r="S21">
        <f t="shared" si="1"/>
        <v>3833.271165862152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2500.2128011922368</v>
      </c>
      <c r="AC21">
        <f t="shared" si="2"/>
        <v>2198.6401517589397</v>
      </c>
      <c r="AE21">
        <f t="shared" si="3"/>
        <v>0</v>
      </c>
      <c r="AF21">
        <f t="shared" si="4"/>
        <v>0</v>
      </c>
      <c r="AG21">
        <f t="shared" si="5"/>
        <v>-28.678380117473861</v>
      </c>
      <c r="AH21">
        <f t="shared" si="6"/>
        <v>-3169.0015377713135</v>
      </c>
      <c r="AI21">
        <f t="shared" si="7"/>
        <v>-3197.6799178887873</v>
      </c>
      <c r="AJ21">
        <f t="shared" si="8"/>
        <v>301.5726494332971</v>
      </c>
      <c r="AK21">
        <f t="shared" si="30"/>
        <v>175.01489608345659</v>
      </c>
      <c r="AL21">
        <f t="shared" si="9"/>
        <v>-2721.0923723720334</v>
      </c>
      <c r="AN21">
        <f t="shared" si="10"/>
        <v>0</v>
      </c>
      <c r="AO21">
        <f t="shared" si="11"/>
        <v>0</v>
      </c>
      <c r="AP21">
        <f t="shared" si="12"/>
        <v>-6.0792234736437223</v>
      </c>
      <c r="AQ21">
        <f t="shared" si="13"/>
        <v>-671.7627863748877</v>
      </c>
      <c r="AR21">
        <f t="shared" si="14"/>
        <v>-677.84200984853146</v>
      </c>
      <c r="AS21">
        <f t="shared" si="15"/>
        <v>63.927164712025501</v>
      </c>
      <c r="AT21">
        <f t="shared" si="16"/>
        <v>37.099538403132954</v>
      </c>
      <c r="AU21">
        <f t="shared" si="17"/>
        <v>-576.81530673337295</v>
      </c>
      <c r="AW21">
        <v>18</v>
      </c>
      <c r="AX21">
        <f>IF(Z21&gt;0, (R21*SUMPRODUCT(K21:$K$98, X21:$X$98)-K21*$AZ$3)/Z21, 0)</f>
        <v>3833.271165862152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5.7772715000000002E-2</v>
      </c>
      <c r="Q22" s="5">
        <f t="shared" si="29"/>
        <v>50</v>
      </c>
      <c r="R22">
        <f t="shared" si="0"/>
        <v>100000</v>
      </c>
      <c r="S22">
        <f t="shared" si="1"/>
        <v>3544.841527048678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2198.6401517589397</v>
      </c>
      <c r="AC22">
        <f t="shared" si="2"/>
        <v>1895.4103472962079</v>
      </c>
      <c r="AE22">
        <f t="shared" si="3"/>
        <v>0</v>
      </c>
      <c r="AF22">
        <f t="shared" si="4"/>
        <v>0</v>
      </c>
      <c r="AG22">
        <f t="shared" si="5"/>
        <v>-26.734768435110638</v>
      </c>
      <c r="AH22">
        <f t="shared" si="6"/>
        <v>-3313.6557623769677</v>
      </c>
      <c r="AI22">
        <f t="shared" si="7"/>
        <v>-3340.3905308120784</v>
      </c>
      <c r="AJ22">
        <f t="shared" si="8"/>
        <v>303.22980446273186</v>
      </c>
      <c r="AK22">
        <f t="shared" si="30"/>
        <v>153.9048106231258</v>
      </c>
      <c r="AL22">
        <f t="shared" si="9"/>
        <v>-2883.2559157262208</v>
      </c>
      <c r="AN22">
        <f t="shared" si="10"/>
        <v>0</v>
      </c>
      <c r="AO22">
        <f t="shared" si="11"/>
        <v>0</v>
      </c>
      <c r="AP22">
        <f t="shared" si="12"/>
        <v>-5.0600160658421034</v>
      </c>
      <c r="AQ22">
        <f t="shared" si="13"/>
        <v>-627.16650922165843</v>
      </c>
      <c r="AR22">
        <f t="shared" si="14"/>
        <v>-632.22652528750064</v>
      </c>
      <c r="AS22">
        <f t="shared" si="15"/>
        <v>57.39147080879637</v>
      </c>
      <c r="AT22">
        <f t="shared" si="16"/>
        <v>29.129140065438541</v>
      </c>
      <c r="AU22">
        <f t="shared" si="17"/>
        <v>-545.70591441326565</v>
      </c>
      <c r="AW22">
        <v>19</v>
      </c>
      <c r="AX22">
        <f>IF(Z22&gt;0, (R22*SUMPRODUCT(K22:$K$98, X22:$X$98)-K22*$AZ$3)/Z22, 0)</f>
        <v>3544.841527048678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6.4089452000000005E-2</v>
      </c>
      <c r="Q23" s="5">
        <f t="shared" si="29"/>
        <v>50</v>
      </c>
      <c r="R23">
        <f t="shared" si="0"/>
        <v>100000</v>
      </c>
      <c r="S23">
        <f t="shared" si="1"/>
        <v>3226.3288342980641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1895.4103472962079</v>
      </c>
      <c r="AC23">
        <f t="shared" si="2"/>
        <v>1597.2911433532604</v>
      </c>
      <c r="AE23">
        <f t="shared" si="3"/>
        <v>0</v>
      </c>
      <c r="AF23">
        <f t="shared" si="4"/>
        <v>0</v>
      </c>
      <c r="AG23">
        <f t="shared" si="5"/>
        <v>-24.754004092406394</v>
      </c>
      <c r="AH23">
        <f t="shared" si="6"/>
        <v>-3426.8333167062769</v>
      </c>
      <c r="AI23">
        <f t="shared" si="7"/>
        <v>-3451.5873207986833</v>
      </c>
      <c r="AJ23">
        <f t="shared" si="8"/>
        <v>298.11920394294748</v>
      </c>
      <c r="AK23">
        <f t="shared" si="30"/>
        <v>132.67872431073457</v>
      </c>
      <c r="AL23">
        <f t="shared" si="9"/>
        <v>-3020.7893925450012</v>
      </c>
      <c r="AN23">
        <f t="shared" si="10"/>
        <v>0</v>
      </c>
      <c r="AO23">
        <f t="shared" si="11"/>
        <v>0</v>
      </c>
      <c r="AP23">
        <f t="shared" si="12"/>
        <v>-4.1831448646541656</v>
      </c>
      <c r="AQ23">
        <f t="shared" si="13"/>
        <v>-579.09581566252916</v>
      </c>
      <c r="AR23">
        <f t="shared" si="14"/>
        <v>-583.27896052718336</v>
      </c>
      <c r="AS23">
        <f t="shared" si="15"/>
        <v>50.378751347596534</v>
      </c>
      <c r="AT23">
        <f t="shared" si="16"/>
        <v>22.42119384716321</v>
      </c>
      <c r="AU23">
        <f t="shared" si="17"/>
        <v>-510.47901533242356</v>
      </c>
      <c r="AW23">
        <v>20</v>
      </c>
      <c r="AX23">
        <f>IF(Z23&gt;0, (R23*SUMPRODUCT(K23:$K$98, X23:$X$98)-K23*$AZ$3)/Z23, 0)</f>
        <v>3226.3288342980641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7.1121990999999996E-2</v>
      </c>
      <c r="Q24" s="5">
        <f t="shared" si="29"/>
        <v>50</v>
      </c>
      <c r="R24">
        <f t="shared" si="0"/>
        <v>100000</v>
      </c>
      <c r="S24">
        <f t="shared" si="1"/>
        <v>2884.0076409849357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1597.2911433532604</v>
      </c>
      <c r="AC24">
        <f t="shared" si="2"/>
        <v>1311.9875645467237</v>
      </c>
      <c r="AE24">
        <f t="shared" si="3"/>
        <v>0</v>
      </c>
      <c r="AF24">
        <f t="shared" si="4"/>
        <v>0</v>
      </c>
      <c r="AG24">
        <f t="shared" si="5"/>
        <v>-22.745909995208237</v>
      </c>
      <c r="AH24">
        <f t="shared" si="6"/>
        <v>-3521.108112548181</v>
      </c>
      <c r="AI24">
        <f t="shared" si="7"/>
        <v>-3543.8540225433894</v>
      </c>
      <c r="AJ24">
        <f t="shared" si="8"/>
        <v>285.30357880653673</v>
      </c>
      <c r="AK24">
        <f t="shared" si="30"/>
        <v>111.81038003472824</v>
      </c>
      <c r="AL24">
        <f t="shared" si="9"/>
        <v>-3146.7400637021246</v>
      </c>
      <c r="AN24">
        <f t="shared" si="10"/>
        <v>0</v>
      </c>
      <c r="AO24">
        <f t="shared" si="11"/>
        <v>0</v>
      </c>
      <c r="AP24">
        <f t="shared" si="12"/>
        <v>-3.4319641290999949</v>
      </c>
      <c r="AQ24">
        <f t="shared" si="13"/>
        <v>-531.27427038505323</v>
      </c>
      <c r="AR24">
        <f t="shared" si="14"/>
        <v>-534.70623451415315</v>
      </c>
      <c r="AS24">
        <f t="shared" si="15"/>
        <v>43.047371970352486</v>
      </c>
      <c r="AT24">
        <f t="shared" si="16"/>
        <v>16.870251118599512</v>
      </c>
      <c r="AU24">
        <f t="shared" si="17"/>
        <v>-474.78861142520122</v>
      </c>
      <c r="AW24">
        <v>21</v>
      </c>
      <c r="AX24">
        <f>IF(Z24&gt;0, (R24*SUMPRODUCT(K24:$K$98, X24:$X$98)-K24*$AZ$3)/Z24, 0)</f>
        <v>2884.0076409849357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7.9233461000000005E-2</v>
      </c>
      <c r="Q25" s="5">
        <f t="shared" si="29"/>
        <v>50</v>
      </c>
      <c r="R25">
        <f t="shared" si="0"/>
        <v>100000</v>
      </c>
      <c r="S25">
        <f t="shared" si="1"/>
        <v>2517.4189775072946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1311.9875645467237</v>
      </c>
      <c r="AC25">
        <f t="shared" si="2"/>
        <v>1043.0277913545206</v>
      </c>
      <c r="AE25">
        <f t="shared" si="3"/>
        <v>0</v>
      </c>
      <c r="AF25">
        <f t="shared" si="4"/>
        <v>0</v>
      </c>
      <c r="AG25">
        <f t="shared" si="5"/>
        <v>-20.716213722741315</v>
      </c>
      <c r="AH25">
        <f t="shared" si="6"/>
        <v>-3604.4743450296846</v>
      </c>
      <c r="AI25">
        <f t="shared" si="7"/>
        <v>-3625.1905587524261</v>
      </c>
      <c r="AJ25">
        <f t="shared" si="8"/>
        <v>268.9597731922031</v>
      </c>
      <c r="AK25">
        <f t="shared" si="30"/>
        <v>91.839129518270667</v>
      </c>
      <c r="AL25">
        <f t="shared" si="9"/>
        <v>-3264.3916560419525</v>
      </c>
      <c r="AN25">
        <f t="shared" si="10"/>
        <v>0</v>
      </c>
      <c r="AO25">
        <f t="shared" si="11"/>
        <v>0</v>
      </c>
      <c r="AP25">
        <f t="shared" si="12"/>
        <v>-2.7908197248504929</v>
      </c>
      <c r="AQ25">
        <f t="shared" si="13"/>
        <v>-485.58284995793474</v>
      </c>
      <c r="AR25">
        <f t="shared" si="14"/>
        <v>-488.37366968278525</v>
      </c>
      <c r="AS25">
        <f t="shared" si="15"/>
        <v>36.233370164168598</v>
      </c>
      <c r="AT25">
        <f t="shared" si="16"/>
        <v>12.372263464888247</v>
      </c>
      <c r="AU25">
        <f t="shared" si="17"/>
        <v>-439.76803605372845</v>
      </c>
      <c r="AW25">
        <v>22</v>
      </c>
      <c r="AX25">
        <f>IF(Z25&gt;0, (R25*SUMPRODUCT(K25:$K$98, X25:$X$98)-K25*$AZ$3)/Z25, 0)</f>
        <v>2517.4189775072946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8.7905784000000001E-2</v>
      </c>
      <c r="Q26" s="5">
        <f t="shared" si="29"/>
        <v>50</v>
      </c>
      <c r="R26">
        <f t="shared" si="0"/>
        <v>100000</v>
      </c>
      <c r="S26">
        <f t="shared" si="1"/>
        <v>2118.0846161724849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1043.0277913545206</v>
      </c>
      <c r="AC26">
        <f t="shared" si="2"/>
        <v>791.65431389020216</v>
      </c>
      <c r="AE26">
        <f t="shared" si="3"/>
        <v>0</v>
      </c>
      <c r="AF26">
        <f t="shared" si="4"/>
        <v>0</v>
      </c>
      <c r="AG26">
        <f t="shared" si="5"/>
        <v>-18.687976576704767</v>
      </c>
      <c r="AH26">
        <f t="shared" si="6"/>
        <v>-3642.1500176182676</v>
      </c>
      <c r="AI26">
        <f t="shared" si="7"/>
        <v>-3660.8379941949725</v>
      </c>
      <c r="AJ26">
        <f t="shared" si="8"/>
        <v>251.3734774643184</v>
      </c>
      <c r="AK26">
        <f t="shared" si="30"/>
        <v>73.011945394816451</v>
      </c>
      <c r="AL26">
        <f t="shared" si="9"/>
        <v>-3336.4525713358375</v>
      </c>
      <c r="AN26">
        <f t="shared" si="10"/>
        <v>0</v>
      </c>
      <c r="AO26">
        <f t="shared" si="11"/>
        <v>0</v>
      </c>
      <c r="AP26">
        <f t="shared" si="12"/>
        <v>-2.2478413675770899</v>
      </c>
      <c r="AQ26">
        <f t="shared" si="13"/>
        <v>-438.08784984936932</v>
      </c>
      <c r="AR26">
        <f t="shared" si="14"/>
        <v>-440.33569121694643</v>
      </c>
      <c r="AS26">
        <f t="shared" si="15"/>
        <v>30.235895204425422</v>
      </c>
      <c r="AT26">
        <f t="shared" si="16"/>
        <v>8.782078172675396</v>
      </c>
      <c r="AU26">
        <f t="shared" si="17"/>
        <v>-401.31771783984556</v>
      </c>
      <c r="AW26">
        <v>23</v>
      </c>
      <c r="AX26">
        <f>IF(Z26&gt;0, (R26*SUMPRODUCT(K26:$K$98, X26:$X$98)-K26*$AZ$3)/Z26, 0)</f>
        <v>2118.0846161724849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9.7118048999999998E-2</v>
      </c>
      <c r="Q27" s="5">
        <f t="shared" si="29"/>
        <v>50</v>
      </c>
      <c r="R27">
        <f t="shared" si="0"/>
        <v>100000</v>
      </c>
      <c r="S27">
        <f t="shared" si="1"/>
        <v>1686.0741981099839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791.65431389020216</v>
      </c>
      <c r="AC27">
        <f t="shared" si="2"/>
        <v>562.68197519584646</v>
      </c>
      <c r="AE27">
        <f t="shared" si="3"/>
        <v>0</v>
      </c>
      <c r="AF27">
        <f t="shared" si="4"/>
        <v>0</v>
      </c>
      <c r="AG27">
        <f t="shared" si="5"/>
        <v>-16.686156986050456</v>
      </c>
      <c r="AH27">
        <f t="shared" si="6"/>
        <v>-3629.879649774532</v>
      </c>
      <c r="AI27">
        <f t="shared" si="7"/>
        <v>-3646.5658067605823</v>
      </c>
      <c r="AJ27">
        <f t="shared" si="8"/>
        <v>228.9723386943557</v>
      </c>
      <c r="AK27">
        <f t="shared" si="30"/>
        <v>55.415801972314156</v>
      </c>
      <c r="AL27">
        <f t="shared" si="9"/>
        <v>-3362.1776660939126</v>
      </c>
      <c r="AN27">
        <f t="shared" si="10"/>
        <v>0</v>
      </c>
      <c r="AO27">
        <f t="shared" si="11"/>
        <v>0</v>
      </c>
      <c r="AP27">
        <f t="shared" si="12"/>
        <v>-1.7920151659113754</v>
      </c>
      <c r="AQ27">
        <f t="shared" si="13"/>
        <v>-389.83208585817653</v>
      </c>
      <c r="AR27">
        <f t="shared" si="14"/>
        <v>-391.62410102408785</v>
      </c>
      <c r="AS27">
        <f t="shared" si="15"/>
        <v>24.590557541650156</v>
      </c>
      <c r="AT27">
        <f t="shared" si="16"/>
        <v>5.9513977753264431</v>
      </c>
      <c r="AU27">
        <f t="shared" si="17"/>
        <v>-361.08214570711129</v>
      </c>
      <c r="AW27">
        <v>24</v>
      </c>
      <c r="AX27">
        <f>IF(Z27&gt;0, (R27*SUMPRODUCT(K27:$K$98, X27:$X$98)-K27*$AZ$3)/Z27, 0)</f>
        <v>1686.0741981099839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0.107494799</v>
      </c>
      <c r="Q28" s="5">
        <f t="shared" si="29"/>
        <v>50</v>
      </c>
      <c r="R28">
        <f t="shared" si="0"/>
        <v>100000</v>
      </c>
      <c r="S28">
        <f t="shared" si="1"/>
        <v>1220.8659439183386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562.68197519584646</v>
      </c>
      <c r="AC28">
        <f t="shared" si="2"/>
        <v>359.56016715464716</v>
      </c>
      <c r="AE28">
        <f t="shared" si="3"/>
        <v>0</v>
      </c>
      <c r="AF28">
        <f t="shared" si="4"/>
        <v>0</v>
      </c>
      <c r="AG28">
        <f t="shared" si="5"/>
        <v>-14.725620324892011</v>
      </c>
      <c r="AH28">
        <f t="shared" si="6"/>
        <v>-3587.3501825958788</v>
      </c>
      <c r="AI28">
        <f t="shared" si="7"/>
        <v>-3602.0758029207709</v>
      </c>
      <c r="AJ28">
        <f t="shared" si="8"/>
        <v>203.1218080411993</v>
      </c>
      <c r="AK28">
        <f t="shared" si="30"/>
        <v>39.387738263709259</v>
      </c>
      <c r="AL28">
        <f t="shared" si="9"/>
        <v>-3359.5662566158626</v>
      </c>
      <c r="AN28">
        <f t="shared" si="10"/>
        <v>0</v>
      </c>
      <c r="AO28">
        <f t="shared" si="11"/>
        <v>0</v>
      </c>
      <c r="AP28">
        <f t="shared" si="12"/>
        <v>-1.4120202715961307</v>
      </c>
      <c r="AQ28">
        <f t="shared" si="13"/>
        <v>-343.98626797249091</v>
      </c>
      <c r="AR28">
        <f t="shared" si="14"/>
        <v>-345.39828824408704</v>
      </c>
      <c r="AS28">
        <f t="shared" si="15"/>
        <v>19.477081727593347</v>
      </c>
      <c r="AT28">
        <f t="shared" si="16"/>
        <v>3.7768381673311899</v>
      </c>
      <c r="AU28">
        <f t="shared" si="17"/>
        <v>-322.14436834916256</v>
      </c>
      <c r="AW28">
        <v>25</v>
      </c>
      <c r="AX28">
        <f>IF(Z28&gt;0, (R28*SUMPRODUCT(K28:$K$98, X28:$X$98)-K28*$AZ$3)/Z28, 0)</f>
        <v>1220.8659439183386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0.119195734</v>
      </c>
      <c r="Q29" s="5">
        <f t="shared" si="29"/>
        <v>50</v>
      </c>
      <c r="R29">
        <f t="shared" si="0"/>
        <v>100000</v>
      </c>
      <c r="S29">
        <f t="shared" si="1"/>
        <v>710.74480939430123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359.56016715464716</v>
      </c>
      <c r="AC29">
        <f t="shared" si="2"/>
        <v>182.27950437588606</v>
      </c>
      <c r="AE29">
        <f t="shared" si="3"/>
        <v>0</v>
      </c>
      <c r="AF29">
        <f t="shared" si="4"/>
        <v>0</v>
      </c>
      <c r="AG29">
        <f t="shared" si="5"/>
        <v>-12.823132998412271</v>
      </c>
      <c r="AH29">
        <f t="shared" si="6"/>
        <v>-3510.4622464616432</v>
      </c>
      <c r="AI29">
        <f t="shared" si="7"/>
        <v>-3523.2853794600555</v>
      </c>
      <c r="AJ29">
        <f t="shared" si="8"/>
        <v>177.2806627787611</v>
      </c>
      <c r="AK29">
        <f t="shared" si="30"/>
        <v>25.169211700825304</v>
      </c>
      <c r="AL29">
        <f t="shared" si="9"/>
        <v>-3320.8355049804695</v>
      </c>
      <c r="AN29">
        <f t="shared" si="10"/>
        <v>0</v>
      </c>
      <c r="AO29">
        <f t="shared" si="11"/>
        <v>0</v>
      </c>
      <c r="AP29">
        <f t="shared" si="12"/>
        <v>-1.0978511394503476</v>
      </c>
      <c r="AQ29">
        <f t="shared" si="13"/>
        <v>-300.5478440996074</v>
      </c>
      <c r="AR29">
        <f t="shared" si="14"/>
        <v>-301.64569523905772</v>
      </c>
      <c r="AS29">
        <f t="shared" si="15"/>
        <v>15.177864696425909</v>
      </c>
      <c r="AT29">
        <f t="shared" si="16"/>
        <v>2.1548593271425491</v>
      </c>
      <c r="AU29">
        <f t="shared" si="17"/>
        <v>-284.31297121548931</v>
      </c>
      <c r="AW29">
        <v>26</v>
      </c>
      <c r="AX29">
        <f>IF(Z29&gt;0, (R29*SUMPRODUCT(K29:$K$98, X29:$X$98)-K29*$AZ$3)/Z29, 0)</f>
        <v>710.74480939430123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0.13258683600000001</v>
      </c>
      <c r="Q30" s="5">
        <f t="shared" si="29"/>
        <v>50</v>
      </c>
      <c r="R30">
        <f t="shared" si="0"/>
        <v>100000</v>
      </c>
      <c r="S30">
        <f t="shared" si="1"/>
        <v>139.04829856171352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182.27950437588606</v>
      </c>
      <c r="AC30">
        <f t="shared" si="2"/>
        <v>30.57595062782298</v>
      </c>
      <c r="AE30">
        <f t="shared" si="3"/>
        <v>0</v>
      </c>
      <c r="AF30">
        <f t="shared" si="4"/>
        <v>0</v>
      </c>
      <c r="AG30">
        <f t="shared" si="5"/>
        <v>-10.994723036561471</v>
      </c>
      <c r="AH30">
        <f t="shared" si="6"/>
        <v>-3400.3572637333523</v>
      </c>
      <c r="AI30">
        <f t="shared" si="7"/>
        <v>-3411.3519867699138</v>
      </c>
      <c r="AJ30">
        <f t="shared" si="8"/>
        <v>151.70355374806309</v>
      </c>
      <c r="AK30">
        <f t="shared" si="30"/>
        <v>12.759565306312025</v>
      </c>
      <c r="AL30">
        <f t="shared" si="9"/>
        <v>-3246.8888677155387</v>
      </c>
      <c r="AN30">
        <f t="shared" si="10"/>
        <v>0</v>
      </c>
      <c r="AO30">
        <f t="shared" si="11"/>
        <v>0</v>
      </c>
      <c r="AP30">
        <f t="shared" si="12"/>
        <v>-0.84045715989029257</v>
      </c>
      <c r="AQ30">
        <f t="shared" si="13"/>
        <v>-259.92965889056495</v>
      </c>
      <c r="AR30">
        <f t="shared" si="14"/>
        <v>-260.77011605045527</v>
      </c>
      <c r="AS30">
        <f t="shared" si="15"/>
        <v>11.596502931849782</v>
      </c>
      <c r="AT30">
        <f t="shared" si="16"/>
        <v>0.97536499856494208</v>
      </c>
      <c r="AU30">
        <f t="shared" si="17"/>
        <v>-248.19824812004055</v>
      </c>
      <c r="AW30">
        <v>27</v>
      </c>
      <c r="AX30">
        <f>IF(Z30&gt;0, (R30*SUMPRODUCT(K30:$K$98, X30:$X$98)-K30*$AZ$3)/Z30, 0)</f>
        <v>139.04829856171352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0.14803979</v>
      </c>
      <c r="Q31" s="5">
        <f t="shared" si="29"/>
        <v>50</v>
      </c>
      <c r="R31">
        <f t="shared" si="0"/>
        <v>100000</v>
      </c>
      <c r="S31">
        <f t="shared" si="1"/>
        <v>-520.98831800881419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30.57595062782298</v>
      </c>
      <c r="AC31">
        <f t="shared" si="2"/>
        <v>-96.457020448863219</v>
      </c>
      <c r="AE31">
        <f t="shared" si="3"/>
        <v>0</v>
      </c>
      <c r="AF31">
        <f t="shared" si="4"/>
        <v>0</v>
      </c>
      <c r="AG31">
        <f t="shared" si="5"/>
        <v>-9.2571193167551336</v>
      </c>
      <c r="AH31">
        <f t="shared" si="6"/>
        <v>-3255.3129788814454</v>
      </c>
      <c r="AI31">
        <f t="shared" si="7"/>
        <v>-3264.5700981982004</v>
      </c>
      <c r="AJ31">
        <f t="shared" si="8"/>
        <v>127.0329710766862</v>
      </c>
      <c r="AK31">
        <f t="shared" si="30"/>
        <v>2.1403165439476086</v>
      </c>
      <c r="AL31">
        <f t="shared" si="9"/>
        <v>-3135.3968105775666</v>
      </c>
      <c r="AN31">
        <f t="shared" si="10"/>
        <v>0</v>
      </c>
      <c r="AO31">
        <f t="shared" si="11"/>
        <v>0</v>
      </c>
      <c r="AP31">
        <f t="shared" si="12"/>
        <v>-0.63181382753324478</v>
      </c>
      <c r="AQ31">
        <f t="shared" si="13"/>
        <v>-222.18053831099166</v>
      </c>
      <c r="AR31">
        <f t="shared" si="14"/>
        <v>-222.81235213852491</v>
      </c>
      <c r="AS31">
        <f t="shared" si="15"/>
        <v>8.6702120748957547</v>
      </c>
      <c r="AT31">
        <f t="shared" si="16"/>
        <v>0.146080172620944</v>
      </c>
      <c r="AU31">
        <f t="shared" si="17"/>
        <v>-213.9960598910082</v>
      </c>
      <c r="AW31">
        <v>28</v>
      </c>
      <c r="AX31">
        <f>IF(Z31&gt;0, (R31*SUMPRODUCT(K31:$K$98, X31:$X$98)-K31*$AZ$3)/Z31, 0)</f>
        <v>-520.98831800881419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0.16585403400000001</v>
      </c>
      <c r="Q32" s="5">
        <f t="shared" si="29"/>
        <v>50</v>
      </c>
      <c r="R32">
        <f t="shared" si="0"/>
        <v>100000</v>
      </c>
      <c r="S32">
        <f t="shared" si="1"/>
        <v>-1310.6180331766036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-96.457020448863219</v>
      </c>
      <c r="AC32">
        <f t="shared" si="2"/>
        <v>-199.97980178317755</v>
      </c>
      <c r="AE32">
        <f t="shared" si="3"/>
        <v>0</v>
      </c>
      <c r="AF32">
        <f t="shared" si="4"/>
        <v>0</v>
      </c>
      <c r="AG32">
        <f t="shared" si="5"/>
        <v>-7.6292175416844206</v>
      </c>
      <c r="AH32">
        <f t="shared" si="6"/>
        <v>-3070.6611638063259</v>
      </c>
      <c r="AI32">
        <f t="shared" si="7"/>
        <v>-3078.2903813480102</v>
      </c>
      <c r="AJ32">
        <f t="shared" si="8"/>
        <v>103.52278133431433</v>
      </c>
      <c r="AK32">
        <f t="shared" si="30"/>
        <v>-6.7519914314204259</v>
      </c>
      <c r="AL32">
        <f t="shared" si="9"/>
        <v>-2981.519591445116</v>
      </c>
      <c r="AN32">
        <f t="shared" si="10"/>
        <v>0</v>
      </c>
      <c r="AO32">
        <f t="shared" si="11"/>
        <v>0</v>
      </c>
      <c r="AP32">
        <f t="shared" si="12"/>
        <v>-0.46491680109334238</v>
      </c>
      <c r="AQ32">
        <f t="shared" si="13"/>
        <v>-187.1229857738731</v>
      </c>
      <c r="AR32">
        <f t="shared" si="14"/>
        <v>-187.58790257496642</v>
      </c>
      <c r="AS32">
        <f t="shared" si="15"/>
        <v>6.308573595557573</v>
      </c>
      <c r="AT32">
        <f t="shared" si="16"/>
        <v>-0.41145952912657036</v>
      </c>
      <c r="AU32">
        <f t="shared" si="17"/>
        <v>-181.69078850853541</v>
      </c>
      <c r="AW32">
        <v>29</v>
      </c>
      <c r="AX32">
        <f>IF(Z32&gt;0, (R32*SUMPRODUCT(K32:$K$98, X32:$X$98)-K32*$AZ$3)/Z32, 0)</f>
        <v>-1310.6180331766036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0.18707617900000001</v>
      </c>
      <c r="Q33" s="5">
        <f t="shared" si="29"/>
        <v>50</v>
      </c>
      <c r="R33">
        <f t="shared" si="0"/>
        <v>100000</v>
      </c>
      <c r="S33">
        <f t="shared" si="1"/>
        <v>-2294.9153297642697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-199.97980178317755</v>
      </c>
      <c r="AC33">
        <f t="shared" si="2"/>
        <v>-281.15836168501664</v>
      </c>
      <c r="AE33">
        <f t="shared" si="3"/>
        <v>0</v>
      </c>
      <c r="AF33">
        <f t="shared" si="4"/>
        <v>0</v>
      </c>
      <c r="AG33">
        <f t="shared" si="5"/>
        <v>-6.1256804998094809</v>
      </c>
      <c r="AH33">
        <f t="shared" si="6"/>
        <v>-2854.489732916189</v>
      </c>
      <c r="AI33">
        <f t="shared" si="7"/>
        <v>-2860.6154134159983</v>
      </c>
      <c r="AJ33">
        <f t="shared" si="8"/>
        <v>81.178559901839094</v>
      </c>
      <c r="AK33">
        <f t="shared" si="30"/>
        <v>-13.998586124822429</v>
      </c>
      <c r="AL33">
        <f t="shared" si="9"/>
        <v>-2793.4354396389817</v>
      </c>
      <c r="AN33">
        <f t="shared" si="10"/>
        <v>0</v>
      </c>
      <c r="AO33">
        <f t="shared" si="11"/>
        <v>0</v>
      </c>
      <c r="AP33">
        <f t="shared" si="12"/>
        <v>-0.33329711998300304</v>
      </c>
      <c r="AQ33">
        <f t="shared" si="13"/>
        <v>-155.31224768115268</v>
      </c>
      <c r="AR33">
        <f t="shared" si="14"/>
        <v>-155.64554480113569</v>
      </c>
      <c r="AS33">
        <f t="shared" si="15"/>
        <v>4.4169101245963072</v>
      </c>
      <c r="AT33">
        <f t="shared" si="16"/>
        <v>-0.76166042929964328</v>
      </c>
      <c r="AU33">
        <f t="shared" si="17"/>
        <v>-151.99029510583901</v>
      </c>
      <c r="AW33">
        <v>30</v>
      </c>
      <c r="AX33">
        <f>IF(Z33&gt;0, (R33*SUMPRODUCT(K33:$K$98, X33:$X$98)-K33*$AZ$3)/Z33, 0)</f>
        <v>-2294.9153297642697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0.21155222800000001</v>
      </c>
      <c r="Q34" s="5">
        <f t="shared" si="29"/>
        <v>50</v>
      </c>
      <c r="R34">
        <f t="shared" si="0"/>
        <v>100000</v>
      </c>
      <c r="S34">
        <f t="shared" si="1"/>
        <v>-3584.7307385286258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-281.15836168501664</v>
      </c>
      <c r="AC34">
        <f t="shared" si="2"/>
        <v>-341.87737198042538</v>
      </c>
      <c r="AE34">
        <f t="shared" si="3"/>
        <v>0</v>
      </c>
      <c r="AF34">
        <f t="shared" si="4"/>
        <v>0</v>
      </c>
      <c r="AG34">
        <f t="shared" si="5"/>
        <v>-4.7685223370605367</v>
      </c>
      <c r="AH34">
        <f t="shared" si="6"/>
        <v>-2591.8027155016989</v>
      </c>
      <c r="AI34">
        <f t="shared" si="7"/>
        <v>-2596.5712378387593</v>
      </c>
      <c r="AJ34">
        <f t="shared" si="8"/>
        <v>60.719010295408737</v>
      </c>
      <c r="AK34">
        <f t="shared" si="30"/>
        <v>-19.681085317951165</v>
      </c>
      <c r="AL34">
        <f t="shared" si="9"/>
        <v>-2555.533312861302</v>
      </c>
      <c r="AN34">
        <f t="shared" si="10"/>
        <v>0</v>
      </c>
      <c r="AO34">
        <f t="shared" si="11"/>
        <v>0</v>
      </c>
      <c r="AP34">
        <f t="shared" si="12"/>
        <v>-0.2316557147007012</v>
      </c>
      <c r="AQ34">
        <f t="shared" si="13"/>
        <v>-125.9102648542636</v>
      </c>
      <c r="AR34">
        <f t="shared" si="14"/>
        <v>-126.1419205689643</v>
      </c>
      <c r="AS34">
        <f t="shared" si="15"/>
        <v>2.9497409745956649</v>
      </c>
      <c r="AT34">
        <f t="shared" si="16"/>
        <v>-0.95611083751909343</v>
      </c>
      <c r="AU34">
        <f t="shared" si="17"/>
        <v>-124.14829043188773</v>
      </c>
      <c r="AW34">
        <v>31</v>
      </c>
      <c r="AX34">
        <f>IF(Z34&gt;0, (R34*SUMPRODUCT(K34:$K$98, X34:$X$98)-K34*$AZ$3)/Z34, 0)</f>
        <v>-3584.7307385286258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0.23965956799999999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-5356.7323969026838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-341.87737198042538</v>
      </c>
      <c r="AC35">
        <f t="shared" ref="AC35:AC66" si="33">S35*Z35</f>
        <v>-383.32938916884603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-3.5780151103916533</v>
      </c>
      <c r="AH35">
        <f t="shared" ref="AH35:AH66" si="37">-X35*R35</f>
        <v>-2285.6440065965571</v>
      </c>
      <c r="AI35">
        <f t="shared" ref="AI35:AI66" si="38">SUM(AE35:AH35)</f>
        <v>-2289.2220217069489</v>
      </c>
      <c r="AJ35">
        <f t="shared" ref="AJ35:AJ66" si="39">AB35-AC35</f>
        <v>41.452017188420655</v>
      </c>
      <c r="AK35">
        <f t="shared" si="30"/>
        <v>-23.931416038629777</v>
      </c>
      <c r="AL35">
        <f t="shared" ref="AL35:AL66" si="40">SUM(AI35:AK35)</f>
        <v>-2271.7014205571581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-0.1551970080748151</v>
      </c>
      <c r="AQ35">
        <f t="shared" ref="AQ35:AQ66" si="44">AH35*$K35</f>
        <v>-99.140193767680884</v>
      </c>
      <c r="AR35">
        <f t="shared" ref="AR35:AR66" si="45">AI35*$K35</f>
        <v>-99.295390775755706</v>
      </c>
      <c r="AS35">
        <f t="shared" ref="AS35:AS66" si="46">AJ35*$K35</f>
        <v>1.7979882275020651</v>
      </c>
      <c r="AT35">
        <f t="shared" ref="AT35:AT66" si="47">AK35*$K35</f>
        <v>-1.0380292015542767</v>
      </c>
      <c r="AU35">
        <f t="shared" ref="AU35:AU66" si="48">AL35*$K35</f>
        <v>-98.535431749807913</v>
      </c>
      <c r="AW35">
        <v>32</v>
      </c>
      <c r="AX35">
        <f>IF(Z35&gt;0, (R35*SUMPRODUCT(K35:$K$98, X35:$X$98)-K35*$AZ$3)/Z35, 0)</f>
        <v>-5356.7323969026838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0.27212731099999998</v>
      </c>
      <c r="Q36" s="5">
        <f t="shared" si="29"/>
        <v>50</v>
      </c>
      <c r="R36">
        <f t="shared" si="31"/>
        <v>100000</v>
      </c>
      <c r="S36">
        <f t="shared" si="32"/>
        <v>-7923.905605481993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-383.32938916884603</v>
      </c>
      <c r="AC36">
        <f t="shared" si="33"/>
        <v>-407.06043323488137</v>
      </c>
      <c r="AE36">
        <f t="shared" si="34"/>
        <v>0</v>
      </c>
      <c r="AF36">
        <f t="shared" si="35"/>
        <v>0</v>
      </c>
      <c r="AG36">
        <f t="shared" si="36"/>
        <v>-2.5685593285794881</v>
      </c>
      <c r="AH36">
        <f t="shared" si="37"/>
        <v>-1947.3512614164974</v>
      </c>
      <c r="AI36">
        <f t="shared" si="38"/>
        <v>-1949.919820745077</v>
      </c>
      <c r="AJ36">
        <f t="shared" si="39"/>
        <v>23.731044066035338</v>
      </c>
      <c r="AK36">
        <f t="shared" si="30"/>
        <v>-26.833057241819226</v>
      </c>
      <c r="AL36">
        <f t="shared" si="40"/>
        <v>-1953.0218339208609</v>
      </c>
      <c r="AN36">
        <f t="shared" si="41"/>
        <v>0</v>
      </c>
      <c r="AO36">
        <f t="shared" si="42"/>
        <v>0</v>
      </c>
      <c r="AP36">
        <f t="shared" si="43"/>
        <v>-9.9474726349484122E-2</v>
      </c>
      <c r="AQ36">
        <f t="shared" si="44"/>
        <v>-75.416686576151264</v>
      </c>
      <c r="AR36">
        <f t="shared" si="45"/>
        <v>-75.516161302500748</v>
      </c>
      <c r="AS36">
        <f t="shared" si="46"/>
        <v>0.91905181561912308</v>
      </c>
      <c r="AT36">
        <f t="shared" si="47"/>
        <v>-1.0391860513209117</v>
      </c>
      <c r="AU36">
        <f t="shared" si="48"/>
        <v>-75.636295538202546</v>
      </c>
      <c r="AW36">
        <v>33</v>
      </c>
      <c r="AX36">
        <f>IF(Z36&gt;0, (R36*SUMPRODUCT(K36:$K$98, X36:$X$98)-K36*$AZ$3)/Z36, 0)</f>
        <v>-7923.905605481993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31"/>
        <v>100000</v>
      </c>
      <c r="S37">
        <f t="shared" si="32"/>
        <v>-11856.929648043433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-407.06043323488137</v>
      </c>
      <c r="AC37">
        <f t="shared" si="33"/>
        <v>-415.14752186313478</v>
      </c>
      <c r="AE37">
        <f t="shared" si="34"/>
        <v>0</v>
      </c>
      <c r="AF37">
        <f t="shared" si="35"/>
        <v>0</v>
      </c>
      <c r="AG37">
        <f t="shared" si="36"/>
        <v>-1.7506535595057704</v>
      </c>
      <c r="AH37">
        <f t="shared" si="37"/>
        <v>-1584.4403515758454</v>
      </c>
      <c r="AI37">
        <f t="shared" si="38"/>
        <v>-1586.1910051353511</v>
      </c>
      <c r="AJ37">
        <f t="shared" si="39"/>
        <v>8.0870886282534116</v>
      </c>
      <c r="AK37">
        <f t="shared" si="30"/>
        <v>-28.494230326441699</v>
      </c>
      <c r="AL37">
        <f t="shared" si="40"/>
        <v>-1606.5981468335394</v>
      </c>
      <c r="AN37">
        <f t="shared" si="41"/>
        <v>0</v>
      </c>
      <c r="AO37">
        <f t="shared" si="42"/>
        <v>0</v>
      </c>
      <c r="AP37">
        <f t="shared" si="43"/>
        <v>-6.0534831803420806E-2</v>
      </c>
      <c r="AQ37">
        <f t="shared" si="44"/>
        <v>-54.787441903853498</v>
      </c>
      <c r="AR37">
        <f t="shared" si="45"/>
        <v>-54.847976735656921</v>
      </c>
      <c r="AS37">
        <f t="shared" si="46"/>
        <v>0.27963873676347656</v>
      </c>
      <c r="AT37">
        <f t="shared" si="47"/>
        <v>-0.98528542715558054</v>
      </c>
      <c r="AU37">
        <f t="shared" si="48"/>
        <v>-55.553623426049022</v>
      </c>
      <c r="AW37">
        <v>34</v>
      </c>
      <c r="AX37">
        <f>IF(Z37&gt;0, (R37*SUMPRODUCT(K37:$K$98, X37:$X$98)-K37*$AZ$3)/Z37, 0)</f>
        <v>-11856.929648043433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0.34883407700000002</v>
      </c>
      <c r="Q38" s="5">
        <f t="shared" si="60"/>
        <v>50</v>
      </c>
      <c r="R38">
        <f t="shared" si="31"/>
        <v>100000</v>
      </c>
      <c r="S38">
        <f t="shared" si="32"/>
        <v>-18255.415267853376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-415.14752186313478</v>
      </c>
      <c r="AC38">
        <f t="shared" si="33"/>
        <v>-409.81925131350818</v>
      </c>
      <c r="AE38">
        <f t="shared" si="34"/>
        <v>0</v>
      </c>
      <c r="AF38">
        <f t="shared" si="35"/>
        <v>0</v>
      </c>
      <c r="AG38">
        <f t="shared" si="36"/>
        <v>-1.1224594053337527</v>
      </c>
      <c r="AH38">
        <f t="shared" si="37"/>
        <v>-1221.3752371539201</v>
      </c>
      <c r="AI38">
        <f t="shared" si="38"/>
        <v>-1222.4976965592539</v>
      </c>
      <c r="AJ38">
        <f t="shared" si="39"/>
        <v>-5.328270549626609</v>
      </c>
      <c r="AK38">
        <f t="shared" si="30"/>
        <v>-29.060326530419438</v>
      </c>
      <c r="AL38">
        <f t="shared" si="40"/>
        <v>-1256.8862936392998</v>
      </c>
      <c r="AN38">
        <f t="shared" si="41"/>
        <v>0</v>
      </c>
      <c r="AO38">
        <f t="shared" si="42"/>
        <v>0</v>
      </c>
      <c r="AP38">
        <f t="shared" si="43"/>
        <v>-3.4654349381151833E-2</v>
      </c>
      <c r="AQ38">
        <f t="shared" si="44"/>
        <v>-37.708236033029543</v>
      </c>
      <c r="AR38">
        <f t="shared" si="45"/>
        <v>-37.742890382410692</v>
      </c>
      <c r="AS38">
        <f t="shared" si="46"/>
        <v>-0.16450283043346156</v>
      </c>
      <c r="AT38">
        <f t="shared" si="47"/>
        <v>-0.89719655243662855</v>
      </c>
      <c r="AU38">
        <f t="shared" si="48"/>
        <v>-38.804589765280781</v>
      </c>
      <c r="AW38">
        <v>35</v>
      </c>
      <c r="AX38">
        <f>IF(Z38&gt;0, (R38*SUMPRODUCT(K38:$K$98, X38:$X$98)-K38*$AZ$3)/Z38, 0)</f>
        <v>-18255.415267853376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0.39293336200000001</v>
      </c>
      <c r="Q39" s="5">
        <f t="shared" si="60"/>
        <v>50</v>
      </c>
      <c r="R39">
        <f t="shared" si="31"/>
        <v>100000</v>
      </c>
      <c r="S39">
        <f t="shared" si="32"/>
        <v>-29383.967275027113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-409.81925131350818</v>
      </c>
      <c r="AC39">
        <f t="shared" si="33"/>
        <v>-393.85274408450198</v>
      </c>
      <c r="AE39">
        <f t="shared" si="34"/>
        <v>0</v>
      </c>
      <c r="AF39">
        <f t="shared" si="35"/>
        <v>0</v>
      </c>
      <c r="AG39">
        <f t="shared" si="36"/>
        <v>-0.67018306343410294</v>
      </c>
      <c r="AH39">
        <f t="shared" si="37"/>
        <v>-882.10349569262428</v>
      </c>
      <c r="AI39">
        <f t="shared" si="38"/>
        <v>-882.77367875605842</v>
      </c>
      <c r="AJ39">
        <f t="shared" si="39"/>
        <v>-15.966507229006197</v>
      </c>
      <c r="AK39">
        <f t="shared" si="30"/>
        <v>-28.687347591945574</v>
      </c>
      <c r="AL39">
        <f t="shared" si="40"/>
        <v>-927.42753357701019</v>
      </c>
      <c r="AN39">
        <f t="shared" si="41"/>
        <v>0</v>
      </c>
      <c r="AO39">
        <f t="shared" si="42"/>
        <v>0</v>
      </c>
      <c r="AP39">
        <f t="shared" si="43"/>
        <v>-1.8474067747394376E-2</v>
      </c>
      <c r="AQ39">
        <f t="shared" si="44"/>
        <v>-24.315803589747514</v>
      </c>
      <c r="AR39">
        <f t="shared" si="45"/>
        <v>-24.334277657494908</v>
      </c>
      <c r="AS39">
        <f t="shared" si="46"/>
        <v>-0.44012800730367263</v>
      </c>
      <c r="AT39">
        <f t="shared" si="47"/>
        <v>-0.79078692348775537</v>
      </c>
      <c r="AU39">
        <f t="shared" si="48"/>
        <v>-25.565192588286337</v>
      </c>
      <c r="AW39">
        <v>36</v>
      </c>
      <c r="AX39">
        <f>IF(Z39&gt;0, (R39*SUMPRODUCT(K39:$K$98, X39:$X$98)-K39*$AZ$3)/Z39, 0)</f>
        <v>-29383.967275027113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0.441408258</v>
      </c>
      <c r="Q40" s="5">
        <f t="shared" si="60"/>
        <v>50</v>
      </c>
      <c r="R40">
        <f t="shared" si="31"/>
        <v>100000</v>
      </c>
      <c r="S40">
        <f t="shared" si="32"/>
        <v>-50351.928057671634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-393.85274408450198</v>
      </c>
      <c r="AC40">
        <f t="shared" si="33"/>
        <v>-370.24466976171743</v>
      </c>
      <c r="AE40">
        <f t="shared" si="34"/>
        <v>0</v>
      </c>
      <c r="AF40">
        <f t="shared" si="35"/>
        <v>0</v>
      </c>
      <c r="AG40">
        <f t="shared" si="36"/>
        <v>-0.36765689422821102</v>
      </c>
      <c r="AH40">
        <f t="shared" si="37"/>
        <v>-591.64867714310174</v>
      </c>
      <c r="AI40">
        <f t="shared" si="38"/>
        <v>-592.0163340373299</v>
      </c>
      <c r="AJ40">
        <f t="shared" si="39"/>
        <v>-23.608074322784546</v>
      </c>
      <c r="AK40">
        <f t="shared" ref="AK40:AK71" si="61">G40*SUM(AB40:AB40, AE40:AF40)</f>
        <v>-27.56969208591514</v>
      </c>
      <c r="AL40">
        <f t="shared" si="40"/>
        <v>-643.19410044602955</v>
      </c>
      <c r="AN40">
        <f t="shared" si="41"/>
        <v>0</v>
      </c>
      <c r="AO40">
        <f t="shared" si="42"/>
        <v>0</v>
      </c>
      <c r="AP40">
        <f t="shared" si="43"/>
        <v>-9.048858042293835E-3</v>
      </c>
      <c r="AQ40">
        <f t="shared" si="44"/>
        <v>-14.561796540270242</v>
      </c>
      <c r="AR40">
        <f t="shared" si="45"/>
        <v>-14.570845398312533</v>
      </c>
      <c r="AS40">
        <f t="shared" si="46"/>
        <v>-0.58104748354371427</v>
      </c>
      <c r="AT40">
        <f t="shared" si="47"/>
        <v>-0.67855175265758771</v>
      </c>
      <c r="AU40">
        <f t="shared" si="48"/>
        <v>-15.830444634513835</v>
      </c>
      <c r="AW40">
        <v>37</v>
      </c>
      <c r="AX40">
        <f>IF(Z40&gt;0, (R40*SUMPRODUCT(K40:$K$98, X40:$X$98)-K40*$AZ$3)/Z40, 0)</f>
        <v>-50351.928057671634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0.49593942699999999</v>
      </c>
      <c r="Q41" s="5">
        <f t="shared" si="60"/>
        <v>50</v>
      </c>
      <c r="R41">
        <f t="shared" si="31"/>
        <v>100000</v>
      </c>
      <c r="S41">
        <f t="shared" si="32"/>
        <v>-94144.543390242077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-370.24466976171743</v>
      </c>
      <c r="AC41">
        <f t="shared" si="33"/>
        <v>-342.0172895943698</v>
      </c>
      <c r="AE41">
        <f t="shared" si="34"/>
        <v>0</v>
      </c>
      <c r="AF41">
        <f t="shared" si="35"/>
        <v>0</v>
      </c>
      <c r="AG41">
        <f t="shared" si="36"/>
        <v>-0.18164477582979033</v>
      </c>
      <c r="AH41">
        <f t="shared" si="37"/>
        <v>-364.67109891227716</v>
      </c>
      <c r="AI41">
        <f t="shared" si="38"/>
        <v>-364.85274368810695</v>
      </c>
      <c r="AJ41">
        <f t="shared" si="39"/>
        <v>-28.227380167347633</v>
      </c>
      <c r="AK41">
        <f t="shared" si="61"/>
        <v>-25.917126883320222</v>
      </c>
      <c r="AL41">
        <f t="shared" si="40"/>
        <v>-418.99725073877482</v>
      </c>
      <c r="AN41">
        <f t="shared" si="41"/>
        <v>0</v>
      </c>
      <c r="AO41">
        <f t="shared" si="42"/>
        <v>0</v>
      </c>
      <c r="AP41">
        <f t="shared" si="43"/>
        <v>-3.9916821333672772E-3</v>
      </c>
      <c r="AQ41">
        <f t="shared" si="44"/>
        <v>-8.0137240580349047</v>
      </c>
      <c r="AR41">
        <f t="shared" si="45"/>
        <v>-8.0177157401682724</v>
      </c>
      <c r="AS41">
        <f t="shared" si="46"/>
        <v>-0.62030261300412448</v>
      </c>
      <c r="AT41">
        <f t="shared" si="47"/>
        <v>-0.56953431143707833</v>
      </c>
      <c r="AU41">
        <f t="shared" si="48"/>
        <v>-9.2075526646094747</v>
      </c>
      <c r="AW41">
        <v>38</v>
      </c>
      <c r="AX41">
        <f>IF(Z41&gt;0, (R41*SUMPRODUCT(K41:$K$98, X41:$X$98)-K41*$AZ$3)/Z41, 0)</f>
        <v>-94144.543390242077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0.55722270799999996</v>
      </c>
      <c r="Q42" s="5">
        <f t="shared" si="60"/>
        <v>50</v>
      </c>
      <c r="R42">
        <f t="shared" si="31"/>
        <v>100000</v>
      </c>
      <c r="S42">
        <f t="shared" si="32"/>
        <v>-198333.23536667947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-342.0172895943698</v>
      </c>
      <c r="AC42">
        <f t="shared" si="33"/>
        <v>-311.82639159203171</v>
      </c>
      <c r="AE42">
        <f t="shared" si="34"/>
        <v>0</v>
      </c>
      <c r="AF42">
        <f t="shared" si="35"/>
        <v>0</v>
      </c>
      <c r="AG42">
        <f t="shared" si="36"/>
        <v>-7.8611734189563728E-2</v>
      </c>
      <c r="AH42">
        <f t="shared" si="37"/>
        <v>-202.4331877638574</v>
      </c>
      <c r="AI42">
        <f t="shared" si="38"/>
        <v>-202.51179949804697</v>
      </c>
      <c r="AJ42">
        <f t="shared" si="39"/>
        <v>-30.190898002338088</v>
      </c>
      <c r="AK42">
        <f t="shared" si="61"/>
        <v>-23.94121027160589</v>
      </c>
      <c r="AL42">
        <f t="shared" si="40"/>
        <v>-256.64390777199094</v>
      </c>
      <c r="AN42">
        <f t="shared" si="41"/>
        <v>0</v>
      </c>
      <c r="AO42">
        <f t="shared" si="42"/>
        <v>0</v>
      </c>
      <c r="AP42">
        <f t="shared" si="43"/>
        <v>-1.5424190930388155E-3</v>
      </c>
      <c r="AQ42">
        <f t="shared" si="44"/>
        <v>-3.9718855854109485</v>
      </c>
      <c r="AR42">
        <f t="shared" si="45"/>
        <v>-3.9734280045039871</v>
      </c>
      <c r="AS42">
        <f t="shared" si="46"/>
        <v>-0.59236725909776211</v>
      </c>
      <c r="AT42">
        <f t="shared" si="47"/>
        <v>-0.46974386475606217</v>
      </c>
      <c r="AU42">
        <f t="shared" si="48"/>
        <v>-5.0355391283578115</v>
      </c>
      <c r="AW42">
        <v>39</v>
      </c>
      <c r="AX42">
        <f>IF(Z42&gt;0, (R42*SUMPRODUCT(K42:$K$98, X42:$X$98)-K42*$AZ$3)/Z42, 0)</f>
        <v>-198333.23536667947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0.62633703200000002</v>
      </c>
      <c r="Q43" s="5">
        <f t="shared" si="60"/>
        <v>50</v>
      </c>
      <c r="R43">
        <f t="shared" si="31"/>
        <v>100000</v>
      </c>
      <c r="S43">
        <f t="shared" si="32"/>
        <v>-492663.4735546147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-311.82639159203171</v>
      </c>
      <c r="AC43">
        <f t="shared" si="33"/>
        <v>-281.68700748068096</v>
      </c>
      <c r="AE43">
        <f t="shared" si="34"/>
        <v>0</v>
      </c>
      <c r="AF43">
        <f t="shared" si="35"/>
        <v>0</v>
      </c>
      <c r="AG43">
        <f t="shared" si="36"/>
        <v>-2.8588176575003819E-2</v>
      </c>
      <c r="AH43">
        <f t="shared" si="37"/>
        <v>-98.474880545328531</v>
      </c>
      <c r="AI43">
        <f t="shared" si="38"/>
        <v>-98.503468721903531</v>
      </c>
      <c r="AJ43">
        <f t="shared" si="39"/>
        <v>-30.139384111350751</v>
      </c>
      <c r="AK43">
        <f t="shared" si="61"/>
        <v>-21.827847411442221</v>
      </c>
      <c r="AL43">
        <f t="shared" si="40"/>
        <v>-150.4707002446965</v>
      </c>
      <c r="AN43">
        <f t="shared" si="41"/>
        <v>0</v>
      </c>
      <c r="AO43">
        <f t="shared" si="42"/>
        <v>0</v>
      </c>
      <c r="AP43">
        <f t="shared" si="43"/>
        <v>-5.0082205828068187E-4</v>
      </c>
      <c r="AQ43">
        <f t="shared" si="44"/>
        <v>-1.7251324943465418</v>
      </c>
      <c r="AR43">
        <f t="shared" si="45"/>
        <v>-1.7256333164048223</v>
      </c>
      <c r="AS43">
        <f t="shared" si="46"/>
        <v>-0.52799689222420254</v>
      </c>
      <c r="AT43">
        <f t="shared" si="47"/>
        <v>-0.38239121126715958</v>
      </c>
      <c r="AU43">
        <f t="shared" si="48"/>
        <v>-2.6360214198961844</v>
      </c>
      <c r="AW43">
        <v>40</v>
      </c>
      <c r="AX43">
        <f>IF(Z43&gt;0, (R43*SUMPRODUCT(K43:$K$98, X43:$X$98)-K43*$AZ$3)/Z43, 0)</f>
        <v>-492663.4735546147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0.70099715600000001</v>
      </c>
      <c r="Q44" s="5">
        <f t="shared" si="60"/>
        <v>50</v>
      </c>
      <c r="R44">
        <f t="shared" si="31"/>
        <v>100000</v>
      </c>
      <c r="S44">
        <f t="shared" si="32"/>
        <v>-1530825.9468780186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-281.68700748068096</v>
      </c>
      <c r="AC44">
        <f t="shared" si="33"/>
        <v>-252.95564917434743</v>
      </c>
      <c r="AE44">
        <f t="shared" si="34"/>
        <v>0</v>
      </c>
      <c r="AF44">
        <f t="shared" si="35"/>
        <v>0</v>
      </c>
      <c r="AG44">
        <f t="shared" si="36"/>
        <v>-8.2620643349502806E-3</v>
      </c>
      <c r="AH44">
        <f t="shared" si="37"/>
        <v>-40.080460948606998</v>
      </c>
      <c r="AI44">
        <f t="shared" si="38"/>
        <v>-40.088723012941948</v>
      </c>
      <c r="AJ44">
        <f t="shared" si="39"/>
        <v>-28.731358306333533</v>
      </c>
      <c r="AK44">
        <f t="shared" si="61"/>
        <v>-19.718090523647668</v>
      </c>
      <c r="AL44">
        <f t="shared" si="40"/>
        <v>-88.538171842923163</v>
      </c>
      <c r="AN44">
        <f t="shared" si="41"/>
        <v>0</v>
      </c>
      <c r="AO44">
        <f t="shared" si="42"/>
        <v>0</v>
      </c>
      <c r="AP44">
        <f t="shared" si="43"/>
        <v>-1.2923124926879533E-4</v>
      </c>
      <c r="AQ44">
        <f t="shared" si="44"/>
        <v>-0.62691935449432901</v>
      </c>
      <c r="AR44">
        <f t="shared" si="45"/>
        <v>-0.62704858574359779</v>
      </c>
      <c r="AS44">
        <f t="shared" si="46"/>
        <v>-0.44940213203256374</v>
      </c>
      <c r="AT44">
        <f t="shared" si="47"/>
        <v>-0.30842091858166548</v>
      </c>
      <c r="AU44">
        <f t="shared" si="48"/>
        <v>-1.3848716363578273</v>
      </c>
      <c r="AW44">
        <v>41</v>
      </c>
      <c r="AX44">
        <f>IF(Z44&gt;0, (R44*SUMPRODUCT(K44:$K$98, X44:$X$98)-K44*$AZ$3)/Z44, 0)</f>
        <v>-1530825.9468780186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0.77900909500000004</v>
      </c>
      <c r="Q45" s="5">
        <f t="shared" si="60"/>
        <v>50</v>
      </c>
      <c r="R45">
        <f t="shared" si="31"/>
        <v>100000</v>
      </c>
      <c r="S45">
        <f t="shared" si="32"/>
        <v>-6493420.7148814183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-252.95564917434743</v>
      </c>
      <c r="AC45">
        <f t="shared" si="33"/>
        <v>-226.38927317109173</v>
      </c>
      <c r="AE45">
        <f t="shared" si="34"/>
        <v>0</v>
      </c>
      <c r="AF45">
        <f t="shared" si="35"/>
        <v>0</v>
      </c>
      <c r="AG45">
        <f t="shared" si="36"/>
        <v>-1.7432204311993822E-3</v>
      </c>
      <c r="AH45">
        <f t="shared" si="37"/>
        <v>-12.872446520802793</v>
      </c>
      <c r="AI45">
        <f t="shared" si="38"/>
        <v>-12.874189741233993</v>
      </c>
      <c r="AJ45">
        <f t="shared" si="39"/>
        <v>-26.566376003255698</v>
      </c>
      <c r="AK45">
        <f t="shared" si="61"/>
        <v>-17.706895442204321</v>
      </c>
      <c r="AL45">
        <f t="shared" si="40"/>
        <v>-57.147461186694009</v>
      </c>
      <c r="AN45">
        <f t="shared" si="41"/>
        <v>0</v>
      </c>
      <c r="AO45">
        <f t="shared" si="42"/>
        <v>0</v>
      </c>
      <c r="AP45">
        <f t="shared" si="43"/>
        <v>-2.4345194854914022E-5</v>
      </c>
      <c r="AQ45">
        <f t="shared" si="44"/>
        <v>-0.17977199739036373</v>
      </c>
      <c r="AR45">
        <f t="shared" si="45"/>
        <v>-0.17979634258521865</v>
      </c>
      <c r="AS45">
        <f t="shared" si="46"/>
        <v>-0.37101653285647951</v>
      </c>
      <c r="AT45">
        <f t="shared" si="47"/>
        <v>-0.2472881869101661</v>
      </c>
      <c r="AU45">
        <f t="shared" si="48"/>
        <v>-0.79810106235186418</v>
      </c>
      <c r="AW45">
        <v>42</v>
      </c>
      <c r="AX45">
        <f>IF(Z45&gt;0, (R45*SUMPRODUCT(K45:$K$98, X45:$X$98)-K45*$AZ$3)/Z45, 0)</f>
        <v>-6493420.7148814183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0.78135831499999997</v>
      </c>
      <c r="Q46" s="5">
        <f t="shared" si="60"/>
        <v>50</v>
      </c>
      <c r="R46">
        <f t="shared" si="31"/>
        <v>100000</v>
      </c>
      <c r="S46">
        <f t="shared" si="32"/>
        <v>-27809268.417020194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-226.38927317109173</v>
      </c>
      <c r="AC46">
        <f t="shared" si="33"/>
        <v>-202.28931717049096</v>
      </c>
      <c r="AE46">
        <f t="shared" si="34"/>
        <v>0</v>
      </c>
      <c r="AF46">
        <f t="shared" si="35"/>
        <v>0</v>
      </c>
      <c r="AG46">
        <f t="shared" si="36"/>
        <v>-3.6370844809186566E-4</v>
      </c>
      <c r="AH46">
        <f t="shared" si="37"/>
        <v>-2.7241595575910456</v>
      </c>
      <c r="AI46">
        <f t="shared" si="38"/>
        <v>-2.7245232660391374</v>
      </c>
      <c r="AJ46">
        <f t="shared" si="39"/>
        <v>-24.09995600060077</v>
      </c>
      <c r="AK46">
        <f t="shared" si="61"/>
        <v>-15.847249121976423</v>
      </c>
      <c r="AL46">
        <f t="shared" si="40"/>
        <v>-42.67172838861633</v>
      </c>
      <c r="AN46">
        <f t="shared" si="41"/>
        <v>0</v>
      </c>
      <c r="AO46">
        <f t="shared" si="42"/>
        <v>0</v>
      </c>
      <c r="AP46">
        <f t="shared" si="43"/>
        <v>-4.535198639448742E-6</v>
      </c>
      <c r="AQ46">
        <f t="shared" si="44"/>
        <v>-3.3968429339611229E-2</v>
      </c>
      <c r="AR46">
        <f t="shared" si="45"/>
        <v>-3.3972964538250681E-2</v>
      </c>
      <c r="AS46">
        <f t="shared" si="46"/>
        <v>-0.30051017026993171</v>
      </c>
      <c r="AT46">
        <f t="shared" si="47"/>
        <v>-0.19760449072340405</v>
      </c>
      <c r="AU46">
        <f t="shared" si="48"/>
        <v>-0.53208762553158639</v>
      </c>
      <c r="AW46">
        <v>43</v>
      </c>
      <c r="AX46">
        <f>IF(Z46&gt;0, (R46*SUMPRODUCT(K46:$K$98, X46:$X$98)-K46*$AZ$3)/Z46, 0)</f>
        <v>-27809268.417020194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0.78389590600000003</v>
      </c>
      <c r="Q47" s="5">
        <f t="shared" si="60"/>
        <v>50</v>
      </c>
      <c r="R47">
        <f t="shared" si="31"/>
        <v>100000</v>
      </c>
      <c r="S47">
        <f t="shared" si="32"/>
        <v>-120491341.33024862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-202.28931717049096</v>
      </c>
      <c r="AC47">
        <f t="shared" si="33"/>
        <v>-180.64495703019566</v>
      </c>
      <c r="AE47">
        <f t="shared" si="34"/>
        <v>0</v>
      </c>
      <c r="AF47">
        <f t="shared" si="35"/>
        <v>0</v>
      </c>
      <c r="AG47">
        <f t="shared" si="36"/>
        <v>-7.496180017412E-5</v>
      </c>
      <c r="AH47">
        <f t="shared" si="37"/>
        <v>-0.57021912687365406</v>
      </c>
      <c r="AI47">
        <f t="shared" si="38"/>
        <v>-0.57029408867382814</v>
      </c>
      <c r="AJ47">
        <f t="shared" si="39"/>
        <v>-21.644360140295305</v>
      </c>
      <c r="AK47">
        <f t="shared" si="61"/>
        <v>-14.160252201934368</v>
      </c>
      <c r="AL47">
        <f t="shared" si="40"/>
        <v>-36.374906430903501</v>
      </c>
      <c r="AN47">
        <f t="shared" si="41"/>
        <v>0</v>
      </c>
      <c r="AO47">
        <f t="shared" si="42"/>
        <v>0</v>
      </c>
      <c r="AP47">
        <f t="shared" si="43"/>
        <v>-8.3457411311929965E-7</v>
      </c>
      <c r="AQ47">
        <f t="shared" si="44"/>
        <v>-6.3484350827868559E-3</v>
      </c>
      <c r="AR47">
        <f t="shared" si="45"/>
        <v>-6.3492696568999748E-3</v>
      </c>
      <c r="AS47">
        <f t="shared" si="46"/>
        <v>-0.24097370428889558</v>
      </c>
      <c r="AT47">
        <f t="shared" si="47"/>
        <v>-0.15765069536116857</v>
      </c>
      <c r="AU47">
        <f t="shared" si="48"/>
        <v>-0.4049736693069641</v>
      </c>
      <c r="AW47">
        <v>44</v>
      </c>
      <c r="AX47">
        <f>IF(Z47&gt;0, (R47*SUMPRODUCT(K47:$K$98, X47:$X$98)-K47*$AZ$3)/Z47, 0)</f>
        <v>-120491341.33024862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0.78669207100000005</v>
      </c>
      <c r="Q48" s="5">
        <f t="shared" si="60"/>
        <v>50</v>
      </c>
      <c r="R48">
        <f t="shared" si="31"/>
        <v>100000</v>
      </c>
      <c r="S48">
        <f t="shared" si="32"/>
        <v>-529173818.56476128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-180.64495703019566</v>
      </c>
      <c r="AC48">
        <f t="shared" si="33"/>
        <v>-161.29565495667583</v>
      </c>
      <c r="AE48">
        <f t="shared" si="34"/>
        <v>0</v>
      </c>
      <c r="AF48">
        <f t="shared" si="35"/>
        <v>0</v>
      </c>
      <c r="AG48">
        <f t="shared" si="36"/>
        <v>-1.5240328347512167E-5</v>
      </c>
      <c r="AH48">
        <f t="shared" si="37"/>
        <v>-0.11794370764973325</v>
      </c>
      <c r="AI48">
        <f t="shared" si="38"/>
        <v>-0.11795894797808076</v>
      </c>
      <c r="AJ48">
        <f t="shared" si="39"/>
        <v>-19.349302073519823</v>
      </c>
      <c r="AK48">
        <f t="shared" si="61"/>
        <v>-12.645146992113697</v>
      </c>
      <c r="AL48">
        <f t="shared" si="40"/>
        <v>-32.112408013611599</v>
      </c>
      <c r="AN48">
        <f t="shared" si="41"/>
        <v>0</v>
      </c>
      <c r="AO48">
        <f t="shared" si="42"/>
        <v>0</v>
      </c>
      <c r="AP48">
        <f t="shared" si="43"/>
        <v>-1.5149601297794323E-7</v>
      </c>
      <c r="AQ48">
        <f t="shared" si="44"/>
        <v>-1.1724157811657324E-3</v>
      </c>
      <c r="AR48">
        <f t="shared" si="45"/>
        <v>-1.1725672771787103E-3</v>
      </c>
      <c r="AS48">
        <f t="shared" si="46"/>
        <v>-0.19234113932477157</v>
      </c>
      <c r="AT48">
        <f t="shared" si="47"/>
        <v>-0.1256986929115588</v>
      </c>
      <c r="AU48">
        <f t="shared" si="48"/>
        <v>-0.31921239951350905</v>
      </c>
      <c r="AW48">
        <v>45</v>
      </c>
      <c r="AX48">
        <f>IF(Z48&gt;0, (R48*SUMPRODUCT(K48:$K$98, X48:$X$98)-K48*$AZ$3)/Z48, 0)</f>
        <v>-529173818.56476128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0.78978433000000003</v>
      </c>
      <c r="Q49" s="5">
        <f t="shared" si="60"/>
        <v>50</v>
      </c>
      <c r="R49">
        <f t="shared" si="31"/>
        <v>100000</v>
      </c>
      <c r="S49">
        <f t="shared" si="32"/>
        <v>-2359855083.0922327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-161.29565495667583</v>
      </c>
      <c r="AC49">
        <f t="shared" si="33"/>
        <v>-144.01499656120467</v>
      </c>
      <c r="AE49">
        <f t="shared" si="34"/>
        <v>0</v>
      </c>
      <c r="AF49">
        <f t="shared" si="35"/>
        <v>0</v>
      </c>
      <c r="AG49">
        <f t="shared" si="36"/>
        <v>-3.0513525511171396E-6</v>
      </c>
      <c r="AH49">
        <f t="shared" si="37"/>
        <v>-2.4073145025839814E-2</v>
      </c>
      <c r="AI49">
        <f t="shared" si="38"/>
        <v>-2.4076196378390931E-2</v>
      </c>
      <c r="AJ49">
        <f t="shared" si="39"/>
        <v>-17.280658395471164</v>
      </c>
      <c r="AK49">
        <f t="shared" si="61"/>
        <v>-11.29069584696731</v>
      </c>
      <c r="AL49">
        <f t="shared" si="40"/>
        <v>-28.595430438816866</v>
      </c>
      <c r="AN49">
        <f t="shared" si="41"/>
        <v>0</v>
      </c>
      <c r="AO49">
        <f t="shared" si="42"/>
        <v>0</v>
      </c>
      <c r="AP49">
        <f t="shared" si="43"/>
        <v>-2.7082031911346055E-8</v>
      </c>
      <c r="AQ49">
        <f t="shared" si="44"/>
        <v>-2.1365924483474327E-4</v>
      </c>
      <c r="AR49">
        <f t="shared" si="45"/>
        <v>-2.1368632686665461E-4</v>
      </c>
      <c r="AS49">
        <f t="shared" si="46"/>
        <v>-0.15337308104364442</v>
      </c>
      <c r="AT49">
        <f t="shared" si="47"/>
        <v>-0.10020965460609357</v>
      </c>
      <c r="AU49">
        <f t="shared" si="48"/>
        <v>-0.25379642197660468</v>
      </c>
      <c r="AW49">
        <v>46</v>
      </c>
      <c r="AX49">
        <f>IF(Z49&gt;0, (R49*SUMPRODUCT(K49:$K$98, X49:$X$98)-K49*$AZ$3)/Z49, 0)</f>
        <v>-2359855083.0922327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0.79285550900000001</v>
      </c>
      <c r="Q50" s="5">
        <f t="shared" si="60"/>
        <v>50</v>
      </c>
      <c r="R50">
        <f t="shared" si="31"/>
        <v>100000</v>
      </c>
      <c r="S50">
        <f t="shared" si="32"/>
        <v>-10687676336.250257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-144.01499656120467</v>
      </c>
      <c r="AC50">
        <f t="shared" si="33"/>
        <v>-128.58500413897423</v>
      </c>
      <c r="AE50">
        <f t="shared" si="34"/>
        <v>0</v>
      </c>
      <c r="AF50">
        <f t="shared" si="35"/>
        <v>0</v>
      </c>
      <c r="AG50">
        <f t="shared" si="36"/>
        <v>-6.0155734555153984E-7</v>
      </c>
      <c r="AH50">
        <f t="shared" si="37"/>
        <v>-4.8385633601088565E-3</v>
      </c>
      <c r="AI50">
        <f t="shared" si="38"/>
        <v>-4.8391649174544084E-3</v>
      </c>
      <c r="AJ50">
        <f t="shared" si="39"/>
        <v>-15.429992422230441</v>
      </c>
      <c r="AK50">
        <f t="shared" si="61"/>
        <v>-10.081049759284328</v>
      </c>
      <c r="AL50">
        <f t="shared" si="40"/>
        <v>-25.515881346432224</v>
      </c>
      <c r="AN50">
        <f t="shared" si="41"/>
        <v>0</v>
      </c>
      <c r="AO50">
        <f t="shared" si="42"/>
        <v>0</v>
      </c>
      <c r="AP50">
        <f t="shared" si="43"/>
        <v>-4.7670298182214937E-9</v>
      </c>
      <c r="AQ50">
        <f t="shared" si="44"/>
        <v>-3.8343103921115212E-5</v>
      </c>
      <c r="AR50">
        <f t="shared" si="45"/>
        <v>-3.8347870950933434E-5</v>
      </c>
      <c r="AS50">
        <f t="shared" si="46"/>
        <v>-0.12227468339575315</v>
      </c>
      <c r="AT50">
        <f t="shared" si="47"/>
        <v>-7.9887088333070053E-2</v>
      </c>
      <c r="AU50">
        <f t="shared" si="48"/>
        <v>-0.20220011959977413</v>
      </c>
      <c r="AW50">
        <v>47</v>
      </c>
      <c r="AX50">
        <f>IF(Z50&gt;0, (R50*SUMPRODUCT(K50:$K$98, X50:$X$98)-K50*$AZ$3)/Z50, 0)</f>
        <v>-10687676336.250257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0.79617230500000002</v>
      </c>
      <c r="Q51" s="5">
        <f t="shared" si="60"/>
        <v>50</v>
      </c>
      <c r="R51">
        <f t="shared" si="31"/>
        <v>100000</v>
      </c>
      <c r="S51">
        <f t="shared" si="32"/>
        <v>-49232236548.513153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-128.58500413897423</v>
      </c>
      <c r="AC51">
        <f t="shared" si="33"/>
        <v>-114.80807276647519</v>
      </c>
      <c r="AE51">
        <f t="shared" si="34"/>
        <v>0</v>
      </c>
      <c r="AF51">
        <f t="shared" si="35"/>
        <v>0</v>
      </c>
      <c r="AG51">
        <f t="shared" si="36"/>
        <v>-1.165984736985735E-7</v>
      </c>
      <c r="AH51">
        <f t="shared" si="37"/>
        <v>-9.5788659679490193E-4</v>
      </c>
      <c r="AI51">
        <f t="shared" si="38"/>
        <v>-9.5800319526860047E-4</v>
      </c>
      <c r="AJ51">
        <f t="shared" si="39"/>
        <v>-13.776931372499035</v>
      </c>
      <c r="AK51">
        <f t="shared" si="61"/>
        <v>-9.0009502897281966</v>
      </c>
      <c r="AL51">
        <f t="shared" si="40"/>
        <v>-22.778839665422502</v>
      </c>
      <c r="AN51">
        <f t="shared" si="41"/>
        <v>0</v>
      </c>
      <c r="AO51">
        <f t="shared" si="42"/>
        <v>0</v>
      </c>
      <c r="AP51">
        <f t="shared" si="43"/>
        <v>-8.2498428719834047E-10</v>
      </c>
      <c r="AQ51">
        <f t="shared" si="44"/>
        <v>-6.7774591399591742E-6</v>
      </c>
      <c r="AR51">
        <f t="shared" si="45"/>
        <v>-6.7782841242463726E-6</v>
      </c>
      <c r="AS51">
        <f t="shared" si="46"/>
        <v>-9.7477707448417689E-2</v>
      </c>
      <c r="AT51">
        <f t="shared" si="47"/>
        <v>-6.3685589728006531E-2</v>
      </c>
      <c r="AU51">
        <f t="shared" si="48"/>
        <v>-0.16117007546054848</v>
      </c>
      <c r="AW51">
        <v>48</v>
      </c>
      <c r="AX51">
        <f>IF(Z51&gt;0, (R51*SUMPRODUCT(K51:$K$98, X51:$X$98)-K51*$AZ$3)/Z51, 0)</f>
        <v>-49232236548.513153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0.79964768799999997</v>
      </c>
      <c r="Q52" s="5">
        <f t="shared" si="60"/>
        <v>50</v>
      </c>
      <c r="R52">
        <f t="shared" si="31"/>
        <v>100000</v>
      </c>
      <c r="S52">
        <f t="shared" si="32"/>
        <v>-230926307797.55896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-114.80807276647519</v>
      </c>
      <c r="AC52">
        <f t="shared" si="33"/>
        <v>-102.50721372643171</v>
      </c>
      <c r="AE52">
        <f t="shared" si="34"/>
        <v>0</v>
      </c>
      <c r="AF52">
        <f t="shared" si="35"/>
        <v>0</v>
      </c>
      <c r="AG52">
        <f t="shared" si="36"/>
        <v>-2.2194789044194659E-8</v>
      </c>
      <c r="AH52">
        <f t="shared" si="37"/>
        <v>-1.864753998347862E-4</v>
      </c>
      <c r="AI52">
        <f t="shared" si="38"/>
        <v>-1.8649759462383039E-4</v>
      </c>
      <c r="AJ52">
        <f t="shared" si="39"/>
        <v>-12.300859040043477</v>
      </c>
      <c r="AK52">
        <f t="shared" si="61"/>
        <v>-8.0365650936532642</v>
      </c>
      <c r="AL52">
        <f t="shared" si="40"/>
        <v>-20.337610631291366</v>
      </c>
      <c r="AN52">
        <f t="shared" si="41"/>
        <v>0</v>
      </c>
      <c r="AO52">
        <f t="shared" si="42"/>
        <v>0</v>
      </c>
      <c r="AP52">
        <f t="shared" si="43"/>
        <v>-1.4021220217131796E-10</v>
      </c>
      <c r="AQ52">
        <f t="shared" si="44"/>
        <v>-1.1780299605258586E-6</v>
      </c>
      <c r="AR52">
        <f t="shared" si="45"/>
        <v>-1.1781701727280299E-6</v>
      </c>
      <c r="AS52">
        <f t="shared" si="46"/>
        <v>-7.7708805033881875E-2</v>
      </c>
      <c r="AT52">
        <f t="shared" si="47"/>
        <v>-5.0769776970194011E-2</v>
      </c>
      <c r="AU52">
        <f t="shared" si="48"/>
        <v>-0.12847976017424861</v>
      </c>
      <c r="AW52">
        <v>49</v>
      </c>
      <c r="AX52">
        <f>IF(Z52&gt;0, (R52*SUMPRODUCT(K52:$K$98, X52:$X$98)-K52*$AZ$3)/Z52, 0)</f>
        <v>-230926307797.55896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0.80323853099999998</v>
      </c>
      <c r="Q53" s="5">
        <f t="shared" si="60"/>
        <v>50</v>
      </c>
      <c r="R53">
        <f t="shared" si="31"/>
        <v>100000</v>
      </c>
      <c r="S53">
        <f t="shared" si="32"/>
        <v>-1103997557986.2019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-102.50721372643171</v>
      </c>
      <c r="AC53">
        <f t="shared" si="33"/>
        <v>-91.524298995977176</v>
      </c>
      <c r="AE53">
        <f t="shared" si="34"/>
        <v>0</v>
      </c>
      <c r="AF53">
        <f t="shared" si="35"/>
        <v>0</v>
      </c>
      <c r="AG53">
        <f t="shared" si="36"/>
        <v>-4.1451314060389021E-9</v>
      </c>
      <c r="AH53">
        <f t="shared" si="37"/>
        <v>-3.5655419495427622E-5</v>
      </c>
      <c r="AI53">
        <f t="shared" si="38"/>
        <v>-3.5659564626833663E-5</v>
      </c>
      <c r="AJ53">
        <f t="shared" si="39"/>
        <v>-10.982914730454539</v>
      </c>
      <c r="AK53">
        <f t="shared" si="61"/>
        <v>-7.1755049608502208</v>
      </c>
      <c r="AL53">
        <f t="shared" si="40"/>
        <v>-18.158455350869389</v>
      </c>
      <c r="AN53">
        <f t="shared" si="41"/>
        <v>0</v>
      </c>
      <c r="AO53">
        <f t="shared" si="42"/>
        <v>0</v>
      </c>
      <c r="AP53">
        <f t="shared" si="43"/>
        <v>-2.3380568615393162E-11</v>
      </c>
      <c r="AQ53">
        <f t="shared" si="44"/>
        <v>-2.0111400589350793E-7</v>
      </c>
      <c r="AR53">
        <f t="shared" si="45"/>
        <v>-2.0113738646212334E-7</v>
      </c>
      <c r="AS53">
        <f t="shared" si="46"/>
        <v>-6.1949011092459129E-2</v>
      </c>
      <c r="AT53">
        <f t="shared" si="47"/>
        <v>-4.047335769448418E-2</v>
      </c>
      <c r="AU53">
        <f t="shared" si="48"/>
        <v>-0.10242256992432978</v>
      </c>
      <c r="AW53">
        <v>50</v>
      </c>
      <c r="AX53">
        <f>IF(Z53&gt;0, (R53*SUMPRODUCT(K53:$K$98, X53:$X$98)-K53*$AZ$3)/Z53, 0)</f>
        <v>-1103997557986.2019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0.80709142899999997</v>
      </c>
      <c r="Q54" s="5">
        <f t="shared" si="60"/>
        <v>50</v>
      </c>
      <c r="R54">
        <f t="shared" si="31"/>
        <v>100000</v>
      </c>
      <c r="S54">
        <f t="shared" si="32"/>
        <v>-5389097416647.3262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-91.524298995977176</v>
      </c>
      <c r="AC54">
        <f t="shared" si="33"/>
        <v>-81.718124278801469</v>
      </c>
      <c r="AE54">
        <f t="shared" si="34"/>
        <v>0</v>
      </c>
      <c r="AF54">
        <f t="shared" si="35"/>
        <v>0</v>
      </c>
      <c r="AG54">
        <f t="shared" si="36"/>
        <v>-7.5818006208579622E-10</v>
      </c>
      <c r="AH54">
        <f t="shared" si="37"/>
        <v>-6.6910000597854328E-6</v>
      </c>
      <c r="AI54">
        <f t="shared" si="38"/>
        <v>-6.6917582398475181E-6</v>
      </c>
      <c r="AJ54">
        <f t="shared" si="39"/>
        <v>-9.8061747171757077</v>
      </c>
      <c r="AK54">
        <f t="shared" si="61"/>
        <v>-6.4067009297184025</v>
      </c>
      <c r="AL54">
        <f t="shared" si="40"/>
        <v>-16.212882338652349</v>
      </c>
      <c r="AN54">
        <f t="shared" si="41"/>
        <v>0</v>
      </c>
      <c r="AO54">
        <f t="shared" si="42"/>
        <v>0</v>
      </c>
      <c r="AP54">
        <f t="shared" si="43"/>
        <v>-3.818309280900903E-12</v>
      </c>
      <c r="AQ54">
        <f t="shared" si="44"/>
        <v>-3.3696886668982529E-8</v>
      </c>
      <c r="AR54">
        <f t="shared" si="45"/>
        <v>-3.3700704978263428E-8</v>
      </c>
      <c r="AS54">
        <f t="shared" si="46"/>
        <v>-4.9385376647494469E-2</v>
      </c>
      <c r="AT54">
        <f t="shared" si="47"/>
        <v>-3.22651133196536E-2</v>
      </c>
      <c r="AU54">
        <f t="shared" si="48"/>
        <v>-8.1650523667853053E-2</v>
      </c>
      <c r="AW54">
        <v>51</v>
      </c>
      <c r="AX54">
        <f>IF(Z54&gt;0, (R54*SUMPRODUCT(K54:$K$98, X54:$X$98)-K54*$AZ$3)/Z54, 0)</f>
        <v>-5389097416647.3262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0.81105379099999997</v>
      </c>
      <c r="Q55" s="5">
        <f t="shared" si="60"/>
        <v>50</v>
      </c>
      <c r="R55">
        <f t="shared" si="31"/>
        <v>100000</v>
      </c>
      <c r="S55">
        <f t="shared" si="32"/>
        <v>-26889053145261.973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-81.718124278801469</v>
      </c>
      <c r="AC55">
        <f t="shared" si="33"/>
        <v>-72.962610992596822</v>
      </c>
      <c r="AE55">
        <f t="shared" si="34"/>
        <v>0</v>
      </c>
      <c r="AF55">
        <f t="shared" si="35"/>
        <v>0</v>
      </c>
      <c r="AG55">
        <f t="shared" si="36"/>
        <v>-1.3567344784963786E-10</v>
      </c>
      <c r="AH55">
        <f t="shared" si="37"/>
        <v>-1.2298496272306007E-6</v>
      </c>
      <c r="AI55">
        <f t="shared" si="38"/>
        <v>-1.2299853006784502E-6</v>
      </c>
      <c r="AJ55">
        <f t="shared" si="39"/>
        <v>-8.7555132862046463</v>
      </c>
      <c r="AK55">
        <f t="shared" si="61"/>
        <v>-5.7202686995161036</v>
      </c>
      <c r="AL55">
        <f t="shared" si="40"/>
        <v>-14.475783215706052</v>
      </c>
      <c r="AN55">
        <f t="shared" si="41"/>
        <v>0</v>
      </c>
      <c r="AO55">
        <f t="shared" si="42"/>
        <v>0</v>
      </c>
      <c r="AP55">
        <f t="shared" si="43"/>
        <v>-6.1006425947029688E-13</v>
      </c>
      <c r="AQ55">
        <f t="shared" si="44"/>
        <v>-5.5300968169377869E-9</v>
      </c>
      <c r="AR55">
        <f t="shared" si="45"/>
        <v>-5.5307068811972566E-9</v>
      </c>
      <c r="AS55">
        <f t="shared" si="46"/>
        <v>-3.93697205598438E-2</v>
      </c>
      <c r="AT55">
        <f t="shared" si="47"/>
        <v>-2.5721550852079455E-2</v>
      </c>
      <c r="AU55">
        <f t="shared" si="48"/>
        <v>-6.5091276942630144E-2</v>
      </c>
      <c r="AW55">
        <v>52</v>
      </c>
      <c r="AX55">
        <f>IF(Z55&gt;0, (R55*SUMPRODUCT(K55:$K$98, X55:$X$98)-K55*$AZ$3)/Z55, 0)</f>
        <v>-26889053145261.973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0.81525055400000002</v>
      </c>
      <c r="Q56" s="5">
        <f t="shared" si="60"/>
        <v>50</v>
      </c>
      <c r="R56">
        <f t="shared" si="31"/>
        <v>100000</v>
      </c>
      <c r="S56">
        <f t="shared" si="32"/>
        <v>-137385746946462.83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-72.962610992596822</v>
      </c>
      <c r="AC56">
        <f t="shared" si="33"/>
        <v>-65.145188391071983</v>
      </c>
      <c r="AE56">
        <f t="shared" si="34"/>
        <v>0</v>
      </c>
      <c r="AF56">
        <f t="shared" si="35"/>
        <v>0</v>
      </c>
      <c r="AG56">
        <f t="shared" si="36"/>
        <v>-2.3708859848634112E-11</v>
      </c>
      <c r="AH56">
        <f t="shared" si="37"/>
        <v>-2.2121570704501473E-7</v>
      </c>
      <c r="AI56">
        <f t="shared" si="38"/>
        <v>-2.2123941590486336E-7</v>
      </c>
      <c r="AJ56">
        <f t="shared" si="39"/>
        <v>-7.8174226015248394</v>
      </c>
      <c r="AK56">
        <f t="shared" si="61"/>
        <v>-5.1073827694817782</v>
      </c>
      <c r="AL56">
        <f t="shared" si="40"/>
        <v>-12.924805592246035</v>
      </c>
      <c r="AN56">
        <f t="shared" si="41"/>
        <v>0</v>
      </c>
      <c r="AO56">
        <f t="shared" si="42"/>
        <v>0</v>
      </c>
      <c r="AP56">
        <f t="shared" si="43"/>
        <v>-9.5186063720388099E-14</v>
      </c>
      <c r="AQ56">
        <f t="shared" si="44"/>
        <v>-8.8813433126564152E-10</v>
      </c>
      <c r="AR56">
        <f t="shared" si="45"/>
        <v>-8.8822951732936196E-10</v>
      </c>
      <c r="AS56">
        <f t="shared" si="46"/>
        <v>-3.1385300289790787E-2</v>
      </c>
      <c r="AT56">
        <f t="shared" si="47"/>
        <v>-2.0505062868652134E-2</v>
      </c>
      <c r="AU56">
        <f t="shared" si="48"/>
        <v>-5.1890364046672445E-2</v>
      </c>
      <c r="AW56">
        <v>53</v>
      </c>
      <c r="AX56">
        <f>IF(Z56&gt;0, (R56*SUMPRODUCT(K56:$K$98, X56:$X$98)-K56*$AZ$3)/Z56, 0)</f>
        <v>-137385746946462.83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0.81969331899999998</v>
      </c>
      <c r="Q57" s="5">
        <f t="shared" si="60"/>
        <v>50</v>
      </c>
      <c r="R57">
        <f t="shared" si="31"/>
        <v>100000</v>
      </c>
      <c r="S57">
        <f t="shared" si="32"/>
        <v>-720264435718457.75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-65.145188391071983</v>
      </c>
      <c r="AC57">
        <f t="shared" si="33"/>
        <v>-58.165346778518213</v>
      </c>
      <c r="AE57">
        <f t="shared" si="34"/>
        <v>0</v>
      </c>
      <c r="AF57">
        <f t="shared" si="35"/>
        <v>0</v>
      </c>
      <c r="AG57">
        <f t="shared" si="36"/>
        <v>-4.0377772311150395E-12</v>
      </c>
      <c r="AH57">
        <f t="shared" si="37"/>
        <v>-3.8867988038065466E-8</v>
      </c>
      <c r="AI57">
        <f t="shared" si="38"/>
        <v>-3.8872025815296578E-8</v>
      </c>
      <c r="AJ57">
        <f t="shared" si="39"/>
        <v>-6.9798416125537699</v>
      </c>
      <c r="AK57">
        <f t="shared" si="61"/>
        <v>-4.5601631873750392</v>
      </c>
      <c r="AL57">
        <f t="shared" si="40"/>
        <v>-11.540004838800835</v>
      </c>
      <c r="AN57">
        <f t="shared" si="41"/>
        <v>0</v>
      </c>
      <c r="AO57">
        <f t="shared" si="42"/>
        <v>0</v>
      </c>
      <c r="AP57">
        <f t="shared" si="43"/>
        <v>-1.4473948740780189E-14</v>
      </c>
      <c r="AQ57">
        <f t="shared" si="44"/>
        <v>-1.3932746516698285E-10</v>
      </c>
      <c r="AR57">
        <f t="shared" si="45"/>
        <v>-1.3934193911572362E-10</v>
      </c>
      <c r="AS57">
        <f t="shared" si="46"/>
        <v>-2.502016925063727E-2</v>
      </c>
      <c r="AT57">
        <f t="shared" si="47"/>
        <v>-1.6346510578898906E-2</v>
      </c>
      <c r="AU57">
        <f t="shared" si="48"/>
        <v>-4.1366679968878113E-2</v>
      </c>
      <c r="AW57">
        <v>54</v>
      </c>
      <c r="AX57">
        <f>IF(Z57&gt;0, (R57*SUMPRODUCT(K57:$K$98, X57:$X$98)-K57*$AZ$3)/Z57, 0)</f>
        <v>-720264435718457.75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0.82421808699999999</v>
      </c>
      <c r="Q58" s="5">
        <f t="shared" si="60"/>
        <v>50</v>
      </c>
      <c r="R58">
        <f t="shared" si="31"/>
        <v>100000</v>
      </c>
      <c r="S58">
        <f t="shared" si="32"/>
        <v>-3879152041023328.5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-58.165346778518213</v>
      </c>
      <c r="AC58">
        <f t="shared" si="33"/>
        <v>-51.933345338084408</v>
      </c>
      <c r="AE58">
        <f t="shared" si="34"/>
        <v>0</v>
      </c>
      <c r="AF58">
        <f t="shared" si="35"/>
        <v>0</v>
      </c>
      <c r="AG58">
        <f t="shared" si="36"/>
        <v>-6.6939043364209413E-13</v>
      </c>
      <c r="AH58">
        <f t="shared" si="37"/>
        <v>-6.6560180503235891E-9</v>
      </c>
      <c r="AI58">
        <f t="shared" si="38"/>
        <v>-6.6566874407572312E-9</v>
      </c>
      <c r="AJ58">
        <f t="shared" si="39"/>
        <v>-6.2320014404338053</v>
      </c>
      <c r="AK58">
        <f t="shared" si="61"/>
        <v>-4.0715742744962755</v>
      </c>
      <c r="AL58">
        <f t="shared" si="40"/>
        <v>-10.303575721586768</v>
      </c>
      <c r="AN58">
        <f t="shared" si="41"/>
        <v>0</v>
      </c>
      <c r="AO58">
        <f t="shared" si="42"/>
        <v>0</v>
      </c>
      <c r="AP58">
        <f t="shared" si="43"/>
        <v>-2.1424275990272142E-15</v>
      </c>
      <c r="AQ58">
        <f t="shared" si="44"/>
        <v>-2.1303018468681974E-11</v>
      </c>
      <c r="AR58">
        <f t="shared" si="45"/>
        <v>-2.1305160896281003E-11</v>
      </c>
      <c r="AS58">
        <f t="shared" si="46"/>
        <v>-1.9945925743990393E-2</v>
      </c>
      <c r="AT58">
        <f t="shared" si="47"/>
        <v>-1.3031338152994908E-2</v>
      </c>
      <c r="AU58">
        <f t="shared" si="48"/>
        <v>-3.2977263918290457E-2</v>
      </c>
      <c r="AW58">
        <v>55</v>
      </c>
      <c r="AX58">
        <f>IF(Z58&gt;0, (R58*SUMPRODUCT(K58:$K$98, X58:$X$98)-K58*$AZ$3)/Z58, 0)</f>
        <v>-3879152041023328.5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0.82894669600000004</v>
      </c>
      <c r="Q59" s="5">
        <f t="shared" si="60"/>
        <v>50</v>
      </c>
      <c r="R59">
        <f t="shared" si="31"/>
        <v>100000</v>
      </c>
      <c r="S59">
        <f t="shared" si="32"/>
        <v>-2.1505479999702056E+16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-51.933345338084408</v>
      </c>
      <c r="AC59">
        <f t="shared" si="33"/>
        <v>-46.369058337593984</v>
      </c>
      <c r="AE59">
        <f t="shared" si="34"/>
        <v>0</v>
      </c>
      <c r="AF59">
        <f t="shared" si="35"/>
        <v>0</v>
      </c>
      <c r="AG59">
        <f t="shared" si="36"/>
        <v>-1.0780754100405199E-13</v>
      </c>
      <c r="AH59">
        <f t="shared" si="37"/>
        <v>-1.1097779766032423E-9</v>
      </c>
      <c r="AI59">
        <f t="shared" si="38"/>
        <v>-1.1098857841442464E-9</v>
      </c>
      <c r="AJ59">
        <f t="shared" si="39"/>
        <v>-5.5642870004904239</v>
      </c>
      <c r="AK59">
        <f t="shared" si="61"/>
        <v>-3.6353341736659091</v>
      </c>
      <c r="AL59">
        <f t="shared" si="40"/>
        <v>-9.199621175266218</v>
      </c>
      <c r="AN59">
        <f t="shared" si="41"/>
        <v>0</v>
      </c>
      <c r="AO59">
        <f t="shared" si="42"/>
        <v>0</v>
      </c>
      <c r="AP59">
        <f t="shared" si="43"/>
        <v>-3.0807593161082134E-16</v>
      </c>
      <c r="AQ59">
        <f t="shared" si="44"/>
        <v>-3.171354070772896E-12</v>
      </c>
      <c r="AR59">
        <f t="shared" si="45"/>
        <v>-3.1716621467045071E-12</v>
      </c>
      <c r="AS59">
        <f t="shared" si="46"/>
        <v>-1.5900769885491037E-2</v>
      </c>
      <c r="AT59">
        <f t="shared" si="47"/>
        <v>-1.0388502991888909E-2</v>
      </c>
      <c r="AU59">
        <f t="shared" si="48"/>
        <v>-2.6289272880551606E-2</v>
      </c>
      <c r="AW59">
        <v>56</v>
      </c>
      <c r="AX59">
        <f>IF(Z59&gt;0, (R59*SUMPRODUCT(K59:$K$98, X59:$X$98)-K59*$AZ$3)/Z59, 0)</f>
        <v>-2.1505479999702056E+16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0.83370721699999994</v>
      </c>
      <c r="Q60" s="5">
        <f t="shared" si="60"/>
        <v>50</v>
      </c>
      <c r="R60">
        <f t="shared" si="31"/>
        <v>100000</v>
      </c>
      <c r="S60">
        <f t="shared" si="32"/>
        <v>-1.2285481811598867E+17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-46.369058337593984</v>
      </c>
      <c r="AC60">
        <f t="shared" si="33"/>
        <v>-41.400944944283111</v>
      </c>
      <c r="AE60">
        <f t="shared" si="34"/>
        <v>0</v>
      </c>
      <c r="AF60">
        <f t="shared" si="35"/>
        <v>0</v>
      </c>
      <c r="AG60">
        <f t="shared" si="36"/>
        <v>-1.6849540611909903E-14</v>
      </c>
      <c r="AH60">
        <f t="shared" si="37"/>
        <v>-1.7975984996420312E-10</v>
      </c>
      <c r="AI60">
        <f t="shared" si="38"/>
        <v>-1.7977669950481503E-10</v>
      </c>
      <c r="AJ60">
        <f t="shared" si="39"/>
        <v>-4.9681133933108725</v>
      </c>
      <c r="AK60">
        <f t="shared" si="61"/>
        <v>-3.2458340836315793</v>
      </c>
      <c r="AL60">
        <f t="shared" si="40"/>
        <v>-8.2139474771222289</v>
      </c>
      <c r="AN60">
        <f t="shared" si="41"/>
        <v>0</v>
      </c>
      <c r="AO60">
        <f t="shared" si="42"/>
        <v>0</v>
      </c>
      <c r="AP60">
        <f t="shared" si="43"/>
        <v>-4.2991111363190133E-17</v>
      </c>
      <c r="AQ60">
        <f t="shared" si="44"/>
        <v>-4.5865201351417889E-13</v>
      </c>
      <c r="AR60">
        <f t="shared" si="45"/>
        <v>-4.5869500462554198E-13</v>
      </c>
      <c r="AS60">
        <f t="shared" si="46"/>
        <v>-1.2675996401101538E-2</v>
      </c>
      <c r="AT60">
        <f t="shared" si="47"/>
        <v>-8.2816509820576208E-3</v>
      </c>
      <c r="AU60">
        <f t="shared" si="48"/>
        <v>-2.0957647383617856E-2</v>
      </c>
      <c r="AW60">
        <v>57</v>
      </c>
      <c r="AX60">
        <f>IF(Z60&gt;0, (R60*SUMPRODUCT(K60:$K$98, X60:$X$98)-K60*$AZ$3)/Z60, 0)</f>
        <v>-1.2285481811598867E+17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0.83838979800000002</v>
      </c>
      <c r="Q61" s="5">
        <f t="shared" si="60"/>
        <v>50</v>
      </c>
      <c r="R61">
        <f t="shared" si="31"/>
        <v>100000</v>
      </c>
      <c r="S61">
        <f t="shared" si="32"/>
        <v>-7.2351200936515354E+17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-41.400944944283111</v>
      </c>
      <c r="AC61">
        <f t="shared" si="33"/>
        <v>-36.9651294145389</v>
      </c>
      <c r="AE61">
        <f t="shared" si="34"/>
        <v>0</v>
      </c>
      <c r="AF61">
        <f t="shared" si="35"/>
        <v>0</v>
      </c>
      <c r="AG61">
        <f t="shared" si="36"/>
        <v>-2.5545622557788635E-15</v>
      </c>
      <c r="AH61">
        <f t="shared" si="37"/>
        <v>-2.8252965900023881E-11</v>
      </c>
      <c r="AI61">
        <f t="shared" si="38"/>
        <v>-2.825552046227966E-11</v>
      </c>
      <c r="AJ61">
        <f t="shared" si="39"/>
        <v>-4.435815529744211</v>
      </c>
      <c r="AK61">
        <f t="shared" si="61"/>
        <v>-2.8980661460998181</v>
      </c>
      <c r="AL61">
        <f t="shared" si="40"/>
        <v>-7.3338816758722842</v>
      </c>
      <c r="AN61">
        <f t="shared" si="41"/>
        <v>0</v>
      </c>
      <c r="AO61">
        <f t="shared" si="42"/>
        <v>0</v>
      </c>
      <c r="AP61">
        <f t="shared" si="43"/>
        <v>-5.8195456053372768E-18</v>
      </c>
      <c r="AQ61">
        <f t="shared" si="44"/>
        <v>-6.4363052092108001E-14</v>
      </c>
      <c r="AR61">
        <f t="shared" si="45"/>
        <v>-6.4368871637713341E-14</v>
      </c>
      <c r="AS61">
        <f t="shared" si="46"/>
        <v>-1.0105226722822293E-2</v>
      </c>
      <c r="AT61">
        <f t="shared" si="47"/>
        <v>-6.6020814589111722E-3</v>
      </c>
      <c r="AU61">
        <f t="shared" si="48"/>
        <v>-1.6707308181797834E-2</v>
      </c>
      <c r="AW61">
        <v>58</v>
      </c>
      <c r="AX61">
        <f>IF(Z61&gt;0, (R61*SUMPRODUCT(K61:$K$98, X61:$X$98)-K61*$AZ$3)/Z61, 0)</f>
        <v>-7.2351200936515354E+17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0.84318435700000005</v>
      </c>
      <c r="Q62" s="5">
        <f t="shared" si="60"/>
        <v>50</v>
      </c>
      <c r="R62">
        <f t="shared" si="31"/>
        <v>100000</v>
      </c>
      <c r="S62">
        <f t="shared" si="32"/>
        <v>-4.4000274923333791E+18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-36.9651294145389</v>
      </c>
      <c r="AC62">
        <f t="shared" si="33"/>
        <v>-33.004579834409789</v>
      </c>
      <c r="AE62">
        <f t="shared" si="34"/>
        <v>0</v>
      </c>
      <c r="AF62">
        <f t="shared" si="35"/>
        <v>0</v>
      </c>
      <c r="AG62">
        <f t="shared" si="36"/>
        <v>-3.7504970016570423E-16</v>
      </c>
      <c r="AH62">
        <f t="shared" si="37"/>
        <v>-4.3079338661107419E-12</v>
      </c>
      <c r="AI62">
        <f t="shared" si="38"/>
        <v>-4.3083089158109076E-12</v>
      </c>
      <c r="AJ62">
        <f t="shared" si="39"/>
        <v>-3.9605495801291113</v>
      </c>
      <c r="AK62">
        <f t="shared" si="61"/>
        <v>-2.5875590590177233</v>
      </c>
      <c r="AL62">
        <f t="shared" si="40"/>
        <v>-6.5481086391511427</v>
      </c>
      <c r="AN62">
        <f t="shared" si="41"/>
        <v>0</v>
      </c>
      <c r="AO62">
        <f t="shared" si="42"/>
        <v>0</v>
      </c>
      <c r="AP62">
        <f t="shared" si="43"/>
        <v>-7.628574375137646E-19</v>
      </c>
      <c r="AQ62">
        <f t="shared" si="44"/>
        <v>-8.7624103915508724E-15</v>
      </c>
      <c r="AR62">
        <f t="shared" si="45"/>
        <v>-8.763173248988387E-15</v>
      </c>
      <c r="AS62">
        <f t="shared" si="46"/>
        <v>-8.0558248746996092E-3</v>
      </c>
      <c r="AT62">
        <f t="shared" si="47"/>
        <v>-5.2631389181371536E-3</v>
      </c>
      <c r="AU62">
        <f t="shared" si="48"/>
        <v>-1.3318963792845525E-2</v>
      </c>
      <c r="AW62">
        <v>59</v>
      </c>
      <c r="AX62">
        <f>IF(Z62&gt;0, (R62*SUMPRODUCT(K62:$K$98, X62:$X$98)-K62*$AZ$3)/Z62, 0)</f>
        <v>-4.4000274923333791E+18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0.84806285100000001</v>
      </c>
      <c r="Q63" s="5">
        <f t="shared" si="60"/>
        <v>50</v>
      </c>
      <c r="R63">
        <f t="shared" si="31"/>
        <v>100000</v>
      </c>
      <c r="S63">
        <f t="shared" si="32"/>
        <v>-2.767841965951887E+19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-33.004579834409789</v>
      </c>
      <c r="AC63">
        <f t="shared" si="33"/>
        <v>-29.468374852151594</v>
      </c>
      <c r="AE63">
        <f t="shared" si="34"/>
        <v>0</v>
      </c>
      <c r="AF63">
        <f t="shared" si="35"/>
        <v>0</v>
      </c>
      <c r="AG63">
        <f t="shared" si="36"/>
        <v>-5.32334851748249E-17</v>
      </c>
      <c r="AH63">
        <f t="shared" si="37"/>
        <v>-6.3613143597844464E-13</v>
      </c>
      <c r="AI63">
        <f t="shared" si="38"/>
        <v>-6.3618466946361947E-13</v>
      </c>
      <c r="AJ63">
        <f t="shared" si="39"/>
        <v>-3.5362049822581945</v>
      </c>
      <c r="AK63">
        <f t="shared" si="61"/>
        <v>-2.3103205884086853</v>
      </c>
      <c r="AL63">
        <f t="shared" si="40"/>
        <v>-5.8465255706675165</v>
      </c>
      <c r="AN63">
        <f t="shared" si="41"/>
        <v>0</v>
      </c>
      <c r="AO63">
        <f t="shared" si="42"/>
        <v>0</v>
      </c>
      <c r="AP63">
        <f t="shared" si="43"/>
        <v>-9.6676615869776265E-20</v>
      </c>
      <c r="AQ63">
        <f t="shared" si="44"/>
        <v>-1.1552697381508528E-15</v>
      </c>
      <c r="AR63">
        <f t="shared" si="45"/>
        <v>-1.1553664147667225E-15</v>
      </c>
      <c r="AS63">
        <f t="shared" si="46"/>
        <v>-6.4220542687338511E-3</v>
      </c>
      <c r="AT63">
        <f t="shared" si="47"/>
        <v>-4.1957421222394466E-3</v>
      </c>
      <c r="AU63">
        <f t="shared" si="48"/>
        <v>-1.0617796390974455E-2</v>
      </c>
      <c r="AW63">
        <v>60</v>
      </c>
      <c r="AX63">
        <f>IF(Z63&gt;0, (R63*SUMPRODUCT(K63:$K$98, X63:$X$98)-K63*$AZ$3)/Z63, 0)</f>
        <v>-2.767841965951887E+19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0.85299375700000002</v>
      </c>
      <c r="Q64" s="5">
        <f t="shared" si="60"/>
        <v>50</v>
      </c>
      <c r="R64">
        <f t="shared" si="31"/>
        <v>100000</v>
      </c>
      <c r="S64">
        <f t="shared" si="32"/>
        <v>-1.803777269916013E+20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-29.468374852151594</v>
      </c>
      <c r="AC64">
        <f t="shared" si="33"/>
        <v>-26.311048975135353</v>
      </c>
      <c r="AE64">
        <f t="shared" si="34"/>
        <v>0</v>
      </c>
      <c r="AF64">
        <f t="shared" si="35"/>
        <v>0</v>
      </c>
      <c r="AG64">
        <f t="shared" si="36"/>
        <v>-7.2933198055989585E-18</v>
      </c>
      <c r="AH64">
        <f t="shared" si="37"/>
        <v>-9.0815661034955389E-14</v>
      </c>
      <c r="AI64">
        <f t="shared" si="38"/>
        <v>-9.0822954354760982E-14</v>
      </c>
      <c r="AJ64">
        <f t="shared" si="39"/>
        <v>-3.1573258770162411</v>
      </c>
      <c r="AK64">
        <f t="shared" si="61"/>
        <v>-2.0627862396506118</v>
      </c>
      <c r="AL64">
        <f t="shared" si="40"/>
        <v>-5.220112116666944</v>
      </c>
      <c r="AN64">
        <f t="shared" si="41"/>
        <v>0</v>
      </c>
      <c r="AO64">
        <f t="shared" si="42"/>
        <v>0</v>
      </c>
      <c r="AP64">
        <f t="shared" si="43"/>
        <v>-1.1826160648457342E-20</v>
      </c>
      <c r="AQ64">
        <f t="shared" si="44"/>
        <v>-1.4725812461572548E-16</v>
      </c>
      <c r="AR64">
        <f t="shared" si="45"/>
        <v>-1.4726995077637394E-16</v>
      </c>
      <c r="AS64">
        <f t="shared" si="46"/>
        <v>-5.1196223443350153E-3</v>
      </c>
      <c r="AT64">
        <f t="shared" si="47"/>
        <v>-3.3448199316322112E-3</v>
      </c>
      <c r="AU64">
        <f t="shared" si="48"/>
        <v>-8.4644422759673748E-3</v>
      </c>
      <c r="AW64">
        <v>61</v>
      </c>
      <c r="AX64">
        <f>IF(Z64&gt;0, (R64*SUMPRODUCT(K64:$K$98, X64:$X$98)-K64*$AZ$3)/Z64, 0)</f>
        <v>-1.803777269916013E+20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0.85794593600000002</v>
      </c>
      <c r="Q65" s="5">
        <f t="shared" si="60"/>
        <v>50</v>
      </c>
      <c r="R65">
        <f t="shared" si="31"/>
        <v>100000</v>
      </c>
      <c r="S65">
        <f t="shared" si="32"/>
        <v>-1.2195879254180841E+21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-26.311048975135353</v>
      </c>
      <c r="AC65">
        <f t="shared" si="33"/>
        <v>-23.492008013513704</v>
      </c>
      <c r="AE65">
        <f t="shared" si="34"/>
        <v>0</v>
      </c>
      <c r="AF65">
        <f t="shared" si="35"/>
        <v>0</v>
      </c>
      <c r="AG65">
        <f t="shared" si="36"/>
        <v>-9.6311252038103208E-19</v>
      </c>
      <c r="AH65">
        <f t="shared" si="37"/>
        <v>-1.2514548174323875E-14</v>
      </c>
      <c r="AI65">
        <f t="shared" si="38"/>
        <v>-1.2515511286844255E-14</v>
      </c>
      <c r="AJ65">
        <f t="shared" si="39"/>
        <v>-2.8190409616216492</v>
      </c>
      <c r="AK65">
        <f t="shared" si="61"/>
        <v>-1.8417734282594749</v>
      </c>
      <c r="AL65">
        <f t="shared" si="40"/>
        <v>-4.6608143898811365</v>
      </c>
      <c r="AN65">
        <f t="shared" si="41"/>
        <v>0</v>
      </c>
      <c r="AO65">
        <f t="shared" si="42"/>
        <v>0</v>
      </c>
      <c r="AP65">
        <f t="shared" si="43"/>
        <v>-1.3943683706657737E-21</v>
      </c>
      <c r="AQ65">
        <f t="shared" si="44"/>
        <v>-1.8118225833619823E-17</v>
      </c>
      <c r="AR65">
        <f t="shared" si="45"/>
        <v>-1.8119620201990488E-17</v>
      </c>
      <c r="AS65">
        <f t="shared" si="46"/>
        <v>-4.0813315882772833E-3</v>
      </c>
      <c r="AT65">
        <f t="shared" si="47"/>
        <v>-2.6664699710078213E-3</v>
      </c>
      <c r="AU65">
        <f t="shared" si="48"/>
        <v>-6.7478015592851229E-3</v>
      </c>
      <c r="AW65">
        <v>62</v>
      </c>
      <c r="AX65">
        <f>IF(Z65&gt;0, (R65*SUMPRODUCT(K65:$K$98, X65:$X$98)-K65*$AZ$3)/Z65, 0)</f>
        <v>-1.2195879254180841E+21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0.86292441799999997</v>
      </c>
      <c r="Q66" s="5">
        <f t="shared" si="60"/>
        <v>50</v>
      </c>
      <c r="R66">
        <f t="shared" si="31"/>
        <v>100000</v>
      </c>
      <c r="S66">
        <f t="shared" si="32"/>
        <v>-8.5690560957010611E+21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-23.492008013513704</v>
      </c>
      <c r="AC66">
        <f t="shared" si="33"/>
        <v>-20.975007154922949</v>
      </c>
      <c r="AE66">
        <f t="shared" si="34"/>
        <v>0</v>
      </c>
      <c r="AF66">
        <f t="shared" si="35"/>
        <v>0</v>
      </c>
      <c r="AG66">
        <f t="shared" si="36"/>
        <v>-1.2238808405890659E-19</v>
      </c>
      <c r="AH66">
        <f t="shared" si="37"/>
        <v>-1.6621866222366304E-15</v>
      </c>
      <c r="AI66">
        <f t="shared" si="38"/>
        <v>-1.6623090103206893E-15</v>
      </c>
      <c r="AJ66">
        <f t="shared" si="39"/>
        <v>-2.5170008585907553</v>
      </c>
      <c r="AK66">
        <f t="shared" si="61"/>
        <v>-1.6444405609459594</v>
      </c>
      <c r="AL66">
        <f t="shared" si="40"/>
        <v>-4.1614414195367164</v>
      </c>
      <c r="AN66">
        <f t="shared" si="41"/>
        <v>0</v>
      </c>
      <c r="AO66">
        <f t="shared" si="42"/>
        <v>0</v>
      </c>
      <c r="AP66">
        <f t="shared" si="43"/>
        <v>-1.5820551091495092E-22</v>
      </c>
      <c r="AQ66">
        <f t="shared" si="44"/>
        <v>-2.1486330620256623E-18</v>
      </c>
      <c r="AR66">
        <f t="shared" si="45"/>
        <v>-2.1487912675365772E-18</v>
      </c>
      <c r="AS66">
        <f t="shared" si="46"/>
        <v>-3.2536125544302282E-3</v>
      </c>
      <c r="AT66">
        <f t="shared" si="47"/>
        <v>-2.1256935355610817E-3</v>
      </c>
      <c r="AU66">
        <f t="shared" si="48"/>
        <v>-5.3793060899913125E-3</v>
      </c>
      <c r="AW66">
        <v>63</v>
      </c>
      <c r="AX66">
        <f>IF(Z66&gt;0, (R66*SUMPRODUCT(K66:$K$98, X66:$X$98)-K66*$AZ$3)/Z66, 0)</f>
        <v>-8.5690560957010611E+21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2">$C$6</f>
        <v>100000</v>
      </c>
      <c r="S67">
        <f t="shared" ref="S67:S79" si="63">AX67</f>
        <v>-6.2680942330491479E+22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-20.975007154922949</v>
      </c>
      <c r="AC67">
        <f t="shared" ref="AC67:AC79" si="64">S67*Z67</f>
        <v>-18.727684959752633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-1.4938898701465797E-20</v>
      </c>
      <c r="AH67">
        <f t="shared" ref="AH67:AH79" si="68">-X67*R67</f>
        <v>-2.1245060903370347E-16</v>
      </c>
      <c r="AI67">
        <f t="shared" ref="AI67:AI79" si="69">SUM(AE67:AH67)</f>
        <v>-2.1246554793240493E-16</v>
      </c>
      <c r="AJ67">
        <f t="shared" ref="AJ67:AJ79" si="70">AB67-AC67</f>
        <v>-2.247322195170316</v>
      </c>
      <c r="AK67">
        <f t="shared" si="61"/>
        <v>-1.4682505008446065</v>
      </c>
      <c r="AL67">
        <f t="shared" ref="AL67:AL79" si="71">SUM(AI67:AK67)</f>
        <v>-3.7155726960149225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-1.724181699597952E-23</v>
      </c>
      <c r="AQ67">
        <f t="shared" ref="AQ67:AQ79" si="75">AH67*$K67</f>
        <v>-2.4520110851840059E-19</v>
      </c>
      <c r="AR67">
        <f t="shared" ref="AR67:AR79" si="76">AI67*$K67</f>
        <v>-2.4521835033539659E-19</v>
      </c>
      <c r="AS67">
        <f t="shared" ref="AS67:AS79" si="77">AJ67*$K67</f>
        <v>-2.5937600083149122E-3</v>
      </c>
      <c r="AT67">
        <f t="shared" ref="AT67:AT79" si="78">AK67*$K67</f>
        <v>-1.6945898720990761E-3</v>
      </c>
      <c r="AU67">
        <f t="shared" ref="AU67:AU79" si="79">AL67*$K67</f>
        <v>-4.2883498804139886E-3</v>
      </c>
      <c r="AW67">
        <v>64</v>
      </c>
      <c r="AX67">
        <f>IF(Z67&gt;0, (R67*SUMPRODUCT(K67:$K$98, X67:$X$98)-K67*$AZ$3)/Z67, 0)</f>
        <v>-6.2680942330491479E+22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0.872959127</v>
      </c>
      <c r="Q68" s="5">
        <f t="shared" si="60"/>
        <v>50</v>
      </c>
      <c r="R68">
        <f t="shared" si="62"/>
        <v>100000</v>
      </c>
      <c r="S68">
        <f t="shared" si="63"/>
        <v>-4.78167375603871E+23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-18.727684959752633</v>
      </c>
      <c r="AC68">
        <f t="shared" si="64"/>
        <v>-16.721147285493419</v>
      </c>
      <c r="AE68">
        <f t="shared" si="65"/>
        <v>0</v>
      </c>
      <c r="AF68">
        <f t="shared" si="66"/>
        <v>0</v>
      </c>
      <c r="AG68">
        <f t="shared" si="67"/>
        <v>-1.7484617456781228E-21</v>
      </c>
      <c r="AH68">
        <f t="shared" si="68"/>
        <v>-2.608209593754603E-17</v>
      </c>
      <c r="AI68">
        <f t="shared" si="69"/>
        <v>-2.6083844399291709E-17</v>
      </c>
      <c r="AJ68">
        <f t="shared" si="70"/>
        <v>-2.0065376742592136</v>
      </c>
      <c r="AK68">
        <f t="shared" si="61"/>
        <v>-1.3109379471826845</v>
      </c>
      <c r="AL68">
        <f t="shared" si="71"/>
        <v>-3.3174756214418979</v>
      </c>
      <c r="AN68">
        <f t="shared" si="72"/>
        <v>0</v>
      </c>
      <c r="AO68">
        <f t="shared" si="73"/>
        <v>0</v>
      </c>
      <c r="AP68">
        <f t="shared" si="74"/>
        <v>-1.8017833154604284E-24</v>
      </c>
      <c r="AQ68">
        <f t="shared" si="75"/>
        <v>-2.6877502701257216E-20</v>
      </c>
      <c r="AR68">
        <f t="shared" si="76"/>
        <v>-2.6879304484572677E-20</v>
      </c>
      <c r="AS68">
        <f t="shared" si="77"/>
        <v>-2.0677295984653345E-3</v>
      </c>
      <c r="AT68">
        <f t="shared" si="78"/>
        <v>-1.3509166709973501E-3</v>
      </c>
      <c r="AU68">
        <f t="shared" si="79"/>
        <v>-3.4186462694626844E-3</v>
      </c>
      <c r="AW68">
        <v>65</v>
      </c>
      <c r="AX68">
        <f>IF(Z68&gt;0, (R68*SUMPRODUCT(K68:$K$98, X68:$X$98)-K68*$AZ$3)/Z68, 0)</f>
        <v>-4.78167375603871E+23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0.877957722</v>
      </c>
      <c r="Q69" s="5">
        <f t="shared" ref="Q69:Q79" si="91">$C$8</f>
        <v>50</v>
      </c>
      <c r="R69">
        <f t="shared" si="62"/>
        <v>100000</v>
      </c>
      <c r="S69">
        <f t="shared" si="63"/>
        <v>-3.8104826536030483E+24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-16.721147285493419</v>
      </c>
      <c r="AC69">
        <f t="shared" si="64"/>
        <v>-14.929595790619123</v>
      </c>
      <c r="AE69">
        <f t="shared" si="65"/>
        <v>0</v>
      </c>
      <c r="AF69">
        <f t="shared" si="66"/>
        <v>0</v>
      </c>
      <c r="AG69">
        <f t="shared" si="67"/>
        <v>-1.9590163698163359E-22</v>
      </c>
      <c r="AH69">
        <f t="shared" si="68"/>
        <v>-3.0701509824794163E-18</v>
      </c>
      <c r="AI69">
        <f t="shared" si="69"/>
        <v>-3.070346884116398E-18</v>
      </c>
      <c r="AJ69">
        <f t="shared" si="70"/>
        <v>-1.7915514948742963</v>
      </c>
      <c r="AK69">
        <f t="shared" si="61"/>
        <v>-1.1704803099845396</v>
      </c>
      <c r="AL69">
        <f t="shared" si="71"/>
        <v>-2.9620318048588361</v>
      </c>
      <c r="AN69">
        <f t="shared" si="72"/>
        <v>0</v>
      </c>
      <c r="AO69">
        <f t="shared" si="73"/>
        <v>0</v>
      </c>
      <c r="AP69">
        <f t="shared" si="74"/>
        <v>-1.802463456487313E-25</v>
      </c>
      <c r="AQ69">
        <f t="shared" si="75"/>
        <v>-2.8248028128200805E-21</v>
      </c>
      <c r="AR69">
        <f t="shared" si="76"/>
        <v>-2.8249830591657295E-21</v>
      </c>
      <c r="AS69">
        <f t="shared" si="77"/>
        <v>-1.648381376327593E-3</v>
      </c>
      <c r="AT69">
        <f t="shared" si="78"/>
        <v>-1.0769424992006936E-3</v>
      </c>
      <c r="AU69">
        <f t="shared" si="79"/>
        <v>-2.7253238755282866E-3</v>
      </c>
      <c r="AW69">
        <v>66</v>
      </c>
      <c r="AX69">
        <f>IF(Z69&gt;0, (R69*SUMPRODUCT(K69:$K$98, X69:$X$98)-K69*$AZ$3)/Z69, 0)</f>
        <v>-3.8104826536030483E+24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0.88376105100000002</v>
      </c>
      <c r="Q70" s="5">
        <f t="shared" si="91"/>
        <v>50</v>
      </c>
      <c r="R70">
        <f t="shared" si="62"/>
        <v>100000</v>
      </c>
      <c r="S70">
        <f t="shared" si="63"/>
        <v>-3.2024193452842998E+25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-14.929595790619123</v>
      </c>
      <c r="AC70">
        <f t="shared" si="64"/>
        <v>-13.329996241624217</v>
      </c>
      <c r="AE70">
        <f t="shared" si="65"/>
        <v>0</v>
      </c>
      <c r="AF70">
        <f t="shared" si="66"/>
        <v>0</v>
      </c>
      <c r="AG70">
        <f t="shared" si="67"/>
        <v>-2.0812384020308284E-23</v>
      </c>
      <c r="AH70">
        <f t="shared" si="68"/>
        <v>-3.462604731830179E-19</v>
      </c>
      <c r="AI70">
        <f t="shared" si="69"/>
        <v>-3.462812855670382E-19</v>
      </c>
      <c r="AJ70">
        <f t="shared" si="70"/>
        <v>-1.599599548994906</v>
      </c>
      <c r="AK70">
        <f t="shared" si="61"/>
        <v>-1.0450717053433387</v>
      </c>
      <c r="AL70">
        <f t="shared" si="71"/>
        <v>-2.6446712543382445</v>
      </c>
      <c r="AN70">
        <f t="shared" si="72"/>
        <v>0</v>
      </c>
      <c r="AO70">
        <f t="shared" si="73"/>
        <v>0</v>
      </c>
      <c r="AP70">
        <f t="shared" si="74"/>
        <v>-1.709748421679637E-26</v>
      </c>
      <c r="AQ70">
        <f t="shared" si="75"/>
        <v>-2.8445482119541432E-22</v>
      </c>
      <c r="AR70">
        <f t="shared" si="76"/>
        <v>-2.844719186796311E-22</v>
      </c>
      <c r="AS70">
        <f t="shared" si="77"/>
        <v>-1.3140795410774805E-3</v>
      </c>
      <c r="AT70">
        <f t="shared" si="78"/>
        <v>-8.5853196683728736E-4</v>
      </c>
      <c r="AU70">
        <f t="shared" si="79"/>
        <v>-2.1726115079147676E-3</v>
      </c>
      <c r="AW70">
        <v>67</v>
      </c>
      <c r="AX70">
        <f>IF(Z70&gt;0, (R70*SUMPRODUCT(K70:$K$98, X70:$X$98)-K70*$AZ$3)/Z70, 0)</f>
        <v>-3.2024193452842998E+25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0.88953285599999998</v>
      </c>
      <c r="Q71" s="5">
        <f t="shared" si="91"/>
        <v>50</v>
      </c>
      <c r="R71">
        <f t="shared" si="62"/>
        <v>100000</v>
      </c>
      <c r="S71">
        <f t="shared" si="63"/>
        <v>-2.8460080311041606E+26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-13.329996241624217</v>
      </c>
      <c r="AC71">
        <f t="shared" si="64"/>
        <v>-11.901782358593049</v>
      </c>
      <c r="AE71">
        <f t="shared" si="65"/>
        <v>0</v>
      </c>
      <c r="AF71">
        <f t="shared" si="66"/>
        <v>0</v>
      </c>
      <c r="AG71">
        <f t="shared" si="67"/>
        <v>-2.0909607823516115E-24</v>
      </c>
      <c r="AH71">
        <f t="shared" si="68"/>
        <v>-3.7026598795507182E-20</v>
      </c>
      <c r="AI71">
        <f t="shared" si="69"/>
        <v>-3.7028689756289535E-20</v>
      </c>
      <c r="AJ71">
        <f t="shared" si="70"/>
        <v>-1.4282138830311677</v>
      </c>
      <c r="AK71">
        <f t="shared" si="61"/>
        <v>-0.9330997369136953</v>
      </c>
      <c r="AL71">
        <f t="shared" si="71"/>
        <v>-2.361313619944863</v>
      </c>
      <c r="AN71">
        <f t="shared" si="72"/>
        <v>0</v>
      </c>
      <c r="AO71">
        <f t="shared" si="73"/>
        <v>0</v>
      </c>
      <c r="AP71">
        <f t="shared" si="74"/>
        <v>-1.5336923293273288E-27</v>
      </c>
      <c r="AQ71">
        <f t="shared" si="75"/>
        <v>-2.7158524938896069E-23</v>
      </c>
      <c r="AR71">
        <f t="shared" si="76"/>
        <v>-2.7160058631225396E-23</v>
      </c>
      <c r="AS71">
        <f t="shared" si="77"/>
        <v>-1.0475761647620232E-3</v>
      </c>
      <c r="AT71">
        <f t="shared" si="78"/>
        <v>-6.8441642764452111E-4</v>
      </c>
      <c r="AU71">
        <f t="shared" si="79"/>
        <v>-1.7319925924065445E-3</v>
      </c>
      <c r="AW71">
        <v>68</v>
      </c>
      <c r="AX71">
        <f>IF(Z71&gt;0, (R71*SUMPRODUCT(K71:$K$98, X71:$X$98)-K71*$AZ$3)/Z71, 0)</f>
        <v>-2.8460080311041606E+26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0.89526598199999996</v>
      </c>
      <c r="Q72" s="5">
        <f t="shared" si="91"/>
        <v>50</v>
      </c>
      <c r="R72">
        <f t="shared" si="62"/>
        <v>100000</v>
      </c>
      <c r="S72">
        <f t="shared" si="63"/>
        <v>-2.6823295927341969E+27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-11.901782358593049</v>
      </c>
      <c r="AC72">
        <f t="shared" si="64"/>
        <v>-10.626591391600938</v>
      </c>
      <c r="AE72">
        <f t="shared" si="65"/>
        <v>0</v>
      </c>
      <c r="AF72">
        <f t="shared" si="66"/>
        <v>0</v>
      </c>
      <c r="AG72">
        <f t="shared" si="67"/>
        <v>-1.9808511639259183E-25</v>
      </c>
      <c r="AH72">
        <f t="shared" si="68"/>
        <v>-3.7439321162710068E-21</v>
      </c>
      <c r="AI72">
        <f t="shared" si="69"/>
        <v>-3.7441302013873991E-21</v>
      </c>
      <c r="AJ72">
        <f t="shared" si="70"/>
        <v>-1.2751909669921115</v>
      </c>
      <c r="AK72">
        <f t="shared" ref="AK72:AK79" si="92">G72*SUM(AB72:AB72, AE72:AF72)</f>
        <v>-0.83312476510151356</v>
      </c>
      <c r="AL72">
        <f t="shared" si="71"/>
        <v>-2.108315732093625</v>
      </c>
      <c r="AN72">
        <f t="shared" si="72"/>
        <v>0</v>
      </c>
      <c r="AO72">
        <f t="shared" si="73"/>
        <v>0</v>
      </c>
      <c r="AP72">
        <f t="shared" si="74"/>
        <v>-1.297257470829975E-28</v>
      </c>
      <c r="AQ72">
        <f t="shared" si="75"/>
        <v>-2.4518974451805323E-24</v>
      </c>
      <c r="AR72">
        <f t="shared" si="76"/>
        <v>-2.452027170927615E-24</v>
      </c>
      <c r="AS72">
        <f t="shared" si="77"/>
        <v>-8.3512130481666223E-4</v>
      </c>
      <c r="AT72">
        <f t="shared" si="78"/>
        <v>-5.4561258581355306E-4</v>
      </c>
      <c r="AU72">
        <f t="shared" si="79"/>
        <v>-1.3807338906302153E-3</v>
      </c>
      <c r="AW72">
        <v>69</v>
      </c>
      <c r="AX72">
        <f>IF(Z72&gt;0, (R72*SUMPRODUCT(K72:$K$98, X72:$X$98)-K72*$AZ$3)/Z72, 0)</f>
        <v>-2.6823295927341969E+27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0.900953271</v>
      </c>
      <c r="Q73" s="5">
        <f t="shared" si="91"/>
        <v>50</v>
      </c>
      <c r="R73">
        <f t="shared" si="62"/>
        <v>100000</v>
      </c>
      <c r="S73">
        <f t="shared" si="63"/>
        <v>-2.6895284793333822E+28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-10.626591391600938</v>
      </c>
      <c r="AC73">
        <f t="shared" si="64"/>
        <v>-9.4880280282151208</v>
      </c>
      <c r="AE73">
        <f t="shared" si="65"/>
        <v>0</v>
      </c>
      <c r="AF73">
        <f t="shared" si="66"/>
        <v>0</v>
      </c>
      <c r="AG73">
        <f t="shared" si="67"/>
        <v>-1.7638831678344588E-26</v>
      </c>
      <c r="AH73">
        <f t="shared" si="68"/>
        <v>-3.5693086710064268E-22</v>
      </c>
      <c r="AI73">
        <f t="shared" si="69"/>
        <v>-3.5694850593232104E-22</v>
      </c>
      <c r="AJ73">
        <f t="shared" si="70"/>
        <v>-1.138563363385817</v>
      </c>
      <c r="AK73">
        <f t="shared" si="92"/>
        <v>-0.74386139741206569</v>
      </c>
      <c r="AL73">
        <f t="shared" si="71"/>
        <v>-1.8824247607978828</v>
      </c>
      <c r="AN73">
        <f t="shared" si="72"/>
        <v>0</v>
      </c>
      <c r="AO73">
        <f t="shared" si="73"/>
        <v>0</v>
      </c>
      <c r="AP73">
        <f t="shared" si="74"/>
        <v>-1.0313976290019842E-29</v>
      </c>
      <c r="AQ73">
        <f t="shared" si="75"/>
        <v>-2.0870863601311666E-25</v>
      </c>
      <c r="AR73">
        <f t="shared" si="76"/>
        <v>-2.0871894998940666E-25</v>
      </c>
      <c r="AS73">
        <f t="shared" si="77"/>
        <v>-6.6575359121226441E-4</v>
      </c>
      <c r="AT73">
        <f t="shared" si="78"/>
        <v>-4.3495901292534526E-4</v>
      </c>
      <c r="AU73">
        <f t="shared" si="79"/>
        <v>-1.1007126041376097E-3</v>
      </c>
      <c r="AW73">
        <v>70</v>
      </c>
      <c r="AX73">
        <f>IF(Z73&gt;0, (R73*SUMPRODUCT(K73:$K$98, X73:$X$98)-K73*$AZ$3)/Z73, 0)</f>
        <v>-2.6895284793333822E+28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0.90658776299999999</v>
      </c>
      <c r="Q74" s="5">
        <f t="shared" si="91"/>
        <v>50</v>
      </c>
      <c r="R74">
        <f t="shared" si="62"/>
        <v>100000</v>
      </c>
      <c r="S74">
        <f t="shared" si="63"/>
        <v>-2.8789117760869072E+29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-9.4880280282151208</v>
      </c>
      <c r="AC74">
        <f t="shared" si="64"/>
        <v>-8.471453596620643</v>
      </c>
      <c r="AE74">
        <f t="shared" si="65"/>
        <v>0</v>
      </c>
      <c r="AF74">
        <f t="shared" si="66"/>
        <v>0</v>
      </c>
      <c r="AG74">
        <f t="shared" si="67"/>
        <v>-1.4712944083571859E-27</v>
      </c>
      <c r="AH74">
        <f t="shared" si="68"/>
        <v>-3.1982297906407909E-23</v>
      </c>
      <c r="AI74">
        <f t="shared" si="69"/>
        <v>-3.1983769200816268E-23</v>
      </c>
      <c r="AJ74">
        <f t="shared" si="70"/>
        <v>-1.0165744315944778</v>
      </c>
      <c r="AK74">
        <f t="shared" si="92"/>
        <v>-0.6641619619750585</v>
      </c>
      <c r="AL74">
        <f t="shared" si="71"/>
        <v>-1.6807363935695363</v>
      </c>
      <c r="AN74">
        <f t="shared" si="72"/>
        <v>0</v>
      </c>
      <c r="AO74">
        <f t="shared" si="73"/>
        <v>0</v>
      </c>
      <c r="AP74">
        <f t="shared" si="74"/>
        <v>-7.6813556671028162E-31</v>
      </c>
      <c r="AQ74">
        <f t="shared" si="75"/>
        <v>-1.6697365522150226E-26</v>
      </c>
      <c r="AR74">
        <f t="shared" si="76"/>
        <v>-1.6698133657716938E-26</v>
      </c>
      <c r="AS74">
        <f t="shared" si="77"/>
        <v>-5.3073468687202111E-4</v>
      </c>
      <c r="AT74">
        <f t="shared" si="78"/>
        <v>-3.4674666208972028E-4</v>
      </c>
      <c r="AU74">
        <f t="shared" si="79"/>
        <v>-8.7748134896174139E-4</v>
      </c>
      <c r="AW74">
        <v>71</v>
      </c>
      <c r="AX74">
        <f>IF(Z74&gt;0, (R74*SUMPRODUCT(K74:$K$98, X74:$X$98)-K74*$AZ$3)/Z74, 0)</f>
        <v>-2.8789117760869072E+29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0.91219363099999995</v>
      </c>
      <c r="Q75" s="5">
        <f t="shared" si="91"/>
        <v>50</v>
      </c>
      <c r="R75">
        <f t="shared" si="62"/>
        <v>100000</v>
      </c>
      <c r="S75">
        <f t="shared" si="63"/>
        <v>-3.3036587826566439E+30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-8.471453596620643</v>
      </c>
      <c r="AC75">
        <f t="shared" si="64"/>
        <v>-7.5637978541255748</v>
      </c>
      <c r="AE75">
        <f t="shared" si="65"/>
        <v>0</v>
      </c>
      <c r="AF75">
        <f t="shared" si="66"/>
        <v>0</v>
      </c>
      <c r="AG75">
        <f t="shared" si="67"/>
        <v>-1.14476075644276E-28</v>
      </c>
      <c r="AH75">
        <f t="shared" si="68"/>
        <v>-2.6842107772586761E-24</v>
      </c>
      <c r="AI75">
        <f t="shared" si="69"/>
        <v>-2.6843252533343202E-24</v>
      </c>
      <c r="AJ75">
        <f t="shared" si="70"/>
        <v>-0.9076557424950682</v>
      </c>
      <c r="AK75">
        <f t="shared" si="92"/>
        <v>-0.59300175176344505</v>
      </c>
      <c r="AL75">
        <f t="shared" si="71"/>
        <v>-1.5006574942585131</v>
      </c>
      <c r="AN75">
        <f t="shared" si="72"/>
        <v>0</v>
      </c>
      <c r="AO75">
        <f t="shared" si="73"/>
        <v>0</v>
      </c>
      <c r="AP75">
        <f t="shared" si="74"/>
        <v>-5.3362356558468167E-32</v>
      </c>
      <c r="AQ75">
        <f t="shared" si="75"/>
        <v>-1.2512292351744543E-27</v>
      </c>
      <c r="AR75">
        <f t="shared" si="76"/>
        <v>-1.2512825975310128E-27</v>
      </c>
      <c r="AS75">
        <f t="shared" si="77"/>
        <v>-4.2309844297833257E-4</v>
      </c>
      <c r="AT75">
        <f t="shared" si="78"/>
        <v>-2.7642431607917753E-4</v>
      </c>
      <c r="AU75">
        <f t="shared" si="79"/>
        <v>-6.9952275905751005E-4</v>
      </c>
      <c r="AW75">
        <v>72</v>
      </c>
      <c r="AX75">
        <f>IF(Z75&gt;0, (R75*SUMPRODUCT(K75:$K$98, X75:$X$98)-K75*$AZ$3)/Z75, 0)</f>
        <v>-3.3036587826566439E+30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0.91779930600000004</v>
      </c>
      <c r="Q76" s="5">
        <f t="shared" si="91"/>
        <v>50</v>
      </c>
      <c r="R76">
        <f t="shared" si="62"/>
        <v>100000</v>
      </c>
      <c r="S76">
        <f t="shared" si="63"/>
        <v>-4.0854113419709222E+31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-7.5637978541255748</v>
      </c>
      <c r="AC76">
        <f t="shared" si="64"/>
        <v>-6.7533909411835493</v>
      </c>
      <c r="AE76">
        <f t="shared" si="65"/>
        <v>0</v>
      </c>
      <c r="AF76">
        <f t="shared" si="66"/>
        <v>0</v>
      </c>
      <c r="AG76">
        <f t="shared" si="67"/>
        <v>-8.265252107913221E-30</v>
      </c>
      <c r="AH76">
        <f t="shared" si="68"/>
        <v>-2.1013212555984005E-25</v>
      </c>
      <c r="AI76">
        <f t="shared" si="69"/>
        <v>-2.1014039081194798E-25</v>
      </c>
      <c r="AJ76">
        <f t="shared" si="70"/>
        <v>-0.81040691294202549</v>
      </c>
      <c r="AK76">
        <f t="shared" si="92"/>
        <v>-0.5294658497887903</v>
      </c>
      <c r="AL76">
        <f t="shared" si="71"/>
        <v>-1.3398727627308158</v>
      </c>
      <c r="AN76">
        <f t="shared" si="72"/>
        <v>0</v>
      </c>
      <c r="AO76">
        <f t="shared" si="73"/>
        <v>0</v>
      </c>
      <c r="AP76">
        <f t="shared" si="74"/>
        <v>-3.4399992651757599E-33</v>
      </c>
      <c r="AQ76">
        <f t="shared" si="75"/>
        <v>-8.7457024671226136E-29</v>
      </c>
      <c r="AR76">
        <f t="shared" si="76"/>
        <v>-8.7460464670491309E-29</v>
      </c>
      <c r="AS76">
        <f t="shared" si="77"/>
        <v>-3.3729148834369635E-4</v>
      </c>
      <c r="AT76">
        <f t="shared" si="78"/>
        <v>-2.2036377238454841E-4</v>
      </c>
      <c r="AU76">
        <f t="shared" si="79"/>
        <v>-5.5765526072824477E-4</v>
      </c>
      <c r="AW76">
        <v>73</v>
      </c>
      <c r="AX76">
        <f>IF(Z76&gt;0, (R76*SUMPRODUCT(K76:$K$98, X76:$X$98)-K76*$AZ$3)/Z76, 0)</f>
        <v>-4.0854113419709222E+31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0.92340517499999997</v>
      </c>
      <c r="Q77" s="5">
        <f t="shared" si="91"/>
        <v>50</v>
      </c>
      <c r="R77">
        <f t="shared" si="62"/>
        <v>100000</v>
      </c>
      <c r="S77">
        <f t="shared" si="63"/>
        <v>-5.4774356688951784E+32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-6.7533909411835493</v>
      </c>
      <c r="AC77">
        <f t="shared" si="64"/>
        <v>-6.0298133403424536</v>
      </c>
      <c r="AE77">
        <f t="shared" si="65"/>
        <v>0</v>
      </c>
      <c r="AF77">
        <f t="shared" si="66"/>
        <v>0</v>
      </c>
      <c r="AG77">
        <f t="shared" si="67"/>
        <v>-5.5042301770736201E-31</v>
      </c>
      <c r="AH77">
        <f t="shared" si="68"/>
        <v>-1.5264353138253454E-26</v>
      </c>
      <c r="AI77">
        <f t="shared" si="69"/>
        <v>-1.5264903561271162E-26</v>
      </c>
      <c r="AJ77">
        <f t="shared" si="70"/>
        <v>-0.72357760084109568</v>
      </c>
      <c r="AK77">
        <f t="shared" si="92"/>
        <v>-0.47273736588284848</v>
      </c>
      <c r="AL77">
        <f t="shared" si="71"/>
        <v>-1.1963149667239441</v>
      </c>
      <c r="AN77">
        <f t="shared" si="72"/>
        <v>0</v>
      </c>
      <c r="AO77">
        <f t="shared" si="73"/>
        <v>0</v>
      </c>
      <c r="AP77">
        <f t="shared" si="74"/>
        <v>-2.0454120452188243E-34</v>
      </c>
      <c r="AQ77">
        <f t="shared" si="75"/>
        <v>-5.6723448633205252E-30</v>
      </c>
      <c r="AR77">
        <f t="shared" si="76"/>
        <v>-5.672549404525047E-30</v>
      </c>
      <c r="AS77">
        <f t="shared" si="77"/>
        <v>-2.6888670945766663E-4</v>
      </c>
      <c r="AT77">
        <f t="shared" si="78"/>
        <v>-1.7567265017900859E-4</v>
      </c>
      <c r="AU77">
        <f t="shared" si="79"/>
        <v>-4.4455935963667523E-4</v>
      </c>
      <c r="AW77">
        <v>74</v>
      </c>
      <c r="AX77">
        <f>IF(Z77&gt;0, (R77*SUMPRODUCT(K77:$K$98, X77:$X$98)-K77*$AZ$3)/Z77, 0)</f>
        <v>-5.4774356688951784E+32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0.92901104300000004</v>
      </c>
      <c r="Q78" s="5">
        <f t="shared" si="91"/>
        <v>50</v>
      </c>
      <c r="R78">
        <f t="shared" si="62"/>
        <v>100000</v>
      </c>
      <c r="S78">
        <f t="shared" si="63"/>
        <v>-8.0187755326157716E+33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-6.0298133403424536</v>
      </c>
      <c r="AC78">
        <f t="shared" si="64"/>
        <v>-5.3837619110200476</v>
      </c>
      <c r="AE78">
        <f t="shared" si="65"/>
        <v>0</v>
      </c>
      <c r="AF78">
        <f t="shared" si="66"/>
        <v>0</v>
      </c>
      <c r="AG78">
        <f t="shared" si="67"/>
        <v>-3.3569725758764522E-32</v>
      </c>
      <c r="AH78">
        <f t="shared" si="68"/>
        <v>-1.0226981235430477E-27</v>
      </c>
      <c r="AI78">
        <f t="shared" si="69"/>
        <v>-1.0227316932688066E-27</v>
      </c>
      <c r="AJ78">
        <f t="shared" si="70"/>
        <v>-0.646051429322406</v>
      </c>
      <c r="AK78">
        <f t="shared" si="92"/>
        <v>-0.42208693382397178</v>
      </c>
      <c r="AL78">
        <f t="shared" si="71"/>
        <v>-1.0681383631463777</v>
      </c>
      <c r="AN78">
        <f t="shared" si="72"/>
        <v>0</v>
      </c>
      <c r="AO78">
        <f t="shared" si="73"/>
        <v>0</v>
      </c>
      <c r="AP78">
        <f t="shared" si="74"/>
        <v>-1.1138173863672574E-35</v>
      </c>
      <c r="AQ78">
        <f t="shared" si="75"/>
        <v>-3.3932328169526837E-31</v>
      </c>
      <c r="AR78">
        <f t="shared" si="76"/>
        <v>-3.3933441986913203E-31</v>
      </c>
      <c r="AS78">
        <f t="shared" si="77"/>
        <v>-2.1435483853449159E-4</v>
      </c>
      <c r="AT78">
        <f t="shared" si="78"/>
        <v>-1.4004516117586778E-4</v>
      </c>
      <c r="AU78">
        <f t="shared" si="79"/>
        <v>-3.5439999971035934E-4</v>
      </c>
      <c r="AW78">
        <v>75</v>
      </c>
      <c r="AX78">
        <f>IF(Z78&gt;0, (R78*SUMPRODUCT(K78:$K$98, X78:$X$98)-K78*$AZ$3)/Z78, 0)</f>
        <v>-8.0187755326157716E+33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-5.3837619110200476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-6.7139451517529049E-29</v>
      </c>
      <c r="AI79">
        <f t="shared" si="69"/>
        <v>-6.7139451517529049E-29</v>
      </c>
      <c r="AJ79">
        <f t="shared" si="70"/>
        <v>-5.3837619110200476</v>
      </c>
      <c r="AK79">
        <f t="shared" si="92"/>
        <v>-0.37686333377140335</v>
      </c>
      <c r="AL79">
        <f t="shared" si="71"/>
        <v>-5.7606252447914512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-1.9889596185129598E-32</v>
      </c>
      <c r="AR79">
        <f t="shared" si="76"/>
        <v>-1.9889596185129598E-32</v>
      </c>
      <c r="AS79">
        <f t="shared" si="77"/>
        <v>-1.5949020724292521E-3</v>
      </c>
      <c r="AT79">
        <f t="shared" si="78"/>
        <v>-1.1164314507004765E-4</v>
      </c>
      <c r="AU79">
        <f t="shared" si="79"/>
        <v>-1.7065452174992997E-3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20900.708349202843</v>
      </c>
      <c r="AO81" s="6">
        <f t="shared" si="93"/>
        <v>-2090.0708349202846</v>
      </c>
      <c r="AP81" s="6">
        <f t="shared" si="93"/>
        <v>-2931.5714776251161</v>
      </c>
      <c r="AQ81" s="6">
        <f t="shared" si="93"/>
        <v>-16226.305417343579</v>
      </c>
      <c r="AR81" s="6">
        <f t="shared" si="93"/>
        <v>-347.2393806861366</v>
      </c>
      <c r="AS81" s="6">
        <f t="shared" si="93"/>
        <v>-2197.8625110340063</v>
      </c>
      <c r="AT81" s="6">
        <f t="shared" si="93"/>
        <v>964.23449717335779</v>
      </c>
      <c r="AU81" s="6">
        <f t="shared" si="93"/>
        <v>-1580.8673945467835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41839.49054229381</v>
      </c>
      <c r="K3">
        <v>1</v>
      </c>
      <c r="L3" s="2">
        <v>0</v>
      </c>
      <c r="O3">
        <f>$C$3</f>
        <v>41839.49054229381</v>
      </c>
      <c r="P3" s="2">
        <f>O3*C5</f>
        <v>4183.9490542293815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41839.49054229381</v>
      </c>
      <c r="AF3">
        <f t="shared" ref="AF3:AF34" si="4">-$Z3*P3</f>
        <v>-4183.9490542293815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35135.633284064432</v>
      </c>
      <c r="AJ3">
        <f t="shared" ref="AJ3:AJ34" si="8">AB3-AC3</f>
        <v>0</v>
      </c>
      <c r="AL3">
        <f t="shared" ref="AL3:AL34" si="9">SUM(AI3:AK3)</f>
        <v>35135.633284064432</v>
      </c>
      <c r="AN3">
        <f t="shared" ref="AN3:AN34" si="10">AE3*$K3</f>
        <v>41839.49054229381</v>
      </c>
      <c r="AO3">
        <f t="shared" ref="AO3:AO34" si="11">AF3*$K3</f>
        <v>-4183.9490542293815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35135.633284064432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35135.633284064432</v>
      </c>
      <c r="AW3">
        <v>0</v>
      </c>
      <c r="AX3">
        <f>IF(Z3&gt;0, (R3*SUMPRODUCT(K3:$K$98, X3:$X$98)-K3*$AZ$3)/Z3, 0)</f>
        <v>0</v>
      </c>
      <c r="AZ3">
        <f>C6*ABS(SUMPRODUCT(X4:X69, K4:K69))/1</f>
        <v>36695.089121141245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100000</v>
      </c>
      <c r="S4">
        <f t="shared" si="1"/>
        <v>1864.5632213040958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1807.1930181356875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-1807.1930181356875</v>
      </c>
      <c r="AK4">
        <f>G4*SUM(AB4, AE4:AF4)</f>
        <v>0</v>
      </c>
      <c r="AL4">
        <f t="shared" si="9"/>
        <v>-3884.0639181356873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-1974.5872789503705</v>
      </c>
      <c r="AR4">
        <f t="shared" si="14"/>
        <v>-1974.5872789503705</v>
      </c>
      <c r="AS4">
        <f t="shared" si="15"/>
        <v>-1718.1907379118534</v>
      </c>
      <c r="AT4">
        <f t="shared" si="16"/>
        <v>0</v>
      </c>
      <c r="AU4">
        <f t="shared" si="17"/>
        <v>-3692.7780168622239</v>
      </c>
      <c r="AW4">
        <v>1</v>
      </c>
      <c r="AX4">
        <f>IF(Z4&gt;0, (R4*SUMPRODUCT(K4:$K$98, X4:$X$98)-K4*$AZ$3)/Z4, 0)</f>
        <v>1864.5632213040958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100000</v>
      </c>
      <c r="S5">
        <f t="shared" si="1"/>
        <v>1734.0476023900019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1807.1930181356875</v>
      </c>
      <c r="AC5">
        <f t="shared" si="2"/>
        <v>1623.1713204134794</v>
      </c>
      <c r="AE5">
        <f t="shared" si="3"/>
        <v>0</v>
      </c>
      <c r="AF5">
        <f t="shared" si="4"/>
        <v>0</v>
      </c>
      <c r="AG5">
        <f t="shared" si="5"/>
        <v>-46.802963141735447</v>
      </c>
      <c r="AH5">
        <f t="shared" si="6"/>
        <v>-2347.9715255291189</v>
      </c>
      <c r="AI5">
        <f t="shared" si="7"/>
        <v>-2394.7744886708542</v>
      </c>
      <c r="AJ5">
        <f t="shared" si="8"/>
        <v>184.02169772220805</v>
      </c>
      <c r="AK5">
        <f>G5*SUM(AB5, AE5:AF5)</f>
        <v>7.4094913743563193</v>
      </c>
      <c r="AL5">
        <f t="shared" si="9"/>
        <v>-2203.3432995742901</v>
      </c>
      <c r="AN5">
        <f t="shared" si="10"/>
        <v>0</v>
      </c>
      <c r="AO5">
        <f t="shared" si="11"/>
        <v>0</v>
      </c>
      <c r="AP5">
        <f t="shared" si="12"/>
        <v>-42.214181177941946</v>
      </c>
      <c r="AQ5">
        <f t="shared" si="13"/>
        <v>-2117.7653876138688</v>
      </c>
      <c r="AR5">
        <f t="shared" si="14"/>
        <v>-2159.9795687918104</v>
      </c>
      <c r="AS5">
        <f t="shared" si="15"/>
        <v>165.97934760653084</v>
      </c>
      <c r="AT5">
        <f t="shared" si="16"/>
        <v>6.6830300971811019</v>
      </c>
      <c r="AU5">
        <f t="shared" si="17"/>
        <v>-1987.3171910880988</v>
      </c>
      <c r="AW5">
        <v>2</v>
      </c>
      <c r="AX5">
        <f>IF(Z5&gt;0, (R5*SUMPRODUCT(K5:$K$98, X5:$X$98)-K5*$AZ$3)/Z5, 0)</f>
        <v>1734.0476023900019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50</v>
      </c>
      <c r="R6">
        <f t="shared" si="0"/>
        <v>100000</v>
      </c>
      <c r="S6">
        <f t="shared" si="1"/>
        <v>1435.8325611989414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1623.1713204134794</v>
      </c>
      <c r="AC6">
        <f t="shared" si="2"/>
        <v>1293.181519587506</v>
      </c>
      <c r="AE6">
        <f t="shared" si="3"/>
        <v>0</v>
      </c>
      <c r="AF6">
        <f t="shared" si="4"/>
        <v>0</v>
      </c>
      <c r="AG6">
        <f t="shared" si="5"/>
        <v>-45.032462507594914</v>
      </c>
      <c r="AH6">
        <f t="shared" si="6"/>
        <v>-2604.942005446349</v>
      </c>
      <c r="AI6">
        <f t="shared" si="7"/>
        <v>-2649.974467953944</v>
      </c>
      <c r="AJ6">
        <f t="shared" si="8"/>
        <v>329.98980082597336</v>
      </c>
      <c r="AK6">
        <f>G6*SUM(AB6, AE6:AF6)</f>
        <v>11.524516374935704</v>
      </c>
      <c r="AL6">
        <f t="shared" si="9"/>
        <v>-2308.4601507530351</v>
      </c>
      <c r="AN6">
        <f t="shared" si="10"/>
        <v>0</v>
      </c>
      <c r="AO6">
        <f t="shared" si="11"/>
        <v>0</v>
      </c>
      <c r="AP6">
        <f t="shared" si="12"/>
        <v>-38.423298389731436</v>
      </c>
      <c r="AQ6">
        <f t="shared" si="13"/>
        <v>-2222.6291521661692</v>
      </c>
      <c r="AR6">
        <f t="shared" si="14"/>
        <v>-2261.0524505559006</v>
      </c>
      <c r="AS6">
        <f t="shared" si="15"/>
        <v>281.55903267706054</v>
      </c>
      <c r="AT6">
        <f t="shared" si="16"/>
        <v>9.8331271890099021</v>
      </c>
      <c r="AU6">
        <f t="shared" si="17"/>
        <v>-1969.6602906898304</v>
      </c>
      <c r="AW6">
        <v>3</v>
      </c>
      <c r="AX6">
        <f>IF(Z6&gt;0, (R6*SUMPRODUCT(K6:$K$98, X6:$X$98)-K6*$AZ$3)/Z6, 0)</f>
        <v>1435.8325611989414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100000</v>
      </c>
      <c r="S7">
        <f t="shared" si="1"/>
        <v>1098.7078904992393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1293.181519587506</v>
      </c>
      <c r="AC7">
        <f t="shared" si="2"/>
        <v>948.30157296029211</v>
      </c>
      <c r="AE7">
        <f t="shared" si="3"/>
        <v>0</v>
      </c>
      <c r="AF7">
        <f t="shared" si="4"/>
        <v>0</v>
      </c>
      <c r="AG7">
        <f t="shared" si="5"/>
        <v>-43.155309120852657</v>
      </c>
      <c r="AH7">
        <f t="shared" si="6"/>
        <v>-2853.6575233326066</v>
      </c>
      <c r="AI7">
        <f t="shared" si="7"/>
        <v>-2896.8128324534591</v>
      </c>
      <c r="AJ7">
        <f t="shared" si="8"/>
        <v>344.87994662721394</v>
      </c>
      <c r="AK7">
        <f>G7*SUM(AB7, AE7:AF7)</f>
        <v>17.845904970307583</v>
      </c>
      <c r="AL7">
        <f t="shared" si="9"/>
        <v>-2534.0869808559378</v>
      </c>
      <c r="AN7">
        <f t="shared" si="10"/>
        <v>0</v>
      </c>
      <c r="AO7">
        <f t="shared" si="11"/>
        <v>0</v>
      </c>
      <c r="AP7">
        <f t="shared" si="12"/>
        <v>-34.613314878353904</v>
      </c>
      <c r="AQ7">
        <f t="shared" si="13"/>
        <v>-2288.8156387313925</v>
      </c>
      <c r="AR7">
        <f t="shared" si="14"/>
        <v>-2323.4289536097467</v>
      </c>
      <c r="AS7">
        <f t="shared" si="15"/>
        <v>276.61574974258434</v>
      </c>
      <c r="AT7">
        <f t="shared" si="16"/>
        <v>14.313555866245938</v>
      </c>
      <c r="AU7">
        <f t="shared" si="17"/>
        <v>-2032.4996480009163</v>
      </c>
      <c r="AW7">
        <v>4</v>
      </c>
      <c r="AX7">
        <f>IF(Z7&gt;0, (R7*SUMPRODUCT(K7:$K$98, X7:$X$98)-K7*$AZ$3)/Z7, 0)</f>
        <v>1098.7078904992393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100000</v>
      </c>
      <c r="S8">
        <f t="shared" si="1"/>
        <v>760.2073211334997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948.30157296029211</v>
      </c>
      <c r="AC8">
        <f t="shared" si="2"/>
        <v>626.00076273642117</v>
      </c>
      <c r="AE8">
        <f t="shared" si="3"/>
        <v>0</v>
      </c>
      <c r="AF8">
        <f t="shared" si="4"/>
        <v>0</v>
      </c>
      <c r="AG8">
        <f t="shared" si="5"/>
        <v>-41.173029076004482</v>
      </c>
      <c r="AH8">
        <f t="shared" si="6"/>
        <v>-3101.4539072793077</v>
      </c>
      <c r="AI8">
        <f t="shared" si="7"/>
        <v>-3142.6269363553124</v>
      </c>
      <c r="AJ8">
        <f t="shared" si="8"/>
        <v>322.30081022387094</v>
      </c>
      <c r="AK8">
        <f t="shared" ref="AK8:AK39" si="30">G8*SUM(AB8:AB8, AE8:AF8)</f>
        <v>20.483313975942309</v>
      </c>
      <c r="AL8">
        <f t="shared" si="9"/>
        <v>-2799.8428121554994</v>
      </c>
      <c r="AN8">
        <f t="shared" si="10"/>
        <v>0</v>
      </c>
      <c r="AO8">
        <f t="shared" si="11"/>
        <v>0</v>
      </c>
      <c r="AP8">
        <f t="shared" si="12"/>
        <v>-30.816908963274347</v>
      </c>
      <c r="AQ8">
        <f t="shared" si="13"/>
        <v>-2321.3551409585275</v>
      </c>
      <c r="AR8">
        <f t="shared" si="14"/>
        <v>-2352.1720499218022</v>
      </c>
      <c r="AS8">
        <f t="shared" si="15"/>
        <v>241.23351986378665</v>
      </c>
      <c r="AT8">
        <f t="shared" si="16"/>
        <v>15.331211626366825</v>
      </c>
      <c r="AU8">
        <f t="shared" si="17"/>
        <v>-2095.6073184316488</v>
      </c>
      <c r="AW8">
        <v>5</v>
      </c>
      <c r="AX8">
        <f>IF(Z8&gt;0, (R8*SUMPRODUCT(K8:$K$98, X8:$X$98)-K8*$AZ$3)/Z8, 0)</f>
        <v>760.2073211334997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100000</v>
      </c>
      <c r="S9">
        <f t="shared" si="1"/>
        <v>200.26511765540155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626.00076273642117</v>
      </c>
      <c r="AC9">
        <f t="shared" si="2"/>
        <v>156.49727909224384</v>
      </c>
      <c r="AE9">
        <f t="shared" si="3"/>
        <v>0</v>
      </c>
      <c r="AF9">
        <f t="shared" si="4"/>
        <v>0</v>
      </c>
      <c r="AG9">
        <f t="shared" si="5"/>
        <v>-39.072525691051815</v>
      </c>
      <c r="AH9">
        <f t="shared" si="6"/>
        <v>-3377.5461883852358</v>
      </c>
      <c r="AI9">
        <f t="shared" si="7"/>
        <v>-3416.6187140762877</v>
      </c>
      <c r="AJ9">
        <f t="shared" si="8"/>
        <v>469.50348364417732</v>
      </c>
      <c r="AK9">
        <f t="shared" si="30"/>
        <v>13.959817009022192</v>
      </c>
      <c r="AL9">
        <f t="shared" si="9"/>
        <v>-2933.1554134230882</v>
      </c>
      <c r="AN9">
        <f t="shared" si="10"/>
        <v>0</v>
      </c>
      <c r="AO9">
        <f t="shared" si="11"/>
        <v>0</v>
      </c>
      <c r="AP9">
        <f t="shared" si="12"/>
        <v>-27.272907270479767</v>
      </c>
      <c r="AQ9">
        <f t="shared" si="13"/>
        <v>-2357.5518185323949</v>
      </c>
      <c r="AR9">
        <f t="shared" si="14"/>
        <v>-2384.8247258028746</v>
      </c>
      <c r="AS9">
        <f t="shared" si="15"/>
        <v>327.71684824887922</v>
      </c>
      <c r="AT9">
        <f t="shared" si="16"/>
        <v>9.7440538605140663</v>
      </c>
      <c r="AU9">
        <f t="shared" si="17"/>
        <v>-2047.3638236934814</v>
      </c>
      <c r="AW9">
        <v>6</v>
      </c>
      <c r="AX9">
        <f>IF(Z9&gt;0, (R9*SUMPRODUCT(K9:$K$98, X9:$X$98)-K9*$AZ$3)/Z9, 0)</f>
        <v>200.26511765540155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100000</v>
      </c>
      <c r="S10">
        <f t="shared" si="1"/>
        <v>-1196.009695723985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156.49727909224384</v>
      </c>
      <c r="AC10">
        <f t="shared" si="2"/>
        <v>-881.87617376714479</v>
      </c>
      <c r="AE10">
        <f t="shared" si="3"/>
        <v>0</v>
      </c>
      <c r="AF10">
        <f t="shared" si="4"/>
        <v>0</v>
      </c>
      <c r="AG10">
        <f t="shared" si="5"/>
        <v>-36.867434140377739</v>
      </c>
      <c r="AH10">
        <f t="shared" si="6"/>
        <v>-3628.7325875271199</v>
      </c>
      <c r="AI10">
        <f t="shared" si="7"/>
        <v>-3665.6000216674975</v>
      </c>
      <c r="AJ10">
        <f t="shared" si="8"/>
        <v>1038.3734528593886</v>
      </c>
      <c r="AK10">
        <f t="shared" si="30"/>
        <v>0.67293830009664857</v>
      </c>
      <c r="AL10">
        <f t="shared" si="9"/>
        <v>-2626.5536305080122</v>
      </c>
      <c r="AN10">
        <f t="shared" si="10"/>
        <v>0</v>
      </c>
      <c r="AO10">
        <f t="shared" si="11"/>
        <v>0</v>
      </c>
      <c r="AP10">
        <f t="shared" si="12"/>
        <v>-24.40836319950953</v>
      </c>
      <c r="AQ10">
        <f t="shared" si="13"/>
        <v>-2402.4298141555032</v>
      </c>
      <c r="AR10">
        <f t="shared" si="14"/>
        <v>-2426.8381773550127</v>
      </c>
      <c r="AS10">
        <f t="shared" si="15"/>
        <v>687.46298637481107</v>
      </c>
      <c r="AT10">
        <f t="shared" si="16"/>
        <v>0.4455238836822194</v>
      </c>
      <c r="AU10">
        <f t="shared" si="17"/>
        <v>-1738.9296670965193</v>
      </c>
      <c r="AW10">
        <v>7</v>
      </c>
      <c r="AX10">
        <f>IF(Z10&gt;0, (R10*SUMPRODUCT(K10:$K$98, X10:$X$98)-K10*$AZ$3)/Z10, 0)</f>
        <v>-1196.009695723985</v>
      </c>
    </row>
    <row r="11" spans="1:52" x14ac:dyDescent="0.25">
      <c r="A11" t="s">
        <v>33</v>
      </c>
      <c r="C11" s="25">
        <f>AU71</f>
        <v>-1268.5379421363521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100000</v>
      </c>
      <c r="S11">
        <f t="shared" si="1"/>
        <v>-3024.528034840559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-881.87617376714479</v>
      </c>
      <c r="AC11">
        <f t="shared" si="2"/>
        <v>-2092.2330882435708</v>
      </c>
      <c r="AE11">
        <f t="shared" si="3"/>
        <v>0</v>
      </c>
      <c r="AF11">
        <f t="shared" si="4"/>
        <v>0</v>
      </c>
      <c r="AG11">
        <f t="shared" si="5"/>
        <v>-34.587761530765</v>
      </c>
      <c r="AH11">
        <f t="shared" si="6"/>
        <v>-3821.9965364179243</v>
      </c>
      <c r="AI11">
        <f t="shared" si="7"/>
        <v>-3856.5842979486893</v>
      </c>
      <c r="AJ11">
        <f t="shared" si="8"/>
        <v>1210.356914476426</v>
      </c>
      <c r="AK11">
        <f t="shared" si="30"/>
        <v>-1.4110018780274318</v>
      </c>
      <c r="AL11">
        <f t="shared" si="9"/>
        <v>-2647.6383853502907</v>
      </c>
      <c r="AN11">
        <f t="shared" si="10"/>
        <v>0</v>
      </c>
      <c r="AO11">
        <f t="shared" si="11"/>
        <v>0</v>
      </c>
      <c r="AP11">
        <f t="shared" si="12"/>
        <v>-21.775474260155878</v>
      </c>
      <c r="AQ11">
        <f t="shared" si="13"/>
        <v>-2406.2206837856811</v>
      </c>
      <c r="AR11">
        <f t="shared" si="14"/>
        <v>-2427.9961580458371</v>
      </c>
      <c r="AS11">
        <f t="shared" si="15"/>
        <v>762.00640545471492</v>
      </c>
      <c r="AT11">
        <f t="shared" si="16"/>
        <v>-0.88832678716975</v>
      </c>
      <c r="AU11">
        <f t="shared" si="17"/>
        <v>-1666.8780793782919</v>
      </c>
      <c r="AW11">
        <v>8</v>
      </c>
      <c r="AX11">
        <f>IF(Z11&gt;0, (R11*SUMPRODUCT(K11:$K$98, X11:$X$98)-K11*$AZ$3)/Z11, 0)</f>
        <v>-3024.528034840559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100000</v>
      </c>
      <c r="S12">
        <f t="shared" si="1"/>
        <v>-4600.8062246138797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-2092.2330882435708</v>
      </c>
      <c r="AC12">
        <f t="shared" si="2"/>
        <v>-2966.936174963299</v>
      </c>
      <c r="AE12">
        <f t="shared" si="3"/>
        <v>0</v>
      </c>
      <c r="AF12">
        <f t="shared" si="4"/>
        <v>0</v>
      </c>
      <c r="AG12">
        <f t="shared" si="5"/>
        <v>-32.243655026052501</v>
      </c>
      <c r="AH12">
        <f t="shared" si="6"/>
        <v>-3996.4577788096999</v>
      </c>
      <c r="AI12">
        <f t="shared" si="7"/>
        <v>-4028.7014338357526</v>
      </c>
      <c r="AJ12">
        <f t="shared" si="8"/>
        <v>874.70308671972816</v>
      </c>
      <c r="AK12">
        <f t="shared" si="30"/>
        <v>-43.936894853114993</v>
      </c>
      <c r="AL12">
        <f t="shared" si="9"/>
        <v>-3197.9352419691395</v>
      </c>
      <c r="AN12">
        <f t="shared" si="10"/>
        <v>0</v>
      </c>
      <c r="AO12">
        <f t="shared" si="11"/>
        <v>0</v>
      </c>
      <c r="AP12">
        <f t="shared" si="12"/>
        <v>-18.953960083223624</v>
      </c>
      <c r="AQ12">
        <f t="shared" si="13"/>
        <v>-2349.259138042617</v>
      </c>
      <c r="AR12">
        <f t="shared" si="14"/>
        <v>-2368.213098125841</v>
      </c>
      <c r="AS12">
        <f t="shared" si="15"/>
        <v>514.18139094226478</v>
      </c>
      <c r="AT12">
        <f t="shared" si="16"/>
        <v>-25.827659753643314</v>
      </c>
      <c r="AU12">
        <f t="shared" si="17"/>
        <v>-1879.8593669372196</v>
      </c>
      <c r="AW12">
        <v>9</v>
      </c>
      <c r="AX12">
        <f>IF(Z12&gt;0, (R12*SUMPRODUCT(K12:$K$98, X12:$X$98)-K12*$AZ$3)/Z12, 0)</f>
        <v>-4600.8062246138797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100000</v>
      </c>
      <c r="S13">
        <f t="shared" si="1"/>
        <v>-5032.7888104425392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-2966.936174963299</v>
      </c>
      <c r="AC13">
        <f t="shared" si="2"/>
        <v>-3005.0520578762025</v>
      </c>
      <c r="AE13">
        <f t="shared" si="3"/>
        <v>0</v>
      </c>
      <c r="AF13">
        <f t="shared" si="4"/>
        <v>0</v>
      </c>
      <c r="AG13">
        <f t="shared" si="5"/>
        <v>-29.854740294695226</v>
      </c>
      <c r="AH13">
        <f t="shared" si="6"/>
        <v>-4132.9563621935013</v>
      </c>
      <c r="AI13">
        <f t="shared" si="7"/>
        <v>-4162.8111024881964</v>
      </c>
      <c r="AJ13">
        <f t="shared" si="8"/>
        <v>38.115882912903544</v>
      </c>
      <c r="AK13">
        <f t="shared" si="30"/>
        <v>-207.68553224743096</v>
      </c>
      <c r="AL13">
        <f t="shared" si="9"/>
        <v>-4332.3807518227241</v>
      </c>
      <c r="AN13">
        <f t="shared" si="10"/>
        <v>0</v>
      </c>
      <c r="AO13">
        <f t="shared" si="11"/>
        <v>0</v>
      </c>
      <c r="AP13">
        <f t="shared" si="12"/>
        <v>-15.66934961377474</v>
      </c>
      <c r="AQ13">
        <f t="shared" si="13"/>
        <v>-2169.1944910065649</v>
      </c>
      <c r="AR13">
        <f t="shared" si="14"/>
        <v>-2184.8638406203395</v>
      </c>
      <c r="AS13">
        <f t="shared" si="15"/>
        <v>20.005234991312641</v>
      </c>
      <c r="AT13">
        <f t="shared" si="16"/>
        <v>-109.00437191497282</v>
      </c>
      <c r="AU13">
        <f t="shared" si="17"/>
        <v>-2273.8629775439999</v>
      </c>
      <c r="AW13">
        <v>10</v>
      </c>
      <c r="AX13">
        <f>IF(Z13&gt;0, (R13*SUMPRODUCT(K13:$K$98, X13:$X$98)-K13*$AZ$3)/Z13, 0)</f>
        <v>-5032.7888104425392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100000</v>
      </c>
      <c r="S14">
        <f t="shared" si="1"/>
        <v>-5669.7065041253354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-3005.0520578762025</v>
      </c>
      <c r="AC14">
        <f t="shared" si="2"/>
        <v>-3110.7257853740939</v>
      </c>
      <c r="AE14">
        <f t="shared" si="3"/>
        <v>0</v>
      </c>
      <c r="AF14">
        <f t="shared" si="4"/>
        <v>0</v>
      </c>
      <c r="AG14">
        <f t="shared" si="5"/>
        <v>-27.43286432120162</v>
      </c>
      <c r="AH14">
        <f t="shared" si="6"/>
        <v>-4246.657141093302</v>
      </c>
      <c r="AI14">
        <f t="shared" si="7"/>
        <v>-4274.090005414504</v>
      </c>
      <c r="AJ14">
        <f t="shared" si="8"/>
        <v>105.67372749789138</v>
      </c>
      <c r="AK14">
        <f t="shared" si="30"/>
        <v>-210.35364405133419</v>
      </c>
      <c r="AL14">
        <f t="shared" si="9"/>
        <v>-4378.7699219679471</v>
      </c>
      <c r="AN14">
        <f t="shared" si="10"/>
        <v>0</v>
      </c>
      <c r="AO14">
        <f t="shared" si="11"/>
        <v>0</v>
      </c>
      <c r="AP14">
        <f t="shared" si="12"/>
        <v>-12.855554263777009</v>
      </c>
      <c r="AQ14">
        <f t="shared" si="13"/>
        <v>-1990.0631110834649</v>
      </c>
      <c r="AR14">
        <f t="shared" si="14"/>
        <v>-2002.9186653472423</v>
      </c>
      <c r="AS14">
        <f t="shared" si="15"/>
        <v>49.520688842353529</v>
      </c>
      <c r="AT14">
        <f t="shared" si="16"/>
        <v>-98.575659253897044</v>
      </c>
      <c r="AU14">
        <f t="shared" si="17"/>
        <v>-2051.9736357587858</v>
      </c>
      <c r="AW14">
        <v>11</v>
      </c>
      <c r="AX14">
        <f>IF(Z14&gt;0, (R14*SUMPRODUCT(K14:$K$98, X14:$X$98)-K14*$AZ$3)/Z14, 0)</f>
        <v>-5669.7065041253354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100000</v>
      </c>
      <c r="S15">
        <f t="shared" si="1"/>
        <v>-6520.648657523182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-3110.7257853740939</v>
      </c>
      <c r="AC15">
        <f t="shared" si="2"/>
        <v>-3258.3596433248185</v>
      </c>
      <c r="AE15">
        <f t="shared" si="3"/>
        <v>0</v>
      </c>
      <c r="AF15">
        <f t="shared" si="4"/>
        <v>0</v>
      </c>
      <c r="AG15">
        <f t="shared" si="5"/>
        <v>-24.984934892677387</v>
      </c>
      <c r="AH15">
        <f t="shared" si="6"/>
        <v>-4347.201570624441</v>
      </c>
      <c r="AI15">
        <f t="shared" si="7"/>
        <v>-4372.1865055171183</v>
      </c>
      <c r="AJ15">
        <f t="shared" si="8"/>
        <v>147.63385795072463</v>
      </c>
      <c r="AK15">
        <f t="shared" si="30"/>
        <v>-217.7508049761866</v>
      </c>
      <c r="AL15">
        <f t="shared" si="9"/>
        <v>-4442.3034525425801</v>
      </c>
      <c r="AN15">
        <f t="shared" si="10"/>
        <v>0</v>
      </c>
      <c r="AO15">
        <f t="shared" si="11"/>
        <v>0</v>
      </c>
      <c r="AP15">
        <f t="shared" si="12"/>
        <v>-10.453936306916857</v>
      </c>
      <c r="AQ15">
        <f t="shared" si="13"/>
        <v>-1818.9108167720706</v>
      </c>
      <c r="AR15">
        <f t="shared" si="14"/>
        <v>-1829.3647530789872</v>
      </c>
      <c r="AS15">
        <f t="shared" si="15"/>
        <v>61.771421634307096</v>
      </c>
      <c r="AT15">
        <f t="shared" si="16"/>
        <v>-91.109024529340886</v>
      </c>
      <c r="AU15">
        <f t="shared" si="17"/>
        <v>-1858.702355974021</v>
      </c>
      <c r="AW15">
        <v>12</v>
      </c>
      <c r="AX15">
        <f>IF(Z15&gt;0, (R15*SUMPRODUCT(K15:$K$98, X15:$X$98)-K15*$AZ$3)/Z15, 0)</f>
        <v>-6520.648657523182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100000</v>
      </c>
      <c r="S16">
        <f t="shared" si="1"/>
        <v>-7614.0913279322695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-3258.3596433248185</v>
      </c>
      <c r="AC16">
        <f t="shared" si="2"/>
        <v>-3432.2443412283701</v>
      </c>
      <c r="AE16">
        <f t="shared" si="3"/>
        <v>0</v>
      </c>
      <c r="AF16">
        <f t="shared" si="4"/>
        <v>0</v>
      </c>
      <c r="AG16">
        <f t="shared" si="5"/>
        <v>-22.538765253820852</v>
      </c>
      <c r="AH16">
        <f t="shared" si="6"/>
        <v>-4392.6405798595233</v>
      </c>
      <c r="AI16">
        <f t="shared" si="7"/>
        <v>-4415.1793451133444</v>
      </c>
      <c r="AJ16">
        <f t="shared" si="8"/>
        <v>173.88469790355157</v>
      </c>
      <c r="AK16">
        <f t="shared" si="30"/>
        <v>-228.08517503273731</v>
      </c>
      <c r="AL16">
        <f t="shared" si="9"/>
        <v>-4469.3798222425303</v>
      </c>
      <c r="AN16">
        <f t="shared" si="10"/>
        <v>0</v>
      </c>
      <c r="AO16">
        <f t="shared" si="11"/>
        <v>0</v>
      </c>
      <c r="AP16">
        <f t="shared" si="12"/>
        <v>-8.4200316758054434</v>
      </c>
      <c r="AQ16">
        <f t="shared" si="13"/>
        <v>-1641.0026195456981</v>
      </c>
      <c r="AR16">
        <f t="shared" si="14"/>
        <v>-1649.4226512215037</v>
      </c>
      <c r="AS16">
        <f t="shared" si="15"/>
        <v>64.959843531693153</v>
      </c>
      <c r="AT16">
        <f t="shared" si="16"/>
        <v>-85.208057181912835</v>
      </c>
      <c r="AU16">
        <f t="shared" si="17"/>
        <v>-1669.6708648717233</v>
      </c>
      <c r="AW16">
        <v>13</v>
      </c>
      <c r="AX16">
        <f>IF(Z16&gt;0, (R16*SUMPRODUCT(K16:$K$98, X16:$X$98)-K16*$AZ$3)/Z16, 0)</f>
        <v>-7614.0913279322695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100000</v>
      </c>
      <c r="S17">
        <f t="shared" si="1"/>
        <v>-8955.455780369497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-3432.2443412283701</v>
      </c>
      <c r="AC17">
        <f t="shared" si="2"/>
        <v>-3604.4736403557458</v>
      </c>
      <c r="AE17">
        <f t="shared" si="3"/>
        <v>0</v>
      </c>
      <c r="AF17">
        <f t="shared" si="4"/>
        <v>0</v>
      </c>
      <c r="AG17">
        <f t="shared" si="5"/>
        <v>-20.124456692962571</v>
      </c>
      <c r="AH17">
        <f t="shared" si="6"/>
        <v>-4377.8418166401416</v>
      </c>
      <c r="AI17">
        <f t="shared" si="7"/>
        <v>-4397.9662733331043</v>
      </c>
      <c r="AJ17">
        <f t="shared" si="8"/>
        <v>172.22929912737573</v>
      </c>
      <c r="AK17">
        <f t="shared" si="30"/>
        <v>-240.25710388598594</v>
      </c>
      <c r="AL17">
        <f t="shared" si="9"/>
        <v>-4465.994078091715</v>
      </c>
      <c r="AN17">
        <f t="shared" si="10"/>
        <v>0</v>
      </c>
      <c r="AO17">
        <f t="shared" si="11"/>
        <v>0</v>
      </c>
      <c r="AP17">
        <f t="shared" si="12"/>
        <v>-6.7125842055133598</v>
      </c>
      <c r="AQ17">
        <f t="shared" si="13"/>
        <v>-1460.2447301293305</v>
      </c>
      <c r="AR17">
        <f t="shared" si="14"/>
        <v>-1466.9573143348439</v>
      </c>
      <c r="AS17">
        <f t="shared" si="15"/>
        <v>57.447696138467293</v>
      </c>
      <c r="AT17">
        <f t="shared" si="16"/>
        <v>-80.138612704581561</v>
      </c>
      <c r="AU17">
        <f t="shared" si="17"/>
        <v>-1489.6482309009584</v>
      </c>
      <c r="AW17">
        <v>14</v>
      </c>
      <c r="AX17">
        <f>IF(Z17&gt;0, (R17*SUMPRODUCT(K17:$K$98, X17:$X$98)-K17*$AZ$3)/Z17, 0)</f>
        <v>-8955.455780369497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50</v>
      </c>
      <c r="R18">
        <f t="shared" si="0"/>
        <v>100000</v>
      </c>
      <c r="S18">
        <f t="shared" si="1"/>
        <v>-10566.7983856638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-3604.4736403557458</v>
      </c>
      <c r="AC18">
        <f t="shared" si="2"/>
        <v>-3753.3136201115749</v>
      </c>
      <c r="AE18">
        <f t="shared" si="3"/>
        <v>0</v>
      </c>
      <c r="AF18">
        <f t="shared" si="4"/>
        <v>0</v>
      </c>
      <c r="AG18">
        <f t="shared" si="5"/>
        <v>-17.75993769883873</v>
      </c>
      <c r="AH18">
        <f t="shared" si="6"/>
        <v>-4326.548854388433</v>
      </c>
      <c r="AI18">
        <f t="shared" si="7"/>
        <v>-4344.3087920872722</v>
      </c>
      <c r="AJ18">
        <f t="shared" si="8"/>
        <v>148.83997975582906</v>
      </c>
      <c r="AK18">
        <f t="shared" si="30"/>
        <v>-252.31315482490223</v>
      </c>
      <c r="AL18">
        <f t="shared" si="9"/>
        <v>-4447.7819671563448</v>
      </c>
      <c r="AN18">
        <f t="shared" si="10"/>
        <v>0</v>
      </c>
      <c r="AO18">
        <f t="shared" si="11"/>
        <v>0</v>
      </c>
      <c r="AP18">
        <f t="shared" si="12"/>
        <v>-5.289187922782137</v>
      </c>
      <c r="AQ18">
        <f t="shared" si="13"/>
        <v>-1288.5140891825597</v>
      </c>
      <c r="AR18">
        <f t="shared" si="14"/>
        <v>-1293.803277105342</v>
      </c>
      <c r="AS18">
        <f t="shared" si="15"/>
        <v>44.326879784220431</v>
      </c>
      <c r="AT18">
        <f t="shared" si="16"/>
        <v>-75.142813780602026</v>
      </c>
      <c r="AU18">
        <f t="shared" si="17"/>
        <v>-1324.6192111017233</v>
      </c>
      <c r="AW18">
        <v>15</v>
      </c>
      <c r="AX18">
        <f>IF(Z18&gt;0, (R18*SUMPRODUCT(K18:$K$98, X18:$X$98)-K18*$AZ$3)/Z18, 0)</f>
        <v>-10566.7983856638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50</v>
      </c>
      <c r="R19">
        <f t="shared" si="0"/>
        <v>100000</v>
      </c>
      <c r="S19">
        <f t="shared" si="1"/>
        <v>-12514.785340206867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-3753.3136201115749</v>
      </c>
      <c r="AC19">
        <f t="shared" si="2"/>
        <v>-3870.9306107463644</v>
      </c>
      <c r="AE19">
        <f t="shared" si="3"/>
        <v>0</v>
      </c>
      <c r="AF19">
        <f t="shared" si="4"/>
        <v>0</v>
      </c>
      <c r="AG19">
        <f t="shared" si="5"/>
        <v>-15.465429512042988</v>
      </c>
      <c r="AH19">
        <f t="shared" si="6"/>
        <v>-4233.817619614706</v>
      </c>
      <c r="AI19">
        <f t="shared" si="7"/>
        <v>-4249.2830491267487</v>
      </c>
      <c r="AJ19">
        <f t="shared" si="8"/>
        <v>117.61699063478954</v>
      </c>
      <c r="AK19">
        <f t="shared" si="30"/>
        <v>-262.73195340781029</v>
      </c>
      <c r="AL19">
        <f t="shared" si="9"/>
        <v>-4394.3980118997697</v>
      </c>
      <c r="AN19">
        <f t="shared" si="10"/>
        <v>0</v>
      </c>
      <c r="AO19">
        <f t="shared" si="11"/>
        <v>0</v>
      </c>
      <c r="AP19">
        <f t="shared" si="12"/>
        <v>-4.1123637561021091</v>
      </c>
      <c r="AQ19">
        <f t="shared" si="13"/>
        <v>-1125.8011369999142</v>
      </c>
      <c r="AR19">
        <f t="shared" si="14"/>
        <v>-1129.9135007560162</v>
      </c>
      <c r="AS19">
        <f t="shared" si="15"/>
        <v>31.275164327745525</v>
      </c>
      <c r="AT19">
        <f t="shared" si="16"/>
        <v>-69.862228004908445</v>
      </c>
      <c r="AU19">
        <f t="shared" si="17"/>
        <v>-1168.5005644331791</v>
      </c>
      <c r="AW19">
        <v>16</v>
      </c>
      <c r="AX19">
        <f>IF(Z19&gt;0, (R19*SUMPRODUCT(K19:$K$98, X19:$X$98)-K19*$AZ$3)/Z19, 0)</f>
        <v>-12514.785340206867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100000</v>
      </c>
      <c r="S20">
        <f t="shared" si="1"/>
        <v>-14898.980338072115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-3870.9306107463644</v>
      </c>
      <c r="AC20">
        <f t="shared" si="2"/>
        <v>-3951.2879097571986</v>
      </c>
      <c r="AE20">
        <f t="shared" si="3"/>
        <v>0</v>
      </c>
      <c r="AF20">
        <f t="shared" si="4"/>
        <v>0</v>
      </c>
      <c r="AG20">
        <f t="shared" si="5"/>
        <v>-13.260262850539755</v>
      </c>
      <c r="AH20">
        <f t="shared" si="6"/>
        <v>-4101.024732765608</v>
      </c>
      <c r="AI20">
        <f t="shared" si="7"/>
        <v>-4114.2849956161481</v>
      </c>
      <c r="AJ20">
        <f t="shared" si="8"/>
        <v>80.35729901083414</v>
      </c>
      <c r="AK20">
        <f t="shared" si="30"/>
        <v>-270.96514275224553</v>
      </c>
      <c r="AL20">
        <f t="shared" si="9"/>
        <v>-4304.8928393575598</v>
      </c>
      <c r="AN20">
        <f t="shared" si="10"/>
        <v>0</v>
      </c>
      <c r="AO20">
        <f t="shared" si="11"/>
        <v>0</v>
      </c>
      <c r="AP20">
        <f t="shared" si="12"/>
        <v>-3.1482096603914589</v>
      </c>
      <c r="AQ20">
        <f t="shared" si="13"/>
        <v>-973.65231946902577</v>
      </c>
      <c r="AR20">
        <f t="shared" si="14"/>
        <v>-976.80052912941733</v>
      </c>
      <c r="AS20">
        <f t="shared" si="15"/>
        <v>19.078175740579344</v>
      </c>
      <c r="AT20">
        <f t="shared" si="16"/>
        <v>-64.331687060580904</v>
      </c>
      <c r="AU20">
        <f t="shared" si="17"/>
        <v>-1022.0540404494189</v>
      </c>
      <c r="AW20">
        <v>17</v>
      </c>
      <c r="AX20">
        <f>IF(Z20&gt;0, (R20*SUMPRODUCT(K20:$K$98, X20:$X$98)-K20*$AZ$3)/Z20, 0)</f>
        <v>-14898.980338072115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50</v>
      </c>
      <c r="R21">
        <f t="shared" si="0"/>
        <v>100000</v>
      </c>
      <c r="S21">
        <f t="shared" si="1"/>
        <v>-17875.711333662519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-3951.2879097571986</v>
      </c>
      <c r="AC21">
        <f t="shared" si="2"/>
        <v>-3991.5082310216908</v>
      </c>
      <c r="AE21">
        <f t="shared" si="3"/>
        <v>0</v>
      </c>
      <c r="AF21">
        <f t="shared" si="4"/>
        <v>0</v>
      </c>
      <c r="AG21">
        <f t="shared" si="5"/>
        <v>-11.164613694295651</v>
      </c>
      <c r="AH21">
        <f t="shared" si="6"/>
        <v>-3926.0930554774136</v>
      </c>
      <c r="AI21">
        <f t="shared" si="7"/>
        <v>-3937.257669171709</v>
      </c>
      <c r="AJ21">
        <f t="shared" si="8"/>
        <v>40.220321264492213</v>
      </c>
      <c r="AK21">
        <f t="shared" si="30"/>
        <v>-276.5901536830039</v>
      </c>
      <c r="AL21">
        <f t="shared" si="9"/>
        <v>-4173.6275015902211</v>
      </c>
      <c r="AN21">
        <f t="shared" si="10"/>
        <v>0</v>
      </c>
      <c r="AO21">
        <f t="shared" si="11"/>
        <v>0</v>
      </c>
      <c r="AP21">
        <f t="shared" si="12"/>
        <v>-2.3666672024885904</v>
      </c>
      <c r="AQ21">
        <f t="shared" si="13"/>
        <v>-832.25053035771941</v>
      </c>
      <c r="AR21">
        <f t="shared" si="14"/>
        <v>-834.61719756020796</v>
      </c>
      <c r="AS21">
        <f t="shared" si="15"/>
        <v>8.525876292420465</v>
      </c>
      <c r="AT21">
        <f t="shared" si="16"/>
        <v>-58.631392287876302</v>
      </c>
      <c r="AU21">
        <f t="shared" si="17"/>
        <v>-884.72271355566386</v>
      </c>
      <c r="AW21">
        <v>18</v>
      </c>
      <c r="AX21">
        <f>IF(Z21&gt;0, (R21*SUMPRODUCT(K21:$K$98, X21:$X$98)-K21*$AZ$3)/Z21, 0)</f>
        <v>-17875.711333662519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100000</v>
      </c>
      <c r="S22">
        <f t="shared" si="1"/>
        <v>-21683.619511834397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-3991.5082310216908</v>
      </c>
      <c r="AC22">
        <f t="shared" si="2"/>
        <v>-3990.3373344110728</v>
      </c>
      <c r="AE22">
        <f t="shared" si="3"/>
        <v>0</v>
      </c>
      <c r="AF22">
        <f t="shared" si="4"/>
        <v>0</v>
      </c>
      <c r="AG22">
        <f t="shared" si="5"/>
        <v>-9.2012713381021172</v>
      </c>
      <c r="AH22">
        <f t="shared" si="6"/>
        <v>-3703.3924385011533</v>
      </c>
      <c r="AI22">
        <f t="shared" si="7"/>
        <v>-3712.5937098392556</v>
      </c>
      <c r="AJ22">
        <f t="shared" si="8"/>
        <v>-1.1708966106180014</v>
      </c>
      <c r="AK22">
        <f t="shared" si="30"/>
        <v>-279.40557617151836</v>
      </c>
      <c r="AL22">
        <f t="shared" si="9"/>
        <v>-3993.1701826213921</v>
      </c>
      <c r="AN22">
        <f t="shared" si="10"/>
        <v>0</v>
      </c>
      <c r="AO22">
        <f t="shared" si="11"/>
        <v>0</v>
      </c>
      <c r="AP22">
        <f t="shared" si="12"/>
        <v>-1.7414993105316756</v>
      </c>
      <c r="AQ22">
        <f t="shared" si="13"/>
        <v>-700.9308976218349</v>
      </c>
      <c r="AR22">
        <f t="shared" si="14"/>
        <v>-702.67239693236661</v>
      </c>
      <c r="AS22">
        <f t="shared" si="15"/>
        <v>-0.22161237998179931</v>
      </c>
      <c r="AT22">
        <f t="shared" si="16"/>
        <v>-52.882324668165829</v>
      </c>
      <c r="AU22">
        <f t="shared" si="17"/>
        <v>-755.77633398051432</v>
      </c>
      <c r="AW22">
        <v>19</v>
      </c>
      <c r="AX22">
        <f>IF(Z22&gt;0, (R22*SUMPRODUCT(K22:$K$98, X22:$X$98)-K22*$AZ$3)/Z22, 0)</f>
        <v>-21683.619511834397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100000</v>
      </c>
      <c r="S23">
        <f t="shared" si="1"/>
        <v>-26713.486269192392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-3990.3373344110728</v>
      </c>
      <c r="AC23">
        <f t="shared" si="2"/>
        <v>-3947.1419579540384</v>
      </c>
      <c r="AE23">
        <f t="shared" si="3"/>
        <v>0</v>
      </c>
      <c r="AF23">
        <f t="shared" si="4"/>
        <v>0</v>
      </c>
      <c r="AG23">
        <f t="shared" si="5"/>
        <v>-7.3879199408467349</v>
      </c>
      <c r="AH23">
        <f t="shared" si="6"/>
        <v>-3442.6773677487226</v>
      </c>
      <c r="AI23">
        <f t="shared" si="7"/>
        <v>-3450.0652876895692</v>
      </c>
      <c r="AJ23">
        <f t="shared" si="8"/>
        <v>-43.195376457034399</v>
      </c>
      <c r="AK23">
        <f t="shared" si="30"/>
        <v>-279.32361340877515</v>
      </c>
      <c r="AL23">
        <f t="shared" si="9"/>
        <v>-3772.5842775553788</v>
      </c>
      <c r="AN23">
        <f t="shared" si="10"/>
        <v>0</v>
      </c>
      <c r="AO23">
        <f t="shared" si="11"/>
        <v>0</v>
      </c>
      <c r="AP23">
        <f t="shared" si="12"/>
        <v>-1.2484743577508557</v>
      </c>
      <c r="AQ23">
        <f t="shared" si="13"/>
        <v>-581.77327990250058</v>
      </c>
      <c r="AR23">
        <f t="shared" si="14"/>
        <v>-583.02175426025144</v>
      </c>
      <c r="AS23">
        <f t="shared" si="15"/>
        <v>-7.2995268372956534</v>
      </c>
      <c r="AT23">
        <f t="shared" si="16"/>
        <v>-47.20251053711349</v>
      </c>
      <c r="AU23">
        <f t="shared" si="17"/>
        <v>-637.5237916346606</v>
      </c>
      <c r="AW23">
        <v>20</v>
      </c>
      <c r="AX23">
        <f>IF(Z23&gt;0, (R23*SUMPRODUCT(K23:$K$98, X23:$X$98)-K23*$AZ$3)/Z23, 0)</f>
        <v>-26713.486269192392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100000</v>
      </c>
      <c r="S24">
        <f t="shared" si="1"/>
        <v>-33598.008918090505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-3947.1419579540384</v>
      </c>
      <c r="AC24">
        <f t="shared" si="2"/>
        <v>-3864.5167788575473</v>
      </c>
      <c r="AE24">
        <f t="shared" si="3"/>
        <v>0</v>
      </c>
      <c r="AF24">
        <f t="shared" si="4"/>
        <v>0</v>
      </c>
      <c r="AG24">
        <f t="shared" si="5"/>
        <v>-5.7511098176665127</v>
      </c>
      <c r="AH24">
        <f t="shared" si="6"/>
        <v>-3125.8618475435101</v>
      </c>
      <c r="AI24">
        <f t="shared" si="7"/>
        <v>-3131.6129573611765</v>
      </c>
      <c r="AJ24">
        <f t="shared" si="8"/>
        <v>-82.625179096491138</v>
      </c>
      <c r="AK24">
        <f t="shared" si="30"/>
        <v>-276.29993705678271</v>
      </c>
      <c r="AL24">
        <f t="shared" si="9"/>
        <v>-3490.5380735144504</v>
      </c>
      <c r="AN24">
        <f t="shared" si="10"/>
        <v>0</v>
      </c>
      <c r="AO24">
        <f t="shared" si="11"/>
        <v>0</v>
      </c>
      <c r="AP24">
        <f t="shared" si="12"/>
        <v>-0.86774293052703988</v>
      </c>
      <c r="AQ24">
        <f t="shared" si="13"/>
        <v>-471.63844996975467</v>
      </c>
      <c r="AR24">
        <f t="shared" si="14"/>
        <v>-472.50619290028175</v>
      </c>
      <c r="AS24">
        <f t="shared" si="15"/>
        <v>-12.466709438283974</v>
      </c>
      <c r="AT24">
        <f t="shared" si="16"/>
        <v>-41.688878266520348</v>
      </c>
      <c r="AU24">
        <f t="shared" si="17"/>
        <v>-526.66178060508605</v>
      </c>
      <c r="AW24">
        <v>21</v>
      </c>
      <c r="AX24">
        <f>IF(Z24&gt;0, (R24*SUMPRODUCT(K24:$K$98, X24:$X$98)-K24*$AZ$3)/Z24, 0)</f>
        <v>-33598.008918090505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100000</v>
      </c>
      <c r="S25">
        <f t="shared" si="1"/>
        <v>-43368.372969032127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-3864.5167788575473</v>
      </c>
      <c r="AC25">
        <f t="shared" si="2"/>
        <v>-3742.9423190067737</v>
      </c>
      <c r="AE25">
        <f t="shared" si="3"/>
        <v>0</v>
      </c>
      <c r="AF25">
        <f t="shared" si="4"/>
        <v>0</v>
      </c>
      <c r="AG25">
        <f t="shared" si="5"/>
        <v>-4.3152902250673328</v>
      </c>
      <c r="AH25">
        <f t="shared" si="6"/>
        <v>-2756.6169888450304</v>
      </c>
      <c r="AI25">
        <f t="shared" si="7"/>
        <v>-2760.9322790700976</v>
      </c>
      <c r="AJ25">
        <f t="shared" si="8"/>
        <v>-121.57445985077356</v>
      </c>
      <c r="AK25">
        <f t="shared" si="30"/>
        <v>-270.51617452002836</v>
      </c>
      <c r="AL25">
        <f t="shared" si="9"/>
        <v>-3153.0229134408996</v>
      </c>
      <c r="AN25">
        <f t="shared" si="10"/>
        <v>0</v>
      </c>
      <c r="AO25">
        <f t="shared" si="11"/>
        <v>0</v>
      </c>
      <c r="AP25">
        <f t="shared" si="12"/>
        <v>-0.58134161192554035</v>
      </c>
      <c r="AQ25">
        <f t="shared" si="13"/>
        <v>-371.3623140449364</v>
      </c>
      <c r="AR25">
        <f t="shared" si="14"/>
        <v>-371.94365565686195</v>
      </c>
      <c r="AS25">
        <f t="shared" si="15"/>
        <v>-16.378108718637296</v>
      </c>
      <c r="AT25">
        <f t="shared" si="16"/>
        <v>-36.44304339807185</v>
      </c>
      <c r="AU25">
        <f t="shared" si="17"/>
        <v>-424.76480777357108</v>
      </c>
      <c r="AW25">
        <v>22</v>
      </c>
      <c r="AX25">
        <f>IF(Z25&gt;0, (R25*SUMPRODUCT(K25:$K$98, X25:$X$98)-K25*$AZ$3)/Z25, 0)</f>
        <v>-43368.372969032127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100000</v>
      </c>
      <c r="S26">
        <f t="shared" si="1"/>
        <v>-57857.458432385363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-3742.9423190067737</v>
      </c>
      <c r="AC26">
        <f t="shared" si="2"/>
        <v>-3584.6502492833811</v>
      </c>
      <c r="AE26">
        <f t="shared" si="3"/>
        <v>0</v>
      </c>
      <c r="AF26">
        <f t="shared" si="4"/>
        <v>0</v>
      </c>
      <c r="AG26">
        <f t="shared" si="5"/>
        <v>-3.0978289976845015</v>
      </c>
      <c r="AH26">
        <f t="shared" si="6"/>
        <v>-2348.6166502643159</v>
      </c>
      <c r="AI26">
        <f t="shared" si="7"/>
        <v>-2351.7144792620006</v>
      </c>
      <c r="AJ26">
        <f t="shared" si="8"/>
        <v>-158.29206972339261</v>
      </c>
      <c r="AK26">
        <f t="shared" si="30"/>
        <v>-262.00596233047418</v>
      </c>
      <c r="AL26">
        <f t="shared" si="9"/>
        <v>-2772.0125113158674</v>
      </c>
      <c r="AN26">
        <f t="shared" si="10"/>
        <v>0</v>
      </c>
      <c r="AO26">
        <f t="shared" si="11"/>
        <v>0</v>
      </c>
      <c r="AP26">
        <f t="shared" si="12"/>
        <v>-0.37261541623266259</v>
      </c>
      <c r="AQ26">
        <f t="shared" si="13"/>
        <v>-282.4980886173264</v>
      </c>
      <c r="AR26">
        <f t="shared" si="14"/>
        <v>-282.87070403355909</v>
      </c>
      <c r="AS26">
        <f t="shared" si="15"/>
        <v>-19.039806745433086</v>
      </c>
      <c r="AT26">
        <f t="shared" si="16"/>
        <v>-31.51479981050646</v>
      </c>
      <c r="AU26">
        <f t="shared" si="17"/>
        <v>-333.42531058949862</v>
      </c>
      <c r="AW26">
        <v>23</v>
      </c>
      <c r="AX26">
        <f>IF(Z26&gt;0, (R26*SUMPRODUCT(K26:$K$98, X26:$X$98)-K26*$AZ$3)/Z26, 0)</f>
        <v>-57857.458432385363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100000</v>
      </c>
      <c r="S27">
        <f t="shared" si="1"/>
        <v>-80379.414558417426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-3584.6502492833811</v>
      </c>
      <c r="AC27">
        <f t="shared" si="2"/>
        <v>-3394.2426381075575</v>
      </c>
      <c r="AE27">
        <f t="shared" si="3"/>
        <v>0</v>
      </c>
      <c r="AF27">
        <f t="shared" si="4"/>
        <v>0</v>
      </c>
      <c r="AG27">
        <f t="shared" si="5"/>
        <v>-2.1113880069633502</v>
      </c>
      <c r="AH27">
        <f t="shared" si="6"/>
        <v>-1910.9254014886126</v>
      </c>
      <c r="AI27">
        <f t="shared" si="7"/>
        <v>-1913.0367894955759</v>
      </c>
      <c r="AJ27">
        <f t="shared" si="8"/>
        <v>-190.4076111758236</v>
      </c>
      <c r="AK27">
        <f t="shared" si="30"/>
        <v>-250.92551744983669</v>
      </c>
      <c r="AL27">
        <f t="shared" si="9"/>
        <v>-2354.369918121236</v>
      </c>
      <c r="AN27">
        <f t="shared" si="10"/>
        <v>0</v>
      </c>
      <c r="AO27">
        <f t="shared" si="11"/>
        <v>0</v>
      </c>
      <c r="AP27">
        <f t="shared" si="12"/>
        <v>-0.22675319025014687</v>
      </c>
      <c r="AQ27">
        <f t="shared" si="13"/>
        <v>-205.22444462530618</v>
      </c>
      <c r="AR27">
        <f t="shared" si="14"/>
        <v>-205.45119781555633</v>
      </c>
      <c r="AS27">
        <f t="shared" si="15"/>
        <v>-20.448886296424327</v>
      </c>
      <c r="AT27">
        <f t="shared" si="16"/>
        <v>-26.948226194934058</v>
      </c>
      <c r="AU27">
        <f t="shared" si="17"/>
        <v>-252.84831030691467</v>
      </c>
      <c r="AW27">
        <v>24</v>
      </c>
      <c r="AX27">
        <f>IF(Z27&gt;0, (R27*SUMPRODUCT(K27:$K$98, X27:$X$98)-K27*$AZ$3)/Z27, 0)</f>
        <v>-80379.414558417426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100000</v>
      </c>
      <c r="S28">
        <f t="shared" si="1"/>
        <v>-117349.20613854557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-3394.2426381075575</v>
      </c>
      <c r="AC28">
        <f t="shared" si="2"/>
        <v>-3177.2298507746932</v>
      </c>
      <c r="AE28">
        <f t="shared" si="3"/>
        <v>0</v>
      </c>
      <c r="AF28">
        <f t="shared" si="4"/>
        <v>0</v>
      </c>
      <c r="AG28">
        <f t="shared" si="5"/>
        <v>-1.3537500402957867</v>
      </c>
      <c r="AH28">
        <f t="shared" si="6"/>
        <v>-1473.0481731958598</v>
      </c>
      <c r="AI28">
        <f t="shared" si="7"/>
        <v>-1474.4019232361557</v>
      </c>
      <c r="AJ28">
        <f t="shared" si="8"/>
        <v>-217.01278733286426</v>
      </c>
      <c r="AK28">
        <f t="shared" si="30"/>
        <v>-237.59698466752906</v>
      </c>
      <c r="AL28">
        <f t="shared" si="9"/>
        <v>-1929.011695236549</v>
      </c>
      <c r="AN28">
        <f t="shared" si="10"/>
        <v>0</v>
      </c>
      <c r="AO28">
        <f t="shared" si="11"/>
        <v>0</v>
      </c>
      <c r="AP28">
        <f t="shared" si="12"/>
        <v>-0.1298093022499375</v>
      </c>
      <c r="AQ28">
        <f t="shared" si="13"/>
        <v>-141.24864254949176</v>
      </c>
      <c r="AR28">
        <f t="shared" si="14"/>
        <v>-141.37845185174169</v>
      </c>
      <c r="AS28">
        <f t="shared" si="15"/>
        <v>-20.809069373573674</v>
      </c>
      <c r="AT28">
        <f t="shared" si="16"/>
        <v>-22.782860851950318</v>
      </c>
      <c r="AU28">
        <f t="shared" si="17"/>
        <v>-184.9703820772657</v>
      </c>
      <c r="AW28">
        <v>25</v>
      </c>
      <c r="AX28">
        <f>IF(Z28&gt;0, (R28*SUMPRODUCT(K28:$K$98, X28:$X$98)-K28*$AZ$3)/Z28, 0)</f>
        <v>-117349.20613854557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100000</v>
      </c>
      <c r="S29">
        <f t="shared" si="1"/>
        <v>-181959.51017295505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-3177.2298507746932</v>
      </c>
      <c r="AC29">
        <f t="shared" si="2"/>
        <v>-2941.4809647901043</v>
      </c>
      <c r="AE29">
        <f t="shared" si="3"/>
        <v>0</v>
      </c>
      <c r="AF29">
        <f t="shared" si="4"/>
        <v>0</v>
      </c>
      <c r="AG29">
        <f t="shared" si="5"/>
        <v>-0.80827898525176989</v>
      </c>
      <c r="AH29">
        <f t="shared" si="6"/>
        <v>-1063.867109282118</v>
      </c>
      <c r="AI29">
        <f t="shared" si="7"/>
        <v>-1064.6753882673697</v>
      </c>
      <c r="AJ29">
        <f t="shared" si="8"/>
        <v>-235.74888598458892</v>
      </c>
      <c r="AK29">
        <f t="shared" si="30"/>
        <v>-222.40608955422854</v>
      </c>
      <c r="AL29">
        <f t="shared" si="9"/>
        <v>-1522.8303638061873</v>
      </c>
      <c r="AN29">
        <f t="shared" si="10"/>
        <v>0</v>
      </c>
      <c r="AO29">
        <f t="shared" si="11"/>
        <v>0</v>
      </c>
      <c r="AP29">
        <f t="shared" si="12"/>
        <v>-6.9200717567407144E-2</v>
      </c>
      <c r="AQ29">
        <f t="shared" si="13"/>
        <v>-91.082867057039465</v>
      </c>
      <c r="AR29">
        <f t="shared" si="14"/>
        <v>-91.152067774606877</v>
      </c>
      <c r="AS29">
        <f t="shared" si="15"/>
        <v>-20.183615278292532</v>
      </c>
      <c r="AT29">
        <f t="shared" si="16"/>
        <v>-19.041273210535852</v>
      </c>
      <c r="AU29">
        <f t="shared" si="17"/>
        <v>-130.37695626343526</v>
      </c>
      <c r="AW29">
        <v>26</v>
      </c>
      <c r="AX29">
        <f>IF(Z29&gt;0, (R29*SUMPRODUCT(K29:$K$98, X29:$X$98)-K29*$AZ$3)/Z29, 0)</f>
        <v>-181959.51017295505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0.441408258</v>
      </c>
      <c r="Q30" s="5">
        <f t="shared" si="29"/>
        <v>50</v>
      </c>
      <c r="R30">
        <f t="shared" si="0"/>
        <v>100000</v>
      </c>
      <c r="S30">
        <f t="shared" si="1"/>
        <v>-303999.39360275096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-2941.4809647901043</v>
      </c>
      <c r="AC30">
        <f t="shared" si="2"/>
        <v>-2695.9588956560005</v>
      </c>
      <c r="AE30">
        <f t="shared" si="3"/>
        <v>0</v>
      </c>
      <c r="AF30">
        <f t="shared" si="4"/>
        <v>0</v>
      </c>
      <c r="AG30">
        <f t="shared" si="5"/>
        <v>-0.44341517654126072</v>
      </c>
      <c r="AH30">
        <f t="shared" si="6"/>
        <v>-713.5620377159828</v>
      </c>
      <c r="AI30">
        <f t="shared" si="7"/>
        <v>-714.00545289252409</v>
      </c>
      <c r="AJ30">
        <f t="shared" si="8"/>
        <v>-245.52206913410373</v>
      </c>
      <c r="AK30">
        <f t="shared" si="30"/>
        <v>-205.90366753530731</v>
      </c>
      <c r="AL30">
        <f t="shared" si="9"/>
        <v>-1165.4311895619351</v>
      </c>
      <c r="AN30">
        <f t="shared" si="10"/>
        <v>0</v>
      </c>
      <c r="AO30">
        <f t="shared" si="11"/>
        <v>0</v>
      </c>
      <c r="AP30">
        <f t="shared" si="12"/>
        <v>-3.3895484105315968E-2</v>
      </c>
      <c r="AQ30">
        <f t="shared" si="13"/>
        <v>-54.546014631748541</v>
      </c>
      <c r="AR30">
        <f t="shared" si="14"/>
        <v>-54.579910115853856</v>
      </c>
      <c r="AS30">
        <f t="shared" si="15"/>
        <v>-18.768165439788266</v>
      </c>
      <c r="AT30">
        <f t="shared" si="16"/>
        <v>-15.739660840228012</v>
      </c>
      <c r="AU30">
        <f t="shared" si="17"/>
        <v>-89.087736395870124</v>
      </c>
      <c r="AW30">
        <v>27</v>
      </c>
      <c r="AX30">
        <f>IF(Z30&gt;0, (R30*SUMPRODUCT(K30:$K$98, X30:$X$98)-K30*$AZ$3)/Z30, 0)</f>
        <v>-303999.39360275096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100000</v>
      </c>
      <c r="S31">
        <f t="shared" si="1"/>
        <v>-559163.86210337107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-2695.9588956560005</v>
      </c>
      <c r="AC31">
        <f t="shared" si="2"/>
        <v>-2449.9647886885141</v>
      </c>
      <c r="AE31">
        <f t="shared" si="3"/>
        <v>0</v>
      </c>
      <c r="AF31">
        <f t="shared" si="4"/>
        <v>0</v>
      </c>
      <c r="AG31">
        <f t="shared" si="5"/>
        <v>-0.21907395619887143</v>
      </c>
      <c r="AH31">
        <f t="shared" si="6"/>
        <v>-439.81413715395337</v>
      </c>
      <c r="AI31">
        <f t="shared" si="7"/>
        <v>-440.03321111015225</v>
      </c>
      <c r="AJ31">
        <f t="shared" si="8"/>
        <v>-245.99410696748646</v>
      </c>
      <c r="AK31">
        <f t="shared" si="30"/>
        <v>-188.71712269592007</v>
      </c>
      <c r="AL31">
        <f t="shared" si="9"/>
        <v>-874.74444077355884</v>
      </c>
      <c r="AN31">
        <f t="shared" si="10"/>
        <v>0</v>
      </c>
      <c r="AO31">
        <f t="shared" si="11"/>
        <v>0</v>
      </c>
      <c r="AP31">
        <f t="shared" si="12"/>
        <v>-1.4952162767129283E-2</v>
      </c>
      <c r="AQ31">
        <f t="shared" si="13"/>
        <v>-30.018048151925015</v>
      </c>
      <c r="AR31">
        <f t="shared" si="14"/>
        <v>-30.033000314692142</v>
      </c>
      <c r="AS31">
        <f t="shared" si="15"/>
        <v>-16.789507940384826</v>
      </c>
      <c r="AT31">
        <f t="shared" si="16"/>
        <v>-12.880258267359673</v>
      </c>
      <c r="AU31">
        <f t="shared" si="17"/>
        <v>-59.702766522436647</v>
      </c>
      <c r="AW31">
        <v>28</v>
      </c>
      <c r="AX31">
        <f>IF(Z31&gt;0, (R31*SUMPRODUCT(K31:$K$98, X31:$X$98)-K31*$AZ$3)/Z31, 0)</f>
        <v>-559163.86210337107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100000</v>
      </c>
      <c r="S32">
        <f t="shared" si="1"/>
        <v>-1166352.7029957944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-2449.9647886885141</v>
      </c>
      <c r="AC32">
        <f t="shared" si="2"/>
        <v>-2211.6434425554075</v>
      </c>
      <c r="AE32">
        <f t="shared" si="3"/>
        <v>0</v>
      </c>
      <c r="AF32">
        <f t="shared" si="4"/>
        <v>0</v>
      </c>
      <c r="AG32">
        <f t="shared" si="5"/>
        <v>-9.4810233511474204E-2</v>
      </c>
      <c r="AH32">
        <f t="shared" si="6"/>
        <v>-244.14596625081703</v>
      </c>
      <c r="AI32">
        <f t="shared" si="7"/>
        <v>-244.24077648432851</v>
      </c>
      <c r="AJ32">
        <f t="shared" si="8"/>
        <v>-238.32134613310654</v>
      </c>
      <c r="AK32">
        <f t="shared" si="30"/>
        <v>-171.49753520819601</v>
      </c>
      <c r="AL32">
        <f t="shared" si="9"/>
        <v>-654.05965782563112</v>
      </c>
      <c r="AN32">
        <f t="shared" si="10"/>
        <v>0</v>
      </c>
      <c r="AO32">
        <f t="shared" si="11"/>
        <v>0</v>
      </c>
      <c r="AP32">
        <f t="shared" si="12"/>
        <v>-5.7776397427691415E-3</v>
      </c>
      <c r="AQ32">
        <f t="shared" si="13"/>
        <v>-14.878008263493841</v>
      </c>
      <c r="AR32">
        <f t="shared" si="14"/>
        <v>-14.883785903236612</v>
      </c>
      <c r="AS32">
        <f t="shared" si="15"/>
        <v>-14.523061804317113</v>
      </c>
      <c r="AT32">
        <f t="shared" si="16"/>
        <v>-10.450886349582799</v>
      </c>
      <c r="AU32">
        <f t="shared" si="17"/>
        <v>-39.857734057136526</v>
      </c>
      <c r="AW32">
        <v>29</v>
      </c>
      <c r="AX32">
        <f>IF(Z32&gt;0, (R32*SUMPRODUCT(K32:$K$98, X32:$X$98)-K32*$AZ$3)/Z32, 0)</f>
        <v>-1166352.7029957944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100000</v>
      </c>
      <c r="S33">
        <f t="shared" si="1"/>
        <v>-2881368.923086266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-2211.6434425554075</v>
      </c>
      <c r="AC33">
        <f t="shared" si="2"/>
        <v>-1986.932705921552</v>
      </c>
      <c r="AE33">
        <f t="shared" si="3"/>
        <v>0</v>
      </c>
      <c r="AF33">
        <f t="shared" si="4"/>
        <v>0</v>
      </c>
      <c r="AG33">
        <f t="shared" si="5"/>
        <v>-3.4478970915555768E-2</v>
      </c>
      <c r="AH33">
        <f t="shared" si="6"/>
        <v>-118.7663205216074</v>
      </c>
      <c r="AI33">
        <f t="shared" si="7"/>
        <v>-118.80079949252296</v>
      </c>
      <c r="AJ33">
        <f t="shared" si="8"/>
        <v>-224.7107366338555</v>
      </c>
      <c r="AK33">
        <f t="shared" si="30"/>
        <v>-154.81504097887856</v>
      </c>
      <c r="AL33">
        <f t="shared" si="9"/>
        <v>-498.326577105257</v>
      </c>
      <c r="AN33">
        <f t="shared" si="10"/>
        <v>0</v>
      </c>
      <c r="AO33">
        <f t="shared" si="11"/>
        <v>0</v>
      </c>
      <c r="AP33">
        <f t="shared" si="12"/>
        <v>-1.8759943007948055E-3</v>
      </c>
      <c r="AQ33">
        <f t="shared" si="13"/>
        <v>-6.4620530865201209</v>
      </c>
      <c r="AR33">
        <f t="shared" si="14"/>
        <v>-6.4639290808209156</v>
      </c>
      <c r="AS33">
        <f t="shared" si="15"/>
        <v>-12.226468773820722</v>
      </c>
      <c r="AT33">
        <f t="shared" si="16"/>
        <v>-8.423457163643393</v>
      </c>
      <c r="AU33">
        <f t="shared" si="17"/>
        <v>-27.11385501828503</v>
      </c>
      <c r="AW33">
        <v>30</v>
      </c>
      <c r="AX33">
        <f>IF(Z33&gt;0, (R33*SUMPRODUCT(K33:$K$98, X33:$X$98)-K33*$AZ$3)/Z33, 0)</f>
        <v>-2881368.923086266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100000</v>
      </c>
      <c r="S34">
        <f t="shared" si="1"/>
        <v>-8929060.9091178458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-1986.932705921552</v>
      </c>
      <c r="AC34">
        <f t="shared" si="2"/>
        <v>-1779.4762367782962</v>
      </c>
      <c r="AE34">
        <f t="shared" si="3"/>
        <v>0</v>
      </c>
      <c r="AF34">
        <f t="shared" si="4"/>
        <v>0</v>
      </c>
      <c r="AG34">
        <f t="shared" si="5"/>
        <v>-9.9645206527889003E-3</v>
      </c>
      <c r="AH34">
        <f t="shared" si="6"/>
        <v>-48.339321107222617</v>
      </c>
      <c r="AI34">
        <f t="shared" si="7"/>
        <v>-48.349285627875403</v>
      </c>
      <c r="AJ34">
        <f t="shared" si="8"/>
        <v>-207.45646914325584</v>
      </c>
      <c r="AK34">
        <f t="shared" si="30"/>
        <v>-139.08528941450865</v>
      </c>
      <c r="AL34">
        <f t="shared" si="9"/>
        <v>-394.89104418563988</v>
      </c>
      <c r="AN34">
        <f t="shared" si="10"/>
        <v>0</v>
      </c>
      <c r="AO34">
        <f t="shared" si="11"/>
        <v>0</v>
      </c>
      <c r="AP34">
        <f t="shared" si="12"/>
        <v>-4.8407829308704485E-4</v>
      </c>
      <c r="AQ34">
        <f t="shared" si="13"/>
        <v>-2.3483333384452982</v>
      </c>
      <c r="AR34">
        <f t="shared" si="14"/>
        <v>-2.3488174167383855</v>
      </c>
      <c r="AS34">
        <f t="shared" si="15"/>
        <v>-10.078274406970612</v>
      </c>
      <c r="AT34">
        <f t="shared" si="16"/>
        <v>-6.7567895977463763</v>
      </c>
      <c r="AU34">
        <f t="shared" si="17"/>
        <v>-19.183881421455375</v>
      </c>
      <c r="AW34">
        <v>31</v>
      </c>
      <c r="AX34">
        <f>IF(Z34&gt;0, (R34*SUMPRODUCT(K34:$K$98, X34:$X$98)-K34*$AZ$3)/Z34, 0)</f>
        <v>-8929060.9091178458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31">$C$6</f>
        <v>100000</v>
      </c>
      <c r="S35">
        <f t="shared" ref="S35:S69" si="32">AX35</f>
        <v>-37833150.493544571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-1779.4762367782962</v>
      </c>
      <c r="AC35">
        <f t="shared" ref="AC35:AC69" si="33">S35*Z35</f>
        <v>-1590.8258895544416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-2.1024232304231211E-3</v>
      </c>
      <c r="AH35">
        <f t="shared" ref="AH35:AH69" si="37">-X35*R35</f>
        <v>-15.524904431675781</v>
      </c>
      <c r="AI35">
        <f t="shared" ref="AI35:AI66" si="38">SUM(AE35:AH35)</f>
        <v>-15.527006854906205</v>
      </c>
      <c r="AJ35">
        <f t="shared" ref="AJ35:AJ69" si="39">AB35-AC35</f>
        <v>-188.65034722385462</v>
      </c>
      <c r="AK35">
        <f t="shared" si="30"/>
        <v>-124.56333657448074</v>
      </c>
      <c r="AL35">
        <f t="shared" ref="AL35:AL66" si="40">SUM(AI35:AK35)</f>
        <v>-328.74069065324159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-9.1192961740438241E-5</v>
      </c>
      <c r="AQ35">
        <f t="shared" ref="AQ35:AQ69" si="44">AH35*$K35</f>
        <v>-0.67339534465514916</v>
      </c>
      <c r="AR35">
        <f t="shared" ref="AR35:AR69" si="45">AI35*$K35</f>
        <v>-0.67348653761688959</v>
      </c>
      <c r="AS35">
        <f t="shared" ref="AS35:AS69" si="46">AJ35*$K35</f>
        <v>-8.18274058608222</v>
      </c>
      <c r="AT35">
        <f t="shared" ref="AT35:AT69" si="47">AK35*$K35</f>
        <v>-5.4029557046950289</v>
      </c>
      <c r="AU35">
        <f t="shared" ref="AU35:AU69" si="48">AL35*$K35</f>
        <v>-14.25918282839414</v>
      </c>
      <c r="AW35">
        <v>32</v>
      </c>
      <c r="AX35">
        <f>IF(Z35&gt;0, (R35*SUMPRODUCT(K35:$K$98, X35:$X$98)-K35*$AZ$3)/Z35, 0)</f>
        <v>-37833150.493544571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0.78135831499999997</v>
      </c>
      <c r="Q36" s="5">
        <f t="shared" si="29"/>
        <v>50</v>
      </c>
      <c r="R36">
        <f t="shared" si="31"/>
        <v>100000</v>
      </c>
      <c r="S36">
        <f t="shared" si="32"/>
        <v>-161969066.95424223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-1590.8258895544416</v>
      </c>
      <c r="AC36">
        <f t="shared" si="33"/>
        <v>-1420.9647486827569</v>
      </c>
      <c r="AE36">
        <f t="shared" si="34"/>
        <v>0</v>
      </c>
      <c r="AF36">
        <f t="shared" si="35"/>
        <v>0</v>
      </c>
      <c r="AG36">
        <f t="shared" si="36"/>
        <v>-4.3865312537862329E-4</v>
      </c>
      <c r="AH36">
        <f t="shared" si="37"/>
        <v>-3.2854917454805332</v>
      </c>
      <c r="AI36">
        <f t="shared" si="38"/>
        <v>-3.2859303986059119</v>
      </c>
      <c r="AJ36">
        <f t="shared" si="39"/>
        <v>-169.86114087168471</v>
      </c>
      <c r="AK36">
        <f t="shared" si="30"/>
        <v>-111.35781226881092</v>
      </c>
      <c r="AL36">
        <f t="shared" si="40"/>
        <v>-284.50488353910151</v>
      </c>
      <c r="AN36">
        <f t="shared" si="41"/>
        <v>0</v>
      </c>
      <c r="AO36">
        <f t="shared" si="42"/>
        <v>0</v>
      </c>
      <c r="AP36">
        <f t="shared" si="43"/>
        <v>-1.6988083212201399E-5</v>
      </c>
      <c r="AQ36">
        <f t="shared" si="44"/>
        <v>-0.12723996236672908</v>
      </c>
      <c r="AR36">
        <f t="shared" si="45"/>
        <v>-0.12725695044994129</v>
      </c>
      <c r="AS36">
        <f t="shared" si="46"/>
        <v>-6.5783532105394809</v>
      </c>
      <c r="AT36">
        <f t="shared" si="47"/>
        <v>-4.3126463068475651</v>
      </c>
      <c r="AU36">
        <f t="shared" si="48"/>
        <v>-11.018256467836986</v>
      </c>
      <c r="AW36">
        <v>33</v>
      </c>
      <c r="AX36">
        <f>IF(Z36&gt;0, (R36*SUMPRODUCT(K36:$K$98, X36:$X$98)-K36*$AZ$3)/Z36, 0)</f>
        <v>-161969066.95424223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31"/>
        <v>100000</v>
      </c>
      <c r="S37">
        <f t="shared" si="32"/>
        <v>-701722266.28710794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-1420.9647486827569</v>
      </c>
      <c r="AC37">
        <f t="shared" si="33"/>
        <v>-1268.8290098805348</v>
      </c>
      <c r="AE37">
        <f t="shared" si="34"/>
        <v>0</v>
      </c>
      <c r="AF37">
        <f t="shared" si="35"/>
        <v>0</v>
      </c>
      <c r="AG37">
        <f t="shared" si="36"/>
        <v>-9.0408204986429529E-5</v>
      </c>
      <c r="AH37">
        <f t="shared" si="37"/>
        <v>-0.6877167782768151</v>
      </c>
      <c r="AI37">
        <f t="shared" si="38"/>
        <v>-0.6878071864818015</v>
      </c>
      <c r="AJ37">
        <f t="shared" si="39"/>
        <v>-152.13573880222202</v>
      </c>
      <c r="AK37">
        <f t="shared" si="30"/>
        <v>-99.467532407792987</v>
      </c>
      <c r="AL37">
        <f t="shared" si="40"/>
        <v>-252.2910783964968</v>
      </c>
      <c r="AN37">
        <f t="shared" si="41"/>
        <v>0</v>
      </c>
      <c r="AO37">
        <f t="shared" si="42"/>
        <v>0</v>
      </c>
      <c r="AP37">
        <f t="shared" si="43"/>
        <v>-3.1261727671851587E-6</v>
      </c>
      <c r="AQ37">
        <f t="shared" si="44"/>
        <v>-2.3780158715771441E-2</v>
      </c>
      <c r="AR37">
        <f t="shared" si="45"/>
        <v>-2.3783284888538626E-2</v>
      </c>
      <c r="AS37">
        <f t="shared" si="46"/>
        <v>-5.2606132776387931</v>
      </c>
      <c r="AT37">
        <f t="shared" si="47"/>
        <v>-3.4394299840266083</v>
      </c>
      <c r="AU37">
        <f t="shared" si="48"/>
        <v>-8.7238265465539389</v>
      </c>
      <c r="AW37">
        <v>34</v>
      </c>
      <c r="AX37">
        <f>IF(Z37&gt;0, (R37*SUMPRODUCT(K37:$K$98, X37:$X$98)-K37*$AZ$3)/Z37, 0)</f>
        <v>-701722266.28710794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0.78669207100000005</v>
      </c>
      <c r="Q38" s="5">
        <f t="shared" si="60"/>
        <v>50</v>
      </c>
      <c r="R38">
        <f t="shared" si="31"/>
        <v>100000</v>
      </c>
      <c r="S38">
        <f t="shared" si="32"/>
        <v>-3081774357.3025684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-1268.8290098805348</v>
      </c>
      <c r="AC38">
        <f t="shared" si="33"/>
        <v>-1132.9037018565821</v>
      </c>
      <c r="AE38">
        <f t="shared" si="34"/>
        <v>0</v>
      </c>
      <c r="AF38">
        <f t="shared" si="35"/>
        <v>0</v>
      </c>
      <c r="AG38">
        <f t="shared" si="36"/>
        <v>-1.8380704920398455E-5</v>
      </c>
      <c r="AH38">
        <f t="shared" si="37"/>
        <v>-0.14224683603233357</v>
      </c>
      <c r="AI38">
        <f t="shared" si="38"/>
        <v>-0.14226521673725398</v>
      </c>
      <c r="AJ38">
        <f t="shared" si="39"/>
        <v>-135.92530802395277</v>
      </c>
      <c r="AK38">
        <f t="shared" si="30"/>
        <v>-88.818030691637446</v>
      </c>
      <c r="AL38">
        <f t="shared" si="40"/>
        <v>-224.88560393232746</v>
      </c>
      <c r="AN38">
        <f t="shared" si="41"/>
        <v>0</v>
      </c>
      <c r="AO38">
        <f t="shared" si="42"/>
        <v>0</v>
      </c>
      <c r="AP38">
        <f t="shared" si="43"/>
        <v>-5.6747831338626202E-7</v>
      </c>
      <c r="AQ38">
        <f t="shared" si="44"/>
        <v>-4.3916702295012386E-3</v>
      </c>
      <c r="AR38">
        <f t="shared" si="45"/>
        <v>-4.3922377078146248E-3</v>
      </c>
      <c r="AS38">
        <f t="shared" si="46"/>
        <v>-4.1965019773718639</v>
      </c>
      <c r="AT38">
        <f t="shared" si="47"/>
        <v>-2.7421312987427613</v>
      </c>
      <c r="AU38">
        <f t="shared" si="48"/>
        <v>-6.9430255138224402</v>
      </c>
      <c r="AW38">
        <v>35</v>
      </c>
      <c r="AX38">
        <f>IF(Z38&gt;0, (R38*SUMPRODUCT(K38:$K$98, X38:$X$98)-K38*$AZ$3)/Z38, 0)</f>
        <v>-3081774357.3025684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0.78978433000000003</v>
      </c>
      <c r="Q39" s="5">
        <f t="shared" si="60"/>
        <v>50</v>
      </c>
      <c r="R39">
        <f t="shared" si="31"/>
        <v>100000</v>
      </c>
      <c r="S39">
        <f t="shared" si="32"/>
        <v>-13743153220.538858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-1132.9037018565821</v>
      </c>
      <c r="AC39">
        <f t="shared" si="33"/>
        <v>-1011.5249790780003</v>
      </c>
      <c r="AE39">
        <f t="shared" si="34"/>
        <v>0</v>
      </c>
      <c r="AF39">
        <f t="shared" si="35"/>
        <v>0</v>
      </c>
      <c r="AG39">
        <f t="shared" si="36"/>
        <v>-3.680105150709872E-6</v>
      </c>
      <c r="AH39">
        <f t="shared" si="37"/>
        <v>-2.9033585440969192E-2</v>
      </c>
      <c r="AI39">
        <f t="shared" si="38"/>
        <v>-2.9037265546119902E-2</v>
      </c>
      <c r="AJ39">
        <f t="shared" si="39"/>
        <v>-121.37872277858173</v>
      </c>
      <c r="AK39">
        <f t="shared" si="30"/>
        <v>-79.30325912996075</v>
      </c>
      <c r="AL39">
        <f t="shared" si="40"/>
        <v>-200.71101917408862</v>
      </c>
      <c r="AN39">
        <f t="shared" si="41"/>
        <v>0</v>
      </c>
      <c r="AO39">
        <f t="shared" si="42"/>
        <v>0</v>
      </c>
      <c r="AP39">
        <f t="shared" si="43"/>
        <v>-1.0144468814741105E-7</v>
      </c>
      <c r="AQ39">
        <f t="shared" si="44"/>
        <v>-8.0033121344160526E-4</v>
      </c>
      <c r="AR39">
        <f t="shared" si="45"/>
        <v>-8.0043265812975264E-4</v>
      </c>
      <c r="AS39">
        <f t="shared" si="46"/>
        <v>-3.3458899068764727</v>
      </c>
      <c r="AT39">
        <f t="shared" si="47"/>
        <v>-2.1860501431488664</v>
      </c>
      <c r="AU39">
        <f t="shared" si="48"/>
        <v>-5.5327404826834696</v>
      </c>
      <c r="AW39">
        <v>36</v>
      </c>
      <c r="AX39">
        <f>IF(Z39&gt;0, (R39*SUMPRODUCT(K39:$K$98, X39:$X$98)-K39*$AZ$3)/Z39, 0)</f>
        <v>-13743153220.538858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0.79285550900000001</v>
      </c>
      <c r="Q40" s="5">
        <f t="shared" si="60"/>
        <v>50</v>
      </c>
      <c r="R40">
        <f t="shared" si="31"/>
        <v>100000</v>
      </c>
      <c r="S40">
        <f t="shared" si="32"/>
        <v>-62242073877.041306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-1011.5249790780003</v>
      </c>
      <c r="AC40">
        <f t="shared" si="33"/>
        <v>-903.14799865134671</v>
      </c>
      <c r="AE40">
        <f t="shared" si="34"/>
        <v>0</v>
      </c>
      <c r="AF40">
        <f t="shared" si="35"/>
        <v>0</v>
      </c>
      <c r="AG40">
        <f t="shared" si="36"/>
        <v>-7.25512456763176E-7</v>
      </c>
      <c r="AH40">
        <f t="shared" si="37"/>
        <v>-5.835583284879195E-3</v>
      </c>
      <c r="AI40">
        <f t="shared" si="38"/>
        <v>-5.8363087973359578E-3</v>
      </c>
      <c r="AJ40">
        <f t="shared" si="39"/>
        <v>-108.37698042665363</v>
      </c>
      <c r="AK40">
        <f t="shared" ref="AK40:AK69" si="61">G40*SUM(AB40:AB40, AE40:AF40)</f>
        <v>-70.806748535460031</v>
      </c>
      <c r="AL40">
        <f t="shared" si="40"/>
        <v>-179.189565270911</v>
      </c>
      <c r="AN40">
        <f t="shared" si="41"/>
        <v>0</v>
      </c>
      <c r="AO40">
        <f t="shared" si="42"/>
        <v>0</v>
      </c>
      <c r="AP40">
        <f t="shared" si="43"/>
        <v>-1.7856483401317037E-8</v>
      </c>
      <c r="AQ40">
        <f t="shared" si="44"/>
        <v>-1.4362674974368188E-4</v>
      </c>
      <c r="AR40">
        <f t="shared" si="45"/>
        <v>-1.4364460622708319E-4</v>
      </c>
      <c r="AS40">
        <f t="shared" si="46"/>
        <v>-2.6673997586579086</v>
      </c>
      <c r="AT40">
        <f t="shared" si="47"/>
        <v>-1.7427123657745653</v>
      </c>
      <c r="AU40">
        <f t="shared" si="48"/>
        <v>-4.4102557690387014</v>
      </c>
      <c r="AW40">
        <v>37</v>
      </c>
      <c r="AX40">
        <f>IF(Z40&gt;0, (R40*SUMPRODUCT(K40:$K$98, X40:$X$98)-K40*$AZ$3)/Z40, 0)</f>
        <v>-62242073877.041306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0.79617230500000002</v>
      </c>
      <c r="Q41" s="5">
        <f t="shared" si="60"/>
        <v>50</v>
      </c>
      <c r="R41">
        <f t="shared" si="31"/>
        <v>100000</v>
      </c>
      <c r="S41">
        <f t="shared" si="32"/>
        <v>-286714903452.80939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-903.14799865134671</v>
      </c>
      <c r="AC41">
        <f t="shared" si="33"/>
        <v>-806.38226660142936</v>
      </c>
      <c r="AE41">
        <f t="shared" si="34"/>
        <v>0</v>
      </c>
      <c r="AF41">
        <f t="shared" si="35"/>
        <v>0</v>
      </c>
      <c r="AG41">
        <f t="shared" si="36"/>
        <v>-1.4062440718819356E-7</v>
      </c>
      <c r="AH41">
        <f t="shared" si="37"/>
        <v>-1.1552658500147014E-3</v>
      </c>
      <c r="AI41">
        <f t="shared" si="38"/>
        <v>-1.1554064744218895E-3</v>
      </c>
      <c r="AJ41">
        <f t="shared" si="39"/>
        <v>-96.765732049917347</v>
      </c>
      <c r="AK41">
        <f t="shared" si="61"/>
        <v>-63.220359905594279</v>
      </c>
      <c r="AL41">
        <f t="shared" si="40"/>
        <v>-159.98724736198605</v>
      </c>
      <c r="AN41">
        <f t="shared" si="41"/>
        <v>0</v>
      </c>
      <c r="AO41">
        <f t="shared" si="42"/>
        <v>0</v>
      </c>
      <c r="AP41">
        <f t="shared" si="43"/>
        <v>-3.0902509093598584E-9</v>
      </c>
      <c r="AQ41">
        <f t="shared" si="44"/>
        <v>-2.5387209908608618E-5</v>
      </c>
      <c r="AR41">
        <f t="shared" si="45"/>
        <v>-2.5390300159517974E-5</v>
      </c>
      <c r="AS41">
        <f t="shared" si="46"/>
        <v>-2.12644730343251</v>
      </c>
      <c r="AT41">
        <f t="shared" si="47"/>
        <v>-1.3892806988111712</v>
      </c>
      <c r="AU41">
        <f t="shared" si="48"/>
        <v>-3.5157533925438407</v>
      </c>
      <c r="AW41">
        <v>38</v>
      </c>
      <c r="AX41">
        <f>IF(Z41&gt;0, (R41*SUMPRODUCT(K41:$K$98, X41:$X$98)-K41*$AZ$3)/Z41, 0)</f>
        <v>-286714903452.80939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0.79964768799999997</v>
      </c>
      <c r="Q42" s="5">
        <f t="shared" si="60"/>
        <v>50</v>
      </c>
      <c r="R42">
        <f t="shared" si="31"/>
        <v>100000</v>
      </c>
      <c r="S42">
        <f t="shared" si="32"/>
        <v>-1344850791034.0093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-806.38226660142936</v>
      </c>
      <c r="AC42">
        <f t="shared" si="33"/>
        <v>-719.98418870590103</v>
      </c>
      <c r="AE42">
        <f t="shared" si="34"/>
        <v>0</v>
      </c>
      <c r="AF42">
        <f t="shared" si="35"/>
        <v>0</v>
      </c>
      <c r="AG42">
        <f t="shared" si="36"/>
        <v>-2.676818103190206E-8</v>
      </c>
      <c r="AH42">
        <f t="shared" si="37"/>
        <v>-2.2489996416881914E-4</v>
      </c>
      <c r="AI42">
        <f t="shared" si="38"/>
        <v>-2.2492673234985103E-4</v>
      </c>
      <c r="AJ42">
        <f t="shared" si="39"/>
        <v>-86.398077895528331</v>
      </c>
      <c r="AK42">
        <f t="shared" si="61"/>
        <v>-56.446758662100059</v>
      </c>
      <c r="AL42">
        <f t="shared" si="40"/>
        <v>-142.84506148436074</v>
      </c>
      <c r="AN42">
        <f t="shared" si="41"/>
        <v>0</v>
      </c>
      <c r="AO42">
        <f t="shared" si="42"/>
        <v>0</v>
      </c>
      <c r="AP42">
        <f t="shared" si="43"/>
        <v>-5.2521107612209937E-10</v>
      </c>
      <c r="AQ42">
        <f t="shared" si="44"/>
        <v>-4.412699991088408E-6</v>
      </c>
      <c r="AR42">
        <f t="shared" si="45"/>
        <v>-4.4132252021645295E-6</v>
      </c>
      <c r="AS42">
        <f t="shared" si="46"/>
        <v>-1.6951927892414977</v>
      </c>
      <c r="AT42">
        <f t="shared" si="47"/>
        <v>-1.1075262389025851</v>
      </c>
      <c r="AU42">
        <f t="shared" si="48"/>
        <v>-2.802723441369285</v>
      </c>
      <c r="AW42">
        <v>39</v>
      </c>
      <c r="AX42">
        <f>IF(Z42&gt;0, (R42*SUMPRODUCT(K42:$K$98, X42:$X$98)-K42*$AZ$3)/Z42, 0)</f>
        <v>-1344850791034.0093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0.80323853099999998</v>
      </c>
      <c r="Q43" s="5">
        <f t="shared" si="60"/>
        <v>50</v>
      </c>
      <c r="R43">
        <f t="shared" si="31"/>
        <v>100000</v>
      </c>
      <c r="S43">
        <f t="shared" si="32"/>
        <v>-6429375654729.6631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-719.98418870590103</v>
      </c>
      <c r="AC43">
        <f t="shared" si="33"/>
        <v>-642.84302947329877</v>
      </c>
      <c r="AE43">
        <f t="shared" si="34"/>
        <v>0</v>
      </c>
      <c r="AF43">
        <f t="shared" si="35"/>
        <v>0</v>
      </c>
      <c r="AG43">
        <f t="shared" si="36"/>
        <v>-4.9992648119759654E-9</v>
      </c>
      <c r="AH43">
        <f t="shared" si="37"/>
        <v>-4.3002468819214149E-5</v>
      </c>
      <c r="AI43">
        <f t="shared" si="38"/>
        <v>-4.3007468084026126E-5</v>
      </c>
      <c r="AJ43">
        <f t="shared" si="39"/>
        <v>-77.141159232602263</v>
      </c>
      <c r="AK43">
        <f t="shared" si="61"/>
        <v>-50.398893209413075</v>
      </c>
      <c r="AL43">
        <f t="shared" si="40"/>
        <v>-127.54009544948342</v>
      </c>
      <c r="AN43">
        <f t="shared" si="41"/>
        <v>0</v>
      </c>
      <c r="AO43">
        <f t="shared" si="42"/>
        <v>0</v>
      </c>
      <c r="AP43">
        <f t="shared" si="43"/>
        <v>-8.7579635813959034E-11</v>
      </c>
      <c r="AQ43">
        <f t="shared" si="44"/>
        <v>-7.5333888080222189E-7</v>
      </c>
      <c r="AR43">
        <f t="shared" si="45"/>
        <v>-7.534264604380359E-7</v>
      </c>
      <c r="AS43">
        <f t="shared" si="46"/>
        <v>-1.3513976326426316</v>
      </c>
      <c r="AT43">
        <f t="shared" si="47"/>
        <v>-0.8829131639782859</v>
      </c>
      <c r="AU43">
        <f t="shared" si="48"/>
        <v>-2.2343115500473778</v>
      </c>
      <c r="AW43">
        <v>40</v>
      </c>
      <c r="AX43">
        <f>IF(Z43&gt;0, (R43*SUMPRODUCT(K43:$K$98, X43:$X$98)-K43*$AZ$3)/Z43, 0)</f>
        <v>-6429375654729.6631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0.80709142899999997</v>
      </c>
      <c r="Q44" s="5">
        <f t="shared" si="60"/>
        <v>50</v>
      </c>
      <c r="R44">
        <f t="shared" si="31"/>
        <v>100000</v>
      </c>
      <c r="S44">
        <f t="shared" si="32"/>
        <v>-31384609002290.805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-642.84302947329877</v>
      </c>
      <c r="AC44">
        <f t="shared" si="33"/>
        <v>-573.96699125761791</v>
      </c>
      <c r="AE44">
        <f t="shared" si="34"/>
        <v>0</v>
      </c>
      <c r="AF44">
        <f t="shared" si="35"/>
        <v>0</v>
      </c>
      <c r="AG44">
        <f t="shared" si="36"/>
        <v>-9.1440838280910771E-10</v>
      </c>
      <c r="AH44">
        <f t="shared" si="37"/>
        <v>-8.0697275620941967E-6</v>
      </c>
      <c r="AI44">
        <f t="shared" si="38"/>
        <v>-8.0706419704770056E-6</v>
      </c>
      <c r="AJ44">
        <f t="shared" si="39"/>
        <v>-68.876038215680865</v>
      </c>
      <c r="AK44">
        <f t="shared" si="61"/>
        <v>-44.99901206313092</v>
      </c>
      <c r="AL44">
        <f t="shared" si="40"/>
        <v>-113.87505834945375</v>
      </c>
      <c r="AN44">
        <f t="shared" si="41"/>
        <v>0</v>
      </c>
      <c r="AO44">
        <f t="shared" si="42"/>
        <v>0</v>
      </c>
      <c r="AP44">
        <f t="shared" si="43"/>
        <v>-1.4302737531635421E-11</v>
      </c>
      <c r="AQ44">
        <f t="shared" si="44"/>
        <v>-1.2622280967926388E-7</v>
      </c>
      <c r="AR44">
        <f t="shared" si="45"/>
        <v>-1.2623711241679551E-7</v>
      </c>
      <c r="AS44">
        <f t="shared" si="46"/>
        <v>-1.0773259687224757</v>
      </c>
      <c r="AT44">
        <f t="shared" si="47"/>
        <v>-0.70385297294044791</v>
      </c>
      <c r="AU44">
        <f t="shared" si="48"/>
        <v>-1.7811790679000359</v>
      </c>
      <c r="AW44">
        <v>41</v>
      </c>
      <c r="AX44">
        <f>IF(Z44&gt;0, (R44*SUMPRODUCT(K44:$K$98, X44:$X$98)-K44*$AZ$3)/Z44, 0)</f>
        <v>-31384609002290.805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0.81105379099999997</v>
      </c>
      <c r="Q45" s="5">
        <f t="shared" si="60"/>
        <v>50</v>
      </c>
      <c r="R45">
        <f t="shared" si="31"/>
        <v>100000</v>
      </c>
      <c r="S45">
        <f t="shared" si="32"/>
        <v>-156594389375926.09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-573.96699125761791</v>
      </c>
      <c r="AC45">
        <f t="shared" si="33"/>
        <v>-512.47052801864447</v>
      </c>
      <c r="AE45">
        <f t="shared" si="34"/>
        <v>0</v>
      </c>
      <c r="AF45">
        <f t="shared" si="35"/>
        <v>0</v>
      </c>
      <c r="AG45">
        <f t="shared" si="36"/>
        <v>-1.6362991358151069E-10</v>
      </c>
      <c r="AH45">
        <f t="shared" si="37"/>
        <v>-1.4832687707990117E-6</v>
      </c>
      <c r="AI45">
        <f t="shared" si="38"/>
        <v>-1.4834324007125932E-6</v>
      </c>
      <c r="AJ45">
        <f t="shared" si="39"/>
        <v>-61.496463238973433</v>
      </c>
      <c r="AK45">
        <f t="shared" si="61"/>
        <v>-40.177689388033258</v>
      </c>
      <c r="AL45">
        <f t="shared" si="40"/>
        <v>-101.67415411043909</v>
      </c>
      <c r="AN45">
        <f t="shared" si="41"/>
        <v>0</v>
      </c>
      <c r="AO45">
        <f t="shared" si="42"/>
        <v>0</v>
      </c>
      <c r="AP45">
        <f t="shared" si="43"/>
        <v>-2.2851970175073014E-12</v>
      </c>
      <c r="AQ45">
        <f t="shared" si="44"/>
        <v>-2.0714802672698013E-8</v>
      </c>
      <c r="AR45">
        <f t="shared" si="45"/>
        <v>-2.0717087869715521E-8</v>
      </c>
      <c r="AS45">
        <f t="shared" si="46"/>
        <v>-0.85883767402312439</v>
      </c>
      <c r="AT45">
        <f t="shared" si="47"/>
        <v>-0.56110728136595944</v>
      </c>
      <c r="AU45">
        <f t="shared" si="48"/>
        <v>-1.4199449761061718</v>
      </c>
      <c r="AW45">
        <v>42</v>
      </c>
      <c r="AX45">
        <f>IF(Z45&gt;0, (R45*SUMPRODUCT(K45:$K$98, X45:$X$98)-K45*$AZ$3)/Z45, 0)</f>
        <v>-156594389375926.09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0.81525055400000002</v>
      </c>
      <c r="Q46" s="5">
        <f t="shared" si="60"/>
        <v>50</v>
      </c>
      <c r="R46">
        <f t="shared" si="31"/>
        <v>100000</v>
      </c>
      <c r="S46">
        <f t="shared" si="32"/>
        <v>-800096494103740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-512.47052801864447</v>
      </c>
      <c r="AC46">
        <f t="shared" si="33"/>
        <v>-457.56297146329121</v>
      </c>
      <c r="AE46">
        <f t="shared" si="34"/>
        <v>0</v>
      </c>
      <c r="AF46">
        <f t="shared" si="35"/>
        <v>0</v>
      </c>
      <c r="AG46">
        <f t="shared" si="36"/>
        <v>-2.8594236747396862E-11</v>
      </c>
      <c r="AH46">
        <f t="shared" si="37"/>
        <v>-2.6679875539659747E-7</v>
      </c>
      <c r="AI46">
        <f t="shared" si="38"/>
        <v>-2.6682734963334488E-7</v>
      </c>
      <c r="AJ46">
        <f t="shared" si="39"/>
        <v>-54.907556555353267</v>
      </c>
      <c r="AK46">
        <f t="shared" si="61"/>
        <v>-35.872936961305115</v>
      </c>
      <c r="AL46">
        <f t="shared" si="40"/>
        <v>-90.780493783485724</v>
      </c>
      <c r="AN46">
        <f t="shared" si="41"/>
        <v>0</v>
      </c>
      <c r="AO46">
        <f t="shared" si="42"/>
        <v>0</v>
      </c>
      <c r="AP46">
        <f t="shared" si="43"/>
        <v>-3.5655081500915454E-13</v>
      </c>
      <c r="AQ46">
        <f t="shared" si="44"/>
        <v>-3.3268002402178132E-9</v>
      </c>
      <c r="AR46">
        <f t="shared" si="45"/>
        <v>-3.3271567910328226E-9</v>
      </c>
      <c r="AS46">
        <f t="shared" si="46"/>
        <v>-0.68466013668837367</v>
      </c>
      <c r="AT46">
        <f t="shared" si="47"/>
        <v>-0.44731128945030418</v>
      </c>
      <c r="AU46">
        <f t="shared" si="48"/>
        <v>-1.1319714294658345</v>
      </c>
      <c r="AW46">
        <v>43</v>
      </c>
      <c r="AX46">
        <f>IF(Z46&gt;0, (R46*SUMPRODUCT(K46:$K$98, X46:$X$98)-K46*$AZ$3)/Z46, 0)</f>
        <v>-800096494103740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0.81969331899999998</v>
      </c>
      <c r="Q47" s="5">
        <f t="shared" si="60"/>
        <v>50</v>
      </c>
      <c r="R47">
        <f t="shared" si="31"/>
        <v>100000</v>
      </c>
      <c r="S47">
        <f t="shared" si="32"/>
        <v>-4194620349277785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-457.56297146329121</v>
      </c>
      <c r="AC47">
        <f t="shared" si="33"/>
        <v>-408.53836738084294</v>
      </c>
      <c r="AE47">
        <f t="shared" si="34"/>
        <v>0</v>
      </c>
      <c r="AF47">
        <f t="shared" si="35"/>
        <v>0</v>
      </c>
      <c r="AG47">
        <f t="shared" si="36"/>
        <v>-4.8697895561773983E-12</v>
      </c>
      <c r="AH47">
        <f t="shared" si="37"/>
        <v>-4.6877009647490993E-8</v>
      </c>
      <c r="AI47">
        <f t="shared" si="38"/>
        <v>-4.688187943704717E-8</v>
      </c>
      <c r="AJ47">
        <f t="shared" si="39"/>
        <v>-49.024604082448263</v>
      </c>
      <c r="AK47">
        <f t="shared" si="61"/>
        <v>-32.029408002430387</v>
      </c>
      <c r="AL47">
        <f t="shared" si="40"/>
        <v>-81.05401213176053</v>
      </c>
      <c r="AN47">
        <f t="shared" si="41"/>
        <v>0</v>
      </c>
      <c r="AO47">
        <f t="shared" si="42"/>
        <v>0</v>
      </c>
      <c r="AP47">
        <f t="shared" si="43"/>
        <v>-5.4216951707191185E-14</v>
      </c>
      <c r="AQ47">
        <f t="shared" si="44"/>
        <v>-5.2189700169108722E-10</v>
      </c>
      <c r="AR47">
        <f t="shared" si="45"/>
        <v>-5.2195121864279441E-10</v>
      </c>
      <c r="AS47">
        <f t="shared" si="46"/>
        <v>-0.5458068693400927</v>
      </c>
      <c r="AT47">
        <f t="shared" si="47"/>
        <v>-0.35659382132331963</v>
      </c>
      <c r="AU47">
        <f t="shared" si="48"/>
        <v>-0.90240069118536359</v>
      </c>
      <c r="AW47">
        <v>44</v>
      </c>
      <c r="AX47">
        <f>IF(Z47&gt;0, (R47*SUMPRODUCT(K47:$K$98, X47:$X$98)-K47*$AZ$3)/Z47, 0)</f>
        <v>-4194620349277785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0.82421808699999999</v>
      </c>
      <c r="Q48" s="5">
        <f t="shared" si="60"/>
        <v>50</v>
      </c>
      <c r="R48">
        <f t="shared" si="31"/>
        <v>100000</v>
      </c>
      <c r="S48">
        <f t="shared" si="32"/>
        <v>-2.2591105824863268E+16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-408.53836738084294</v>
      </c>
      <c r="AC48">
        <f t="shared" si="33"/>
        <v>-364.76639944763713</v>
      </c>
      <c r="AE48">
        <f t="shared" si="34"/>
        <v>0</v>
      </c>
      <c r="AF48">
        <f t="shared" si="35"/>
        <v>0</v>
      </c>
      <c r="AG48">
        <f t="shared" si="36"/>
        <v>-8.0732302853050981E-13</v>
      </c>
      <c r="AH48">
        <f t="shared" si="37"/>
        <v>-8.027537264170229E-9</v>
      </c>
      <c r="AI48">
        <f t="shared" si="38"/>
        <v>-8.0283445871987595E-9</v>
      </c>
      <c r="AJ48">
        <f t="shared" si="39"/>
        <v>-43.771967933205815</v>
      </c>
      <c r="AK48">
        <f t="shared" si="61"/>
        <v>-28.597685716659008</v>
      </c>
      <c r="AL48">
        <f t="shared" si="40"/>
        <v>-72.369653657893167</v>
      </c>
      <c r="AN48">
        <f t="shared" si="41"/>
        <v>0</v>
      </c>
      <c r="AO48">
        <f t="shared" si="42"/>
        <v>0</v>
      </c>
      <c r="AP48">
        <f t="shared" si="43"/>
        <v>-8.0251696170060428E-15</v>
      </c>
      <c r="AQ48">
        <f t="shared" si="44"/>
        <v>-7.9797486105486616E-11</v>
      </c>
      <c r="AR48">
        <f t="shared" si="45"/>
        <v>-7.9805511275103619E-11</v>
      </c>
      <c r="AS48">
        <f t="shared" si="46"/>
        <v>-0.43511389458755029</v>
      </c>
      <c r="AT48">
        <f t="shared" si="47"/>
        <v>-0.28427441113349389</v>
      </c>
      <c r="AU48">
        <f t="shared" si="48"/>
        <v>-0.71938830580084967</v>
      </c>
      <c r="AW48">
        <v>45</v>
      </c>
      <c r="AX48">
        <f>IF(Z48&gt;0, (R48*SUMPRODUCT(K48:$K$98, X48:$X$98)-K48*$AZ$3)/Z48, 0)</f>
        <v>-2.2591105824863268E+16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0.82894669600000004</v>
      </c>
      <c r="Q49" s="5">
        <f t="shared" si="60"/>
        <v>50</v>
      </c>
      <c r="R49">
        <f t="shared" si="31"/>
        <v>100000</v>
      </c>
      <c r="S49">
        <f t="shared" si="32"/>
        <v>-1.2524195219723715E+17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-364.76639944763713</v>
      </c>
      <c r="AC49">
        <f t="shared" si="33"/>
        <v>-325.68428522117432</v>
      </c>
      <c r="AE49">
        <f t="shared" si="34"/>
        <v>0</v>
      </c>
      <c r="AF49">
        <f t="shared" si="35"/>
        <v>0</v>
      </c>
      <c r="AG49">
        <f t="shared" si="36"/>
        <v>-1.3002204114012484E-13</v>
      </c>
      <c r="AH49">
        <f t="shared" si="37"/>
        <v>-1.3384555142101599E-9</v>
      </c>
      <c r="AI49">
        <f t="shared" si="38"/>
        <v>-1.3385855362513E-9</v>
      </c>
      <c r="AJ49">
        <f t="shared" si="39"/>
        <v>-39.082114226462807</v>
      </c>
      <c r="AK49">
        <f t="shared" si="61"/>
        <v>-25.533647961334601</v>
      </c>
      <c r="AL49">
        <f t="shared" si="40"/>
        <v>-64.615762189135992</v>
      </c>
      <c r="AN49">
        <f t="shared" si="41"/>
        <v>0</v>
      </c>
      <c r="AO49">
        <f t="shared" si="42"/>
        <v>0</v>
      </c>
      <c r="AP49">
        <f t="shared" si="43"/>
        <v>-1.1540000731957477E-15</v>
      </c>
      <c r="AQ49">
        <f t="shared" si="44"/>
        <v>-1.1879353283672759E-11</v>
      </c>
      <c r="AR49">
        <f t="shared" si="45"/>
        <v>-1.1880507283745955E-11</v>
      </c>
      <c r="AS49">
        <f t="shared" si="46"/>
        <v>-0.34687013280600271</v>
      </c>
      <c r="AT49">
        <f t="shared" si="47"/>
        <v>-0.22662182010032619</v>
      </c>
      <c r="AU49">
        <f t="shared" si="48"/>
        <v>-0.57349195291820942</v>
      </c>
      <c r="AW49">
        <v>46</v>
      </c>
      <c r="AX49">
        <f>IF(Z49&gt;0, (R49*SUMPRODUCT(K49:$K$98, X49:$X$98)-K49*$AZ$3)/Z49, 0)</f>
        <v>-1.2524195219723715E+17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0.83370721699999994</v>
      </c>
      <c r="Q50" s="5">
        <f t="shared" si="60"/>
        <v>50</v>
      </c>
      <c r="R50">
        <f t="shared" si="31"/>
        <v>100000</v>
      </c>
      <c r="S50">
        <f t="shared" si="32"/>
        <v>-7.1547239391520666E+17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-325.68428522117432</v>
      </c>
      <c r="AC50">
        <f t="shared" si="33"/>
        <v>-290.78954037605882</v>
      </c>
      <c r="AE50">
        <f t="shared" si="34"/>
        <v>0</v>
      </c>
      <c r="AF50">
        <f t="shared" si="35"/>
        <v>0</v>
      </c>
      <c r="AG50">
        <f t="shared" si="36"/>
        <v>-2.0321506661130617E-14</v>
      </c>
      <c r="AH50">
        <f t="shared" si="37"/>
        <v>-2.1680062813518594E-10</v>
      </c>
      <c r="AI50">
        <f t="shared" si="38"/>
        <v>-2.1682094964184708E-10</v>
      </c>
      <c r="AJ50">
        <f t="shared" si="39"/>
        <v>-34.894744845115497</v>
      </c>
      <c r="AK50">
        <f t="shared" si="61"/>
        <v>-22.797899965482205</v>
      </c>
      <c r="AL50">
        <f t="shared" si="40"/>
        <v>-57.692644810814528</v>
      </c>
      <c r="AN50">
        <f t="shared" si="41"/>
        <v>0</v>
      </c>
      <c r="AO50">
        <f t="shared" si="42"/>
        <v>0</v>
      </c>
      <c r="AP50">
        <f t="shared" si="43"/>
        <v>-1.6103739555532785E-16</v>
      </c>
      <c r="AQ50">
        <f t="shared" si="44"/>
        <v>-1.7180324811461122E-12</v>
      </c>
      <c r="AR50">
        <f t="shared" si="45"/>
        <v>-1.7181935185416676E-12</v>
      </c>
      <c r="AS50">
        <f t="shared" si="46"/>
        <v>-0.27652274617872552</v>
      </c>
      <c r="AT50">
        <f t="shared" si="47"/>
        <v>-0.18066152750348749</v>
      </c>
      <c r="AU50">
        <f t="shared" si="48"/>
        <v>-0.45718427368393127</v>
      </c>
      <c r="AW50">
        <v>47</v>
      </c>
      <c r="AX50">
        <f>IF(Z50&gt;0, (R50*SUMPRODUCT(K50:$K$98, X50:$X$98)-K50*$AZ$3)/Z50, 0)</f>
        <v>-7.1547239391520666E+17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0.83838979800000002</v>
      </c>
      <c r="Q51" s="5">
        <f t="shared" si="60"/>
        <v>50</v>
      </c>
      <c r="R51">
        <f t="shared" si="31"/>
        <v>100000</v>
      </c>
      <c r="S51">
        <f t="shared" si="32"/>
        <v>-4.2135333176608748E+18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-290.78954037605882</v>
      </c>
      <c r="AC51">
        <f t="shared" si="33"/>
        <v>-259.63351819291114</v>
      </c>
      <c r="AE51">
        <f t="shared" si="34"/>
        <v>0</v>
      </c>
      <c r="AF51">
        <f t="shared" si="35"/>
        <v>0</v>
      </c>
      <c r="AG51">
        <f t="shared" si="36"/>
        <v>-3.0809477298383582E-15</v>
      </c>
      <c r="AH51">
        <f t="shared" si="37"/>
        <v>-3.40746877293619E-11</v>
      </c>
      <c r="AI51">
        <f t="shared" si="38"/>
        <v>-3.4077768677091738E-11</v>
      </c>
      <c r="AJ51">
        <f t="shared" si="39"/>
        <v>-31.156022183147684</v>
      </c>
      <c r="AK51">
        <f t="shared" si="61"/>
        <v>-20.35526782632412</v>
      </c>
      <c r="AL51">
        <f t="shared" si="40"/>
        <v>-51.511290009505885</v>
      </c>
      <c r="AN51">
        <f t="shared" si="41"/>
        <v>0</v>
      </c>
      <c r="AO51">
        <f t="shared" si="42"/>
        <v>0</v>
      </c>
      <c r="AP51">
        <f t="shared" si="43"/>
        <v>-2.1799028633658175E-17</v>
      </c>
      <c r="AQ51">
        <f t="shared" si="44"/>
        <v>-2.4109305273228104E-13</v>
      </c>
      <c r="AR51">
        <f t="shared" si="45"/>
        <v>-2.4111485176091469E-13</v>
      </c>
      <c r="AS51">
        <f t="shared" si="46"/>
        <v>-0.22044224025733741</v>
      </c>
      <c r="AT51">
        <f t="shared" si="47"/>
        <v>-0.14402226363480061</v>
      </c>
      <c r="AU51">
        <f t="shared" si="48"/>
        <v>-0.36446450389237917</v>
      </c>
      <c r="AW51">
        <v>48</v>
      </c>
      <c r="AX51">
        <f>IF(Z51&gt;0, (R51*SUMPRODUCT(K51:$K$98, X51:$X$98)-K51*$AZ$3)/Z51, 0)</f>
        <v>-4.2135333176608748E+18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0.84318435700000005</v>
      </c>
      <c r="Q52" s="5">
        <f t="shared" si="60"/>
        <v>50</v>
      </c>
      <c r="R52">
        <f t="shared" si="31"/>
        <v>100000</v>
      </c>
      <c r="S52">
        <f t="shared" si="32"/>
        <v>-2.562454001812376E+19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-259.63351819291114</v>
      </c>
      <c r="AC52">
        <f t="shared" si="33"/>
        <v>-231.81564124367088</v>
      </c>
      <c r="AE52">
        <f t="shared" si="34"/>
        <v>0</v>
      </c>
      <c r="AF52">
        <f t="shared" si="35"/>
        <v>0</v>
      </c>
      <c r="AG52">
        <f t="shared" si="36"/>
        <v>-4.523313220056087E-16</v>
      </c>
      <c r="AH52">
        <f t="shared" si="37"/>
        <v>-5.1956138610687317E-12</v>
      </c>
      <c r="AI52">
        <f t="shared" si="38"/>
        <v>-5.1960661923907376E-12</v>
      </c>
      <c r="AJ52">
        <f t="shared" si="39"/>
        <v>-27.817876949240258</v>
      </c>
      <c r="AK52">
        <f t="shared" si="61"/>
        <v>-18.174346273503783</v>
      </c>
      <c r="AL52">
        <f t="shared" si="40"/>
        <v>-45.992223222749239</v>
      </c>
      <c r="AN52">
        <f t="shared" si="41"/>
        <v>0</v>
      </c>
      <c r="AO52">
        <f t="shared" si="42"/>
        <v>0</v>
      </c>
      <c r="AP52">
        <f t="shared" si="43"/>
        <v>-2.8575342907374418E-18</v>
      </c>
      <c r="AQ52">
        <f t="shared" si="44"/>
        <v>-3.28224998958851E-14</v>
      </c>
      <c r="AR52">
        <f t="shared" si="45"/>
        <v>-3.2825357430175836E-14</v>
      </c>
      <c r="AS52">
        <f t="shared" si="46"/>
        <v>-0.17573520428678838</v>
      </c>
      <c r="AT52">
        <f t="shared" si="47"/>
        <v>-0.11481366680070267</v>
      </c>
      <c r="AU52">
        <f t="shared" si="48"/>
        <v>-0.29054887108752386</v>
      </c>
      <c r="AW52">
        <v>49</v>
      </c>
      <c r="AX52">
        <f>IF(Z52&gt;0, (R52*SUMPRODUCT(K52:$K$98, X52:$X$98)-K52*$AZ$3)/Z52, 0)</f>
        <v>-2.562454001812376E+19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0.84806285100000001</v>
      </c>
      <c r="Q53" s="5">
        <f t="shared" si="60"/>
        <v>50</v>
      </c>
      <c r="R53">
        <f t="shared" si="31"/>
        <v>100000</v>
      </c>
      <c r="S53">
        <f t="shared" si="32"/>
        <v>-1.6119144106248385E+20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-231.81564124367088</v>
      </c>
      <c r="AC53">
        <f t="shared" si="33"/>
        <v>-206.97825111042042</v>
      </c>
      <c r="AE53">
        <f t="shared" si="34"/>
        <v>0</v>
      </c>
      <c r="AF53">
        <f t="shared" si="35"/>
        <v>0</v>
      </c>
      <c r="AG53">
        <f t="shared" si="36"/>
        <v>-6.4202618248877093E-17</v>
      </c>
      <c r="AH53">
        <f t="shared" si="37"/>
        <v>-7.6721078107335106E-13</v>
      </c>
      <c r="AI53">
        <f t="shared" si="38"/>
        <v>-7.6727498369159995E-13</v>
      </c>
      <c r="AJ53">
        <f t="shared" si="39"/>
        <v>-24.837390133250466</v>
      </c>
      <c r="AK53">
        <f t="shared" si="61"/>
        <v>-16.227094887056964</v>
      </c>
      <c r="AL53">
        <f t="shared" si="40"/>
        <v>-41.064485020308197</v>
      </c>
      <c r="AN53">
        <f t="shared" si="41"/>
        <v>0</v>
      </c>
      <c r="AO53">
        <f t="shared" si="42"/>
        <v>0</v>
      </c>
      <c r="AP53">
        <f t="shared" si="43"/>
        <v>-3.6213416999733019E-19</v>
      </c>
      <c r="AQ53">
        <f t="shared" si="44"/>
        <v>-4.3274440668447457E-15</v>
      </c>
      <c r="AR53">
        <f t="shared" si="45"/>
        <v>-4.3278062010147436E-15</v>
      </c>
      <c r="AS53">
        <f t="shared" si="46"/>
        <v>-0.14009502892760686</v>
      </c>
      <c r="AT53">
        <f t="shared" si="47"/>
        <v>-9.1528752232703098E-2</v>
      </c>
      <c r="AU53">
        <f t="shared" si="48"/>
        <v>-0.23162378116031429</v>
      </c>
      <c r="AW53">
        <v>50</v>
      </c>
      <c r="AX53">
        <f>IF(Z53&gt;0, (R53*SUMPRODUCT(K53:$K$98, X53:$X$98)-K53*$AZ$3)/Z53, 0)</f>
        <v>-1.6119144106248385E+20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0.85299375700000002</v>
      </c>
      <c r="Q54" s="5">
        <f t="shared" si="60"/>
        <v>50</v>
      </c>
      <c r="R54">
        <f t="shared" si="31"/>
        <v>100000</v>
      </c>
      <c r="S54">
        <f t="shared" si="32"/>
        <v>-1.0504698645015394E+21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-206.97825111042042</v>
      </c>
      <c r="AC54">
        <f t="shared" si="33"/>
        <v>-184.80200992001826</v>
      </c>
      <c r="AE54">
        <f t="shared" si="34"/>
        <v>0</v>
      </c>
      <c r="AF54">
        <f t="shared" si="35"/>
        <v>0</v>
      </c>
      <c r="AG54">
        <f t="shared" si="36"/>
        <v>-8.7961595170418838E-18</v>
      </c>
      <c r="AH54">
        <f t="shared" si="37"/>
        <v>-1.0952886509869287E-13</v>
      </c>
      <c r="AI54">
        <f t="shared" si="38"/>
        <v>-1.0953766125820992E-13</v>
      </c>
      <c r="AJ54">
        <f t="shared" si="39"/>
        <v>-22.176241190402152</v>
      </c>
      <c r="AK54">
        <f t="shared" si="61"/>
        <v>-14.48847757772943</v>
      </c>
      <c r="AL54">
        <f t="shared" si="40"/>
        <v>-36.664718768131692</v>
      </c>
      <c r="AN54">
        <f t="shared" si="41"/>
        <v>0</v>
      </c>
      <c r="AO54">
        <f t="shared" si="42"/>
        <v>0</v>
      </c>
      <c r="AP54">
        <f t="shared" si="43"/>
        <v>-4.4298787583265622E-20</v>
      </c>
      <c r="AQ54">
        <f t="shared" si="44"/>
        <v>-5.5160390393589174E-16</v>
      </c>
      <c r="AR54">
        <f t="shared" si="45"/>
        <v>-5.5164820272347505E-16</v>
      </c>
      <c r="AS54">
        <f t="shared" si="46"/>
        <v>-0.11168289933642102</v>
      </c>
      <c r="AT54">
        <f t="shared" si="47"/>
        <v>-7.2966160899795185E-2</v>
      </c>
      <c r="AU54">
        <f t="shared" si="48"/>
        <v>-0.18464906023621677</v>
      </c>
      <c r="AW54">
        <v>51</v>
      </c>
      <c r="AX54">
        <f>IF(Z54&gt;0, (R54*SUMPRODUCT(K54:$K$98, X54:$X$98)-K54*$AZ$3)/Z54, 0)</f>
        <v>-1.0504698645015394E+21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0.85794593600000002</v>
      </c>
      <c r="Q55" s="5">
        <f t="shared" si="60"/>
        <v>50</v>
      </c>
      <c r="R55">
        <f t="shared" si="31"/>
        <v>100000</v>
      </c>
      <c r="S55">
        <f t="shared" si="32"/>
        <v>-7.102541894328785E+21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-184.80200992001826</v>
      </c>
      <c r="AC55">
        <f t="shared" si="33"/>
        <v>-165.00179457144486</v>
      </c>
      <c r="AE55">
        <f t="shared" si="34"/>
        <v>0</v>
      </c>
      <c r="AF55">
        <f t="shared" si="35"/>
        <v>0</v>
      </c>
      <c r="AG55">
        <f t="shared" si="36"/>
        <v>-1.1615686118176576E-18</v>
      </c>
      <c r="AH55">
        <f t="shared" si="37"/>
        <v>-1.5093258620107615E-14</v>
      </c>
      <c r="AI55">
        <f t="shared" si="38"/>
        <v>-1.5094420188719432E-14</v>
      </c>
      <c r="AJ55">
        <f t="shared" si="39"/>
        <v>-19.800215348573403</v>
      </c>
      <c r="AK55">
        <f t="shared" si="61"/>
        <v>-12.93614069440128</v>
      </c>
      <c r="AL55">
        <f t="shared" si="40"/>
        <v>-32.736356042974698</v>
      </c>
      <c r="AN55">
        <f t="shared" si="41"/>
        <v>0</v>
      </c>
      <c r="AO55">
        <f t="shared" si="42"/>
        <v>0</v>
      </c>
      <c r="AP55">
        <f t="shared" si="43"/>
        <v>-5.2230669023597866E-21</v>
      </c>
      <c r="AQ55">
        <f t="shared" si="44"/>
        <v>-6.786779424426786E-17</v>
      </c>
      <c r="AR55">
        <f t="shared" si="45"/>
        <v>-6.7873017311170223E-17</v>
      </c>
      <c r="AS55">
        <f t="shared" si="46"/>
        <v>-8.9032923578141993E-2</v>
      </c>
      <c r="AT55">
        <f t="shared" si="47"/>
        <v>-5.8168176737719388E-2</v>
      </c>
      <c r="AU55">
        <f t="shared" si="48"/>
        <v>-0.14720110031586145</v>
      </c>
      <c r="AW55">
        <v>52</v>
      </c>
      <c r="AX55">
        <f>IF(Z55&gt;0, (R55*SUMPRODUCT(K55:$K$98, X55:$X$98)-K55*$AZ$3)/Z55, 0)</f>
        <v>-7.102541894328785E+21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0.86292441799999997</v>
      </c>
      <c r="Q56" s="5">
        <f t="shared" si="60"/>
        <v>50</v>
      </c>
      <c r="R56">
        <f t="shared" si="31"/>
        <v>100000</v>
      </c>
      <c r="S56">
        <f t="shared" si="32"/>
        <v>-4.9903806561307383E+22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-165.00179457144486</v>
      </c>
      <c r="AC56">
        <f t="shared" si="33"/>
        <v>-147.32303086736147</v>
      </c>
      <c r="AE56">
        <f t="shared" si="34"/>
        <v>0</v>
      </c>
      <c r="AF56">
        <f t="shared" si="35"/>
        <v>0</v>
      </c>
      <c r="AG56">
        <f t="shared" si="36"/>
        <v>-1.4760700737966099E-19</v>
      </c>
      <c r="AH56">
        <f t="shared" si="37"/>
        <v>-2.0046918366396402E-15</v>
      </c>
      <c r="AI56">
        <f t="shared" si="38"/>
        <v>-2.0048394436470197E-15</v>
      </c>
      <c r="AJ56">
        <f t="shared" si="39"/>
        <v>-17.678763704083394</v>
      </c>
      <c r="AK56">
        <f t="shared" si="61"/>
        <v>-11.550125620001142</v>
      </c>
      <c r="AL56">
        <f t="shared" si="40"/>
        <v>-29.228889324084541</v>
      </c>
      <c r="AN56">
        <f t="shared" si="41"/>
        <v>0</v>
      </c>
      <c r="AO56">
        <f t="shared" si="42"/>
        <v>0</v>
      </c>
      <c r="AP56">
        <f t="shared" si="43"/>
        <v>-5.9261095218063155E-22</v>
      </c>
      <c r="AQ56">
        <f t="shared" si="44"/>
        <v>-8.048414226596217E-18</v>
      </c>
      <c r="AR56">
        <f t="shared" si="45"/>
        <v>-8.0490068375483967E-18</v>
      </c>
      <c r="AS56">
        <f t="shared" si="46"/>
        <v>-7.0976501576962683E-2</v>
      </c>
      <c r="AT56">
        <f t="shared" si="47"/>
        <v>-4.6371314363615579E-2</v>
      </c>
      <c r="AU56">
        <f t="shared" si="48"/>
        <v>-0.11734781594057828</v>
      </c>
      <c r="AW56">
        <v>53</v>
      </c>
      <c r="AX56">
        <f>IF(Z56&gt;0, (R56*SUMPRODUCT(K56:$K$98, X56:$X$98)-K56*$AZ$3)/Z56, 0)</f>
        <v>-4.9903806561307383E+22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0.86793829099999997</v>
      </c>
      <c r="Q57" s="5">
        <f t="shared" si="60"/>
        <v>50</v>
      </c>
      <c r="R57">
        <f t="shared" si="31"/>
        <v>100000</v>
      </c>
      <c r="S57">
        <f t="shared" si="32"/>
        <v>-3.6503642714050839E+23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-147.32303086736147</v>
      </c>
      <c r="AC57">
        <f t="shared" si="33"/>
        <v>-131.53842041728703</v>
      </c>
      <c r="AE57">
        <f t="shared" si="34"/>
        <v>0</v>
      </c>
      <c r="AF57">
        <f t="shared" si="35"/>
        <v>0</v>
      </c>
      <c r="AG57">
        <f t="shared" si="36"/>
        <v>-1.8017163581137039E-20</v>
      </c>
      <c r="AH57">
        <f t="shared" si="37"/>
        <v>-2.562275474494547E-16</v>
      </c>
      <c r="AI57">
        <f t="shared" si="38"/>
        <v>-2.5624556461303585E-16</v>
      </c>
      <c r="AJ57">
        <f t="shared" si="39"/>
        <v>-15.784610450074439</v>
      </c>
      <c r="AK57">
        <f t="shared" si="61"/>
        <v>-10.312612160715304</v>
      </c>
      <c r="AL57">
        <f t="shared" si="40"/>
        <v>-26.097222610789743</v>
      </c>
      <c r="AN57">
        <f t="shared" si="41"/>
        <v>0</v>
      </c>
      <c r="AO57">
        <f t="shared" si="42"/>
        <v>0</v>
      </c>
      <c r="AP57">
        <f t="shared" si="43"/>
        <v>-6.4584915710076058E-23</v>
      </c>
      <c r="AQ57">
        <f t="shared" si="44"/>
        <v>-9.1848167332775017E-19</v>
      </c>
      <c r="AR57">
        <f t="shared" si="45"/>
        <v>-9.1854625824346022E-19</v>
      </c>
      <c r="AS57">
        <f t="shared" si="46"/>
        <v>-5.6582032507144914E-2</v>
      </c>
      <c r="AT57">
        <f t="shared" si="47"/>
        <v>-3.6966927904668025E-2</v>
      </c>
      <c r="AU57">
        <f t="shared" si="48"/>
        <v>-9.3548960411812945E-2</v>
      </c>
      <c r="AW57">
        <v>54</v>
      </c>
      <c r="AX57">
        <f>IF(Z57&gt;0, (R57*SUMPRODUCT(K57:$K$98, X57:$X$98)-K57*$AZ$3)/Z57, 0)</f>
        <v>-3.6503642714050839E+23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0.872959127</v>
      </c>
      <c r="Q58" s="5">
        <f t="shared" si="60"/>
        <v>50</v>
      </c>
      <c r="R58">
        <f t="shared" si="31"/>
        <v>100000</v>
      </c>
      <c r="S58">
        <f t="shared" si="32"/>
        <v>-2.784714203007132E+24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-131.53842041728703</v>
      </c>
      <c r="AC58">
        <f t="shared" si="33"/>
        <v>-117.44501822972055</v>
      </c>
      <c r="AE58">
        <f t="shared" si="34"/>
        <v>0</v>
      </c>
      <c r="AF58">
        <f t="shared" si="35"/>
        <v>0</v>
      </c>
      <c r="AG58">
        <f t="shared" si="36"/>
        <v>-2.1087445545200847E-21</v>
      </c>
      <c r="AH58">
        <f t="shared" si="37"/>
        <v>-3.1456494781611168E-17</v>
      </c>
      <c r="AI58">
        <f t="shared" si="38"/>
        <v>-3.1458603526165688E-17</v>
      </c>
      <c r="AJ58">
        <f t="shared" si="39"/>
        <v>-14.093402187566483</v>
      </c>
      <c r="AK58">
        <f t="shared" si="61"/>
        <v>-9.2076894292100935</v>
      </c>
      <c r="AL58">
        <f t="shared" si="40"/>
        <v>-23.301091616776574</v>
      </c>
      <c r="AN58">
        <f t="shared" si="41"/>
        <v>0</v>
      </c>
      <c r="AO58">
        <f t="shared" si="42"/>
        <v>0</v>
      </c>
      <c r="AP58">
        <f t="shared" si="43"/>
        <v>-6.7491740333381382E-24</v>
      </c>
      <c r="AQ58">
        <f t="shared" si="44"/>
        <v>-1.0067855649220819E-19</v>
      </c>
      <c r="AR58">
        <f t="shared" si="45"/>
        <v>-1.0068530566624152E-19</v>
      </c>
      <c r="AS58">
        <f t="shared" si="46"/>
        <v>-4.51068498940888E-2</v>
      </c>
      <c r="AT58">
        <f t="shared" si="47"/>
        <v>-2.9469808597471323E-2</v>
      </c>
      <c r="AU58">
        <f t="shared" si="48"/>
        <v>-7.4576658491560116E-2</v>
      </c>
      <c r="AW58">
        <v>55</v>
      </c>
      <c r="AX58">
        <f>IF(Z58&gt;0, (R58*SUMPRODUCT(K58:$K$98, X58:$X$98)-K58*$AZ$3)/Z58, 0)</f>
        <v>-2.784714203007132E+24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0.877957722</v>
      </c>
      <c r="Q59" s="5">
        <f t="shared" si="60"/>
        <v>50</v>
      </c>
      <c r="R59">
        <f t="shared" si="31"/>
        <v>100000</v>
      </c>
      <c r="S59">
        <f t="shared" si="32"/>
        <v>-2.2191194354069202E+25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-117.44501822972055</v>
      </c>
      <c r="AC59">
        <f t="shared" si="33"/>
        <v>-104.86162341939331</v>
      </c>
      <c r="AE59">
        <f t="shared" si="34"/>
        <v>0</v>
      </c>
      <c r="AF59">
        <f t="shared" si="35"/>
        <v>0</v>
      </c>
      <c r="AG59">
        <f t="shared" si="36"/>
        <v>-2.3626854360852557E-22</v>
      </c>
      <c r="AH59">
        <f t="shared" si="37"/>
        <v>-3.7027771307327168E-18</v>
      </c>
      <c r="AI59">
        <f t="shared" si="38"/>
        <v>-3.7030133992763251E-18</v>
      </c>
      <c r="AJ59">
        <f t="shared" si="39"/>
        <v>-12.583394810327235</v>
      </c>
      <c r="AK59">
        <f t="shared" si="61"/>
        <v>-8.2211512760804393</v>
      </c>
      <c r="AL59">
        <f t="shared" si="40"/>
        <v>-20.804546086407676</v>
      </c>
      <c r="AN59">
        <f t="shared" si="41"/>
        <v>0</v>
      </c>
      <c r="AO59">
        <f t="shared" si="42"/>
        <v>0</v>
      </c>
      <c r="AP59">
        <f t="shared" si="43"/>
        <v>-6.7517217260147592E-25</v>
      </c>
      <c r="AQ59">
        <f t="shared" si="44"/>
        <v>-1.0581231178019826E-20</v>
      </c>
      <c r="AR59">
        <f t="shared" si="45"/>
        <v>-1.0581906350192427E-20</v>
      </c>
      <c r="AS59">
        <f t="shared" si="46"/>
        <v>-3.5958904571180533E-2</v>
      </c>
      <c r="AT59">
        <f t="shared" si="47"/>
        <v>-2.3493150986504552E-2</v>
      </c>
      <c r="AU59">
        <f t="shared" si="48"/>
        <v>-5.9452055557685089E-2</v>
      </c>
      <c r="AW59">
        <v>56</v>
      </c>
      <c r="AX59">
        <f>IF(Z59&gt;0, (R59*SUMPRODUCT(K59:$K$98, X59:$X$98)-K59*$AZ$3)/Z59, 0)</f>
        <v>-2.2191194354069202E+25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0.88376105100000002</v>
      </c>
      <c r="Q60" s="5">
        <f t="shared" si="60"/>
        <v>50</v>
      </c>
      <c r="R60">
        <f t="shared" si="31"/>
        <v>100000</v>
      </c>
      <c r="S60">
        <f t="shared" si="32"/>
        <v>-1.8650002258175384E+26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-104.86162341939331</v>
      </c>
      <c r="AC60">
        <f t="shared" si="33"/>
        <v>-93.626449481601185</v>
      </c>
      <c r="AE60">
        <f t="shared" si="34"/>
        <v>0</v>
      </c>
      <c r="AF60">
        <f t="shared" si="35"/>
        <v>0</v>
      </c>
      <c r="AG60">
        <f t="shared" si="36"/>
        <v>-2.5100921754730416E-23</v>
      </c>
      <c r="AH60">
        <f t="shared" si="37"/>
        <v>-4.1760987283541979E-19</v>
      </c>
      <c r="AI60">
        <f t="shared" si="38"/>
        <v>-4.1763497375717453E-19</v>
      </c>
      <c r="AJ60">
        <f t="shared" si="39"/>
        <v>-11.235173937792126</v>
      </c>
      <c r="AK60">
        <f t="shared" si="61"/>
        <v>-7.3403136393575323</v>
      </c>
      <c r="AL60">
        <f t="shared" si="40"/>
        <v>-18.575487577149659</v>
      </c>
      <c r="AN60">
        <f t="shared" si="41"/>
        <v>0</v>
      </c>
      <c r="AO60">
        <f t="shared" si="42"/>
        <v>0</v>
      </c>
      <c r="AP60">
        <f t="shared" si="43"/>
        <v>-6.4044269652881583E-26</v>
      </c>
      <c r="AQ60">
        <f t="shared" si="44"/>
        <v>-1.0655194086861317E-21</v>
      </c>
      <c r="AR60">
        <f t="shared" si="45"/>
        <v>-1.0655834529557846E-21</v>
      </c>
      <c r="AS60">
        <f t="shared" si="46"/>
        <v>-2.8666218567586395E-2</v>
      </c>
      <c r="AT60">
        <f t="shared" si="47"/>
        <v>-1.8728596130823137E-2</v>
      </c>
      <c r="AU60">
        <f t="shared" si="48"/>
        <v>-4.7394814698409532E-2</v>
      </c>
      <c r="AW60">
        <v>57</v>
      </c>
      <c r="AX60">
        <f>IF(Z60&gt;0, (R60*SUMPRODUCT(K60:$K$98, X60:$X$98)-K60*$AZ$3)/Z60, 0)</f>
        <v>-1.8650002258175384E+26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0.88953285599999998</v>
      </c>
      <c r="Q61" s="5">
        <f t="shared" si="60"/>
        <v>50</v>
      </c>
      <c r="R61">
        <f t="shared" si="31"/>
        <v>100000</v>
      </c>
      <c r="S61">
        <f t="shared" si="32"/>
        <v>-1.6574361594785378E+27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-93.626449481601185</v>
      </c>
      <c r="AC61">
        <f t="shared" si="33"/>
        <v>-83.595044180001054</v>
      </c>
      <c r="AE61">
        <f t="shared" si="34"/>
        <v>0</v>
      </c>
      <c r="AF61">
        <f t="shared" si="35"/>
        <v>0</v>
      </c>
      <c r="AG61">
        <f t="shared" si="36"/>
        <v>-2.5218179204652358E-24</v>
      </c>
      <c r="AH61">
        <f t="shared" si="37"/>
        <v>-4.4656189233435752E-20</v>
      </c>
      <c r="AI61">
        <f t="shared" si="38"/>
        <v>-4.4658711051356216E-20</v>
      </c>
      <c r="AJ61">
        <f t="shared" si="39"/>
        <v>-10.031405301600131</v>
      </c>
      <c r="AK61">
        <f t="shared" si="61"/>
        <v>-6.5538514637120837</v>
      </c>
      <c r="AL61">
        <f t="shared" si="40"/>
        <v>-16.585256765312216</v>
      </c>
      <c r="AN61">
        <f t="shared" si="41"/>
        <v>0</v>
      </c>
      <c r="AO61">
        <f t="shared" si="42"/>
        <v>0</v>
      </c>
      <c r="AP61">
        <f t="shared" si="43"/>
        <v>-5.7449507692775803E-27</v>
      </c>
      <c r="AQ61">
        <f t="shared" si="44"/>
        <v>-1.017312180263605E-22</v>
      </c>
      <c r="AR61">
        <f t="shared" si="45"/>
        <v>-1.0173696297712977E-22</v>
      </c>
      <c r="AS61">
        <f t="shared" si="46"/>
        <v>-2.28525339346193E-2</v>
      </c>
      <c r="AT61">
        <f t="shared" si="47"/>
        <v>-1.4930322170617938E-2</v>
      </c>
      <c r="AU61">
        <f t="shared" si="48"/>
        <v>-3.7782856105237239E-2</v>
      </c>
      <c r="AW61">
        <v>58</v>
      </c>
      <c r="AX61">
        <f>IF(Z61&gt;0, (R61*SUMPRODUCT(K61:$K$98, X61:$X$98)-K61*$AZ$3)/Z61, 0)</f>
        <v>-1.6574361594785378E+27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0.89526598199999996</v>
      </c>
      <c r="Q62" s="5">
        <f t="shared" si="60"/>
        <v>50</v>
      </c>
      <c r="R62">
        <f t="shared" si="31"/>
        <v>100000</v>
      </c>
      <c r="S62">
        <f t="shared" si="32"/>
        <v>-1.5621143756618906E+28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-83.595044180001054</v>
      </c>
      <c r="AC62">
        <f t="shared" si="33"/>
        <v>-74.638432303572372</v>
      </c>
      <c r="AE62">
        <f t="shared" si="34"/>
        <v>0</v>
      </c>
      <c r="AF62">
        <f t="shared" si="35"/>
        <v>0</v>
      </c>
      <c r="AG62">
        <f t="shared" si="36"/>
        <v>-2.3890194427007618E-25</v>
      </c>
      <c r="AH62">
        <f t="shared" si="37"/>
        <v>-4.515395593981014E-21</v>
      </c>
      <c r="AI62">
        <f t="shared" si="38"/>
        <v>-4.5156344959252839E-21</v>
      </c>
      <c r="AJ62">
        <f t="shared" si="39"/>
        <v>-8.9566118764286813</v>
      </c>
      <c r="AK62">
        <f t="shared" si="61"/>
        <v>-5.851653092600074</v>
      </c>
      <c r="AL62">
        <f t="shared" si="40"/>
        <v>-14.808264969028755</v>
      </c>
      <c r="AN62">
        <f t="shared" si="41"/>
        <v>0</v>
      </c>
      <c r="AO62">
        <f t="shared" si="42"/>
        <v>0</v>
      </c>
      <c r="AP62">
        <f t="shared" si="43"/>
        <v>-4.8593059784451441E-28</v>
      </c>
      <c r="AQ62">
        <f t="shared" si="44"/>
        <v>-9.1843910571409789E-24</v>
      </c>
      <c r="AR62">
        <f t="shared" si="45"/>
        <v>-9.1848769877388239E-24</v>
      </c>
      <c r="AS62">
        <f t="shared" si="46"/>
        <v>-1.8217900139205424E-2</v>
      </c>
      <c r="AT62">
        <f t="shared" si="47"/>
        <v>-1.190236142428088E-2</v>
      </c>
      <c r="AU62">
        <f t="shared" si="48"/>
        <v>-3.0120261563486302E-2</v>
      </c>
      <c r="AW62">
        <v>59</v>
      </c>
      <c r="AX62">
        <f>IF(Z62&gt;0, (R62*SUMPRODUCT(K62:$K$98, X62:$X$98)-K62*$AZ$3)/Z62, 0)</f>
        <v>-1.5621143756618906E+28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0.900953271</v>
      </c>
      <c r="Q63" s="5">
        <f t="shared" si="60"/>
        <v>50</v>
      </c>
      <c r="R63">
        <f t="shared" si="31"/>
        <v>100000</v>
      </c>
      <c r="S63">
        <f t="shared" si="32"/>
        <v>-1.5663068075971055E+29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-74.638432303572372</v>
      </c>
      <c r="AC63">
        <f t="shared" si="33"/>
        <v>-66.641457413903893</v>
      </c>
      <c r="AE63">
        <f t="shared" si="34"/>
        <v>0</v>
      </c>
      <c r="AF63">
        <f t="shared" si="35"/>
        <v>0</v>
      </c>
      <c r="AG63">
        <f t="shared" si="36"/>
        <v>-2.1273436688990564E-26</v>
      </c>
      <c r="AH63">
        <f t="shared" si="37"/>
        <v>-4.3047897627676975E-22</v>
      </c>
      <c r="AI63">
        <f t="shared" si="38"/>
        <v>-4.3050024971345879E-22</v>
      </c>
      <c r="AJ63">
        <f t="shared" si="39"/>
        <v>-7.9969748896684791</v>
      </c>
      <c r="AK63">
        <f t="shared" si="61"/>
        <v>-5.2246902612500667</v>
      </c>
      <c r="AL63">
        <f t="shared" si="40"/>
        <v>-13.221665150918547</v>
      </c>
      <c r="AN63">
        <f t="shared" si="41"/>
        <v>0</v>
      </c>
      <c r="AO63">
        <f t="shared" si="42"/>
        <v>0</v>
      </c>
      <c r="AP63">
        <f t="shared" si="43"/>
        <v>-3.8634402017025377E-29</v>
      </c>
      <c r="AQ63">
        <f t="shared" si="44"/>
        <v>-7.8178707429821567E-25</v>
      </c>
      <c r="AR63">
        <f t="shared" si="45"/>
        <v>-7.8182570870023282E-25</v>
      </c>
      <c r="AS63">
        <f t="shared" si="46"/>
        <v>-1.4523198452810467E-2</v>
      </c>
      <c r="AT63">
        <f t="shared" si="47"/>
        <v>-9.4884896558361607E-3</v>
      </c>
      <c r="AU63">
        <f t="shared" si="48"/>
        <v>-2.401168810864663E-2</v>
      </c>
      <c r="AW63">
        <v>60</v>
      </c>
      <c r="AX63">
        <f>IF(Z63&gt;0, (R63*SUMPRODUCT(K63:$K$98, X63:$X$98)-K63*$AZ$3)/Z63, 0)</f>
        <v>-1.5663068075971055E+29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0.90658776299999999</v>
      </c>
      <c r="Q64" s="5">
        <f t="shared" si="60"/>
        <v>50</v>
      </c>
      <c r="R64">
        <f t="shared" si="31"/>
        <v>100000</v>
      </c>
      <c r="S64">
        <f t="shared" si="32"/>
        <v>-1.6765983881583759E+30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-66.641457413903893</v>
      </c>
      <c r="AC64">
        <f t="shared" si="33"/>
        <v>-59.501301262414195</v>
      </c>
      <c r="AE64">
        <f t="shared" si="34"/>
        <v>0</v>
      </c>
      <c r="AF64">
        <f t="shared" si="35"/>
        <v>0</v>
      </c>
      <c r="AG64">
        <f t="shared" si="36"/>
        <v>-1.7744649429065758E-27</v>
      </c>
      <c r="AH64">
        <f t="shared" si="37"/>
        <v>-3.8572474758388163E-23</v>
      </c>
      <c r="AI64">
        <f t="shared" si="38"/>
        <v>-3.8574249223331068E-23</v>
      </c>
      <c r="AJ64">
        <f t="shared" si="39"/>
        <v>-7.1401561514896983</v>
      </c>
      <c r="AK64">
        <f t="shared" si="61"/>
        <v>-4.6649020189732733</v>
      </c>
      <c r="AL64">
        <f t="shared" si="40"/>
        <v>-11.805058170462971</v>
      </c>
      <c r="AN64">
        <f t="shared" si="41"/>
        <v>0</v>
      </c>
      <c r="AO64">
        <f t="shared" si="42"/>
        <v>0</v>
      </c>
      <c r="AP64">
        <f t="shared" si="43"/>
        <v>-2.877305265533391E-30</v>
      </c>
      <c r="AQ64">
        <f t="shared" si="44"/>
        <v>-6.2545493034745937E-26</v>
      </c>
      <c r="AR64">
        <f t="shared" si="45"/>
        <v>-6.2548370340011458E-26</v>
      </c>
      <c r="AS64">
        <f t="shared" si="46"/>
        <v>-1.1577804889038932E-2</v>
      </c>
      <c r="AT64">
        <f t="shared" si="47"/>
        <v>-7.5641658608387747E-3</v>
      </c>
      <c r="AU64">
        <f t="shared" si="48"/>
        <v>-1.9141970749877706E-2</v>
      </c>
      <c r="AW64">
        <v>61</v>
      </c>
      <c r="AX64">
        <f>IF(Z64&gt;0, (R64*SUMPRODUCT(K64:$K$98, X64:$X$98)-K64*$AZ$3)/Z64, 0)</f>
        <v>-1.6765983881583759E+30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0.91219363099999995</v>
      </c>
      <c r="Q65" s="5">
        <f t="shared" si="60"/>
        <v>50</v>
      </c>
      <c r="R65">
        <f t="shared" si="31"/>
        <v>100000</v>
      </c>
      <c r="S65">
        <f t="shared" si="32"/>
        <v>-1.9239592668435354E+31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-59.501301262414195</v>
      </c>
      <c r="AC65">
        <f t="shared" si="33"/>
        <v>-53.126161841441231</v>
      </c>
      <c r="AE65">
        <f t="shared" si="34"/>
        <v>0</v>
      </c>
      <c r="AF65">
        <f t="shared" si="35"/>
        <v>0</v>
      </c>
      <c r="AG65">
        <f t="shared" si="36"/>
        <v>-1.3806467412535318E-28</v>
      </c>
      <c r="AH65">
        <f t="shared" si="37"/>
        <v>-3.2373112387043138E-24</v>
      </c>
      <c r="AI65">
        <f t="shared" si="38"/>
        <v>-3.2374493033784391E-24</v>
      </c>
      <c r="AJ65">
        <f t="shared" si="39"/>
        <v>-6.3751394209729639</v>
      </c>
      <c r="AK65">
        <f t="shared" si="61"/>
        <v>-4.1650910883689942</v>
      </c>
      <c r="AL65">
        <f t="shared" si="40"/>
        <v>-10.540230509341958</v>
      </c>
      <c r="AN65">
        <f t="shared" si="41"/>
        <v>0</v>
      </c>
      <c r="AO65">
        <f t="shared" si="42"/>
        <v>0</v>
      </c>
      <c r="AP65">
        <f t="shared" si="43"/>
        <v>-1.9988631715690565E-31</v>
      </c>
      <c r="AQ65">
        <f t="shared" si="44"/>
        <v>-4.6868920315398613E-27</v>
      </c>
      <c r="AR65">
        <f t="shared" si="45"/>
        <v>-4.687091917857018E-27</v>
      </c>
      <c r="AS65">
        <f t="shared" si="46"/>
        <v>-9.229755173022134E-3</v>
      </c>
      <c r="AT65">
        <f t="shared" si="47"/>
        <v>-6.0301067130411144E-3</v>
      </c>
      <c r="AU65">
        <f t="shared" si="48"/>
        <v>-1.5259861886063248E-2</v>
      </c>
      <c r="AW65">
        <v>62</v>
      </c>
      <c r="AX65">
        <f>IF(Z65&gt;0, (R65*SUMPRODUCT(K65:$K$98, X65:$X$98)-K65*$AZ$3)/Z65, 0)</f>
        <v>-1.9239592668435354E+31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0.91779930600000004</v>
      </c>
      <c r="Q66" s="5">
        <f t="shared" si="60"/>
        <v>50</v>
      </c>
      <c r="R66">
        <f t="shared" si="31"/>
        <v>100000</v>
      </c>
      <c r="S66">
        <f t="shared" si="32"/>
        <v>-2.3792302799297784E+32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-53.126161841441231</v>
      </c>
      <c r="AC66">
        <f t="shared" si="33"/>
        <v>-47.434073072715385</v>
      </c>
      <c r="AE66">
        <f t="shared" si="34"/>
        <v>0</v>
      </c>
      <c r="AF66">
        <f t="shared" si="35"/>
        <v>0</v>
      </c>
      <c r="AG66">
        <f t="shared" si="36"/>
        <v>-9.9683652887343412E-30</v>
      </c>
      <c r="AH66">
        <f t="shared" si="37"/>
        <v>-2.5343132419073061E-25</v>
      </c>
      <c r="AI66">
        <f t="shared" si="38"/>
        <v>-2.5344129255601933E-25</v>
      </c>
      <c r="AJ66">
        <f t="shared" si="39"/>
        <v>-5.6920887687258457</v>
      </c>
      <c r="AK66">
        <f t="shared" si="61"/>
        <v>-3.7188313289008867</v>
      </c>
      <c r="AL66">
        <f t="shared" si="40"/>
        <v>-9.4109200976267324</v>
      </c>
      <c r="AN66">
        <f t="shared" si="41"/>
        <v>0</v>
      </c>
      <c r="AO66">
        <f t="shared" si="42"/>
        <v>0</v>
      </c>
      <c r="AP66">
        <f t="shared" si="43"/>
        <v>-1.2885652517707761E-32</v>
      </c>
      <c r="AQ66">
        <f t="shared" si="44"/>
        <v>-3.2759914850982834E-28</v>
      </c>
      <c r="AR66">
        <f t="shared" si="45"/>
        <v>-3.2761203416234604E-28</v>
      </c>
      <c r="AS66">
        <f t="shared" si="46"/>
        <v>-7.3579043152280843E-3</v>
      </c>
      <c r="AT66">
        <f t="shared" si="47"/>
        <v>-4.8071641526156832E-3</v>
      </c>
      <c r="AU66">
        <f t="shared" si="48"/>
        <v>-1.2165068467843767E-2</v>
      </c>
      <c r="AW66">
        <v>63</v>
      </c>
      <c r="AX66">
        <f>IF(Z66&gt;0, (R66*SUMPRODUCT(K66:$K$98, X66:$X$98)-K66*$AZ$3)/Z66, 0)</f>
        <v>-2.3792302799297784E+32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0.92340517499999997</v>
      </c>
      <c r="Q67" s="5">
        <f t="shared" si="60"/>
        <v>50</v>
      </c>
      <c r="R67">
        <f t="shared" si="31"/>
        <v>100000</v>
      </c>
      <c r="S67">
        <f t="shared" si="32"/>
        <v>-3.1899066480575635E+33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-47.434073072715385</v>
      </c>
      <c r="AC67">
        <f t="shared" si="33"/>
        <v>-42.351850957781579</v>
      </c>
      <c r="AE67">
        <f t="shared" si="34"/>
        <v>0</v>
      </c>
      <c r="AF67">
        <f t="shared" si="35"/>
        <v>0</v>
      </c>
      <c r="AG67">
        <f t="shared" si="36"/>
        <v>-6.6384154193933827E-31</v>
      </c>
      <c r="AH67">
        <f t="shared" si="37"/>
        <v>-1.8409680187815319E-26</v>
      </c>
      <c r="AI67">
        <f t="shared" ref="AI67:AI69" si="62">SUM(AE67:AH67)</f>
        <v>-1.8410344029357258E-26</v>
      </c>
      <c r="AJ67">
        <f t="shared" si="39"/>
        <v>-5.0822221149338063</v>
      </c>
      <c r="AK67">
        <f t="shared" si="61"/>
        <v>-3.3203851150900774</v>
      </c>
      <c r="AL67">
        <f t="shared" ref="AL67:AL69" si="63">SUM(AI67:AK67)</f>
        <v>-8.4026072300238841</v>
      </c>
      <c r="AN67">
        <f t="shared" si="41"/>
        <v>0</v>
      </c>
      <c r="AO67">
        <f t="shared" si="42"/>
        <v>0</v>
      </c>
      <c r="AP67">
        <f t="shared" si="43"/>
        <v>-7.6617658431031965E-34</v>
      </c>
      <c r="AQ67">
        <f t="shared" si="44"/>
        <v>-2.1247639675184147E-29</v>
      </c>
      <c r="AR67">
        <f t="shared" si="45"/>
        <v>-2.1248405851768458E-29</v>
      </c>
      <c r="AS67">
        <f t="shared" si="46"/>
        <v>-5.8656762717060789E-3</v>
      </c>
      <c r="AT67">
        <f t="shared" si="47"/>
        <v>-3.8322418308479609E-3</v>
      </c>
      <c r="AU67">
        <f t="shared" si="48"/>
        <v>-9.6979181025540397E-3</v>
      </c>
      <c r="AW67">
        <v>64</v>
      </c>
      <c r="AX67">
        <f>IF(Z67&gt;0, (R67*SUMPRODUCT(K67:$K$98, X67:$X$98)-K67*$AZ$3)/Z67, 0)</f>
        <v>-3.1899066480575635E+33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0.92901104300000004</v>
      </c>
      <c r="Q68" s="5">
        <f t="shared" si="60"/>
        <v>50</v>
      </c>
      <c r="R68">
        <f t="shared" si="31"/>
        <v>100000</v>
      </c>
      <c r="S68">
        <f t="shared" si="32"/>
        <v>-4.6699125150897159E+34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-42.351850957781579</v>
      </c>
      <c r="AC68">
        <f t="shared" si="33"/>
        <v>-37.814152640876408</v>
      </c>
      <c r="AE68">
        <f t="shared" si="34"/>
        <v>0</v>
      </c>
      <c r="AF68">
        <f t="shared" si="35"/>
        <v>0</v>
      </c>
      <c r="AG68">
        <f t="shared" si="36"/>
        <v>-4.0487003256151944E-32</v>
      </c>
      <c r="AH68">
        <f t="shared" si="37"/>
        <v>-1.233432246527586E-27</v>
      </c>
      <c r="AI68">
        <f t="shared" si="62"/>
        <v>-1.2334727335308422E-27</v>
      </c>
      <c r="AJ68">
        <f t="shared" si="39"/>
        <v>-4.5376983169051712</v>
      </c>
      <c r="AK68">
        <f t="shared" si="61"/>
        <v>-2.9646295670447107</v>
      </c>
      <c r="AL68">
        <f t="shared" si="63"/>
        <v>-7.5023278839498815</v>
      </c>
      <c r="AN68">
        <f t="shared" si="41"/>
        <v>0</v>
      </c>
      <c r="AO68">
        <f t="shared" si="42"/>
        <v>0</v>
      </c>
      <c r="AP68">
        <f t="shared" si="43"/>
        <v>-4.1721706031168653E-35</v>
      </c>
      <c r="AQ68">
        <f t="shared" si="44"/>
        <v>-1.2710473352005491E-30</v>
      </c>
      <c r="AR68">
        <f t="shared" si="45"/>
        <v>-1.2710890569065803E-30</v>
      </c>
      <c r="AS68">
        <f t="shared" si="46"/>
        <v>-4.6760812115003679E-3</v>
      </c>
      <c r="AT68">
        <f t="shared" si="47"/>
        <v>-3.0550397248469059E-3</v>
      </c>
      <c r="AU68">
        <f t="shared" si="48"/>
        <v>-7.7311209363472733E-3</v>
      </c>
      <c r="AW68">
        <v>65</v>
      </c>
      <c r="AX68">
        <f>IF(Z68&gt;0, (R68*SUMPRODUCT(K68:$K$98, X68:$X$98)-K68*$AZ$3)/Z68, 0)</f>
        <v>-4.6699125150897159E+34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-37.814152640876408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-8.0974006512303884E-29</v>
      </c>
      <c r="AI69">
        <f t="shared" si="62"/>
        <v>-8.0974006512303884E-29</v>
      </c>
      <c r="AJ69">
        <f t="shared" si="39"/>
        <v>-37.814152640876408</v>
      </c>
      <c r="AK69">
        <f t="shared" si="61"/>
        <v>-2.6469906848613487</v>
      </c>
      <c r="AL69">
        <f t="shared" si="63"/>
        <v>-40.461143325737758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-7.4503046484229735E-32</v>
      </c>
      <c r="AR69">
        <f t="shared" si="45"/>
        <v>-7.4503046484229735E-32</v>
      </c>
      <c r="AS69">
        <f t="shared" si="46"/>
        <v>-3.4792270918901531E-2</v>
      </c>
      <c r="AT69">
        <f t="shared" si="47"/>
        <v>-2.4354589643231072E-3</v>
      </c>
      <c r="AU69">
        <f t="shared" si="48"/>
        <v>-3.722772988322464E-2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41839.49054229381</v>
      </c>
      <c r="AO71" s="6">
        <f t="shared" si="70"/>
        <v>-4183.9490542293815</v>
      </c>
      <c r="AP71" s="6">
        <f t="shared" si="70"/>
        <v>-2832.7090310241852</v>
      </c>
      <c r="AQ71" s="6">
        <f t="shared" si="70"/>
        <v>-36695.08912114126</v>
      </c>
      <c r="AR71" s="6">
        <f t="shared" si="70"/>
        <v>-1872.2566641010069</v>
      </c>
      <c r="AS71" s="6">
        <f t="shared" si="70"/>
        <v>1665.5096650550356</v>
      </c>
      <c r="AT71" s="6">
        <f t="shared" si="70"/>
        <v>-1061.7909430903749</v>
      </c>
      <c r="AU71" s="6">
        <f t="shared" si="70"/>
        <v>-1268.5379421363521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10069.670518787752</v>
      </c>
      <c r="K3">
        <v>1</v>
      </c>
      <c r="L3" s="2">
        <v>0</v>
      </c>
      <c r="O3">
        <f>$C$3</f>
        <v>10069.670518787752</v>
      </c>
      <c r="P3">
        <f>O3*C5</f>
        <v>1006.9670518787752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10069.670518787752</v>
      </c>
      <c r="AF3">
        <f t="shared" ref="AF3:AF34" si="4">-$Z3*P3</f>
        <v>-1006.9670518787752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6542.7952629089777</v>
      </c>
      <c r="AJ3">
        <f t="shared" ref="AJ3:AJ34" si="8">AB3-AC3</f>
        <v>0</v>
      </c>
      <c r="AL3">
        <f t="shared" ref="AL3:AL34" si="9">SUM(AI3:AK3)</f>
        <v>6542.7952629089777</v>
      </c>
      <c r="AN3">
        <f t="shared" ref="AN3:AN34" si="10">AE3*$K3</f>
        <v>10069.670518787752</v>
      </c>
      <c r="AO3">
        <f t="shared" ref="AO3:AO34" si="11">AF3*$K3</f>
        <v>-1006.9670518787752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6542.7952629089777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6542.7952629089777</v>
      </c>
      <c r="AW3">
        <v>0</v>
      </c>
      <c r="AX3">
        <f>IF(Z3&gt;0, (R3*SUMPRODUCT(K3:$K$98, X3:$X$98)-K3*$AZ$3)/Z3, 0)</f>
        <v>0</v>
      </c>
      <c r="AZ3">
        <f>C6*SUMPRODUCT(X4:X98, K4:K98)/1</f>
        <v>7193.514024481291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250000</v>
      </c>
      <c r="S4">
        <f t="shared" si="1"/>
        <v>358.27158687183993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354.27270057818168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-354.27270057818168</v>
      </c>
      <c r="AK4">
        <f>G4*SUM(AB4, AE4:AF4)</f>
        <v>0</v>
      </c>
      <c r="AL4">
        <f t="shared" si="9"/>
        <v>-644.67420057818163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-276.09954363947514</v>
      </c>
      <c r="AR4">
        <f t="shared" si="14"/>
        <v>-276.09954363947514</v>
      </c>
      <c r="AS4">
        <f t="shared" si="15"/>
        <v>-336.82515742363722</v>
      </c>
      <c r="AT4">
        <f t="shared" si="16"/>
        <v>0</v>
      </c>
      <c r="AU4">
        <f t="shared" si="17"/>
        <v>-612.92470106311237</v>
      </c>
      <c r="AW4">
        <v>1</v>
      </c>
      <c r="AX4">
        <f>IF(Z4&gt;0, (R4*SUMPRODUCT(K4:$K$98, X4:$X$98)-K4*$AZ$3)/Z4, 0)</f>
        <v>358.27158687183993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1.1730060000000001E-3</v>
      </c>
      <c r="Q5" s="5">
        <f t="shared" ref="Q5:Q36" si="29">$C$8</f>
        <v>50</v>
      </c>
      <c r="R5">
        <f t="shared" si="0"/>
        <v>250000</v>
      </c>
      <c r="S5">
        <f t="shared" si="1"/>
        <v>438.93500547473428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354.27270057818168</v>
      </c>
      <c r="AC5">
        <f t="shared" si="2"/>
        <v>429.18630144412055</v>
      </c>
      <c r="AE5">
        <f t="shared" si="3"/>
        <v>0</v>
      </c>
      <c r="AF5">
        <f t="shared" si="4"/>
        <v>0</v>
      </c>
      <c r="AG5">
        <f t="shared" si="5"/>
        <v>-48.889504834540375</v>
      </c>
      <c r="AH5">
        <f t="shared" si="6"/>
        <v>-289.97834229809098</v>
      </c>
      <c r="AI5">
        <f t="shared" si="7"/>
        <v>-338.86784713263137</v>
      </c>
      <c r="AJ5">
        <f t="shared" si="8"/>
        <v>-74.913600865938861</v>
      </c>
      <c r="AK5">
        <f>G5*SUM(AB5, AE5:AF5)</f>
        <v>1.4525180723705451</v>
      </c>
      <c r="AL5">
        <f t="shared" si="9"/>
        <v>-412.32892992619969</v>
      </c>
      <c r="AN5">
        <f t="shared" si="10"/>
        <v>0</v>
      </c>
      <c r="AO5">
        <f t="shared" si="11"/>
        <v>0</v>
      </c>
      <c r="AP5">
        <f t="shared" si="12"/>
        <v>-44.096148539466803</v>
      </c>
      <c r="AQ5">
        <f t="shared" si="13"/>
        <v>-261.54750592137356</v>
      </c>
      <c r="AR5">
        <f t="shared" si="14"/>
        <v>-305.64365446084037</v>
      </c>
      <c r="AS5">
        <f t="shared" si="15"/>
        <v>-67.568720169915082</v>
      </c>
      <c r="AT5">
        <f t="shared" si="16"/>
        <v>1.3101063897513641</v>
      </c>
      <c r="AU5">
        <f t="shared" si="17"/>
        <v>-371.90226824100409</v>
      </c>
      <c r="AW5">
        <v>2</v>
      </c>
      <c r="AX5">
        <f>IF(Z5&gt;0, (R5*SUMPRODUCT(K5:$K$98, X5:$X$98)-K5*$AZ$3)/Z5, 0)</f>
        <v>438.93500547473428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1.1872549999999999E-3</v>
      </c>
      <c r="Q6" s="5">
        <f t="shared" si="29"/>
        <v>50</v>
      </c>
      <c r="R6">
        <f t="shared" si="0"/>
        <v>250000</v>
      </c>
      <c r="S6">
        <f t="shared" si="1"/>
        <v>535.86833771163515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429.18630144412055</v>
      </c>
      <c r="AC6">
        <f t="shared" si="2"/>
        <v>518.1050040589389</v>
      </c>
      <c r="AE6">
        <f t="shared" si="3"/>
        <v>0</v>
      </c>
      <c r="AF6">
        <f t="shared" si="4"/>
        <v>0</v>
      </c>
      <c r="AG6">
        <f t="shared" si="5"/>
        <v>-48.342565477132638</v>
      </c>
      <c r="AH6">
        <f t="shared" si="6"/>
        <v>-290.22154531166115</v>
      </c>
      <c r="AI6">
        <f t="shared" si="7"/>
        <v>-338.56411078879376</v>
      </c>
      <c r="AJ6">
        <f t="shared" si="8"/>
        <v>-88.918702614818358</v>
      </c>
      <c r="AK6">
        <f>G6*SUM(AB6, AE6:AF6)</f>
        <v>3.0472227402532561</v>
      </c>
      <c r="AL6">
        <f t="shared" si="9"/>
        <v>-424.43559066335888</v>
      </c>
      <c r="AN6">
        <f t="shared" si="10"/>
        <v>0</v>
      </c>
      <c r="AO6">
        <f t="shared" si="11"/>
        <v>0</v>
      </c>
      <c r="AP6">
        <f t="shared" si="12"/>
        <v>-41.24759595235826</v>
      </c>
      <c r="AQ6">
        <f t="shared" si="13"/>
        <v>-247.62734289199065</v>
      </c>
      <c r="AR6">
        <f t="shared" si="14"/>
        <v>-288.87493884434889</v>
      </c>
      <c r="AS6">
        <f t="shared" si="15"/>
        <v>-75.868599067189436</v>
      </c>
      <c r="AT6">
        <f t="shared" si="16"/>
        <v>2.5999988028409327</v>
      </c>
      <c r="AU6">
        <f t="shared" si="17"/>
        <v>-362.14353910869738</v>
      </c>
      <c r="AW6">
        <v>3</v>
      </c>
      <c r="AX6">
        <f>IF(Z6&gt;0, (R6*SUMPRODUCT(K6:$K$98, X6:$X$98)-K6*$AZ$3)/Z6, 0)</f>
        <v>535.86833771163515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1.2024550000000001E-3</v>
      </c>
      <c r="Q7" s="5">
        <f t="shared" si="29"/>
        <v>50</v>
      </c>
      <c r="R7">
        <f t="shared" si="0"/>
        <v>250000</v>
      </c>
      <c r="S7">
        <f t="shared" si="1"/>
        <v>667.95850983203729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518.1050040589389</v>
      </c>
      <c r="AC7">
        <f t="shared" si="2"/>
        <v>638.58182900015527</v>
      </c>
      <c r="AE7">
        <f t="shared" si="3"/>
        <v>0</v>
      </c>
      <c r="AF7">
        <f t="shared" si="4"/>
        <v>0</v>
      </c>
      <c r="AG7">
        <f t="shared" si="5"/>
        <v>-47.801010062790503</v>
      </c>
      <c r="AH7">
        <f t="shared" si="6"/>
        <v>-290.64879785402763</v>
      </c>
      <c r="AI7">
        <f t="shared" si="7"/>
        <v>-338.44980791681814</v>
      </c>
      <c r="AJ7">
        <f t="shared" si="8"/>
        <v>-120.47682494121636</v>
      </c>
      <c r="AK7">
        <f>G7*SUM(AB7, AE7:AF7)</f>
        <v>7.1498490560133563</v>
      </c>
      <c r="AL7">
        <f t="shared" si="9"/>
        <v>-451.77678380202116</v>
      </c>
      <c r="AN7">
        <f t="shared" si="10"/>
        <v>0</v>
      </c>
      <c r="AO7">
        <f t="shared" si="11"/>
        <v>0</v>
      </c>
      <c r="AP7">
        <f t="shared" si="12"/>
        <v>-38.339463822940189</v>
      </c>
      <c r="AQ7">
        <f t="shared" si="13"/>
        <v>-233.11890388650565</v>
      </c>
      <c r="AR7">
        <f t="shared" si="14"/>
        <v>-271.45836770944584</v>
      </c>
      <c r="AS7">
        <f t="shared" si="15"/>
        <v>-96.630110227148137</v>
      </c>
      <c r="AT7">
        <f t="shared" si="16"/>
        <v>5.7346357087941549</v>
      </c>
      <c r="AU7">
        <f t="shared" si="17"/>
        <v>-362.35384222779982</v>
      </c>
      <c r="AW7">
        <v>4</v>
      </c>
      <c r="AX7">
        <f>IF(Z7&gt;0, (R7*SUMPRODUCT(K7:$K$98, X7:$X$98)-K7*$AZ$3)/Z7, 0)</f>
        <v>667.95850983203729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1.2214540000000001E-3</v>
      </c>
      <c r="Q8" s="5">
        <f t="shared" si="29"/>
        <v>50</v>
      </c>
      <c r="R8">
        <f t="shared" si="0"/>
        <v>250000</v>
      </c>
      <c r="S8">
        <f t="shared" si="1"/>
        <v>836.74464788702198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638.58182900015527</v>
      </c>
      <c r="AC8">
        <f t="shared" si="2"/>
        <v>790.96824304648544</v>
      </c>
      <c r="AE8">
        <f t="shared" si="3"/>
        <v>0</v>
      </c>
      <c r="AF8">
        <f t="shared" si="4"/>
        <v>0</v>
      </c>
      <c r="AG8">
        <f t="shared" si="5"/>
        <v>-47.26461322721736</v>
      </c>
      <c r="AH8">
        <f t="shared" si="6"/>
        <v>-291.93367472617859</v>
      </c>
      <c r="AI8">
        <f t="shared" si="7"/>
        <v>-339.19828795339595</v>
      </c>
      <c r="AJ8">
        <f t="shared" si="8"/>
        <v>-152.38641404633017</v>
      </c>
      <c r="AK8">
        <f>G8*SUM(AB8, AE8:AF8)</f>
        <v>13.793367506403355</v>
      </c>
      <c r="AL8">
        <f t="shared" si="9"/>
        <v>-477.79133449332278</v>
      </c>
      <c r="AN8">
        <f t="shared" si="10"/>
        <v>0</v>
      </c>
      <c r="AO8">
        <f t="shared" si="11"/>
        <v>0</v>
      </c>
      <c r="AP8">
        <f t="shared" si="12"/>
        <v>-35.376296466280699</v>
      </c>
      <c r="AQ8">
        <f t="shared" si="13"/>
        <v>-218.50453268190364</v>
      </c>
      <c r="AR8">
        <f t="shared" si="14"/>
        <v>-253.88082914818435</v>
      </c>
      <c r="AS8">
        <f t="shared" si="15"/>
        <v>-114.05714746507316</v>
      </c>
      <c r="AT8">
        <f t="shared" si="16"/>
        <v>10.323965962211597</v>
      </c>
      <c r="AU8">
        <f t="shared" si="17"/>
        <v>-357.61401065104593</v>
      </c>
      <c r="AW8">
        <v>5</v>
      </c>
      <c r="AX8">
        <f>IF(Z8&gt;0, (R8*SUMPRODUCT(K8:$K$98, X8:$X$98)-K8*$AZ$3)/Z8, 0)</f>
        <v>836.74464788702198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1.250903E-3</v>
      </c>
      <c r="Q9" s="5">
        <f t="shared" si="29"/>
        <v>50</v>
      </c>
      <c r="R9">
        <f t="shared" si="0"/>
        <v>250000</v>
      </c>
      <c r="S9">
        <f t="shared" si="1"/>
        <v>1000.892503838624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790.96824304648544</v>
      </c>
      <c r="AC9">
        <f t="shared" si="2"/>
        <v>935.49105781622984</v>
      </c>
      <c r="AE9">
        <f t="shared" si="3"/>
        <v>0</v>
      </c>
      <c r="AF9">
        <f t="shared" si="4"/>
        <v>0</v>
      </c>
      <c r="AG9">
        <f t="shared" si="5"/>
        <v>-46.732843648465419</v>
      </c>
      <c r="AH9">
        <f t="shared" si="6"/>
        <v>-295.6172323988294</v>
      </c>
      <c r="AI9">
        <f t="shared" si="7"/>
        <v>-342.35007604729481</v>
      </c>
      <c r="AJ9">
        <f t="shared" si="8"/>
        <v>-144.5228147697444</v>
      </c>
      <c r="AK9">
        <f t="shared" ref="AK9:AK40" si="30">G9*SUM(AB9:AB9, AE9:AF9)</f>
        <v>17.638591819936625</v>
      </c>
      <c r="AL9">
        <f t="shared" si="9"/>
        <v>-469.2342989971026</v>
      </c>
      <c r="AN9">
        <f t="shared" si="10"/>
        <v>0</v>
      </c>
      <c r="AO9">
        <f t="shared" si="11"/>
        <v>0</v>
      </c>
      <c r="AP9">
        <f t="shared" si="12"/>
        <v>-32.619864950330438</v>
      </c>
      <c r="AQ9">
        <f t="shared" si="13"/>
        <v>-206.34297947663867</v>
      </c>
      <c r="AR9">
        <f t="shared" si="14"/>
        <v>-238.9628444269691</v>
      </c>
      <c r="AS9">
        <f t="shared" si="15"/>
        <v>-100.87797642901384</v>
      </c>
      <c r="AT9">
        <f t="shared" si="16"/>
        <v>12.31186544966924</v>
      </c>
      <c r="AU9">
        <f t="shared" si="17"/>
        <v>-327.52895540631368</v>
      </c>
      <c r="AW9">
        <v>6</v>
      </c>
      <c r="AX9">
        <f>IF(Z9&gt;0, (R9*SUMPRODUCT(K9:$K$98, X9:$X$98)-K9*$AZ$3)/Z9, 0)</f>
        <v>1000.892503838624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1.286052E-3</v>
      </c>
      <c r="Q10" s="5">
        <f t="shared" si="29"/>
        <v>50</v>
      </c>
      <c r="R10">
        <f t="shared" si="0"/>
        <v>250000</v>
      </c>
      <c r="S10">
        <f t="shared" si="1"/>
        <v>1068.8714124510532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935.49105781622984</v>
      </c>
      <c r="AC10">
        <f t="shared" si="2"/>
        <v>987.75292987526416</v>
      </c>
      <c r="AE10">
        <f t="shared" si="3"/>
        <v>0</v>
      </c>
      <c r="AF10">
        <f t="shared" si="4"/>
        <v>0</v>
      </c>
      <c r="AG10">
        <f t="shared" si="5"/>
        <v>-46.205414344940969</v>
      </c>
      <c r="AH10">
        <f t="shared" si="6"/>
        <v>-300.50433519898127</v>
      </c>
      <c r="AI10">
        <f t="shared" si="7"/>
        <v>-346.70974954392221</v>
      </c>
      <c r="AJ10">
        <f t="shared" si="8"/>
        <v>-52.261872059034317</v>
      </c>
      <c r="AK10">
        <f t="shared" si="30"/>
        <v>4.0226115486097882</v>
      </c>
      <c r="AL10">
        <f t="shared" si="9"/>
        <v>-394.94901005434673</v>
      </c>
      <c r="AN10">
        <f t="shared" si="10"/>
        <v>0</v>
      </c>
      <c r="AO10">
        <f t="shared" si="11"/>
        <v>0</v>
      </c>
      <c r="AP10">
        <f t="shared" si="12"/>
        <v>-30.590643515382748</v>
      </c>
      <c r="AQ10">
        <f t="shared" si="13"/>
        <v>-198.95116455990876</v>
      </c>
      <c r="AR10">
        <f t="shared" si="14"/>
        <v>-229.5418080752915</v>
      </c>
      <c r="AS10">
        <f t="shared" si="15"/>
        <v>-34.600367084025628</v>
      </c>
      <c r="AT10">
        <f t="shared" si="16"/>
        <v>2.6632003549570373</v>
      </c>
      <c r="AU10">
        <f t="shared" si="17"/>
        <v>-261.47897480436006</v>
      </c>
      <c r="AW10">
        <v>7</v>
      </c>
      <c r="AX10">
        <f>IF(Z10&gt;0, (R10*SUMPRODUCT(K10:$K$98, X10:$X$98)-K10*$AZ$3)/Z10, 0)</f>
        <v>1068.8714124510532</v>
      </c>
    </row>
    <row r="11" spans="1:52" x14ac:dyDescent="0.25">
      <c r="A11" t="s">
        <v>33</v>
      </c>
      <c r="C11" s="25">
        <f>AU100</f>
        <v>-1809.0626692807232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1.3202509999999999E-3</v>
      </c>
      <c r="Q11" s="5">
        <f t="shared" si="29"/>
        <v>50</v>
      </c>
      <c r="R11">
        <f t="shared" si="0"/>
        <v>250000</v>
      </c>
      <c r="S11">
        <f t="shared" si="1"/>
        <v>1119.1295509498914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987.75292987526416</v>
      </c>
      <c r="AC11">
        <f t="shared" si="2"/>
        <v>1022.4895237436349</v>
      </c>
      <c r="AE11">
        <f t="shared" si="3"/>
        <v>0</v>
      </c>
      <c r="AF11">
        <f t="shared" si="4"/>
        <v>0</v>
      </c>
      <c r="AG11">
        <f t="shared" si="5"/>
        <v>-45.682357456997238</v>
      </c>
      <c r="AH11">
        <f t="shared" si="6"/>
        <v>-305.01372247161328</v>
      </c>
      <c r="AI11">
        <f t="shared" si="7"/>
        <v>-350.69607992861052</v>
      </c>
      <c r="AJ11">
        <f t="shared" si="8"/>
        <v>-34.736593868370733</v>
      </c>
      <c r="AK11">
        <f t="shared" si="30"/>
        <v>1.5804046878004228</v>
      </c>
      <c r="AL11">
        <f t="shared" si="9"/>
        <v>-383.85226910918084</v>
      </c>
      <c r="AN11">
        <f t="shared" si="10"/>
        <v>0</v>
      </c>
      <c r="AO11">
        <f t="shared" si="11"/>
        <v>0</v>
      </c>
      <c r="AP11">
        <f t="shared" si="12"/>
        <v>-28.760317375938659</v>
      </c>
      <c r="AQ11">
        <f t="shared" si="13"/>
        <v>-192.02799397027189</v>
      </c>
      <c r="AR11">
        <f t="shared" si="14"/>
        <v>-220.78831134621058</v>
      </c>
      <c r="AS11">
        <f t="shared" si="15"/>
        <v>-21.869174881218903</v>
      </c>
      <c r="AT11">
        <f t="shared" si="16"/>
        <v>0.99497799443358881</v>
      </c>
      <c r="AU11">
        <f t="shared" si="17"/>
        <v>-241.66250823299589</v>
      </c>
      <c r="AW11">
        <v>8</v>
      </c>
      <c r="AX11">
        <f>IF(Z11&gt;0, (R11*SUMPRODUCT(K11:$K$98, X11:$X$98)-K11*$AZ$3)/Z11, 0)</f>
        <v>1119.1295509498914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1.3639489999999999E-3</v>
      </c>
      <c r="Q12" s="5">
        <f t="shared" si="29"/>
        <v>50</v>
      </c>
      <c r="R12">
        <f t="shared" si="0"/>
        <v>250000</v>
      </c>
      <c r="S12">
        <f t="shared" si="1"/>
        <v>1251.7842178365095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1022.4895237436349</v>
      </c>
      <c r="AC12">
        <f t="shared" si="2"/>
        <v>1130.6922575653989</v>
      </c>
      <c r="AE12">
        <f t="shared" si="3"/>
        <v>0</v>
      </c>
      <c r="AF12">
        <f t="shared" si="4"/>
        <v>0</v>
      </c>
      <c r="AG12">
        <f t="shared" si="5"/>
        <v>-45.163225476656152</v>
      </c>
      <c r="AH12">
        <f t="shared" si="6"/>
        <v>-311.54202885556964</v>
      </c>
      <c r="AI12">
        <f t="shared" si="7"/>
        <v>-356.70525433222576</v>
      </c>
      <c r="AJ12">
        <f t="shared" si="8"/>
        <v>-108.20273382176401</v>
      </c>
      <c r="AK12">
        <f t="shared" si="30"/>
        <v>21.472279998616333</v>
      </c>
      <c r="AL12">
        <f t="shared" si="9"/>
        <v>-443.43570815537345</v>
      </c>
      <c r="AN12">
        <f t="shared" si="10"/>
        <v>0</v>
      </c>
      <c r="AO12">
        <f t="shared" si="11"/>
        <v>0</v>
      </c>
      <c r="AP12">
        <f t="shared" si="12"/>
        <v>-26.548540239080001</v>
      </c>
      <c r="AQ12">
        <f t="shared" si="13"/>
        <v>-183.13541608120525</v>
      </c>
      <c r="AR12">
        <f t="shared" si="14"/>
        <v>-209.68395632028523</v>
      </c>
      <c r="AS12">
        <f t="shared" si="15"/>
        <v>-63.605391389292137</v>
      </c>
      <c r="AT12">
        <f t="shared" si="16"/>
        <v>12.622165125533567</v>
      </c>
      <c r="AU12">
        <f t="shared" si="17"/>
        <v>-260.66718258404381</v>
      </c>
      <c r="AW12">
        <v>9</v>
      </c>
      <c r="AX12">
        <f>IF(Z12&gt;0, (R12*SUMPRODUCT(K12:$K$98, X12:$X$98)-K12*$AZ$3)/Z12, 0)</f>
        <v>1251.7842178365095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1.4095469999999999E-3</v>
      </c>
      <c r="Q13" s="5">
        <f t="shared" si="29"/>
        <v>50</v>
      </c>
      <c r="R13">
        <f t="shared" si="0"/>
        <v>250000</v>
      </c>
      <c r="S13">
        <f t="shared" si="1"/>
        <v>1568.5175205379305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1130.6922575653989</v>
      </c>
      <c r="AC13">
        <f t="shared" si="2"/>
        <v>1400.6213200436041</v>
      </c>
      <c r="AE13">
        <f t="shared" si="3"/>
        <v>0</v>
      </c>
      <c r="AF13">
        <f t="shared" si="4"/>
        <v>0</v>
      </c>
      <c r="AG13">
        <f t="shared" si="5"/>
        <v>-44.647933532908652</v>
      </c>
      <c r="AH13">
        <f t="shared" si="6"/>
        <v>-318.29844490472124</v>
      </c>
      <c r="AI13">
        <f t="shared" si="7"/>
        <v>-362.9463784376299</v>
      </c>
      <c r="AJ13">
        <f t="shared" si="8"/>
        <v>-269.9290624782052</v>
      </c>
      <c r="AK13">
        <f t="shared" si="30"/>
        <v>79.148458029577924</v>
      </c>
      <c r="AL13">
        <f t="shared" si="9"/>
        <v>-553.72698288625713</v>
      </c>
      <c r="AN13">
        <f t="shared" si="10"/>
        <v>0</v>
      </c>
      <c r="AO13">
        <f t="shared" si="11"/>
        <v>0</v>
      </c>
      <c r="AP13">
        <f t="shared" si="12"/>
        <v>-23.433601269143594</v>
      </c>
      <c r="AQ13">
        <f t="shared" si="13"/>
        <v>-167.05988950167185</v>
      </c>
      <c r="AR13">
        <f t="shared" si="14"/>
        <v>-190.49349077081544</v>
      </c>
      <c r="AS13">
        <f t="shared" si="15"/>
        <v>-141.67307466549914</v>
      </c>
      <c r="AT13">
        <f t="shared" si="16"/>
        <v>41.54130459734732</v>
      </c>
      <c r="AU13">
        <f t="shared" si="17"/>
        <v>-290.62526083896722</v>
      </c>
      <c r="AW13">
        <v>10</v>
      </c>
      <c r="AX13">
        <f>IF(Z13&gt;0, (R13*SUMPRODUCT(K13:$K$98, X13:$X$98)-K13*$AZ$3)/Z13, 0)</f>
        <v>1568.5175205379305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1.462746E-3</v>
      </c>
      <c r="Q14" s="5">
        <f t="shared" si="29"/>
        <v>50</v>
      </c>
      <c r="R14">
        <f t="shared" si="0"/>
        <v>250000</v>
      </c>
      <c r="S14">
        <f t="shared" si="1"/>
        <v>1855.7162884377381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1400.6213200436041</v>
      </c>
      <c r="AC14">
        <f t="shared" si="2"/>
        <v>1638.0832863985484</v>
      </c>
      <c r="AE14">
        <f t="shared" si="3"/>
        <v>0</v>
      </c>
      <c r="AF14">
        <f t="shared" si="4"/>
        <v>0</v>
      </c>
      <c r="AG14">
        <f t="shared" si="5"/>
        <v>-44.136145611396039</v>
      </c>
      <c r="AH14">
        <f t="shared" si="6"/>
        <v>-326.54293091763998</v>
      </c>
      <c r="AI14">
        <f t="shared" si="7"/>
        <v>-370.67907652903602</v>
      </c>
      <c r="AJ14">
        <f t="shared" si="8"/>
        <v>-237.46196635494425</v>
      </c>
      <c r="AK14">
        <f t="shared" si="30"/>
        <v>98.043492403052298</v>
      </c>
      <c r="AL14">
        <f t="shared" si="9"/>
        <v>-510.09755048092796</v>
      </c>
      <c r="AN14">
        <f t="shared" si="10"/>
        <v>0</v>
      </c>
      <c r="AO14">
        <f t="shared" si="11"/>
        <v>0</v>
      </c>
      <c r="AP14">
        <f t="shared" si="12"/>
        <v>-20.683024866009038</v>
      </c>
      <c r="AQ14">
        <f t="shared" si="13"/>
        <v>-153.02413625908355</v>
      </c>
      <c r="AR14">
        <f t="shared" si="14"/>
        <v>-173.70716112509257</v>
      </c>
      <c r="AS14">
        <f t="shared" si="15"/>
        <v>-111.27912704689311</v>
      </c>
      <c r="AT14">
        <f t="shared" si="16"/>
        <v>45.94501769993952</v>
      </c>
      <c r="AU14">
        <f t="shared" si="17"/>
        <v>-239.04127047204616</v>
      </c>
      <c r="AW14">
        <v>11</v>
      </c>
      <c r="AX14">
        <f>IF(Z14&gt;0, (R14*SUMPRODUCT(K14:$K$98, X14:$X$98)-K14*$AZ$3)/Z14, 0)</f>
        <v>1855.7162884377381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1.535893E-3</v>
      </c>
      <c r="Q15" s="5">
        <f t="shared" si="29"/>
        <v>50</v>
      </c>
      <c r="R15">
        <f t="shared" si="0"/>
        <v>250000</v>
      </c>
      <c r="S15">
        <f t="shared" si="1"/>
        <v>2115.9368717662146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1638.0832863985484</v>
      </c>
      <c r="AC15">
        <f t="shared" si="2"/>
        <v>1846.2393785828729</v>
      </c>
      <c r="AE15">
        <f t="shared" si="3"/>
        <v>0</v>
      </c>
      <c r="AF15">
        <f t="shared" si="4"/>
        <v>0</v>
      </c>
      <c r="AG15">
        <f t="shared" si="5"/>
        <v>-43.62699575819056</v>
      </c>
      <c r="AH15">
        <f t="shared" si="6"/>
        <v>-338.94198545761947</v>
      </c>
      <c r="AI15">
        <f t="shared" si="7"/>
        <v>-382.56898121581003</v>
      </c>
      <c r="AJ15">
        <f t="shared" si="8"/>
        <v>-208.15609218432451</v>
      </c>
      <c r="AK15">
        <f t="shared" si="30"/>
        <v>114.6658300478984</v>
      </c>
      <c r="AL15">
        <f t="shared" si="9"/>
        <v>-476.05924335223614</v>
      </c>
      <c r="AN15">
        <f t="shared" si="10"/>
        <v>0</v>
      </c>
      <c r="AO15">
        <f t="shared" si="11"/>
        <v>0</v>
      </c>
      <c r="AP15">
        <f t="shared" si="12"/>
        <v>-18.253953307355733</v>
      </c>
      <c r="AQ15">
        <f t="shared" si="13"/>
        <v>-141.81657638629113</v>
      </c>
      <c r="AR15">
        <f t="shared" si="14"/>
        <v>-160.07052969364688</v>
      </c>
      <c r="AS15">
        <f t="shared" si="15"/>
        <v>-87.094504706089964</v>
      </c>
      <c r="AT15">
        <f t="shared" si="16"/>
        <v>47.977282672519671</v>
      </c>
      <c r="AU15">
        <f t="shared" si="17"/>
        <v>-199.18775172721718</v>
      </c>
      <c r="AW15">
        <v>12</v>
      </c>
      <c r="AX15">
        <f>IF(Z15&gt;0, (R15*SUMPRODUCT(K15:$K$98, X15:$X$98)-K15*$AZ$3)/Z15, 0)</f>
        <v>2115.9368717662146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1.6204399999999999E-3</v>
      </c>
      <c r="Q16" s="5">
        <f t="shared" si="29"/>
        <v>50</v>
      </c>
      <c r="R16">
        <f t="shared" si="0"/>
        <v>250000</v>
      </c>
      <c r="S16">
        <f t="shared" si="1"/>
        <v>2350.3057721091768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1846.2393785828729</v>
      </c>
      <c r="AC16">
        <f t="shared" si="2"/>
        <v>2026.9051490210534</v>
      </c>
      <c r="AE16">
        <f t="shared" si="3"/>
        <v>0</v>
      </c>
      <c r="AF16">
        <f t="shared" si="4"/>
        <v>0</v>
      </c>
      <c r="AG16">
        <f t="shared" si="5"/>
        <v>-43.120030871602246</v>
      </c>
      <c r="AH16">
        <f t="shared" si="6"/>
        <v>-353.47464503201155</v>
      </c>
      <c r="AI16">
        <f t="shared" si="7"/>
        <v>-396.59467590361379</v>
      </c>
      <c r="AJ16">
        <f t="shared" si="8"/>
        <v>-180.66577043818052</v>
      </c>
      <c r="AK16">
        <f t="shared" si="30"/>
        <v>129.23675650080111</v>
      </c>
      <c r="AL16">
        <f t="shared" si="9"/>
        <v>-448.02368984099314</v>
      </c>
      <c r="AN16">
        <f t="shared" si="10"/>
        <v>0</v>
      </c>
      <c r="AO16">
        <f t="shared" si="11"/>
        <v>0</v>
      </c>
      <c r="AP16">
        <f t="shared" si="12"/>
        <v>-16.108780659093572</v>
      </c>
      <c r="AQ16">
        <f t="shared" si="13"/>
        <v>-132.05105400612285</v>
      </c>
      <c r="AR16">
        <f t="shared" si="14"/>
        <v>-148.15983466521644</v>
      </c>
      <c r="AS16">
        <f t="shared" si="15"/>
        <v>-67.493116534651051</v>
      </c>
      <c r="AT16">
        <f t="shared" si="16"/>
        <v>48.28026607316604</v>
      </c>
      <c r="AU16">
        <f t="shared" si="17"/>
        <v>-167.37268512670141</v>
      </c>
      <c r="AW16">
        <v>13</v>
      </c>
      <c r="AX16">
        <f>IF(Z16&gt;0, (R16*SUMPRODUCT(K16:$K$98, X16:$X$98)-K16*$AZ$3)/Z16, 0)</f>
        <v>2350.3057721091768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1.706887E-3</v>
      </c>
      <c r="Q17" s="5">
        <f t="shared" si="29"/>
        <v>50</v>
      </c>
      <c r="R17">
        <f t="shared" si="0"/>
        <v>250000</v>
      </c>
      <c r="S17">
        <f t="shared" si="1"/>
        <v>2561.0383720128839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2026.9051490210534</v>
      </c>
      <c r="AC17">
        <f t="shared" si="2"/>
        <v>2182.7847618224932</v>
      </c>
      <c r="AE17">
        <f t="shared" si="3"/>
        <v>0</v>
      </c>
      <c r="AF17">
        <f t="shared" si="4"/>
        <v>0</v>
      </c>
      <c r="AG17">
        <f t="shared" si="5"/>
        <v>-42.615229542751891</v>
      </c>
      <c r="AH17">
        <f t="shared" si="6"/>
        <v>-368.00510067168278</v>
      </c>
      <c r="AI17">
        <f t="shared" si="7"/>
        <v>-410.62033021443466</v>
      </c>
      <c r="AJ17">
        <f t="shared" si="8"/>
        <v>-155.87961280143986</v>
      </c>
      <c r="AK17">
        <f t="shared" si="30"/>
        <v>141.88336043147376</v>
      </c>
      <c r="AL17">
        <f t="shared" si="9"/>
        <v>-424.61658258440082</v>
      </c>
      <c r="AN17">
        <f t="shared" si="10"/>
        <v>0</v>
      </c>
      <c r="AO17">
        <f t="shared" si="11"/>
        <v>0</v>
      </c>
      <c r="AP17">
        <f t="shared" si="12"/>
        <v>-14.214461593044444</v>
      </c>
      <c r="AQ17">
        <f t="shared" si="13"/>
        <v>-122.74941202168861</v>
      </c>
      <c r="AR17">
        <f t="shared" si="14"/>
        <v>-136.96387361473305</v>
      </c>
      <c r="AS17">
        <f t="shared" si="15"/>
        <v>-51.994200033156119</v>
      </c>
      <c r="AT17">
        <f t="shared" si="16"/>
        <v>47.325700205885369</v>
      </c>
      <c r="AU17">
        <f t="shared" si="17"/>
        <v>-141.63237344200382</v>
      </c>
      <c r="AW17">
        <v>14</v>
      </c>
      <c r="AX17">
        <f>IF(Z17&gt;0, (R17*SUMPRODUCT(K17:$K$98, X17:$X$98)-K17*$AZ$3)/Z17, 0)</f>
        <v>2561.0383720128839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1.7980839999999999E-3</v>
      </c>
      <c r="Q18" s="5">
        <f t="shared" si="29"/>
        <v>50</v>
      </c>
      <c r="R18">
        <f t="shared" si="0"/>
        <v>250000</v>
      </c>
      <c r="S18">
        <f t="shared" si="1"/>
        <v>2751.1059325730462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2182.7847618224932</v>
      </c>
      <c r="AC18">
        <f t="shared" si="2"/>
        <v>2317.1163023075578</v>
      </c>
      <c r="AE18">
        <f t="shared" si="3"/>
        <v>0</v>
      </c>
      <c r="AF18">
        <f t="shared" si="4"/>
        <v>0</v>
      </c>
      <c r="AG18">
        <f t="shared" si="5"/>
        <v>-42.112451484927227</v>
      </c>
      <c r="AH18">
        <f t="shared" si="6"/>
        <v>-383.12881198574746</v>
      </c>
      <c r="AI18">
        <f t="shared" si="7"/>
        <v>-425.24126347067471</v>
      </c>
      <c r="AJ18">
        <f t="shared" si="8"/>
        <v>-134.33154048506458</v>
      </c>
      <c r="AK18">
        <f t="shared" si="30"/>
        <v>152.79493332757454</v>
      </c>
      <c r="AL18">
        <f t="shared" si="9"/>
        <v>-406.77787062816481</v>
      </c>
      <c r="AN18">
        <f t="shared" si="10"/>
        <v>0</v>
      </c>
      <c r="AO18">
        <f t="shared" si="11"/>
        <v>0</v>
      </c>
      <c r="AP18">
        <f t="shared" si="12"/>
        <v>-12.54174837603119</v>
      </c>
      <c r="AQ18">
        <f t="shared" si="13"/>
        <v>-114.10176767440949</v>
      </c>
      <c r="AR18">
        <f t="shared" si="14"/>
        <v>-126.6435160504407</v>
      </c>
      <c r="AS18">
        <f t="shared" si="15"/>
        <v>-40.006039076858983</v>
      </c>
      <c r="AT18">
        <f t="shared" si="16"/>
        <v>45.504726971612762</v>
      </c>
      <c r="AU18">
        <f t="shared" si="17"/>
        <v>-121.14482815568692</v>
      </c>
      <c r="AW18">
        <v>15</v>
      </c>
      <c r="AX18">
        <f>IF(Z18&gt;0, (R18*SUMPRODUCT(K18:$K$98, X18:$X$98)-K18*$AZ$3)/Z18, 0)</f>
        <v>2751.1059325730462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1.9035300000000001E-3</v>
      </c>
      <c r="Q19" s="5">
        <f t="shared" si="29"/>
        <v>50</v>
      </c>
      <c r="R19">
        <f t="shared" si="0"/>
        <v>250000</v>
      </c>
      <c r="S19">
        <f t="shared" si="1"/>
        <v>2922.9548361863995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2317.1163023075578</v>
      </c>
      <c r="AC19">
        <f t="shared" si="2"/>
        <v>2432.5510993713206</v>
      </c>
      <c r="AE19">
        <f t="shared" si="3"/>
        <v>0</v>
      </c>
      <c r="AF19">
        <f t="shared" si="4"/>
        <v>0</v>
      </c>
      <c r="AG19">
        <f t="shared" si="5"/>
        <v>-41.611164655302844</v>
      </c>
      <c r="AH19">
        <f t="shared" si="6"/>
        <v>-400.81157387551764</v>
      </c>
      <c r="AI19">
        <f t="shared" si="7"/>
        <v>-442.42273853082048</v>
      </c>
      <c r="AJ19">
        <f t="shared" si="8"/>
        <v>-115.43479706376274</v>
      </c>
      <c r="AK19">
        <f t="shared" si="30"/>
        <v>162.19814116152907</v>
      </c>
      <c r="AL19">
        <f t="shared" si="9"/>
        <v>-395.6593944330541</v>
      </c>
      <c r="AN19">
        <f t="shared" si="10"/>
        <v>0</v>
      </c>
      <c r="AO19">
        <f t="shared" si="11"/>
        <v>0</v>
      </c>
      <c r="AP19">
        <f t="shared" si="12"/>
        <v>-11.064694016057722</v>
      </c>
      <c r="AQ19">
        <f t="shared" si="13"/>
        <v>-106.57854592065469</v>
      </c>
      <c r="AR19">
        <f t="shared" si="14"/>
        <v>-117.6432399367124</v>
      </c>
      <c r="AS19">
        <f t="shared" si="15"/>
        <v>-30.69490409356958</v>
      </c>
      <c r="AT19">
        <f t="shared" si="16"/>
        <v>43.129597952672221</v>
      </c>
      <c r="AU19">
        <f t="shared" si="17"/>
        <v>-105.20854607760975</v>
      </c>
      <c r="AW19">
        <v>16</v>
      </c>
      <c r="AX19">
        <f>IF(Z19&gt;0, (R19*SUMPRODUCT(K19:$K$98, X19:$X$98)-K19*$AZ$3)/Z19, 0)</f>
        <v>2922.9548361863995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2.008026E-3</v>
      </c>
      <c r="Q20" s="5">
        <f t="shared" si="29"/>
        <v>50</v>
      </c>
      <c r="R20">
        <f t="shared" si="0"/>
        <v>250000</v>
      </c>
      <c r="S20">
        <f t="shared" si="1"/>
        <v>3078.1121066765654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2432.5510993713206</v>
      </c>
      <c r="AC20">
        <f t="shared" si="2"/>
        <v>2530.9159148240346</v>
      </c>
      <c r="AE20">
        <f t="shared" si="3"/>
        <v>0</v>
      </c>
      <c r="AF20">
        <f t="shared" si="4"/>
        <v>0</v>
      </c>
      <c r="AG20">
        <f t="shared" si="5"/>
        <v>-41.111496708231684</v>
      </c>
      <c r="AH20">
        <f t="shared" si="6"/>
        <v>-417.78150259064574</v>
      </c>
      <c r="AI20">
        <f t="shared" si="7"/>
        <v>-458.89299929887744</v>
      </c>
      <c r="AJ20">
        <f t="shared" si="8"/>
        <v>-98.364815452714083</v>
      </c>
      <c r="AK20">
        <f t="shared" si="30"/>
        <v>170.27857695599246</v>
      </c>
      <c r="AL20">
        <f t="shared" si="9"/>
        <v>-386.97923779559903</v>
      </c>
      <c r="AN20">
        <f t="shared" si="10"/>
        <v>0</v>
      </c>
      <c r="AO20">
        <f t="shared" si="11"/>
        <v>0</v>
      </c>
      <c r="AP20">
        <f t="shared" si="12"/>
        <v>-9.7605615023489776</v>
      </c>
      <c r="AQ20">
        <f t="shared" si="13"/>
        <v>-99.188362795930004</v>
      </c>
      <c r="AR20">
        <f t="shared" si="14"/>
        <v>-108.94892429827898</v>
      </c>
      <c r="AS20">
        <f t="shared" si="15"/>
        <v>-23.353463331856378</v>
      </c>
      <c r="AT20">
        <f t="shared" si="16"/>
        <v>40.427001106448294</v>
      </c>
      <c r="AU20">
        <f t="shared" si="17"/>
        <v>-91.875386523687069</v>
      </c>
      <c r="AW20">
        <v>17</v>
      </c>
      <c r="AX20">
        <f>IF(Z20&gt;0, (R20*SUMPRODUCT(K20:$K$98, X20:$X$98)-K20*$AZ$3)/Z20, 0)</f>
        <v>3078.1121066765654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2.1277219999999999E-3</v>
      </c>
      <c r="Q21" s="5">
        <f t="shared" si="29"/>
        <v>50</v>
      </c>
      <c r="R21">
        <f t="shared" si="0"/>
        <v>250000</v>
      </c>
      <c r="S21">
        <f t="shared" si="1"/>
        <v>3219.0660937380003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2530.9159148240346</v>
      </c>
      <c r="AC21">
        <f t="shared" si="2"/>
        <v>2614.7126961114691</v>
      </c>
      <c r="AE21">
        <f t="shared" si="3"/>
        <v>0</v>
      </c>
      <c r="AF21">
        <f t="shared" si="4"/>
        <v>0</v>
      </c>
      <c r="AG21">
        <f t="shared" si="5"/>
        <v>-40.612907905150344</v>
      </c>
      <c r="AH21">
        <f t="shared" si="6"/>
        <v>-437.36917999516066</v>
      </c>
      <c r="AI21">
        <f t="shared" si="7"/>
        <v>-477.982087900311</v>
      </c>
      <c r="AJ21">
        <f t="shared" si="8"/>
        <v>-83.796781287434442</v>
      </c>
      <c r="AK21">
        <f t="shared" si="30"/>
        <v>177.16411403768245</v>
      </c>
      <c r="AL21">
        <f t="shared" si="9"/>
        <v>-384.61475515006293</v>
      </c>
      <c r="AN21">
        <f t="shared" si="10"/>
        <v>0</v>
      </c>
      <c r="AO21">
        <f t="shared" si="11"/>
        <v>0</v>
      </c>
      <c r="AP21">
        <f t="shared" si="12"/>
        <v>-8.6090965409683822</v>
      </c>
      <c r="AQ21">
        <f t="shared" si="13"/>
        <v>-92.713220718307895</v>
      </c>
      <c r="AR21">
        <f t="shared" si="14"/>
        <v>-101.32231725927628</v>
      </c>
      <c r="AS21">
        <f t="shared" si="15"/>
        <v>-17.763184591725565</v>
      </c>
      <c r="AT21">
        <f t="shared" si="16"/>
        <v>37.555128160427003</v>
      </c>
      <c r="AU21">
        <f t="shared" si="17"/>
        <v>-81.530373690574834</v>
      </c>
      <c r="AW21">
        <v>18</v>
      </c>
      <c r="AX21">
        <f>IF(Z21&gt;0, (R21*SUMPRODUCT(K21:$K$98, X21:$X$98)-K21*$AZ$3)/Z21, 0)</f>
        <v>3219.0660937380003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2.2569180000000001E-3</v>
      </c>
      <c r="Q22" s="5">
        <f t="shared" si="29"/>
        <v>50</v>
      </c>
      <c r="R22">
        <f t="shared" si="0"/>
        <v>250000</v>
      </c>
      <c r="S22">
        <f t="shared" si="1"/>
        <v>3347.0910059608968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2614.7126961114691</v>
      </c>
      <c r="AC22">
        <f t="shared" si="2"/>
        <v>2685.3790683247362</v>
      </c>
      <c r="AE22">
        <f t="shared" si="3"/>
        <v>0</v>
      </c>
      <c r="AF22">
        <f t="shared" si="4"/>
        <v>0</v>
      </c>
      <c r="AG22">
        <f t="shared" si="5"/>
        <v>-40.115118823215361</v>
      </c>
      <c r="AH22">
        <f t="shared" si="6"/>
        <v>-458.30001441738051</v>
      </c>
      <c r="AI22">
        <f t="shared" si="7"/>
        <v>-498.41513324059588</v>
      </c>
      <c r="AJ22">
        <f t="shared" si="8"/>
        <v>-70.666372213267096</v>
      </c>
      <c r="AK22">
        <f t="shared" si="30"/>
        <v>183.02988872780284</v>
      </c>
      <c r="AL22">
        <f t="shared" si="9"/>
        <v>-386.05161672606016</v>
      </c>
      <c r="AN22">
        <f t="shared" si="10"/>
        <v>0</v>
      </c>
      <c r="AO22">
        <f t="shared" si="11"/>
        <v>0</v>
      </c>
      <c r="AP22">
        <f t="shared" si="12"/>
        <v>-7.5924781701889721</v>
      </c>
      <c r="AQ22">
        <f t="shared" si="13"/>
        <v>-86.741182799327134</v>
      </c>
      <c r="AR22">
        <f t="shared" si="14"/>
        <v>-94.333660969516117</v>
      </c>
      <c r="AS22">
        <f t="shared" si="15"/>
        <v>-13.37482984308593</v>
      </c>
      <c r="AT22">
        <f t="shared" si="16"/>
        <v>34.641563465935519</v>
      </c>
      <c r="AU22">
        <f t="shared" si="17"/>
        <v>-73.066927346666517</v>
      </c>
      <c r="AW22">
        <v>19</v>
      </c>
      <c r="AX22">
        <f>IF(Z22&gt;0, (R22*SUMPRODUCT(K22:$K$98, X22:$X$98)-K22*$AZ$3)/Z22, 0)</f>
        <v>3347.0910059608968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2.397513E-3</v>
      </c>
      <c r="Q23" s="5">
        <f t="shared" si="29"/>
        <v>50</v>
      </c>
      <c r="R23">
        <f t="shared" si="0"/>
        <v>250000</v>
      </c>
      <c r="S23">
        <f t="shared" si="1"/>
        <v>3463.737433048836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2685.3790683247362</v>
      </c>
      <c r="AC23">
        <f t="shared" si="2"/>
        <v>2744.5125220714585</v>
      </c>
      <c r="AE23">
        <f t="shared" si="3"/>
        <v>0</v>
      </c>
      <c r="AF23">
        <f t="shared" si="4"/>
        <v>0</v>
      </c>
      <c r="AG23">
        <f t="shared" si="5"/>
        <v>-39.617791116108009</v>
      </c>
      <c r="AH23">
        <f t="shared" si="6"/>
        <v>-480.88259437601766</v>
      </c>
      <c r="AI23">
        <f t="shared" si="7"/>
        <v>-520.5003854921257</v>
      </c>
      <c r="AJ23">
        <f t="shared" si="8"/>
        <v>-59.133453746722353</v>
      </c>
      <c r="AK23">
        <f t="shared" si="30"/>
        <v>187.97653478273156</v>
      </c>
      <c r="AL23">
        <f t="shared" si="9"/>
        <v>-391.65730445611649</v>
      </c>
      <c r="AN23">
        <f t="shared" si="10"/>
        <v>0</v>
      </c>
      <c r="AO23">
        <f t="shared" si="11"/>
        <v>0</v>
      </c>
      <c r="AP23">
        <f t="shared" si="12"/>
        <v>-6.6949556458677133</v>
      </c>
      <c r="AQ23">
        <f t="shared" si="13"/>
        <v>-81.263683550197641</v>
      </c>
      <c r="AR23">
        <f t="shared" si="14"/>
        <v>-87.958639196065363</v>
      </c>
      <c r="AS23">
        <f t="shared" si="15"/>
        <v>-9.9928804425522522</v>
      </c>
      <c r="AT23">
        <f t="shared" si="16"/>
        <v>31.765894245492447</v>
      </c>
      <c r="AU23">
        <f t="shared" si="17"/>
        <v>-66.185625393125164</v>
      </c>
      <c r="AW23">
        <v>20</v>
      </c>
      <c r="AX23">
        <f>IF(Z23&gt;0, (R23*SUMPRODUCT(K23:$K$98, X23:$X$98)-K23*$AZ$3)/Z23, 0)</f>
        <v>3463.737433048836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2.5466569999999999E-3</v>
      </c>
      <c r="Q24" s="5">
        <f t="shared" si="29"/>
        <v>50</v>
      </c>
      <c r="R24">
        <f t="shared" si="0"/>
        <v>250000</v>
      </c>
      <c r="S24">
        <f t="shared" si="1"/>
        <v>3570.3509926938195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2744.5125220714585</v>
      </c>
      <c r="AC24">
        <f t="shared" si="2"/>
        <v>2793.49404972309</v>
      </c>
      <c r="AE24">
        <f t="shared" si="3"/>
        <v>0</v>
      </c>
      <c r="AF24">
        <f t="shared" si="4"/>
        <v>0</v>
      </c>
      <c r="AG24">
        <f t="shared" si="5"/>
        <v>-39.120720279876558</v>
      </c>
      <c r="AH24">
        <f t="shared" si="6"/>
        <v>-504.46462535187135</v>
      </c>
      <c r="AI24">
        <f t="shared" si="7"/>
        <v>-543.58534563174794</v>
      </c>
      <c r="AJ24">
        <f t="shared" si="8"/>
        <v>-48.981527651631495</v>
      </c>
      <c r="AK24">
        <f t="shared" si="30"/>
        <v>192.11587654500212</v>
      </c>
      <c r="AL24">
        <f t="shared" si="9"/>
        <v>-400.45099673837728</v>
      </c>
      <c r="AN24">
        <f t="shared" si="10"/>
        <v>0</v>
      </c>
      <c r="AO24">
        <f t="shared" si="11"/>
        <v>0</v>
      </c>
      <c r="AP24">
        <f t="shared" si="12"/>
        <v>-5.9026395837042838</v>
      </c>
      <c r="AQ24">
        <f t="shared" si="13"/>
        <v>-76.114980626064877</v>
      </c>
      <c r="AR24">
        <f t="shared" si="14"/>
        <v>-82.017620209769163</v>
      </c>
      <c r="AS24">
        <f t="shared" si="15"/>
        <v>-7.3904647439619762</v>
      </c>
      <c r="AT24">
        <f t="shared" si="16"/>
        <v>28.986960603992056</v>
      </c>
      <c r="AU24">
        <f t="shared" si="17"/>
        <v>-60.421124349739074</v>
      </c>
      <c r="AW24">
        <v>21</v>
      </c>
      <c r="AX24">
        <f>IF(Z24&gt;0, (R24*SUMPRODUCT(K24:$K$98, X24:$X$98)-K24*$AZ$3)/Z24, 0)</f>
        <v>3570.3509926938195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3.8442260000000001E-3</v>
      </c>
      <c r="Q25" s="5">
        <f t="shared" si="29"/>
        <v>50</v>
      </c>
      <c r="R25">
        <f t="shared" si="0"/>
        <v>250000</v>
      </c>
      <c r="S25">
        <f t="shared" si="1"/>
        <v>3672.5424642914782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2793.49404972309</v>
      </c>
      <c r="AC25">
        <f t="shared" si="2"/>
        <v>2833.6694362415155</v>
      </c>
      <c r="AE25">
        <f t="shared" si="3"/>
        <v>0</v>
      </c>
      <c r="AF25">
        <f t="shared" si="4"/>
        <v>0</v>
      </c>
      <c r="AG25">
        <f t="shared" si="5"/>
        <v>-38.579124187039163</v>
      </c>
      <c r="AH25">
        <f t="shared" si="6"/>
        <v>-751.94445019314378</v>
      </c>
      <c r="AI25">
        <f t="shared" si="7"/>
        <v>-790.52357438018294</v>
      </c>
      <c r="AJ25">
        <f t="shared" si="8"/>
        <v>-40.175386518425512</v>
      </c>
      <c r="AK25">
        <f t="shared" si="30"/>
        <v>195.54458348061632</v>
      </c>
      <c r="AL25">
        <f t="shared" si="9"/>
        <v>-635.15437741799212</v>
      </c>
      <c r="AN25">
        <f t="shared" si="10"/>
        <v>0</v>
      </c>
      <c r="AO25">
        <f t="shared" si="11"/>
        <v>0</v>
      </c>
      <c r="AP25">
        <f t="shared" si="12"/>
        <v>-5.1972518815276212</v>
      </c>
      <c r="AQ25">
        <f t="shared" si="13"/>
        <v>-101.29946676921958</v>
      </c>
      <c r="AR25">
        <f t="shared" si="14"/>
        <v>-106.4967186507472</v>
      </c>
      <c r="AS25">
        <f t="shared" si="15"/>
        <v>-5.4122950578575937</v>
      </c>
      <c r="AT25">
        <f t="shared" si="16"/>
        <v>26.343118871490532</v>
      </c>
      <c r="AU25">
        <f t="shared" si="17"/>
        <v>-85.565894837114271</v>
      </c>
      <c r="AW25">
        <v>22</v>
      </c>
      <c r="AX25">
        <f>IF(Z25&gt;0, (R25*SUMPRODUCT(K25:$K$98, X25:$X$98)-K25*$AZ$3)/Z25, 0)</f>
        <v>3672.5424642914782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5.3300140000000001E-3</v>
      </c>
      <c r="Q26" s="5">
        <f t="shared" si="29"/>
        <v>50</v>
      </c>
      <c r="R26">
        <f t="shared" si="0"/>
        <v>250000</v>
      </c>
      <c r="S26">
        <f t="shared" si="1"/>
        <v>3733.0507386075456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2833.6694362415155</v>
      </c>
      <c r="AC26">
        <f t="shared" si="2"/>
        <v>2836.2006544227338</v>
      </c>
      <c r="AE26">
        <f t="shared" si="3"/>
        <v>0</v>
      </c>
      <c r="AF26">
        <f t="shared" si="4"/>
        <v>0</v>
      </c>
      <c r="AG26">
        <f t="shared" si="5"/>
        <v>-37.98770567314412</v>
      </c>
      <c r="AH26">
        <f t="shared" si="6"/>
        <v>-1028.136360123287</v>
      </c>
      <c r="AI26">
        <f t="shared" si="7"/>
        <v>-1066.1240657964311</v>
      </c>
      <c r="AJ26">
        <f t="shared" si="8"/>
        <v>-2.5312181812182644</v>
      </c>
      <c r="AK26">
        <f t="shared" si="30"/>
        <v>198.35686053690611</v>
      </c>
      <c r="AL26">
        <f t="shared" si="9"/>
        <v>-870.29842344074325</v>
      </c>
      <c r="AN26">
        <f t="shared" si="10"/>
        <v>0</v>
      </c>
      <c r="AO26">
        <f t="shared" si="11"/>
        <v>0</v>
      </c>
      <c r="AP26">
        <f t="shared" si="12"/>
        <v>-4.5692660155556046</v>
      </c>
      <c r="AQ26">
        <f t="shared" si="13"/>
        <v>-123.6670771878061</v>
      </c>
      <c r="AR26">
        <f t="shared" si="14"/>
        <v>-128.23634320336168</v>
      </c>
      <c r="AS26">
        <f t="shared" si="15"/>
        <v>-0.3044619044096068</v>
      </c>
      <c r="AT26">
        <f t="shared" si="16"/>
        <v>23.858910290661214</v>
      </c>
      <c r="AU26">
        <f t="shared" si="17"/>
        <v>-104.68189481711009</v>
      </c>
      <c r="AW26">
        <v>23</v>
      </c>
      <c r="AX26">
        <f>IF(Z26&gt;0, (R26*SUMPRODUCT(K26:$K$98, X26:$X$98)-K26*$AZ$3)/Z26, 0)</f>
        <v>3733.0507386075456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6.9004050000000001E-3</v>
      </c>
      <c r="Q27" s="5">
        <f t="shared" si="29"/>
        <v>50</v>
      </c>
      <c r="R27">
        <f t="shared" si="0"/>
        <v>250000</v>
      </c>
      <c r="S27">
        <f t="shared" si="1"/>
        <v>3755.7733440474854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2836.2006544227338</v>
      </c>
      <c r="AC27">
        <f t="shared" si="2"/>
        <v>2805.2395459406762</v>
      </c>
      <c r="AE27">
        <f t="shared" si="3"/>
        <v>0</v>
      </c>
      <c r="AF27">
        <f t="shared" si="4"/>
        <v>0</v>
      </c>
      <c r="AG27">
        <f t="shared" si="5"/>
        <v>-37.345698062247187</v>
      </c>
      <c r="AH27">
        <f t="shared" si="6"/>
        <v>-1310.6527708274602</v>
      </c>
      <c r="AI27">
        <f t="shared" si="7"/>
        <v>-1347.9984688897075</v>
      </c>
      <c r="AJ27">
        <f t="shared" si="8"/>
        <v>30.961108482057625</v>
      </c>
      <c r="AK27">
        <f t="shared" si="30"/>
        <v>198.53404580959139</v>
      </c>
      <c r="AL27">
        <f t="shared" si="9"/>
        <v>-1118.5033145980585</v>
      </c>
      <c r="AN27">
        <f t="shared" si="10"/>
        <v>0</v>
      </c>
      <c r="AO27">
        <f t="shared" si="11"/>
        <v>0</v>
      </c>
      <c r="AP27">
        <f t="shared" si="12"/>
        <v>-4.0107531869106952</v>
      </c>
      <c r="AQ27">
        <f t="shared" si="13"/>
        <v>-140.75797348245521</v>
      </c>
      <c r="AR27">
        <f t="shared" si="14"/>
        <v>-144.76872666936592</v>
      </c>
      <c r="AS27">
        <f t="shared" si="15"/>
        <v>3.3250781470927016</v>
      </c>
      <c r="AT27">
        <f t="shared" si="16"/>
        <v>21.321627342830258</v>
      </c>
      <c r="AU27">
        <f t="shared" si="17"/>
        <v>-120.12202117944297</v>
      </c>
      <c r="AW27">
        <v>24</v>
      </c>
      <c r="AX27">
        <f>IF(Z27&gt;0, (R27*SUMPRODUCT(K27:$K$98, X27:$X$98)-K27*$AZ$3)/Z27, 0)</f>
        <v>3755.7733440474854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8.6257439999999994E-3</v>
      </c>
      <c r="Q28" s="5">
        <f t="shared" si="29"/>
        <v>50</v>
      </c>
      <c r="R28">
        <f t="shared" si="0"/>
        <v>250000</v>
      </c>
      <c r="S28">
        <f t="shared" si="1"/>
        <v>3747.9492010629388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2805.2395459406762</v>
      </c>
      <c r="AC28">
        <f t="shared" si="2"/>
        <v>2747.2547588026391</v>
      </c>
      <c r="AE28">
        <f t="shared" si="3"/>
        <v>0</v>
      </c>
      <c r="AF28">
        <f t="shared" si="4"/>
        <v>0</v>
      </c>
      <c r="AG28">
        <f t="shared" si="5"/>
        <v>-36.65010665063847</v>
      </c>
      <c r="AH28">
        <f t="shared" si="6"/>
        <v>-1610.6721549312015</v>
      </c>
      <c r="AI28">
        <f t="shared" si="7"/>
        <v>-1647.3222615818399</v>
      </c>
      <c r="AJ28">
        <f t="shared" si="8"/>
        <v>57.984787138037063</v>
      </c>
      <c r="AK28">
        <f t="shared" si="30"/>
        <v>196.36676821584734</v>
      </c>
      <c r="AL28">
        <f t="shared" si="9"/>
        <v>-1392.9707062279556</v>
      </c>
      <c r="AN28">
        <f t="shared" si="10"/>
        <v>0</v>
      </c>
      <c r="AO28">
        <f t="shared" si="11"/>
        <v>0</v>
      </c>
      <c r="AP28">
        <f t="shared" si="12"/>
        <v>-3.514330290003671</v>
      </c>
      <c r="AQ28">
        <f t="shared" si="13"/>
        <v>-154.44522427444554</v>
      </c>
      <c r="AR28">
        <f t="shared" si="14"/>
        <v>-157.95955456444921</v>
      </c>
      <c r="AS28">
        <f t="shared" si="15"/>
        <v>5.5600846060585472</v>
      </c>
      <c r="AT28">
        <f t="shared" si="16"/>
        <v>18.829349886190862</v>
      </c>
      <c r="AU28">
        <f t="shared" si="17"/>
        <v>-133.57012007219981</v>
      </c>
      <c r="AW28">
        <v>25</v>
      </c>
      <c r="AX28">
        <f>IF(Z28&gt;0, (R28*SUMPRODUCT(K28:$K$98, X28:$X$98)-K28*$AZ$3)/Z28, 0)</f>
        <v>3747.9492010629388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1.0476563E-2</v>
      </c>
      <c r="Q29" s="5">
        <f t="shared" si="29"/>
        <v>50</v>
      </c>
      <c r="R29">
        <f t="shared" si="0"/>
        <v>250000</v>
      </c>
      <c r="S29">
        <f t="shared" si="1"/>
        <v>3714.1239878793285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2747.2547588026391</v>
      </c>
      <c r="AC29">
        <f t="shared" si="2"/>
        <v>2666.7141651928532</v>
      </c>
      <c r="AE29">
        <f t="shared" si="3"/>
        <v>0</v>
      </c>
      <c r="AF29">
        <f t="shared" si="4"/>
        <v>0</v>
      </c>
      <c r="AG29">
        <f t="shared" si="5"/>
        <v>-35.899638432849947</v>
      </c>
      <c r="AH29">
        <f t="shared" si="6"/>
        <v>-1919.8357564106645</v>
      </c>
      <c r="AI29">
        <f t="shared" si="7"/>
        <v>-1955.7353948435145</v>
      </c>
      <c r="AJ29">
        <f t="shared" si="8"/>
        <v>80.540593609785901</v>
      </c>
      <c r="AK29">
        <f t="shared" si="30"/>
        <v>192.30783311618475</v>
      </c>
      <c r="AL29">
        <f t="shared" si="9"/>
        <v>-1682.8869681175438</v>
      </c>
      <c r="AN29">
        <f t="shared" si="10"/>
        <v>0</v>
      </c>
      <c r="AO29">
        <f t="shared" si="11"/>
        <v>0</v>
      </c>
      <c r="AP29">
        <f t="shared" si="12"/>
        <v>-3.0735436468014301</v>
      </c>
      <c r="AQ29">
        <f t="shared" si="13"/>
        <v>-164.36652984835592</v>
      </c>
      <c r="AR29">
        <f t="shared" si="14"/>
        <v>-167.44007349515735</v>
      </c>
      <c r="AS29">
        <f t="shared" si="15"/>
        <v>6.8954741776022273</v>
      </c>
      <c r="AT29">
        <f t="shared" si="16"/>
        <v>16.464414253363181</v>
      </c>
      <c r="AU29">
        <f t="shared" si="17"/>
        <v>-144.08018506419194</v>
      </c>
      <c r="AW29">
        <v>26</v>
      </c>
      <c r="AX29">
        <f>IF(Z29&gt;0, (R29*SUMPRODUCT(K29:$K$98, X29:$X$98)-K29*$AZ$3)/Z29, 0)</f>
        <v>3714.1239878793285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1.2607808E-2</v>
      </c>
      <c r="Q30" s="5">
        <f t="shared" si="29"/>
        <v>50</v>
      </c>
      <c r="R30">
        <f t="shared" si="0"/>
        <v>250000</v>
      </c>
      <c r="S30">
        <f t="shared" si="1"/>
        <v>3659.8438036562634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2666.7141651928532</v>
      </c>
      <c r="AC30">
        <f t="shared" si="2"/>
        <v>2568.3339127236568</v>
      </c>
      <c r="AE30">
        <f t="shared" si="3"/>
        <v>0</v>
      </c>
      <c r="AF30">
        <f t="shared" si="4"/>
        <v>0</v>
      </c>
      <c r="AG30">
        <f t="shared" si="5"/>
        <v>-35.088026299890664</v>
      </c>
      <c r="AH30">
        <f t="shared" si="6"/>
        <v>-2263.0787431539652</v>
      </c>
      <c r="AI30">
        <f t="shared" si="7"/>
        <v>-2298.166769453856</v>
      </c>
      <c r="AJ30">
        <f t="shared" si="8"/>
        <v>98.380252469196421</v>
      </c>
      <c r="AK30">
        <f t="shared" si="30"/>
        <v>186.66999156349974</v>
      </c>
      <c r="AL30">
        <f t="shared" si="9"/>
        <v>-2013.1165254211598</v>
      </c>
      <c r="AN30">
        <f t="shared" si="10"/>
        <v>0</v>
      </c>
      <c r="AO30">
        <f t="shared" si="11"/>
        <v>0</v>
      </c>
      <c r="AP30">
        <f t="shared" si="12"/>
        <v>-2.6821942519240394</v>
      </c>
      <c r="AQ30">
        <f t="shared" si="13"/>
        <v>-172.99396508255467</v>
      </c>
      <c r="AR30">
        <f t="shared" si="14"/>
        <v>-175.67615933447871</v>
      </c>
      <c r="AS30">
        <f t="shared" si="15"/>
        <v>7.5203702089261339</v>
      </c>
      <c r="AT30">
        <f t="shared" si="16"/>
        <v>14.269402732974129</v>
      </c>
      <c r="AU30">
        <f t="shared" si="17"/>
        <v>-153.88638639257846</v>
      </c>
      <c r="AW30">
        <v>27</v>
      </c>
      <c r="AX30">
        <f>IF(Z30&gt;0, (R30*SUMPRODUCT(K30:$K$98, X30:$X$98)-K30*$AZ$3)/Z30, 0)</f>
        <v>3659.8438036562634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1.5033739000000001E-2</v>
      </c>
      <c r="Q31" s="5">
        <f t="shared" si="29"/>
        <v>50</v>
      </c>
      <c r="R31">
        <f t="shared" si="0"/>
        <v>250000</v>
      </c>
      <c r="S31">
        <f t="shared" si="1"/>
        <v>3587.0826718118924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2568.3339127236568</v>
      </c>
      <c r="AC31">
        <f t="shared" si="2"/>
        <v>2454.2562667296379</v>
      </c>
      <c r="AE31">
        <f t="shared" si="3"/>
        <v>0</v>
      </c>
      <c r="AF31">
        <f t="shared" si="4"/>
        <v>0</v>
      </c>
      <c r="AG31">
        <f t="shared" si="5"/>
        <v>-34.209641807474064</v>
      </c>
      <c r="AH31">
        <f t="shared" si="6"/>
        <v>-2637.5211470884597</v>
      </c>
      <c r="AI31">
        <f t="shared" si="7"/>
        <v>-2671.7307888959335</v>
      </c>
      <c r="AJ31">
        <f t="shared" si="8"/>
        <v>114.07764599401889</v>
      </c>
      <c r="AK31">
        <f t="shared" si="30"/>
        <v>179.78337389065598</v>
      </c>
      <c r="AL31">
        <f t="shared" si="9"/>
        <v>-2377.8697690112585</v>
      </c>
      <c r="AN31">
        <f t="shared" si="10"/>
        <v>0</v>
      </c>
      <c r="AO31">
        <f t="shared" si="11"/>
        <v>0</v>
      </c>
      <c r="AP31">
        <f t="shared" si="12"/>
        <v>-2.3348650902447075</v>
      </c>
      <c r="AQ31">
        <f t="shared" si="13"/>
        <v>-180.01521576217075</v>
      </c>
      <c r="AR31">
        <f t="shared" si="14"/>
        <v>-182.35008085241546</v>
      </c>
      <c r="AS31">
        <f t="shared" si="15"/>
        <v>7.7859895379125463</v>
      </c>
      <c r="AT31">
        <f t="shared" si="16"/>
        <v>12.270515016383301</v>
      </c>
      <c r="AU31">
        <f t="shared" si="17"/>
        <v>-162.2935762981196</v>
      </c>
      <c r="AW31">
        <v>28</v>
      </c>
      <c r="AX31">
        <f>IF(Z31&gt;0, (R31*SUMPRODUCT(K31:$K$98, X31:$X$98)-K31*$AZ$3)/Z31, 0)</f>
        <v>3587.0826718118924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1.7719183999999999E-2</v>
      </c>
      <c r="Q32" s="5">
        <f t="shared" si="29"/>
        <v>50</v>
      </c>
      <c r="R32">
        <f t="shared" si="0"/>
        <v>250000</v>
      </c>
      <c r="S32">
        <f t="shared" si="1"/>
        <v>3497.8179131687275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2454.2562667296379</v>
      </c>
      <c r="AC32">
        <f t="shared" si="2"/>
        <v>2326.8449072965163</v>
      </c>
      <c r="AE32">
        <f t="shared" si="3"/>
        <v>0</v>
      </c>
      <c r="AF32">
        <f t="shared" si="4"/>
        <v>0</v>
      </c>
      <c r="AG32">
        <f t="shared" si="5"/>
        <v>-33.261378451638599</v>
      </c>
      <c r="AH32">
        <f t="shared" si="6"/>
        <v>-3030.8346888036276</v>
      </c>
      <c r="AI32">
        <f t="shared" si="7"/>
        <v>-3064.096067255266</v>
      </c>
      <c r="AJ32">
        <f t="shared" si="8"/>
        <v>127.41135943312156</v>
      </c>
      <c r="AK32">
        <f t="shared" si="30"/>
        <v>171.79793867107466</v>
      </c>
      <c r="AL32">
        <f t="shared" si="9"/>
        <v>-2764.88676915107</v>
      </c>
      <c r="AN32">
        <f t="shared" si="10"/>
        <v>0</v>
      </c>
      <c r="AO32">
        <f t="shared" si="11"/>
        <v>0</v>
      </c>
      <c r="AP32">
        <f t="shared" si="12"/>
        <v>-2.0269147635652125</v>
      </c>
      <c r="AQ32">
        <f t="shared" si="13"/>
        <v>-184.69600066617221</v>
      </c>
      <c r="AR32">
        <f t="shared" si="14"/>
        <v>-186.72291542973741</v>
      </c>
      <c r="AS32">
        <f t="shared" si="15"/>
        <v>7.764319384910678</v>
      </c>
      <c r="AT32">
        <f t="shared" si="16"/>
        <v>10.469192632794126</v>
      </c>
      <c r="AU32">
        <f t="shared" si="17"/>
        <v>-168.48940341203263</v>
      </c>
      <c r="AW32">
        <v>29</v>
      </c>
      <c r="AX32">
        <f>IF(Z32&gt;0, (R32*SUMPRODUCT(K32:$K$98, X32:$X$98)-K32*$AZ$3)/Z32, 0)</f>
        <v>3497.8179131687275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2.0768709E-2</v>
      </c>
      <c r="Q33" s="5">
        <f t="shared" si="29"/>
        <v>50</v>
      </c>
      <c r="R33">
        <f t="shared" si="0"/>
        <v>250000</v>
      </c>
      <c r="S33">
        <f t="shared" si="1"/>
        <v>3395.245914266698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2326.8449072965163</v>
      </c>
      <c r="AC33">
        <f t="shared" si="2"/>
        <v>2189.1166354955672</v>
      </c>
      <c r="AE33">
        <f t="shared" si="3"/>
        <v>0</v>
      </c>
      <c r="AF33">
        <f t="shared" si="4"/>
        <v>0</v>
      </c>
      <c r="AG33">
        <f t="shared" si="5"/>
        <v>-32.237968777121267</v>
      </c>
      <c r="AH33">
        <f t="shared" si="6"/>
        <v>-3453.9794500047633</v>
      </c>
      <c r="AI33">
        <f t="shared" si="7"/>
        <v>-3486.2174187818846</v>
      </c>
      <c r="AJ33">
        <f t="shared" si="8"/>
        <v>137.72827180094919</v>
      </c>
      <c r="AK33">
        <f t="shared" si="30"/>
        <v>162.87914351075617</v>
      </c>
      <c r="AL33">
        <f t="shared" si="9"/>
        <v>-3185.6100034701794</v>
      </c>
      <c r="AN33">
        <f t="shared" si="10"/>
        <v>0</v>
      </c>
      <c r="AO33">
        <f t="shared" si="11"/>
        <v>0</v>
      </c>
      <c r="AP33">
        <f t="shared" si="12"/>
        <v>-1.7540617973547061</v>
      </c>
      <c r="AQ33">
        <f t="shared" si="13"/>
        <v>-187.93037005486471</v>
      </c>
      <c r="AR33">
        <f t="shared" si="14"/>
        <v>-189.6844318522194</v>
      </c>
      <c r="AS33">
        <f t="shared" si="15"/>
        <v>7.4937692772125999</v>
      </c>
      <c r="AT33">
        <f t="shared" si="16"/>
        <v>8.8622234605806955</v>
      </c>
      <c r="AU33">
        <f t="shared" si="17"/>
        <v>-173.32843911442612</v>
      </c>
      <c r="AW33">
        <v>30</v>
      </c>
      <c r="AX33">
        <f>IF(Z33&gt;0, (R33*SUMPRODUCT(K33:$K$98, X33:$X$98)-K33*$AZ$3)/Z33, 0)</f>
        <v>3395.245914266698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2.4225090000000001E-2</v>
      </c>
      <c r="Q34" s="5">
        <f t="shared" si="29"/>
        <v>50</v>
      </c>
      <c r="R34">
        <f t="shared" si="0"/>
        <v>250000</v>
      </c>
      <c r="S34">
        <f t="shared" si="1"/>
        <v>3281.1090132854074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2189.1166354955672</v>
      </c>
      <c r="AC34">
        <f t="shared" si="2"/>
        <v>2043.1217376417944</v>
      </c>
      <c r="AE34">
        <f t="shared" si="3"/>
        <v>0</v>
      </c>
      <c r="AF34">
        <f t="shared" si="4"/>
        <v>0</v>
      </c>
      <c r="AG34">
        <f t="shared" si="5"/>
        <v>-31.134621394307104</v>
      </c>
      <c r="AH34">
        <f t="shared" si="6"/>
        <v>-3904.8384752147631</v>
      </c>
      <c r="AI34">
        <f t="shared" si="7"/>
        <v>-3935.9730966090701</v>
      </c>
      <c r="AJ34">
        <f t="shared" si="8"/>
        <v>145.99489785377273</v>
      </c>
      <c r="AK34">
        <f t="shared" si="30"/>
        <v>153.23816448468972</v>
      </c>
      <c r="AL34">
        <f t="shared" si="9"/>
        <v>-3636.7400342706078</v>
      </c>
      <c r="AN34">
        <f t="shared" si="10"/>
        <v>0</v>
      </c>
      <c r="AO34">
        <f t="shared" si="11"/>
        <v>0</v>
      </c>
      <c r="AP34">
        <f t="shared" si="12"/>
        <v>-1.5125257807809638</v>
      </c>
      <c r="AQ34">
        <f t="shared" si="13"/>
        <v>-189.69778976106926</v>
      </c>
      <c r="AR34">
        <f t="shared" si="14"/>
        <v>-191.21031554185021</v>
      </c>
      <c r="AS34">
        <f t="shared" si="15"/>
        <v>7.0924596792010863</v>
      </c>
      <c r="AT34">
        <f t="shared" si="16"/>
        <v>7.4443389385498335</v>
      </c>
      <c r="AU34">
        <f t="shared" si="17"/>
        <v>-176.67351692409929</v>
      </c>
      <c r="AW34">
        <v>31</v>
      </c>
      <c r="AX34">
        <f>IF(Z34&gt;0, (R34*SUMPRODUCT(K34:$K$98, X34:$X$98)-K34*$AZ$3)/Z34, 0)</f>
        <v>3281.1090132854074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2.7828815E-2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3155.9847666378632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2043.1217376417944</v>
      </c>
      <c r="AC35">
        <f t="shared" ref="AC35:AC66" si="33">S35*Z35</f>
        <v>1890.8663337745566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-29.956835561486823</v>
      </c>
      <c r="AH35">
        <f t="shared" ref="AH35:AH66" si="37">-X35*R35</f>
        <v>-4332.1980943860726</v>
      </c>
      <c r="AI35">
        <f t="shared" ref="AI35:AI66" si="38">SUM(AE35:AH35)</f>
        <v>-4362.1549299475591</v>
      </c>
      <c r="AJ35">
        <f t="shared" ref="AJ35:AJ66" si="39">AB35-AC35</f>
        <v>152.25540386723787</v>
      </c>
      <c r="AK35">
        <f t="shared" si="30"/>
        <v>143.01852163492563</v>
      </c>
      <c r="AL35">
        <f t="shared" ref="AL35:AL66" si="40">SUM(AI35:AK35)</f>
        <v>-4066.8810044453958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-1.2993827882473841</v>
      </c>
      <c r="AQ35">
        <f t="shared" ref="AQ35:AQ66" si="44">AH35*$K35</f>
        <v>-187.90982203608928</v>
      </c>
      <c r="AR35">
        <f t="shared" ref="AR35:AR66" si="45">AI35*$K35</f>
        <v>-189.20920482433664</v>
      </c>
      <c r="AS35">
        <f t="shared" ref="AS35:AS66" si="46">AJ35*$K35</f>
        <v>6.6041037878209048</v>
      </c>
      <c r="AT35">
        <f t="shared" ref="AT35:AT66" si="47">AK35*$K35</f>
        <v>6.2034524651837115</v>
      </c>
      <c r="AU35">
        <f t="shared" ref="AU35:AU66" si="48">AL35*$K35</f>
        <v>-176.40164857133203</v>
      </c>
      <c r="AW35">
        <v>32</v>
      </c>
      <c r="AX35">
        <f>IF(Z35&gt;0, (R35*SUMPRODUCT(K35:$K$98, X35:$X$98)-K35*$AZ$3)/Z35, 0)</f>
        <v>3155.9847666378632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3.1684449000000003E-2</v>
      </c>
      <c r="Q36" s="5">
        <f t="shared" si="29"/>
        <v>50</v>
      </c>
      <c r="R36">
        <f t="shared" si="31"/>
        <v>250000</v>
      </c>
      <c r="S36">
        <f t="shared" si="32"/>
        <v>3024.211163614274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1890.8663337745566</v>
      </c>
      <c r="AC36">
        <f t="shared" si="33"/>
        <v>1736.3872134293888</v>
      </c>
      <c r="AE36">
        <f t="shared" si="34"/>
        <v>0</v>
      </c>
      <c r="AF36">
        <f t="shared" si="35"/>
        <v>0</v>
      </c>
      <c r="AG36">
        <f t="shared" si="36"/>
        <v>-28.708101377322638</v>
      </c>
      <c r="AH36">
        <f t="shared" si="37"/>
        <v>-4745.8291427465783</v>
      </c>
      <c r="AI36">
        <f t="shared" si="38"/>
        <v>-4774.5372441239006</v>
      </c>
      <c r="AJ36">
        <f t="shared" si="39"/>
        <v>154.47912034516776</v>
      </c>
      <c r="AK36">
        <f t="shared" si="30"/>
        <v>132.36064336421896</v>
      </c>
      <c r="AL36">
        <f t="shared" si="40"/>
        <v>-4487.6974804145138</v>
      </c>
      <c r="AN36">
        <f t="shared" si="41"/>
        <v>0</v>
      </c>
      <c r="AO36">
        <f t="shared" si="42"/>
        <v>0</v>
      </c>
      <c r="AP36">
        <f t="shared" si="43"/>
        <v>-1.11180243989215</v>
      </c>
      <c r="AQ36">
        <f t="shared" si="44"/>
        <v>-183.79565931116983</v>
      </c>
      <c r="AR36">
        <f t="shared" si="45"/>
        <v>-184.90746175106196</v>
      </c>
      <c r="AS36">
        <f t="shared" si="46"/>
        <v>5.9826409505374363</v>
      </c>
      <c r="AT36">
        <f t="shared" si="47"/>
        <v>5.1260403571752198</v>
      </c>
      <c r="AU36">
        <f t="shared" si="48"/>
        <v>-173.7987804433493</v>
      </c>
      <c r="AW36">
        <v>33</v>
      </c>
      <c r="AX36">
        <f>IF(Z36&gt;0, (R36*SUMPRODUCT(K36:$K$98, X36:$X$98)-K36*$AZ$3)/Z36, 0)</f>
        <v>3024.211163614274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31"/>
        <v>250000</v>
      </c>
      <c r="S37">
        <f t="shared" si="32"/>
        <v>2888.7789219927354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1736.3872134293888</v>
      </c>
      <c r="AC37">
        <f t="shared" si="33"/>
        <v>1582.4403949136838</v>
      </c>
      <c r="AE37">
        <f t="shared" si="34"/>
        <v>0</v>
      </c>
      <c r="AF37">
        <f t="shared" si="35"/>
        <v>0</v>
      </c>
      <c r="AG37">
        <f t="shared" si="36"/>
        <v>-27.389434041946103</v>
      </c>
      <c r="AH37">
        <f t="shared" si="37"/>
        <v>-5157.9316080165172</v>
      </c>
      <c r="AI37">
        <f t="shared" si="38"/>
        <v>-5185.3210420584637</v>
      </c>
      <c r="AJ37">
        <f t="shared" si="39"/>
        <v>153.94681851570499</v>
      </c>
      <c r="AK37">
        <f t="shared" si="30"/>
        <v>121.54710494005722</v>
      </c>
      <c r="AL37">
        <f t="shared" si="40"/>
        <v>-4909.8271186027014</v>
      </c>
      <c r="AN37">
        <f t="shared" si="41"/>
        <v>0</v>
      </c>
      <c r="AO37">
        <f t="shared" si="42"/>
        <v>0</v>
      </c>
      <c r="AP37">
        <f t="shared" si="43"/>
        <v>-0.94708331863682504</v>
      </c>
      <c r="AQ37">
        <f t="shared" si="44"/>
        <v>-178.35311883921517</v>
      </c>
      <c r="AR37">
        <f t="shared" si="45"/>
        <v>-179.300202157852</v>
      </c>
      <c r="AS37">
        <f t="shared" si="46"/>
        <v>5.323237550295703</v>
      </c>
      <c r="AT37">
        <f t="shared" si="47"/>
        <v>4.2029066880692847</v>
      </c>
      <c r="AU37">
        <f t="shared" si="48"/>
        <v>-169.77405791948701</v>
      </c>
      <c r="AW37">
        <v>34</v>
      </c>
      <c r="AX37">
        <f>IF(Z37&gt;0, (R37*SUMPRODUCT(K37:$K$98, X37:$X$98)-K37*$AZ$3)/Z37, 0)</f>
        <v>2888.7789219927354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4.1016489000000003E-2</v>
      </c>
      <c r="Q38" s="5">
        <f t="shared" si="60"/>
        <v>50</v>
      </c>
      <c r="R38">
        <f t="shared" si="31"/>
        <v>250000</v>
      </c>
      <c r="S38">
        <f t="shared" si="32"/>
        <v>2752.2532910904652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1582.4403949136838</v>
      </c>
      <c r="AC38">
        <f t="shared" si="33"/>
        <v>1430.7380267847059</v>
      </c>
      <c r="AE38">
        <f t="shared" si="34"/>
        <v>0</v>
      </c>
      <c r="AF38">
        <f t="shared" si="35"/>
        <v>0</v>
      </c>
      <c r="AG38">
        <f t="shared" si="36"/>
        <v>-25.992121281428933</v>
      </c>
      <c r="AH38">
        <f t="shared" si="37"/>
        <v>-5617.0921004885404</v>
      </c>
      <c r="AI38">
        <f t="shared" si="38"/>
        <v>-5643.0842217699692</v>
      </c>
      <c r="AJ38">
        <f t="shared" si="39"/>
        <v>151.70236812897792</v>
      </c>
      <c r="AK38">
        <f t="shared" si="30"/>
        <v>110.77082764395787</v>
      </c>
      <c r="AL38">
        <f t="shared" si="40"/>
        <v>-5380.6110259970328</v>
      </c>
      <c r="AN38">
        <f t="shared" si="41"/>
        <v>0</v>
      </c>
      <c r="AO38">
        <f t="shared" si="42"/>
        <v>0</v>
      </c>
      <c r="AP38">
        <f t="shared" si="43"/>
        <v>-0.80247004725848736</v>
      </c>
      <c r="AQ38">
        <f t="shared" si="44"/>
        <v>-173.41978803995909</v>
      </c>
      <c r="AR38">
        <f t="shared" si="45"/>
        <v>-174.22225808721757</v>
      </c>
      <c r="AS38">
        <f t="shared" si="46"/>
        <v>4.6835964330723847</v>
      </c>
      <c r="AT38">
        <f t="shared" si="47"/>
        <v>3.419892910311237</v>
      </c>
      <c r="AU38">
        <f t="shared" si="48"/>
        <v>-166.11876874383393</v>
      </c>
      <c r="AW38">
        <v>35</v>
      </c>
      <c r="AX38">
        <f>IF(Z38&gt;0, (R38*SUMPRODUCT(K38:$K$98, X38:$X$98)-K38*$AZ$3)/Z38, 0)</f>
        <v>2752.2532910904652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4.6435859000000003E-2</v>
      </c>
      <c r="Q39" s="5">
        <f t="shared" si="60"/>
        <v>50</v>
      </c>
      <c r="R39">
        <f t="shared" si="31"/>
        <v>250000</v>
      </c>
      <c r="S39">
        <f t="shared" si="32"/>
        <v>2611.8274209180299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1430.7380267847059</v>
      </c>
      <c r="AC39">
        <f t="shared" si="33"/>
        <v>1281.1135518788869</v>
      </c>
      <c r="AE39">
        <f t="shared" si="34"/>
        <v>0</v>
      </c>
      <c r="AF39">
        <f t="shared" si="35"/>
        <v>0</v>
      </c>
      <c r="AG39">
        <f t="shared" si="36"/>
        <v>-24.525233589679306</v>
      </c>
      <c r="AH39">
        <f t="shared" si="37"/>
        <v>-6034.8323946766659</v>
      </c>
      <c r="AI39">
        <f t="shared" si="38"/>
        <v>-6059.3576282663453</v>
      </c>
      <c r="AJ39">
        <f t="shared" si="39"/>
        <v>149.62447490581894</v>
      </c>
      <c r="AK39">
        <f t="shared" si="30"/>
        <v>100.15166187492942</v>
      </c>
      <c r="AL39">
        <f t="shared" si="40"/>
        <v>-5809.5814914855973</v>
      </c>
      <c r="AN39">
        <f t="shared" si="41"/>
        <v>0</v>
      </c>
      <c r="AO39">
        <f t="shared" si="42"/>
        <v>0</v>
      </c>
      <c r="AP39">
        <f t="shared" si="43"/>
        <v>-0.67605532216043196</v>
      </c>
      <c r="AQ39">
        <f t="shared" si="44"/>
        <v>-166.35440163490381</v>
      </c>
      <c r="AR39">
        <f t="shared" si="45"/>
        <v>-167.03045695706422</v>
      </c>
      <c r="AS39">
        <f t="shared" si="46"/>
        <v>4.1245039406314419</v>
      </c>
      <c r="AT39">
        <f t="shared" si="47"/>
        <v>2.7607510357108658</v>
      </c>
      <c r="AU39">
        <f t="shared" si="48"/>
        <v>-160.14520198072194</v>
      </c>
      <c r="AW39">
        <v>36</v>
      </c>
      <c r="AX39">
        <f>IF(Z39&gt;0, (R39*SUMPRODUCT(K39:$K$98, X39:$X$98)-K39*$AZ$3)/Z39, 0)</f>
        <v>2611.8274209180299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5.1834316999999998E-2</v>
      </c>
      <c r="Q40" s="5">
        <f t="shared" si="60"/>
        <v>50</v>
      </c>
      <c r="R40">
        <f t="shared" si="31"/>
        <v>250000</v>
      </c>
      <c r="S40">
        <f t="shared" si="32"/>
        <v>2468.6387320247677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1281.1135518788869</v>
      </c>
      <c r="AC40">
        <f t="shared" si="33"/>
        <v>1136.0049655423227</v>
      </c>
      <c r="AE40">
        <f t="shared" si="34"/>
        <v>0</v>
      </c>
      <c r="AF40">
        <f t="shared" si="35"/>
        <v>0</v>
      </c>
      <c r="AG40">
        <f t="shared" si="36"/>
        <v>-23.008732521396031</v>
      </c>
      <c r="AH40">
        <f t="shared" si="37"/>
        <v>-6356.2436619324253</v>
      </c>
      <c r="AI40">
        <f t="shared" si="38"/>
        <v>-6379.2523944538216</v>
      </c>
      <c r="AJ40">
        <f t="shared" si="39"/>
        <v>145.10858633656426</v>
      </c>
      <c r="AK40">
        <f t="shared" si="30"/>
        <v>89.677948631522099</v>
      </c>
      <c r="AL40">
        <f t="shared" si="40"/>
        <v>-6144.4658594857356</v>
      </c>
      <c r="AN40">
        <f t="shared" si="41"/>
        <v>0</v>
      </c>
      <c r="AO40">
        <f t="shared" si="42"/>
        <v>0</v>
      </c>
      <c r="AP40">
        <f t="shared" si="43"/>
        <v>-0.5662963420182382</v>
      </c>
      <c r="AQ40">
        <f t="shared" si="44"/>
        <v>-156.44136552857569</v>
      </c>
      <c r="AR40">
        <f t="shared" si="45"/>
        <v>-157.00766187059392</v>
      </c>
      <c r="AS40">
        <f t="shared" si="46"/>
        <v>3.5714466914428793</v>
      </c>
      <c r="AT40">
        <f t="shared" si="47"/>
        <v>2.2071747855952366</v>
      </c>
      <c r="AU40">
        <f t="shared" si="48"/>
        <v>-151.22904039355583</v>
      </c>
      <c r="AW40">
        <v>37</v>
      </c>
      <c r="AX40">
        <f>IF(Z40&gt;0, (R40*SUMPRODUCT(K40:$K$98, X40:$X$98)-K40*$AZ$3)/Z40, 0)</f>
        <v>2468.6387320247677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5.7772715000000002E-2</v>
      </c>
      <c r="Q41" s="5">
        <f t="shared" si="60"/>
        <v>50</v>
      </c>
      <c r="R41">
        <f t="shared" si="31"/>
        <v>250000</v>
      </c>
      <c r="S41">
        <f t="shared" si="32"/>
        <v>2327.651486826634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1136.0049655423227</v>
      </c>
      <c r="AC41">
        <f t="shared" si="33"/>
        <v>998.5330779586933</v>
      </c>
      <c r="AE41">
        <f t="shared" si="34"/>
        <v>0</v>
      </c>
      <c r="AF41">
        <f t="shared" si="35"/>
        <v>0</v>
      </c>
      <c r="AG41">
        <f t="shared" si="36"/>
        <v>-21.449368249712229</v>
      </c>
      <c r="AH41">
        <f t="shared" si="37"/>
        <v>-6646.3847323492209</v>
      </c>
      <c r="AI41">
        <f t="shared" si="38"/>
        <v>-6667.8341005989332</v>
      </c>
      <c r="AJ41">
        <f t="shared" si="39"/>
        <v>137.47188758362938</v>
      </c>
      <c r="AK41">
        <f t="shared" ref="AK41:AK72" si="61">G41*SUM(AB41:AB41, AE41:AF41)</f>
        <v>79.52034758796259</v>
      </c>
      <c r="AL41">
        <f t="shared" si="40"/>
        <v>-6450.841865427341</v>
      </c>
      <c r="AN41">
        <f t="shared" si="41"/>
        <v>0</v>
      </c>
      <c r="AO41">
        <f t="shared" si="42"/>
        <v>0</v>
      </c>
      <c r="AP41">
        <f t="shared" si="43"/>
        <v>-0.47135437627240501</v>
      </c>
      <c r="AQ41">
        <f t="shared" si="44"/>
        <v>-146.05570166500979</v>
      </c>
      <c r="AR41">
        <f t="shared" si="45"/>
        <v>-146.52705604128221</v>
      </c>
      <c r="AS41">
        <f t="shared" si="46"/>
        <v>3.020973628341765</v>
      </c>
      <c r="AT41">
        <f t="shared" si="47"/>
        <v>1.7474763546377095</v>
      </c>
      <c r="AU41">
        <f t="shared" si="48"/>
        <v>-141.75860605830272</v>
      </c>
      <c r="AW41">
        <v>38</v>
      </c>
      <c r="AX41">
        <f>IF(Z41&gt;0, (R41*SUMPRODUCT(K41:$K$98, X41:$X$98)-K41*$AZ$3)/Z41, 0)</f>
        <v>2327.651486826634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6.4089452000000005E-2</v>
      </c>
      <c r="Q42" s="5">
        <f t="shared" si="60"/>
        <v>50</v>
      </c>
      <c r="R42">
        <f t="shared" si="31"/>
        <v>250000</v>
      </c>
      <c r="S42">
        <f t="shared" si="32"/>
        <v>2188.8363956408525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998.5330779586933</v>
      </c>
      <c r="AC42">
        <f t="shared" si="33"/>
        <v>869.41441017309955</v>
      </c>
      <c r="AE42">
        <f t="shared" si="34"/>
        <v>0</v>
      </c>
      <c r="AF42">
        <f t="shared" si="35"/>
        <v>0</v>
      </c>
      <c r="AG42">
        <f t="shared" si="36"/>
        <v>-19.86019631034485</v>
      </c>
      <c r="AH42">
        <f t="shared" si="37"/>
        <v>-6873.3912843512799</v>
      </c>
      <c r="AI42">
        <f t="shared" si="38"/>
        <v>-6893.2514806616246</v>
      </c>
      <c r="AJ42">
        <f t="shared" si="39"/>
        <v>129.11866778559374</v>
      </c>
      <c r="AK42">
        <f t="shared" si="61"/>
        <v>69.897315457108533</v>
      </c>
      <c r="AL42">
        <f t="shared" si="40"/>
        <v>-6694.235497418922</v>
      </c>
      <c r="AN42">
        <f t="shared" si="41"/>
        <v>0</v>
      </c>
      <c r="AO42">
        <f t="shared" si="42"/>
        <v>0</v>
      </c>
      <c r="AP42">
        <f t="shared" si="43"/>
        <v>-0.38967141860408994</v>
      </c>
      <c r="AQ42">
        <f t="shared" si="44"/>
        <v>-134.8609092549118</v>
      </c>
      <c r="AR42">
        <f t="shared" si="45"/>
        <v>-135.25058067351588</v>
      </c>
      <c r="AS42">
        <f t="shared" si="46"/>
        <v>2.5334016672370381</v>
      </c>
      <c r="AT42">
        <f t="shared" si="47"/>
        <v>1.3714358934408803</v>
      </c>
      <c r="AU42">
        <f t="shared" si="48"/>
        <v>-131.34574311283797</v>
      </c>
      <c r="AW42">
        <v>39</v>
      </c>
      <c r="AX42">
        <f>IF(Z42&gt;0, (R42*SUMPRODUCT(K42:$K$98, X42:$X$98)-K42*$AZ$3)/Z42, 0)</f>
        <v>2188.8363956408525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7.1121990999999996E-2</v>
      </c>
      <c r="Q43" s="5">
        <f t="shared" si="60"/>
        <v>50</v>
      </c>
      <c r="R43">
        <f t="shared" si="31"/>
        <v>250000</v>
      </c>
      <c r="S43">
        <f t="shared" si="32"/>
        <v>2054.0080041786819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869.41441017309955</v>
      </c>
      <c r="AC43">
        <f t="shared" si="33"/>
        <v>749.67585259623809</v>
      </c>
      <c r="AE43">
        <f t="shared" si="34"/>
        <v>0</v>
      </c>
      <c r="AF43">
        <f t="shared" si="35"/>
        <v>0</v>
      </c>
      <c r="AG43">
        <f t="shared" si="36"/>
        <v>-18.24909764399882</v>
      </c>
      <c r="AH43">
        <f t="shared" si="37"/>
        <v>-7062.4835162128975</v>
      </c>
      <c r="AI43">
        <f t="shared" si="38"/>
        <v>-7080.732613856896</v>
      </c>
      <c r="AJ43">
        <f t="shared" si="39"/>
        <v>119.73855757686147</v>
      </c>
      <c r="AK43">
        <f t="shared" si="61"/>
        <v>60.859008712116974</v>
      </c>
      <c r="AL43">
        <f t="shared" si="40"/>
        <v>-6900.1350475679174</v>
      </c>
      <c r="AN43">
        <f t="shared" si="41"/>
        <v>0</v>
      </c>
      <c r="AO43">
        <f t="shared" si="42"/>
        <v>0</v>
      </c>
      <c r="AP43">
        <f t="shared" si="43"/>
        <v>-0.31969687258136753</v>
      </c>
      <c r="AQ43">
        <f t="shared" si="44"/>
        <v>-123.72413895945228</v>
      </c>
      <c r="AR43">
        <f t="shared" si="45"/>
        <v>-124.04383583203364</v>
      </c>
      <c r="AS43">
        <f t="shared" si="46"/>
        <v>2.0976402850973259</v>
      </c>
      <c r="AT43">
        <f t="shared" si="47"/>
        <v>1.0661587292270425</v>
      </c>
      <c r="AU43">
        <f t="shared" si="48"/>
        <v>-120.88003681770927</v>
      </c>
      <c r="AW43">
        <v>40</v>
      </c>
      <c r="AX43">
        <f>IF(Z43&gt;0, (R43*SUMPRODUCT(K43:$K$98, X43:$X$98)-K43*$AZ$3)/Z43, 0)</f>
        <v>2054.0080041786819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7.9233461000000005E-2</v>
      </c>
      <c r="Q44" s="5">
        <f t="shared" si="60"/>
        <v>50</v>
      </c>
      <c r="R44">
        <f t="shared" si="31"/>
        <v>250000</v>
      </c>
      <c r="S44">
        <f t="shared" si="32"/>
        <v>1923.6706748001907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749.67585259623809</v>
      </c>
      <c r="AC44">
        <f t="shared" si="33"/>
        <v>639.4538133493304</v>
      </c>
      <c r="AE44">
        <f t="shared" si="34"/>
        <v>0</v>
      </c>
      <c r="AF44">
        <f t="shared" si="35"/>
        <v>0</v>
      </c>
      <c r="AG44">
        <f t="shared" si="36"/>
        <v>-16.620667501097859</v>
      </c>
      <c r="AH44">
        <f t="shared" si="37"/>
        <v>-7229.695832304863</v>
      </c>
      <c r="AI44">
        <f t="shared" si="38"/>
        <v>-7246.316499805961</v>
      </c>
      <c r="AJ44">
        <f t="shared" si="39"/>
        <v>110.22203924690768</v>
      </c>
      <c r="AK44">
        <f t="shared" si="61"/>
        <v>52.477309681736671</v>
      </c>
      <c r="AL44">
        <f t="shared" si="40"/>
        <v>-7083.6171508773159</v>
      </c>
      <c r="AN44">
        <f t="shared" si="41"/>
        <v>0</v>
      </c>
      <c r="AO44">
        <f t="shared" si="42"/>
        <v>0</v>
      </c>
      <c r="AP44">
        <f t="shared" si="43"/>
        <v>-0.2599725126518358</v>
      </c>
      <c r="AQ44">
        <f t="shared" si="44"/>
        <v>-113.08343609597212</v>
      </c>
      <c r="AR44">
        <f t="shared" si="45"/>
        <v>-113.34340860862396</v>
      </c>
      <c r="AS44">
        <f t="shared" si="46"/>
        <v>1.7240402944547861</v>
      </c>
      <c r="AT44">
        <f t="shared" si="47"/>
        <v>0.82082491899127641</v>
      </c>
      <c r="AU44">
        <f t="shared" si="48"/>
        <v>-110.79854339517789</v>
      </c>
      <c r="AW44">
        <v>41</v>
      </c>
      <c r="AX44">
        <f>IF(Z44&gt;0, (R44*SUMPRODUCT(K44:$K$98, X44:$X$98)-K44*$AZ$3)/Z44, 0)</f>
        <v>1923.6706748001907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8.7905784000000001E-2</v>
      </c>
      <c r="Q45" s="5">
        <f t="shared" si="60"/>
        <v>50</v>
      </c>
      <c r="R45">
        <f t="shared" si="31"/>
        <v>250000</v>
      </c>
      <c r="S45">
        <f t="shared" si="32"/>
        <v>1795.5418232804893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639.4538133493304</v>
      </c>
      <c r="AC45">
        <f t="shared" si="33"/>
        <v>538.42582342527317</v>
      </c>
      <c r="AE45">
        <f t="shared" si="34"/>
        <v>0</v>
      </c>
      <c r="AF45">
        <f t="shared" si="35"/>
        <v>0</v>
      </c>
      <c r="AG45">
        <f t="shared" si="36"/>
        <v>-14.993408018799553</v>
      </c>
      <c r="AH45">
        <f t="shared" si="37"/>
        <v>-7305.2640364366416</v>
      </c>
      <c r="AI45">
        <f t="shared" si="38"/>
        <v>-7320.2574444554411</v>
      </c>
      <c r="AJ45">
        <f t="shared" si="39"/>
        <v>101.02798992405724</v>
      </c>
      <c r="AK45">
        <f t="shared" si="61"/>
        <v>44.761766934453135</v>
      </c>
      <c r="AL45">
        <f t="shared" si="40"/>
        <v>-7174.4676875969308</v>
      </c>
      <c r="AN45">
        <f t="shared" si="41"/>
        <v>0</v>
      </c>
      <c r="AO45">
        <f t="shared" si="42"/>
        <v>0</v>
      </c>
      <c r="AP45">
        <f t="shared" si="43"/>
        <v>-0.20939258926982846</v>
      </c>
      <c r="AQ45">
        <f t="shared" si="44"/>
        <v>-102.02271224602475</v>
      </c>
      <c r="AR45">
        <f t="shared" si="45"/>
        <v>-102.23210483529458</v>
      </c>
      <c r="AS45">
        <f t="shared" si="46"/>
        <v>1.4109208775216284</v>
      </c>
      <c r="AT45">
        <f t="shared" si="47"/>
        <v>0.62512687355307273</v>
      </c>
      <c r="AU45">
        <f t="shared" si="48"/>
        <v>-100.19605708421989</v>
      </c>
      <c r="AW45">
        <v>42</v>
      </c>
      <c r="AX45">
        <f>IF(Z45&gt;0, (R45*SUMPRODUCT(K45:$K$98, X45:$X$98)-K45*$AZ$3)/Z45, 0)</f>
        <v>1795.5418232804893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9.7118048999999998E-2</v>
      </c>
      <c r="Q46" s="5">
        <f t="shared" si="60"/>
        <v>50</v>
      </c>
      <c r="R46">
        <f t="shared" si="31"/>
        <v>250000</v>
      </c>
      <c r="S46">
        <f t="shared" si="32"/>
        <v>1670.1106743543296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538.42582342527317</v>
      </c>
      <c r="AC46">
        <f t="shared" si="33"/>
        <v>447.16690240417239</v>
      </c>
      <c r="AE46">
        <f t="shared" si="34"/>
        <v>0</v>
      </c>
      <c r="AF46">
        <f t="shared" si="35"/>
        <v>0</v>
      </c>
      <c r="AG46">
        <f t="shared" si="36"/>
        <v>-13.387343403964788</v>
      </c>
      <c r="AH46">
        <f t="shared" si="37"/>
        <v>-7280.6526732338398</v>
      </c>
      <c r="AI46">
        <f t="shared" si="38"/>
        <v>-7294.0400166378049</v>
      </c>
      <c r="AJ46">
        <f t="shared" si="39"/>
        <v>91.258921021100775</v>
      </c>
      <c r="AK46">
        <f t="shared" si="61"/>
        <v>37.689807639769128</v>
      </c>
      <c r="AL46">
        <f t="shared" si="40"/>
        <v>-7165.0912879769348</v>
      </c>
      <c r="AN46">
        <f t="shared" si="41"/>
        <v>0</v>
      </c>
      <c r="AO46">
        <f t="shared" si="42"/>
        <v>0</v>
      </c>
      <c r="AP46">
        <f t="shared" si="43"/>
        <v>-0.16693112824302328</v>
      </c>
      <c r="AQ46">
        <f t="shared" si="44"/>
        <v>-90.784820289928902</v>
      </c>
      <c r="AR46">
        <f t="shared" si="45"/>
        <v>-90.951751418171938</v>
      </c>
      <c r="AS46">
        <f t="shared" si="46"/>
        <v>1.1379370939107776</v>
      </c>
      <c r="AT46">
        <f t="shared" si="47"/>
        <v>0.46996643939871308</v>
      </c>
      <c r="AU46">
        <f t="shared" si="48"/>
        <v>-89.343847884862441</v>
      </c>
      <c r="AW46">
        <v>43</v>
      </c>
      <c r="AX46">
        <f>IF(Z46&gt;0, (R46*SUMPRODUCT(K46:$K$98, X46:$X$98)-K46*$AZ$3)/Z46, 0)</f>
        <v>1670.1106743543296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0.107494799</v>
      </c>
      <c r="Q47" s="5">
        <f t="shared" si="60"/>
        <v>50</v>
      </c>
      <c r="R47">
        <f t="shared" si="31"/>
        <v>250000</v>
      </c>
      <c r="S47">
        <f t="shared" si="32"/>
        <v>1548.9259055424293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447.16690240417239</v>
      </c>
      <c r="AC47">
        <f t="shared" si="33"/>
        <v>365.99260999364009</v>
      </c>
      <c r="AE47">
        <f t="shared" si="34"/>
        <v>0</v>
      </c>
      <c r="AF47">
        <f t="shared" si="35"/>
        <v>0</v>
      </c>
      <c r="AG47">
        <f t="shared" si="36"/>
        <v>-11.814400181571969</v>
      </c>
      <c r="AH47">
        <f t="shared" si="37"/>
        <v>-7195.3489417658539</v>
      </c>
      <c r="AI47">
        <f t="shared" si="38"/>
        <v>-7207.1633419474256</v>
      </c>
      <c r="AJ47">
        <f t="shared" si="39"/>
        <v>81.174292410532303</v>
      </c>
      <c r="AK47">
        <f t="shared" si="61"/>
        <v>31.301683168292069</v>
      </c>
      <c r="AL47">
        <f t="shared" si="40"/>
        <v>-7094.6873663686019</v>
      </c>
      <c r="AN47">
        <f t="shared" si="41"/>
        <v>0</v>
      </c>
      <c r="AO47">
        <f t="shared" si="42"/>
        <v>0</v>
      </c>
      <c r="AP47">
        <f t="shared" si="43"/>
        <v>-0.13153356150291609</v>
      </c>
      <c r="AQ47">
        <f t="shared" si="44"/>
        <v>-80.108161059495572</v>
      </c>
      <c r="AR47">
        <f t="shared" si="45"/>
        <v>-80.239694620998492</v>
      </c>
      <c r="AS47">
        <f t="shared" si="46"/>
        <v>0.90373981066686659</v>
      </c>
      <c r="AT47">
        <f t="shared" si="47"/>
        <v>0.34849182395085587</v>
      </c>
      <c r="AU47">
        <f t="shared" si="48"/>
        <v>-78.987462986380777</v>
      </c>
      <c r="AW47">
        <v>44</v>
      </c>
      <c r="AX47">
        <f>IF(Z47&gt;0, (R47*SUMPRODUCT(K47:$K$98, X47:$X$98)-K47*$AZ$3)/Z47, 0)</f>
        <v>1548.9259055424293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0.119195734</v>
      </c>
      <c r="Q48" s="5">
        <f t="shared" si="60"/>
        <v>50</v>
      </c>
      <c r="R48">
        <f t="shared" si="31"/>
        <v>250000</v>
      </c>
      <c r="S48">
        <f t="shared" si="32"/>
        <v>1431.1062232299007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365.99260999364009</v>
      </c>
      <c r="AC48">
        <f t="shared" si="33"/>
        <v>294.46527739789133</v>
      </c>
      <c r="AE48">
        <f t="shared" si="34"/>
        <v>0</v>
      </c>
      <c r="AF48">
        <f t="shared" si="35"/>
        <v>0</v>
      </c>
      <c r="AG48">
        <f t="shared" si="36"/>
        <v>-10.288030078344047</v>
      </c>
      <c r="AH48">
        <f t="shared" si="37"/>
        <v>-7041.1305070610215</v>
      </c>
      <c r="AI48">
        <f t="shared" si="38"/>
        <v>-7051.418537139366</v>
      </c>
      <c r="AJ48">
        <f t="shared" si="39"/>
        <v>71.52733259574876</v>
      </c>
      <c r="AK48">
        <f t="shared" si="61"/>
        <v>25.619482699554808</v>
      </c>
      <c r="AL48">
        <f t="shared" si="40"/>
        <v>-6954.2717218440621</v>
      </c>
      <c r="AN48">
        <f t="shared" si="41"/>
        <v>0</v>
      </c>
      <c r="AO48">
        <f t="shared" si="42"/>
        <v>0</v>
      </c>
      <c r="AP48">
        <f t="shared" si="43"/>
        <v>-0.10226784507045777</v>
      </c>
      <c r="AQ48">
        <f t="shared" si="44"/>
        <v>-69.992140218634944</v>
      </c>
      <c r="AR48">
        <f t="shared" si="45"/>
        <v>-70.094408063705401</v>
      </c>
      <c r="AS48">
        <f t="shared" si="46"/>
        <v>0.71101523931222277</v>
      </c>
      <c r="AT48">
        <f t="shared" si="47"/>
        <v>0.25466967607515645</v>
      </c>
      <c r="AU48">
        <f t="shared" si="48"/>
        <v>-69.128723148318016</v>
      </c>
      <c r="AW48">
        <v>45</v>
      </c>
      <c r="AX48">
        <f>IF(Z48&gt;0, (R48*SUMPRODUCT(K48:$K$98, X48:$X$98)-K48*$AZ$3)/Z48, 0)</f>
        <v>1431.1062232299007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0.13258683600000001</v>
      </c>
      <c r="Q49" s="5">
        <f t="shared" si="60"/>
        <v>50</v>
      </c>
      <c r="R49">
        <f t="shared" si="31"/>
        <v>250000</v>
      </c>
      <c r="S49">
        <f t="shared" si="32"/>
        <v>1315.7927617750111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294.46527739789133</v>
      </c>
      <c r="AC49">
        <f t="shared" si="33"/>
        <v>232.13459116474459</v>
      </c>
      <c r="AE49">
        <f t="shared" si="34"/>
        <v>0</v>
      </c>
      <c r="AF49">
        <f t="shared" si="35"/>
        <v>0</v>
      </c>
      <c r="AG49">
        <f t="shared" si="36"/>
        <v>-8.8210924208001362</v>
      </c>
      <c r="AH49">
        <f t="shared" si="37"/>
        <v>-6820.2867838023467</v>
      </c>
      <c r="AI49">
        <f t="shared" si="38"/>
        <v>-6829.1078762231464</v>
      </c>
      <c r="AJ49">
        <f t="shared" si="39"/>
        <v>62.330686233146736</v>
      </c>
      <c r="AK49">
        <f t="shared" si="61"/>
        <v>20.612569417852395</v>
      </c>
      <c r="AL49">
        <f t="shared" si="40"/>
        <v>-6746.1646205721472</v>
      </c>
      <c r="AN49">
        <f t="shared" si="41"/>
        <v>0</v>
      </c>
      <c r="AO49">
        <f t="shared" si="42"/>
        <v>0</v>
      </c>
      <c r="AP49">
        <f t="shared" si="43"/>
        <v>-7.8290889836895527E-2</v>
      </c>
      <c r="AQ49">
        <f t="shared" si="44"/>
        <v>-60.532901796563365</v>
      </c>
      <c r="AR49">
        <f t="shared" si="45"/>
        <v>-60.611192686400258</v>
      </c>
      <c r="AS49">
        <f t="shared" si="46"/>
        <v>0.55321094673382276</v>
      </c>
      <c r="AT49">
        <f t="shared" si="47"/>
        <v>0.1829451868958043</v>
      </c>
      <c r="AU49">
        <f t="shared" si="48"/>
        <v>-59.875036552770631</v>
      </c>
      <c r="AW49">
        <v>46</v>
      </c>
      <c r="AX49">
        <f>IF(Z49&gt;0, (R49*SUMPRODUCT(K49:$K$98, X49:$X$98)-K49*$AZ$3)/Z49, 0)</f>
        <v>1315.7927617750111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0.14803979</v>
      </c>
      <c r="Q50" s="5">
        <f t="shared" si="60"/>
        <v>50</v>
      </c>
      <c r="R50">
        <f t="shared" si="31"/>
        <v>250000</v>
      </c>
      <c r="S50">
        <f t="shared" si="32"/>
        <v>1201.306457547068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232.13459116474459</v>
      </c>
      <c r="AC50">
        <f t="shared" si="33"/>
        <v>178.44227328379571</v>
      </c>
      <c r="AE50">
        <f t="shared" si="34"/>
        <v>0</v>
      </c>
      <c r="AF50">
        <f t="shared" si="35"/>
        <v>0</v>
      </c>
      <c r="AG50">
        <f t="shared" si="36"/>
        <v>-7.4270088270462917</v>
      </c>
      <c r="AH50">
        <f t="shared" si="37"/>
        <v>-6529.3633477292196</v>
      </c>
      <c r="AI50">
        <f t="shared" si="38"/>
        <v>-6536.7903565562656</v>
      </c>
      <c r="AJ50">
        <f t="shared" si="39"/>
        <v>53.692317880948877</v>
      </c>
      <c r="AK50">
        <f t="shared" si="61"/>
        <v>16.249421381532123</v>
      </c>
      <c r="AL50">
        <f t="shared" si="40"/>
        <v>-6466.8486172937837</v>
      </c>
      <c r="AN50">
        <f t="shared" si="41"/>
        <v>0</v>
      </c>
      <c r="AO50">
        <f t="shared" si="42"/>
        <v>0</v>
      </c>
      <c r="AP50">
        <f t="shared" si="43"/>
        <v>-5.8855191114428058E-2</v>
      </c>
      <c r="AQ50">
        <f t="shared" si="44"/>
        <v>-51.741816474853337</v>
      </c>
      <c r="AR50">
        <f t="shared" si="45"/>
        <v>-51.800671665967762</v>
      </c>
      <c r="AS50">
        <f t="shared" si="46"/>
        <v>0.42548375851555625</v>
      </c>
      <c r="AT50">
        <f t="shared" si="47"/>
        <v>0.1287682327003899</v>
      </c>
      <c r="AU50">
        <f t="shared" si="48"/>
        <v>-51.246419674751813</v>
      </c>
      <c r="AW50">
        <v>47</v>
      </c>
      <c r="AX50">
        <f>IF(Z50&gt;0, (R50*SUMPRODUCT(K50:$K$98, X50:$X$98)-K50*$AZ$3)/Z50, 0)</f>
        <v>1201.306457547068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0.16585403400000001</v>
      </c>
      <c r="Q51" s="5">
        <f t="shared" si="60"/>
        <v>50</v>
      </c>
      <c r="R51">
        <f t="shared" si="31"/>
        <v>250000</v>
      </c>
      <c r="S51">
        <f t="shared" si="32"/>
        <v>1084.867151232125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178.44227328379571</v>
      </c>
      <c r="AC51">
        <f t="shared" si="33"/>
        <v>132.80812101931247</v>
      </c>
      <c r="AE51">
        <f t="shared" si="34"/>
        <v>0</v>
      </c>
      <c r="AF51">
        <f t="shared" si="35"/>
        <v>0</v>
      </c>
      <c r="AG51">
        <f t="shared" si="36"/>
        <v>-6.1209393642565928</v>
      </c>
      <c r="AH51">
        <f t="shared" si="37"/>
        <v>-6158.9968725961789</v>
      </c>
      <c r="AI51">
        <f t="shared" si="38"/>
        <v>-6165.1178119604356</v>
      </c>
      <c r="AJ51">
        <f t="shared" si="39"/>
        <v>45.634152264483248</v>
      </c>
      <c r="AK51">
        <f t="shared" si="61"/>
        <v>12.490959129865701</v>
      </c>
      <c r="AL51">
        <f t="shared" si="40"/>
        <v>-6106.9927005660866</v>
      </c>
      <c r="AN51">
        <f t="shared" si="41"/>
        <v>0</v>
      </c>
      <c r="AO51">
        <f t="shared" si="42"/>
        <v>0</v>
      </c>
      <c r="AP51">
        <f t="shared" si="43"/>
        <v>-4.3308275299209754E-2</v>
      </c>
      <c r="AQ51">
        <f t="shared" si="44"/>
        <v>-43.577548518610932</v>
      </c>
      <c r="AR51">
        <f t="shared" si="45"/>
        <v>-43.620856793910143</v>
      </c>
      <c r="AS51">
        <f t="shared" si="46"/>
        <v>0.32288122977613076</v>
      </c>
      <c r="AT51">
        <f t="shared" si="47"/>
        <v>8.8378901432411561E-2</v>
      </c>
      <c r="AU51">
        <f t="shared" si="48"/>
        <v>-43.2095966627016</v>
      </c>
      <c r="AW51">
        <v>48</v>
      </c>
      <c r="AX51">
        <f>IF(Z51&gt;0, (R51*SUMPRODUCT(K51:$K$98, X51:$X$98)-K51*$AZ$3)/Z51, 0)</f>
        <v>1084.867151232125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0.18707617900000001</v>
      </c>
      <c r="Q52" s="5">
        <f t="shared" si="60"/>
        <v>50</v>
      </c>
      <c r="R52">
        <f t="shared" si="31"/>
        <v>250000</v>
      </c>
      <c r="S52">
        <f t="shared" si="32"/>
        <v>963.28204669420393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132.80812101931247</v>
      </c>
      <c r="AC52">
        <f t="shared" si="33"/>
        <v>94.683844117103405</v>
      </c>
      <c r="AE52">
        <f t="shared" si="34"/>
        <v>0</v>
      </c>
      <c r="AF52">
        <f t="shared" si="35"/>
        <v>0</v>
      </c>
      <c r="AG52">
        <f t="shared" si="36"/>
        <v>-4.9146480224582136</v>
      </c>
      <c r="AH52">
        <f t="shared" si="37"/>
        <v>-5725.4097407790632</v>
      </c>
      <c r="AI52">
        <f t="shared" si="38"/>
        <v>-5730.3243888015213</v>
      </c>
      <c r="AJ52">
        <f t="shared" si="39"/>
        <v>38.124276902209061</v>
      </c>
      <c r="AK52">
        <f t="shared" si="61"/>
        <v>9.2965684713518737</v>
      </c>
      <c r="AL52">
        <f t="shared" si="40"/>
        <v>-5682.9035434279604</v>
      </c>
      <c r="AN52">
        <f t="shared" si="41"/>
        <v>0</v>
      </c>
      <c r="AO52">
        <f t="shared" si="42"/>
        <v>0</v>
      </c>
      <c r="AP52">
        <f t="shared" si="43"/>
        <v>-3.1047540968001254E-2</v>
      </c>
      <c r="AQ52">
        <f t="shared" si="44"/>
        <v>-36.169404741322509</v>
      </c>
      <c r="AR52">
        <f t="shared" si="45"/>
        <v>-36.200452282290513</v>
      </c>
      <c r="AS52">
        <f t="shared" si="46"/>
        <v>0.2408443175559728</v>
      </c>
      <c r="AT52">
        <f t="shared" si="47"/>
        <v>5.8729656560787859E-2</v>
      </c>
      <c r="AU52">
        <f t="shared" si="48"/>
        <v>-35.900878308173752</v>
      </c>
      <c r="AW52">
        <v>49</v>
      </c>
      <c r="AX52">
        <f>IF(Z52&gt;0, (R52*SUMPRODUCT(K52:$K$98, X52:$X$98)-K52*$AZ$3)/Z52, 0)</f>
        <v>963.28204669420393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0.21155222800000001</v>
      </c>
      <c r="Q53" s="5">
        <f t="shared" si="60"/>
        <v>50</v>
      </c>
      <c r="R53">
        <f t="shared" si="31"/>
        <v>250000</v>
      </c>
      <c r="S53">
        <f t="shared" si="32"/>
        <v>828.36903199660821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94.683844117103405</v>
      </c>
      <c r="AC53">
        <f t="shared" si="33"/>
        <v>63.383431890425442</v>
      </c>
      <c r="AE53">
        <f t="shared" si="34"/>
        <v>0</v>
      </c>
      <c r="AF53">
        <f t="shared" si="35"/>
        <v>0</v>
      </c>
      <c r="AG53">
        <f t="shared" si="36"/>
        <v>-3.8257968032468024</v>
      </c>
      <c r="AH53">
        <f t="shared" si="37"/>
        <v>-5198.5236949341461</v>
      </c>
      <c r="AI53">
        <f t="shared" si="38"/>
        <v>-5202.3494917373928</v>
      </c>
      <c r="AJ53">
        <f t="shared" si="39"/>
        <v>31.300412226677963</v>
      </c>
      <c r="AK53">
        <f t="shared" si="61"/>
        <v>6.6278690881972393</v>
      </c>
      <c r="AL53">
        <f t="shared" si="40"/>
        <v>-5164.4212104225171</v>
      </c>
      <c r="AN53">
        <f t="shared" si="41"/>
        <v>0</v>
      </c>
      <c r="AO53">
        <f t="shared" si="42"/>
        <v>0</v>
      </c>
      <c r="AP53">
        <f t="shared" si="43"/>
        <v>-2.157936526126723E-2</v>
      </c>
      <c r="AQ53">
        <f t="shared" si="44"/>
        <v>-29.322216364740814</v>
      </c>
      <c r="AR53">
        <f t="shared" si="45"/>
        <v>-29.343795730002082</v>
      </c>
      <c r="AS53">
        <f t="shared" si="46"/>
        <v>0.17654963475699931</v>
      </c>
      <c r="AT53">
        <f t="shared" si="47"/>
        <v>3.7384423510598001E-2</v>
      </c>
      <c r="AU53">
        <f t="shared" si="48"/>
        <v>-29.129861671734481</v>
      </c>
      <c r="AW53">
        <v>50</v>
      </c>
      <c r="AX53">
        <f>IF(Z53&gt;0, (R53*SUMPRODUCT(K53:$K$98, X53:$X$98)-K53*$AZ$3)/Z53, 0)</f>
        <v>828.36903199660821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0.23965956799999999</v>
      </c>
      <c r="Q54" s="5">
        <f t="shared" si="60"/>
        <v>50</v>
      </c>
      <c r="R54">
        <f t="shared" si="31"/>
        <v>250000</v>
      </c>
      <c r="S54">
        <f t="shared" si="32"/>
        <v>668.98663929411896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63.383431890425442</v>
      </c>
      <c r="AC54">
        <f t="shared" si="33"/>
        <v>38.408530270902929</v>
      </c>
      <c r="AE54">
        <f t="shared" si="34"/>
        <v>0</v>
      </c>
      <c r="AF54">
        <f t="shared" si="35"/>
        <v>0</v>
      </c>
      <c r="AG54">
        <f t="shared" si="36"/>
        <v>-2.870650026092425</v>
      </c>
      <c r="AH54">
        <f t="shared" si="37"/>
        <v>-4584.4440456095481</v>
      </c>
      <c r="AI54">
        <f t="shared" si="38"/>
        <v>-4587.3146956356404</v>
      </c>
      <c r="AJ54">
        <f t="shared" si="39"/>
        <v>24.974901619522512</v>
      </c>
      <c r="AK54">
        <f t="shared" si="61"/>
        <v>4.4368402323297813</v>
      </c>
      <c r="AL54">
        <f t="shared" si="40"/>
        <v>-4557.9029537837878</v>
      </c>
      <c r="AN54">
        <f t="shared" si="41"/>
        <v>0</v>
      </c>
      <c r="AO54">
        <f t="shared" si="42"/>
        <v>0</v>
      </c>
      <c r="AP54">
        <f t="shared" si="43"/>
        <v>-1.4457027011093793E-2</v>
      </c>
      <c r="AQ54">
        <f t="shared" si="44"/>
        <v>-23.087952483167463</v>
      </c>
      <c r="AR54">
        <f t="shared" si="45"/>
        <v>-23.102409510178553</v>
      </c>
      <c r="AS54">
        <f t="shared" si="46"/>
        <v>0.125777375866445</v>
      </c>
      <c r="AT54">
        <f t="shared" si="47"/>
        <v>2.2344597390721466E-2</v>
      </c>
      <c r="AU54">
        <f t="shared" si="48"/>
        <v>-22.954287536921388</v>
      </c>
      <c r="AW54">
        <v>51</v>
      </c>
      <c r="AX54">
        <f>IF(Z54&gt;0, (R54*SUMPRODUCT(K54:$K$98, X54:$X$98)-K54*$AZ$3)/Z54, 0)</f>
        <v>668.98663929411896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0.27212731099999998</v>
      </c>
      <c r="Q55" s="5">
        <f t="shared" si="60"/>
        <v>50</v>
      </c>
      <c r="R55">
        <f t="shared" si="31"/>
        <v>250000</v>
      </c>
      <c r="S55">
        <f t="shared" si="32"/>
        <v>465.89843385515712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38.408530270902929</v>
      </c>
      <c r="AC55">
        <f t="shared" si="33"/>
        <v>19.202108810251843</v>
      </c>
      <c r="AE55">
        <f t="shared" si="34"/>
        <v>0</v>
      </c>
      <c r="AF55">
        <f t="shared" si="35"/>
        <v>0</v>
      </c>
      <c r="AG55">
        <f t="shared" si="36"/>
        <v>-2.0607612534088897</v>
      </c>
      <c r="AH55">
        <f t="shared" si="37"/>
        <v>-3905.9113621130573</v>
      </c>
      <c r="AI55">
        <f t="shared" si="38"/>
        <v>-3907.9721233664663</v>
      </c>
      <c r="AJ55">
        <f t="shared" si="39"/>
        <v>19.206421460651086</v>
      </c>
      <c r="AK55">
        <f t="shared" si="61"/>
        <v>2.6885971189632052</v>
      </c>
      <c r="AL55">
        <f t="shared" si="40"/>
        <v>-3886.077104786852</v>
      </c>
      <c r="AN55">
        <f t="shared" si="41"/>
        <v>0</v>
      </c>
      <c r="AO55">
        <f t="shared" si="42"/>
        <v>0</v>
      </c>
      <c r="AP55">
        <f t="shared" si="43"/>
        <v>-9.2663436208924414E-3</v>
      </c>
      <c r="AQ55">
        <f t="shared" si="44"/>
        <v>-17.563178060639824</v>
      </c>
      <c r="AR55">
        <f t="shared" si="45"/>
        <v>-17.572444404260718</v>
      </c>
      <c r="AS55">
        <f t="shared" si="46"/>
        <v>8.6362891716677187E-2</v>
      </c>
      <c r="AT55">
        <f t="shared" si="47"/>
        <v>1.2089447392919924E-2</v>
      </c>
      <c r="AU55">
        <f t="shared" si="48"/>
        <v>-17.473992065151119</v>
      </c>
      <c r="AW55">
        <v>52</v>
      </c>
      <c r="AX55">
        <f>IF(Z55&gt;0, (R55*SUMPRODUCT(K55:$K$98, X55:$X$98)-K55*$AZ$3)/Z55, 0)</f>
        <v>465.89843385515712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0.30842977500000002</v>
      </c>
      <c r="Q56" s="5">
        <f t="shared" si="60"/>
        <v>50</v>
      </c>
      <c r="R56">
        <f t="shared" si="31"/>
        <v>250000</v>
      </c>
      <c r="S56">
        <f t="shared" si="32"/>
        <v>181.71552054580647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19.202108810251843</v>
      </c>
      <c r="AC56">
        <f t="shared" si="33"/>
        <v>5.1045834482873396</v>
      </c>
      <c r="AE56">
        <f t="shared" si="34"/>
        <v>0</v>
      </c>
      <c r="AF56">
        <f t="shared" si="35"/>
        <v>0</v>
      </c>
      <c r="AG56">
        <f t="shared" si="36"/>
        <v>-1.404553511157179</v>
      </c>
      <c r="AH56">
        <f t="shared" si="37"/>
        <v>-3178.0006485881095</v>
      </c>
      <c r="AI56">
        <f t="shared" si="38"/>
        <v>-3179.4052020992667</v>
      </c>
      <c r="AJ56">
        <f t="shared" si="39"/>
        <v>14.097525361964504</v>
      </c>
      <c r="AK56">
        <f t="shared" si="61"/>
        <v>1.3441476167176292</v>
      </c>
      <c r="AL56">
        <f t="shared" si="40"/>
        <v>-3163.9635291205846</v>
      </c>
      <c r="AN56">
        <f t="shared" si="41"/>
        <v>0</v>
      </c>
      <c r="AO56">
        <f t="shared" si="42"/>
        <v>0</v>
      </c>
      <c r="AP56">
        <f t="shared" si="43"/>
        <v>-5.6389856309098001E-3</v>
      </c>
      <c r="AQ56">
        <f t="shared" si="44"/>
        <v>-12.759001241359559</v>
      </c>
      <c r="AR56">
        <f t="shared" si="45"/>
        <v>-12.764640226990471</v>
      </c>
      <c r="AS56">
        <f t="shared" si="46"/>
        <v>5.6598586181319376E-2</v>
      </c>
      <c r="AT56">
        <f t="shared" si="47"/>
        <v>5.396468725671893E-3</v>
      </c>
      <c r="AU56">
        <f t="shared" si="48"/>
        <v>-12.702645172083479</v>
      </c>
      <c r="AW56">
        <v>53</v>
      </c>
      <c r="AX56">
        <f>IF(Z56&gt;0, (R56*SUMPRODUCT(K56:$K$98, X56:$X$98)-K56*$AZ$3)/Z56, 0)</f>
        <v>181.71552054580647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0.34883407700000002</v>
      </c>
      <c r="Q57" s="5">
        <f t="shared" si="60"/>
        <v>50</v>
      </c>
      <c r="R57">
        <f t="shared" si="31"/>
        <v>250000</v>
      </c>
      <c r="S57">
        <f t="shared" si="32"/>
        <v>-253.18281421445994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5.1045834482873396</v>
      </c>
      <c r="AC57">
        <f t="shared" si="33"/>
        <v>-4.560085026397811</v>
      </c>
      <c r="AE57">
        <f t="shared" si="34"/>
        <v>0</v>
      </c>
      <c r="AF57">
        <f t="shared" si="35"/>
        <v>0</v>
      </c>
      <c r="AG57">
        <f t="shared" si="36"/>
        <v>-0.90055184838398339</v>
      </c>
      <c r="AH57">
        <f t="shared" si="37"/>
        <v>-2449.7806383081188</v>
      </c>
      <c r="AI57">
        <f t="shared" si="38"/>
        <v>-2450.6811901565029</v>
      </c>
      <c r="AJ57">
        <f t="shared" si="39"/>
        <v>9.6646684746851506</v>
      </c>
      <c r="AK57">
        <f t="shared" si="61"/>
        <v>0.35732084138011383</v>
      </c>
      <c r="AL57">
        <f t="shared" si="40"/>
        <v>-2440.6592008404377</v>
      </c>
      <c r="AN57">
        <f t="shared" si="41"/>
        <v>0</v>
      </c>
      <c r="AO57">
        <f t="shared" si="42"/>
        <v>0</v>
      </c>
      <c r="AP57">
        <f t="shared" si="43"/>
        <v>-3.2281477025232312E-3</v>
      </c>
      <c r="AQ57">
        <f t="shared" si="44"/>
        <v>-8.7815640525655478</v>
      </c>
      <c r="AR57">
        <f t="shared" si="45"/>
        <v>-8.7847922002680718</v>
      </c>
      <c r="AS57">
        <f t="shared" si="46"/>
        <v>3.4644287708907949E-2</v>
      </c>
      <c r="AT57">
        <f t="shared" si="47"/>
        <v>1.2808640115888718E-3</v>
      </c>
      <c r="AU57">
        <f t="shared" si="48"/>
        <v>-8.7488670485475755</v>
      </c>
      <c r="AW57">
        <v>54</v>
      </c>
      <c r="AX57">
        <f>IF(Z57&gt;0, (R57*SUMPRODUCT(K57:$K$98, X57:$X$98)-K57*$AZ$3)/Z57, 0)</f>
        <v>-253.18281421445994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0.39293336200000001</v>
      </c>
      <c r="Q58" s="5">
        <f t="shared" si="60"/>
        <v>50</v>
      </c>
      <c r="R58">
        <f t="shared" si="31"/>
        <v>250000</v>
      </c>
      <c r="S58">
        <f t="shared" si="32"/>
        <v>-983.73249478666071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-4.560085026397811</v>
      </c>
      <c r="AC58">
        <f t="shared" si="33"/>
        <v>-10.578851965861224</v>
      </c>
      <c r="AE58">
        <f t="shared" si="34"/>
        <v>0</v>
      </c>
      <c r="AF58">
        <f t="shared" si="35"/>
        <v>0</v>
      </c>
      <c r="AG58">
        <f t="shared" si="36"/>
        <v>-0.53768946445931065</v>
      </c>
      <c r="AH58">
        <f t="shared" si="37"/>
        <v>-1769.2843272041644</v>
      </c>
      <c r="AI58">
        <f t="shared" si="38"/>
        <v>-1769.8220166686237</v>
      </c>
      <c r="AJ58">
        <f t="shared" si="39"/>
        <v>6.0187669394634131</v>
      </c>
      <c r="AK58">
        <f t="shared" si="61"/>
        <v>-0.31920595184784678</v>
      </c>
      <c r="AL58">
        <f t="shared" si="40"/>
        <v>-1764.1224556810082</v>
      </c>
      <c r="AN58">
        <f t="shared" si="41"/>
        <v>0</v>
      </c>
      <c r="AO58">
        <f t="shared" si="42"/>
        <v>0</v>
      </c>
      <c r="AP58">
        <f t="shared" si="43"/>
        <v>-1.7209100854580085E-3</v>
      </c>
      <c r="AQ58">
        <f t="shared" si="44"/>
        <v>-5.6627095079688798</v>
      </c>
      <c r="AR58">
        <f t="shared" si="45"/>
        <v>-5.6644304180543381</v>
      </c>
      <c r="AS58">
        <f t="shared" si="46"/>
        <v>1.9263454861551663E-2</v>
      </c>
      <c r="AT58">
        <f t="shared" si="47"/>
        <v>-1.0216394000309686E-3</v>
      </c>
      <c r="AU58">
        <f t="shared" si="48"/>
        <v>-5.6461886025928179</v>
      </c>
      <c r="AW58">
        <v>55</v>
      </c>
      <c r="AX58">
        <f>IF(Z58&gt;0, (R58*SUMPRODUCT(K58:$K$98, X58:$X$98)-K58*$AZ$3)/Z58, 0)</f>
        <v>-983.73249478666071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0.441408258</v>
      </c>
      <c r="Q59" s="5">
        <f t="shared" si="60"/>
        <v>50</v>
      </c>
      <c r="R59">
        <f t="shared" si="31"/>
        <v>250000</v>
      </c>
      <c r="S59">
        <f t="shared" si="32"/>
        <v>-2334.9298134856654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-10.578851965861224</v>
      </c>
      <c r="AC59">
        <f t="shared" si="33"/>
        <v>-13.774778337131766</v>
      </c>
      <c r="AE59">
        <f t="shared" si="34"/>
        <v>0</v>
      </c>
      <c r="AF59">
        <f t="shared" si="35"/>
        <v>0</v>
      </c>
      <c r="AG59">
        <f t="shared" si="36"/>
        <v>-0.29497199996278028</v>
      </c>
      <c r="AH59">
        <f t="shared" si="37"/>
        <v>-1186.7028492596862</v>
      </c>
      <c r="AI59">
        <f t="shared" si="38"/>
        <v>-1186.9978212596491</v>
      </c>
      <c r="AJ59">
        <f t="shared" si="39"/>
        <v>3.1959263712705415</v>
      </c>
      <c r="AK59">
        <f t="shared" si="61"/>
        <v>-0.74051963761028572</v>
      </c>
      <c r="AL59">
        <f t="shared" si="40"/>
        <v>-1184.5424145259888</v>
      </c>
      <c r="AN59">
        <f t="shared" si="41"/>
        <v>0</v>
      </c>
      <c r="AO59">
        <f t="shared" si="42"/>
        <v>0</v>
      </c>
      <c r="AP59">
        <f t="shared" si="43"/>
        <v>-8.429259478631942E-4</v>
      </c>
      <c r="AQ59">
        <f t="shared" si="44"/>
        <v>-3.3911782276636186</v>
      </c>
      <c r="AR59">
        <f t="shared" si="45"/>
        <v>-3.3920211536114824</v>
      </c>
      <c r="AS59">
        <f t="shared" si="46"/>
        <v>9.1328304589727884E-3</v>
      </c>
      <c r="AT59">
        <f t="shared" si="47"/>
        <v>-2.1161439645889148E-3</v>
      </c>
      <c r="AU59">
        <f t="shared" si="48"/>
        <v>-3.3850044671170982</v>
      </c>
      <c r="AW59">
        <v>56</v>
      </c>
      <c r="AX59">
        <f>IF(Z59&gt;0, (R59*SUMPRODUCT(K59:$K$98, X59:$X$98)-K59*$AZ$3)/Z59, 0)</f>
        <v>-2334.9298134856654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0.49593942699999999</v>
      </c>
      <c r="Q60" s="5">
        <f t="shared" si="60"/>
        <v>50</v>
      </c>
      <c r="R60">
        <f t="shared" si="31"/>
        <v>250000</v>
      </c>
      <c r="S60">
        <f t="shared" si="32"/>
        <v>-5133.828754690001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-13.774778337131766</v>
      </c>
      <c r="AC60">
        <f t="shared" si="33"/>
        <v>-14.963471621314723</v>
      </c>
      <c r="AE60">
        <f t="shared" si="34"/>
        <v>0</v>
      </c>
      <c r="AF60">
        <f t="shared" si="35"/>
        <v>0</v>
      </c>
      <c r="AG60">
        <f t="shared" si="36"/>
        <v>-0.1457340353205672</v>
      </c>
      <c r="AH60">
        <f t="shared" si="37"/>
        <v>-731.44122321292627</v>
      </c>
      <c r="AI60">
        <f t="shared" si="38"/>
        <v>-731.58695724824679</v>
      </c>
      <c r="AJ60">
        <f t="shared" si="39"/>
        <v>1.1886932841829569</v>
      </c>
      <c r="AK60">
        <f t="shared" si="61"/>
        <v>-0.9642344835992237</v>
      </c>
      <c r="AL60">
        <f t="shared" si="40"/>
        <v>-731.36249844766303</v>
      </c>
      <c r="AN60">
        <f t="shared" si="41"/>
        <v>0</v>
      </c>
      <c r="AO60">
        <f t="shared" si="42"/>
        <v>0</v>
      </c>
      <c r="AP60">
        <f t="shared" si="43"/>
        <v>-3.718361399980873E-4</v>
      </c>
      <c r="AQ60">
        <f t="shared" si="44"/>
        <v>-1.8662509445835014</v>
      </c>
      <c r="AR60">
        <f t="shared" si="45"/>
        <v>-1.8666227807234994</v>
      </c>
      <c r="AS60">
        <f t="shared" si="46"/>
        <v>3.0329162399159999E-3</v>
      </c>
      <c r="AT60">
        <f t="shared" si="47"/>
        <v>-2.4602161577830448E-3</v>
      </c>
      <c r="AU60">
        <f t="shared" si="48"/>
        <v>-1.8660500806413662</v>
      </c>
      <c r="AW60">
        <v>57</v>
      </c>
      <c r="AX60">
        <f>IF(Z60&gt;0, (R60*SUMPRODUCT(K60:$K$98, X60:$X$98)-K60*$AZ$3)/Z60, 0)</f>
        <v>-5133.828754690001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0.55722270799999996</v>
      </c>
      <c r="Q61" s="5">
        <f t="shared" si="60"/>
        <v>50</v>
      </c>
      <c r="R61">
        <f t="shared" si="31"/>
        <v>250000</v>
      </c>
      <c r="S61">
        <f t="shared" si="32"/>
        <v>-11783.04132551441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-14.963471621314723</v>
      </c>
      <c r="AC61">
        <f t="shared" si="33"/>
        <v>-14.863218152076209</v>
      </c>
      <c r="AE61">
        <f t="shared" si="34"/>
        <v>0</v>
      </c>
      <c r="AF61">
        <f t="shared" si="35"/>
        <v>0</v>
      </c>
      <c r="AG61">
        <f t="shared" si="36"/>
        <v>-6.3070381158267422E-2</v>
      </c>
      <c r="AH61">
        <f t="shared" si="37"/>
        <v>-406.03156904547052</v>
      </c>
      <c r="AI61">
        <f t="shared" si="38"/>
        <v>-406.09463942662876</v>
      </c>
      <c r="AJ61">
        <f t="shared" si="39"/>
        <v>-0.1002534692385133</v>
      </c>
      <c r="AK61">
        <f t="shared" si="61"/>
        <v>-1.0474430134920307</v>
      </c>
      <c r="AL61">
        <f t="shared" si="40"/>
        <v>-407.24233590935933</v>
      </c>
      <c r="AN61">
        <f t="shared" si="41"/>
        <v>0</v>
      </c>
      <c r="AO61">
        <f t="shared" si="42"/>
        <v>0</v>
      </c>
      <c r="AP61">
        <f t="shared" si="43"/>
        <v>-1.436805694072367E-4</v>
      </c>
      <c r="AQ61">
        <f t="shared" si="44"/>
        <v>-0.92498009313393459</v>
      </c>
      <c r="AR61">
        <f t="shared" si="45"/>
        <v>-0.92512377370334176</v>
      </c>
      <c r="AS61">
        <f t="shared" si="46"/>
        <v>-2.2838732350600845E-4</v>
      </c>
      <c r="AT61">
        <f t="shared" si="47"/>
        <v>-2.3861788344438973E-3</v>
      </c>
      <c r="AU61">
        <f t="shared" si="48"/>
        <v>-0.92773833986129173</v>
      </c>
      <c r="AW61">
        <v>58</v>
      </c>
      <c r="AX61">
        <f>IF(Z61&gt;0, (R61*SUMPRODUCT(K61:$K$98, X61:$X$98)-K61*$AZ$3)/Z61, 0)</f>
        <v>-11783.04132551441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0.62633703200000002</v>
      </c>
      <c r="Q62" s="5">
        <f t="shared" si="60"/>
        <v>50</v>
      </c>
      <c r="R62">
        <f t="shared" si="31"/>
        <v>250000</v>
      </c>
      <c r="S62">
        <f t="shared" si="32"/>
        <v>-30589.835323202278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-14.863218152076209</v>
      </c>
      <c r="AC62">
        <f t="shared" si="33"/>
        <v>-14.032390732869059</v>
      </c>
      <c r="AE62">
        <f t="shared" si="34"/>
        <v>0</v>
      </c>
      <c r="AF62">
        <f t="shared" si="35"/>
        <v>0</v>
      </c>
      <c r="AG62">
        <f t="shared" si="36"/>
        <v>-2.2936362004906809E-2</v>
      </c>
      <c r="AH62">
        <f t="shared" si="37"/>
        <v>-197.51657670888972</v>
      </c>
      <c r="AI62">
        <f t="shared" si="38"/>
        <v>-197.53951307089463</v>
      </c>
      <c r="AJ62">
        <f t="shared" si="39"/>
        <v>-0.83082741920715009</v>
      </c>
      <c r="AK62">
        <f t="shared" si="61"/>
        <v>-1.0404252706453347</v>
      </c>
      <c r="AL62">
        <f t="shared" si="40"/>
        <v>-199.4107657607471</v>
      </c>
      <c r="AN62">
        <f t="shared" si="41"/>
        <v>0</v>
      </c>
      <c r="AO62">
        <f t="shared" si="42"/>
        <v>0</v>
      </c>
      <c r="AP62">
        <f t="shared" si="43"/>
        <v>-4.6652948495147949E-5</v>
      </c>
      <c r="AQ62">
        <f t="shared" si="44"/>
        <v>-0.40175205981517254</v>
      </c>
      <c r="AR62">
        <f t="shared" si="45"/>
        <v>-0.40179871276366769</v>
      </c>
      <c r="AS62">
        <f t="shared" si="46"/>
        <v>-1.6899170316694411E-3</v>
      </c>
      <c r="AT62">
        <f t="shared" si="47"/>
        <v>-2.11624260874864E-3</v>
      </c>
      <c r="AU62">
        <f t="shared" si="48"/>
        <v>-0.40560487240408577</v>
      </c>
      <c r="AW62">
        <v>59</v>
      </c>
      <c r="AX62">
        <f>IF(Z62&gt;0, (R62*SUMPRODUCT(K62:$K$98, X62:$X$98)-K62*$AZ$3)/Z62, 0)</f>
        <v>-30589.835323202278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0.70099715600000001</v>
      </c>
      <c r="Q63" s="5">
        <f t="shared" si="60"/>
        <v>50</v>
      </c>
      <c r="R63">
        <f t="shared" si="31"/>
        <v>250000</v>
      </c>
      <c r="S63">
        <f t="shared" si="32"/>
        <v>-97051.520440777851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-14.032390732869059</v>
      </c>
      <c r="AC63">
        <f t="shared" si="33"/>
        <v>-12.86645751380826</v>
      </c>
      <c r="AE63">
        <f t="shared" si="34"/>
        <v>0</v>
      </c>
      <c r="AF63">
        <f t="shared" si="35"/>
        <v>0</v>
      </c>
      <c r="AG63">
        <f t="shared" si="36"/>
        <v>-6.6286738504316095E-3</v>
      </c>
      <c r="AH63">
        <f t="shared" si="37"/>
        <v>-80.391622672130651</v>
      </c>
      <c r="AI63">
        <f t="shared" si="38"/>
        <v>-80.39825134598108</v>
      </c>
      <c r="AJ63">
        <f t="shared" si="39"/>
        <v>-1.1659332190607987</v>
      </c>
      <c r="AK63">
        <f t="shared" si="61"/>
        <v>-0.9822673513008342</v>
      </c>
      <c r="AL63">
        <f t="shared" si="40"/>
        <v>-82.546451916342718</v>
      </c>
      <c r="AN63">
        <f t="shared" si="41"/>
        <v>0</v>
      </c>
      <c r="AO63">
        <f t="shared" si="42"/>
        <v>0</v>
      </c>
      <c r="AP63">
        <f t="shared" si="43"/>
        <v>-1.2038245353645782E-5</v>
      </c>
      <c r="AQ63">
        <f t="shared" si="44"/>
        <v>-0.1459981438130053</v>
      </c>
      <c r="AR63">
        <f t="shared" si="45"/>
        <v>-0.14601018205835894</v>
      </c>
      <c r="AS63">
        <f t="shared" si="46"/>
        <v>-2.1174356249411825E-3</v>
      </c>
      <c r="AT63">
        <f t="shared" si="47"/>
        <v>-1.7838825147605166E-3</v>
      </c>
      <c r="AU63">
        <f t="shared" si="48"/>
        <v>-0.14991150019806065</v>
      </c>
      <c r="AW63">
        <v>60</v>
      </c>
      <c r="AX63">
        <f>IF(Z63&gt;0, (R63*SUMPRODUCT(K63:$K$98, X63:$X$98)-K63*$AZ$3)/Z63, 0)</f>
        <v>-97051.520440777851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0.77900909500000004</v>
      </c>
      <c r="Q64" s="5">
        <f t="shared" si="60"/>
        <v>50</v>
      </c>
      <c r="R64">
        <f t="shared" si="31"/>
        <v>250000</v>
      </c>
      <c r="S64">
        <f t="shared" si="32"/>
        <v>-415158.75036087865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-12.86645751380826</v>
      </c>
      <c r="AC64">
        <f t="shared" si="33"/>
        <v>-11.612736658624865</v>
      </c>
      <c r="AE64">
        <f t="shared" si="34"/>
        <v>0</v>
      </c>
      <c r="AF64">
        <f t="shared" si="35"/>
        <v>0</v>
      </c>
      <c r="AG64">
        <f t="shared" si="36"/>
        <v>-1.3985898946523997E-3</v>
      </c>
      <c r="AH64">
        <f t="shared" si="37"/>
        <v>-25.818986086374469</v>
      </c>
      <c r="AI64">
        <f t="shared" si="38"/>
        <v>-25.820384676269121</v>
      </c>
      <c r="AJ64">
        <f t="shared" si="39"/>
        <v>-1.2537208551833956</v>
      </c>
      <c r="AK64">
        <f t="shared" si="61"/>
        <v>-0.90065202596657834</v>
      </c>
      <c r="AL64">
        <f t="shared" si="40"/>
        <v>-27.974757557419096</v>
      </c>
      <c r="AN64">
        <f t="shared" si="41"/>
        <v>0</v>
      </c>
      <c r="AO64">
        <f t="shared" si="42"/>
        <v>0</v>
      </c>
      <c r="AP64">
        <f t="shared" si="43"/>
        <v>-2.2678216801587213E-6</v>
      </c>
      <c r="AQ64">
        <f t="shared" si="44"/>
        <v>-4.1865636688980155E-2</v>
      </c>
      <c r="AR64">
        <f t="shared" si="45"/>
        <v>-4.1867904510660317E-2</v>
      </c>
      <c r="AS64">
        <f t="shared" si="46"/>
        <v>-2.0329156868094484E-3</v>
      </c>
      <c r="AT64">
        <f t="shared" si="47"/>
        <v>-1.4604125187630658E-3</v>
      </c>
      <c r="AU64">
        <f t="shared" si="48"/>
        <v>-4.5361232716232831E-2</v>
      </c>
      <c r="AW64">
        <v>61</v>
      </c>
      <c r="AX64">
        <f>IF(Z64&gt;0, (R64*SUMPRODUCT(K64:$K$98, X64:$X$98)-K64*$AZ$3)/Z64, 0)</f>
        <v>-415158.75036087865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0.78135831499999997</v>
      </c>
      <c r="Q65" s="5">
        <f t="shared" si="60"/>
        <v>50</v>
      </c>
      <c r="R65">
        <f t="shared" si="31"/>
        <v>250000</v>
      </c>
      <c r="S65">
        <f t="shared" si="32"/>
        <v>-1782848.7204592393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-11.612736658624865</v>
      </c>
      <c r="AC65">
        <f t="shared" si="33"/>
        <v>-10.404853189067058</v>
      </c>
      <c r="AE65">
        <f t="shared" si="34"/>
        <v>0</v>
      </c>
      <c r="AF65">
        <f t="shared" si="35"/>
        <v>0</v>
      </c>
      <c r="AG65">
        <f t="shared" si="36"/>
        <v>-2.9180415224424927E-4</v>
      </c>
      <c r="AH65">
        <f t="shared" si="37"/>
        <v>-5.4639992173081326</v>
      </c>
      <c r="AI65">
        <f t="shared" si="38"/>
        <v>-5.4642910214603768</v>
      </c>
      <c r="AJ65">
        <f t="shared" si="39"/>
        <v>-1.2078834695578067</v>
      </c>
      <c r="AK65">
        <f t="shared" si="61"/>
        <v>-0.81289156610374058</v>
      </c>
      <c r="AL65">
        <f t="shared" si="40"/>
        <v>-7.4850660571219239</v>
      </c>
      <c r="AN65">
        <f t="shared" si="41"/>
        <v>0</v>
      </c>
      <c r="AO65">
        <f t="shared" si="42"/>
        <v>0</v>
      </c>
      <c r="AP65">
        <f t="shared" si="43"/>
        <v>-4.2246619341772034E-7</v>
      </c>
      <c r="AQ65">
        <f t="shared" si="44"/>
        <v>-7.9106309228986031E-3</v>
      </c>
      <c r="AR65">
        <f t="shared" si="45"/>
        <v>-7.9110533890920202E-3</v>
      </c>
      <c r="AS65">
        <f t="shared" si="46"/>
        <v>-1.7487411592729727E-3</v>
      </c>
      <c r="AT65">
        <f t="shared" si="47"/>
        <v>-1.1768825184700037E-3</v>
      </c>
      <c r="AU65">
        <f t="shared" si="48"/>
        <v>-1.0836677066834997E-2</v>
      </c>
      <c r="AW65">
        <v>62</v>
      </c>
      <c r="AX65">
        <f>IF(Z65&gt;0, (R65*SUMPRODUCT(K65:$K$98, X65:$X$98)-K65*$AZ$3)/Z65, 0)</f>
        <v>-1782848.7204592393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0.78389590600000003</v>
      </c>
      <c r="Q66" s="5">
        <f t="shared" si="60"/>
        <v>50</v>
      </c>
      <c r="R66">
        <f t="shared" si="31"/>
        <v>250000</v>
      </c>
      <c r="S66">
        <f t="shared" si="32"/>
        <v>-7729134.1331473682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-10.404853189067058</v>
      </c>
      <c r="AC66">
        <f t="shared" si="33"/>
        <v>-9.296916403698182</v>
      </c>
      <c r="AE66">
        <f t="shared" si="34"/>
        <v>0</v>
      </c>
      <c r="AF66">
        <f t="shared" si="35"/>
        <v>0</v>
      </c>
      <c r="AG66">
        <f t="shared" si="36"/>
        <v>-6.0142030423739064E-5</v>
      </c>
      <c r="AH66">
        <f t="shared" si="37"/>
        <v>-1.1437204014903386</v>
      </c>
      <c r="AI66">
        <f t="shared" si="38"/>
        <v>-1.1437805435207624</v>
      </c>
      <c r="AJ66">
        <f t="shared" si="39"/>
        <v>-1.1079367853688762</v>
      </c>
      <c r="AK66">
        <f t="shared" si="61"/>
        <v>-0.72833972323469409</v>
      </c>
      <c r="AL66">
        <f t="shared" si="40"/>
        <v>-2.9800570521243324</v>
      </c>
      <c r="AN66">
        <f t="shared" si="41"/>
        <v>0</v>
      </c>
      <c r="AO66">
        <f t="shared" si="42"/>
        <v>0</v>
      </c>
      <c r="AP66">
        <f t="shared" si="43"/>
        <v>-7.7742867892846449E-8</v>
      </c>
      <c r="AQ66">
        <f t="shared" si="44"/>
        <v>-1.4784353546587283E-3</v>
      </c>
      <c r="AR66">
        <f t="shared" si="45"/>
        <v>-1.4785130975266212E-3</v>
      </c>
      <c r="AS66">
        <f t="shared" si="46"/>
        <v>-1.4321795012853258E-3</v>
      </c>
      <c r="AT66">
        <f t="shared" si="47"/>
        <v>-9.414916404650854E-4</v>
      </c>
      <c r="AU66">
        <f t="shared" si="48"/>
        <v>-3.852184239277032E-3</v>
      </c>
      <c r="AW66">
        <v>63</v>
      </c>
      <c r="AX66">
        <f>IF(Z66&gt;0, (R66*SUMPRODUCT(K66:$K$98, X66:$X$98)-K66*$AZ$3)/Z66, 0)</f>
        <v>-7729134.1331473682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2">$C$6</f>
        <v>250000</v>
      </c>
      <c r="S67">
        <f t="shared" ref="S67:S98" si="63">AX67</f>
        <v>-33948898.910549112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-9.296916403698182</v>
      </c>
      <c r="AC67">
        <f t="shared" ref="AC67:AC98" si="64">S67*Z67</f>
        <v>-8.3021025030780411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-1.2227351651305378E-5</v>
      </c>
      <c r="AH67">
        <f t="shared" ref="AH67:AH98" si="68">-X67*R67</f>
        <v>-0.23656629234098148</v>
      </c>
      <c r="AI67">
        <f t="shared" ref="AI67:AI98" si="69">SUM(AE67:AH67)</f>
        <v>-0.23657851969263277</v>
      </c>
      <c r="AJ67">
        <f t="shared" ref="AJ67:AJ98" si="70">AB67-AC67</f>
        <v>-0.99481390062014086</v>
      </c>
      <c r="AK67">
        <f t="shared" si="61"/>
        <v>-0.65078414825887276</v>
      </c>
      <c r="AL67">
        <f t="shared" ref="AL67:AL98" si="71">SUM(AI67:AK67)</f>
        <v>-1.8821765685716463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-1.4112269165906427E-8</v>
      </c>
      <c r="AQ67">
        <f t="shared" ref="AQ67:AQ98" si="75">AH67*$K67</f>
        <v>-2.7303436494688734E-4</v>
      </c>
      <c r="AR67">
        <f t="shared" ref="AR67:AR98" si="76">AI67*$K67</f>
        <v>-2.7304847721605326E-4</v>
      </c>
      <c r="AS67">
        <f t="shared" ref="AS67:AS98" si="77">AJ67*$K67</f>
        <v>-1.1481702608952052E-3</v>
      </c>
      <c r="AT67">
        <f t="shared" ref="AT67:AT98" si="78">AK67*$K67</f>
        <v>-7.511063172992075E-4</v>
      </c>
      <c r="AU67">
        <f t="shared" ref="AU67:AU98" si="79">AL67*$K67</f>
        <v>-2.1723250554104658E-3</v>
      </c>
      <c r="AW67">
        <v>64</v>
      </c>
      <c r="AX67">
        <f>IF(Z67&gt;0, (R67*SUMPRODUCT(K67:$K$98, X67:$X$98)-K67*$AZ$3)/Z67, 0)</f>
        <v>-33948898.910549112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0.78978433000000003</v>
      </c>
      <c r="Q68" s="5">
        <f t="shared" si="60"/>
        <v>50</v>
      </c>
      <c r="R68">
        <f t="shared" si="62"/>
        <v>250000</v>
      </c>
      <c r="S68">
        <f t="shared" si="63"/>
        <v>-151399174.71001497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-8.3021025030780411</v>
      </c>
      <c r="AC68">
        <f t="shared" si="64"/>
        <v>-7.4128288088940604</v>
      </c>
      <c r="AE68">
        <f t="shared" si="65"/>
        <v>0</v>
      </c>
      <c r="AF68">
        <f t="shared" si="66"/>
        <v>0</v>
      </c>
      <c r="AG68">
        <f t="shared" si="67"/>
        <v>-2.4481074031917117E-6</v>
      </c>
      <c r="AH68">
        <f t="shared" si="68"/>
        <v>-4.8284853658003057E-2</v>
      </c>
      <c r="AI68">
        <f t="shared" si="69"/>
        <v>-4.828730176540625E-2</v>
      </c>
      <c r="AJ68">
        <f t="shared" si="70"/>
        <v>-0.88927369418398072</v>
      </c>
      <c r="AK68">
        <f t="shared" si="61"/>
        <v>-0.58114717521546289</v>
      </c>
      <c r="AL68">
        <f t="shared" si="71"/>
        <v>-1.51870817116485</v>
      </c>
      <c r="AN68">
        <f t="shared" si="72"/>
        <v>0</v>
      </c>
      <c r="AO68">
        <f t="shared" si="73"/>
        <v>0</v>
      </c>
      <c r="AP68">
        <f t="shared" si="74"/>
        <v>-2.5227655591716916E-9</v>
      </c>
      <c r="AQ68">
        <f t="shared" si="75"/>
        <v>-4.975736182131725E-5</v>
      </c>
      <c r="AR68">
        <f t="shared" si="76"/>
        <v>-4.9759884586876421E-5</v>
      </c>
      <c r="AS68">
        <f t="shared" si="77"/>
        <v>-9.1639322908785095E-4</v>
      </c>
      <c r="AT68">
        <f t="shared" si="78"/>
        <v>-5.9886999913977062E-4</v>
      </c>
      <c r="AU68">
        <f t="shared" si="79"/>
        <v>-1.565023112814498E-3</v>
      </c>
      <c r="AW68">
        <v>65</v>
      </c>
      <c r="AX68">
        <f>IF(Z68&gt;0, (R68*SUMPRODUCT(K68:$K$98, X68:$X$98)-K68*$AZ$3)/Z68, 0)</f>
        <v>-151399174.71001497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0.79285550900000001</v>
      </c>
      <c r="Q69" s="5">
        <f t="shared" ref="Q69:Q98" si="91">$C$8</f>
        <v>50</v>
      </c>
      <c r="R69">
        <f t="shared" si="62"/>
        <v>250000</v>
      </c>
      <c r="S69">
        <f t="shared" si="63"/>
        <v>-685683467.58234513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-7.4128288088940604</v>
      </c>
      <c r="AC69">
        <f t="shared" si="64"/>
        <v>-6.6186404157657694</v>
      </c>
      <c r="AE69">
        <f t="shared" si="65"/>
        <v>0</v>
      </c>
      <c r="AF69">
        <f t="shared" si="66"/>
        <v>0</v>
      </c>
      <c r="AG69">
        <f t="shared" si="67"/>
        <v>-4.8263088791556169E-7</v>
      </c>
      <c r="AH69">
        <f t="shared" si="68"/>
        <v>-9.7049772062211652E-3</v>
      </c>
      <c r="AI69">
        <f t="shared" si="69"/>
        <v>-9.7054598371090813E-3</v>
      </c>
      <c r="AJ69">
        <f t="shared" si="70"/>
        <v>-0.79418839312829093</v>
      </c>
      <c r="AK69">
        <f t="shared" si="61"/>
        <v>-0.51889801662258428</v>
      </c>
      <c r="AL69">
        <f t="shared" si="71"/>
        <v>-1.3227918695879843</v>
      </c>
      <c r="AN69">
        <f t="shared" si="72"/>
        <v>0</v>
      </c>
      <c r="AO69">
        <f t="shared" si="73"/>
        <v>0</v>
      </c>
      <c r="AP69">
        <f t="shared" si="74"/>
        <v>-4.440619036386013E-10</v>
      </c>
      <c r="AQ69">
        <f t="shared" si="75"/>
        <v>-8.9294132656461681E-6</v>
      </c>
      <c r="AR69">
        <f t="shared" si="76"/>
        <v>-8.9298573275498071E-6</v>
      </c>
      <c r="AS69">
        <f t="shared" si="77"/>
        <v>-7.3072158979168287E-4</v>
      </c>
      <c r="AT69">
        <f t="shared" si="78"/>
        <v>-4.7743077955680451E-4</v>
      </c>
      <c r="AU69">
        <f t="shared" si="79"/>
        <v>-1.2170822266760373E-3</v>
      </c>
      <c r="AW69">
        <v>66</v>
      </c>
      <c r="AX69">
        <f>IF(Z69&gt;0, (R69*SUMPRODUCT(K69:$K$98, X69:$X$98)-K69*$AZ$3)/Z69, 0)</f>
        <v>-685683467.58234513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0.79617230500000002</v>
      </c>
      <c r="Q70" s="5">
        <f t="shared" si="91"/>
        <v>50</v>
      </c>
      <c r="R70">
        <f t="shared" si="62"/>
        <v>250000</v>
      </c>
      <c r="S70">
        <f t="shared" si="63"/>
        <v>-3158569194.8862977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-6.6186404157657694</v>
      </c>
      <c r="AC70">
        <f t="shared" si="64"/>
        <v>-5.9095081393842914</v>
      </c>
      <c r="AE70">
        <f t="shared" si="65"/>
        <v>0</v>
      </c>
      <c r="AF70">
        <f t="shared" si="66"/>
        <v>0</v>
      </c>
      <c r="AG70">
        <f t="shared" si="67"/>
        <v>-9.3547232540476641E-8</v>
      </c>
      <c r="AH70">
        <f t="shared" si="68"/>
        <v>-1.9212867324796469E-3</v>
      </c>
      <c r="AI70">
        <f t="shared" si="69"/>
        <v>-1.9213802797121873E-3</v>
      </c>
      <c r="AJ70">
        <f t="shared" si="70"/>
        <v>-0.70913227638147802</v>
      </c>
      <c r="AK70">
        <f t="shared" si="61"/>
        <v>-0.46330482910360393</v>
      </c>
      <c r="AL70">
        <f t="shared" si="71"/>
        <v>-1.1743584857647942</v>
      </c>
      <c r="AN70">
        <f t="shared" si="72"/>
        <v>0</v>
      </c>
      <c r="AO70">
        <f t="shared" si="73"/>
        <v>0</v>
      </c>
      <c r="AP70">
        <f t="shared" si="74"/>
        <v>-7.6849549303198365E-11</v>
      </c>
      <c r="AQ70">
        <f t="shared" si="75"/>
        <v>-1.5783472740296118E-6</v>
      </c>
      <c r="AR70">
        <f t="shared" si="76"/>
        <v>-1.578424123578915E-6</v>
      </c>
      <c r="AS70">
        <f t="shared" si="77"/>
        <v>-5.8255593838853301E-4</v>
      </c>
      <c r="AT70">
        <f t="shared" si="78"/>
        <v>-3.806073823851667E-4</v>
      </c>
      <c r="AU70">
        <f t="shared" si="79"/>
        <v>-9.647417448972787E-4</v>
      </c>
      <c r="AW70">
        <v>67</v>
      </c>
      <c r="AX70">
        <f>IF(Z70&gt;0, (R70*SUMPRODUCT(K70:$K$98, X70:$X$98)-K70*$AZ$3)/Z70, 0)</f>
        <v>-3158569194.8862977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0.79964768799999997</v>
      </c>
      <c r="Q71" s="5">
        <f t="shared" si="91"/>
        <v>50</v>
      </c>
      <c r="R71">
        <f t="shared" si="62"/>
        <v>250000</v>
      </c>
      <c r="S71">
        <f t="shared" si="63"/>
        <v>-14815432350.282391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-5.9095081393842914</v>
      </c>
      <c r="AC71">
        <f t="shared" si="64"/>
        <v>-5.2763479268434024</v>
      </c>
      <c r="AE71">
        <f t="shared" si="65"/>
        <v>0</v>
      </c>
      <c r="AF71">
        <f t="shared" si="66"/>
        <v>0</v>
      </c>
      <c r="AG71">
        <f t="shared" si="67"/>
        <v>-1.7806931995281368E-8</v>
      </c>
      <c r="AH71">
        <f t="shared" si="68"/>
        <v>-3.7402414109895249E-4</v>
      </c>
      <c r="AI71">
        <f t="shared" si="69"/>
        <v>-3.7404194803094778E-4</v>
      </c>
      <c r="AJ71">
        <f t="shared" si="70"/>
        <v>-0.63316021254088906</v>
      </c>
      <c r="AK71">
        <f t="shared" si="61"/>
        <v>-0.41366556975690044</v>
      </c>
      <c r="AL71">
        <f t="shared" si="71"/>
        <v>-1.0471998242458205</v>
      </c>
      <c r="AN71">
        <f t="shared" si="72"/>
        <v>0</v>
      </c>
      <c r="AO71">
        <f t="shared" si="73"/>
        <v>0</v>
      </c>
      <c r="AP71">
        <f t="shared" si="74"/>
        <v>-1.3061151237519465E-11</v>
      </c>
      <c r="AQ71">
        <f t="shared" si="75"/>
        <v>-2.7434180546493113E-7</v>
      </c>
      <c r="AR71">
        <f t="shared" si="76"/>
        <v>-2.7435486661616865E-7</v>
      </c>
      <c r="AS71">
        <f t="shared" si="77"/>
        <v>-4.6441471758121631E-4</v>
      </c>
      <c r="AT71">
        <f t="shared" si="78"/>
        <v>-3.0341827383747262E-4</v>
      </c>
      <c r="AU71">
        <f t="shared" si="79"/>
        <v>-7.6810734628530509E-4</v>
      </c>
      <c r="AW71">
        <v>68</v>
      </c>
      <c r="AX71">
        <f>IF(Z71&gt;0, (R71*SUMPRODUCT(K71:$K$98, X71:$X$98)-K71*$AZ$3)/Z71, 0)</f>
        <v>-14815432350.282391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0.80323853099999998</v>
      </c>
      <c r="Q72" s="5">
        <f t="shared" si="91"/>
        <v>50</v>
      </c>
      <c r="R72">
        <f t="shared" si="62"/>
        <v>250000</v>
      </c>
      <c r="S72">
        <f t="shared" si="63"/>
        <v>-70828663643.368851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-5.2763479268434024</v>
      </c>
      <c r="AC72">
        <f t="shared" si="64"/>
        <v>-4.7110251736064894</v>
      </c>
      <c r="AE72">
        <f t="shared" si="65"/>
        <v>0</v>
      </c>
      <c r="AF72">
        <f t="shared" si="66"/>
        <v>0</v>
      </c>
      <c r="AG72">
        <f t="shared" si="67"/>
        <v>-3.3256487778218493E-9</v>
      </c>
      <c r="AH72">
        <f t="shared" si="68"/>
        <v>-7.1516069487533523E-5</v>
      </c>
      <c r="AI72">
        <f t="shared" si="69"/>
        <v>-7.1519395136311343E-5</v>
      </c>
      <c r="AJ72">
        <f t="shared" si="70"/>
        <v>-0.56532275323691294</v>
      </c>
      <c r="AK72">
        <f t="shared" si="61"/>
        <v>-0.36934435487903822</v>
      </c>
      <c r="AL72">
        <f t="shared" si="71"/>
        <v>-0.93473862751108738</v>
      </c>
      <c r="AN72">
        <f t="shared" si="72"/>
        <v>0</v>
      </c>
      <c r="AO72">
        <f t="shared" si="73"/>
        <v>0</v>
      </c>
      <c r="AP72">
        <f t="shared" si="74"/>
        <v>-2.1779640999556276E-12</v>
      </c>
      <c r="AQ72">
        <f t="shared" si="75"/>
        <v>-4.6835803273187346E-8</v>
      </c>
      <c r="AR72">
        <f t="shared" si="76"/>
        <v>-4.6837981237287303E-8</v>
      </c>
      <c r="AS72">
        <f t="shared" si="77"/>
        <v>-3.7022931274314716E-4</v>
      </c>
      <c r="AT72">
        <f t="shared" si="78"/>
        <v>-2.4188325322034595E-4</v>
      </c>
      <c r="AU72">
        <f t="shared" si="79"/>
        <v>-6.1215940394473034E-4</v>
      </c>
      <c r="AW72">
        <v>69</v>
      </c>
      <c r="AX72">
        <f>IF(Z72&gt;0, (R72*SUMPRODUCT(K72:$K$98, X72:$X$98)-K72*$AZ$3)/Z72, 0)</f>
        <v>-70828663643.368851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0.80709142899999997</v>
      </c>
      <c r="Q73" s="5">
        <f t="shared" si="91"/>
        <v>50</v>
      </c>
      <c r="R73">
        <f t="shared" si="62"/>
        <v>250000</v>
      </c>
      <c r="S73">
        <f t="shared" si="63"/>
        <v>-345745847342.56183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-4.7110251736064894</v>
      </c>
      <c r="AC73">
        <f t="shared" si="64"/>
        <v>-4.206272517247009</v>
      </c>
      <c r="AE73">
        <f t="shared" si="65"/>
        <v>0</v>
      </c>
      <c r="AF73">
        <f t="shared" si="66"/>
        <v>0</v>
      </c>
      <c r="AG73">
        <f t="shared" si="67"/>
        <v>-6.0828966559929104E-10</v>
      </c>
      <c r="AH73">
        <f t="shared" si="68"/>
        <v>-1.3420513122221698E-5</v>
      </c>
      <c r="AI73">
        <f t="shared" si="69"/>
        <v>-1.3421121411887297E-5</v>
      </c>
      <c r="AJ73">
        <f t="shared" si="70"/>
        <v>-0.50475265635948041</v>
      </c>
      <c r="AK73">
        <f t="shared" ref="AK73:AK98" si="92">G73*SUM(AB73:AB73, AE73:AF73)</f>
        <v>-0.3297717621524543</v>
      </c>
      <c r="AL73">
        <f t="shared" si="71"/>
        <v>-0.8345378396333466</v>
      </c>
      <c r="AN73">
        <f t="shared" si="72"/>
        <v>0</v>
      </c>
      <c r="AO73">
        <f t="shared" si="73"/>
        <v>0</v>
      </c>
      <c r="AP73">
        <f t="shared" si="74"/>
        <v>-3.5568598322516521E-13</v>
      </c>
      <c r="AQ73">
        <f t="shared" si="75"/>
        <v>-7.8473935613566336E-9</v>
      </c>
      <c r="AR73">
        <f t="shared" si="76"/>
        <v>-7.8477492473398604E-9</v>
      </c>
      <c r="AS73">
        <f t="shared" si="77"/>
        <v>-2.9514465725117688E-4</v>
      </c>
      <c r="AT73">
        <f t="shared" si="78"/>
        <v>-1.9282785832886216E-4</v>
      </c>
      <c r="AU73">
        <f t="shared" si="79"/>
        <v>-4.8798036332928636E-4</v>
      </c>
      <c r="AW73">
        <v>70</v>
      </c>
      <c r="AX73">
        <f>IF(Z73&gt;0, (R73*SUMPRODUCT(K73:$K$98, X73:$X$98)-K73*$AZ$3)/Z73, 0)</f>
        <v>-345745847342.56183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0.81105379099999997</v>
      </c>
      <c r="Q74" s="5">
        <f t="shared" si="91"/>
        <v>50</v>
      </c>
      <c r="R74">
        <f t="shared" si="62"/>
        <v>250000</v>
      </c>
      <c r="S74">
        <f t="shared" si="63"/>
        <v>-1725108632926.8208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-4.206272517247009</v>
      </c>
      <c r="AC74">
        <f t="shared" si="64"/>
        <v>-3.7556004686700413</v>
      </c>
      <c r="AE74">
        <f t="shared" si="65"/>
        <v>0</v>
      </c>
      <c r="AF74">
        <f t="shared" si="66"/>
        <v>0</v>
      </c>
      <c r="AG74">
        <f t="shared" si="67"/>
        <v>-1.088511296328709E-10</v>
      </c>
      <c r="AH74">
        <f t="shared" si="68"/>
        <v>-2.4667781965521362E-6</v>
      </c>
      <c r="AI74">
        <f t="shared" si="69"/>
        <v>-2.4668870476817689E-6</v>
      </c>
      <c r="AJ74">
        <f t="shared" si="70"/>
        <v>-0.45067204857696774</v>
      </c>
      <c r="AK74">
        <f t="shared" si="92"/>
        <v>-0.29443907620729065</v>
      </c>
      <c r="AL74">
        <f t="shared" si="71"/>
        <v>-0.74511359167130609</v>
      </c>
      <c r="AN74">
        <f t="shared" si="72"/>
        <v>0</v>
      </c>
      <c r="AO74">
        <f t="shared" si="73"/>
        <v>0</v>
      </c>
      <c r="AP74">
        <f t="shared" si="74"/>
        <v>-5.6829159189804417E-14</v>
      </c>
      <c r="AQ74">
        <f t="shared" si="75"/>
        <v>-1.2878592191979135E-9</v>
      </c>
      <c r="AR74">
        <f t="shared" si="76"/>
        <v>-1.2879160483571033E-9</v>
      </c>
      <c r="AS74">
        <f t="shared" si="77"/>
        <v>-2.3528753148779132E-4</v>
      </c>
      <c r="AT74">
        <f t="shared" si="78"/>
        <v>-1.5372118957257124E-4</v>
      </c>
      <c r="AU74">
        <f t="shared" si="79"/>
        <v>-3.8901000897641094E-4</v>
      </c>
      <c r="AW74">
        <v>71</v>
      </c>
      <c r="AX74">
        <f>IF(Z74&gt;0, (R74*SUMPRODUCT(K74:$K$98, X74:$X$98)-K74*$AZ$3)/Z74, 0)</f>
        <v>-1725108632926.8208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0.81525055400000002</v>
      </c>
      <c r="Q75" s="5">
        <f t="shared" si="91"/>
        <v>50</v>
      </c>
      <c r="R75">
        <f t="shared" si="62"/>
        <v>250000</v>
      </c>
      <c r="S75">
        <f t="shared" si="63"/>
        <v>-8814194270059.9902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-3.7556004686700413</v>
      </c>
      <c r="AC75">
        <f t="shared" si="64"/>
        <v>-3.3532147052932939</v>
      </c>
      <c r="AE75">
        <f t="shared" si="65"/>
        <v>0</v>
      </c>
      <c r="AF75">
        <f t="shared" si="66"/>
        <v>0</v>
      </c>
      <c r="AG75">
        <f t="shared" si="67"/>
        <v>-1.9021674599818366E-11</v>
      </c>
      <c r="AH75">
        <f t="shared" si="68"/>
        <v>-4.4370471868361911E-7</v>
      </c>
      <c r="AI75">
        <f t="shared" si="69"/>
        <v>-4.4372374035821894E-7</v>
      </c>
      <c r="AJ75">
        <f t="shared" si="70"/>
        <v>-0.40238576337674736</v>
      </c>
      <c r="AK75">
        <f t="shared" si="92"/>
        <v>-0.26289203280690293</v>
      </c>
      <c r="AL75">
        <f t="shared" si="71"/>
        <v>-0.66527823990739066</v>
      </c>
      <c r="AN75">
        <f t="shared" si="72"/>
        <v>0</v>
      </c>
      <c r="AO75">
        <f t="shared" si="73"/>
        <v>0</v>
      </c>
      <c r="AP75">
        <f t="shared" si="74"/>
        <v>-8.8668429330929704E-15</v>
      </c>
      <c r="AQ75">
        <f t="shared" si="75"/>
        <v>-2.0683037282518859E-10</v>
      </c>
      <c r="AR75">
        <f t="shared" si="76"/>
        <v>-2.0683923966812168E-10</v>
      </c>
      <c r="AS75">
        <f t="shared" si="77"/>
        <v>-1.8756978223191775E-4</v>
      </c>
      <c r="AT75">
        <f t="shared" si="78"/>
        <v>-1.2254559140038022E-4</v>
      </c>
      <c r="AU75">
        <f t="shared" si="79"/>
        <v>-3.1011558047153767E-4</v>
      </c>
      <c r="AW75">
        <v>72</v>
      </c>
      <c r="AX75">
        <f>IF(Z75&gt;0, (R75*SUMPRODUCT(K75:$K$98, X75:$X$98)-K75*$AZ$3)/Z75, 0)</f>
        <v>-8814194270059.9902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0.81969331899999998</v>
      </c>
      <c r="Q76" s="5">
        <f t="shared" si="91"/>
        <v>50</v>
      </c>
      <c r="R76">
        <f t="shared" si="62"/>
        <v>250000</v>
      </c>
      <c r="S76">
        <f t="shared" si="63"/>
        <v>-46209674610640.789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-3.3532147052932939</v>
      </c>
      <c r="AC76">
        <f t="shared" si="64"/>
        <v>-2.993941701335296</v>
      </c>
      <c r="AE76">
        <f t="shared" si="65"/>
        <v>0</v>
      </c>
      <c r="AF76">
        <f t="shared" si="66"/>
        <v>0</v>
      </c>
      <c r="AG76">
        <f t="shared" si="67"/>
        <v>-3.2395182681570706E-12</v>
      </c>
      <c r="AH76">
        <f t="shared" si="68"/>
        <v>-7.7959697928315556E-8</v>
      </c>
      <c r="AI76">
        <f t="shared" si="69"/>
        <v>-7.7962937446583713E-8</v>
      </c>
      <c r="AJ76">
        <f t="shared" si="70"/>
        <v>-0.35927300395799788</v>
      </c>
      <c r="AK76">
        <f t="shared" si="92"/>
        <v>-0.23472502937053061</v>
      </c>
      <c r="AL76">
        <f t="shared" si="71"/>
        <v>-0.59399811129146596</v>
      </c>
      <c r="AN76">
        <f t="shared" si="72"/>
        <v>0</v>
      </c>
      <c r="AO76">
        <f t="shared" si="73"/>
        <v>0</v>
      </c>
      <c r="AP76">
        <f t="shared" si="74"/>
        <v>-1.3482880275744369E-15</v>
      </c>
      <c r="AQ76">
        <f t="shared" si="75"/>
        <v>-3.2446838896779775E-11</v>
      </c>
      <c r="AR76">
        <f t="shared" si="76"/>
        <v>-3.244818718480735E-11</v>
      </c>
      <c r="AS76">
        <f t="shared" si="77"/>
        <v>-1.4952948240135844E-4</v>
      </c>
      <c r="AT76">
        <f t="shared" si="78"/>
        <v>-9.7692595217987473E-5</v>
      </c>
      <c r="AU76">
        <f t="shared" si="79"/>
        <v>-2.4722211006753312E-4</v>
      </c>
      <c r="AW76">
        <v>73</v>
      </c>
      <c r="AX76">
        <f>IF(Z76&gt;0, (R76*SUMPRODUCT(K76:$K$98, X76:$X$98)-K76*$AZ$3)/Z76, 0)</f>
        <v>-46209674610640.789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0.82421808699999999</v>
      </c>
      <c r="Q77" s="5">
        <f t="shared" si="91"/>
        <v>50</v>
      </c>
      <c r="R77">
        <f t="shared" si="62"/>
        <v>250000</v>
      </c>
      <c r="S77">
        <f t="shared" si="63"/>
        <v>-248872975941908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-2.993941701335296</v>
      </c>
      <c r="AC77">
        <f t="shared" si="64"/>
        <v>-2.6731622333634317</v>
      </c>
      <c r="AE77">
        <f t="shared" si="65"/>
        <v>0</v>
      </c>
      <c r="AF77">
        <f t="shared" si="66"/>
        <v>0</v>
      </c>
      <c r="AG77">
        <f t="shared" si="67"/>
        <v>-5.3705353569352624E-13</v>
      </c>
      <c r="AH77">
        <f t="shared" si="68"/>
        <v>-1.3350347748909868E-8</v>
      </c>
      <c r="AI77">
        <f t="shared" si="69"/>
        <v>-1.3350884802445562E-8</v>
      </c>
      <c r="AJ77">
        <f t="shared" si="70"/>
        <v>-0.3207794679718643</v>
      </c>
      <c r="AK77">
        <f t="shared" si="92"/>
        <v>-0.20957591909347073</v>
      </c>
      <c r="AL77">
        <f t="shared" si="71"/>
        <v>-0.53035540041621987</v>
      </c>
      <c r="AN77">
        <f t="shared" si="72"/>
        <v>0</v>
      </c>
      <c r="AO77">
        <f t="shared" si="73"/>
        <v>0</v>
      </c>
      <c r="AP77">
        <f t="shared" si="74"/>
        <v>-1.9957300757704189E-16</v>
      </c>
      <c r="AQ77">
        <f t="shared" si="75"/>
        <v>-4.9610865125553821E-12</v>
      </c>
      <c r="AR77">
        <f t="shared" si="76"/>
        <v>-4.961286085562959E-12</v>
      </c>
      <c r="AS77">
        <f t="shared" si="77"/>
        <v>-1.1920398794030329E-4</v>
      </c>
      <c r="AT77">
        <f t="shared" si="78"/>
        <v>-7.7879938794546757E-5</v>
      </c>
      <c r="AU77">
        <f t="shared" si="79"/>
        <v>-1.9708393169613615E-4</v>
      </c>
      <c r="AW77">
        <v>74</v>
      </c>
      <c r="AX77">
        <f>IF(Z77&gt;0, (R77*SUMPRODUCT(K77:$K$98, X77:$X$98)-K77*$AZ$3)/Z77, 0)</f>
        <v>-248872975941908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0.82894669600000004</v>
      </c>
      <c r="Q78" s="5">
        <f t="shared" si="91"/>
        <v>50</v>
      </c>
      <c r="R78">
        <f t="shared" si="62"/>
        <v>250000</v>
      </c>
      <c r="S78">
        <f t="shared" si="63"/>
        <v>-1379717203654823.3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-2.6731622333634317</v>
      </c>
      <c r="AC78">
        <f t="shared" si="64"/>
        <v>-2.3867519940788293</v>
      </c>
      <c r="AE78">
        <f t="shared" si="65"/>
        <v>0</v>
      </c>
      <c r="AF78">
        <f t="shared" si="66"/>
        <v>0</v>
      </c>
      <c r="AG78">
        <f t="shared" si="67"/>
        <v>-8.6494246348324333E-14</v>
      </c>
      <c r="AH78">
        <f t="shared" si="68"/>
        <v>-2.2259437699413334E-9</v>
      </c>
      <c r="AI78">
        <f t="shared" si="69"/>
        <v>-2.2260302641876816E-9</v>
      </c>
      <c r="AJ78">
        <f t="shared" si="70"/>
        <v>-0.28641023928460241</v>
      </c>
      <c r="AK78">
        <f t="shared" si="92"/>
        <v>-0.18712135633544025</v>
      </c>
      <c r="AL78">
        <f t="shared" si="71"/>
        <v>-0.4735315978460729</v>
      </c>
      <c r="AN78">
        <f t="shared" si="72"/>
        <v>0</v>
      </c>
      <c r="AO78">
        <f t="shared" si="73"/>
        <v>0</v>
      </c>
      <c r="AP78">
        <f t="shared" si="74"/>
        <v>-2.8698118088838958E-17</v>
      </c>
      <c r="AQ78">
        <f t="shared" si="75"/>
        <v>-7.3855082697219577E-13</v>
      </c>
      <c r="AR78">
        <f t="shared" si="76"/>
        <v>-7.3857952509028456E-13</v>
      </c>
      <c r="AS78">
        <f t="shared" si="77"/>
        <v>-9.5028689373641531E-5</v>
      </c>
      <c r="AT78">
        <f t="shared" si="78"/>
        <v>-6.2085410391719224E-5</v>
      </c>
      <c r="AU78">
        <f t="shared" si="79"/>
        <v>-1.5711410050394027E-4</v>
      </c>
      <c r="AW78">
        <v>75</v>
      </c>
      <c r="AX78">
        <f>IF(Z78&gt;0, (R78*SUMPRODUCT(K78:$K$98, X78:$X$98)-K78*$AZ$3)/Z78, 0)</f>
        <v>-1379717203654823.3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0.83370721699999994</v>
      </c>
      <c r="Q79" s="5">
        <f t="shared" si="91"/>
        <v>50</v>
      </c>
      <c r="R79">
        <f t="shared" si="62"/>
        <v>250000</v>
      </c>
      <c r="S79">
        <f t="shared" si="63"/>
        <v>-7881940143112463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-2.3867519940788293</v>
      </c>
      <c r="AC79">
        <f t="shared" si="64"/>
        <v>-2.1310285661424579</v>
      </c>
      <c r="AE79">
        <f t="shared" si="65"/>
        <v>0</v>
      </c>
      <c r="AF79">
        <f t="shared" si="66"/>
        <v>0</v>
      </c>
      <c r="AG79">
        <f t="shared" si="67"/>
        <v>-1.3518426475267205E-14</v>
      </c>
      <c r="AH79">
        <f t="shared" si="68"/>
        <v>-3.6055438704786945E-10</v>
      </c>
      <c r="AI79">
        <f t="shared" si="69"/>
        <v>-3.6056790547434471E-10</v>
      </c>
      <c r="AJ79">
        <f t="shared" si="70"/>
        <v>-0.25572342793637137</v>
      </c>
      <c r="AK79">
        <f t="shared" si="92"/>
        <v>-0.16707263958551807</v>
      </c>
      <c r="AL79">
        <f t="shared" si="71"/>
        <v>-0.42279606788245738</v>
      </c>
      <c r="AN79">
        <f t="shared" si="72"/>
        <v>0</v>
      </c>
      <c r="AO79">
        <f t="shared" si="73"/>
        <v>0</v>
      </c>
      <c r="AP79">
        <f t="shared" si="74"/>
        <v>-4.004739949077932E-18</v>
      </c>
      <c r="AQ79">
        <f t="shared" si="75"/>
        <v>-1.0681173287938964E-13</v>
      </c>
      <c r="AR79">
        <f t="shared" si="76"/>
        <v>-1.0681573761933872E-13</v>
      </c>
      <c r="AS79">
        <f t="shared" si="77"/>
        <v>-7.5756289361458064E-5</v>
      </c>
      <c r="AT79">
        <f t="shared" si="78"/>
        <v>-4.9494109049610986E-5</v>
      </c>
      <c r="AU79">
        <f t="shared" si="79"/>
        <v>-1.252503985178848E-4</v>
      </c>
      <c r="AW79">
        <v>76</v>
      </c>
      <c r="AX79">
        <f>IF(Z79&gt;0, (R79*SUMPRODUCT(K79:$K$98, X79:$X$98)-K79*$AZ$3)/Z79, 0)</f>
        <v>-7881940143112463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0.83838979800000002</v>
      </c>
      <c r="Q80" s="5">
        <f t="shared" si="91"/>
        <v>50</v>
      </c>
      <c r="R80">
        <f t="shared" si="62"/>
        <v>250000</v>
      </c>
      <c r="S80">
        <f t="shared" si="63"/>
        <v>-4.6418027702059016E+16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-2.1310285661424579</v>
      </c>
      <c r="AC80">
        <f t="shared" si="64"/>
        <v>-1.9027040769130026</v>
      </c>
      <c r="AE80">
        <f t="shared" si="65"/>
        <v>0</v>
      </c>
      <c r="AF80">
        <f t="shared" si="66"/>
        <v>0</v>
      </c>
      <c r="AG80">
        <f t="shared" si="67"/>
        <v>-2.0495313686374078E-15</v>
      </c>
      <c r="AH80">
        <f t="shared" si="68"/>
        <v>-5.666855420938562E-11</v>
      </c>
      <c r="AI80">
        <f t="shared" si="69"/>
        <v>-5.6670603740754258E-11</v>
      </c>
      <c r="AJ80">
        <f t="shared" si="70"/>
        <v>-0.22832448922945536</v>
      </c>
      <c r="AK80">
        <f t="shared" si="92"/>
        <v>-0.14917199962997207</v>
      </c>
      <c r="AL80">
        <f t="shared" si="71"/>
        <v>-0.37749648891609805</v>
      </c>
      <c r="AN80">
        <f t="shared" si="72"/>
        <v>0</v>
      </c>
      <c r="AO80">
        <f t="shared" si="73"/>
        <v>0</v>
      </c>
      <c r="AP80">
        <f t="shared" si="74"/>
        <v>-5.4210663628319157E-19</v>
      </c>
      <c r="AQ80">
        <f t="shared" si="75"/>
        <v>-1.4988987129240969E-14</v>
      </c>
      <c r="AR80">
        <f t="shared" si="76"/>
        <v>-1.4989529235877253E-14</v>
      </c>
      <c r="AS80">
        <f t="shared" si="77"/>
        <v>-6.039245006508397E-5</v>
      </c>
      <c r="AT80">
        <f t="shared" si="78"/>
        <v>-3.9456400709204394E-5</v>
      </c>
      <c r="AU80">
        <f t="shared" si="79"/>
        <v>-9.9848850789277893E-5</v>
      </c>
      <c r="AW80">
        <v>77</v>
      </c>
      <c r="AX80">
        <f>IF(Z80&gt;0, (R80*SUMPRODUCT(K80:$K$98, X80:$X$98)-K80*$AZ$3)/Z80, 0)</f>
        <v>-4.6418027702059016E+16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0.84318435700000005</v>
      </c>
      <c r="Q81" s="5">
        <f t="shared" si="91"/>
        <v>50</v>
      </c>
      <c r="R81">
        <f t="shared" si="62"/>
        <v>250000</v>
      </c>
      <c r="S81">
        <f t="shared" si="63"/>
        <v>-2.8229054305285741E+17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-1.9027040769130026</v>
      </c>
      <c r="AC81">
        <f t="shared" si="64"/>
        <v>-1.6988429258151936</v>
      </c>
      <c r="AE81">
        <f t="shared" si="65"/>
        <v>0</v>
      </c>
      <c r="AF81">
        <f t="shared" si="66"/>
        <v>0</v>
      </c>
      <c r="AG81">
        <f t="shared" si="67"/>
        <v>-3.00903265735171E-16</v>
      </c>
      <c r="AH81">
        <f t="shared" si="68"/>
        <v>-8.6406639460793133E-12</v>
      </c>
      <c r="AI81">
        <f t="shared" si="69"/>
        <v>-8.640964849345049E-12</v>
      </c>
      <c r="AJ81">
        <f t="shared" si="70"/>
        <v>-0.203861151097809</v>
      </c>
      <c r="AK81">
        <f t="shared" si="92"/>
        <v>-0.1331892853839102</v>
      </c>
      <c r="AL81">
        <f t="shared" si="71"/>
        <v>-0.33705043649036015</v>
      </c>
      <c r="AN81">
        <f t="shared" si="72"/>
        <v>0</v>
      </c>
      <c r="AO81">
        <f t="shared" si="73"/>
        <v>0</v>
      </c>
      <c r="AP81">
        <f t="shared" si="74"/>
        <v>-7.1062262839717749E-20</v>
      </c>
      <c r="AQ81">
        <f t="shared" si="75"/>
        <v>-2.0406064086601597E-15</v>
      </c>
      <c r="AR81">
        <f t="shared" si="76"/>
        <v>-2.0406774709229995E-15</v>
      </c>
      <c r="AS81">
        <f t="shared" si="77"/>
        <v>-4.8144491442209788E-5</v>
      </c>
      <c r="AT81">
        <f t="shared" si="78"/>
        <v>-3.1454401075579026E-5</v>
      </c>
      <c r="AU81">
        <f t="shared" si="79"/>
        <v>-7.9598892519829493E-5</v>
      </c>
      <c r="AW81">
        <v>78</v>
      </c>
      <c r="AX81">
        <f>IF(Z81&gt;0, (R81*SUMPRODUCT(K81:$K$98, X81:$X$98)-K81*$AZ$3)/Z81, 0)</f>
        <v>-2.8229054305285741E+17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0.84806285100000001</v>
      </c>
      <c r="Q82" s="5">
        <f t="shared" si="91"/>
        <v>50</v>
      </c>
      <c r="R82">
        <f t="shared" si="62"/>
        <v>250000</v>
      </c>
      <c r="S82">
        <f t="shared" si="63"/>
        <v>-1.7757516584031557E+18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-1.6988429258151936</v>
      </c>
      <c r="AC82">
        <f t="shared" si="64"/>
        <v>-1.5168240409064246</v>
      </c>
      <c r="AE82">
        <f t="shared" si="65"/>
        <v>0</v>
      </c>
      <c r="AF82">
        <f t="shared" si="66"/>
        <v>0</v>
      </c>
      <c r="AG82">
        <f t="shared" si="67"/>
        <v>-4.270935166323956E-17</v>
      </c>
      <c r="AH82">
        <f t="shared" si="68"/>
        <v>-1.2759244070728987E-12</v>
      </c>
      <c r="AI82">
        <f t="shared" si="69"/>
        <v>-1.2759671164245619E-12</v>
      </c>
      <c r="AJ82">
        <f t="shared" si="70"/>
        <v>-0.18201888490876894</v>
      </c>
      <c r="AK82">
        <f t="shared" si="92"/>
        <v>-0.11891900480706356</v>
      </c>
      <c r="AL82">
        <f t="shared" si="71"/>
        <v>-0.3009378897171085</v>
      </c>
      <c r="AN82">
        <f t="shared" si="72"/>
        <v>0</v>
      </c>
      <c r="AO82">
        <f t="shared" si="73"/>
        <v>0</v>
      </c>
      <c r="AP82">
        <f t="shared" si="74"/>
        <v>-9.0056919544269465E-21</v>
      </c>
      <c r="AQ82">
        <f t="shared" si="75"/>
        <v>-2.690413625998321E-16</v>
      </c>
      <c r="AR82">
        <f t="shared" si="76"/>
        <v>-2.6905036829178653E-16</v>
      </c>
      <c r="AS82">
        <f t="shared" si="77"/>
        <v>-3.8380493815539439E-5</v>
      </c>
      <c r="AT82">
        <f t="shared" si="78"/>
        <v>-2.5075255959486018E-5</v>
      </c>
      <c r="AU82">
        <f t="shared" si="79"/>
        <v>-6.3455749775294512E-5</v>
      </c>
      <c r="AW82">
        <v>79</v>
      </c>
      <c r="AX82">
        <f>IF(Z82&gt;0, (R82*SUMPRODUCT(K82:$K$98, X82:$X$98)-K82*$AZ$3)/Z82, 0)</f>
        <v>-1.7757516584031557E+18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0.85299375700000002</v>
      </c>
      <c r="Q83" s="5">
        <f t="shared" si="91"/>
        <v>50</v>
      </c>
      <c r="R83">
        <f t="shared" si="62"/>
        <v>250000</v>
      </c>
      <c r="S83">
        <f t="shared" si="63"/>
        <v>-1.1572410989663259E+19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-1.5168240409064246</v>
      </c>
      <c r="AC83">
        <f t="shared" si="64"/>
        <v>-1.3543071793807364</v>
      </c>
      <c r="AE83">
        <f t="shared" si="65"/>
        <v>0</v>
      </c>
      <c r="AF83">
        <f t="shared" si="66"/>
        <v>0</v>
      </c>
      <c r="AG83">
        <f t="shared" si="67"/>
        <v>-5.851447812346254E-18</v>
      </c>
      <c r="AH83">
        <f t="shared" si="68"/>
        <v>-1.8215405167130457E-13</v>
      </c>
      <c r="AI83">
        <f t="shared" si="69"/>
        <v>-1.8215990311911691E-13</v>
      </c>
      <c r="AJ83">
        <f t="shared" si="70"/>
        <v>-0.16251686152568823</v>
      </c>
      <c r="AK83">
        <f t="shared" si="92"/>
        <v>-0.10617768286344974</v>
      </c>
      <c r="AL83">
        <f t="shared" si="71"/>
        <v>-0.26869454438932011</v>
      </c>
      <c r="AN83">
        <f t="shared" si="72"/>
        <v>0</v>
      </c>
      <c r="AO83">
        <f t="shared" si="73"/>
        <v>0</v>
      </c>
      <c r="AP83">
        <f t="shared" si="74"/>
        <v>-1.1016393038315743E-21</v>
      </c>
      <c r="AQ83">
        <f t="shared" si="75"/>
        <v>-3.4293745600854085E-17</v>
      </c>
      <c r="AR83">
        <f t="shared" si="76"/>
        <v>-3.4294847240157915E-17</v>
      </c>
      <c r="AS83">
        <f t="shared" si="77"/>
        <v>-3.0596694687133152E-5</v>
      </c>
      <c r="AT83">
        <f t="shared" si="78"/>
        <v>-1.9989840528927012E-5</v>
      </c>
      <c r="AU83">
        <f t="shared" si="79"/>
        <v>-5.0586535216094459E-5</v>
      </c>
      <c r="AW83">
        <v>80</v>
      </c>
      <c r="AX83">
        <f>IF(Z83&gt;0, (R83*SUMPRODUCT(K83:$K$98, X83:$X$98)-K83*$AZ$3)/Z83, 0)</f>
        <v>-1.1572410989663259E+19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0.85794593600000002</v>
      </c>
      <c r="Q84" s="5">
        <f t="shared" si="91"/>
        <v>50</v>
      </c>
      <c r="R84">
        <f t="shared" si="62"/>
        <v>250000</v>
      </c>
      <c r="S84">
        <f t="shared" si="63"/>
        <v>-7.8244542418621334E+19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-1.3543071793807364</v>
      </c>
      <c r="AC84">
        <f t="shared" si="64"/>
        <v>-1.2092028387328004</v>
      </c>
      <c r="AE84">
        <f t="shared" si="65"/>
        <v>0</v>
      </c>
      <c r="AF84">
        <f t="shared" si="66"/>
        <v>0</v>
      </c>
      <c r="AG84">
        <f t="shared" si="67"/>
        <v>-7.7270746390423238E-19</v>
      </c>
      <c r="AH84">
        <f t="shared" si="68"/>
        <v>-2.5101129351592794E-14</v>
      </c>
      <c r="AI84">
        <f t="shared" si="69"/>
        <v>-2.5101902059056699E-14</v>
      </c>
      <c r="AJ84">
        <f t="shared" si="70"/>
        <v>-0.14510434064793598</v>
      </c>
      <c r="AK84">
        <f t="shared" si="92"/>
        <v>-9.4801502556651554E-2</v>
      </c>
      <c r="AL84">
        <f t="shared" si="71"/>
        <v>-0.23990584320461261</v>
      </c>
      <c r="AN84">
        <f t="shared" si="72"/>
        <v>0</v>
      </c>
      <c r="AO84">
        <f t="shared" si="73"/>
        <v>0</v>
      </c>
      <c r="AP84">
        <f t="shared" si="74"/>
        <v>-1.2988923851168769E-22</v>
      </c>
      <c r="AQ84">
        <f t="shared" si="75"/>
        <v>-4.2194060877686091E-18</v>
      </c>
      <c r="AR84">
        <f t="shared" si="76"/>
        <v>-4.2195359770071204E-18</v>
      </c>
      <c r="AS84">
        <f t="shared" si="77"/>
        <v>-2.4391497677880397E-5</v>
      </c>
      <c r="AT84">
        <f t="shared" si="78"/>
        <v>-1.5935778482881866E-5</v>
      </c>
      <c r="AU84">
        <f t="shared" si="79"/>
        <v>-4.0327276160766478E-5</v>
      </c>
      <c r="AW84">
        <v>81</v>
      </c>
      <c r="AX84">
        <f>IF(Z84&gt;0, (R84*SUMPRODUCT(K84:$K$98, X84:$X$98)-K84*$AZ$3)/Z84, 0)</f>
        <v>-7.8244542418621334E+19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0.86292441799999997</v>
      </c>
      <c r="Q85" s="5">
        <f t="shared" si="91"/>
        <v>50</v>
      </c>
      <c r="R85">
        <f t="shared" si="62"/>
        <v>250000</v>
      </c>
      <c r="S85">
        <f t="shared" si="63"/>
        <v>-5.4976099647574114E+20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-1.2092028387328004</v>
      </c>
      <c r="AC85">
        <f t="shared" si="64"/>
        <v>-1.0796453917257147</v>
      </c>
      <c r="AE85">
        <f t="shared" si="65"/>
        <v>0</v>
      </c>
      <c r="AF85">
        <f t="shared" si="66"/>
        <v>0</v>
      </c>
      <c r="AG85">
        <f t="shared" si="67"/>
        <v>-9.819225069137433E-20</v>
      </c>
      <c r="AH85">
        <f t="shared" si="68"/>
        <v>-3.3339406928690786E-15</v>
      </c>
      <c r="AI85">
        <f t="shared" si="69"/>
        <v>-3.3340388851197698E-15</v>
      </c>
      <c r="AJ85">
        <f t="shared" si="70"/>
        <v>-0.12955744700708571</v>
      </c>
      <c r="AK85">
        <f t="shared" si="92"/>
        <v>-8.464419871129604E-2</v>
      </c>
      <c r="AL85">
        <f t="shared" si="71"/>
        <v>-0.21420164571838507</v>
      </c>
      <c r="AN85">
        <f t="shared" si="72"/>
        <v>0</v>
      </c>
      <c r="AO85">
        <f t="shared" si="73"/>
        <v>0</v>
      </c>
      <c r="AP85">
        <f t="shared" si="74"/>
        <v>-1.4737277303044221E-23</v>
      </c>
      <c r="AQ85">
        <f t="shared" si="75"/>
        <v>-5.0037765869268423E-19</v>
      </c>
      <c r="AR85">
        <f t="shared" si="76"/>
        <v>-5.0039239596998728E-19</v>
      </c>
      <c r="AS85">
        <f t="shared" si="77"/>
        <v>-1.9444752613106184E-5</v>
      </c>
      <c r="AT85">
        <f t="shared" si="78"/>
        <v>-1.2703905040562713E-5</v>
      </c>
      <c r="AU85">
        <f t="shared" si="79"/>
        <v>-3.2148657653669395E-5</v>
      </c>
      <c r="AW85">
        <v>82</v>
      </c>
      <c r="AX85">
        <f>IF(Z85&gt;0, (R85*SUMPRODUCT(K85:$K$98, X85:$X$98)-K85*$AZ$3)/Z85, 0)</f>
        <v>-5.4976099647574114E+20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0.86793829099999997</v>
      </c>
      <c r="Q86" s="5">
        <f t="shared" si="91"/>
        <v>50</v>
      </c>
      <c r="R86">
        <f t="shared" si="62"/>
        <v>250000</v>
      </c>
      <c r="S86">
        <f t="shared" si="63"/>
        <v>-4.0213924300177188E+21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-1.0796453917257147</v>
      </c>
      <c r="AC86">
        <f t="shared" si="64"/>
        <v>-0.96396909975510237</v>
      </c>
      <c r="AE86">
        <f t="shared" si="65"/>
        <v>0</v>
      </c>
      <c r="AF86">
        <f t="shared" si="66"/>
        <v>0</v>
      </c>
      <c r="AG86">
        <f t="shared" si="67"/>
        <v>-1.1985513929945591E-20</v>
      </c>
      <c r="AH86">
        <f t="shared" si="68"/>
        <v>-4.26124071272575E-16</v>
      </c>
      <c r="AI86">
        <f t="shared" si="69"/>
        <v>-4.2613605678650492E-16</v>
      </c>
      <c r="AJ86">
        <f t="shared" si="70"/>
        <v>-0.11567629197061235</v>
      </c>
      <c r="AK86">
        <f t="shared" si="92"/>
        <v>-7.5575177420800041E-2</v>
      </c>
      <c r="AL86">
        <f t="shared" si="71"/>
        <v>-0.19125146939141283</v>
      </c>
      <c r="AN86">
        <f t="shared" si="72"/>
        <v>0</v>
      </c>
      <c r="AO86">
        <f t="shared" si="73"/>
        <v>0</v>
      </c>
      <c r="AP86">
        <f t="shared" si="74"/>
        <v>-1.6061225478718657E-24</v>
      </c>
      <c r="AQ86">
        <f t="shared" si="75"/>
        <v>-5.7102889626773613E-20</v>
      </c>
      <c r="AR86">
        <f t="shared" si="76"/>
        <v>-5.7104495749321475E-20</v>
      </c>
      <c r="AS86">
        <f t="shared" si="77"/>
        <v>-1.5501237733662471E-5</v>
      </c>
      <c r="AT86">
        <f t="shared" si="78"/>
        <v>-1.0127475319326143E-5</v>
      </c>
      <c r="AU86">
        <f t="shared" si="79"/>
        <v>-2.562871305298867E-5</v>
      </c>
      <c r="AW86">
        <v>83</v>
      </c>
      <c r="AX86">
        <f>IF(Z86&gt;0, (R86*SUMPRODUCT(K86:$K$98, X86:$X$98)-K86*$AZ$3)/Z86, 0)</f>
        <v>-4.0213924300177188E+21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0.872959127</v>
      </c>
      <c r="Q87" s="5">
        <f t="shared" si="91"/>
        <v>50</v>
      </c>
      <c r="R87">
        <f t="shared" si="62"/>
        <v>250000</v>
      </c>
      <c r="S87">
        <f t="shared" si="63"/>
        <v>-3.0677564711713678E+22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-0.96396909975510237</v>
      </c>
      <c r="AC87">
        <f t="shared" si="64"/>
        <v>-0.86068669620991267</v>
      </c>
      <c r="AE87">
        <f t="shared" si="65"/>
        <v>0</v>
      </c>
      <c r="AF87">
        <f t="shared" si="66"/>
        <v>0</v>
      </c>
      <c r="AG87">
        <f t="shared" si="67"/>
        <v>-1.4027950137144929E-21</v>
      </c>
      <c r="AH87">
        <f t="shared" si="68"/>
        <v>-5.231431888465821E-17</v>
      </c>
      <c r="AI87">
        <f t="shared" si="69"/>
        <v>-5.2315721679671925E-17</v>
      </c>
      <c r="AJ87">
        <f t="shared" si="70"/>
        <v>-0.10328240354518969</v>
      </c>
      <c r="AK87">
        <f t="shared" si="92"/>
        <v>-6.747783698285717E-2</v>
      </c>
      <c r="AL87">
        <f t="shared" si="71"/>
        <v>-0.17076024052804692</v>
      </c>
      <c r="AN87">
        <f t="shared" si="72"/>
        <v>0</v>
      </c>
      <c r="AO87">
        <f t="shared" si="73"/>
        <v>0</v>
      </c>
      <c r="AP87">
        <f t="shared" si="74"/>
        <v>-1.678410581677745E-25</v>
      </c>
      <c r="AQ87">
        <f t="shared" si="75"/>
        <v>-6.2592827555591045E-21</v>
      </c>
      <c r="AR87">
        <f t="shared" si="76"/>
        <v>-6.2594505966172725E-21</v>
      </c>
      <c r="AS87">
        <f t="shared" si="77"/>
        <v>-1.2357491815738585E-5</v>
      </c>
      <c r="AT87">
        <f t="shared" si="78"/>
        <v>-8.073561319615865E-6</v>
      </c>
      <c r="AU87">
        <f t="shared" si="79"/>
        <v>-2.0431053135354459E-5</v>
      </c>
      <c r="AW87">
        <v>84</v>
      </c>
      <c r="AX87">
        <f>IF(Z87&gt;0, (R87*SUMPRODUCT(K87:$K$98, X87:$X$98)-K87*$AZ$3)/Z87, 0)</f>
        <v>-3.0677564711713678E+22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0.877957722</v>
      </c>
      <c r="Q88" s="5">
        <f t="shared" si="91"/>
        <v>50</v>
      </c>
      <c r="R88">
        <f t="shared" si="62"/>
        <v>250000</v>
      </c>
      <c r="S88">
        <f t="shared" si="63"/>
        <v>-2.4446738559096216E+23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-0.86068669620991267</v>
      </c>
      <c r="AC88">
        <f t="shared" si="64"/>
        <v>-0.76847026447313627</v>
      </c>
      <c r="AE88">
        <f t="shared" si="65"/>
        <v>0</v>
      </c>
      <c r="AF88">
        <f t="shared" si="66"/>
        <v>0</v>
      </c>
      <c r="AG88">
        <f t="shared" si="67"/>
        <v>-1.5717234890361305E-22</v>
      </c>
      <c r="AH88">
        <f t="shared" si="68"/>
        <v>-6.1579735733686746E-18</v>
      </c>
      <c r="AI88">
        <f t="shared" si="69"/>
        <v>-6.1581307457175781E-18</v>
      </c>
      <c r="AJ88">
        <f t="shared" si="70"/>
        <v>-9.2216431736776405E-2</v>
      </c>
      <c r="AK88">
        <f t="shared" si="92"/>
        <v>-6.0248068734693891E-2</v>
      </c>
      <c r="AL88">
        <f t="shared" si="71"/>
        <v>-0.15246450047147031</v>
      </c>
      <c r="AN88">
        <f t="shared" si="72"/>
        <v>0</v>
      </c>
      <c r="AO88">
        <f t="shared" si="73"/>
        <v>0</v>
      </c>
      <c r="AP88">
        <f t="shared" si="74"/>
        <v>-1.6790441517007111E-26</v>
      </c>
      <c r="AQ88">
        <f t="shared" si="75"/>
        <v>-6.5784532628146781E-22</v>
      </c>
      <c r="AR88">
        <f t="shared" si="76"/>
        <v>-6.5786211672298482E-22</v>
      </c>
      <c r="AS88">
        <f t="shared" si="77"/>
        <v>-9.8513168173936318E-6</v>
      </c>
      <c r="AT88">
        <f t="shared" si="78"/>
        <v>-6.4361936540305029E-6</v>
      </c>
      <c r="AU88">
        <f t="shared" si="79"/>
        <v>-1.6287510471424136E-5</v>
      </c>
      <c r="AW88">
        <v>85</v>
      </c>
      <c r="AX88">
        <f>IF(Z88&gt;0, (R88*SUMPRODUCT(K88:$K$98, X88:$X$98)-K88*$AZ$3)/Z88, 0)</f>
        <v>-2.4446738559096216E+23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0.88376105100000002</v>
      </c>
      <c r="Q89" s="5">
        <f t="shared" si="91"/>
        <v>50</v>
      </c>
      <c r="R89">
        <f t="shared" si="62"/>
        <v>250000</v>
      </c>
      <c r="S89">
        <f t="shared" si="63"/>
        <v>-2.0545614718054303E+24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-0.76847026447313627</v>
      </c>
      <c r="AC89">
        <f t="shared" si="64"/>
        <v>-0.68613416470815736</v>
      </c>
      <c r="AE89">
        <f t="shared" si="65"/>
        <v>0</v>
      </c>
      <c r="AF89">
        <f t="shared" si="66"/>
        <v>0</v>
      </c>
      <c r="AG89">
        <f t="shared" si="67"/>
        <v>-1.6697825159381143E-23</v>
      </c>
      <c r="AH89">
        <f t="shared" si="68"/>
        <v>-6.945140012759789E-19</v>
      </c>
      <c r="AI89">
        <f t="shared" si="69"/>
        <v>-6.9453069910113829E-19</v>
      </c>
      <c r="AJ89">
        <f t="shared" si="70"/>
        <v>-8.2336099764978909E-2</v>
      </c>
      <c r="AK89">
        <f t="shared" si="92"/>
        <v>-5.3792918513119542E-2</v>
      </c>
      <c r="AL89">
        <f t="shared" si="71"/>
        <v>-0.13612901827809845</v>
      </c>
      <c r="AN89">
        <f t="shared" si="72"/>
        <v>0</v>
      </c>
      <c r="AO89">
        <f t="shared" si="73"/>
        <v>0</v>
      </c>
      <c r="AP89">
        <f t="shared" si="74"/>
        <v>-1.5926775535828571E-27</v>
      </c>
      <c r="AQ89">
        <f t="shared" si="75"/>
        <v>-6.6244367151001067E-23</v>
      </c>
      <c r="AR89">
        <f t="shared" si="76"/>
        <v>-6.6245959828554653E-23</v>
      </c>
      <c r="AS89">
        <f t="shared" si="77"/>
        <v>-7.8534094526416046E-6</v>
      </c>
      <c r="AT89">
        <f t="shared" si="78"/>
        <v>-5.1308941757258463E-6</v>
      </c>
      <c r="AU89">
        <f t="shared" si="79"/>
        <v>-1.298430362836745E-5</v>
      </c>
      <c r="AW89">
        <v>86</v>
      </c>
      <c r="AX89">
        <f>IF(Z89&gt;0, (R89*SUMPRODUCT(K89:$K$98, X89:$X$98)-K89*$AZ$3)/Z89, 0)</f>
        <v>-2.0545614718054303E+24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0.88953285599999998</v>
      </c>
      <c r="Q90" s="5">
        <f t="shared" si="91"/>
        <v>50</v>
      </c>
      <c r="R90">
        <f t="shared" si="62"/>
        <v>250000</v>
      </c>
      <c r="S90">
        <f t="shared" si="63"/>
        <v>-1.8259003018345607E+25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-0.68613416470815736</v>
      </c>
      <c r="AC90">
        <f t="shared" si="64"/>
        <v>-0.61261978991799759</v>
      </c>
      <c r="AE90">
        <f t="shared" si="65"/>
        <v>0</v>
      </c>
      <c r="AF90">
        <f t="shared" si="66"/>
        <v>0</v>
      </c>
      <c r="AG90">
        <f t="shared" si="67"/>
        <v>-1.6775828047743682E-24</v>
      </c>
      <c r="AH90">
        <f t="shared" si="68"/>
        <v>-7.426632051506482E-20</v>
      </c>
      <c r="AI90">
        <f t="shared" si="69"/>
        <v>-7.4267998097869599E-20</v>
      </c>
      <c r="AJ90">
        <f t="shared" si="70"/>
        <v>-7.3514374790159764E-2</v>
      </c>
      <c r="AK90">
        <f t="shared" si="92"/>
        <v>-4.8029391529571017E-2</v>
      </c>
      <c r="AL90">
        <f t="shared" si="71"/>
        <v>-0.12154376631973078</v>
      </c>
      <c r="AN90">
        <f t="shared" si="72"/>
        <v>0</v>
      </c>
      <c r="AO90">
        <f t="shared" si="73"/>
        <v>0</v>
      </c>
      <c r="AP90">
        <f t="shared" si="74"/>
        <v>-1.4286764742980053E-28</v>
      </c>
      <c r="AQ90">
        <f t="shared" si="75"/>
        <v>-6.3247277362752312E-24</v>
      </c>
      <c r="AR90">
        <f t="shared" si="76"/>
        <v>-6.3248706039226615E-24</v>
      </c>
      <c r="AS90">
        <f t="shared" si="77"/>
        <v>-6.2606899335471984E-6</v>
      </c>
      <c r="AT90">
        <f t="shared" si="78"/>
        <v>-4.0903174232508342E-6</v>
      </c>
      <c r="AU90">
        <f t="shared" si="79"/>
        <v>-1.0351007356798032E-5</v>
      </c>
      <c r="AW90">
        <v>87</v>
      </c>
      <c r="AX90">
        <f>IF(Z90&gt;0, (R90*SUMPRODUCT(K90:$K$98, X90:$X$98)-K90*$AZ$3)/Z90, 0)</f>
        <v>-1.8259003018345607E+25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0.89526598199999996</v>
      </c>
      <c r="Q91" s="5">
        <f t="shared" si="91"/>
        <v>50</v>
      </c>
      <c r="R91">
        <f t="shared" si="62"/>
        <v>250000</v>
      </c>
      <c r="S91">
        <f t="shared" si="63"/>
        <v>-1.7208898778451476E+26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-0.61261978991799759</v>
      </c>
      <c r="AC91">
        <f t="shared" si="64"/>
        <v>-0.54698195528392635</v>
      </c>
      <c r="AE91">
        <f t="shared" si="65"/>
        <v>0</v>
      </c>
      <c r="AF91">
        <f t="shared" si="66"/>
        <v>0</v>
      </c>
      <c r="AG91">
        <f t="shared" si="67"/>
        <v>-1.5892415962398552E-25</v>
      </c>
      <c r="AH91">
        <f t="shared" si="68"/>
        <v>-7.5094140855131957E-21</v>
      </c>
      <c r="AI91">
        <f t="shared" si="69"/>
        <v>-7.5095730096728191E-21</v>
      </c>
      <c r="AJ91">
        <f t="shared" si="70"/>
        <v>-6.5637834634071246E-2</v>
      </c>
      <c r="AK91">
        <f t="shared" si="92"/>
        <v>-4.2883385294259835E-2</v>
      </c>
      <c r="AL91">
        <f t="shared" si="71"/>
        <v>-0.10852121992833108</v>
      </c>
      <c r="AN91">
        <f t="shared" si="72"/>
        <v>0</v>
      </c>
      <c r="AO91">
        <f t="shared" si="73"/>
        <v>0</v>
      </c>
      <c r="AP91">
        <f t="shared" si="74"/>
        <v>-1.2084309181457482E-29</v>
      </c>
      <c r="AQ91">
        <f t="shared" si="75"/>
        <v>-5.7100243157263462E-25</v>
      </c>
      <c r="AR91">
        <f t="shared" si="76"/>
        <v>-5.71014515881816E-25</v>
      </c>
      <c r="AS91">
        <f t="shared" si="77"/>
        <v>-4.9909836842691327E-6</v>
      </c>
      <c r="AT91">
        <f t="shared" si="78"/>
        <v>-3.2607760070558301E-6</v>
      </c>
      <c r="AU91">
        <f t="shared" si="79"/>
        <v>-8.2517596913249633E-6</v>
      </c>
      <c r="AW91">
        <v>88</v>
      </c>
      <c r="AX91">
        <f>IF(Z91&gt;0, (R91*SUMPRODUCT(K91:$K$98, X91:$X$98)-K91*$AZ$3)/Z91, 0)</f>
        <v>-1.7208898778451476E+26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0.900953271</v>
      </c>
      <c r="Q92" s="5">
        <f t="shared" si="91"/>
        <v>50</v>
      </c>
      <c r="R92">
        <f t="shared" si="62"/>
        <v>250000</v>
      </c>
      <c r="S92">
        <f t="shared" si="63"/>
        <v>-1.7255084344587172E+27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-0.54698195528392635</v>
      </c>
      <c r="AC92">
        <f t="shared" si="64"/>
        <v>-0.48837674578921997</v>
      </c>
      <c r="AE92">
        <f t="shared" si="65"/>
        <v>0</v>
      </c>
      <c r="AF92">
        <f t="shared" si="66"/>
        <v>0</v>
      </c>
      <c r="AG92">
        <f t="shared" si="67"/>
        <v>-1.4151676573589777E-26</v>
      </c>
      <c r="AH92">
        <f t="shared" si="68"/>
        <v>-7.1591620727077948E-22</v>
      </c>
      <c r="AI92">
        <f t="shared" si="69"/>
        <v>-7.1593035894735304E-22</v>
      </c>
      <c r="AJ92">
        <f t="shared" si="70"/>
        <v>-5.8605209494706378E-2</v>
      </c>
      <c r="AK92">
        <f t="shared" si="92"/>
        <v>-3.828873686987485E-2</v>
      </c>
      <c r="AL92">
        <f t="shared" si="71"/>
        <v>-9.6893946364581235E-2</v>
      </c>
      <c r="AN92">
        <f t="shared" si="72"/>
        <v>0</v>
      </c>
      <c r="AO92">
        <f t="shared" si="73"/>
        <v>0</v>
      </c>
      <c r="AP92">
        <f t="shared" si="74"/>
        <v>-9.607751828870141E-31</v>
      </c>
      <c r="AQ92">
        <f t="shared" si="75"/>
        <v>-4.8604454842899336E-26</v>
      </c>
      <c r="AR92">
        <f t="shared" si="76"/>
        <v>-4.8605415618082219E-26</v>
      </c>
      <c r="AS92">
        <f t="shared" si="77"/>
        <v>-3.9787816360563817E-6</v>
      </c>
      <c r="AT92">
        <f t="shared" si="78"/>
        <v>-2.5994706688901704E-6</v>
      </c>
      <c r="AU92">
        <f t="shared" si="79"/>
        <v>-6.5782523049465525E-6</v>
      </c>
      <c r="AW92">
        <v>89</v>
      </c>
      <c r="AX92">
        <f>IF(Z92&gt;0, (R92*SUMPRODUCT(K92:$K$98, X92:$X$98)-K92*$AZ$3)/Z92, 0)</f>
        <v>-1.7255084344587172E+27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0.90658776299999999</v>
      </c>
      <c r="Q93" s="5">
        <f t="shared" si="91"/>
        <v>50</v>
      </c>
      <c r="R93">
        <f t="shared" si="62"/>
        <v>250000</v>
      </c>
      <c r="S93">
        <f t="shared" si="63"/>
        <v>-1.8470102063881954E+28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-0.48837674578921997</v>
      </c>
      <c r="AC93">
        <f t="shared" si="64"/>
        <v>-0.43605066588323205</v>
      </c>
      <c r="AE93">
        <f t="shared" si="65"/>
        <v>0</v>
      </c>
      <c r="AF93">
        <f t="shared" si="66"/>
        <v>0</v>
      </c>
      <c r="AG93">
        <f t="shared" si="67"/>
        <v>-1.180423000303619E-27</v>
      </c>
      <c r="AH93">
        <f t="shared" si="68"/>
        <v>-6.4148684037751299E-23</v>
      </c>
      <c r="AI93">
        <f t="shared" si="69"/>
        <v>-6.4149864460751605E-23</v>
      </c>
      <c r="AJ93">
        <f t="shared" si="70"/>
        <v>-5.2326079905987921E-2</v>
      </c>
      <c r="AK93">
        <f t="shared" si="92"/>
        <v>-3.4186372205245404E-2</v>
      </c>
      <c r="AL93">
        <f t="shared" si="71"/>
        <v>-8.6512452111233318E-2</v>
      </c>
      <c r="AN93">
        <f t="shared" si="72"/>
        <v>0</v>
      </c>
      <c r="AO93">
        <f t="shared" si="73"/>
        <v>0</v>
      </c>
      <c r="AP93">
        <f t="shared" si="74"/>
        <v>-7.1553935052401791E-32</v>
      </c>
      <c r="AQ93">
        <f t="shared" si="75"/>
        <v>-3.8885134991047052E-27</v>
      </c>
      <c r="AR93">
        <f t="shared" si="76"/>
        <v>-3.8885850530397575E-27</v>
      </c>
      <c r="AS93">
        <f t="shared" si="77"/>
        <v>-3.1718603603765843E-6</v>
      </c>
      <c r="AT93">
        <f t="shared" si="78"/>
        <v>-2.0722821021126996E-6</v>
      </c>
      <c r="AU93">
        <f t="shared" si="79"/>
        <v>-5.2441424624892831E-6</v>
      </c>
      <c r="AW93">
        <v>90</v>
      </c>
      <c r="AX93">
        <f>IF(Z93&gt;0, (R93*SUMPRODUCT(K93:$K$98, X93:$X$98)-K93*$AZ$3)/Z93, 0)</f>
        <v>-1.8470102063881954E+28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0.91219363099999995</v>
      </c>
      <c r="Q94" s="5">
        <f t="shared" si="91"/>
        <v>50</v>
      </c>
      <c r="R94">
        <f t="shared" si="62"/>
        <v>250000</v>
      </c>
      <c r="S94">
        <f t="shared" si="63"/>
        <v>-2.1195131926844504E+29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-0.43605066588323205</v>
      </c>
      <c r="AC94">
        <f t="shared" si="64"/>
        <v>-0.38933095168145715</v>
      </c>
      <c r="AE94">
        <f t="shared" si="65"/>
        <v>0</v>
      </c>
      <c r="AF94">
        <f t="shared" si="66"/>
        <v>0</v>
      </c>
      <c r="AG94">
        <f t="shared" si="67"/>
        <v>-9.1844427537710559E-29</v>
      </c>
      <c r="AH94">
        <f t="shared" si="68"/>
        <v>-5.3838717138143612E-24</v>
      </c>
      <c r="AI94">
        <f t="shared" si="69"/>
        <v>-5.3839635582418988E-24</v>
      </c>
      <c r="AJ94">
        <f t="shared" si="70"/>
        <v>-4.6719714201774898E-2</v>
      </c>
      <c r="AK94">
        <f t="shared" si="92"/>
        <v>-3.0523546611826245E-2</v>
      </c>
      <c r="AL94">
        <f t="shared" si="71"/>
        <v>-7.7243260813601139E-2</v>
      </c>
      <c r="AN94">
        <f t="shared" si="72"/>
        <v>0</v>
      </c>
      <c r="AO94">
        <f t="shared" si="73"/>
        <v>0</v>
      </c>
      <c r="AP94">
        <f t="shared" si="74"/>
        <v>-4.9708498875796533E-33</v>
      </c>
      <c r="AQ94">
        <f t="shared" si="75"/>
        <v>-2.9138858851691318E-28</v>
      </c>
      <c r="AR94">
        <f t="shared" si="76"/>
        <v>-2.9139355936680075E-28</v>
      </c>
      <c r="AS94">
        <f t="shared" si="77"/>
        <v>-2.5285876597389846E-6</v>
      </c>
      <c r="AT94">
        <f t="shared" si="78"/>
        <v>-1.6520106043628019E-6</v>
      </c>
      <c r="AU94">
        <f t="shared" si="79"/>
        <v>-4.1805982641017861E-6</v>
      </c>
      <c r="AW94">
        <v>91</v>
      </c>
      <c r="AX94">
        <f>IF(Z94&gt;0, (R94*SUMPRODUCT(K94:$K$98, X94:$X$98)-K94*$AZ$3)/Z94, 0)</f>
        <v>-2.1195131926844504E+29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0.91779930600000004</v>
      </c>
      <c r="Q95" s="5">
        <f t="shared" si="91"/>
        <v>50</v>
      </c>
      <c r="R95">
        <f t="shared" si="62"/>
        <v>250000</v>
      </c>
      <c r="S95">
        <f t="shared" si="63"/>
        <v>-2.6210585918582168E+30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-0.38933095168145715</v>
      </c>
      <c r="AC95">
        <f t="shared" si="64"/>
        <v>-0.34761692114415815</v>
      </c>
      <c r="AE95">
        <f t="shared" si="65"/>
        <v>0</v>
      </c>
      <c r="AF95">
        <f t="shared" si="66"/>
        <v>0</v>
      </c>
      <c r="AG95">
        <f t="shared" si="67"/>
        <v>-6.6312314082554107E-30</v>
      </c>
      <c r="AH95">
        <f t="shared" si="68"/>
        <v>-4.2147375927039023E-25</v>
      </c>
      <c r="AI95">
        <f t="shared" si="69"/>
        <v>-4.2148039050179845E-25</v>
      </c>
      <c r="AJ95">
        <f t="shared" si="70"/>
        <v>-4.1714030537298996E-2</v>
      </c>
      <c r="AK95">
        <f t="shared" si="92"/>
        <v>-2.7253166617702003E-2</v>
      </c>
      <c r="AL95">
        <f t="shared" si="71"/>
        <v>-6.8967197155000992E-2</v>
      </c>
      <c r="AN95">
        <f t="shared" si="72"/>
        <v>0</v>
      </c>
      <c r="AO95">
        <f t="shared" si="73"/>
        <v>0</v>
      </c>
      <c r="AP95">
        <f t="shared" si="74"/>
        <v>-3.2044536754738639E-34</v>
      </c>
      <c r="AQ95">
        <f t="shared" si="75"/>
        <v>-2.0367154361833855E-29</v>
      </c>
      <c r="AR95">
        <f t="shared" si="76"/>
        <v>-2.0367474807201401E-29</v>
      </c>
      <c r="AS95">
        <f t="shared" si="77"/>
        <v>-2.0157746011949801E-6</v>
      </c>
      <c r="AT95">
        <f t="shared" si="78"/>
        <v>-1.3169727394473867E-6</v>
      </c>
      <c r="AU95">
        <f t="shared" si="79"/>
        <v>-3.3327473406423666E-6</v>
      </c>
      <c r="AW95">
        <v>92</v>
      </c>
      <c r="AX95">
        <f>IF(Z95&gt;0, (R95*SUMPRODUCT(K95:$K$98, X95:$X$98)-K95*$AZ$3)/Z95, 0)</f>
        <v>-2.6210585918582168E+30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0.92340517499999997</v>
      </c>
      <c r="Q96" s="5">
        <f t="shared" si="91"/>
        <v>50</v>
      </c>
      <c r="R96">
        <f t="shared" si="62"/>
        <v>250000</v>
      </c>
      <c r="S96">
        <f t="shared" si="63"/>
        <v>-3.5141332462209954E+31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-0.34761692114415815</v>
      </c>
      <c r="AC96">
        <f t="shared" si="64"/>
        <v>-0.31037225102156979</v>
      </c>
      <c r="AE96">
        <f t="shared" si="65"/>
        <v>0</v>
      </c>
      <c r="AF96">
        <f t="shared" si="66"/>
        <v>0</v>
      </c>
      <c r="AG96">
        <f t="shared" si="67"/>
        <v>-4.4160569516727311E-31</v>
      </c>
      <c r="AH96">
        <f t="shared" si="68"/>
        <v>-3.0616566995027917E-26</v>
      </c>
      <c r="AI96">
        <f t="shared" si="69"/>
        <v>-3.0617008600723084E-26</v>
      </c>
      <c r="AJ96">
        <f t="shared" si="70"/>
        <v>-3.7244670122588364E-2</v>
      </c>
      <c r="AK96">
        <f t="shared" si="92"/>
        <v>-2.4333184480091072E-2</v>
      </c>
      <c r="AL96">
        <f t="shared" si="71"/>
        <v>-6.1577854602679435E-2</v>
      </c>
      <c r="AN96">
        <f t="shared" si="72"/>
        <v>0</v>
      </c>
      <c r="AO96">
        <f t="shared" si="73"/>
        <v>0</v>
      </c>
      <c r="AP96">
        <f t="shared" si="74"/>
        <v>-1.9053574262391872E-35</v>
      </c>
      <c r="AQ96">
        <f t="shared" si="75"/>
        <v>-1.3209862084733643E-30</v>
      </c>
      <c r="AR96">
        <f t="shared" si="76"/>
        <v>-1.3210052620476268E-30</v>
      </c>
      <c r="AS96">
        <f t="shared" si="77"/>
        <v>-1.6069631705954869E-6</v>
      </c>
      <c r="AT96">
        <f t="shared" si="78"/>
        <v>-1.0498826047890517E-6</v>
      </c>
      <c r="AU96">
        <f t="shared" si="79"/>
        <v>-2.6568457753845384E-6</v>
      </c>
      <c r="AW96">
        <v>93</v>
      </c>
      <c r="AX96">
        <f>IF(Z96&gt;0, (R96*SUMPRODUCT(K96:$K$98, X96:$X$98)-K96*$AZ$3)/Z96, 0)</f>
        <v>-3.5141332462209954E+31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0.92901104300000004</v>
      </c>
      <c r="Q97" s="5">
        <f t="shared" si="91"/>
        <v>50</v>
      </c>
      <c r="R97">
        <f t="shared" si="62"/>
        <v>250000</v>
      </c>
      <c r="S97">
        <f t="shared" si="63"/>
        <v>-5.1445689911374923E+32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-0.31037225102156979</v>
      </c>
      <c r="AC97">
        <f t="shared" si="64"/>
        <v>-0.27711808126925874</v>
      </c>
      <c r="AE97">
        <f t="shared" si="65"/>
        <v>0</v>
      </c>
      <c r="AF97">
        <f t="shared" si="66"/>
        <v>0</v>
      </c>
      <c r="AG97">
        <f t="shared" si="67"/>
        <v>-2.6933070753511894E-32</v>
      </c>
      <c r="AH97">
        <f t="shared" si="68"/>
        <v>-2.0512828373104427E-27</v>
      </c>
      <c r="AI97">
        <f t="shared" si="69"/>
        <v>-2.0513097703811962E-27</v>
      </c>
      <c r="AJ97">
        <f t="shared" si="70"/>
        <v>-3.3254169752311047E-2</v>
      </c>
      <c r="AK97">
        <f t="shared" si="92"/>
        <v>-2.1726057571509888E-2</v>
      </c>
      <c r="AL97">
        <f t="shared" si="71"/>
        <v>-5.4980227323820935E-2</v>
      </c>
      <c r="AN97">
        <f t="shared" si="72"/>
        <v>0</v>
      </c>
      <c r="AO97">
        <f t="shared" si="73"/>
        <v>0</v>
      </c>
      <c r="AP97">
        <f t="shared" si="74"/>
        <v>-1.0375514476654672E-36</v>
      </c>
      <c r="AQ97">
        <f t="shared" si="75"/>
        <v>-7.9022236153493901E-32</v>
      </c>
      <c r="AR97">
        <f t="shared" si="76"/>
        <v>-7.902327370494157E-32</v>
      </c>
      <c r="AS97">
        <f t="shared" si="77"/>
        <v>-1.2810612010486983E-6</v>
      </c>
      <c r="AT97">
        <f t="shared" si="78"/>
        <v>-8.369599846851497E-7</v>
      </c>
      <c r="AU97">
        <f t="shared" si="79"/>
        <v>-2.1180211857338481E-6</v>
      </c>
      <c r="AW97">
        <v>94</v>
      </c>
      <c r="AX97">
        <f>IF(Z97&gt;0, (R97*SUMPRODUCT(K97:$K$98, X97:$X$98)-K97*$AZ$3)/Z97, 0)</f>
        <v>-5.1445689911374923E+32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-0.27711808126925874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-1.3466535376755946E-28</v>
      </c>
      <c r="AI98">
        <f t="shared" si="69"/>
        <v>-1.3466535376755946E-28</v>
      </c>
      <c r="AJ98">
        <f t="shared" si="70"/>
        <v>-0.27711808126925874</v>
      </c>
      <c r="AK98">
        <f t="shared" si="92"/>
        <v>-1.9398265688848115E-2</v>
      </c>
      <c r="AL98">
        <f t="shared" si="71"/>
        <v>-0.29651634695810686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-4.6319261056494069E-33</v>
      </c>
      <c r="AR98">
        <f t="shared" si="76"/>
        <v>-4.6319261056494069E-33</v>
      </c>
      <c r="AS98">
        <f t="shared" si="77"/>
        <v>-9.5317053649456726E-6</v>
      </c>
      <c r="AT98">
        <f t="shared" si="78"/>
        <v>-6.6721937554619715E-7</v>
      </c>
      <c r="AU98">
        <f t="shared" si="79"/>
        <v>-1.019892474049187E-5</v>
      </c>
      <c r="AW98">
        <v>95</v>
      </c>
    </row>
    <row r="100" spans="5:50" x14ac:dyDescent="0.25">
      <c r="AN100" s="6">
        <f t="shared" ref="AN100:AU100" si="93">SUM(AN3:AN98)</f>
        <v>10069.670518787752</v>
      </c>
      <c r="AO100" s="6">
        <f t="shared" si="93"/>
        <v>-1006.9670518787752</v>
      </c>
      <c r="AP100" s="6">
        <f t="shared" si="93"/>
        <v>-2990.7455002542529</v>
      </c>
      <c r="AQ100" s="6">
        <f t="shared" si="93"/>
        <v>-7193.5140244812919</v>
      </c>
      <c r="AR100" s="6">
        <f t="shared" si="93"/>
        <v>-1121.5560578265679</v>
      </c>
      <c r="AS100" s="6">
        <f t="shared" si="93"/>
        <v>-1420.4235865710887</v>
      </c>
      <c r="AT100" s="6">
        <f t="shared" si="93"/>
        <v>732.9169751169353</v>
      </c>
      <c r="AU100" s="6">
        <f t="shared" si="93"/>
        <v>-1809.0626692807232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20498.841323989251</v>
      </c>
      <c r="K3">
        <v>1</v>
      </c>
      <c r="L3" s="2">
        <v>0</v>
      </c>
      <c r="O3">
        <f>$C$3</f>
        <v>20498.841323989251</v>
      </c>
      <c r="P3">
        <f>O3*C5</f>
        <v>2049.884132398925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20498.841323989251</v>
      </c>
      <c r="AF3">
        <f t="shared" ref="AF3:AF34" si="4">-$Z3*P3</f>
        <v>-2049.884132398925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15929.048987590326</v>
      </c>
      <c r="AJ3">
        <f t="shared" ref="AJ3:AJ34" si="8">AB3-AC3</f>
        <v>0</v>
      </c>
      <c r="AL3">
        <f t="shared" ref="AL3:AL34" si="9">SUM(AI3:AK3)</f>
        <v>15929.048987590326</v>
      </c>
      <c r="AN3">
        <f t="shared" ref="AN3:AN34" si="10">AE3*$K3</f>
        <v>20498.841323989251</v>
      </c>
      <c r="AO3">
        <f t="shared" ref="AO3:AO34" si="11">AF3*$K3</f>
        <v>-2049.884132398925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15929.048987590326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15929.048987590326</v>
      </c>
      <c r="AW3">
        <v>0</v>
      </c>
      <c r="AX3">
        <f>IF(Z3&gt;0, (R3*SUMPRODUCT(K3:$K$98, X3:$X$98)-K3*$AZ$3)/Z3, 0)</f>
        <v>0</v>
      </c>
      <c r="AZ3">
        <f>C6*SUMPRODUCT(X4:X89, K4:K89)/1</f>
        <v>15189.919003215968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250000</v>
      </c>
      <c r="S4">
        <f t="shared" si="1"/>
        <v>756.72074369250583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748.0869028014713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-748.0869028014713</v>
      </c>
      <c r="AK4">
        <f>G4*SUM(AB4, AE4:AF4)</f>
        <v>0</v>
      </c>
      <c r="AL4">
        <f t="shared" si="9"/>
        <v>-1100.4736528014714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-335.03208784940102</v>
      </c>
      <c r="AR4">
        <f t="shared" si="14"/>
        <v>-335.03208784940102</v>
      </c>
      <c r="AS4">
        <f t="shared" si="15"/>
        <v>-711.24444076960572</v>
      </c>
      <c r="AT4">
        <f t="shared" si="16"/>
        <v>0</v>
      </c>
      <c r="AU4">
        <f t="shared" si="17"/>
        <v>-1046.2765286190067</v>
      </c>
      <c r="AW4">
        <v>1</v>
      </c>
      <c r="AX4">
        <f>IF(Z4&gt;0, (R4*SUMPRODUCT(K4:$K$98, X4:$X$98)-K4*$AZ$3)/Z4, 0)</f>
        <v>756.72074369250583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1.462746E-3</v>
      </c>
      <c r="Q5" s="5">
        <f t="shared" ref="Q5:Q36" si="29">$C$8</f>
        <v>50</v>
      </c>
      <c r="R5">
        <f t="shared" si="0"/>
        <v>250000</v>
      </c>
      <c r="S5">
        <f t="shared" si="1"/>
        <v>1181.1192289000126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748.0869028014713</v>
      </c>
      <c r="AC5">
        <f t="shared" si="2"/>
        <v>1154.2587961990357</v>
      </c>
      <c r="AE5">
        <f t="shared" si="3"/>
        <v>0</v>
      </c>
      <c r="AF5">
        <f t="shared" si="4"/>
        <v>0</v>
      </c>
      <c r="AG5">
        <f t="shared" si="5"/>
        <v>-48.862924586961803</v>
      </c>
      <c r="AH5">
        <f t="shared" si="6"/>
        <v>-361.51418269098451</v>
      </c>
      <c r="AI5">
        <f t="shared" si="7"/>
        <v>-410.37710727794632</v>
      </c>
      <c r="AJ5">
        <f t="shared" si="8"/>
        <v>-406.17189339756442</v>
      </c>
      <c r="AK5">
        <f>G5*SUM(AB5, AE5:AF5)</f>
        <v>3.0671563014860324</v>
      </c>
      <c r="AL5">
        <f t="shared" si="9"/>
        <v>-813.48184437402472</v>
      </c>
      <c r="AN5">
        <f t="shared" si="10"/>
        <v>0</v>
      </c>
      <c r="AO5">
        <f t="shared" si="11"/>
        <v>0</v>
      </c>
      <c r="AP5">
        <f t="shared" si="12"/>
        <v>-44.072174343994639</v>
      </c>
      <c r="AQ5">
        <f t="shared" si="13"/>
        <v>-326.06963709321565</v>
      </c>
      <c r="AR5">
        <f t="shared" si="14"/>
        <v>-370.14181143721032</v>
      </c>
      <c r="AS5">
        <f t="shared" si="15"/>
        <v>-366.34889644375471</v>
      </c>
      <c r="AT5">
        <f t="shared" si="16"/>
        <v>2.7664379159049268</v>
      </c>
      <c r="AU5">
        <f t="shared" si="17"/>
        <v>-733.7242699650601</v>
      </c>
      <c r="AW5">
        <v>2</v>
      </c>
      <c r="AX5">
        <f>IF(Z5&gt;0, (R5*SUMPRODUCT(K5:$K$98, X5:$X$98)-K5*$AZ$3)/Z5, 0)</f>
        <v>1181.1192289000126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1.535893E-3</v>
      </c>
      <c r="Q6" s="5">
        <f t="shared" si="29"/>
        <v>50</v>
      </c>
      <c r="R6">
        <f t="shared" si="0"/>
        <v>250000</v>
      </c>
      <c r="S6">
        <f t="shared" si="1"/>
        <v>1623.4603195220172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1154.2587961990357</v>
      </c>
      <c r="AC6">
        <f t="shared" si="2"/>
        <v>1568.238223153181</v>
      </c>
      <c r="AE6">
        <f t="shared" si="3"/>
        <v>0</v>
      </c>
      <c r="AF6">
        <f t="shared" si="4"/>
        <v>0</v>
      </c>
      <c r="AG6">
        <f t="shared" si="5"/>
        <v>-48.29924711725954</v>
      </c>
      <c r="AH6">
        <f t="shared" si="6"/>
        <v>-375.2411191632126</v>
      </c>
      <c r="AI6">
        <f t="shared" si="7"/>
        <v>-423.54036628047214</v>
      </c>
      <c r="AJ6">
        <f t="shared" si="8"/>
        <v>-413.97942695414531</v>
      </c>
      <c r="AK6">
        <f>G6*SUM(AB6, AE6:AF6)</f>
        <v>8.1952374530131546</v>
      </c>
      <c r="AL6">
        <f t="shared" si="9"/>
        <v>-829.32455578160432</v>
      </c>
      <c r="AN6">
        <f t="shared" si="10"/>
        <v>0</v>
      </c>
      <c r="AO6">
        <f t="shared" si="11"/>
        <v>0</v>
      </c>
      <c r="AP6">
        <f t="shared" si="12"/>
        <v>-41.210635187290677</v>
      </c>
      <c r="AQ6">
        <f t="shared" si="13"/>
        <v>-320.16906664327388</v>
      </c>
      <c r="AR6">
        <f t="shared" si="14"/>
        <v>-361.37970183056456</v>
      </c>
      <c r="AS6">
        <f t="shared" si="15"/>
        <v>-353.22196840526908</v>
      </c>
      <c r="AT6">
        <f t="shared" si="16"/>
        <v>6.9924680219013098</v>
      </c>
      <c r="AU6">
        <f t="shared" si="17"/>
        <v>-707.60920221393235</v>
      </c>
      <c r="AW6">
        <v>3</v>
      </c>
      <c r="AX6">
        <f>IF(Z6&gt;0, (R6*SUMPRODUCT(K6:$K$98, X6:$X$98)-K6*$AZ$3)/Z6, 0)</f>
        <v>1623.4603195220172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1.6204399999999999E-3</v>
      </c>
      <c r="Q7" s="5">
        <f t="shared" si="29"/>
        <v>50</v>
      </c>
      <c r="R7">
        <f t="shared" si="0"/>
        <v>250000</v>
      </c>
      <c r="S7">
        <f t="shared" si="1"/>
        <v>2121.3323252867176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1568.238223153181</v>
      </c>
      <c r="AC7">
        <f t="shared" si="2"/>
        <v>2025.3627678246937</v>
      </c>
      <c r="AE7">
        <f t="shared" si="3"/>
        <v>0</v>
      </c>
      <c r="AF7">
        <f t="shared" si="4"/>
        <v>0</v>
      </c>
      <c r="AG7">
        <f t="shared" si="5"/>
        <v>-47.737988614088259</v>
      </c>
      <c r="AH7">
        <f t="shared" si="6"/>
        <v>-391.3301599934602</v>
      </c>
      <c r="AI7">
        <f t="shared" si="7"/>
        <v>-439.06814860754844</v>
      </c>
      <c r="AJ7">
        <f t="shared" si="8"/>
        <v>-457.12454467151269</v>
      </c>
      <c r="AK7">
        <f>G7*SUM(AB7, AE7:AF7)</f>
        <v>21.641687479513898</v>
      </c>
      <c r="AL7">
        <f t="shared" si="9"/>
        <v>-874.55100579954728</v>
      </c>
      <c r="AN7">
        <f t="shared" si="10"/>
        <v>0</v>
      </c>
      <c r="AO7">
        <f t="shared" si="11"/>
        <v>0</v>
      </c>
      <c r="AP7">
        <f t="shared" si="12"/>
        <v>-38.288916594975447</v>
      </c>
      <c r="AQ7">
        <f t="shared" si="13"/>
        <v>-313.8717883196714</v>
      </c>
      <c r="AR7">
        <f t="shared" si="14"/>
        <v>-352.16070491464683</v>
      </c>
      <c r="AS7">
        <f t="shared" si="15"/>
        <v>-366.64308808516313</v>
      </c>
      <c r="AT7">
        <f t="shared" si="16"/>
        <v>17.3580159310082</v>
      </c>
      <c r="AU7">
        <f t="shared" si="17"/>
        <v>-701.44577706880182</v>
      </c>
      <c r="AW7">
        <v>4</v>
      </c>
      <c r="AX7">
        <f>IF(Z7&gt;0, (R7*SUMPRODUCT(K7:$K$98, X7:$X$98)-K7*$AZ$3)/Z7, 0)</f>
        <v>2121.3323252867176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1.706887E-3</v>
      </c>
      <c r="Q8" s="5">
        <f t="shared" si="29"/>
        <v>50</v>
      </c>
      <c r="R8">
        <f t="shared" si="0"/>
        <v>250000</v>
      </c>
      <c r="S8">
        <f t="shared" si="1"/>
        <v>2676.532331354244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2025.3627678246937</v>
      </c>
      <c r="AC8">
        <f t="shared" si="2"/>
        <v>2525.5290886655894</v>
      </c>
      <c r="AE8">
        <f t="shared" si="3"/>
        <v>0</v>
      </c>
      <c r="AF8">
        <f t="shared" si="4"/>
        <v>0</v>
      </c>
      <c r="AG8">
        <f t="shared" si="5"/>
        <v>-47.17912537577584</v>
      </c>
      <c r="AH8">
        <f t="shared" si="6"/>
        <v>-407.41676085767631</v>
      </c>
      <c r="AI8">
        <f t="shared" si="7"/>
        <v>-454.59588623345212</v>
      </c>
      <c r="AJ8">
        <f t="shared" si="8"/>
        <v>-500.16632084089565</v>
      </c>
      <c r="AK8">
        <f t="shared" ref="AK8:AK39" si="30">G8*SUM(AB8:AB8, AE8:AF8)</f>
        <v>43.747835785013386</v>
      </c>
      <c r="AL8">
        <f t="shared" si="9"/>
        <v>-911.01437128933435</v>
      </c>
      <c r="AN8">
        <f t="shared" si="10"/>
        <v>0</v>
      </c>
      <c r="AO8">
        <f t="shared" si="11"/>
        <v>0</v>
      </c>
      <c r="AP8">
        <f t="shared" si="12"/>
        <v>-35.312311100266555</v>
      </c>
      <c r="AQ8">
        <f t="shared" si="13"/>
        <v>-304.94052808906235</v>
      </c>
      <c r="AR8">
        <f t="shared" si="14"/>
        <v>-340.25283918932888</v>
      </c>
      <c r="AS8">
        <f t="shared" si="15"/>
        <v>-374.36108835705602</v>
      </c>
      <c r="AT8">
        <f t="shared" si="16"/>
        <v>32.74408278871919</v>
      </c>
      <c r="AU8">
        <f t="shared" si="17"/>
        <v>-681.86984475766565</v>
      </c>
      <c r="AW8">
        <v>5</v>
      </c>
      <c r="AX8">
        <f>IF(Z8&gt;0, (R8*SUMPRODUCT(K8:$K$98, X8:$X$98)-K8*$AZ$3)/Z8, 0)</f>
        <v>2676.532331354244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1.7980839999999999E-3</v>
      </c>
      <c r="Q9" s="5">
        <f t="shared" si="29"/>
        <v>50</v>
      </c>
      <c r="R9">
        <f t="shared" si="0"/>
        <v>250000</v>
      </c>
      <c r="S9">
        <f t="shared" si="1"/>
        <v>3203.5623969845724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2525.5290886655894</v>
      </c>
      <c r="AC9">
        <f t="shared" si="2"/>
        <v>2987.1618910762209</v>
      </c>
      <c r="AE9">
        <f t="shared" si="3"/>
        <v>0</v>
      </c>
      <c r="AF9">
        <f t="shared" si="4"/>
        <v>0</v>
      </c>
      <c r="AG9">
        <f t="shared" si="5"/>
        <v>-46.622502091545904</v>
      </c>
      <c r="AH9">
        <f t="shared" si="6"/>
        <v>-424.16015236088259</v>
      </c>
      <c r="AI9">
        <f t="shared" si="7"/>
        <v>-470.78265445242852</v>
      </c>
      <c r="AJ9">
        <f t="shared" si="8"/>
        <v>-461.63280241063148</v>
      </c>
      <c r="AK9">
        <f t="shared" si="30"/>
        <v>56.319298677242642</v>
      </c>
      <c r="AL9">
        <f t="shared" si="9"/>
        <v>-876.09615818581733</v>
      </c>
      <c r="AN9">
        <f t="shared" si="10"/>
        <v>0</v>
      </c>
      <c r="AO9">
        <f t="shared" si="11"/>
        <v>0</v>
      </c>
      <c r="AP9">
        <f t="shared" si="12"/>
        <v>-32.542845740624337</v>
      </c>
      <c r="AQ9">
        <f t="shared" si="13"/>
        <v>-296.066873041181</v>
      </c>
      <c r="AR9">
        <f t="shared" si="14"/>
        <v>-328.60971878180538</v>
      </c>
      <c r="AS9">
        <f t="shared" si="15"/>
        <v>-322.22305547143509</v>
      </c>
      <c r="AT9">
        <f t="shared" si="16"/>
        <v>39.311280322855019</v>
      </c>
      <c r="AU9">
        <f t="shared" si="17"/>
        <v>-611.52149393038542</v>
      </c>
      <c r="AW9">
        <v>6</v>
      </c>
      <c r="AX9">
        <f>IF(Z9&gt;0, (R9*SUMPRODUCT(K9:$K$98, X9:$X$98)-K9*$AZ$3)/Z9, 0)</f>
        <v>3203.5623969845724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1.9035300000000001E-3</v>
      </c>
      <c r="Q10" s="5">
        <f t="shared" si="29"/>
        <v>50</v>
      </c>
      <c r="R10">
        <f t="shared" si="0"/>
        <v>250000</v>
      </c>
      <c r="S10">
        <f t="shared" si="1"/>
        <v>3513.5033813462051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2987.1618910762209</v>
      </c>
      <c r="AC10">
        <f t="shared" si="2"/>
        <v>3237.1684301806163</v>
      </c>
      <c r="AE10">
        <f t="shared" si="3"/>
        <v>0</v>
      </c>
      <c r="AF10">
        <f t="shared" si="4"/>
        <v>0</v>
      </c>
      <c r="AG10">
        <f t="shared" si="5"/>
        <v>-46.067529739224121</v>
      </c>
      <c r="AH10">
        <f t="shared" si="6"/>
        <v>-443.73665703160191</v>
      </c>
      <c r="AI10">
        <f t="shared" si="7"/>
        <v>-489.80418677082605</v>
      </c>
      <c r="AJ10">
        <f t="shared" si="8"/>
        <v>-250.00653910439542</v>
      </c>
      <c r="AK10">
        <f t="shared" si="30"/>
        <v>12.844796131627749</v>
      </c>
      <c r="AL10">
        <f t="shared" si="9"/>
        <v>-726.96592974359373</v>
      </c>
      <c r="AN10">
        <f t="shared" si="10"/>
        <v>0</v>
      </c>
      <c r="AO10">
        <f t="shared" si="11"/>
        <v>0</v>
      </c>
      <c r="AP10">
        <f t="shared" si="12"/>
        <v>-30.49935597084837</v>
      </c>
      <c r="AQ10">
        <f t="shared" si="13"/>
        <v>-293.77920493526813</v>
      </c>
      <c r="AR10">
        <f t="shared" si="14"/>
        <v>-324.27856090611652</v>
      </c>
      <c r="AS10">
        <f t="shared" si="15"/>
        <v>-165.51871729063981</v>
      </c>
      <c r="AT10">
        <f t="shared" si="16"/>
        <v>8.5039942842415783</v>
      </c>
      <c r="AU10">
        <f t="shared" si="17"/>
        <v>-481.29328391251477</v>
      </c>
      <c r="AW10">
        <v>7</v>
      </c>
      <c r="AX10">
        <f>IF(Z10&gt;0, (R10*SUMPRODUCT(K10:$K$98, X10:$X$98)-K10*$AZ$3)/Z10, 0)</f>
        <v>3513.5033813462051</v>
      </c>
    </row>
    <row r="11" spans="1:52" x14ac:dyDescent="0.25">
      <c r="A11" t="s">
        <v>33</v>
      </c>
      <c r="C11" s="25">
        <f>AU91</f>
        <v>-1522.9841712964019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2.008026E-3</v>
      </c>
      <c r="Q11" s="5">
        <f t="shared" si="29"/>
        <v>50</v>
      </c>
      <c r="R11">
        <f t="shared" si="0"/>
        <v>250000</v>
      </c>
      <c r="S11">
        <f t="shared" si="1"/>
        <v>3775.5646319315015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3237.1684301806163</v>
      </c>
      <c r="AC11">
        <f t="shared" si="2"/>
        <v>3436.847375252175</v>
      </c>
      <c r="AE11">
        <f t="shared" si="3"/>
        <v>0</v>
      </c>
      <c r="AF11">
        <f t="shared" si="4"/>
        <v>0</v>
      </c>
      <c r="AG11">
        <f t="shared" si="5"/>
        <v>-45.51434964435974</v>
      </c>
      <c r="AH11">
        <f t="shared" si="6"/>
        <v>-462.5239873606763</v>
      </c>
      <c r="AI11">
        <f t="shared" si="7"/>
        <v>-508.03833700503606</v>
      </c>
      <c r="AJ11">
        <f t="shared" si="8"/>
        <v>-199.6789450715587</v>
      </c>
      <c r="AK11">
        <f t="shared" si="30"/>
        <v>5.1794694882889862</v>
      </c>
      <c r="AL11">
        <f t="shared" si="9"/>
        <v>-702.53781258830577</v>
      </c>
      <c r="AN11">
        <f t="shared" si="10"/>
        <v>0</v>
      </c>
      <c r="AO11">
        <f t="shared" si="11"/>
        <v>0</v>
      </c>
      <c r="AP11">
        <f t="shared" si="12"/>
        <v>-28.654544419329749</v>
      </c>
      <c r="AQ11">
        <f t="shared" si="13"/>
        <v>-291.19199207264535</v>
      </c>
      <c r="AR11">
        <f t="shared" si="14"/>
        <v>-319.84653649197514</v>
      </c>
      <c r="AS11">
        <f t="shared" si="15"/>
        <v>-125.71220386243471</v>
      </c>
      <c r="AT11">
        <f t="shared" si="16"/>
        <v>3.2608471763395155</v>
      </c>
      <c r="AU11">
        <f t="shared" si="17"/>
        <v>-442.2978931780703</v>
      </c>
      <c r="AW11">
        <v>8</v>
      </c>
      <c r="AX11">
        <f>IF(Z11&gt;0, (R11*SUMPRODUCT(K11:$K$98, X11:$X$98)-K11*$AZ$3)/Z11, 0)</f>
        <v>3775.5646319315015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2.1277219999999999E-3</v>
      </c>
      <c r="Q12" s="5">
        <f t="shared" si="29"/>
        <v>50</v>
      </c>
      <c r="R12">
        <f t="shared" si="0"/>
        <v>250000</v>
      </c>
      <c r="S12">
        <f t="shared" si="1"/>
        <v>4203.1003105935988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3436.847375252175</v>
      </c>
      <c r="AC12">
        <f t="shared" si="2"/>
        <v>3779.6265441332926</v>
      </c>
      <c r="AE12">
        <f t="shared" si="3"/>
        <v>0</v>
      </c>
      <c r="AF12">
        <f t="shared" si="4"/>
        <v>0</v>
      </c>
      <c r="AG12">
        <f t="shared" si="5"/>
        <v>-44.962364264862146</v>
      </c>
      <c r="AH12">
        <f t="shared" si="6"/>
        <v>-484.20941526998195</v>
      </c>
      <c r="AI12">
        <f t="shared" si="7"/>
        <v>-529.17177953484406</v>
      </c>
      <c r="AJ12">
        <f t="shared" si="8"/>
        <v>-342.77916888111758</v>
      </c>
      <c r="AK12">
        <f t="shared" si="30"/>
        <v>72.173794880295674</v>
      </c>
      <c r="AL12">
        <f t="shared" si="9"/>
        <v>-799.777153535666</v>
      </c>
      <c r="AN12">
        <f t="shared" si="10"/>
        <v>0</v>
      </c>
      <c r="AO12">
        <f t="shared" si="11"/>
        <v>0</v>
      </c>
      <c r="AP12">
        <f t="shared" si="12"/>
        <v>-26.430466919304827</v>
      </c>
      <c r="AQ12">
        <f t="shared" si="13"/>
        <v>-284.63540878144323</v>
      </c>
      <c r="AR12">
        <f t="shared" si="14"/>
        <v>-311.06587570074799</v>
      </c>
      <c r="AS12">
        <f t="shared" si="15"/>
        <v>-201.49771107164349</v>
      </c>
      <c r="AT12">
        <f t="shared" si="16"/>
        <v>42.426307628914351</v>
      </c>
      <c r="AU12">
        <f t="shared" si="17"/>
        <v>-470.1372791434772</v>
      </c>
      <c r="AW12">
        <v>9</v>
      </c>
      <c r="AX12">
        <f>IF(Z12&gt;0, (R12*SUMPRODUCT(K12:$K$98, X12:$X$98)-K12*$AZ$3)/Z12, 0)</f>
        <v>4203.1003105935988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2.2569180000000001E-3</v>
      </c>
      <c r="Q13" s="5">
        <f t="shared" si="29"/>
        <v>50</v>
      </c>
      <c r="R13">
        <f t="shared" si="0"/>
        <v>250000</v>
      </c>
      <c r="S13">
        <f t="shared" si="1"/>
        <v>5011.8907142138387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3779.6265441332926</v>
      </c>
      <c r="AC13">
        <f t="shared" si="2"/>
        <v>4451.6880583203101</v>
      </c>
      <c r="AE13">
        <f t="shared" si="3"/>
        <v>0</v>
      </c>
      <c r="AF13">
        <f t="shared" si="4"/>
        <v>0</v>
      </c>
      <c r="AG13">
        <f t="shared" si="5"/>
        <v>-44.411264252981603</v>
      </c>
      <c r="AH13">
        <f t="shared" si="6"/>
        <v>-507.38184615962075</v>
      </c>
      <c r="AI13">
        <f t="shared" si="7"/>
        <v>-551.79311041260235</v>
      </c>
      <c r="AJ13">
        <f t="shared" si="8"/>
        <v>-672.06151418701756</v>
      </c>
      <c r="AK13">
        <f t="shared" si="30"/>
        <v>264.57385808933049</v>
      </c>
      <c r="AL13">
        <f t="shared" si="9"/>
        <v>-959.28076651028937</v>
      </c>
      <c r="AN13">
        <f t="shared" si="10"/>
        <v>0</v>
      </c>
      <c r="AO13">
        <f t="shared" si="11"/>
        <v>0</v>
      </c>
      <c r="AP13">
        <f t="shared" si="12"/>
        <v>-23.309384690690351</v>
      </c>
      <c r="AQ13">
        <f t="shared" si="13"/>
        <v>-266.30087740439109</v>
      </c>
      <c r="AR13">
        <f t="shared" si="14"/>
        <v>-289.61026209508145</v>
      </c>
      <c r="AS13">
        <f t="shared" si="15"/>
        <v>-352.73349303361323</v>
      </c>
      <c r="AT13">
        <f t="shared" si="16"/>
        <v>138.86237964707993</v>
      </c>
      <c r="AU13">
        <f t="shared" si="17"/>
        <v>-503.48137548161469</v>
      </c>
      <c r="AW13">
        <v>10</v>
      </c>
      <c r="AX13">
        <f>IF(Z13&gt;0, (R13*SUMPRODUCT(K13:$K$98, X13:$X$98)-K13*$AZ$3)/Z13, 0)</f>
        <v>5011.8907142138387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2.397513E-3</v>
      </c>
      <c r="Q14" s="5">
        <f t="shared" si="29"/>
        <v>50</v>
      </c>
      <c r="R14">
        <f t="shared" si="0"/>
        <v>250000</v>
      </c>
      <c r="S14">
        <f t="shared" si="1"/>
        <v>5744.9878040279873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4451.6880583203101</v>
      </c>
      <c r="AC14">
        <f t="shared" si="2"/>
        <v>5039.5808621377582</v>
      </c>
      <c r="AE14">
        <f t="shared" si="3"/>
        <v>0</v>
      </c>
      <c r="AF14">
        <f t="shared" si="4"/>
        <v>0</v>
      </c>
      <c r="AG14">
        <f t="shared" si="5"/>
        <v>-43.860675027058832</v>
      </c>
      <c r="AH14">
        <f t="shared" si="6"/>
        <v>-532.38291696479348</v>
      </c>
      <c r="AI14">
        <f t="shared" si="7"/>
        <v>-576.24359199185233</v>
      </c>
      <c r="AJ14">
        <f t="shared" si="8"/>
        <v>-587.89280381744811</v>
      </c>
      <c r="AK14">
        <f t="shared" si="30"/>
        <v>311.61816408242174</v>
      </c>
      <c r="AL14">
        <f t="shared" si="9"/>
        <v>-852.51823172687864</v>
      </c>
      <c r="AN14">
        <f t="shared" si="10"/>
        <v>0</v>
      </c>
      <c r="AO14">
        <f t="shared" si="11"/>
        <v>0</v>
      </c>
      <c r="AP14">
        <f t="shared" si="12"/>
        <v>-20.553934188362067</v>
      </c>
      <c r="AQ14">
        <f t="shared" si="13"/>
        <v>-249.48461079433525</v>
      </c>
      <c r="AR14">
        <f t="shared" si="14"/>
        <v>-270.03854498269732</v>
      </c>
      <c r="AS14">
        <f t="shared" si="15"/>
        <v>-275.49758392958699</v>
      </c>
      <c r="AT14">
        <f t="shared" si="16"/>
        <v>146.0301108566365</v>
      </c>
      <c r="AU14">
        <f t="shared" si="17"/>
        <v>-399.50601805564781</v>
      </c>
      <c r="AW14">
        <v>11</v>
      </c>
      <c r="AX14">
        <f>IF(Z14&gt;0, (R14*SUMPRODUCT(K14:$K$98, X14:$X$98)-K14*$AZ$3)/Z14, 0)</f>
        <v>5744.9878040279873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2.5466569999999999E-3</v>
      </c>
      <c r="Q15" s="5">
        <f t="shared" si="29"/>
        <v>50</v>
      </c>
      <c r="R15">
        <f t="shared" si="0"/>
        <v>250000</v>
      </c>
      <c r="S15">
        <f t="shared" si="1"/>
        <v>6410.4383750467814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5039.5808621377582</v>
      </c>
      <c r="AC15">
        <f t="shared" si="2"/>
        <v>5552.7691810057813</v>
      </c>
      <c r="AE15">
        <f t="shared" si="3"/>
        <v>0</v>
      </c>
      <c r="AF15">
        <f t="shared" si="4"/>
        <v>0</v>
      </c>
      <c r="AG15">
        <f t="shared" si="5"/>
        <v>-43.310370181705856</v>
      </c>
      <c r="AH15">
        <f t="shared" si="6"/>
        <v>-558.49047541192272</v>
      </c>
      <c r="AI15">
        <f t="shared" si="7"/>
        <v>-601.80084559362854</v>
      </c>
      <c r="AJ15">
        <f t="shared" si="8"/>
        <v>-513.18831886802309</v>
      </c>
      <c r="AK15">
        <f t="shared" si="30"/>
        <v>352.77066034964309</v>
      </c>
      <c r="AL15">
        <f t="shared" si="9"/>
        <v>-762.21850411200853</v>
      </c>
      <c r="AN15">
        <f t="shared" si="10"/>
        <v>0</v>
      </c>
      <c r="AO15">
        <f t="shared" si="11"/>
        <v>0</v>
      </c>
      <c r="AP15">
        <f t="shared" si="12"/>
        <v>-18.121474130446529</v>
      </c>
      <c r="AQ15">
        <f t="shared" si="13"/>
        <v>-233.67776954612305</v>
      </c>
      <c r="AR15">
        <f t="shared" si="14"/>
        <v>-251.79924367656957</v>
      </c>
      <c r="AS15">
        <f t="shared" si="15"/>
        <v>-214.72291290510364</v>
      </c>
      <c r="AT15">
        <f t="shared" si="16"/>
        <v>147.60262654616744</v>
      </c>
      <c r="AU15">
        <f t="shared" si="17"/>
        <v>-318.91953003550577</v>
      </c>
      <c r="AW15">
        <v>12</v>
      </c>
      <c r="AX15">
        <f>IF(Z15&gt;0, (R15*SUMPRODUCT(K15:$K$98, X15:$X$98)-K15*$AZ$3)/Z15, 0)</f>
        <v>6410.4383750467814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3.8442260000000001E-3</v>
      </c>
      <c r="Q16" s="5">
        <f t="shared" si="29"/>
        <v>50</v>
      </c>
      <c r="R16">
        <f t="shared" si="0"/>
        <v>250000</v>
      </c>
      <c r="S16">
        <f t="shared" si="1"/>
        <v>7024.0470442956203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5552.7691810057813</v>
      </c>
      <c r="AC16">
        <f t="shared" si="2"/>
        <v>6000.0493843724744</v>
      </c>
      <c r="AE16">
        <f t="shared" si="3"/>
        <v>0</v>
      </c>
      <c r="AF16">
        <f t="shared" si="4"/>
        <v>0</v>
      </c>
      <c r="AG16">
        <f t="shared" si="5"/>
        <v>-42.710771628766665</v>
      </c>
      <c r="AH16">
        <f t="shared" si="6"/>
        <v>-832.4742556106919</v>
      </c>
      <c r="AI16">
        <f t="shared" si="7"/>
        <v>-875.18502723945858</v>
      </c>
      <c r="AJ16">
        <f t="shared" si="8"/>
        <v>-447.28020336669306</v>
      </c>
      <c r="AK16">
        <f t="shared" si="30"/>
        <v>388.69384267040471</v>
      </c>
      <c r="AL16">
        <f t="shared" si="9"/>
        <v>-933.77138793574693</v>
      </c>
      <c r="AN16">
        <f t="shared" si="10"/>
        <v>0</v>
      </c>
      <c r="AO16">
        <f t="shared" si="11"/>
        <v>0</v>
      </c>
      <c r="AP16">
        <f t="shared" si="12"/>
        <v>-15.955889595653103</v>
      </c>
      <c r="AQ16">
        <f t="shared" si="13"/>
        <v>-310.9957232615622</v>
      </c>
      <c r="AR16">
        <f t="shared" si="14"/>
        <v>-326.95161285721531</v>
      </c>
      <c r="AS16">
        <f t="shared" si="15"/>
        <v>-167.09493345780385</v>
      </c>
      <c r="AT16">
        <f t="shared" si="16"/>
        <v>145.20824147278992</v>
      </c>
      <c r="AU16">
        <f t="shared" si="17"/>
        <v>-348.83830484222926</v>
      </c>
      <c r="AW16">
        <v>13</v>
      </c>
      <c r="AX16">
        <f>IF(Z16&gt;0, (R16*SUMPRODUCT(K16:$K$98, X16:$X$98)-K16*$AZ$3)/Z16, 0)</f>
        <v>7024.0470442956203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5.3300140000000001E-3</v>
      </c>
      <c r="Q17" s="5">
        <f t="shared" si="29"/>
        <v>50</v>
      </c>
      <c r="R17">
        <f t="shared" si="0"/>
        <v>250000</v>
      </c>
      <c r="S17">
        <f t="shared" si="1"/>
        <v>7486.5056353093569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6000.0493843724744</v>
      </c>
      <c r="AC17">
        <f t="shared" si="2"/>
        <v>6297.0518512116441</v>
      </c>
      <c r="AE17">
        <f t="shared" si="3"/>
        <v>0</v>
      </c>
      <c r="AF17">
        <f t="shared" si="4"/>
        <v>0</v>
      </c>
      <c r="AG17">
        <f t="shared" si="5"/>
        <v>-42.05601490174687</v>
      </c>
      <c r="AH17">
        <f t="shared" si="6"/>
        <v>-1138.2450536606455</v>
      </c>
      <c r="AI17">
        <f t="shared" si="7"/>
        <v>-1180.3010685623924</v>
      </c>
      <c r="AJ17">
        <f t="shared" si="8"/>
        <v>-297.00246683916976</v>
      </c>
      <c r="AK17">
        <f t="shared" si="30"/>
        <v>420.00345690607327</v>
      </c>
      <c r="AL17">
        <f t="shared" si="9"/>
        <v>-1057.3000784954888</v>
      </c>
      <c r="AN17">
        <f t="shared" si="10"/>
        <v>0</v>
      </c>
      <c r="AO17">
        <f t="shared" si="11"/>
        <v>0</v>
      </c>
      <c r="AP17">
        <f t="shared" si="12"/>
        <v>-14.027933557829719</v>
      </c>
      <c r="AQ17">
        <f t="shared" si="13"/>
        <v>-379.66569163966676</v>
      </c>
      <c r="AR17">
        <f t="shared" si="14"/>
        <v>-393.69362519749649</v>
      </c>
      <c r="AS17">
        <f t="shared" si="15"/>
        <v>-99.066230622776914</v>
      </c>
      <c r="AT17">
        <f t="shared" si="16"/>
        <v>140.09364894181803</v>
      </c>
      <c r="AU17">
        <f t="shared" si="17"/>
        <v>-352.6662068784554</v>
      </c>
      <c r="AW17">
        <v>14</v>
      </c>
      <c r="AX17">
        <f>IF(Z17&gt;0, (R17*SUMPRODUCT(K17:$K$98, X17:$X$98)-K17*$AZ$3)/Z17, 0)</f>
        <v>7486.5056353093569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6.9004050000000001E-3</v>
      </c>
      <c r="Q18" s="5">
        <f t="shared" si="29"/>
        <v>50</v>
      </c>
      <c r="R18">
        <f t="shared" si="0"/>
        <v>250000</v>
      </c>
      <c r="S18">
        <f t="shared" si="1"/>
        <v>7812.5558513437945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6297.0518512116441</v>
      </c>
      <c r="AC18">
        <f t="shared" si="2"/>
        <v>6460.2416864476299</v>
      </c>
      <c r="AE18">
        <f t="shared" si="3"/>
        <v>0</v>
      </c>
      <c r="AF18">
        <f t="shared" si="4"/>
        <v>0</v>
      </c>
      <c r="AG18">
        <f t="shared" si="5"/>
        <v>-41.34525121722131</v>
      </c>
      <c r="AH18">
        <f t="shared" si="6"/>
        <v>-1451.0176775404429</v>
      </c>
      <c r="AI18">
        <f t="shared" si="7"/>
        <v>-1492.3629287576643</v>
      </c>
      <c r="AJ18">
        <f t="shared" si="8"/>
        <v>-163.18983523598581</v>
      </c>
      <c r="AK18">
        <f t="shared" si="30"/>
        <v>440.79362958481511</v>
      </c>
      <c r="AL18">
        <f t="shared" si="9"/>
        <v>-1214.7591344088351</v>
      </c>
      <c r="AN18">
        <f t="shared" si="10"/>
        <v>0</v>
      </c>
      <c r="AO18">
        <f t="shared" si="11"/>
        <v>0</v>
      </c>
      <c r="AP18">
        <f t="shared" si="12"/>
        <v>-12.313264106597593</v>
      </c>
      <c r="AQ18">
        <f t="shared" si="13"/>
        <v>-432.13581634873202</v>
      </c>
      <c r="AR18">
        <f t="shared" si="14"/>
        <v>-444.44908045532964</v>
      </c>
      <c r="AS18">
        <f t="shared" si="15"/>
        <v>-48.600491752142872</v>
      </c>
      <c r="AT18">
        <f t="shared" si="16"/>
        <v>131.27525454054677</v>
      </c>
      <c r="AU18">
        <f t="shared" si="17"/>
        <v>-361.77431766692575</v>
      </c>
      <c r="AW18">
        <v>15</v>
      </c>
      <c r="AX18">
        <f>IF(Z18&gt;0, (R18*SUMPRODUCT(K18:$K$98, X18:$X$98)-K18*$AZ$3)/Z18, 0)</f>
        <v>7812.5558513437945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8.6257439999999994E-3</v>
      </c>
      <c r="Q19" s="5">
        <f t="shared" si="29"/>
        <v>50</v>
      </c>
      <c r="R19">
        <f t="shared" si="0"/>
        <v>250000</v>
      </c>
      <c r="S19">
        <f t="shared" si="1"/>
        <v>8025.5967909703868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6460.2416864476299</v>
      </c>
      <c r="AC19">
        <f t="shared" si="2"/>
        <v>6512.798304809301</v>
      </c>
      <c r="AE19">
        <f t="shared" si="3"/>
        <v>0</v>
      </c>
      <c r="AF19">
        <f t="shared" si="4"/>
        <v>0</v>
      </c>
      <c r="AG19">
        <f t="shared" si="5"/>
        <v>-40.575165152433662</v>
      </c>
      <c r="AH19">
        <f t="shared" si="6"/>
        <v>-1783.1677630771972</v>
      </c>
      <c r="AI19">
        <f t="shared" si="7"/>
        <v>-1823.7429282296307</v>
      </c>
      <c r="AJ19">
        <f t="shared" si="8"/>
        <v>-52.556618361671099</v>
      </c>
      <c r="AK19">
        <f t="shared" si="30"/>
        <v>452.21691805133412</v>
      </c>
      <c r="AL19">
        <f t="shared" si="9"/>
        <v>-1424.0826285399676</v>
      </c>
      <c r="AN19">
        <f t="shared" si="10"/>
        <v>0</v>
      </c>
      <c r="AO19">
        <f t="shared" si="11"/>
        <v>0</v>
      </c>
      <c r="AP19">
        <f t="shared" si="12"/>
        <v>-10.789214644235463</v>
      </c>
      <c r="AQ19">
        <f t="shared" si="13"/>
        <v>-474.15653566026583</v>
      </c>
      <c r="AR19">
        <f t="shared" si="14"/>
        <v>-484.94575030450125</v>
      </c>
      <c r="AS19">
        <f t="shared" si="15"/>
        <v>-13.975165211255471</v>
      </c>
      <c r="AT19">
        <f t="shared" si="16"/>
        <v>120.24757943142568</v>
      </c>
      <c r="AU19">
        <f t="shared" si="17"/>
        <v>-378.67333608433103</v>
      </c>
      <c r="AW19">
        <v>16</v>
      </c>
      <c r="AX19">
        <f>IF(Z19&gt;0, (R19*SUMPRODUCT(K19:$K$98, X19:$X$98)-K19*$AZ$3)/Z19, 0)</f>
        <v>8025.5967909703868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1.0476563E-2</v>
      </c>
      <c r="Q20" s="5">
        <f t="shared" si="29"/>
        <v>50</v>
      </c>
      <c r="R20">
        <f t="shared" si="0"/>
        <v>250000</v>
      </c>
      <c r="S20">
        <f t="shared" si="1"/>
        <v>8141.2916619102143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6512.798304809301</v>
      </c>
      <c r="AC20">
        <f t="shared" si="2"/>
        <v>6471.4028715690401</v>
      </c>
      <c r="AE20">
        <f t="shared" si="3"/>
        <v>0</v>
      </c>
      <c r="AF20">
        <f t="shared" si="4"/>
        <v>0</v>
      </c>
      <c r="AG20">
        <f t="shared" si="5"/>
        <v>-39.744325226954444</v>
      </c>
      <c r="AH20">
        <f t="shared" si="6"/>
        <v>-2125.4413697743789</v>
      </c>
      <c r="AI20">
        <f t="shared" si="7"/>
        <v>-2165.1856950013334</v>
      </c>
      <c r="AJ20">
        <f t="shared" si="8"/>
        <v>41.3954332402609</v>
      </c>
      <c r="AK20">
        <f t="shared" si="30"/>
        <v>455.89588133665114</v>
      </c>
      <c r="AL20">
        <f t="shared" si="9"/>
        <v>-1667.8943804244213</v>
      </c>
      <c r="AN20">
        <f t="shared" si="10"/>
        <v>0</v>
      </c>
      <c r="AO20">
        <f t="shared" si="11"/>
        <v>0</v>
      </c>
      <c r="AP20">
        <f t="shared" si="12"/>
        <v>-9.4359719739752244</v>
      </c>
      <c r="AQ20">
        <f t="shared" si="13"/>
        <v>-504.61556670024726</v>
      </c>
      <c r="AR20">
        <f t="shared" si="14"/>
        <v>-514.05153867422246</v>
      </c>
      <c r="AS20">
        <f t="shared" si="15"/>
        <v>9.8279728156198942</v>
      </c>
      <c r="AT20">
        <f t="shared" si="16"/>
        <v>108.23735803233355</v>
      </c>
      <c r="AU20">
        <f t="shared" si="17"/>
        <v>-395.98620782626904</v>
      </c>
      <c r="AW20">
        <v>17</v>
      </c>
      <c r="AX20">
        <f>IF(Z20&gt;0, (R20*SUMPRODUCT(K20:$K$98, X20:$X$98)-K20*$AZ$3)/Z20, 0)</f>
        <v>8141.2916619102143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1.2607808E-2</v>
      </c>
      <c r="Q21" s="5">
        <f t="shared" si="29"/>
        <v>50</v>
      </c>
      <c r="R21">
        <f t="shared" si="0"/>
        <v>250000</v>
      </c>
      <c r="S21">
        <f t="shared" si="1"/>
        <v>8177.4378003692254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6471.4028715690401</v>
      </c>
      <c r="AC21">
        <f t="shared" si="2"/>
        <v>6353.1811463152244</v>
      </c>
      <c r="AE21">
        <f t="shared" si="3"/>
        <v>0</v>
      </c>
      <c r="AF21">
        <f t="shared" si="4"/>
        <v>0</v>
      </c>
      <c r="AG21">
        <f t="shared" si="5"/>
        <v>-38.845793153133897</v>
      </c>
      <c r="AH21">
        <f t="shared" si="6"/>
        <v>-2505.4441077549905</v>
      </c>
      <c r="AI21">
        <f t="shared" si="7"/>
        <v>-2544.2899009081243</v>
      </c>
      <c r="AJ21">
        <f t="shared" si="8"/>
        <v>118.22172525381575</v>
      </c>
      <c r="AK21">
        <f t="shared" si="30"/>
        <v>452.99820100983283</v>
      </c>
      <c r="AL21">
        <f t="shared" si="9"/>
        <v>-1973.0699746444757</v>
      </c>
      <c r="AN21">
        <f t="shared" si="10"/>
        <v>0</v>
      </c>
      <c r="AO21">
        <f t="shared" si="11"/>
        <v>0</v>
      </c>
      <c r="AP21">
        <f t="shared" si="12"/>
        <v>-8.2345047600841159</v>
      </c>
      <c r="AQ21">
        <f t="shared" si="13"/>
        <v>-531.10233455919922</v>
      </c>
      <c r="AR21">
        <f t="shared" si="14"/>
        <v>-539.33683931928329</v>
      </c>
      <c r="AS21">
        <f t="shared" si="15"/>
        <v>25.060560753909204</v>
      </c>
      <c r="AT21">
        <f t="shared" si="16"/>
        <v>96.026249942178694</v>
      </c>
      <c r="AU21">
        <f t="shared" si="17"/>
        <v>-418.25002862319542</v>
      </c>
      <c r="AW21">
        <v>18</v>
      </c>
      <c r="AX21">
        <f>IF(Z21&gt;0, (R21*SUMPRODUCT(K21:$K$98, X21:$X$98)-K21*$AZ$3)/Z21, 0)</f>
        <v>8177.4378003692254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1.5033739000000001E-2</v>
      </c>
      <c r="Q22" s="5">
        <f t="shared" si="29"/>
        <v>50</v>
      </c>
      <c r="R22">
        <f t="shared" si="0"/>
        <v>250000</v>
      </c>
      <c r="S22">
        <f t="shared" si="1"/>
        <v>8141.7082393239443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6353.1811463152244</v>
      </c>
      <c r="AC22">
        <f t="shared" si="2"/>
        <v>6167.0733130474819</v>
      </c>
      <c r="AE22">
        <f t="shared" si="3"/>
        <v>0</v>
      </c>
      <c r="AF22">
        <f t="shared" si="4"/>
        <v>0</v>
      </c>
      <c r="AG22">
        <f t="shared" si="5"/>
        <v>-37.873337706090361</v>
      </c>
      <c r="AH22">
        <f t="shared" si="6"/>
        <v>-2919.9875775610103</v>
      </c>
      <c r="AI22">
        <f t="shared" si="7"/>
        <v>-2957.8609152671006</v>
      </c>
      <c r="AJ22">
        <f t="shared" si="8"/>
        <v>186.10783326774254</v>
      </c>
      <c r="AK22">
        <f t="shared" si="30"/>
        <v>444.72268024206574</v>
      </c>
      <c r="AL22">
        <f t="shared" si="9"/>
        <v>-2327.0304017572926</v>
      </c>
      <c r="AN22">
        <f t="shared" si="10"/>
        <v>0</v>
      </c>
      <c r="AO22">
        <f t="shared" si="11"/>
        <v>0</v>
      </c>
      <c r="AP22">
        <f t="shared" si="12"/>
        <v>-7.1681824260052789</v>
      </c>
      <c r="AQ22">
        <f t="shared" si="13"/>
        <v>-552.65801498822418</v>
      </c>
      <c r="AR22">
        <f t="shared" si="14"/>
        <v>-559.82619741422945</v>
      </c>
      <c r="AS22">
        <f t="shared" si="15"/>
        <v>35.224117560603197</v>
      </c>
      <c r="AT22">
        <f t="shared" si="16"/>
        <v>84.171438115540226</v>
      </c>
      <c r="AU22">
        <f t="shared" si="17"/>
        <v>-440.43064173808602</v>
      </c>
      <c r="AW22">
        <v>19</v>
      </c>
      <c r="AX22">
        <f>IF(Z22&gt;0, (R22*SUMPRODUCT(K22:$K$98, X22:$X$98)-K22*$AZ$3)/Z22, 0)</f>
        <v>8141.7082393239443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1.7719183999999999E-2</v>
      </c>
      <c r="Q23" s="5">
        <f t="shared" si="29"/>
        <v>50</v>
      </c>
      <c r="R23">
        <f t="shared" si="0"/>
        <v>250000</v>
      </c>
      <c r="S23">
        <f t="shared" si="1"/>
        <v>8041.6621668964535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6167.0733130474819</v>
      </c>
      <c r="AC23">
        <f t="shared" si="2"/>
        <v>5922.4461027837706</v>
      </c>
      <c r="AE23">
        <f t="shared" si="3"/>
        <v>0</v>
      </c>
      <c r="AF23">
        <f t="shared" si="4"/>
        <v>0</v>
      </c>
      <c r="AG23">
        <f t="shared" si="5"/>
        <v>-36.823519689521106</v>
      </c>
      <c r="AH23">
        <f t="shared" si="6"/>
        <v>-3355.4231975417647</v>
      </c>
      <c r="AI23">
        <f t="shared" si="7"/>
        <v>-3392.2467172312859</v>
      </c>
      <c r="AJ23">
        <f t="shared" si="8"/>
        <v>244.62721026371128</v>
      </c>
      <c r="AK23">
        <f t="shared" si="30"/>
        <v>431.69513191332379</v>
      </c>
      <c r="AL23">
        <f t="shared" si="9"/>
        <v>-2715.924375054251</v>
      </c>
      <c r="AN23">
        <f t="shared" si="10"/>
        <v>0</v>
      </c>
      <c r="AO23">
        <f t="shared" si="11"/>
        <v>0</v>
      </c>
      <c r="AP23">
        <f t="shared" si="12"/>
        <v>-6.222755587851136</v>
      </c>
      <c r="AQ23">
        <f t="shared" si="13"/>
        <v>-567.02831853550856</v>
      </c>
      <c r="AR23">
        <f t="shared" si="14"/>
        <v>-573.25107412335967</v>
      </c>
      <c r="AS23">
        <f t="shared" si="15"/>
        <v>41.33921342782812</v>
      </c>
      <c r="AT23">
        <f t="shared" si="16"/>
        <v>72.951562398480363</v>
      </c>
      <c r="AU23">
        <f t="shared" si="17"/>
        <v>-458.96029829705122</v>
      </c>
      <c r="AW23">
        <v>20</v>
      </c>
      <c r="AX23">
        <f>IF(Z23&gt;0, (R23*SUMPRODUCT(K23:$K$98, X23:$X$98)-K23*$AZ$3)/Z23, 0)</f>
        <v>8041.6621668964535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2.0768709E-2</v>
      </c>
      <c r="Q24" s="5">
        <f t="shared" si="29"/>
        <v>50</v>
      </c>
      <c r="R24">
        <f t="shared" si="0"/>
        <v>250000</v>
      </c>
      <c r="S24">
        <f t="shared" si="1"/>
        <v>7887.8750660450132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5922.4461027837706</v>
      </c>
      <c r="AC24">
        <f t="shared" si="2"/>
        <v>5630.445288466577</v>
      </c>
      <c r="AE24">
        <f t="shared" si="3"/>
        <v>0</v>
      </c>
      <c r="AF24">
        <f t="shared" si="4"/>
        <v>0</v>
      </c>
      <c r="AG24">
        <f t="shared" si="5"/>
        <v>-35.690507527838463</v>
      </c>
      <c r="AH24">
        <f t="shared" si="6"/>
        <v>-3823.8848239371709</v>
      </c>
      <c r="AI24">
        <f t="shared" si="7"/>
        <v>-3859.5753314650092</v>
      </c>
      <c r="AJ24">
        <f t="shared" si="8"/>
        <v>292.00081431719354</v>
      </c>
      <c r="AK24">
        <f t="shared" si="30"/>
        <v>414.57122719486398</v>
      </c>
      <c r="AL24">
        <f t="shared" si="9"/>
        <v>-3153.0032899529515</v>
      </c>
      <c r="AN24">
        <f t="shared" si="10"/>
        <v>0</v>
      </c>
      <c r="AO24">
        <f t="shared" si="11"/>
        <v>0</v>
      </c>
      <c r="AP24">
        <f t="shared" si="12"/>
        <v>-5.3850798499914472</v>
      </c>
      <c r="AQ24">
        <f t="shared" si="13"/>
        <v>-576.95803563484014</v>
      </c>
      <c r="AR24">
        <f t="shared" si="14"/>
        <v>-582.34311548483151</v>
      </c>
      <c r="AS24">
        <f t="shared" si="15"/>
        <v>44.057868892284866</v>
      </c>
      <c r="AT24">
        <f t="shared" si="16"/>
        <v>62.551622730832491</v>
      </c>
      <c r="AU24">
        <f t="shared" si="17"/>
        <v>-475.73362386171414</v>
      </c>
      <c r="AW24">
        <v>21</v>
      </c>
      <c r="AX24">
        <f>IF(Z24&gt;0, (R24*SUMPRODUCT(K24:$K$98, X24:$X$98)-K24*$AZ$3)/Z24, 0)</f>
        <v>7887.8750660450132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2.4225090000000001E-2</v>
      </c>
      <c r="Q25" s="5">
        <f t="shared" si="29"/>
        <v>50</v>
      </c>
      <c r="R25">
        <f t="shared" si="0"/>
        <v>250000</v>
      </c>
      <c r="S25">
        <f t="shared" si="1"/>
        <v>7686.6866350347891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5630.445288466577</v>
      </c>
      <c r="AC25">
        <f t="shared" si="2"/>
        <v>5299.0475244552363</v>
      </c>
      <c r="AE25">
        <f t="shared" si="3"/>
        <v>0</v>
      </c>
      <c r="AF25">
        <f t="shared" si="4"/>
        <v>0</v>
      </c>
      <c r="AG25">
        <f t="shared" si="5"/>
        <v>-34.468996695552512</v>
      </c>
      <c r="AH25">
        <f t="shared" si="6"/>
        <v>-4323.0287850378218</v>
      </c>
      <c r="AI25">
        <f t="shared" si="7"/>
        <v>-4357.4977817333747</v>
      </c>
      <c r="AJ25">
        <f t="shared" si="8"/>
        <v>331.39776401134077</v>
      </c>
      <c r="AK25">
        <f t="shared" si="30"/>
        <v>394.13117019266042</v>
      </c>
      <c r="AL25">
        <f t="shared" si="9"/>
        <v>-3631.9688475293733</v>
      </c>
      <c r="AN25">
        <f t="shared" si="10"/>
        <v>0</v>
      </c>
      <c r="AO25">
        <f t="shared" si="11"/>
        <v>0</v>
      </c>
      <c r="AP25">
        <f t="shared" si="12"/>
        <v>-4.6435491138109857</v>
      </c>
      <c r="AQ25">
        <f t="shared" si="13"/>
        <v>-582.38412510370233</v>
      </c>
      <c r="AR25">
        <f t="shared" si="14"/>
        <v>-587.02767421751344</v>
      </c>
      <c r="AS25">
        <f t="shared" si="15"/>
        <v>44.644809565703454</v>
      </c>
      <c r="AT25">
        <f t="shared" si="16"/>
        <v>53.096046346761199</v>
      </c>
      <c r="AU25">
        <f t="shared" si="17"/>
        <v>-489.28681830504871</v>
      </c>
      <c r="AW25">
        <v>22</v>
      </c>
      <c r="AX25">
        <f>IF(Z25&gt;0, (R25*SUMPRODUCT(K25:$K$98, X25:$X$98)-K25*$AZ$3)/Z25, 0)</f>
        <v>7686.6866350347891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2.7828815E-2</v>
      </c>
      <c r="Q26" s="5">
        <f t="shared" si="29"/>
        <v>50</v>
      </c>
      <c r="R26">
        <f t="shared" si="0"/>
        <v>250000</v>
      </c>
      <c r="S26">
        <f t="shared" si="1"/>
        <v>7441.432867087763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5299.0475244552363</v>
      </c>
      <c r="AC26">
        <f t="shared" si="2"/>
        <v>4935.9136418725129</v>
      </c>
      <c r="AE26">
        <f t="shared" si="3"/>
        <v>0</v>
      </c>
      <c r="AF26">
        <f t="shared" si="4"/>
        <v>0</v>
      </c>
      <c r="AG26">
        <f t="shared" si="5"/>
        <v>-33.165075396320844</v>
      </c>
      <c r="AH26">
        <f t="shared" si="6"/>
        <v>-4796.1566613807108</v>
      </c>
      <c r="AI26">
        <f t="shared" si="7"/>
        <v>-4829.3217367770321</v>
      </c>
      <c r="AJ26">
        <f t="shared" si="8"/>
        <v>363.13388258272334</v>
      </c>
      <c r="AK26">
        <f t="shared" si="30"/>
        <v>370.93332671186658</v>
      </c>
      <c r="AL26">
        <f t="shared" si="9"/>
        <v>-4095.2545274824424</v>
      </c>
      <c r="AN26">
        <f t="shared" si="10"/>
        <v>0</v>
      </c>
      <c r="AO26">
        <f t="shared" si="11"/>
        <v>0</v>
      </c>
      <c r="AP26">
        <f t="shared" si="12"/>
        <v>-3.9891867441439421</v>
      </c>
      <c r="AQ26">
        <f t="shared" si="13"/>
        <v>-576.89495192705283</v>
      </c>
      <c r="AR26">
        <f t="shared" si="14"/>
        <v>-580.88413867119687</v>
      </c>
      <c r="AS26">
        <f t="shared" si="15"/>
        <v>43.678744988145681</v>
      </c>
      <c r="AT26">
        <f t="shared" si="16"/>
        <v>44.616883640323181</v>
      </c>
      <c r="AU26">
        <f t="shared" si="17"/>
        <v>-492.58851004272805</v>
      </c>
      <c r="AW26">
        <v>23</v>
      </c>
      <c r="AX26">
        <f>IF(Z26&gt;0, (R26*SUMPRODUCT(K26:$K$98, X26:$X$98)-K26*$AZ$3)/Z26, 0)</f>
        <v>7441.432867087763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3.1684449000000003E-2</v>
      </c>
      <c r="Q27" s="5">
        <f t="shared" si="29"/>
        <v>50</v>
      </c>
      <c r="R27">
        <f t="shared" si="0"/>
        <v>250000</v>
      </c>
      <c r="S27">
        <f t="shared" si="1"/>
        <v>7165.5194349805124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4935.9136418725129</v>
      </c>
      <c r="AC27">
        <f t="shared" si="2"/>
        <v>4554.7778350534772</v>
      </c>
      <c r="AE27">
        <f t="shared" si="3"/>
        <v>0</v>
      </c>
      <c r="AF27">
        <f t="shared" si="4"/>
        <v>0</v>
      </c>
      <c r="AG27">
        <f t="shared" si="5"/>
        <v>-31.782607502381747</v>
      </c>
      <c r="AH27">
        <f t="shared" si="6"/>
        <v>-5254.0856998794134</v>
      </c>
      <c r="AI27">
        <f t="shared" si="7"/>
        <v>-5285.8683073817947</v>
      </c>
      <c r="AJ27">
        <f t="shared" si="8"/>
        <v>381.13580681903568</v>
      </c>
      <c r="AK27">
        <f t="shared" si="30"/>
        <v>345.51395493107594</v>
      </c>
      <c r="AL27">
        <f t="shared" si="9"/>
        <v>-4559.2185456316829</v>
      </c>
      <c r="AN27">
        <f t="shared" si="10"/>
        <v>0</v>
      </c>
      <c r="AO27">
        <f t="shared" si="11"/>
        <v>0</v>
      </c>
      <c r="AP27">
        <f t="shared" si="12"/>
        <v>-3.4133032971037474</v>
      </c>
      <c r="AQ27">
        <f t="shared" si="13"/>
        <v>-564.26421404600353</v>
      </c>
      <c r="AR27">
        <f t="shared" si="14"/>
        <v>-567.67751734310718</v>
      </c>
      <c r="AS27">
        <f t="shared" si="15"/>
        <v>40.932201864249848</v>
      </c>
      <c r="AT27">
        <f t="shared" si="16"/>
        <v>37.106581688529445</v>
      </c>
      <c r="AU27">
        <f t="shared" si="17"/>
        <v>-489.63873379032793</v>
      </c>
      <c r="AW27">
        <v>24</v>
      </c>
      <c r="AX27">
        <f>IF(Z27&gt;0, (R27*SUMPRODUCT(K27:$K$98, X27:$X$98)-K27*$AZ$3)/Z27, 0)</f>
        <v>7165.5194349805124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3.5933631000000001E-2</v>
      </c>
      <c r="Q28" s="5">
        <f t="shared" si="29"/>
        <v>50</v>
      </c>
      <c r="R28">
        <f t="shared" si="0"/>
        <v>250000</v>
      </c>
      <c r="S28">
        <f t="shared" si="1"/>
        <v>6868.2806039944744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4554.7778350534772</v>
      </c>
      <c r="AC28">
        <f t="shared" si="2"/>
        <v>4165.2985719967746</v>
      </c>
      <c r="AE28">
        <f t="shared" si="3"/>
        <v>0</v>
      </c>
      <c r="AF28">
        <f t="shared" si="4"/>
        <v>0</v>
      </c>
      <c r="AG28">
        <f t="shared" si="5"/>
        <v>-30.322716937149512</v>
      </c>
      <c r="AH28">
        <f t="shared" si="6"/>
        <v>-5710.3224510420869</v>
      </c>
      <c r="AI28">
        <f t="shared" si="7"/>
        <v>-5740.6451679792362</v>
      </c>
      <c r="AJ28">
        <f t="shared" si="8"/>
        <v>389.47926305670262</v>
      </c>
      <c r="AK28">
        <f t="shared" si="30"/>
        <v>318.83444845374345</v>
      </c>
      <c r="AL28">
        <f t="shared" si="9"/>
        <v>-5032.3314564687898</v>
      </c>
      <c r="AN28">
        <f t="shared" si="10"/>
        <v>0</v>
      </c>
      <c r="AO28">
        <f t="shared" si="11"/>
        <v>0</v>
      </c>
      <c r="AP28">
        <f t="shared" si="12"/>
        <v>-2.9076052526459826</v>
      </c>
      <c r="AQ28">
        <f t="shared" si="13"/>
        <v>-547.5552730768278</v>
      </c>
      <c r="AR28">
        <f t="shared" si="14"/>
        <v>-550.46287832947382</v>
      </c>
      <c r="AS28">
        <f t="shared" si="15"/>
        <v>37.346651799296552</v>
      </c>
      <c r="AT28">
        <f t="shared" si="16"/>
        <v>30.572613891099959</v>
      </c>
      <c r="AU28">
        <f t="shared" si="17"/>
        <v>-482.54361263907725</v>
      </c>
      <c r="AW28">
        <v>25</v>
      </c>
      <c r="AX28">
        <f>IF(Z28&gt;0, (R28*SUMPRODUCT(K28:$K$98, X28:$X$98)-K28*$AZ$3)/Z28, 0)</f>
        <v>6868.2806039944744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4.1016489000000003E-2</v>
      </c>
      <c r="Q29" s="5">
        <f t="shared" si="29"/>
        <v>50</v>
      </c>
      <c r="R29">
        <f t="shared" si="0"/>
        <v>250000</v>
      </c>
      <c r="S29">
        <f t="shared" si="1"/>
        <v>6557.2577458556498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4165.2985719967746</v>
      </c>
      <c r="AC29">
        <f t="shared" si="2"/>
        <v>3773.8012908746796</v>
      </c>
      <c r="AE29">
        <f t="shared" si="3"/>
        <v>0</v>
      </c>
      <c r="AF29">
        <f t="shared" si="4"/>
        <v>0</v>
      </c>
      <c r="AG29">
        <f t="shared" si="5"/>
        <v>-28.77575838207531</v>
      </c>
      <c r="AH29">
        <f t="shared" si="6"/>
        <v>-6218.6569285135338</v>
      </c>
      <c r="AI29">
        <f t="shared" si="7"/>
        <v>-6247.4326868956086</v>
      </c>
      <c r="AJ29">
        <f t="shared" si="8"/>
        <v>391.49728112209505</v>
      </c>
      <c r="AK29">
        <f t="shared" si="30"/>
        <v>291.57090003977424</v>
      </c>
      <c r="AL29">
        <f t="shared" si="9"/>
        <v>-5564.364505733739</v>
      </c>
      <c r="AN29">
        <f t="shared" si="10"/>
        <v>0</v>
      </c>
      <c r="AO29">
        <f t="shared" si="11"/>
        <v>0</v>
      </c>
      <c r="AP29">
        <f t="shared" si="12"/>
        <v>-2.4636334296946663</v>
      </c>
      <c r="AQ29">
        <f t="shared" si="13"/>
        <v>-532.40963777453646</v>
      </c>
      <c r="AR29">
        <f t="shared" si="14"/>
        <v>-534.87327120423106</v>
      </c>
      <c r="AS29">
        <f t="shared" si="15"/>
        <v>33.517997218372656</v>
      </c>
      <c r="AT29">
        <f t="shared" si="16"/>
        <v>24.962810951026068</v>
      </c>
      <c r="AU29">
        <f t="shared" si="17"/>
        <v>-476.3924630348323</v>
      </c>
      <c r="AW29">
        <v>26</v>
      </c>
      <c r="AX29">
        <f>IF(Z29&gt;0, (R29*SUMPRODUCT(K29:$K$98, X29:$X$98)-K29*$AZ$3)/Z29, 0)</f>
        <v>6557.2577458556498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4.6435859000000003E-2</v>
      </c>
      <c r="Q30" s="5">
        <f t="shared" si="29"/>
        <v>50</v>
      </c>
      <c r="R30">
        <f t="shared" si="0"/>
        <v>250000</v>
      </c>
      <c r="S30">
        <f t="shared" si="1"/>
        <v>6225.6138003431506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3773.8012908746796</v>
      </c>
      <c r="AC30">
        <f t="shared" si="2"/>
        <v>3380.72914591687</v>
      </c>
      <c r="AE30">
        <f t="shared" si="3"/>
        <v>0</v>
      </c>
      <c r="AF30">
        <f t="shared" si="4"/>
        <v>0</v>
      </c>
      <c r="AG30">
        <f t="shared" si="5"/>
        <v>-27.151773739406444</v>
      </c>
      <c r="AH30">
        <f t="shared" si="6"/>
        <v>-6681.1352942405874</v>
      </c>
      <c r="AI30">
        <f t="shared" si="7"/>
        <v>-6708.2870679799935</v>
      </c>
      <c r="AJ30">
        <f t="shared" si="8"/>
        <v>393.07214495780954</v>
      </c>
      <c r="AK30">
        <f t="shared" si="30"/>
        <v>264.16609036122759</v>
      </c>
      <c r="AL30">
        <f t="shared" si="9"/>
        <v>-6051.0488326609566</v>
      </c>
      <c r="AN30">
        <f t="shared" si="10"/>
        <v>0</v>
      </c>
      <c r="AO30">
        <f t="shared" si="11"/>
        <v>0</v>
      </c>
      <c r="AP30">
        <f t="shared" si="12"/>
        <v>-2.0755322864542247</v>
      </c>
      <c r="AQ30">
        <f t="shared" si="13"/>
        <v>-510.71845789726763</v>
      </c>
      <c r="AR30">
        <f t="shared" si="14"/>
        <v>-512.7939901837218</v>
      </c>
      <c r="AS30">
        <f t="shared" si="15"/>
        <v>30.047168763110932</v>
      </c>
      <c r="AT30">
        <f t="shared" si="16"/>
        <v>20.193349237267839</v>
      </c>
      <c r="AU30">
        <f t="shared" si="17"/>
        <v>-462.55347218334305</v>
      </c>
      <c r="AW30">
        <v>27</v>
      </c>
      <c r="AX30">
        <f>IF(Z30&gt;0, (R30*SUMPRODUCT(K30:$K$98, X30:$X$98)-K30*$AZ$3)/Z30, 0)</f>
        <v>6225.6138003431506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5.1834316999999998E-2</v>
      </c>
      <c r="Q31" s="5">
        <f t="shared" si="29"/>
        <v>50</v>
      </c>
      <c r="R31">
        <f t="shared" si="0"/>
        <v>250000</v>
      </c>
      <c r="S31">
        <f t="shared" si="1"/>
        <v>5877.665262015179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3380.72914591687</v>
      </c>
      <c r="AC31">
        <f t="shared" si="2"/>
        <v>2994.4191637488229</v>
      </c>
      <c r="AE31">
        <f t="shared" si="3"/>
        <v>0</v>
      </c>
      <c r="AF31">
        <f t="shared" si="4"/>
        <v>0</v>
      </c>
      <c r="AG31">
        <f t="shared" si="5"/>
        <v>-25.472862354891706</v>
      </c>
      <c r="AH31">
        <f t="shared" si="6"/>
        <v>-7036.9682356033445</v>
      </c>
      <c r="AI31">
        <f t="shared" si="7"/>
        <v>-7062.4410979582362</v>
      </c>
      <c r="AJ31">
        <f t="shared" si="8"/>
        <v>386.3099821680471</v>
      </c>
      <c r="AK31">
        <f t="shared" si="30"/>
        <v>236.65104021418094</v>
      </c>
      <c r="AL31">
        <f t="shared" si="9"/>
        <v>-6439.4800755760079</v>
      </c>
      <c r="AN31">
        <f t="shared" si="10"/>
        <v>0</v>
      </c>
      <c r="AO31">
        <f t="shared" si="11"/>
        <v>0</v>
      </c>
      <c r="AP31">
        <f t="shared" si="12"/>
        <v>-1.7385653259909635</v>
      </c>
      <c r="AQ31">
        <f t="shared" si="13"/>
        <v>-480.28481464197802</v>
      </c>
      <c r="AR31">
        <f t="shared" si="14"/>
        <v>-482.02337996796899</v>
      </c>
      <c r="AS31">
        <f t="shared" si="15"/>
        <v>26.366300367990558</v>
      </c>
      <c r="AT31">
        <f t="shared" si="16"/>
        <v>16.151828057008995</v>
      </c>
      <c r="AU31">
        <f t="shared" si="17"/>
        <v>-439.5052515429694</v>
      </c>
      <c r="AW31">
        <v>28</v>
      </c>
      <c r="AX31">
        <f>IF(Z31&gt;0, (R31*SUMPRODUCT(K31:$K$98, X31:$X$98)-K31*$AZ$3)/Z31, 0)</f>
        <v>5877.665262015179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5.7772715000000002E-2</v>
      </c>
      <c r="Q32" s="5">
        <f t="shared" si="29"/>
        <v>50</v>
      </c>
      <c r="R32">
        <f t="shared" si="0"/>
        <v>250000</v>
      </c>
      <c r="S32">
        <f t="shared" si="1"/>
        <v>5527.5801532949426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2994.4191637488229</v>
      </c>
      <c r="AC32">
        <f t="shared" si="2"/>
        <v>2625.2133452936496</v>
      </c>
      <c r="AE32">
        <f t="shared" si="3"/>
        <v>0</v>
      </c>
      <c r="AF32">
        <f t="shared" si="4"/>
        <v>0</v>
      </c>
      <c r="AG32">
        <f t="shared" si="5"/>
        <v>-23.746497314279402</v>
      </c>
      <c r="AH32">
        <f t="shared" si="6"/>
        <v>-7358.1820853169374</v>
      </c>
      <c r="AI32">
        <f t="shared" si="7"/>
        <v>-7381.9285826312171</v>
      </c>
      <c r="AJ32">
        <f t="shared" si="8"/>
        <v>369.20581845517336</v>
      </c>
      <c r="AK32">
        <f t="shared" si="30"/>
        <v>209.60934146241763</v>
      </c>
      <c r="AL32">
        <f t="shared" si="9"/>
        <v>-6803.1134227136263</v>
      </c>
      <c r="AN32">
        <f t="shared" si="10"/>
        <v>0</v>
      </c>
      <c r="AO32">
        <f t="shared" si="11"/>
        <v>0</v>
      </c>
      <c r="AP32">
        <f t="shared" si="12"/>
        <v>-1.447087530039014</v>
      </c>
      <c r="AQ32">
        <f t="shared" si="13"/>
        <v>-448.400174497134</v>
      </c>
      <c r="AR32">
        <f t="shared" si="14"/>
        <v>-449.84726202717303</v>
      </c>
      <c r="AS32">
        <f t="shared" si="15"/>
        <v>22.499029176107449</v>
      </c>
      <c r="AT32">
        <f t="shared" si="16"/>
        <v>12.773381277901477</v>
      </c>
      <c r="AU32">
        <f t="shared" si="17"/>
        <v>-414.57485157316415</v>
      </c>
      <c r="AW32">
        <v>29</v>
      </c>
      <c r="AX32">
        <f>IF(Z32&gt;0, (R32*SUMPRODUCT(K32:$K$98, X32:$X$98)-K32*$AZ$3)/Z32, 0)</f>
        <v>5527.5801532949426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6.4089452000000005E-2</v>
      </c>
      <c r="Q33" s="5">
        <f t="shared" si="29"/>
        <v>50</v>
      </c>
      <c r="R33">
        <f t="shared" si="0"/>
        <v>250000</v>
      </c>
      <c r="S33">
        <f t="shared" si="1"/>
        <v>5175.7337214992185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2625.2133452936496</v>
      </c>
      <c r="AC33">
        <f t="shared" si="2"/>
        <v>2275.9908459633043</v>
      </c>
      <c r="AE33">
        <f t="shared" si="3"/>
        <v>0</v>
      </c>
      <c r="AF33">
        <f t="shared" si="4"/>
        <v>0</v>
      </c>
      <c r="AG33">
        <f t="shared" si="5"/>
        <v>-21.987132341344967</v>
      </c>
      <c r="AH33">
        <f t="shared" si="6"/>
        <v>-7609.4999989581938</v>
      </c>
      <c r="AI33">
        <f t="shared" si="7"/>
        <v>-7631.4871312995392</v>
      </c>
      <c r="AJ33">
        <f t="shared" si="8"/>
        <v>349.22249933034527</v>
      </c>
      <c r="AK33">
        <f t="shared" si="30"/>
        <v>183.76493417055548</v>
      </c>
      <c r="AL33">
        <f t="shared" si="9"/>
        <v>-7098.4996977986384</v>
      </c>
      <c r="AN33">
        <f t="shared" si="10"/>
        <v>0</v>
      </c>
      <c r="AO33">
        <f t="shared" si="11"/>
        <v>0</v>
      </c>
      <c r="AP33">
        <f t="shared" si="12"/>
        <v>-1.1963157213771336</v>
      </c>
      <c r="AQ33">
        <f t="shared" si="13"/>
        <v>-414.03145891175865</v>
      </c>
      <c r="AR33">
        <f t="shared" si="14"/>
        <v>-415.22777463313582</v>
      </c>
      <c r="AS33">
        <f t="shared" si="15"/>
        <v>19.001130284821475</v>
      </c>
      <c r="AT33">
        <f t="shared" si="16"/>
        <v>9.998615388905316</v>
      </c>
      <c r="AU33">
        <f t="shared" si="17"/>
        <v>-386.22802895940902</v>
      </c>
      <c r="AW33">
        <v>30</v>
      </c>
      <c r="AX33">
        <f>IF(Z33&gt;0, (R33*SUMPRODUCT(K33:$K$98, X33:$X$98)-K33*$AZ$3)/Z33, 0)</f>
        <v>5175.7337214992185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7.1121990999999996E-2</v>
      </c>
      <c r="Q34" s="5">
        <f t="shared" si="29"/>
        <v>50</v>
      </c>
      <c r="R34">
        <f t="shared" si="0"/>
        <v>250000</v>
      </c>
      <c r="S34">
        <f t="shared" si="1"/>
        <v>4827.1626636100782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2275.9908459633043</v>
      </c>
      <c r="AC34">
        <f t="shared" si="2"/>
        <v>1950.5108827361785</v>
      </c>
      <c r="AE34">
        <f t="shared" si="3"/>
        <v>0</v>
      </c>
      <c r="AF34">
        <f t="shared" si="4"/>
        <v>0</v>
      </c>
      <c r="AG34">
        <f t="shared" si="5"/>
        <v>-20.203492389434572</v>
      </c>
      <c r="AH34">
        <f t="shared" si="6"/>
        <v>-7818.8431424847277</v>
      </c>
      <c r="AI34">
        <f t="shared" si="7"/>
        <v>-7839.046634874162</v>
      </c>
      <c r="AJ34">
        <f t="shared" si="8"/>
        <v>325.47996322712584</v>
      </c>
      <c r="AK34">
        <f t="shared" si="30"/>
        <v>159.31935921743133</v>
      </c>
      <c r="AL34">
        <f t="shared" si="9"/>
        <v>-7354.2473124296048</v>
      </c>
      <c r="AN34">
        <f t="shared" si="10"/>
        <v>0</v>
      </c>
      <c r="AO34">
        <f t="shared" si="11"/>
        <v>0</v>
      </c>
      <c r="AP34">
        <f t="shared" si="12"/>
        <v>-0.98148947160216005</v>
      </c>
      <c r="AQ34">
        <f t="shared" si="13"/>
        <v>-379.84087486135263</v>
      </c>
      <c r="AR34">
        <f t="shared" si="14"/>
        <v>-380.82236433295481</v>
      </c>
      <c r="AS34">
        <f t="shared" si="15"/>
        <v>15.811878014315063</v>
      </c>
      <c r="AT34">
        <f t="shared" si="16"/>
        <v>7.7397645258641186</v>
      </c>
      <c r="AU34">
        <f t="shared" si="17"/>
        <v>-357.27072179277559</v>
      </c>
      <c r="AW34">
        <v>31</v>
      </c>
      <c r="AX34">
        <f>IF(Z34&gt;0, (R34*SUMPRODUCT(K34:$K$98, X34:$X$98)-K34*$AZ$3)/Z34, 0)</f>
        <v>4827.1626636100782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7.9233461000000005E-2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4482.8104248428799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1950.5108827361785</v>
      </c>
      <c r="AC35">
        <f t="shared" ref="AC35:AC66" si="33">S35*Z35</f>
        <v>1649.7338433075336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-18.400664839238164</v>
      </c>
      <c r="AH35">
        <f t="shared" ref="AH35:AH66" si="37">-X35*R35</f>
        <v>-8003.9631315103052</v>
      </c>
      <c r="AI35">
        <f t="shared" ref="AI35:AI66" si="38">SUM(AE35:AH35)</f>
        <v>-8022.363796349543</v>
      </c>
      <c r="AJ35">
        <f t="shared" ref="AJ35:AJ66" si="39">AB35-AC35</f>
        <v>300.77703942864491</v>
      </c>
      <c r="AK35">
        <f t="shared" si="30"/>
        <v>136.53576179153251</v>
      </c>
      <c r="AL35">
        <f t="shared" ref="AL35:AL66" si="40">SUM(AI35:AK35)</f>
        <v>-7585.0509951293661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-0.79813193671074811</v>
      </c>
      <c r="AQ35">
        <f t="shared" ref="AQ35:AQ66" si="44">AH35*$K35</f>
        <v>-347.17324897366228</v>
      </c>
      <c r="AR35">
        <f t="shared" ref="AR35:AR66" si="45">AI35*$K35</f>
        <v>-347.971380910373</v>
      </c>
      <c r="AS35">
        <f t="shared" ref="AS35:AS66" si="46">AJ35*$K35</f>
        <v>13.04625474648059</v>
      </c>
      <c r="AT35">
        <f t="shared" ref="AT35:AT66" si="47">AK35*$K35</f>
        <v>5.9222616650554132</v>
      </c>
      <c r="AU35">
        <f t="shared" ref="AU35:AU66" si="48">AL35*$K35</f>
        <v>-329.00286449883703</v>
      </c>
      <c r="AW35">
        <v>32</v>
      </c>
      <c r="AX35">
        <f>IF(Z35&gt;0, (R35*SUMPRODUCT(K35:$K$98, X35:$X$98)-K35*$AZ$3)/Z35, 0)</f>
        <v>4482.8104248428799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8.7905784000000001E-2</v>
      </c>
      <c r="Q36" s="5">
        <f t="shared" si="29"/>
        <v>50</v>
      </c>
      <c r="R36">
        <f t="shared" si="31"/>
        <v>250000</v>
      </c>
      <c r="S36">
        <f t="shared" si="32"/>
        <v>4136.2198793810485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1649.7338433075336</v>
      </c>
      <c r="AC36">
        <f t="shared" si="33"/>
        <v>1373.1533045416463</v>
      </c>
      <c r="AE36">
        <f t="shared" si="34"/>
        <v>0</v>
      </c>
      <c r="AF36">
        <f t="shared" si="35"/>
        <v>0</v>
      </c>
      <c r="AG36">
        <f t="shared" si="36"/>
        <v>-16.599133322031317</v>
      </c>
      <c r="AH36">
        <f t="shared" si="37"/>
        <v>-8087.6243440723247</v>
      </c>
      <c r="AI36">
        <f t="shared" si="38"/>
        <v>-8104.2234773943555</v>
      </c>
      <c r="AJ36">
        <f t="shared" si="39"/>
        <v>276.58053876588724</v>
      </c>
      <c r="AK36">
        <f t="shared" si="30"/>
        <v>115.48136903152736</v>
      </c>
      <c r="AL36">
        <f t="shared" si="40"/>
        <v>-7712.1615695969404</v>
      </c>
      <c r="AN36">
        <f t="shared" si="41"/>
        <v>0</v>
      </c>
      <c r="AO36">
        <f t="shared" si="42"/>
        <v>0</v>
      </c>
      <c r="AP36">
        <f t="shared" si="43"/>
        <v>-0.64284839617111056</v>
      </c>
      <c r="AQ36">
        <f t="shared" si="44"/>
        <v>-313.21613228569953</v>
      </c>
      <c r="AR36">
        <f t="shared" si="45"/>
        <v>-313.85898068187061</v>
      </c>
      <c r="AS36">
        <f t="shared" si="46"/>
        <v>10.711363798844054</v>
      </c>
      <c r="AT36">
        <f t="shared" si="47"/>
        <v>4.4723427078587239</v>
      </c>
      <c r="AU36">
        <f t="shared" si="48"/>
        <v>-298.67527417516783</v>
      </c>
      <c r="AW36">
        <v>33</v>
      </c>
      <c r="AX36">
        <f>IF(Z36&gt;0, (R36*SUMPRODUCT(K36:$K$98, X36:$X$98)-K36*$AZ$3)/Z36, 0)</f>
        <v>4136.2198793810485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31"/>
        <v>250000</v>
      </c>
      <c r="S37">
        <f t="shared" si="32"/>
        <v>3788.4128458378068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1373.1533045416463</v>
      </c>
      <c r="AC37">
        <f t="shared" si="33"/>
        <v>1122.9663777986038</v>
      </c>
      <c r="AE37">
        <f t="shared" si="34"/>
        <v>0</v>
      </c>
      <c r="AF37">
        <f t="shared" si="35"/>
        <v>0</v>
      </c>
      <c r="AG37">
        <f t="shared" si="36"/>
        <v>-14.821066545484433</v>
      </c>
      <c r="AH37">
        <f t="shared" si="37"/>
        <v>-8060.3772166328508</v>
      </c>
      <c r="AI37">
        <f t="shared" si="38"/>
        <v>-8075.1982831783353</v>
      </c>
      <c r="AJ37">
        <f t="shared" si="39"/>
        <v>250.18692674304248</v>
      </c>
      <c r="AK37">
        <f t="shared" si="30"/>
        <v>96.120731317915258</v>
      </c>
      <c r="AL37">
        <f t="shared" si="40"/>
        <v>-7728.8906251173767</v>
      </c>
      <c r="AN37">
        <f t="shared" si="41"/>
        <v>0</v>
      </c>
      <c r="AO37">
        <f t="shared" si="42"/>
        <v>0</v>
      </c>
      <c r="AP37">
        <f t="shared" si="43"/>
        <v>-0.51248904479507329</v>
      </c>
      <c r="AQ37">
        <f t="shared" si="44"/>
        <v>-278.71509838802376</v>
      </c>
      <c r="AR37">
        <f t="shared" si="45"/>
        <v>-279.22758743281884</v>
      </c>
      <c r="AS37">
        <f t="shared" si="46"/>
        <v>8.6510683096434295</v>
      </c>
      <c r="AT37">
        <f t="shared" si="47"/>
        <v>3.3237028945889646</v>
      </c>
      <c r="AU37">
        <f t="shared" si="48"/>
        <v>-267.25281622858643</v>
      </c>
      <c r="AW37">
        <v>34</v>
      </c>
      <c r="AX37">
        <f>IF(Z37&gt;0, (R37*SUMPRODUCT(K37:$K$98, X37:$X$98)-K37*$AZ$3)/Z37, 0)</f>
        <v>3788.4128458378068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0.107494799</v>
      </c>
      <c r="Q38" s="5">
        <f t="shared" si="60"/>
        <v>50</v>
      </c>
      <c r="R38">
        <f t="shared" si="31"/>
        <v>250000</v>
      </c>
      <c r="S38">
        <f t="shared" si="32"/>
        <v>3442.470154412596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1122.9663777986038</v>
      </c>
      <c r="AC38">
        <f t="shared" si="33"/>
        <v>900.52735578795159</v>
      </c>
      <c r="AE38">
        <f t="shared" si="34"/>
        <v>0</v>
      </c>
      <c r="AF38">
        <f t="shared" si="35"/>
        <v>0</v>
      </c>
      <c r="AG38">
        <f t="shared" si="36"/>
        <v>-13.079668310757114</v>
      </c>
      <c r="AH38">
        <f t="shared" si="37"/>
        <v>-7965.9378463623671</v>
      </c>
      <c r="AI38">
        <f t="shared" si="38"/>
        <v>-7979.0175146731244</v>
      </c>
      <c r="AJ38">
        <f t="shared" si="39"/>
        <v>222.43902201065225</v>
      </c>
      <c r="AK38">
        <f t="shared" si="30"/>
        <v>78.607646445902276</v>
      </c>
      <c r="AL38">
        <f t="shared" si="40"/>
        <v>-7677.97084621657</v>
      </c>
      <c r="AN38">
        <f t="shared" si="41"/>
        <v>0</v>
      </c>
      <c r="AO38">
        <f t="shared" si="42"/>
        <v>0</v>
      </c>
      <c r="AP38">
        <f t="shared" si="43"/>
        <v>-0.40381629239926259</v>
      </c>
      <c r="AQ38">
        <f t="shared" si="44"/>
        <v>-245.93708419619819</v>
      </c>
      <c r="AR38">
        <f t="shared" si="45"/>
        <v>-246.34090048859744</v>
      </c>
      <c r="AS38">
        <f t="shared" si="46"/>
        <v>6.8674907512283907</v>
      </c>
      <c r="AT38">
        <f t="shared" si="47"/>
        <v>2.4269001008160034</v>
      </c>
      <c r="AU38">
        <f t="shared" si="48"/>
        <v>-237.04650963655305</v>
      </c>
      <c r="AW38">
        <v>35</v>
      </c>
      <c r="AX38">
        <f>IF(Z38&gt;0, (R38*SUMPRODUCT(K38:$K$98, X38:$X$98)-K38*$AZ$3)/Z38, 0)</f>
        <v>3442.470154412596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0.119195734</v>
      </c>
      <c r="Q39" s="5">
        <f t="shared" si="60"/>
        <v>50</v>
      </c>
      <c r="R39">
        <f t="shared" si="31"/>
        <v>250000</v>
      </c>
      <c r="S39">
        <f t="shared" si="32"/>
        <v>3094.1493805080872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900.52735578795159</v>
      </c>
      <c r="AC39">
        <f t="shared" si="33"/>
        <v>704.83676835726374</v>
      </c>
      <c r="AE39">
        <f t="shared" si="34"/>
        <v>0</v>
      </c>
      <c r="AF39">
        <f t="shared" si="35"/>
        <v>0</v>
      </c>
      <c r="AG39">
        <f t="shared" si="36"/>
        <v>-11.38983096287231</v>
      </c>
      <c r="AH39">
        <f t="shared" si="37"/>
        <v>-7795.2033238861723</v>
      </c>
      <c r="AI39">
        <f t="shared" si="38"/>
        <v>-7806.5931548490444</v>
      </c>
      <c r="AJ39">
        <f t="shared" si="39"/>
        <v>195.69058743068786</v>
      </c>
      <c r="AK39">
        <f t="shared" si="30"/>
        <v>63.036914905156614</v>
      </c>
      <c r="AL39">
        <f t="shared" si="40"/>
        <v>-7547.8656525132001</v>
      </c>
      <c r="AN39">
        <f t="shared" si="41"/>
        <v>0</v>
      </c>
      <c r="AO39">
        <f t="shared" si="42"/>
        <v>0</v>
      </c>
      <c r="AP39">
        <f t="shared" si="43"/>
        <v>-0.31396870544784039</v>
      </c>
      <c r="AQ39">
        <f t="shared" si="44"/>
        <v>-214.88026506111038</v>
      </c>
      <c r="AR39">
        <f t="shared" si="45"/>
        <v>-215.1942337665582</v>
      </c>
      <c r="AS39">
        <f t="shared" si="46"/>
        <v>5.3943487488286879</v>
      </c>
      <c r="AT39">
        <f t="shared" si="47"/>
        <v>1.7376569180625141</v>
      </c>
      <c r="AU39">
        <f t="shared" si="48"/>
        <v>-208.06222809966701</v>
      </c>
      <c r="AW39">
        <v>36</v>
      </c>
      <c r="AX39">
        <f>IF(Z39&gt;0, (R39*SUMPRODUCT(K39:$K$98, X39:$X$98)-K39*$AZ$3)/Z39, 0)</f>
        <v>3094.1493805080872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0.13258683600000001</v>
      </c>
      <c r="Q40" s="5">
        <f t="shared" si="60"/>
        <v>50</v>
      </c>
      <c r="R40">
        <f t="shared" si="31"/>
        <v>250000</v>
      </c>
      <c r="S40">
        <f t="shared" si="32"/>
        <v>2738.2290213664255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704.83676835726374</v>
      </c>
      <c r="AC40">
        <f t="shared" si="33"/>
        <v>534.81944683678694</v>
      </c>
      <c r="AE40">
        <f t="shared" si="34"/>
        <v>0</v>
      </c>
      <c r="AF40">
        <f t="shared" si="35"/>
        <v>0</v>
      </c>
      <c r="AG40">
        <f t="shared" si="36"/>
        <v>-9.7657910033015138</v>
      </c>
      <c r="AH40">
        <f t="shared" si="37"/>
        <v>-7550.7082497103656</v>
      </c>
      <c r="AI40">
        <f t="shared" si="38"/>
        <v>-7560.4740407136669</v>
      </c>
      <c r="AJ40">
        <f t="shared" si="39"/>
        <v>170.0173215204768</v>
      </c>
      <c r="AK40">
        <f t="shared" ref="AK40:AK71" si="61">G40*SUM(AB40:AB40, AE40:AF40)</f>
        <v>49.338573785008464</v>
      </c>
      <c r="AL40">
        <f t="shared" si="40"/>
        <v>-7341.1181454081816</v>
      </c>
      <c r="AN40">
        <f t="shared" si="41"/>
        <v>0</v>
      </c>
      <c r="AO40">
        <f t="shared" si="42"/>
        <v>0</v>
      </c>
      <c r="AP40">
        <f t="shared" si="43"/>
        <v>-0.2403579474419793</v>
      </c>
      <c r="AQ40">
        <f t="shared" si="44"/>
        <v>-185.83980918904069</v>
      </c>
      <c r="AR40">
        <f t="shared" si="45"/>
        <v>-186.08016713648269</v>
      </c>
      <c r="AS40">
        <f t="shared" si="46"/>
        <v>4.1845063463297194</v>
      </c>
      <c r="AT40">
        <f t="shared" si="47"/>
        <v>1.2143325943254517</v>
      </c>
      <c r="AU40">
        <f t="shared" si="48"/>
        <v>-180.68132819582749</v>
      </c>
      <c r="AW40">
        <v>37</v>
      </c>
      <c r="AX40">
        <f>IF(Z40&gt;0, (R40*SUMPRODUCT(K40:$K$98, X40:$X$98)-K40*$AZ$3)/Z40, 0)</f>
        <v>2738.2290213664255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0.14803979</v>
      </c>
      <c r="Q41" s="5">
        <f t="shared" si="60"/>
        <v>50</v>
      </c>
      <c r="R41">
        <f t="shared" si="31"/>
        <v>250000</v>
      </c>
      <c r="S41">
        <f t="shared" si="32"/>
        <v>2365.7051775242026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534.81944683678694</v>
      </c>
      <c r="AC41">
        <f t="shared" si="33"/>
        <v>389.03583723759806</v>
      </c>
      <c r="AE41">
        <f t="shared" si="34"/>
        <v>0</v>
      </c>
      <c r="AF41">
        <f t="shared" si="35"/>
        <v>0</v>
      </c>
      <c r="AG41">
        <f t="shared" si="36"/>
        <v>-8.2224074439558521</v>
      </c>
      <c r="AH41">
        <f t="shared" si="37"/>
        <v>-7228.6282465632275</v>
      </c>
      <c r="AI41">
        <f t="shared" si="38"/>
        <v>-7236.850654007183</v>
      </c>
      <c r="AJ41">
        <f t="shared" si="39"/>
        <v>145.78360959918888</v>
      </c>
      <c r="AK41">
        <f t="shared" si="61"/>
        <v>37.437361278575089</v>
      </c>
      <c r="AL41">
        <f t="shared" si="40"/>
        <v>-7053.6296831294194</v>
      </c>
      <c r="AN41">
        <f t="shared" si="41"/>
        <v>0</v>
      </c>
      <c r="AO41">
        <f t="shared" si="42"/>
        <v>0</v>
      </c>
      <c r="AP41">
        <f t="shared" si="43"/>
        <v>-0.18068913205662307</v>
      </c>
      <c r="AQ41">
        <f t="shared" si="44"/>
        <v>-158.85062528634668</v>
      </c>
      <c r="AR41">
        <f t="shared" si="45"/>
        <v>-159.0313144184033</v>
      </c>
      <c r="AS41">
        <f t="shared" si="46"/>
        <v>3.2036254668846662</v>
      </c>
      <c r="AT41">
        <f t="shared" si="47"/>
        <v>0.82269388400211718</v>
      </c>
      <c r="AU41">
        <f t="shared" si="48"/>
        <v>-155.00499506751652</v>
      </c>
      <c r="AW41">
        <v>38</v>
      </c>
      <c r="AX41">
        <f>IF(Z41&gt;0, (R41*SUMPRODUCT(K41:$K$98, X41:$X$98)-K41*$AZ$3)/Z41, 0)</f>
        <v>2365.7051775242026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0.16585403400000001</v>
      </c>
      <c r="Q42" s="5">
        <f t="shared" si="60"/>
        <v>50</v>
      </c>
      <c r="R42">
        <f t="shared" si="31"/>
        <v>250000</v>
      </c>
      <c r="S42">
        <f t="shared" si="32"/>
        <v>1962.3042252197924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389.03583723759806</v>
      </c>
      <c r="AC42">
        <f t="shared" si="33"/>
        <v>265.94967587076206</v>
      </c>
      <c r="AE42">
        <f t="shared" si="34"/>
        <v>0</v>
      </c>
      <c r="AF42">
        <f t="shared" si="35"/>
        <v>0</v>
      </c>
      <c r="AG42">
        <f t="shared" si="36"/>
        <v>-6.7764639257445856</v>
      </c>
      <c r="AH42">
        <f t="shared" si="37"/>
        <v>-6818.5972188585356</v>
      </c>
      <c r="AI42">
        <f t="shared" si="38"/>
        <v>-6825.3736827842804</v>
      </c>
      <c r="AJ42">
        <f t="shared" si="39"/>
        <v>123.086161366836</v>
      </c>
      <c r="AK42">
        <f t="shared" si="61"/>
        <v>27.232508606631868</v>
      </c>
      <c r="AL42">
        <f t="shared" si="40"/>
        <v>-6675.0550128108125</v>
      </c>
      <c r="AN42">
        <f t="shared" si="41"/>
        <v>0</v>
      </c>
      <c r="AO42">
        <f t="shared" si="42"/>
        <v>0</v>
      </c>
      <c r="AP42">
        <f t="shared" si="43"/>
        <v>-0.13295912436116711</v>
      </c>
      <c r="AQ42">
        <f t="shared" si="44"/>
        <v>-133.78581005156096</v>
      </c>
      <c r="AR42">
        <f t="shared" si="45"/>
        <v>-133.91876917592211</v>
      </c>
      <c r="AS42">
        <f t="shared" si="46"/>
        <v>2.4150395273466501</v>
      </c>
      <c r="AT42">
        <f t="shared" si="47"/>
        <v>0.53432151903588443</v>
      </c>
      <c r="AU42">
        <f t="shared" si="48"/>
        <v>-130.96940812953957</v>
      </c>
      <c r="AW42">
        <v>39</v>
      </c>
      <c r="AX42">
        <f>IF(Z42&gt;0, (R42*SUMPRODUCT(K42:$K$98, X42:$X$98)-K42*$AZ$3)/Z42, 0)</f>
        <v>1962.3042252197924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0.18707617900000001</v>
      </c>
      <c r="Q43" s="5">
        <f t="shared" si="60"/>
        <v>50</v>
      </c>
      <c r="R43">
        <f t="shared" si="31"/>
        <v>250000</v>
      </c>
      <c r="S43">
        <f t="shared" si="32"/>
        <v>1507.9663310650703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265.94967587076206</v>
      </c>
      <c r="AC43">
        <f t="shared" si="33"/>
        <v>164.09642289019303</v>
      </c>
      <c r="AE43">
        <f t="shared" si="34"/>
        <v>0</v>
      </c>
      <c r="AF43">
        <f t="shared" si="35"/>
        <v>0</v>
      </c>
      <c r="AG43">
        <f t="shared" si="36"/>
        <v>-5.4409843081275033</v>
      </c>
      <c r="AH43">
        <f t="shared" si="37"/>
        <v>-6338.5748917981846</v>
      </c>
      <c r="AI43">
        <f t="shared" si="38"/>
        <v>-6344.0158761063121</v>
      </c>
      <c r="AJ43">
        <f t="shared" si="39"/>
        <v>101.85325298056904</v>
      </c>
      <c r="AK43">
        <f t="shared" si="61"/>
        <v>18.616477310953346</v>
      </c>
      <c r="AL43">
        <f t="shared" si="40"/>
        <v>-6223.5461458147902</v>
      </c>
      <c r="AN43">
        <f t="shared" si="41"/>
        <v>0</v>
      </c>
      <c r="AO43">
        <f t="shared" si="42"/>
        <v>0</v>
      </c>
      <c r="AP43">
        <f t="shared" si="43"/>
        <v>-9.5317900150787921E-2</v>
      </c>
      <c r="AQ43">
        <f t="shared" si="44"/>
        <v>-111.04234352086142</v>
      </c>
      <c r="AR43">
        <f t="shared" si="45"/>
        <v>-111.13766142101221</v>
      </c>
      <c r="AS43">
        <f t="shared" si="46"/>
        <v>1.7843165221286861</v>
      </c>
      <c r="AT43">
        <f t="shared" si="47"/>
        <v>0.32613281439430258</v>
      </c>
      <c r="AU43">
        <f t="shared" si="48"/>
        <v>-109.02721208448922</v>
      </c>
      <c r="AW43">
        <v>40</v>
      </c>
      <c r="AX43">
        <f>IF(Z43&gt;0, (R43*SUMPRODUCT(K43:$K$98, X43:$X$98)-K43*$AZ$3)/Z43, 0)</f>
        <v>1507.9663310650703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0.21155222800000001</v>
      </c>
      <c r="Q44" s="5">
        <f t="shared" si="60"/>
        <v>50</v>
      </c>
      <c r="R44">
        <f t="shared" si="31"/>
        <v>250000</v>
      </c>
      <c r="S44">
        <f t="shared" si="32"/>
        <v>962.87174143070695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164.09642289019303</v>
      </c>
      <c r="AC44">
        <f t="shared" si="33"/>
        <v>81.565291039859943</v>
      </c>
      <c r="AE44">
        <f t="shared" si="34"/>
        <v>0</v>
      </c>
      <c r="AF44">
        <f t="shared" si="35"/>
        <v>0</v>
      </c>
      <c r="AG44">
        <f t="shared" si="36"/>
        <v>-4.2355221121488169</v>
      </c>
      <c r="AH44">
        <f t="shared" si="37"/>
        <v>-5755.2617644870597</v>
      </c>
      <c r="AI44">
        <f t="shared" si="38"/>
        <v>-5759.4972865992086</v>
      </c>
      <c r="AJ44">
        <f t="shared" si="39"/>
        <v>82.531131850333082</v>
      </c>
      <c r="AK44">
        <f t="shared" si="61"/>
        <v>11.486749602313512</v>
      </c>
      <c r="AL44">
        <f t="shared" si="40"/>
        <v>-5665.4794051465624</v>
      </c>
      <c r="AN44">
        <f t="shared" si="41"/>
        <v>0</v>
      </c>
      <c r="AO44">
        <f t="shared" si="42"/>
        <v>0</v>
      </c>
      <c r="AP44">
        <f t="shared" si="43"/>
        <v>-6.6250006253660107E-2</v>
      </c>
      <c r="AQ44">
        <f t="shared" si="44"/>
        <v>-90.021045290985356</v>
      </c>
      <c r="AR44">
        <f t="shared" si="45"/>
        <v>-90.087295297239024</v>
      </c>
      <c r="AS44">
        <f t="shared" si="46"/>
        <v>1.2909123967321894</v>
      </c>
      <c r="AT44">
        <f t="shared" si="47"/>
        <v>0.17967023021901296</v>
      </c>
      <c r="AU44">
        <f t="shared" si="48"/>
        <v>-88.616712670287825</v>
      </c>
      <c r="AW44">
        <v>41</v>
      </c>
      <c r="AX44">
        <f>IF(Z44&gt;0, (R44*SUMPRODUCT(K44:$K$98, X44:$X$98)-K44*$AZ$3)/Z44, 0)</f>
        <v>962.87174143070695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0.23965956799999999</v>
      </c>
      <c r="Q45" s="5">
        <f t="shared" si="60"/>
        <v>50</v>
      </c>
      <c r="R45">
        <f t="shared" si="31"/>
        <v>250000</v>
      </c>
      <c r="S45">
        <f t="shared" si="32"/>
        <v>267.46756003349634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81.565291039859943</v>
      </c>
      <c r="AC45">
        <f t="shared" si="33"/>
        <v>17.000684740417711</v>
      </c>
      <c r="AE45">
        <f t="shared" si="34"/>
        <v>0</v>
      </c>
      <c r="AF45">
        <f t="shared" si="35"/>
        <v>0</v>
      </c>
      <c r="AG45">
        <f t="shared" si="36"/>
        <v>-3.1780834913752956</v>
      </c>
      <c r="AH45">
        <f t="shared" si="37"/>
        <v>-5075.4169982601652</v>
      </c>
      <c r="AI45">
        <f t="shared" si="38"/>
        <v>-5078.5950817515404</v>
      </c>
      <c r="AJ45">
        <f t="shared" si="39"/>
        <v>64.564606299442232</v>
      </c>
      <c r="AK45">
        <f t="shared" si="61"/>
        <v>5.7095703727901963</v>
      </c>
      <c r="AL45">
        <f t="shared" si="40"/>
        <v>-5008.3209050793084</v>
      </c>
      <c r="AN45">
        <f t="shared" si="41"/>
        <v>0</v>
      </c>
      <c r="AO45">
        <f t="shared" si="42"/>
        <v>0</v>
      </c>
      <c r="AP45">
        <f t="shared" si="43"/>
        <v>-4.4383980636048238E-2</v>
      </c>
      <c r="AQ45">
        <f t="shared" si="44"/>
        <v>-70.881463744417317</v>
      </c>
      <c r="AR45">
        <f t="shared" si="45"/>
        <v>-70.925847725053373</v>
      </c>
      <c r="AS45">
        <f t="shared" si="46"/>
        <v>0.90168626580934685</v>
      </c>
      <c r="AT45">
        <f t="shared" si="47"/>
        <v>7.9737823614071168E-2</v>
      </c>
      <c r="AU45">
        <f t="shared" si="48"/>
        <v>-69.94442363562996</v>
      </c>
      <c r="AW45">
        <v>42</v>
      </c>
      <c r="AX45">
        <f>IF(Z45&gt;0, (R45*SUMPRODUCT(K45:$K$98, X45:$X$98)-K45*$AZ$3)/Z45, 0)</f>
        <v>267.46756003349634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0.27212731099999998</v>
      </c>
      <c r="Q46" s="5">
        <f t="shared" si="60"/>
        <v>50</v>
      </c>
      <c r="R46">
        <f t="shared" si="31"/>
        <v>250000</v>
      </c>
      <c r="S46">
        <f t="shared" si="32"/>
        <v>-682.71687002410363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17.000684740417711</v>
      </c>
      <c r="AC46">
        <f t="shared" si="33"/>
        <v>-31.151815618693291</v>
      </c>
      <c r="AE46">
        <f t="shared" si="34"/>
        <v>0</v>
      </c>
      <c r="AF46">
        <f t="shared" si="35"/>
        <v>0</v>
      </c>
      <c r="AG46">
        <f t="shared" si="36"/>
        <v>-2.2814593418200917</v>
      </c>
      <c r="AH46">
        <f t="shared" si="37"/>
        <v>-4324.2165732072535</v>
      </c>
      <c r="AI46">
        <f t="shared" si="38"/>
        <v>-4326.4980325490733</v>
      </c>
      <c r="AJ46">
        <f t="shared" si="39"/>
        <v>48.152500359111002</v>
      </c>
      <c r="AK46">
        <f t="shared" si="61"/>
        <v>1.1900479318292398</v>
      </c>
      <c r="AL46">
        <f t="shared" si="40"/>
        <v>-4277.1554842581327</v>
      </c>
      <c r="AN46">
        <f t="shared" si="41"/>
        <v>0</v>
      </c>
      <c r="AO46">
        <f t="shared" si="42"/>
        <v>0</v>
      </c>
      <c r="AP46">
        <f t="shared" si="43"/>
        <v>-2.8448256721182032E-2</v>
      </c>
      <c r="AQ46">
        <f t="shared" si="44"/>
        <v>-53.920059383767288</v>
      </c>
      <c r="AR46">
        <f t="shared" si="45"/>
        <v>-53.948507640488465</v>
      </c>
      <c r="AS46">
        <f t="shared" si="46"/>
        <v>0.60042914939258296</v>
      </c>
      <c r="AT46">
        <f t="shared" si="47"/>
        <v>1.4839093756622214E-2</v>
      </c>
      <c r="AU46">
        <f t="shared" si="48"/>
        <v>-53.333239397339256</v>
      </c>
      <c r="AW46">
        <v>43</v>
      </c>
      <c r="AX46">
        <f>IF(Z46&gt;0, (R46*SUMPRODUCT(K46:$K$98, X46:$X$98)-K46*$AZ$3)/Z46, 0)</f>
        <v>-682.71687002410363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0.30842977500000002</v>
      </c>
      <c r="Q47" s="5">
        <f t="shared" si="60"/>
        <v>50</v>
      </c>
      <c r="R47">
        <f t="shared" si="31"/>
        <v>250000</v>
      </c>
      <c r="S47">
        <f t="shared" si="32"/>
        <v>-2082.9327744822099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-31.151815618693291</v>
      </c>
      <c r="AC47">
        <f t="shared" si="33"/>
        <v>-64.778157694151389</v>
      </c>
      <c r="AE47">
        <f t="shared" si="34"/>
        <v>0</v>
      </c>
      <c r="AF47">
        <f t="shared" si="35"/>
        <v>0</v>
      </c>
      <c r="AG47">
        <f t="shared" si="36"/>
        <v>-1.5549747569326717</v>
      </c>
      <c r="AH47">
        <f t="shared" si="37"/>
        <v>-3518.3499573460949</v>
      </c>
      <c r="AI47">
        <f t="shared" si="38"/>
        <v>-3519.9049321030275</v>
      </c>
      <c r="AJ47">
        <f t="shared" si="39"/>
        <v>33.626342075458098</v>
      </c>
      <c r="AK47">
        <f t="shared" si="61"/>
        <v>-2.1806270933085306</v>
      </c>
      <c r="AL47">
        <f t="shared" si="40"/>
        <v>-3488.4592171208778</v>
      </c>
      <c r="AN47">
        <f t="shared" si="41"/>
        <v>0</v>
      </c>
      <c r="AO47">
        <f t="shared" si="42"/>
        <v>0</v>
      </c>
      <c r="AP47">
        <f t="shared" si="43"/>
        <v>-1.7312039941351602E-2</v>
      </c>
      <c r="AQ47">
        <f t="shared" si="44"/>
        <v>-39.170934909180403</v>
      </c>
      <c r="AR47">
        <f t="shared" si="45"/>
        <v>-39.188246949121755</v>
      </c>
      <c r="AS47">
        <f t="shared" si="46"/>
        <v>0.37437300798387718</v>
      </c>
      <c r="AT47">
        <f t="shared" si="47"/>
        <v>-2.4277630982909457E-2</v>
      </c>
      <c r="AU47">
        <f t="shared" si="48"/>
        <v>-38.838151572120786</v>
      </c>
      <c r="AW47">
        <v>44</v>
      </c>
      <c r="AX47">
        <f>IF(Z47&gt;0, (R47*SUMPRODUCT(K47:$K$98, X47:$X$98)-K47*$AZ$3)/Z47, 0)</f>
        <v>-2082.9327744822099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0.34883407700000002</v>
      </c>
      <c r="Q48" s="5">
        <f t="shared" si="60"/>
        <v>50</v>
      </c>
      <c r="R48">
        <f t="shared" si="31"/>
        <v>250000</v>
      </c>
      <c r="S48">
        <f t="shared" si="32"/>
        <v>-4304.4120088448035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-64.778157694151389</v>
      </c>
      <c r="AC48">
        <f t="shared" si="33"/>
        <v>-85.829702149484277</v>
      </c>
      <c r="AE48">
        <f t="shared" si="34"/>
        <v>0</v>
      </c>
      <c r="AF48">
        <f t="shared" si="35"/>
        <v>0</v>
      </c>
      <c r="AG48">
        <f t="shared" si="36"/>
        <v>-0.99699682527043709</v>
      </c>
      <c r="AH48">
        <f t="shared" si="37"/>
        <v>-2712.1409204645397</v>
      </c>
      <c r="AI48">
        <f t="shared" si="38"/>
        <v>-2713.13791728981</v>
      </c>
      <c r="AJ48">
        <f t="shared" si="39"/>
        <v>21.051544455332888</v>
      </c>
      <c r="AK48">
        <f t="shared" si="61"/>
        <v>-4.5344710385905973</v>
      </c>
      <c r="AL48">
        <f t="shared" si="40"/>
        <v>-2696.6208438730678</v>
      </c>
      <c r="AN48">
        <f t="shared" si="41"/>
        <v>0</v>
      </c>
      <c r="AO48">
        <f t="shared" si="42"/>
        <v>0</v>
      </c>
      <c r="AP48">
        <f t="shared" si="43"/>
        <v>-9.910616132151398E-3</v>
      </c>
      <c r="AQ48">
        <f t="shared" si="44"/>
        <v>-26.959953008609471</v>
      </c>
      <c r="AR48">
        <f t="shared" si="45"/>
        <v>-26.96986362474162</v>
      </c>
      <c r="AS48">
        <f t="shared" si="46"/>
        <v>0.20926222711805745</v>
      </c>
      <c r="AT48">
        <f t="shared" si="47"/>
        <v>-4.5074769233732909E-2</v>
      </c>
      <c r="AU48">
        <f t="shared" si="48"/>
        <v>-26.805676166857296</v>
      </c>
      <c r="AW48">
        <v>45</v>
      </c>
      <c r="AX48">
        <f>IF(Z48&gt;0, (R48*SUMPRODUCT(K48:$K$98, X48:$X$98)-K48*$AZ$3)/Z48, 0)</f>
        <v>-4304.4120088448035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0.39293336200000001</v>
      </c>
      <c r="Q49" s="5">
        <f t="shared" si="60"/>
        <v>50</v>
      </c>
      <c r="R49">
        <f t="shared" si="31"/>
        <v>250000</v>
      </c>
      <c r="S49">
        <f t="shared" si="32"/>
        <v>-8114.8934951426663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-85.829702149484277</v>
      </c>
      <c r="AC49">
        <f t="shared" si="33"/>
        <v>-96.611627967158483</v>
      </c>
      <c r="AE49">
        <f t="shared" si="34"/>
        <v>0</v>
      </c>
      <c r="AF49">
        <f t="shared" si="35"/>
        <v>0</v>
      </c>
      <c r="AG49">
        <f t="shared" si="36"/>
        <v>-0.59527354256089338</v>
      </c>
      <c r="AH49">
        <f t="shared" si="37"/>
        <v>-1958.7665722841969</v>
      </c>
      <c r="AI49">
        <f t="shared" si="38"/>
        <v>-1959.3618458267576</v>
      </c>
      <c r="AJ49">
        <f t="shared" si="39"/>
        <v>10.781925817674207</v>
      </c>
      <c r="AK49">
        <f t="shared" si="61"/>
        <v>-6.0080791504638995</v>
      </c>
      <c r="AL49">
        <f t="shared" si="40"/>
        <v>-1954.5879991595473</v>
      </c>
      <c r="AN49">
        <f t="shared" si="41"/>
        <v>0</v>
      </c>
      <c r="AO49">
        <f t="shared" si="42"/>
        <v>0</v>
      </c>
      <c r="AP49">
        <f t="shared" si="43"/>
        <v>-5.2833020129751784E-3</v>
      </c>
      <c r="AQ49">
        <f t="shared" si="44"/>
        <v>-17.384873733471807</v>
      </c>
      <c r="AR49">
        <f t="shared" si="45"/>
        <v>-17.39015703548478</v>
      </c>
      <c r="AS49">
        <f t="shared" si="46"/>
        <v>9.5694107504265644E-2</v>
      </c>
      <c r="AT49">
        <f t="shared" si="47"/>
        <v>-5.3324218867854399E-2</v>
      </c>
      <c r="AU49">
        <f t="shared" si="48"/>
        <v>-17.347787146848368</v>
      </c>
      <c r="AW49">
        <v>46</v>
      </c>
      <c r="AX49">
        <f>IF(Z49&gt;0, (R49*SUMPRODUCT(K49:$K$98, X49:$X$98)-K49*$AZ$3)/Z49, 0)</f>
        <v>-8114.8934951426663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0.441408258</v>
      </c>
      <c r="Q50" s="5">
        <f t="shared" si="60"/>
        <v>50</v>
      </c>
      <c r="R50">
        <f t="shared" si="31"/>
        <v>250000</v>
      </c>
      <c r="S50">
        <f t="shared" si="32"/>
        <v>-15242.402504916836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-96.611627967158483</v>
      </c>
      <c r="AC50">
        <f t="shared" si="33"/>
        <v>-99.551834565866614</v>
      </c>
      <c r="AE50">
        <f t="shared" si="34"/>
        <v>0</v>
      </c>
      <c r="AF50">
        <f t="shared" si="35"/>
        <v>0</v>
      </c>
      <c r="AG50">
        <f t="shared" si="36"/>
        <v>-0.32656214967999159</v>
      </c>
      <c r="AH50">
        <f t="shared" si="37"/>
        <v>-1313.7932872764638</v>
      </c>
      <c r="AI50">
        <f t="shared" si="38"/>
        <v>-1314.1198494261439</v>
      </c>
      <c r="AJ50">
        <f t="shared" si="39"/>
        <v>2.9402065987081301</v>
      </c>
      <c r="AK50">
        <f t="shared" si="61"/>
        <v>-6.7628139577010948</v>
      </c>
      <c r="AL50">
        <f t="shared" si="40"/>
        <v>-1317.942456785137</v>
      </c>
      <c r="AN50">
        <f t="shared" si="41"/>
        <v>0</v>
      </c>
      <c r="AO50">
        <f t="shared" si="42"/>
        <v>0</v>
      </c>
      <c r="AP50">
        <f t="shared" si="43"/>
        <v>-2.5878355846519273E-3</v>
      </c>
      <c r="AQ50">
        <f t="shared" si="44"/>
        <v>-10.411130080514582</v>
      </c>
      <c r="AR50">
        <f t="shared" si="45"/>
        <v>-10.413717916099234</v>
      </c>
      <c r="AS50">
        <f t="shared" si="46"/>
        <v>2.3299611635400428E-2</v>
      </c>
      <c r="AT50">
        <f t="shared" si="47"/>
        <v>-5.3591791422458027E-2</v>
      </c>
      <c r="AU50">
        <f t="shared" si="48"/>
        <v>-10.444010095886291</v>
      </c>
      <c r="AW50">
        <v>47</v>
      </c>
      <c r="AX50">
        <f>IF(Z50&gt;0, (R50*SUMPRODUCT(K50:$K$98, X50:$X$98)-K50*$AZ$3)/Z50, 0)</f>
        <v>-15242.402504916836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0.49593942699999999</v>
      </c>
      <c r="Q51" s="5">
        <f t="shared" si="60"/>
        <v>50</v>
      </c>
      <c r="R51">
        <f t="shared" si="31"/>
        <v>250000</v>
      </c>
      <c r="S51">
        <f t="shared" si="32"/>
        <v>-30080.900069775224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-99.551834565866614</v>
      </c>
      <c r="AC51">
        <f t="shared" si="33"/>
        <v>-97.065940418913669</v>
      </c>
      <c r="AE51">
        <f t="shared" si="34"/>
        <v>0</v>
      </c>
      <c r="AF51">
        <f t="shared" si="35"/>
        <v>0</v>
      </c>
      <c r="AG51">
        <f t="shared" si="36"/>
        <v>-0.16134148279100843</v>
      </c>
      <c r="AH51">
        <f t="shared" si="37"/>
        <v>-809.77522696091626</v>
      </c>
      <c r="AI51">
        <f t="shared" si="38"/>
        <v>-809.9365684437073</v>
      </c>
      <c r="AJ51">
        <f t="shared" si="39"/>
        <v>-2.4858941469529441</v>
      </c>
      <c r="AK51">
        <f t="shared" si="61"/>
        <v>-6.9686284196106634</v>
      </c>
      <c r="AL51">
        <f t="shared" si="40"/>
        <v>-819.39109101027088</v>
      </c>
      <c r="AN51">
        <f t="shared" si="41"/>
        <v>0</v>
      </c>
      <c r="AO51">
        <f t="shared" si="42"/>
        <v>0</v>
      </c>
      <c r="AP51">
        <f t="shared" si="43"/>
        <v>-1.1415602962347512E-3</v>
      </c>
      <c r="AQ51">
        <f t="shared" si="44"/>
        <v>-5.7295075759932441</v>
      </c>
      <c r="AR51">
        <f t="shared" si="45"/>
        <v>-5.7306491362894789</v>
      </c>
      <c r="AS51">
        <f t="shared" si="46"/>
        <v>-1.7588768924850787E-2</v>
      </c>
      <c r="AT51">
        <f t="shared" si="47"/>
        <v>-4.930603949726433E-2</v>
      </c>
      <c r="AU51">
        <f t="shared" si="48"/>
        <v>-5.7975439447115944</v>
      </c>
      <c r="AW51">
        <v>48</v>
      </c>
      <c r="AX51">
        <f>IF(Z51&gt;0, (R51*SUMPRODUCT(K51:$K$98, X51:$X$98)-K51*$AZ$3)/Z51, 0)</f>
        <v>-30080.900069775224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0.55722270799999996</v>
      </c>
      <c r="Q52" s="5">
        <f t="shared" si="60"/>
        <v>50</v>
      </c>
      <c r="R52">
        <f t="shared" si="31"/>
        <v>250000</v>
      </c>
      <c r="S52">
        <f t="shared" si="32"/>
        <v>-65363.651477571817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-97.065940418913669</v>
      </c>
      <c r="AC52">
        <f t="shared" si="33"/>
        <v>-91.280247791810893</v>
      </c>
      <c r="AE52">
        <f t="shared" si="34"/>
        <v>0</v>
      </c>
      <c r="AF52">
        <f t="shared" si="35"/>
        <v>0</v>
      </c>
      <c r="AG52">
        <f t="shared" si="36"/>
        <v>-6.9824930009557237E-2</v>
      </c>
      <c r="AH52">
        <f t="shared" si="37"/>
        <v>-449.51568976770557</v>
      </c>
      <c r="AI52">
        <f t="shared" si="38"/>
        <v>-449.5855146977151</v>
      </c>
      <c r="AJ52">
        <f t="shared" si="39"/>
        <v>-5.785692627102776</v>
      </c>
      <c r="AK52">
        <f t="shared" si="61"/>
        <v>-6.7946158293239574</v>
      </c>
      <c r="AL52">
        <f t="shared" si="40"/>
        <v>-462.16582315414183</v>
      </c>
      <c r="AN52">
        <f t="shared" si="41"/>
        <v>0</v>
      </c>
      <c r="AO52">
        <f t="shared" si="42"/>
        <v>0</v>
      </c>
      <c r="AP52">
        <f t="shared" si="43"/>
        <v>-4.4110836933856554E-4</v>
      </c>
      <c r="AQ52">
        <f t="shared" si="44"/>
        <v>-2.8397469625589742</v>
      </c>
      <c r="AR52">
        <f t="shared" si="45"/>
        <v>-2.8401880709283125</v>
      </c>
      <c r="AS52">
        <f t="shared" si="46"/>
        <v>-3.6550232701789288E-2</v>
      </c>
      <c r="AT52">
        <f t="shared" si="47"/>
        <v>-4.2923951493325688E-2</v>
      </c>
      <c r="AU52">
        <f t="shared" si="48"/>
        <v>-2.9196622551234275</v>
      </c>
      <c r="AW52">
        <v>49</v>
      </c>
      <c r="AX52">
        <f>IF(Z52&gt;0, (R52*SUMPRODUCT(K52:$K$98, X52:$X$98)-K52*$AZ$3)/Z52, 0)</f>
        <v>-65363.651477571817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0.62633703200000002</v>
      </c>
      <c r="Q53" s="5">
        <f t="shared" si="60"/>
        <v>50</v>
      </c>
      <c r="R53">
        <f t="shared" si="31"/>
        <v>250000</v>
      </c>
      <c r="S53">
        <f t="shared" si="32"/>
        <v>-165083.72422618725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-91.280247791810893</v>
      </c>
      <c r="AC53">
        <f t="shared" si="33"/>
        <v>-83.838566001605571</v>
      </c>
      <c r="AE53">
        <f t="shared" si="34"/>
        <v>0</v>
      </c>
      <c r="AF53">
        <f t="shared" si="35"/>
        <v>0</v>
      </c>
      <c r="AG53">
        <f t="shared" si="36"/>
        <v>-2.5392741287667851E-2</v>
      </c>
      <c r="AH53">
        <f t="shared" si="37"/>
        <v>-218.66969710896907</v>
      </c>
      <c r="AI53">
        <f t="shared" si="38"/>
        <v>-218.69508985025675</v>
      </c>
      <c r="AJ53">
        <f t="shared" si="39"/>
        <v>-7.4416817902053225</v>
      </c>
      <c r="AK53">
        <f t="shared" si="61"/>
        <v>-6.3896173454267631</v>
      </c>
      <c r="AL53">
        <f t="shared" si="40"/>
        <v>-232.52638898588884</v>
      </c>
      <c r="AN53">
        <f t="shared" si="41"/>
        <v>0</v>
      </c>
      <c r="AO53">
        <f t="shared" si="42"/>
        <v>0</v>
      </c>
      <c r="AP53">
        <f t="shared" si="43"/>
        <v>-1.432274810743776E-4</v>
      </c>
      <c r="AQ53">
        <f t="shared" si="44"/>
        <v>-1.2334040484012365</v>
      </c>
      <c r="AR53">
        <f t="shared" si="45"/>
        <v>-1.2335472758823109</v>
      </c>
      <c r="AS53">
        <f t="shared" si="46"/>
        <v>-4.197472520565599E-2</v>
      </c>
      <c r="AT53">
        <f t="shared" si="47"/>
        <v>-3.6040567146607534E-2</v>
      </c>
      <c r="AU53">
        <f t="shared" si="48"/>
        <v>-1.3115625682345744</v>
      </c>
      <c r="AW53">
        <v>50</v>
      </c>
      <c r="AX53">
        <f>IF(Z53&gt;0, (R53*SUMPRODUCT(K53:$K$98, X53:$X$98)-K53*$AZ$3)/Z53, 0)</f>
        <v>-165083.72422618725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0.70099715600000001</v>
      </c>
      <c r="Q54" s="5">
        <f t="shared" si="60"/>
        <v>50</v>
      </c>
      <c r="R54">
        <f t="shared" si="31"/>
        <v>250000</v>
      </c>
      <c r="S54">
        <f t="shared" si="32"/>
        <v>-517076.73932988528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-83.838566001605571</v>
      </c>
      <c r="AC54">
        <f t="shared" si="33"/>
        <v>-75.892122949324389</v>
      </c>
      <c r="AE54">
        <f t="shared" si="34"/>
        <v>0</v>
      </c>
      <c r="AF54">
        <f t="shared" si="35"/>
        <v>0</v>
      </c>
      <c r="AG54">
        <f t="shared" si="36"/>
        <v>-7.33857444909223E-3</v>
      </c>
      <c r="AH54">
        <f t="shared" si="37"/>
        <v>-89.001197128494724</v>
      </c>
      <c r="AI54">
        <f t="shared" si="38"/>
        <v>-89.008535702943817</v>
      </c>
      <c r="AJ54">
        <f t="shared" si="39"/>
        <v>-7.9464430522811824</v>
      </c>
      <c r="AK54">
        <f t="shared" si="61"/>
        <v>-5.8686996201123902</v>
      </c>
      <c r="AL54">
        <f t="shared" si="40"/>
        <v>-102.82367837533739</v>
      </c>
      <c r="AN54">
        <f t="shared" si="41"/>
        <v>0</v>
      </c>
      <c r="AO54">
        <f t="shared" si="42"/>
        <v>0</v>
      </c>
      <c r="AP54">
        <f t="shared" si="43"/>
        <v>-3.6958169079867234E-5</v>
      </c>
      <c r="AQ54">
        <f t="shared" si="44"/>
        <v>-0.44822346827760068</v>
      </c>
      <c r="AR54">
        <f t="shared" si="45"/>
        <v>-0.44826042644668052</v>
      </c>
      <c r="AS54">
        <f t="shared" si="46"/>
        <v>-4.0019487156129165E-2</v>
      </c>
      <c r="AT54">
        <f t="shared" si="47"/>
        <v>-2.9555657484117513E-2</v>
      </c>
      <c r="AU54">
        <f t="shared" si="48"/>
        <v>-0.51783557108692724</v>
      </c>
      <c r="AW54">
        <v>51</v>
      </c>
      <c r="AX54">
        <f>IF(Z54&gt;0, (R54*SUMPRODUCT(K54:$K$98, X54:$X$98)-K54*$AZ$3)/Z54, 0)</f>
        <v>-517076.73932988528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0.77900909500000004</v>
      </c>
      <c r="Q55" s="5">
        <f t="shared" si="60"/>
        <v>50</v>
      </c>
      <c r="R55">
        <f t="shared" si="31"/>
        <v>250000</v>
      </c>
      <c r="S55">
        <f t="shared" si="32"/>
        <v>-2200505.8837305629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-75.892122949324389</v>
      </c>
      <c r="AC55">
        <f t="shared" si="33"/>
        <v>-68.144054363421276</v>
      </c>
      <c r="AE55">
        <f t="shared" si="34"/>
        <v>0</v>
      </c>
      <c r="AF55">
        <f t="shared" si="35"/>
        <v>0</v>
      </c>
      <c r="AG55">
        <f t="shared" si="36"/>
        <v>-1.5483724644238454E-3</v>
      </c>
      <c r="AH55">
        <f t="shared" si="37"/>
        <v>-28.584081200887308</v>
      </c>
      <c r="AI55">
        <f t="shared" si="38"/>
        <v>-28.585629573351731</v>
      </c>
      <c r="AJ55">
        <f t="shared" si="39"/>
        <v>-7.7480685859031126</v>
      </c>
      <c r="AK55">
        <f t="shared" si="61"/>
        <v>-5.3124486064527074</v>
      </c>
      <c r="AL55">
        <f t="shared" si="40"/>
        <v>-41.646146765707549</v>
      </c>
      <c r="AN55">
        <f t="shared" si="41"/>
        <v>0</v>
      </c>
      <c r="AO55">
        <f t="shared" si="42"/>
        <v>0</v>
      </c>
      <c r="AP55">
        <f t="shared" si="43"/>
        <v>-6.9623549475930363E-6</v>
      </c>
      <c r="AQ55">
        <f t="shared" si="44"/>
        <v>-0.12853013324894799</v>
      </c>
      <c r="AR55">
        <f t="shared" si="45"/>
        <v>-0.12853709560389559</v>
      </c>
      <c r="AS55">
        <f t="shared" si="46"/>
        <v>-3.4839681596524487E-2</v>
      </c>
      <c r="AT55">
        <f t="shared" si="47"/>
        <v>-2.3887761949275416E-2</v>
      </c>
      <c r="AU55">
        <f t="shared" si="48"/>
        <v>-0.18726453914969549</v>
      </c>
      <c r="AW55">
        <v>52</v>
      </c>
      <c r="AX55">
        <f>IF(Z55&gt;0, (R55*SUMPRODUCT(K55:$K$98, X55:$X$98)-K55*$AZ$3)/Z55, 0)</f>
        <v>-2200505.8837305629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0.78135831499999997</v>
      </c>
      <c r="Q56" s="5">
        <f t="shared" si="60"/>
        <v>50</v>
      </c>
      <c r="R56">
        <f t="shared" si="31"/>
        <v>250000</v>
      </c>
      <c r="S56">
        <f t="shared" si="32"/>
        <v>-9434068.3547272831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-68.144054363421276</v>
      </c>
      <c r="AC56">
        <f t="shared" si="33"/>
        <v>-60.954466591151721</v>
      </c>
      <c r="AE56">
        <f t="shared" si="34"/>
        <v>0</v>
      </c>
      <c r="AF56">
        <f t="shared" si="35"/>
        <v>0</v>
      </c>
      <c r="AG56">
        <f t="shared" si="36"/>
        <v>-3.2305503998499366E-4</v>
      </c>
      <c r="AH56">
        <f t="shared" si="37"/>
        <v>-6.0491684989730663</v>
      </c>
      <c r="AI56">
        <f t="shared" si="38"/>
        <v>-6.0494915540130512</v>
      </c>
      <c r="AJ56">
        <f t="shared" si="39"/>
        <v>-7.1895877722695545</v>
      </c>
      <c r="AK56">
        <f t="shared" si="61"/>
        <v>-4.7700838054394898</v>
      </c>
      <c r="AL56">
        <f t="shared" si="40"/>
        <v>-18.009163131722097</v>
      </c>
      <c r="AN56">
        <f t="shared" si="41"/>
        <v>0</v>
      </c>
      <c r="AO56">
        <f t="shared" si="42"/>
        <v>0</v>
      </c>
      <c r="AP56">
        <f t="shared" si="43"/>
        <v>-1.2969977391374086E-6</v>
      </c>
      <c r="AQ56">
        <f t="shared" si="44"/>
        <v>-2.428613361733575E-2</v>
      </c>
      <c r="AR56">
        <f t="shared" si="45"/>
        <v>-2.4287430615074886E-2</v>
      </c>
      <c r="AS56">
        <f t="shared" si="46"/>
        <v>-2.8864676082430797E-2</v>
      </c>
      <c r="AT56">
        <f t="shared" si="47"/>
        <v>-1.9150878783498842E-2</v>
      </c>
      <c r="AU56">
        <f t="shared" si="48"/>
        <v>-7.2302985481004528E-2</v>
      </c>
      <c r="AW56">
        <v>53</v>
      </c>
      <c r="AX56">
        <f>IF(Z56&gt;0, (R56*SUMPRODUCT(K56:$K$98, X56:$X$98)-K56*$AZ$3)/Z56, 0)</f>
        <v>-9434068.3547272831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0.78389590600000003</v>
      </c>
      <c r="Q57" s="5">
        <f t="shared" si="60"/>
        <v>50</v>
      </c>
      <c r="R57">
        <f t="shared" si="31"/>
        <v>250000</v>
      </c>
      <c r="S57">
        <f t="shared" si="32"/>
        <v>-40884870.322654583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-60.954466591151721</v>
      </c>
      <c r="AC57">
        <f t="shared" si="33"/>
        <v>-54.44471888055611</v>
      </c>
      <c r="AE57">
        <f t="shared" si="34"/>
        <v>0</v>
      </c>
      <c r="AF57">
        <f t="shared" si="35"/>
        <v>0</v>
      </c>
      <c r="AG57">
        <f t="shared" si="36"/>
        <v>-6.6582966328240889E-5</v>
      </c>
      <c r="AH57">
        <f t="shared" si="37"/>
        <v>-1.2662076162845142</v>
      </c>
      <c r="AI57">
        <f t="shared" si="38"/>
        <v>-1.2662741992508424</v>
      </c>
      <c r="AJ57">
        <f t="shared" si="39"/>
        <v>-6.5097477105956116</v>
      </c>
      <c r="AK57">
        <f t="shared" si="61"/>
        <v>-4.2668126613806212</v>
      </c>
      <c r="AL57">
        <f t="shared" si="40"/>
        <v>-12.042834571227075</v>
      </c>
      <c r="AN57">
        <f t="shared" si="41"/>
        <v>0</v>
      </c>
      <c r="AO57">
        <f t="shared" si="42"/>
        <v>0</v>
      </c>
      <c r="AP57">
        <f t="shared" si="43"/>
        <v>-2.3867548566514638E-7</v>
      </c>
      <c r="AQ57">
        <f t="shared" si="44"/>
        <v>-4.5388893651833505E-3</v>
      </c>
      <c r="AR57">
        <f t="shared" si="45"/>
        <v>-4.5391280406690158E-3</v>
      </c>
      <c r="AS57">
        <f t="shared" si="46"/>
        <v>-2.3335055226053808E-2</v>
      </c>
      <c r="AT57">
        <f t="shared" si="47"/>
        <v>-1.5294956658686326E-2</v>
      </c>
      <c r="AU57">
        <f t="shared" si="48"/>
        <v>-4.3169139925409154E-2</v>
      </c>
      <c r="AW57">
        <v>54</v>
      </c>
      <c r="AX57">
        <f>IF(Z57&gt;0, (R57*SUMPRODUCT(K57:$K$98, X57:$X$98)-K57*$AZ$3)/Z57, 0)</f>
        <v>-40884870.322654583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0.78669207100000005</v>
      </c>
      <c r="Q58" s="5">
        <f t="shared" si="60"/>
        <v>50</v>
      </c>
      <c r="R58">
        <f t="shared" si="31"/>
        <v>250000</v>
      </c>
      <c r="S58">
        <f t="shared" si="32"/>
        <v>-179566579.26285383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-54.44471888055611</v>
      </c>
      <c r="AC58">
        <f t="shared" si="33"/>
        <v>-48.615298980445445</v>
      </c>
      <c r="AE58">
        <f t="shared" si="34"/>
        <v>0</v>
      </c>
      <c r="AF58">
        <f t="shared" si="35"/>
        <v>0</v>
      </c>
      <c r="AG58">
        <f t="shared" si="36"/>
        <v>-1.3536844990871384E-5</v>
      </c>
      <c r="AH58">
        <f t="shared" si="37"/>
        <v>-0.26190145837043549</v>
      </c>
      <c r="AI58">
        <f t="shared" si="38"/>
        <v>-0.26191499521542638</v>
      </c>
      <c r="AJ58">
        <f t="shared" si="39"/>
        <v>-5.8294199001106648</v>
      </c>
      <c r="AK58">
        <f t="shared" si="61"/>
        <v>-3.8111303216389278</v>
      </c>
      <c r="AL58">
        <f t="shared" si="40"/>
        <v>-9.9024652169650196</v>
      </c>
      <c r="AN58">
        <f t="shared" si="41"/>
        <v>0</v>
      </c>
      <c r="AO58">
        <f t="shared" si="42"/>
        <v>0</v>
      </c>
      <c r="AP58">
        <f t="shared" si="43"/>
        <v>-4.3325552405044706E-8</v>
      </c>
      <c r="AQ58">
        <f t="shared" si="44"/>
        <v>-8.3823264336984292E-4</v>
      </c>
      <c r="AR58">
        <f t="shared" si="45"/>
        <v>-8.3827596892224808E-4</v>
      </c>
      <c r="AS58">
        <f t="shared" si="46"/>
        <v>-1.8657437352911383E-2</v>
      </c>
      <c r="AT58">
        <f t="shared" si="47"/>
        <v>-1.2197770350770141E-2</v>
      </c>
      <c r="AU58">
        <f t="shared" si="48"/>
        <v>-3.1693483672603773E-2</v>
      </c>
      <c r="AW58">
        <v>55</v>
      </c>
      <c r="AX58">
        <f>IF(Z58&gt;0, (R58*SUMPRODUCT(K58:$K$98, X58:$X$98)-K58*$AZ$3)/Z58, 0)</f>
        <v>-179566579.26285383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0.78978433000000003</v>
      </c>
      <c r="Q59" s="5">
        <f t="shared" si="60"/>
        <v>50</v>
      </c>
      <c r="R59">
        <f t="shared" si="31"/>
        <v>250000</v>
      </c>
      <c r="S59">
        <f t="shared" si="32"/>
        <v>-800786440.34390426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-48.615298980445445</v>
      </c>
      <c r="AC59">
        <f t="shared" si="33"/>
        <v>-43.407245436771092</v>
      </c>
      <c r="AE59">
        <f t="shared" si="34"/>
        <v>0</v>
      </c>
      <c r="AF59">
        <f t="shared" si="35"/>
        <v>0</v>
      </c>
      <c r="AG59">
        <f t="shared" si="36"/>
        <v>-2.7102884895334573E-6</v>
      </c>
      <c r="AH59">
        <f t="shared" si="37"/>
        <v>-5.3455940257146069E-2</v>
      </c>
      <c r="AI59">
        <f t="shared" si="38"/>
        <v>-5.3458650545635603E-2</v>
      </c>
      <c r="AJ59">
        <f t="shared" si="39"/>
        <v>-5.2080535436743531</v>
      </c>
      <c r="AK59">
        <f t="shared" si="61"/>
        <v>-3.4030709286311813</v>
      </c>
      <c r="AL59">
        <f t="shared" si="40"/>
        <v>-8.6645831228511696</v>
      </c>
      <c r="AN59">
        <f t="shared" si="41"/>
        <v>0</v>
      </c>
      <c r="AO59">
        <f t="shared" si="42"/>
        <v>0</v>
      </c>
      <c r="AP59">
        <f t="shared" si="43"/>
        <v>-7.7450486633001203E-9</v>
      </c>
      <c r="AQ59">
        <f t="shared" si="44"/>
        <v>-1.5275822490222376E-4</v>
      </c>
      <c r="AR59">
        <f t="shared" si="45"/>
        <v>-1.5276596995088707E-4</v>
      </c>
      <c r="AS59">
        <f t="shared" si="46"/>
        <v>-1.488278029907213E-2</v>
      </c>
      <c r="AT59">
        <f t="shared" si="47"/>
        <v>-9.7247765500592335E-3</v>
      </c>
      <c r="AU59">
        <f t="shared" si="48"/>
        <v>-2.4760322819082251E-2</v>
      </c>
      <c r="AW59">
        <v>56</v>
      </c>
      <c r="AX59">
        <f>IF(Z59&gt;0, (R59*SUMPRODUCT(K59:$K$98, X59:$X$98)-K59*$AZ$3)/Z59, 0)</f>
        <v>-800786440.34390426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0.79285550900000001</v>
      </c>
      <c r="Q60" s="5">
        <f t="shared" si="60"/>
        <v>50</v>
      </c>
      <c r="R60">
        <f t="shared" si="31"/>
        <v>250000</v>
      </c>
      <c r="S60">
        <f t="shared" si="32"/>
        <v>-3626732555.111711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-43.407245436771092</v>
      </c>
      <c r="AC60">
        <f t="shared" si="33"/>
        <v>-38.756601966140892</v>
      </c>
      <c r="AE60">
        <f t="shared" si="34"/>
        <v>0</v>
      </c>
      <c r="AF60">
        <f t="shared" si="35"/>
        <v>0</v>
      </c>
      <c r="AG60">
        <f t="shared" si="36"/>
        <v>-5.3431844473223235E-7</v>
      </c>
      <c r="AH60">
        <f t="shared" si="37"/>
        <v>-1.0744335799529454E-2</v>
      </c>
      <c r="AI60">
        <f t="shared" si="38"/>
        <v>-1.0744870117974186E-2</v>
      </c>
      <c r="AJ60">
        <f t="shared" si="39"/>
        <v>-4.6506434706302002</v>
      </c>
      <c r="AK60">
        <f t="shared" si="61"/>
        <v>-3.0385071805739767</v>
      </c>
      <c r="AL60">
        <f t="shared" si="40"/>
        <v>-7.6998955213221514</v>
      </c>
      <c r="AN60">
        <f t="shared" si="41"/>
        <v>0</v>
      </c>
      <c r="AO60">
        <f t="shared" si="42"/>
        <v>0</v>
      </c>
      <c r="AP60">
        <f t="shared" si="43"/>
        <v>-1.3632979254433326E-9</v>
      </c>
      <c r="AQ60">
        <f t="shared" si="44"/>
        <v>-2.7413859375761545E-5</v>
      </c>
      <c r="AR60">
        <f t="shared" si="45"/>
        <v>-2.7415222673686989E-5</v>
      </c>
      <c r="AS60">
        <f t="shared" si="46"/>
        <v>-1.1865981154111306E-2</v>
      </c>
      <c r="AT60">
        <f t="shared" si="47"/>
        <v>-7.7526624367180224E-3</v>
      </c>
      <c r="AU60">
        <f t="shared" si="48"/>
        <v>-1.9646058813503016E-2</v>
      </c>
      <c r="AW60">
        <v>57</v>
      </c>
      <c r="AX60">
        <f>IF(Z60&gt;0, (R60*SUMPRODUCT(K60:$K$98, X60:$X$98)-K60*$AZ$3)/Z60, 0)</f>
        <v>-3626732555.111711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0.79617230500000002</v>
      </c>
      <c r="Q61" s="5">
        <f t="shared" si="60"/>
        <v>50</v>
      </c>
      <c r="R61">
        <f t="shared" si="31"/>
        <v>250000</v>
      </c>
      <c r="S61">
        <f t="shared" si="32"/>
        <v>-16706365407.495394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-38.756601966140892</v>
      </c>
      <c r="AC61">
        <f t="shared" si="33"/>
        <v>-34.604132747093928</v>
      </c>
      <c r="AE61">
        <f t="shared" si="34"/>
        <v>0</v>
      </c>
      <c r="AF61">
        <f t="shared" si="35"/>
        <v>0</v>
      </c>
      <c r="AG61">
        <f t="shared" si="36"/>
        <v>-1.0356571253843344E-7</v>
      </c>
      <c r="AH61">
        <f t="shared" si="37"/>
        <v>-2.127047738732383E-3</v>
      </c>
      <c r="AI61">
        <f t="shared" si="38"/>
        <v>-2.1271513044449214E-3</v>
      </c>
      <c r="AJ61">
        <f t="shared" si="39"/>
        <v>-4.1524692190469636</v>
      </c>
      <c r="AK61">
        <f t="shared" si="61"/>
        <v>-2.7129621376298627</v>
      </c>
      <c r="AL61">
        <f t="shared" si="40"/>
        <v>-6.867558507981272</v>
      </c>
      <c r="AN61">
        <f t="shared" si="41"/>
        <v>0</v>
      </c>
      <c r="AO61">
        <f t="shared" si="42"/>
        <v>0</v>
      </c>
      <c r="AP61">
        <f t="shared" si="43"/>
        <v>-2.3593294150621685E-10</v>
      </c>
      <c r="AQ61">
        <f t="shared" si="44"/>
        <v>-4.8456252308122166E-6</v>
      </c>
      <c r="AR61">
        <f t="shared" si="45"/>
        <v>-4.8458611637537224E-6</v>
      </c>
      <c r="AS61">
        <f t="shared" si="46"/>
        <v>-9.4597357885236703E-3</v>
      </c>
      <c r="AT61">
        <f t="shared" si="47"/>
        <v>-6.1803962106519918E-3</v>
      </c>
      <c r="AU61">
        <f t="shared" si="48"/>
        <v>-1.5644977860339415E-2</v>
      </c>
      <c r="AW61">
        <v>58</v>
      </c>
      <c r="AX61">
        <f>IF(Z61&gt;0, (R61*SUMPRODUCT(K61:$K$98, X61:$X$98)-K61*$AZ$3)/Z61, 0)</f>
        <v>-16706365407.495394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0.79964768799999997</v>
      </c>
      <c r="Q62" s="5">
        <f t="shared" si="60"/>
        <v>50</v>
      </c>
      <c r="R62">
        <f t="shared" si="31"/>
        <v>250000</v>
      </c>
      <c r="S62">
        <f t="shared" si="32"/>
        <v>-78362062245.486588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-34.604132747093928</v>
      </c>
      <c r="AC62">
        <f t="shared" si="33"/>
        <v>-30.896551313338495</v>
      </c>
      <c r="AE62">
        <f t="shared" si="34"/>
        <v>0</v>
      </c>
      <c r="AF62">
        <f t="shared" si="35"/>
        <v>0</v>
      </c>
      <c r="AG62">
        <f t="shared" si="36"/>
        <v>-1.9713972825618202E-8</v>
      </c>
      <c r="AH62">
        <f t="shared" si="37"/>
        <v>-4.1408041293715452E-4</v>
      </c>
      <c r="AI62">
        <f t="shared" si="38"/>
        <v>-4.1410012690998012E-4</v>
      </c>
      <c r="AJ62">
        <f t="shared" si="39"/>
        <v>-3.7075814337554327</v>
      </c>
      <c r="AK62">
        <f t="shared" si="61"/>
        <v>-2.4222892922965751</v>
      </c>
      <c r="AL62">
        <f t="shared" si="40"/>
        <v>-6.1302848261789178</v>
      </c>
      <c r="AN62">
        <f t="shared" si="41"/>
        <v>0</v>
      </c>
      <c r="AO62">
        <f t="shared" si="42"/>
        <v>0</v>
      </c>
      <c r="AP62">
        <f t="shared" si="43"/>
        <v>-4.0098554368454609E-11</v>
      </c>
      <c r="AQ62">
        <f t="shared" si="44"/>
        <v>-8.4224656785038191E-7</v>
      </c>
      <c r="AR62">
        <f t="shared" si="45"/>
        <v>-8.4228666640475034E-7</v>
      </c>
      <c r="AS62">
        <f t="shared" si="46"/>
        <v>-7.5412833837186282E-3</v>
      </c>
      <c r="AT62">
        <f t="shared" si="47"/>
        <v>-4.9269774155851201E-3</v>
      </c>
      <c r="AU62">
        <f t="shared" si="48"/>
        <v>-1.2469103085970153E-2</v>
      </c>
      <c r="AW62">
        <v>59</v>
      </c>
      <c r="AX62">
        <f>IF(Z62&gt;0, (R62*SUMPRODUCT(K62:$K$98, X62:$X$98)-K62*$AZ$3)/Z62, 0)</f>
        <v>-78362062245.486588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0.80323853099999998</v>
      </c>
      <c r="Q63" s="5">
        <f t="shared" si="60"/>
        <v>50</v>
      </c>
      <c r="R63">
        <f t="shared" si="31"/>
        <v>250000</v>
      </c>
      <c r="S63">
        <f t="shared" si="32"/>
        <v>-374628285159.24146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-30.896551313338495</v>
      </c>
      <c r="AC63">
        <f t="shared" si="33"/>
        <v>-27.586207263280894</v>
      </c>
      <c r="AE63">
        <f t="shared" si="34"/>
        <v>0</v>
      </c>
      <c r="AF63">
        <f t="shared" si="35"/>
        <v>0</v>
      </c>
      <c r="AG63">
        <f t="shared" si="36"/>
        <v>-3.681810524738536E-9</v>
      </c>
      <c r="AH63">
        <f t="shared" si="37"/>
        <v>-7.9175112863117425E-5</v>
      </c>
      <c r="AI63">
        <f t="shared" si="38"/>
        <v>-7.9178794673642164E-5</v>
      </c>
      <c r="AJ63">
        <f t="shared" si="39"/>
        <v>-3.3103440500576014</v>
      </c>
      <c r="AK63">
        <f t="shared" si="61"/>
        <v>-2.1627585919336947</v>
      </c>
      <c r="AL63">
        <f t="shared" si="40"/>
        <v>-5.4731818207859693</v>
      </c>
      <c r="AN63">
        <f t="shared" si="41"/>
        <v>0</v>
      </c>
      <c r="AO63">
        <f t="shared" si="42"/>
        <v>0</v>
      </c>
      <c r="AP63">
        <f t="shared" si="43"/>
        <v>-6.6864865344901326E-12</v>
      </c>
      <c r="AQ63">
        <f t="shared" si="44"/>
        <v>-1.4378885672384426E-7</v>
      </c>
      <c r="AR63">
        <f t="shared" si="45"/>
        <v>-1.4379554321037875E-7</v>
      </c>
      <c r="AS63">
        <f t="shared" si="46"/>
        <v>-6.0118712699946909E-3</v>
      </c>
      <c r="AT63">
        <f t="shared" si="47"/>
        <v>-3.9277567667185855E-3</v>
      </c>
      <c r="AU63">
        <f t="shared" si="48"/>
        <v>-9.939771832256486E-3</v>
      </c>
      <c r="AW63">
        <v>60</v>
      </c>
      <c r="AX63">
        <f>IF(Z63&gt;0, (R63*SUMPRODUCT(K63:$K$98, X63:$X$98)-K63*$AZ$3)/Z63, 0)</f>
        <v>-374628285159.24146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0.80709142899999997</v>
      </c>
      <c r="Q64" s="5">
        <f t="shared" si="60"/>
        <v>50</v>
      </c>
      <c r="R64">
        <f t="shared" si="31"/>
        <v>250000</v>
      </c>
      <c r="S64">
        <f t="shared" si="32"/>
        <v>-1828725358213.6628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-27.586207263280894</v>
      </c>
      <c r="AC64">
        <f t="shared" si="33"/>
        <v>-24.630542324655316</v>
      </c>
      <c r="AE64">
        <f t="shared" si="34"/>
        <v>0</v>
      </c>
      <c r="AF64">
        <f t="shared" si="35"/>
        <v>0</v>
      </c>
      <c r="AG64">
        <f t="shared" si="36"/>
        <v>-6.7343470177268576E-10</v>
      </c>
      <c r="AH64">
        <f t="shared" si="37"/>
        <v>-1.4857788588592323E-5</v>
      </c>
      <c r="AI64">
        <f t="shared" si="38"/>
        <v>-1.4858462023294097E-5</v>
      </c>
      <c r="AJ64">
        <f t="shared" si="39"/>
        <v>-2.9556649386255778</v>
      </c>
      <c r="AK64">
        <f t="shared" si="61"/>
        <v>-1.9310345084296627</v>
      </c>
      <c r="AL64">
        <f t="shared" si="40"/>
        <v>-4.8867143055172644</v>
      </c>
      <c r="AN64">
        <f t="shared" si="41"/>
        <v>0</v>
      </c>
      <c r="AO64">
        <f t="shared" si="42"/>
        <v>0</v>
      </c>
      <c r="AP64">
        <f t="shared" si="43"/>
        <v>-1.091978300923511E-12</v>
      </c>
      <c r="AQ64">
        <f t="shared" si="44"/>
        <v>-2.4091990946923654E-8</v>
      </c>
      <c r="AR64">
        <f t="shared" si="45"/>
        <v>-2.4093082925224579E-8</v>
      </c>
      <c r="AS64">
        <f t="shared" si="46"/>
        <v>-4.7926279552920701E-3</v>
      </c>
      <c r="AT64">
        <f t="shared" si="47"/>
        <v>-3.131183730195497E-3</v>
      </c>
      <c r="AU64">
        <f t="shared" si="48"/>
        <v>-7.9238357785704934E-3</v>
      </c>
      <c r="AW64">
        <v>61</v>
      </c>
      <c r="AX64">
        <f>IF(Z64&gt;0, (R64*SUMPRODUCT(K64:$K$98, X64:$X$98)-K64*$AZ$3)/Z64, 0)</f>
        <v>-1828725358213.6628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0.81105379099999997</v>
      </c>
      <c r="Q65" s="5">
        <f t="shared" si="60"/>
        <v>50</v>
      </c>
      <c r="R65">
        <f t="shared" si="31"/>
        <v>250000</v>
      </c>
      <c r="S65">
        <f t="shared" si="32"/>
        <v>-9124476618360.248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-24.630542324655316</v>
      </c>
      <c r="AC65">
        <f t="shared" si="33"/>
        <v>-21.991555668020133</v>
      </c>
      <c r="AE65">
        <f t="shared" si="34"/>
        <v>0</v>
      </c>
      <c r="AF65">
        <f t="shared" si="35"/>
        <v>0</v>
      </c>
      <c r="AG65">
        <f t="shared" si="36"/>
        <v>-1.2050858689126773E-10</v>
      </c>
      <c r="AH65">
        <f t="shared" si="37"/>
        <v>-2.7309588393184557E-6</v>
      </c>
      <c r="AI65">
        <f t="shared" si="38"/>
        <v>-2.7310793479053471E-6</v>
      </c>
      <c r="AJ65">
        <f t="shared" si="39"/>
        <v>-2.6389866566351827</v>
      </c>
      <c r="AK65">
        <f t="shared" si="61"/>
        <v>-1.7241379627258724</v>
      </c>
      <c r="AL65">
        <f t="shared" si="40"/>
        <v>-4.3631273504404033</v>
      </c>
      <c r="AN65">
        <f t="shared" si="41"/>
        <v>0</v>
      </c>
      <c r="AO65">
        <f t="shared" si="42"/>
        <v>0</v>
      </c>
      <c r="AP65">
        <f t="shared" si="43"/>
        <v>-1.7446908683975312E-13</v>
      </c>
      <c r="AQ65">
        <f t="shared" si="44"/>
        <v>-3.953808663632822E-9</v>
      </c>
      <c r="AR65">
        <f t="shared" si="45"/>
        <v>-3.9539831327196624E-9</v>
      </c>
      <c r="AS65">
        <f t="shared" si="46"/>
        <v>-3.8206538143282839E-3</v>
      </c>
      <c r="AT65">
        <f t="shared" si="47"/>
        <v>-2.4961605118973677E-3</v>
      </c>
      <c r="AU65">
        <f t="shared" si="48"/>
        <v>-6.3168182802087851E-3</v>
      </c>
      <c r="AW65">
        <v>62</v>
      </c>
      <c r="AX65">
        <f>IF(Z65&gt;0, (R65*SUMPRODUCT(K65:$K$98, X65:$X$98)-K65*$AZ$3)/Z65, 0)</f>
        <v>-9124476618360.248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0.81525055400000002</v>
      </c>
      <c r="Q66" s="5">
        <f t="shared" si="60"/>
        <v>50</v>
      </c>
      <c r="R66">
        <f t="shared" si="31"/>
        <v>250000</v>
      </c>
      <c r="S66">
        <f t="shared" si="32"/>
        <v>-46620200014638.023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-21.991555668020133</v>
      </c>
      <c r="AC66">
        <f t="shared" si="33"/>
        <v>-19.635317564181825</v>
      </c>
      <c r="AE66">
        <f t="shared" si="34"/>
        <v>0</v>
      </c>
      <c r="AF66">
        <f t="shared" si="35"/>
        <v>0</v>
      </c>
      <c r="AG66">
        <f t="shared" si="36"/>
        <v>-2.1058808797491901E-11</v>
      </c>
      <c r="AH66">
        <f t="shared" si="37"/>
        <v>-4.9122346112431567E-7</v>
      </c>
      <c r="AI66">
        <f t="shared" si="38"/>
        <v>-4.9124451993311318E-7</v>
      </c>
      <c r="AJ66">
        <f t="shared" si="39"/>
        <v>-2.356238103838308</v>
      </c>
      <c r="AK66">
        <f t="shared" si="61"/>
        <v>-1.5394088967614095</v>
      </c>
      <c r="AL66">
        <f t="shared" si="40"/>
        <v>-3.8956474918442372</v>
      </c>
      <c r="AN66">
        <f t="shared" si="41"/>
        <v>0</v>
      </c>
      <c r="AO66">
        <f t="shared" si="42"/>
        <v>0</v>
      </c>
      <c r="AP66">
        <f t="shared" si="43"/>
        <v>-2.7221764526225675E-14</v>
      </c>
      <c r="AQ66">
        <f t="shared" si="44"/>
        <v>-6.3498223081242332E-10</v>
      </c>
      <c r="AR66">
        <f t="shared" si="45"/>
        <v>-6.3500945257694957E-10</v>
      </c>
      <c r="AS66">
        <f t="shared" si="46"/>
        <v>-3.0458018517194605E-3</v>
      </c>
      <c r="AT66">
        <f t="shared" si="47"/>
        <v>-1.9899238793699889E-3</v>
      </c>
      <c r="AU66">
        <f t="shared" si="48"/>
        <v>-5.035726366098902E-3</v>
      </c>
      <c r="AW66">
        <v>63</v>
      </c>
      <c r="AX66">
        <f>IF(Z66&gt;0, (R66*SUMPRODUCT(K66:$K$98, X66:$X$98)-K66*$AZ$3)/Z66, 0)</f>
        <v>-46620200014638.023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2">$C$6</f>
        <v>250000</v>
      </c>
      <c r="S67">
        <f t="shared" ref="S67:S89" si="63">AX67</f>
        <v>-244413069066940.81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-19.635317564181825</v>
      </c>
      <c r="AC67">
        <f t="shared" ref="AC67:AC89" si="64">S67*Z67</f>
        <v>-17.531533540002417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-3.5864558321144464E-12</v>
      </c>
      <c r="AH67">
        <f t="shared" ref="AH67:AH89" si="68">-X67*R67</f>
        <v>-8.6308824387012668E-8</v>
      </c>
      <c r="AI67">
        <f t="shared" ref="AI67:AI89" si="69">SUM(AE67:AH67)</f>
        <v>-8.6312410842844783E-8</v>
      </c>
      <c r="AJ67">
        <f t="shared" ref="AJ67:AJ89" si="70">AB67-AC67</f>
        <v>-2.1037840241794079</v>
      </c>
      <c r="AK67">
        <f t="shared" si="61"/>
        <v>-1.3744722294927278</v>
      </c>
      <c r="AL67">
        <f t="shared" ref="AL67:AL89" si="71">SUM(AI67:AK67)</f>
        <v>-3.4782563399845468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-4.1393288994866349E-15</v>
      </c>
      <c r="AQ67">
        <f t="shared" ref="AQ67:AQ89" si="75">AH67*$K67</f>
        <v>-9.9613832649724917E-11</v>
      </c>
      <c r="AR67">
        <f t="shared" ref="AR67:AR89" si="76">AI67*$K67</f>
        <v>-9.9617971978624406E-11</v>
      </c>
      <c r="AS67">
        <f t="shared" ref="AS67:AS89" si="77">AJ67*$K67</f>
        <v>-2.4280945917658316E-3</v>
      </c>
      <c r="AT67">
        <f t="shared" ref="AT67:AT89" si="78">AK67*$K67</f>
        <v>-1.5863551337050236E-3</v>
      </c>
      <c r="AU67">
        <f t="shared" ref="AU67:AU89" si="79">AL67*$K67</f>
        <v>-4.0144498250888269E-3</v>
      </c>
      <c r="AW67">
        <v>64</v>
      </c>
      <c r="AX67">
        <f>IF(Z67&gt;0, (R67*SUMPRODUCT(K67:$K$98, X67:$X$98)-K67*$AZ$3)/Z67, 0)</f>
        <v>-244413069066940.81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0.82421808699999999</v>
      </c>
      <c r="Q68" s="5">
        <f t="shared" si="60"/>
        <v>50</v>
      </c>
      <c r="R68">
        <f t="shared" si="62"/>
        <v>250000</v>
      </c>
      <c r="S68">
        <f t="shared" si="63"/>
        <v>-1316343565930907.5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-17.531533540002417</v>
      </c>
      <c r="AC68">
        <f t="shared" si="64"/>
        <v>-15.653154946517752</v>
      </c>
      <c r="AE68">
        <f t="shared" si="65"/>
        <v>0</v>
      </c>
      <c r="AF68">
        <f t="shared" si="66"/>
        <v>0</v>
      </c>
      <c r="AG68">
        <f t="shared" si="67"/>
        <v>-5.9456950873793984E-13</v>
      </c>
      <c r="AH68">
        <f t="shared" si="68"/>
        <v>-1.478010882527681E-8</v>
      </c>
      <c r="AI68">
        <f t="shared" si="69"/>
        <v>-1.4780703394785548E-8</v>
      </c>
      <c r="AJ68">
        <f t="shared" si="70"/>
        <v>-1.8783785934846655</v>
      </c>
      <c r="AK68">
        <f t="shared" si="61"/>
        <v>-1.2272073478001693</v>
      </c>
      <c r="AL68">
        <f t="shared" si="71"/>
        <v>-3.1055859560655383</v>
      </c>
      <c r="AN68">
        <f t="shared" si="72"/>
        <v>0</v>
      </c>
      <c r="AO68">
        <f t="shared" si="73"/>
        <v>0</v>
      </c>
      <c r="AP68">
        <f t="shared" si="74"/>
        <v>-6.1270166383310627E-16</v>
      </c>
      <c r="AQ68">
        <f t="shared" si="75"/>
        <v>-1.5230847084815575E-11</v>
      </c>
      <c r="AR68">
        <f t="shared" si="76"/>
        <v>-1.5231459786479408E-11</v>
      </c>
      <c r="AS68">
        <f t="shared" si="77"/>
        <v>-1.9356621431520539E-3</v>
      </c>
      <c r="AT68">
        <f t="shared" si="78"/>
        <v>-1.2646326002512635E-3</v>
      </c>
      <c r="AU68">
        <f t="shared" si="79"/>
        <v>-3.2002947586347776E-3</v>
      </c>
      <c r="AW68">
        <v>65</v>
      </c>
      <c r="AX68">
        <f>IF(Z68&gt;0, (R68*SUMPRODUCT(K68:$K$98, X68:$X$98)-K68*$AZ$3)/Z68, 0)</f>
        <v>-1316343565930907.5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0.82894669600000004</v>
      </c>
      <c r="Q69" s="5">
        <f t="shared" ref="Q69:Q89" si="91">$C$8</f>
        <v>50</v>
      </c>
      <c r="R69">
        <f t="shared" si="62"/>
        <v>250000</v>
      </c>
      <c r="S69">
        <f t="shared" si="63"/>
        <v>-7297625854956526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-15.653154946517752</v>
      </c>
      <c r="AC69">
        <f t="shared" si="64"/>
        <v>-13.976031202261307</v>
      </c>
      <c r="AE69">
        <f t="shared" si="65"/>
        <v>0</v>
      </c>
      <c r="AF69">
        <f t="shared" si="66"/>
        <v>0</v>
      </c>
      <c r="AG69">
        <f t="shared" si="67"/>
        <v>-9.5757383839902034E-14</v>
      </c>
      <c r="AH69">
        <f t="shared" si="68"/>
        <v>-2.464332149053292E-9</v>
      </c>
      <c r="AI69">
        <f t="shared" si="69"/>
        <v>-2.464427906437132E-9</v>
      </c>
      <c r="AJ69">
        <f t="shared" si="70"/>
        <v>-1.6771237442564448</v>
      </c>
      <c r="AK69">
        <f t="shared" si="61"/>
        <v>-1.0957208462562427</v>
      </c>
      <c r="AL69">
        <f t="shared" si="71"/>
        <v>-2.7728445929771155</v>
      </c>
      <c r="AN69">
        <f t="shared" si="72"/>
        <v>0</v>
      </c>
      <c r="AO69">
        <f t="shared" si="73"/>
        <v>0</v>
      </c>
      <c r="AP69">
        <f t="shared" si="74"/>
        <v>-8.8105024398766986E-17</v>
      </c>
      <c r="AQ69">
        <f t="shared" si="75"/>
        <v>-2.2673974101256971E-12</v>
      </c>
      <c r="AR69">
        <f t="shared" si="76"/>
        <v>-2.2674855151500959E-12</v>
      </c>
      <c r="AS69">
        <f t="shared" si="77"/>
        <v>-1.5430980095959216E-3</v>
      </c>
      <c r="AT69">
        <f t="shared" si="78"/>
        <v>-1.0081573662773389E-3</v>
      </c>
      <c r="AU69">
        <f t="shared" si="79"/>
        <v>-2.5512553781407462E-3</v>
      </c>
      <c r="AW69">
        <v>66</v>
      </c>
      <c r="AX69">
        <f>IF(Z69&gt;0, (R69*SUMPRODUCT(K69:$K$98, X69:$X$98)-K69*$AZ$3)/Z69, 0)</f>
        <v>-7297625854956526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0.83370721699999994</v>
      </c>
      <c r="Q70" s="5">
        <f t="shared" si="91"/>
        <v>50</v>
      </c>
      <c r="R70">
        <f t="shared" si="62"/>
        <v>250000</v>
      </c>
      <c r="S70">
        <f t="shared" si="63"/>
        <v>-4.1689304172784048E+16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-13.976031202261307</v>
      </c>
      <c r="AC70">
        <f t="shared" si="64"/>
        <v>-12.478599287735291</v>
      </c>
      <c r="AE70">
        <f t="shared" si="65"/>
        <v>0</v>
      </c>
      <c r="AF70">
        <f t="shared" si="66"/>
        <v>0</v>
      </c>
      <c r="AG70">
        <f t="shared" si="67"/>
        <v>-1.4966188013137519E-14</v>
      </c>
      <c r="AH70">
        <f t="shared" si="68"/>
        <v>-3.9916810994182753E-10</v>
      </c>
      <c r="AI70">
        <f t="shared" si="69"/>
        <v>-3.9918307612984068E-10</v>
      </c>
      <c r="AJ70">
        <f t="shared" si="70"/>
        <v>-1.4974319145260164</v>
      </c>
      <c r="AK70">
        <f t="shared" si="61"/>
        <v>-0.97832218415829164</v>
      </c>
      <c r="AL70">
        <f t="shared" si="71"/>
        <v>-2.475754099083491</v>
      </c>
      <c r="AN70">
        <f t="shared" si="72"/>
        <v>0</v>
      </c>
      <c r="AO70">
        <f t="shared" si="73"/>
        <v>0</v>
      </c>
      <c r="AP70">
        <f t="shared" si="74"/>
        <v>-1.2294803088898389E-17</v>
      </c>
      <c r="AQ70">
        <f t="shared" si="75"/>
        <v>-3.2791872631791571E-13</v>
      </c>
      <c r="AR70">
        <f t="shared" si="76"/>
        <v>-3.2793102112100461E-13</v>
      </c>
      <c r="AS70">
        <f t="shared" si="77"/>
        <v>-1.2301482857203451E-3</v>
      </c>
      <c r="AT70">
        <f t="shared" si="78"/>
        <v>-8.0369688000502199E-4</v>
      </c>
      <c r="AU70">
        <f t="shared" si="79"/>
        <v>-2.0338451660532977E-3</v>
      </c>
      <c r="AW70">
        <v>67</v>
      </c>
      <c r="AX70">
        <f>IF(Z70&gt;0, (R70*SUMPRODUCT(K70:$K$98, X70:$X$98)-K70*$AZ$3)/Z70, 0)</f>
        <v>-4.1689304172784048E+16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0.83838979800000002</v>
      </c>
      <c r="Q71" s="5">
        <f t="shared" si="91"/>
        <v>50</v>
      </c>
      <c r="R71">
        <f t="shared" si="62"/>
        <v>250000</v>
      </c>
      <c r="S71">
        <f t="shared" si="63"/>
        <v>-2.4551509410570723E+17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-12.478599287735291</v>
      </c>
      <c r="AC71">
        <f t="shared" si="64"/>
        <v>-11.141606506906799</v>
      </c>
      <c r="AE71">
        <f t="shared" si="65"/>
        <v>0</v>
      </c>
      <c r="AF71">
        <f t="shared" si="66"/>
        <v>0</v>
      </c>
      <c r="AG71">
        <f t="shared" si="67"/>
        <v>-2.2690267878417585E-15</v>
      </c>
      <c r="AH71">
        <f t="shared" si="68"/>
        <v>-6.2737496725821917E-11</v>
      </c>
      <c r="AI71">
        <f t="shared" si="69"/>
        <v>-6.2739765752609758E-11</v>
      </c>
      <c r="AJ71">
        <f t="shared" si="70"/>
        <v>-1.336992780828492</v>
      </c>
      <c r="AK71">
        <f t="shared" si="61"/>
        <v>-0.87350195014147047</v>
      </c>
      <c r="AL71">
        <f t="shared" si="71"/>
        <v>-2.2104947310327026</v>
      </c>
      <c r="AN71">
        <f t="shared" si="72"/>
        <v>0</v>
      </c>
      <c r="AO71">
        <f t="shared" si="73"/>
        <v>0</v>
      </c>
      <c r="AP71">
        <f t="shared" si="74"/>
        <v>-1.6643014105875975E-18</v>
      </c>
      <c r="AQ71">
        <f t="shared" si="75"/>
        <v>-4.6017131598889708E-14</v>
      </c>
      <c r="AR71">
        <f t="shared" si="76"/>
        <v>-4.6018795900300292E-14</v>
      </c>
      <c r="AS71">
        <f t="shared" si="77"/>
        <v>-9.806666818573831E-4</v>
      </c>
      <c r="AT71">
        <f t="shared" si="78"/>
        <v>-6.4070223214696229E-4</v>
      </c>
      <c r="AU71">
        <f t="shared" si="79"/>
        <v>-1.6213689140503645E-3</v>
      </c>
      <c r="AW71">
        <v>68</v>
      </c>
      <c r="AX71">
        <f>IF(Z71&gt;0, (R71*SUMPRODUCT(K71:$K$98, X71:$X$98)-K71*$AZ$3)/Z71, 0)</f>
        <v>-2.4551509410570723E+17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0.84318435700000005</v>
      </c>
      <c r="Q72" s="5">
        <f t="shared" si="91"/>
        <v>50</v>
      </c>
      <c r="R72">
        <f t="shared" si="62"/>
        <v>250000</v>
      </c>
      <c r="S72">
        <f t="shared" si="63"/>
        <v>-1.4930963824578637E+18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-11.141606506906799</v>
      </c>
      <c r="AC72">
        <f t="shared" si="64"/>
        <v>-9.9478629525953934</v>
      </c>
      <c r="AE72">
        <f t="shared" si="65"/>
        <v>0</v>
      </c>
      <c r="AF72">
        <f t="shared" si="66"/>
        <v>0</v>
      </c>
      <c r="AG72">
        <f t="shared" si="67"/>
        <v>-3.331286268412123E-16</v>
      </c>
      <c r="AH72">
        <f t="shared" si="68"/>
        <v>-9.5660394656106418E-12</v>
      </c>
      <c r="AI72">
        <f t="shared" si="69"/>
        <v>-9.5663725942374823E-12</v>
      </c>
      <c r="AJ72">
        <f t="shared" si="70"/>
        <v>-1.1937435543114052</v>
      </c>
      <c r="AK72">
        <f t="shared" ref="AK72:AK89" si="92">G72*SUM(AB72:AB72, AE72:AF72)</f>
        <v>-0.77991245548347599</v>
      </c>
      <c r="AL72">
        <f t="shared" si="71"/>
        <v>-1.9736560098044476</v>
      </c>
      <c r="AN72">
        <f t="shared" si="72"/>
        <v>0</v>
      </c>
      <c r="AO72">
        <f t="shared" si="73"/>
        <v>0</v>
      </c>
      <c r="AP72">
        <f t="shared" si="74"/>
        <v>-2.181656086975224E-19</v>
      </c>
      <c r="AQ72">
        <f t="shared" si="75"/>
        <v>-6.2647897979486428E-15</v>
      </c>
      <c r="AR72">
        <f t="shared" si="76"/>
        <v>-6.2650079635573398E-15</v>
      </c>
      <c r="AS72">
        <f t="shared" si="77"/>
        <v>-7.817814746951449E-4</v>
      </c>
      <c r="AT72">
        <f t="shared" si="78"/>
        <v>-5.107638968008441E-4</v>
      </c>
      <c r="AU72">
        <f t="shared" si="79"/>
        <v>-1.2925453715022539E-3</v>
      </c>
      <c r="AW72">
        <v>69</v>
      </c>
      <c r="AX72">
        <f>IF(Z72&gt;0, (R72*SUMPRODUCT(K72:$K$98, X72:$X$98)-K72*$AZ$3)/Z72, 0)</f>
        <v>-1.4930963824578637E+18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0.84806285100000001</v>
      </c>
      <c r="Q73" s="5">
        <f t="shared" si="91"/>
        <v>50</v>
      </c>
      <c r="R73">
        <f t="shared" si="62"/>
        <v>250000</v>
      </c>
      <c r="S73">
        <f t="shared" si="63"/>
        <v>-9.392338647380222E+18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-9.9478629525953934</v>
      </c>
      <c r="AC73">
        <f t="shared" si="64"/>
        <v>-8.8820204933887492</v>
      </c>
      <c r="AE73">
        <f t="shared" si="65"/>
        <v>0</v>
      </c>
      <c r="AF73">
        <f t="shared" si="66"/>
        <v>0</v>
      </c>
      <c r="AG73">
        <f t="shared" si="67"/>
        <v>-4.7283327544126537E-17</v>
      </c>
      <c r="AH73">
        <f t="shared" si="68"/>
        <v>-1.4125700651433681E-12</v>
      </c>
      <c r="AI73">
        <f t="shared" si="69"/>
        <v>-1.4126173484709122E-12</v>
      </c>
      <c r="AJ73">
        <f t="shared" si="70"/>
        <v>-1.0658424592066442</v>
      </c>
      <c r="AK73">
        <f t="shared" si="92"/>
        <v>-0.69635040668167758</v>
      </c>
      <c r="AL73">
        <f t="shared" si="71"/>
        <v>-1.7621928658897343</v>
      </c>
      <c r="AN73">
        <f t="shared" si="72"/>
        <v>0</v>
      </c>
      <c r="AO73">
        <f t="shared" si="73"/>
        <v>0</v>
      </c>
      <c r="AP73">
        <f t="shared" si="74"/>
        <v>-2.7648039739621354E-20</v>
      </c>
      <c r="AQ73">
        <f t="shared" si="75"/>
        <v>-8.2597387545612143E-16</v>
      </c>
      <c r="AR73">
        <f t="shared" si="76"/>
        <v>-8.26001523495861E-16</v>
      </c>
      <c r="AS73">
        <f t="shared" si="77"/>
        <v>-6.232314052097964E-4</v>
      </c>
      <c r="AT73">
        <f t="shared" si="78"/>
        <v>-4.0717785140373559E-4</v>
      </c>
      <c r="AU73">
        <f t="shared" si="79"/>
        <v>-1.0304092566143579E-3</v>
      </c>
      <c r="AW73">
        <v>70</v>
      </c>
      <c r="AX73">
        <f>IF(Z73&gt;0, (R73*SUMPRODUCT(K73:$K$98, X73:$X$98)-K73*$AZ$3)/Z73, 0)</f>
        <v>-9.392338647380222E+18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0.85299375700000002</v>
      </c>
      <c r="Q74" s="5">
        <f t="shared" si="91"/>
        <v>50</v>
      </c>
      <c r="R74">
        <f t="shared" si="62"/>
        <v>250000</v>
      </c>
      <c r="S74">
        <f t="shared" si="63"/>
        <v>-6.1209011106498494E+19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-8.8820204933887492</v>
      </c>
      <c r="AC74">
        <f t="shared" si="64"/>
        <v>-7.9303754405256699</v>
      </c>
      <c r="AE74">
        <f t="shared" si="65"/>
        <v>0</v>
      </c>
      <c r="AF74">
        <f t="shared" si="66"/>
        <v>0</v>
      </c>
      <c r="AG74">
        <f t="shared" si="67"/>
        <v>-6.4781110633591904E-18</v>
      </c>
      <c r="AH74">
        <f t="shared" si="68"/>
        <v>-2.0166191602663041E-13</v>
      </c>
      <c r="AI74">
        <f t="shared" si="69"/>
        <v>-2.0166839413769378E-13</v>
      </c>
      <c r="AJ74">
        <f t="shared" si="70"/>
        <v>-0.95164505286307932</v>
      </c>
      <c r="AK74">
        <f t="shared" si="92"/>
        <v>-0.62174143453721253</v>
      </c>
      <c r="AL74">
        <f t="shared" si="71"/>
        <v>-1.5733864874004935</v>
      </c>
      <c r="AN74">
        <f t="shared" si="72"/>
        <v>0</v>
      </c>
      <c r="AO74">
        <f t="shared" si="73"/>
        <v>0</v>
      </c>
      <c r="AP74">
        <f t="shared" si="74"/>
        <v>-3.3821018312859094E-21</v>
      </c>
      <c r="AQ74">
        <f t="shared" si="75"/>
        <v>-1.0528395219278984E-16</v>
      </c>
      <c r="AR74">
        <f t="shared" si="76"/>
        <v>-1.0528733429462113E-16</v>
      </c>
      <c r="AS74">
        <f t="shared" si="77"/>
        <v>-4.9683626053077096E-4</v>
      </c>
      <c r="AT74">
        <f t="shared" si="78"/>
        <v>-3.2459969021343742E-4</v>
      </c>
      <c r="AU74">
        <f t="shared" si="79"/>
        <v>-8.214359507443136E-4</v>
      </c>
      <c r="AW74">
        <v>71</v>
      </c>
      <c r="AX74">
        <f>IF(Z74&gt;0, (R74*SUMPRODUCT(K74:$K$98, X74:$X$98)-K74*$AZ$3)/Z74, 0)</f>
        <v>-6.1209011106498494E+19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0.85794593600000002</v>
      </c>
      <c r="Q75" s="5">
        <f t="shared" si="91"/>
        <v>50</v>
      </c>
      <c r="R75">
        <f t="shared" si="62"/>
        <v>250000</v>
      </c>
      <c r="S75">
        <f t="shared" si="63"/>
        <v>-4.138524867637497E+20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-7.9303754405256699</v>
      </c>
      <c r="AC75">
        <f t="shared" si="64"/>
        <v>-7.0806923576122056</v>
      </c>
      <c r="AE75">
        <f t="shared" si="65"/>
        <v>0</v>
      </c>
      <c r="AF75">
        <f t="shared" si="66"/>
        <v>0</v>
      </c>
      <c r="AG75">
        <f t="shared" si="67"/>
        <v>-8.5546089295994291E-19</v>
      </c>
      <c r="AH75">
        <f t="shared" si="68"/>
        <v>-2.7789345298828278E-14</v>
      </c>
      <c r="AI75">
        <f t="shared" si="69"/>
        <v>-2.7790200759721238E-14</v>
      </c>
      <c r="AJ75">
        <f t="shared" si="70"/>
        <v>-0.84968308291346428</v>
      </c>
      <c r="AK75">
        <f t="shared" si="92"/>
        <v>-0.55512628083679694</v>
      </c>
      <c r="AL75">
        <f t="shared" si="71"/>
        <v>-1.404809363750289</v>
      </c>
      <c r="AN75">
        <f t="shared" si="72"/>
        <v>0</v>
      </c>
      <c r="AO75">
        <f t="shared" si="73"/>
        <v>0</v>
      </c>
      <c r="AP75">
        <f t="shared" si="74"/>
        <v>-3.9876811757423823E-22</v>
      </c>
      <c r="AQ75">
        <f t="shared" si="75"/>
        <v>-1.2953841612901354E-17</v>
      </c>
      <c r="AR75">
        <f t="shared" si="76"/>
        <v>-1.2954240381018929E-17</v>
      </c>
      <c r="AS75">
        <f t="shared" si="77"/>
        <v>-3.9607482504047458E-4</v>
      </c>
      <c r="AT75">
        <f t="shared" si="78"/>
        <v>-2.587688856931102E-4</v>
      </c>
      <c r="AU75">
        <f t="shared" si="79"/>
        <v>-6.5484371073359774E-4</v>
      </c>
      <c r="AW75">
        <v>72</v>
      </c>
      <c r="AX75">
        <f>IF(Z75&gt;0, (R75*SUMPRODUCT(K75:$K$98, X75:$X$98)-K75*$AZ$3)/Z75, 0)</f>
        <v>-4.138524867637497E+20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0.86292441799999997</v>
      </c>
      <c r="Q76" s="5">
        <f t="shared" si="91"/>
        <v>50</v>
      </c>
      <c r="R76">
        <f t="shared" si="62"/>
        <v>250000</v>
      </c>
      <c r="S76">
        <f t="shared" si="63"/>
        <v>-2.9078060716354206E+21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-7.0806923576122056</v>
      </c>
      <c r="AC76">
        <f t="shared" si="64"/>
        <v>-6.3220467478680407</v>
      </c>
      <c r="AE76">
        <f t="shared" si="65"/>
        <v>0</v>
      </c>
      <c r="AF76">
        <f t="shared" si="66"/>
        <v>0</v>
      </c>
      <c r="AG76">
        <f t="shared" si="67"/>
        <v>-1.0870819085112455E-19</v>
      </c>
      <c r="AH76">
        <f t="shared" si="68"/>
        <v>-3.6909904658960951E-15</v>
      </c>
      <c r="AI76">
        <f t="shared" si="69"/>
        <v>-3.6910991740869461E-15</v>
      </c>
      <c r="AJ76">
        <f t="shared" si="70"/>
        <v>-0.75864560974416495</v>
      </c>
      <c r="AK76">
        <f t="shared" si="92"/>
        <v>-0.49564846503285442</v>
      </c>
      <c r="AL76">
        <f t="shared" si="71"/>
        <v>-1.254294074777023</v>
      </c>
      <c r="AN76">
        <f t="shared" si="72"/>
        <v>0</v>
      </c>
      <c r="AO76">
        <f t="shared" si="73"/>
        <v>0</v>
      </c>
      <c r="AP76">
        <f t="shared" si="74"/>
        <v>-4.5244366628384641E-23</v>
      </c>
      <c r="AQ76">
        <f t="shared" si="75"/>
        <v>-1.5361908293513619E-18</v>
      </c>
      <c r="AR76">
        <f t="shared" si="76"/>
        <v>-1.5362360737179903E-18</v>
      </c>
      <c r="AS76">
        <f t="shared" si="77"/>
        <v>-3.1574842557435812E-4</v>
      </c>
      <c r="AT76">
        <f t="shared" si="78"/>
        <v>-2.0628897137524727E-4</v>
      </c>
      <c r="AU76">
        <f t="shared" si="79"/>
        <v>-5.2203739694960691E-4</v>
      </c>
      <c r="AW76">
        <v>73</v>
      </c>
      <c r="AX76">
        <f>IF(Z76&gt;0, (R76*SUMPRODUCT(K76:$K$98, X76:$X$98)-K76*$AZ$3)/Z76, 0)</f>
        <v>-2.9078060716354206E+21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0.86793829099999997</v>
      </c>
      <c r="Q77" s="5">
        <f t="shared" si="91"/>
        <v>50</v>
      </c>
      <c r="R77">
        <f t="shared" si="62"/>
        <v>250000</v>
      </c>
      <c r="S77">
        <f t="shared" si="63"/>
        <v>-2.1270023518211222E+22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-6.3220467478680407</v>
      </c>
      <c r="AC77">
        <f t="shared" si="64"/>
        <v>-5.6446845963107499</v>
      </c>
      <c r="AE77">
        <f t="shared" si="65"/>
        <v>0</v>
      </c>
      <c r="AF77">
        <f t="shared" si="66"/>
        <v>0</v>
      </c>
      <c r="AG77">
        <f t="shared" si="67"/>
        <v>-1.3269107557586424E-20</v>
      </c>
      <c r="AH77">
        <f t="shared" si="68"/>
        <v>-4.7176000692513438E-16</v>
      </c>
      <c r="AI77">
        <f t="shared" si="69"/>
        <v>-4.7177327603269197E-16</v>
      </c>
      <c r="AJ77">
        <f t="shared" si="70"/>
        <v>-0.67736215155729074</v>
      </c>
      <c r="AK77">
        <f t="shared" si="92"/>
        <v>-0.44254327235076291</v>
      </c>
      <c r="AL77">
        <f t="shared" si="71"/>
        <v>-1.1199054239080541</v>
      </c>
      <c r="AN77">
        <f t="shared" si="72"/>
        <v>0</v>
      </c>
      <c r="AO77">
        <f t="shared" si="73"/>
        <v>0</v>
      </c>
      <c r="AP77">
        <f t="shared" si="74"/>
        <v>-4.9308970654314246E-24</v>
      </c>
      <c r="AQ77">
        <f t="shared" si="75"/>
        <v>-1.7530945646793569E-19</v>
      </c>
      <c r="AR77">
        <f t="shared" si="76"/>
        <v>-1.7531438736500111E-19</v>
      </c>
      <c r="AS77">
        <f t="shared" si="77"/>
        <v>-2.5171271171425249E-4</v>
      </c>
      <c r="AT77">
        <f t="shared" si="78"/>
        <v>-1.6445230498664482E-4</v>
      </c>
      <c r="AU77">
        <f t="shared" si="79"/>
        <v>-4.1616501670089753E-4</v>
      </c>
      <c r="AW77">
        <v>74</v>
      </c>
      <c r="AX77">
        <f>IF(Z77&gt;0, (R77*SUMPRODUCT(K77:$K$98, X77:$X$98)-K77*$AZ$3)/Z77, 0)</f>
        <v>-2.1270023518211222E+22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0.872959127</v>
      </c>
      <c r="Q78" s="5">
        <f t="shared" si="91"/>
        <v>50</v>
      </c>
      <c r="R78">
        <f t="shared" si="62"/>
        <v>250000</v>
      </c>
      <c r="S78">
        <f t="shared" si="63"/>
        <v>-1.6226034495636658E+23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-5.6446845963107499</v>
      </c>
      <c r="AC78">
        <f t="shared" si="64"/>
        <v>-5.0398969609917401</v>
      </c>
      <c r="AE78">
        <f t="shared" si="65"/>
        <v>0</v>
      </c>
      <c r="AF78">
        <f t="shared" si="66"/>
        <v>0</v>
      </c>
      <c r="AG78">
        <f t="shared" si="67"/>
        <v>-1.5530279324708134E-21</v>
      </c>
      <c r="AH78">
        <f t="shared" si="68"/>
        <v>-5.7916942747698721E-17</v>
      </c>
      <c r="AI78">
        <f t="shared" si="69"/>
        <v>-5.791849577563119E-17</v>
      </c>
      <c r="AJ78">
        <f t="shared" si="70"/>
        <v>-0.60478763531900981</v>
      </c>
      <c r="AK78">
        <f t="shared" si="92"/>
        <v>-0.39512792174175254</v>
      </c>
      <c r="AL78">
        <f t="shared" si="71"/>
        <v>-0.99991555706076252</v>
      </c>
      <c r="AN78">
        <f t="shared" si="72"/>
        <v>0</v>
      </c>
      <c r="AO78">
        <f t="shared" si="73"/>
        <v>0</v>
      </c>
      <c r="AP78">
        <f t="shared" si="74"/>
        <v>-5.1528258679574301E-25</v>
      </c>
      <c r="AQ78">
        <f t="shared" si="75"/>
        <v>-1.9216391060561951E-20</v>
      </c>
      <c r="AR78">
        <f t="shared" si="76"/>
        <v>-1.9216906343148746E-20</v>
      </c>
      <c r="AS78">
        <f t="shared" si="77"/>
        <v>-2.0066383268036716E-4</v>
      </c>
      <c r="AT78">
        <f t="shared" si="78"/>
        <v>-1.3110037068450638E-4</v>
      </c>
      <c r="AU78">
        <f t="shared" si="79"/>
        <v>-3.3176420336487357E-4</v>
      </c>
      <c r="AW78">
        <v>75</v>
      </c>
      <c r="AX78">
        <f>IF(Z78&gt;0, (R78*SUMPRODUCT(K78:$K$98, X78:$X$98)-K78*$AZ$3)/Z78, 0)</f>
        <v>-1.6226034495636658E+23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0.877957722</v>
      </c>
      <c r="Q79" s="5">
        <f t="shared" si="91"/>
        <v>50</v>
      </c>
      <c r="R79">
        <f t="shared" si="62"/>
        <v>250000</v>
      </c>
      <c r="S79">
        <f t="shared" si="63"/>
        <v>-1.293041435633394E+24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-5.0398969609917401</v>
      </c>
      <c r="AC79">
        <f t="shared" si="64"/>
        <v>-4.4999080008854824</v>
      </c>
      <c r="AE79">
        <f t="shared" si="65"/>
        <v>0</v>
      </c>
      <c r="AF79">
        <f t="shared" si="66"/>
        <v>0</v>
      </c>
      <c r="AG79">
        <f t="shared" si="67"/>
        <v>-1.7400478735166019E-22</v>
      </c>
      <c r="AH79">
        <f t="shared" si="68"/>
        <v>-6.8174643289722261E-18</v>
      </c>
      <c r="AI79">
        <f t="shared" si="69"/>
        <v>-6.8176383337595777E-18</v>
      </c>
      <c r="AJ79">
        <f t="shared" si="70"/>
        <v>-0.53998896010625774</v>
      </c>
      <c r="AK79">
        <f t="shared" si="92"/>
        <v>-0.35279278726942181</v>
      </c>
      <c r="AL79">
        <f t="shared" si="71"/>
        <v>-0.89278174737567961</v>
      </c>
      <c r="AN79">
        <f t="shared" si="72"/>
        <v>0</v>
      </c>
      <c r="AO79">
        <f t="shared" si="73"/>
        <v>0</v>
      </c>
      <c r="AP79">
        <f t="shared" si="74"/>
        <v>-5.1547709677078386E-26</v>
      </c>
      <c r="AQ79">
        <f t="shared" si="75"/>
        <v>-2.0196264557565082E-21</v>
      </c>
      <c r="AR79">
        <f t="shared" si="76"/>
        <v>-2.019678003466185E-21</v>
      </c>
      <c r="AS79">
        <f t="shared" si="77"/>
        <v>-1.5996797885871076E-4</v>
      </c>
      <c r="AT79">
        <f t="shared" si="78"/>
        <v>-1.0451241285435772E-4</v>
      </c>
      <c r="AU79">
        <f t="shared" si="79"/>
        <v>-2.6448039171306849E-4</v>
      </c>
      <c r="AW79">
        <v>76</v>
      </c>
      <c r="AX79">
        <f>IF(Z79&gt;0, (R79*SUMPRODUCT(K79:$K$98, X79:$X$98)-K79*$AZ$3)/Z79, 0)</f>
        <v>-1.293041435633394E+24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0.88376105100000002</v>
      </c>
      <c r="Q80" s="5">
        <f t="shared" si="91"/>
        <v>50</v>
      </c>
      <c r="R80">
        <f t="shared" si="62"/>
        <v>250000</v>
      </c>
      <c r="S80">
        <f t="shared" si="63"/>
        <v>-1.0867024689932979E+25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-4.4999080008854824</v>
      </c>
      <c r="AC80">
        <f t="shared" si="64"/>
        <v>-4.0177750007906088</v>
      </c>
      <c r="AE80">
        <f t="shared" si="65"/>
        <v>0</v>
      </c>
      <c r="AF80">
        <f t="shared" si="66"/>
        <v>0</v>
      </c>
      <c r="AG80">
        <f t="shared" si="67"/>
        <v>-1.8486085729208864E-23</v>
      </c>
      <c r="AH80">
        <f t="shared" si="68"/>
        <v>-7.6889326874467356E-19</v>
      </c>
      <c r="AI80">
        <f t="shared" si="69"/>
        <v>-7.6891175483040279E-19</v>
      </c>
      <c r="AJ80">
        <f t="shared" si="70"/>
        <v>-0.48213300009487359</v>
      </c>
      <c r="AK80">
        <f t="shared" si="92"/>
        <v>-0.31499356006198381</v>
      </c>
      <c r="AL80">
        <f t="shared" si="71"/>
        <v>-0.79712656015685734</v>
      </c>
      <c r="AN80">
        <f t="shared" si="72"/>
        <v>0</v>
      </c>
      <c r="AO80">
        <f t="shared" si="73"/>
        <v>0</v>
      </c>
      <c r="AP80">
        <f t="shared" si="74"/>
        <v>-4.889620088794585E-27</v>
      </c>
      <c r="AQ80">
        <f t="shared" si="75"/>
        <v>-2.0337436643240028E-22</v>
      </c>
      <c r="AR80">
        <f t="shared" si="76"/>
        <v>-2.0337925605248908E-22</v>
      </c>
      <c r="AS80">
        <f t="shared" si="77"/>
        <v>-1.2752549335037544E-4</v>
      </c>
      <c r="AT80">
        <f t="shared" si="78"/>
        <v>-8.3316655655578549E-5</v>
      </c>
      <c r="AU80">
        <f t="shared" si="79"/>
        <v>-2.1084214900595396E-4</v>
      </c>
      <c r="AW80">
        <v>77</v>
      </c>
      <c r="AX80">
        <f>IF(Z80&gt;0, (R80*SUMPRODUCT(K80:$K$98, X80:$X$98)-K80*$AZ$3)/Z80, 0)</f>
        <v>-1.0867024689932979E+25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0.88953285599999998</v>
      </c>
      <c r="Q81" s="5">
        <f t="shared" si="91"/>
        <v>50</v>
      </c>
      <c r="R81">
        <f t="shared" si="62"/>
        <v>250000</v>
      </c>
      <c r="S81">
        <f t="shared" si="63"/>
        <v>-9.6575857834792062E+25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-4.0177750007906088</v>
      </c>
      <c r="AC81">
        <f t="shared" si="64"/>
        <v>-3.5872991078487577</v>
      </c>
      <c r="AE81">
        <f t="shared" si="65"/>
        <v>0</v>
      </c>
      <c r="AF81">
        <f t="shared" si="66"/>
        <v>0</v>
      </c>
      <c r="AG81">
        <f t="shared" si="67"/>
        <v>-1.857244236952773E-24</v>
      </c>
      <c r="AH81">
        <f t="shared" si="68"/>
        <v>-8.2219903174820007E-20</v>
      </c>
      <c r="AI81">
        <f t="shared" si="69"/>
        <v>-8.222176041905696E-20</v>
      </c>
      <c r="AJ81">
        <f t="shared" si="70"/>
        <v>-0.43047589294185107</v>
      </c>
      <c r="AK81">
        <f t="shared" si="92"/>
        <v>-0.28124425005534265</v>
      </c>
      <c r="AL81">
        <f t="shared" si="71"/>
        <v>-0.71172014299719377</v>
      </c>
      <c r="AN81">
        <f t="shared" si="72"/>
        <v>0</v>
      </c>
      <c r="AO81">
        <f t="shared" si="73"/>
        <v>0</v>
      </c>
      <c r="AP81">
        <f t="shared" si="74"/>
        <v>-4.3861264782698083E-28</v>
      </c>
      <c r="AQ81">
        <f t="shared" si="75"/>
        <v>-1.9417311260448301E-23</v>
      </c>
      <c r="AR81">
        <f t="shared" si="76"/>
        <v>-1.9417749873096128E-23</v>
      </c>
      <c r="AS81">
        <f t="shared" si="77"/>
        <v>-1.0166254253059257E-4</v>
      </c>
      <c r="AT81">
        <f t="shared" si="78"/>
        <v>-6.6419527786653807E-5</v>
      </c>
      <c r="AU81">
        <f t="shared" si="79"/>
        <v>-1.6808207031724639E-4</v>
      </c>
      <c r="AW81">
        <v>78</v>
      </c>
      <c r="AX81">
        <f>IF(Z81&gt;0, (R81*SUMPRODUCT(K81:$K$98, X81:$X$98)-K81*$AZ$3)/Z81, 0)</f>
        <v>-9.6575857834792062E+25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0.89526598199999996</v>
      </c>
      <c r="Q82" s="5">
        <f t="shared" si="91"/>
        <v>50</v>
      </c>
      <c r="R82">
        <f t="shared" si="62"/>
        <v>250000</v>
      </c>
      <c r="S82">
        <f t="shared" si="63"/>
        <v>-9.1021626988681132E+26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-3.5872991078487577</v>
      </c>
      <c r="AC82">
        <f t="shared" si="64"/>
        <v>-3.2029456320078191</v>
      </c>
      <c r="AE82">
        <f t="shared" si="65"/>
        <v>0</v>
      </c>
      <c r="AF82">
        <f t="shared" si="66"/>
        <v>0</v>
      </c>
      <c r="AG82">
        <f t="shared" si="67"/>
        <v>-1.759442089738803E-25</v>
      </c>
      <c r="AH82">
        <f t="shared" si="68"/>
        <v>-8.3136379280468251E-21</v>
      </c>
      <c r="AI82">
        <f t="shared" si="69"/>
        <v>-8.3138138722557988E-21</v>
      </c>
      <c r="AJ82">
        <f t="shared" si="70"/>
        <v>-0.3843534758409386</v>
      </c>
      <c r="AK82">
        <f t="shared" si="92"/>
        <v>-0.25111093754941305</v>
      </c>
      <c r="AL82">
        <f t="shared" si="71"/>
        <v>-0.63546441339035165</v>
      </c>
      <c r="AN82">
        <f t="shared" si="72"/>
        <v>0</v>
      </c>
      <c r="AO82">
        <f t="shared" si="73"/>
        <v>0</v>
      </c>
      <c r="AP82">
        <f t="shared" si="74"/>
        <v>-3.7099587923454348E-29</v>
      </c>
      <c r="AQ82">
        <f t="shared" si="75"/>
        <v>-1.7530133164037598E-24</v>
      </c>
      <c r="AR82">
        <f t="shared" si="76"/>
        <v>-1.7530504159916832E-24</v>
      </c>
      <c r="AS82">
        <f t="shared" si="77"/>
        <v>-8.1044756481658638E-5</v>
      </c>
      <c r="AT82">
        <f t="shared" si="78"/>
        <v>-5.2949240901350277E-5</v>
      </c>
      <c r="AU82">
        <f t="shared" si="79"/>
        <v>-1.3399399738300892E-4</v>
      </c>
      <c r="AW82">
        <v>79</v>
      </c>
      <c r="AX82">
        <f>IF(Z82&gt;0, (R82*SUMPRODUCT(K82:$K$98, X82:$X$98)-K82*$AZ$3)/Z82, 0)</f>
        <v>-9.1021626988681132E+26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0.900953271</v>
      </c>
      <c r="Q83" s="5">
        <f t="shared" si="91"/>
        <v>50</v>
      </c>
      <c r="R83">
        <f t="shared" si="62"/>
        <v>250000</v>
      </c>
      <c r="S83">
        <f t="shared" si="63"/>
        <v>-9.1265912542753219E+27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-3.2029456320078191</v>
      </c>
      <c r="AC83">
        <f t="shared" si="64"/>
        <v>-2.859772885721267</v>
      </c>
      <c r="AE83">
        <f t="shared" si="65"/>
        <v>0</v>
      </c>
      <c r="AF83">
        <f t="shared" si="66"/>
        <v>0</v>
      </c>
      <c r="AG83">
        <f t="shared" si="67"/>
        <v>-1.5667256295616481E-26</v>
      </c>
      <c r="AH83">
        <f t="shared" si="68"/>
        <v>-7.9258755294262503E-22</v>
      </c>
      <c r="AI83">
        <f t="shared" si="69"/>
        <v>-7.9260322019892063E-22</v>
      </c>
      <c r="AJ83">
        <f t="shared" si="70"/>
        <v>-0.34317274628655214</v>
      </c>
      <c r="AK83">
        <f t="shared" si="92"/>
        <v>-0.22420619424054736</v>
      </c>
      <c r="AL83">
        <f t="shared" si="71"/>
        <v>-0.56737894052709947</v>
      </c>
      <c r="AN83">
        <f t="shared" si="72"/>
        <v>0</v>
      </c>
      <c r="AO83">
        <f t="shared" si="73"/>
        <v>0</v>
      </c>
      <c r="AP83">
        <f t="shared" si="74"/>
        <v>-2.9496401355638489E-30</v>
      </c>
      <c r="AQ83">
        <f t="shared" si="75"/>
        <v>-1.4921872809101916E-25</v>
      </c>
      <c r="AR83">
        <f t="shared" si="76"/>
        <v>-1.4922167773115471E-25</v>
      </c>
      <c r="AS83">
        <f t="shared" si="77"/>
        <v>-6.4608383674791606E-5</v>
      </c>
      <c r="AT83">
        <f t="shared" si="78"/>
        <v>-4.2210810667530511E-5</v>
      </c>
      <c r="AU83">
        <f t="shared" si="79"/>
        <v>-1.0681919434232212E-4</v>
      </c>
      <c r="AW83">
        <v>80</v>
      </c>
      <c r="AX83">
        <f>IF(Z83&gt;0, (R83*SUMPRODUCT(K83:$K$98, X83:$X$98)-K83*$AZ$3)/Z83, 0)</f>
        <v>-9.1265912542753219E+27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0.90658776299999999</v>
      </c>
      <c r="Q84" s="5">
        <f t="shared" si="91"/>
        <v>50</v>
      </c>
      <c r="R84">
        <f t="shared" si="62"/>
        <v>250000</v>
      </c>
      <c r="S84">
        <f t="shared" si="63"/>
        <v>-9.7692406826557707E+28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-2.859772885721267</v>
      </c>
      <c r="AC84">
        <f t="shared" si="64"/>
        <v>-2.5533686479654167</v>
      </c>
      <c r="AE84">
        <f t="shared" si="65"/>
        <v>0</v>
      </c>
      <c r="AF84">
        <f t="shared" si="66"/>
        <v>0</v>
      </c>
      <c r="AG84">
        <f t="shared" si="67"/>
        <v>-1.3068408952697043E-27</v>
      </c>
      <c r="AH84">
        <f t="shared" si="68"/>
        <v>-7.1018714186953051E-23</v>
      </c>
      <c r="AI84">
        <f t="shared" si="69"/>
        <v>-7.1020021027848322E-23</v>
      </c>
      <c r="AJ84">
        <f t="shared" si="70"/>
        <v>-0.30640423775585024</v>
      </c>
      <c r="AK84">
        <f t="shared" si="92"/>
        <v>-0.2001841020004887</v>
      </c>
      <c r="AL84">
        <f t="shared" si="71"/>
        <v>-0.50658833975633888</v>
      </c>
      <c r="AN84">
        <f t="shared" si="72"/>
        <v>0</v>
      </c>
      <c r="AO84">
        <f t="shared" si="73"/>
        <v>0</v>
      </c>
      <c r="AP84">
        <f t="shared" si="74"/>
        <v>-2.1967507326103923E-31</v>
      </c>
      <c r="AQ84">
        <f t="shared" si="75"/>
        <v>-1.1937980589981455E-26</v>
      </c>
      <c r="AR84">
        <f t="shared" si="76"/>
        <v>-1.1938200265054717E-26</v>
      </c>
      <c r="AS84">
        <f t="shared" si="77"/>
        <v>-5.1505407904011189E-5</v>
      </c>
      <c r="AT84">
        <f t="shared" si="78"/>
        <v>-3.3650199830620622E-5</v>
      </c>
      <c r="AU84">
        <f t="shared" si="79"/>
        <v>-8.5155607734631805E-5</v>
      </c>
      <c r="AW84">
        <v>81</v>
      </c>
      <c r="AX84">
        <f>IF(Z84&gt;0, (R84*SUMPRODUCT(K84:$K$98, X84:$X$98)-K84*$AZ$3)/Z84, 0)</f>
        <v>-9.7692406826557707E+28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0.91219363099999995</v>
      </c>
      <c r="Q85" s="5">
        <f t="shared" si="91"/>
        <v>50</v>
      </c>
      <c r="R85">
        <f t="shared" si="62"/>
        <v>250000</v>
      </c>
      <c r="S85">
        <f t="shared" si="63"/>
        <v>-1.1210568538161428E+30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-2.5533686479654167</v>
      </c>
      <c r="AC85">
        <f t="shared" si="64"/>
        <v>-2.2797934356834078</v>
      </c>
      <c r="AE85">
        <f t="shared" si="65"/>
        <v>0</v>
      </c>
      <c r="AF85">
        <f t="shared" si="66"/>
        <v>0</v>
      </c>
      <c r="AG85">
        <f t="shared" si="67"/>
        <v>-1.0168054492164506E-28</v>
      </c>
      <c r="AH85">
        <f t="shared" si="68"/>
        <v>-5.9604597069768108E-24</v>
      </c>
      <c r="AI85">
        <f t="shared" si="69"/>
        <v>-5.9605613875217325E-24</v>
      </c>
      <c r="AJ85">
        <f t="shared" si="70"/>
        <v>-0.27357521228200898</v>
      </c>
      <c r="AK85">
        <f t="shared" si="92"/>
        <v>-0.17873580535757919</v>
      </c>
      <c r="AL85">
        <f t="shared" si="71"/>
        <v>-0.45231101763958814</v>
      </c>
      <c r="AN85">
        <f t="shared" si="72"/>
        <v>0</v>
      </c>
      <c r="AO85">
        <f t="shared" si="73"/>
        <v>0</v>
      </c>
      <c r="AP85">
        <f t="shared" si="74"/>
        <v>-1.5260821259152203E-32</v>
      </c>
      <c r="AQ85">
        <f t="shared" si="75"/>
        <v>-8.9458126213472476E-28</v>
      </c>
      <c r="AR85">
        <f t="shared" si="76"/>
        <v>-8.9459652295598406E-28</v>
      </c>
      <c r="AS85">
        <f t="shared" si="77"/>
        <v>-4.1059795841845632E-5</v>
      </c>
      <c r="AT85">
        <f t="shared" si="78"/>
        <v>-2.6825733283339141E-5</v>
      </c>
      <c r="AU85">
        <f t="shared" si="79"/>
        <v>-6.7885529125184766E-5</v>
      </c>
      <c r="AW85">
        <v>82</v>
      </c>
      <c r="AX85">
        <f>IF(Z85&gt;0, (R85*SUMPRODUCT(K85:$K$98, X85:$X$98)-K85*$AZ$3)/Z85, 0)</f>
        <v>-1.1210568538161428E+30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0.91779930600000004</v>
      </c>
      <c r="Q86" s="5">
        <f t="shared" si="91"/>
        <v>50</v>
      </c>
      <c r="R86">
        <f t="shared" si="62"/>
        <v>250000</v>
      </c>
      <c r="S86">
        <f t="shared" si="63"/>
        <v>-1.3863351777182341E+31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-2.2797934356834078</v>
      </c>
      <c r="AC86">
        <f t="shared" si="64"/>
        <v>-2.0355298532887569</v>
      </c>
      <c r="AE86">
        <f t="shared" si="65"/>
        <v>0</v>
      </c>
      <c r="AF86">
        <f t="shared" si="66"/>
        <v>0</v>
      </c>
      <c r="AG86">
        <f t="shared" si="67"/>
        <v>-7.3414059096409525E-30</v>
      </c>
      <c r="AH86">
        <f t="shared" si="68"/>
        <v>-4.6661166781393827E-25</v>
      </c>
      <c r="AI86">
        <f t="shared" si="69"/>
        <v>-4.6661900921984793E-25</v>
      </c>
      <c r="AJ86">
        <f t="shared" si="70"/>
        <v>-0.24426358239465085</v>
      </c>
      <c r="AK86">
        <f t="shared" si="92"/>
        <v>-0.15958554049783855</v>
      </c>
      <c r="AL86">
        <f t="shared" si="71"/>
        <v>-0.40384912289248942</v>
      </c>
      <c r="AN86">
        <f t="shared" si="72"/>
        <v>0</v>
      </c>
      <c r="AO86">
        <f t="shared" si="73"/>
        <v>0</v>
      </c>
      <c r="AP86">
        <f t="shared" si="74"/>
        <v>-9.8378739814352095E-34</v>
      </c>
      <c r="AQ86">
        <f t="shared" si="75"/>
        <v>-6.2528442681428291E-29</v>
      </c>
      <c r="AR86">
        <f t="shared" si="76"/>
        <v>-6.2529426468826434E-29</v>
      </c>
      <c r="AS86">
        <f t="shared" si="77"/>
        <v>-3.2732617858614177E-5</v>
      </c>
      <c r="AT86">
        <f t="shared" si="78"/>
        <v>-2.1385310334294594E-5</v>
      </c>
      <c r="AU86">
        <f t="shared" si="79"/>
        <v>-5.4117928192908774E-5</v>
      </c>
      <c r="AW86">
        <v>83</v>
      </c>
      <c r="AX86">
        <f>IF(Z86&gt;0, (R86*SUMPRODUCT(K86:$K$98, X86:$X$98)-K86*$AZ$3)/Z86, 0)</f>
        <v>-1.3863351777182341E+31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0.92340517499999997</v>
      </c>
      <c r="Q87" s="5">
        <f t="shared" si="91"/>
        <v>50</v>
      </c>
      <c r="R87">
        <f t="shared" si="62"/>
        <v>250000</v>
      </c>
      <c r="S87">
        <f t="shared" si="63"/>
        <v>-1.8587018823457399E+32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-2.0355298532887569</v>
      </c>
      <c r="AC87">
        <f t="shared" si="64"/>
        <v>-1.8174373690078187</v>
      </c>
      <c r="AE87">
        <f t="shared" si="65"/>
        <v>0</v>
      </c>
      <c r="AF87">
        <f t="shared" si="66"/>
        <v>0</v>
      </c>
      <c r="AG87">
        <f t="shared" si="67"/>
        <v>-4.8889964180650526E-31</v>
      </c>
      <c r="AH87">
        <f t="shared" si="68"/>
        <v>-3.3895461043690191E-26</v>
      </c>
      <c r="AI87">
        <f t="shared" si="69"/>
        <v>-3.3895949943331998E-26</v>
      </c>
      <c r="AJ87">
        <f t="shared" si="70"/>
        <v>-0.21809248428093819</v>
      </c>
      <c r="AK87">
        <f t="shared" si="92"/>
        <v>-0.14248708973021298</v>
      </c>
      <c r="AL87">
        <f t="shared" si="71"/>
        <v>-0.36057957401115115</v>
      </c>
      <c r="AN87">
        <f t="shared" si="72"/>
        <v>0</v>
      </c>
      <c r="AO87">
        <f t="shared" si="73"/>
        <v>0</v>
      </c>
      <c r="AP87">
        <f t="shared" si="74"/>
        <v>-5.8495669300511716E-35</v>
      </c>
      <c r="AQ87">
        <f t="shared" si="75"/>
        <v>-4.0555106006496091E-30</v>
      </c>
      <c r="AR87">
        <f t="shared" si="76"/>
        <v>-4.05556909631891E-30</v>
      </c>
      <c r="AS87">
        <f t="shared" si="77"/>
        <v>-2.6094242553104403E-5</v>
      </c>
      <c r="AT87">
        <f t="shared" si="78"/>
        <v>-1.7048238468028212E-5</v>
      </c>
      <c r="AU87">
        <f t="shared" si="79"/>
        <v>-4.3142481021132615E-5</v>
      </c>
      <c r="AW87">
        <v>84</v>
      </c>
      <c r="AX87">
        <f>IF(Z87&gt;0, (R87*SUMPRODUCT(K87:$K$98, X87:$X$98)-K87*$AZ$3)/Z87, 0)</f>
        <v>-1.8587018823457399E+32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0.92901104300000004</v>
      </c>
      <c r="Q88" s="5">
        <f t="shared" si="91"/>
        <v>50</v>
      </c>
      <c r="R88">
        <f t="shared" si="62"/>
        <v>250000</v>
      </c>
      <c r="S88">
        <f t="shared" si="63"/>
        <v>-2.721074984270366E+33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-1.8174373690078187</v>
      </c>
      <c r="AC88">
        <f t="shared" si="64"/>
        <v>-1.6227119366141236</v>
      </c>
      <c r="AE88">
        <f t="shared" si="65"/>
        <v>0</v>
      </c>
      <c r="AF88">
        <f t="shared" si="66"/>
        <v>0</v>
      </c>
      <c r="AG88">
        <f t="shared" si="67"/>
        <v>-2.9817479231452354E-32</v>
      </c>
      <c r="AH88">
        <f t="shared" si="68"/>
        <v>-2.2709658307849394E-27</v>
      </c>
      <c r="AI88">
        <f t="shared" si="69"/>
        <v>-2.2709956482641707E-27</v>
      </c>
      <c r="AJ88">
        <f t="shared" si="70"/>
        <v>-0.19472543239369511</v>
      </c>
      <c r="AK88">
        <f t="shared" si="92"/>
        <v>-0.12722061583054733</v>
      </c>
      <c r="AL88">
        <f t="shared" si="71"/>
        <v>-0.32194604822424244</v>
      </c>
      <c r="AN88">
        <f t="shared" si="72"/>
        <v>0</v>
      </c>
      <c r="AO88">
        <f t="shared" si="73"/>
        <v>0</v>
      </c>
      <c r="AP88">
        <f t="shared" si="74"/>
        <v>-3.1853480889777938E-36</v>
      </c>
      <c r="AQ88">
        <f t="shared" si="75"/>
        <v>-2.4260322655290834E-31</v>
      </c>
      <c r="AR88">
        <f t="shared" si="76"/>
        <v>-2.426064119009973E-31</v>
      </c>
      <c r="AS88">
        <f t="shared" si="77"/>
        <v>-2.0802170402666168E-5</v>
      </c>
      <c r="AT88">
        <f t="shared" si="78"/>
        <v>-1.3590751329741881E-5</v>
      </c>
      <c r="AU88">
        <f t="shared" si="79"/>
        <v>-3.4392921732408049E-5</v>
      </c>
      <c r="AW88">
        <v>85</v>
      </c>
      <c r="AX88">
        <f>IF(Z88&gt;0, (R88*SUMPRODUCT(K88:$K$98, X88:$X$98)-K88*$AZ$3)/Z88, 0)</f>
        <v>-2.721074984270366E+33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-1.6227119366141236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-1.4908739615726176E-28</v>
      </c>
      <c r="AI89">
        <f t="shared" si="69"/>
        <v>-1.4908739615726176E-28</v>
      </c>
      <c r="AJ89">
        <f t="shared" si="70"/>
        <v>-1.6227119366141236</v>
      </c>
      <c r="AK89">
        <f t="shared" si="92"/>
        <v>-0.11358983556298867</v>
      </c>
      <c r="AL89">
        <f t="shared" si="71"/>
        <v>-1.7363017721771123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-1.4220303968650862E-32</v>
      </c>
      <c r="AR89">
        <f t="shared" si="76"/>
        <v>-1.4220303968650862E-32</v>
      </c>
      <c r="AS89">
        <f t="shared" si="77"/>
        <v>-1.5477805359126589E-4</v>
      </c>
      <c r="AT89">
        <f t="shared" si="78"/>
        <v>-1.0834463751388614E-5</v>
      </c>
      <c r="AU89">
        <f t="shared" si="79"/>
        <v>-1.6561251734265451E-4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20498.841323989251</v>
      </c>
      <c r="AO91" s="6">
        <f t="shared" si="93"/>
        <v>-2049.884132398925</v>
      </c>
      <c r="AP91" s="6">
        <f t="shared" si="93"/>
        <v>-2976.7898378830978</v>
      </c>
      <c r="AQ91" s="6">
        <f t="shared" si="93"/>
        <v>-15189.919003215975</v>
      </c>
      <c r="AR91" s="6">
        <f t="shared" si="93"/>
        <v>282.24835049126045</v>
      </c>
      <c r="AS91" s="6">
        <f t="shared" si="93"/>
        <v>-3629.6679604928895</v>
      </c>
      <c r="AT91" s="6">
        <f t="shared" si="93"/>
        <v>1824.435438705231</v>
      </c>
      <c r="AU91" s="6">
        <f t="shared" si="93"/>
        <v>-1522.9841712964019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50903.00487825444</v>
      </c>
      <c r="K3">
        <v>1</v>
      </c>
      <c r="L3" s="2">
        <v>0</v>
      </c>
      <c r="O3">
        <f>$C$3</f>
        <v>50903.00487825444</v>
      </c>
      <c r="P3">
        <f>O3*C5</f>
        <v>5090.3004878254442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50903.00487825444</v>
      </c>
      <c r="AF3">
        <f t="shared" ref="AF3:AF34" si="4">-$Z3*P3</f>
        <v>-5090.3004878254442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43292.796186428997</v>
      </c>
      <c r="AJ3">
        <f t="shared" ref="AJ3:AJ34" si="8">AB3-AC3</f>
        <v>0</v>
      </c>
      <c r="AL3">
        <f t="shared" ref="AL3:AL34" si="9">SUM(AI3:AK3)</f>
        <v>43292.796186428997</v>
      </c>
      <c r="AN3">
        <f t="shared" ref="AN3:AN34" si="10">AE3*$K3</f>
        <v>50903.00487825444</v>
      </c>
      <c r="AO3">
        <f t="shared" ref="AO3:AO34" si="11">AF3*$K3</f>
        <v>-5090.3004878254442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43292.796186428997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43292.796186428997</v>
      </c>
      <c r="AW3">
        <v>0</v>
      </c>
      <c r="AX3">
        <f>IF(Z3&gt;0, (R3*SUMPRODUCT(K3:$K$98, X3:$X$98)-K3*$AZ$3)/Z3, 0)</f>
        <v>0</v>
      </c>
      <c r="AZ3">
        <f>C6*ABS(SUMPRODUCT(X4:X79, K4:K79))/1</f>
        <v>40565.763543358953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250000</v>
      </c>
      <c r="S4">
        <f t="shared" si="1"/>
        <v>2022.8984107193553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1997.8195013747827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-1997.8195013747827</v>
      </c>
      <c r="AK4">
        <f>G4*SUM(AB4, AE4:AF4)</f>
        <v>0</v>
      </c>
      <c r="AL4">
        <f t="shared" si="9"/>
        <v>-2597.1977513747825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-569.8595265259554</v>
      </c>
      <c r="AR4">
        <f t="shared" si="14"/>
        <v>-569.8595265259554</v>
      </c>
      <c r="AS4">
        <f t="shared" si="15"/>
        <v>-1899.429075275511</v>
      </c>
      <c r="AT4">
        <f t="shared" si="16"/>
        <v>0</v>
      </c>
      <c r="AU4">
        <f t="shared" si="17"/>
        <v>-2469.2886018014665</v>
      </c>
      <c r="AW4">
        <v>1</v>
      </c>
      <c r="AX4">
        <f>IF(Z4&gt;0, (R4*SUMPRODUCT(K4:$K$98, X4:$X$98)-K4*$AZ$3)/Z4, 0)</f>
        <v>2022.8984107193553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2.5466569999999999E-3</v>
      </c>
      <c r="Q5" s="5">
        <f t="shared" ref="Q5:Q36" si="29">$C$8</f>
        <v>50</v>
      </c>
      <c r="R5">
        <f t="shared" si="0"/>
        <v>250000</v>
      </c>
      <c r="S5">
        <f t="shared" si="1"/>
        <v>3494.0098339758838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1997.8195013747827</v>
      </c>
      <c r="AC5">
        <f t="shared" si="2"/>
        <v>3407.3981426425307</v>
      </c>
      <c r="AE5">
        <f t="shared" si="3"/>
        <v>0</v>
      </c>
      <c r="AF5">
        <f t="shared" si="4"/>
        <v>0</v>
      </c>
      <c r="AG5">
        <f t="shared" si="5"/>
        <v>-48.760568867163201</v>
      </c>
      <c r="AH5">
        <f t="shared" si="6"/>
        <v>-628.77119668398973</v>
      </c>
      <c r="AI5">
        <f t="shared" si="7"/>
        <v>-677.53176555115294</v>
      </c>
      <c r="AJ5">
        <f t="shared" si="8"/>
        <v>-1409.578641267748</v>
      </c>
      <c r="AK5">
        <f>G5*SUM(AB5, AE5:AF5)</f>
        <v>8.191059955636609</v>
      </c>
      <c r="AL5">
        <f t="shared" si="9"/>
        <v>-2078.9193468632643</v>
      </c>
      <c r="AN5">
        <f t="shared" si="10"/>
        <v>0</v>
      </c>
      <c r="AO5">
        <f t="shared" si="11"/>
        <v>0</v>
      </c>
      <c r="AP5">
        <f t="shared" si="12"/>
        <v>-43.979854058907314</v>
      </c>
      <c r="AQ5">
        <f t="shared" si="13"/>
        <v>-567.12352027600923</v>
      </c>
      <c r="AR5">
        <f t="shared" si="14"/>
        <v>-611.10337433491657</v>
      </c>
      <c r="AS5">
        <f t="shared" si="15"/>
        <v>-1271.3769418153029</v>
      </c>
      <c r="AT5">
        <f t="shared" si="16"/>
        <v>7.3879700300062572</v>
      </c>
      <c r="AU5">
        <f t="shared" si="17"/>
        <v>-1875.0923461202133</v>
      </c>
      <c r="AW5">
        <v>2</v>
      </c>
      <c r="AX5">
        <f>IF(Z5&gt;0, (R5*SUMPRODUCT(K5:$K$98, X5:$X$98)-K5*$AZ$3)/Z5, 0)</f>
        <v>3494.0098339758838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3.8442260000000001E-3</v>
      </c>
      <c r="Q6" s="5">
        <f t="shared" si="29"/>
        <v>50</v>
      </c>
      <c r="R6">
        <f t="shared" si="0"/>
        <v>250000</v>
      </c>
      <c r="S6">
        <f t="shared" si="1"/>
        <v>5008.3984208663014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3407.3981426425307</v>
      </c>
      <c r="AC6">
        <f t="shared" si="2"/>
        <v>4816.628501295927</v>
      </c>
      <c r="AE6">
        <f t="shared" si="3"/>
        <v>0</v>
      </c>
      <c r="AF6">
        <f t="shared" si="4"/>
        <v>0</v>
      </c>
      <c r="AG6">
        <f t="shared" si="5"/>
        <v>-48.08551653187763</v>
      </c>
      <c r="AH6">
        <f t="shared" si="6"/>
        <v>-937.23323306969667</v>
      </c>
      <c r="AI6">
        <f t="shared" si="7"/>
        <v>-985.31874960157427</v>
      </c>
      <c r="AJ6">
        <f t="shared" si="8"/>
        <v>-1409.2303586533963</v>
      </c>
      <c r="AK6">
        <f>G6*SUM(AB6, AE6:AF6)</f>
        <v>24.192526812761969</v>
      </c>
      <c r="AL6">
        <f t="shared" si="9"/>
        <v>-2370.3565814422086</v>
      </c>
      <c r="AN6">
        <f t="shared" si="10"/>
        <v>0</v>
      </c>
      <c r="AO6">
        <f t="shared" si="11"/>
        <v>0</v>
      </c>
      <c r="AP6">
        <f t="shared" si="12"/>
        <v>-41.028272651469855</v>
      </c>
      <c r="AQ6">
        <f t="shared" si="13"/>
        <v>-799.68072296593061</v>
      </c>
      <c r="AR6">
        <f t="shared" si="14"/>
        <v>-840.70899561740043</v>
      </c>
      <c r="AS6">
        <f t="shared" si="15"/>
        <v>-1202.4054549820705</v>
      </c>
      <c r="AT6">
        <f t="shared" si="16"/>
        <v>20.641924175733404</v>
      </c>
      <c r="AU6">
        <f t="shared" si="17"/>
        <v>-2022.4725264237377</v>
      </c>
      <c r="AW6">
        <v>3</v>
      </c>
      <c r="AX6">
        <f>IF(Z6&gt;0, (R6*SUMPRODUCT(K6:$K$98, X6:$X$98)-K6*$AZ$3)/Z6, 0)</f>
        <v>5008.3984208663014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5.3300140000000001E-3</v>
      </c>
      <c r="Q7" s="5">
        <f t="shared" si="29"/>
        <v>50</v>
      </c>
      <c r="R7">
        <f t="shared" si="0"/>
        <v>250000</v>
      </c>
      <c r="S7">
        <f t="shared" si="1"/>
        <v>6433.9770706123181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4816.628501295927</v>
      </c>
      <c r="AC7">
        <f t="shared" si="2"/>
        <v>6092.7658806966538</v>
      </c>
      <c r="AE7">
        <f t="shared" si="3"/>
        <v>0</v>
      </c>
      <c r="AF7">
        <f t="shared" si="4"/>
        <v>0</v>
      </c>
      <c r="AG7">
        <f t="shared" si="5"/>
        <v>-47.348364890246714</v>
      </c>
      <c r="AH7">
        <f t="shared" si="6"/>
        <v>-1281.482381560696</v>
      </c>
      <c r="AI7">
        <f t="shared" si="7"/>
        <v>-1328.8307464509428</v>
      </c>
      <c r="AJ7">
        <f t="shared" si="8"/>
        <v>-1276.1373794007268</v>
      </c>
      <c r="AK7">
        <f>G7*SUM(AB7, AE7:AF7)</f>
        <v>66.469473317883796</v>
      </c>
      <c r="AL7">
        <f t="shared" si="9"/>
        <v>-2538.4986525337854</v>
      </c>
      <c r="AN7">
        <f t="shared" si="10"/>
        <v>0</v>
      </c>
      <c r="AO7">
        <f t="shared" si="11"/>
        <v>0</v>
      </c>
      <c r="AP7">
        <f t="shared" si="12"/>
        <v>-37.976413477464753</v>
      </c>
      <c r="AQ7">
        <f t="shared" si="13"/>
        <v>-1027.8307371129508</v>
      </c>
      <c r="AR7">
        <f t="shared" si="14"/>
        <v>-1065.8071505904156</v>
      </c>
      <c r="AS7">
        <f t="shared" si="15"/>
        <v>-1023.5437039168637</v>
      </c>
      <c r="AT7">
        <f t="shared" si="16"/>
        <v>53.31276398246311</v>
      </c>
      <c r="AU7">
        <f t="shared" si="17"/>
        <v>-2036.038090524816</v>
      </c>
      <c r="AW7">
        <v>4</v>
      </c>
      <c r="AX7">
        <f>IF(Z7&gt;0, (R7*SUMPRODUCT(K7:$K$98, X7:$X$98)-K7*$AZ$3)/Z7, 0)</f>
        <v>6433.9770706123181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6.9004050000000001E-3</v>
      </c>
      <c r="Q8" s="5">
        <f t="shared" si="29"/>
        <v>50</v>
      </c>
      <c r="R8">
        <f t="shared" si="0"/>
        <v>250000</v>
      </c>
      <c r="S8">
        <f t="shared" si="1"/>
        <v>7775.6911429782449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6092.7658806966538</v>
      </c>
      <c r="AC8">
        <f t="shared" si="2"/>
        <v>7238.8820516942324</v>
      </c>
      <c r="AE8">
        <f t="shared" si="3"/>
        <v>0</v>
      </c>
      <c r="AF8">
        <f t="shared" si="4"/>
        <v>0</v>
      </c>
      <c r="AG8">
        <f t="shared" si="5"/>
        <v>-46.548158347513763</v>
      </c>
      <c r="AH8">
        <f t="shared" si="6"/>
        <v>-1633.6144691524144</v>
      </c>
      <c r="AI8">
        <f t="shared" si="7"/>
        <v>-1680.162627499928</v>
      </c>
      <c r="AJ8">
        <f t="shared" si="8"/>
        <v>-1146.1161709975786</v>
      </c>
      <c r="AK8">
        <f t="shared" ref="AK8:AK39" si="30">G8*SUM(AB8:AB8, AE8:AF8)</f>
        <v>131.60374302304774</v>
      </c>
      <c r="AL8">
        <f t="shared" si="9"/>
        <v>-2694.675055474459</v>
      </c>
      <c r="AN8">
        <f t="shared" si="10"/>
        <v>0</v>
      </c>
      <c r="AO8">
        <f t="shared" si="11"/>
        <v>0</v>
      </c>
      <c r="AP8">
        <f t="shared" si="12"/>
        <v>-34.840049187428271</v>
      </c>
      <c r="AQ8">
        <f t="shared" si="13"/>
        <v>-1222.7166547310803</v>
      </c>
      <c r="AR8">
        <f t="shared" si="14"/>
        <v>-1257.5567039185084</v>
      </c>
      <c r="AS8">
        <f t="shared" si="15"/>
        <v>-857.83724189370366</v>
      </c>
      <c r="AT8">
        <f t="shared" si="16"/>
        <v>98.501875110544574</v>
      </c>
      <c r="AU8">
        <f t="shared" si="17"/>
        <v>-2016.8920707016678</v>
      </c>
      <c r="AW8">
        <v>5</v>
      </c>
      <c r="AX8">
        <f>IF(Z8&gt;0, (R8*SUMPRODUCT(K8:$K$98, X8:$X$98)-K8*$AZ$3)/Z8, 0)</f>
        <v>7775.6911429782449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8.6257439999999994E-3</v>
      </c>
      <c r="Q9" s="5">
        <f t="shared" si="29"/>
        <v>50</v>
      </c>
      <c r="R9">
        <f t="shared" si="0"/>
        <v>250000</v>
      </c>
      <c r="S9">
        <f t="shared" si="1"/>
        <v>8825.6881728645967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7238.8820516942324</v>
      </c>
      <c r="AC9">
        <f t="shared" si="2"/>
        <v>8063.3542237838838</v>
      </c>
      <c r="AE9">
        <f t="shared" si="3"/>
        <v>0</v>
      </c>
      <c r="AF9">
        <f t="shared" si="4"/>
        <v>0</v>
      </c>
      <c r="AG9">
        <f t="shared" si="5"/>
        <v>-45.681164266461508</v>
      </c>
      <c r="AH9">
        <f t="shared" si="6"/>
        <v>-2007.5624878855836</v>
      </c>
      <c r="AI9">
        <f t="shared" si="7"/>
        <v>-2053.2436521520449</v>
      </c>
      <c r="AJ9">
        <f t="shared" si="8"/>
        <v>-824.47217208965139</v>
      </c>
      <c r="AK9">
        <f t="shared" si="30"/>
        <v>161.42706975278139</v>
      </c>
      <c r="AL9">
        <f t="shared" si="9"/>
        <v>-2716.2887544889149</v>
      </c>
      <c r="AN9">
        <f t="shared" si="10"/>
        <v>0</v>
      </c>
      <c r="AO9">
        <f t="shared" si="11"/>
        <v>0</v>
      </c>
      <c r="AP9">
        <f t="shared" si="12"/>
        <v>-31.88578508842285</v>
      </c>
      <c r="AQ9">
        <f t="shared" si="13"/>
        <v>-1401.2932259543236</v>
      </c>
      <c r="AR9">
        <f t="shared" si="14"/>
        <v>-1433.1790110427462</v>
      </c>
      <c r="AS9">
        <f t="shared" si="15"/>
        <v>-575.48757595779557</v>
      </c>
      <c r="AT9">
        <f t="shared" si="16"/>
        <v>112.67726942261973</v>
      </c>
      <c r="AU9">
        <f t="shared" si="17"/>
        <v>-1895.9893175779221</v>
      </c>
      <c r="AW9">
        <v>6</v>
      </c>
      <c r="AX9">
        <f>IF(Z9&gt;0, (R9*SUMPRODUCT(K9:$K$98, X9:$X$98)-K9*$AZ$3)/Z9, 0)</f>
        <v>8825.6881728645967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1.0476563E-2</v>
      </c>
      <c r="Q10" s="5">
        <f t="shared" si="29"/>
        <v>50</v>
      </c>
      <c r="R10">
        <f t="shared" si="0"/>
        <v>250000</v>
      </c>
      <c r="S10">
        <f t="shared" si="1"/>
        <v>9073.9178901300347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8063.3542237838838</v>
      </c>
      <c r="AC10">
        <f t="shared" si="2"/>
        <v>8120.3890448535594</v>
      </c>
      <c r="AE10">
        <f t="shared" si="3"/>
        <v>0</v>
      </c>
      <c r="AF10">
        <f t="shared" si="4"/>
        <v>0</v>
      </c>
      <c r="AG10">
        <f t="shared" si="5"/>
        <v>-44.745771028445958</v>
      </c>
      <c r="AH10">
        <f t="shared" si="6"/>
        <v>-2392.9079767546637</v>
      </c>
      <c r="AI10">
        <f t="shared" si="7"/>
        <v>-2437.6537477831098</v>
      </c>
      <c r="AJ10">
        <f t="shared" si="8"/>
        <v>-57.034821069675672</v>
      </c>
      <c r="AK10">
        <f t="shared" si="30"/>
        <v>34.672423162270697</v>
      </c>
      <c r="AL10">
        <f t="shared" si="9"/>
        <v>-2460.0161456905148</v>
      </c>
      <c r="AN10">
        <f t="shared" si="10"/>
        <v>0</v>
      </c>
      <c r="AO10">
        <f t="shared" si="11"/>
        <v>0</v>
      </c>
      <c r="AP10">
        <f t="shared" si="12"/>
        <v>-29.624275634312145</v>
      </c>
      <c r="AQ10">
        <f t="shared" si="13"/>
        <v>-1584.2427975117257</v>
      </c>
      <c r="AR10">
        <f t="shared" si="14"/>
        <v>-1613.8670731460379</v>
      </c>
      <c r="AS10">
        <f t="shared" si="15"/>
        <v>-37.760334022350783</v>
      </c>
      <c r="AT10">
        <f t="shared" si="16"/>
        <v>22.955139604492118</v>
      </c>
      <c r="AU10">
        <f t="shared" si="17"/>
        <v>-1628.6722675638966</v>
      </c>
      <c r="AW10">
        <v>7</v>
      </c>
      <c r="AX10">
        <f>IF(Z10&gt;0, (R10*SUMPRODUCT(K10:$K$98, X10:$X$98)-K10*$AZ$3)/Z10, 0)</f>
        <v>9073.9178901300347</v>
      </c>
    </row>
    <row r="11" spans="1:52" x14ac:dyDescent="0.25">
      <c r="A11" t="s">
        <v>33</v>
      </c>
      <c r="C11" s="25">
        <f>AU81</f>
        <v>-768.7006652066774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1.2607808E-2</v>
      </c>
      <c r="Q11" s="5">
        <f t="shared" si="29"/>
        <v>50</v>
      </c>
      <c r="R11">
        <f t="shared" si="0"/>
        <v>250000</v>
      </c>
      <c r="S11">
        <f t="shared" si="1"/>
        <v>8979.2054780899307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8120.3890448535594</v>
      </c>
      <c r="AC11">
        <f t="shared" si="2"/>
        <v>7853.9614791072008</v>
      </c>
      <c r="AE11">
        <f t="shared" si="3"/>
        <v>0</v>
      </c>
      <c r="AF11">
        <f t="shared" si="4"/>
        <v>0</v>
      </c>
      <c r="AG11">
        <f t="shared" si="5"/>
        <v>-43.734167228222887</v>
      </c>
      <c r="AH11">
        <f t="shared" si="6"/>
        <v>-2820.730449693046</v>
      </c>
      <c r="AI11">
        <f t="shared" si="7"/>
        <v>-2864.4646169212688</v>
      </c>
      <c r="AJ11">
        <f t="shared" si="8"/>
        <v>266.4275657463586</v>
      </c>
      <c r="AK11">
        <f t="shared" si="30"/>
        <v>12.992622471765696</v>
      </c>
      <c r="AL11">
        <f t="shared" si="9"/>
        <v>-2585.0444287031446</v>
      </c>
      <c r="AN11">
        <f t="shared" si="10"/>
        <v>0</v>
      </c>
      <c r="AO11">
        <f t="shared" si="11"/>
        <v>0</v>
      </c>
      <c r="AP11">
        <f t="shared" si="12"/>
        <v>-27.533792029890201</v>
      </c>
      <c r="AQ11">
        <f t="shared" si="13"/>
        <v>-1775.8519367463186</v>
      </c>
      <c r="AR11">
        <f t="shared" si="14"/>
        <v>-1803.3857287762089</v>
      </c>
      <c r="AS11">
        <f t="shared" si="15"/>
        <v>167.73524343127684</v>
      </c>
      <c r="AT11">
        <f t="shared" si="16"/>
        <v>8.1797868287661704</v>
      </c>
      <c r="AU11">
        <f t="shared" si="17"/>
        <v>-1627.4706985161658</v>
      </c>
      <c r="AW11">
        <v>8</v>
      </c>
      <c r="AX11">
        <f>IF(Z11&gt;0, (R11*SUMPRODUCT(K11:$K$98, X11:$X$98)-K11*$AZ$3)/Z11, 0)</f>
        <v>8979.2054780899307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1.5033739000000001E-2</v>
      </c>
      <c r="Q12" s="5">
        <f t="shared" si="29"/>
        <v>50</v>
      </c>
      <c r="R12">
        <f t="shared" si="0"/>
        <v>250000</v>
      </c>
      <c r="S12">
        <f t="shared" si="1"/>
        <v>9112.6823969110937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7853.9614791072008</v>
      </c>
      <c r="AC12">
        <f t="shared" si="2"/>
        <v>7771.174805125891</v>
      </c>
      <c r="AE12">
        <f t="shared" si="3"/>
        <v>0</v>
      </c>
      <c r="AF12">
        <f t="shared" si="4"/>
        <v>0</v>
      </c>
      <c r="AG12">
        <f t="shared" si="5"/>
        <v>-42.639337500449201</v>
      </c>
      <c r="AH12">
        <f t="shared" si="6"/>
        <v>-3287.4402774572814</v>
      </c>
      <c r="AI12">
        <f t="shared" si="7"/>
        <v>-3330.0796149577304</v>
      </c>
      <c r="AJ12">
        <f t="shared" si="8"/>
        <v>82.786673981309832</v>
      </c>
      <c r="AK12">
        <f t="shared" si="30"/>
        <v>164.93319106125122</v>
      </c>
      <c r="AL12">
        <f t="shared" si="9"/>
        <v>-3082.3597499151692</v>
      </c>
      <c r="AN12">
        <f t="shared" si="10"/>
        <v>0</v>
      </c>
      <c r="AO12">
        <f t="shared" si="11"/>
        <v>0</v>
      </c>
      <c r="AP12">
        <f t="shared" si="12"/>
        <v>-25.064909679303131</v>
      </c>
      <c r="AQ12">
        <f t="shared" si="13"/>
        <v>-1932.4735903718465</v>
      </c>
      <c r="AR12">
        <f t="shared" si="14"/>
        <v>-1957.5385000511494</v>
      </c>
      <c r="AS12">
        <f t="shared" si="15"/>
        <v>48.664933078981001</v>
      </c>
      <c r="AT12">
        <f t="shared" si="16"/>
        <v>96.953559304854508</v>
      </c>
      <c r="AU12">
        <f t="shared" si="17"/>
        <v>-1811.9200076673139</v>
      </c>
      <c r="AW12">
        <v>9</v>
      </c>
      <c r="AX12">
        <f>IF(Z12&gt;0, (R12*SUMPRODUCT(K12:$K$98, X12:$X$98)-K12*$AZ$3)/Z12, 0)</f>
        <v>9112.6823969110937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1.7719183999999999E-2</v>
      </c>
      <c r="Q13" s="5">
        <f t="shared" si="29"/>
        <v>50</v>
      </c>
      <c r="R13">
        <f t="shared" si="0"/>
        <v>250000</v>
      </c>
      <c r="S13">
        <f t="shared" si="1"/>
        <v>10123.194746459158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7771.174805125891</v>
      </c>
      <c r="AC13">
        <f t="shared" si="2"/>
        <v>8393.6286736549919</v>
      </c>
      <c r="AE13">
        <f t="shared" si="3"/>
        <v>0</v>
      </c>
      <c r="AF13">
        <f t="shared" si="4"/>
        <v>0</v>
      </c>
      <c r="AG13">
        <f t="shared" si="5"/>
        <v>-41.457409858636154</v>
      </c>
      <c r="AH13">
        <f t="shared" si="6"/>
        <v>-3777.6713340427978</v>
      </c>
      <c r="AI13">
        <f t="shared" si="7"/>
        <v>-3819.1287439014341</v>
      </c>
      <c r="AJ13">
        <f t="shared" si="8"/>
        <v>-622.45386852910087</v>
      </c>
      <c r="AK13">
        <f t="shared" si="30"/>
        <v>543.98223635881243</v>
      </c>
      <c r="AL13">
        <f t="shared" si="9"/>
        <v>-3897.6003760717226</v>
      </c>
      <c r="AN13">
        <f t="shared" si="10"/>
        <v>0</v>
      </c>
      <c r="AO13">
        <f t="shared" si="11"/>
        <v>0</v>
      </c>
      <c r="AP13">
        <f t="shared" si="12"/>
        <v>-21.759045389249238</v>
      </c>
      <c r="AQ13">
        <f t="shared" si="13"/>
        <v>-1982.7220828167551</v>
      </c>
      <c r="AR13">
        <f t="shared" si="14"/>
        <v>-2004.4811282060043</v>
      </c>
      <c r="AS13">
        <f t="shared" si="15"/>
        <v>-326.69677204199672</v>
      </c>
      <c r="AT13">
        <f t="shared" si="16"/>
        <v>285.51070151844016</v>
      </c>
      <c r="AU13">
        <f t="shared" si="17"/>
        <v>-2045.6671987295611</v>
      </c>
      <c r="AW13">
        <v>10</v>
      </c>
      <c r="AX13">
        <f>IF(Z13&gt;0, (R13*SUMPRODUCT(K13:$K$98, X13:$X$98)-K13*$AZ$3)/Z13, 0)</f>
        <v>10123.194746459158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2.0768709E-2</v>
      </c>
      <c r="Q14" s="5">
        <f t="shared" si="29"/>
        <v>50</v>
      </c>
      <c r="R14">
        <f t="shared" si="0"/>
        <v>250000</v>
      </c>
      <c r="S14">
        <f t="shared" si="1"/>
        <v>10815.951174606122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8393.6286736549919</v>
      </c>
      <c r="AC14">
        <f t="shared" si="2"/>
        <v>8692.0918219997875</v>
      </c>
      <c r="AE14">
        <f t="shared" si="3"/>
        <v>0</v>
      </c>
      <c r="AF14">
        <f t="shared" si="4"/>
        <v>0</v>
      </c>
      <c r="AG14">
        <f t="shared" si="5"/>
        <v>-40.181818878802048</v>
      </c>
      <c r="AH14">
        <f t="shared" si="6"/>
        <v>-4305.0844062387268</v>
      </c>
      <c r="AI14">
        <f t="shared" si="7"/>
        <v>-4345.2662251175288</v>
      </c>
      <c r="AJ14">
        <f t="shared" si="8"/>
        <v>-298.46314834479563</v>
      </c>
      <c r="AK14">
        <f t="shared" si="30"/>
        <v>587.55400715584949</v>
      </c>
      <c r="AL14">
        <f t="shared" si="9"/>
        <v>-4056.1753663064751</v>
      </c>
      <c r="AN14">
        <f t="shared" si="10"/>
        <v>0</v>
      </c>
      <c r="AO14">
        <f t="shared" si="11"/>
        <v>0</v>
      </c>
      <c r="AP14">
        <f t="shared" si="12"/>
        <v>-18.829953262097888</v>
      </c>
      <c r="AQ14">
        <f t="shared" si="13"/>
        <v>-2017.4432223531655</v>
      </c>
      <c r="AR14">
        <f t="shared" si="14"/>
        <v>-2036.2731756152632</v>
      </c>
      <c r="AS14">
        <f t="shared" si="15"/>
        <v>-139.8654239804946</v>
      </c>
      <c r="AT14">
        <f t="shared" si="16"/>
        <v>275.33881746551776</v>
      </c>
      <c r="AU14">
        <f t="shared" si="17"/>
        <v>-1900.7997821302401</v>
      </c>
      <c r="AW14">
        <v>11</v>
      </c>
      <c r="AX14">
        <f>IF(Z14&gt;0, (R14*SUMPRODUCT(K14:$K$98, X14:$X$98)-K14*$AZ$3)/Z14, 0)</f>
        <v>10815.951174606122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2.4225090000000001E-2</v>
      </c>
      <c r="Q15" s="5">
        <f t="shared" si="29"/>
        <v>50</v>
      </c>
      <c r="R15">
        <f t="shared" si="0"/>
        <v>250000</v>
      </c>
      <c r="S15">
        <f t="shared" si="1"/>
        <v>11224.151057491361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8692.0918219997875</v>
      </c>
      <c r="AC15">
        <f t="shared" si="2"/>
        <v>8711.4211274694317</v>
      </c>
      <c r="AE15">
        <f t="shared" si="3"/>
        <v>0</v>
      </c>
      <c r="AF15">
        <f t="shared" si="4"/>
        <v>0</v>
      </c>
      <c r="AG15">
        <f t="shared" si="5"/>
        <v>-38.806592511311344</v>
      </c>
      <c r="AH15">
        <f t="shared" si="6"/>
        <v>-4867.0408935133928</v>
      </c>
      <c r="AI15">
        <f t="shared" si="7"/>
        <v>-4905.8474860247043</v>
      </c>
      <c r="AJ15">
        <f t="shared" si="8"/>
        <v>-19.329305469644169</v>
      </c>
      <c r="AK15">
        <f t="shared" si="30"/>
        <v>608.44642753998517</v>
      </c>
      <c r="AL15">
        <f t="shared" si="9"/>
        <v>-4316.7303639543634</v>
      </c>
      <c r="AN15">
        <f t="shared" si="10"/>
        <v>0</v>
      </c>
      <c r="AO15">
        <f t="shared" si="11"/>
        <v>0</v>
      </c>
      <c r="AP15">
        <f t="shared" si="12"/>
        <v>-16.237050372327491</v>
      </c>
      <c r="AQ15">
        <f t="shared" si="13"/>
        <v>-2036.4165735272982</v>
      </c>
      <c r="AR15">
        <f t="shared" si="14"/>
        <v>-2052.6536238996255</v>
      </c>
      <c r="AS15">
        <f t="shared" si="15"/>
        <v>-8.087566731895782</v>
      </c>
      <c r="AT15">
        <f t="shared" si="16"/>
        <v>254.57981887870747</v>
      </c>
      <c r="AU15">
        <f t="shared" si="17"/>
        <v>-1806.1613717528141</v>
      </c>
      <c r="AW15">
        <v>12</v>
      </c>
      <c r="AX15">
        <f>IF(Z15&gt;0, (R15*SUMPRODUCT(K15:$K$98, X15:$X$98)-K15*$AZ$3)/Z15, 0)</f>
        <v>11224.151057491361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2.7828815E-2</v>
      </c>
      <c r="Q16" s="5">
        <f t="shared" si="29"/>
        <v>50</v>
      </c>
      <c r="R16">
        <f t="shared" si="0"/>
        <v>250000</v>
      </c>
      <c r="S16">
        <f t="shared" si="1"/>
        <v>11373.692161186525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8711.4211274694317</v>
      </c>
      <c r="AC16">
        <f t="shared" si="2"/>
        <v>8493.5514537839354</v>
      </c>
      <c r="AE16">
        <f t="shared" si="3"/>
        <v>0</v>
      </c>
      <c r="AF16">
        <f t="shared" si="4"/>
        <v>0</v>
      </c>
      <c r="AG16">
        <f t="shared" si="5"/>
        <v>-37.338585102420566</v>
      </c>
      <c r="AH16">
        <f t="shared" si="6"/>
        <v>-5399.7074188883444</v>
      </c>
      <c r="AI16">
        <f t="shared" si="7"/>
        <v>-5437.0460039907648</v>
      </c>
      <c r="AJ16">
        <f t="shared" si="8"/>
        <v>217.86967368549631</v>
      </c>
      <c r="AK16">
        <f t="shared" si="30"/>
        <v>609.79947892286032</v>
      </c>
      <c r="AL16">
        <f t="shared" si="9"/>
        <v>-4609.3768513824079</v>
      </c>
      <c r="AN16">
        <f t="shared" si="10"/>
        <v>0</v>
      </c>
      <c r="AO16">
        <f t="shared" si="11"/>
        <v>0</v>
      </c>
      <c r="AP16">
        <f t="shared" si="12"/>
        <v>-13.948948212184852</v>
      </c>
      <c r="AQ16">
        <f t="shared" si="13"/>
        <v>-2017.2226382017093</v>
      </c>
      <c r="AR16">
        <f t="shared" si="14"/>
        <v>-2031.1715864138939</v>
      </c>
      <c r="AS16">
        <f t="shared" si="15"/>
        <v>81.391750300886116</v>
      </c>
      <c r="AT16">
        <f t="shared" si="16"/>
        <v>227.80888263387516</v>
      </c>
      <c r="AU16">
        <f t="shared" si="17"/>
        <v>-1721.9709534791327</v>
      </c>
      <c r="AW16">
        <v>13</v>
      </c>
      <c r="AX16">
        <f>IF(Z16&gt;0, (R16*SUMPRODUCT(K16:$K$98, X16:$X$98)-K16*$AZ$3)/Z16, 0)</f>
        <v>11373.692161186525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3.1684449000000003E-2</v>
      </c>
      <c r="Q17" s="5">
        <f t="shared" si="29"/>
        <v>50</v>
      </c>
      <c r="R17">
        <f t="shared" si="0"/>
        <v>250000</v>
      </c>
      <c r="S17">
        <f t="shared" si="1"/>
        <v>11318.537509731039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8493.5514537839354</v>
      </c>
      <c r="AC17">
        <f t="shared" si="2"/>
        <v>8100.0314047266929</v>
      </c>
      <c r="AE17">
        <f t="shared" si="3"/>
        <v>0</v>
      </c>
      <c r="AF17">
        <f t="shared" si="4"/>
        <v>0</v>
      </c>
      <c r="AG17">
        <f t="shared" si="5"/>
        <v>-35.782146755986552</v>
      </c>
      <c r="AH17">
        <f t="shared" si="6"/>
        <v>-5915.2624770490211</v>
      </c>
      <c r="AI17">
        <f t="shared" si="7"/>
        <v>-5951.0446238050072</v>
      </c>
      <c r="AJ17">
        <f t="shared" si="8"/>
        <v>393.52004905724243</v>
      </c>
      <c r="AK17">
        <f t="shared" si="30"/>
        <v>594.54860176487557</v>
      </c>
      <c r="AL17">
        <f t="shared" si="9"/>
        <v>-4962.9759729828893</v>
      </c>
      <c r="AN17">
        <f t="shared" si="10"/>
        <v>0</v>
      </c>
      <c r="AO17">
        <f t="shared" si="11"/>
        <v>0</v>
      </c>
      <c r="AP17">
        <f t="shared" si="12"/>
        <v>-11.935262492705704</v>
      </c>
      <c r="AQ17">
        <f t="shared" si="13"/>
        <v>-1973.0568671098754</v>
      </c>
      <c r="AR17">
        <f t="shared" si="14"/>
        <v>-1984.9921296025809</v>
      </c>
      <c r="AS17">
        <f t="shared" si="15"/>
        <v>131.26001393012618</v>
      </c>
      <c r="AT17">
        <f t="shared" si="16"/>
        <v>198.31380367215456</v>
      </c>
      <c r="AU17">
        <f t="shared" si="17"/>
        <v>-1655.4183120003001</v>
      </c>
      <c r="AW17">
        <v>14</v>
      </c>
      <c r="AX17">
        <f>IF(Z17&gt;0, (R17*SUMPRODUCT(K17:$K$98, X17:$X$98)-K17*$AZ$3)/Z17, 0)</f>
        <v>11318.537509731039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3.5933631000000001E-2</v>
      </c>
      <c r="Q18" s="5">
        <f t="shared" si="29"/>
        <v>50</v>
      </c>
      <c r="R18">
        <f t="shared" si="0"/>
        <v>250000</v>
      </c>
      <c r="S18">
        <f t="shared" si="1"/>
        <v>11097.001166433603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8100.0314047266929</v>
      </c>
      <c r="AC18">
        <f t="shared" si="2"/>
        <v>7576.7089922100877</v>
      </c>
      <c r="AE18">
        <f t="shared" si="3"/>
        <v>0</v>
      </c>
      <c r="AF18">
        <f t="shared" si="4"/>
        <v>0</v>
      </c>
      <c r="AG18">
        <f t="shared" si="5"/>
        <v>-34.138542830509223</v>
      </c>
      <c r="AH18">
        <f t="shared" si="6"/>
        <v>-6428.9122895873397</v>
      </c>
      <c r="AI18">
        <f t="shared" si="7"/>
        <v>-6463.0508324178491</v>
      </c>
      <c r="AJ18">
        <f t="shared" si="8"/>
        <v>523.32241251660525</v>
      </c>
      <c r="AK18">
        <f t="shared" si="30"/>
        <v>567.00219833086851</v>
      </c>
      <c r="AL18">
        <f t="shared" si="9"/>
        <v>-5372.7262215703749</v>
      </c>
      <c r="AN18">
        <f t="shared" si="10"/>
        <v>0</v>
      </c>
      <c r="AO18">
        <f t="shared" si="11"/>
        <v>0</v>
      </c>
      <c r="AP18">
        <f t="shared" si="12"/>
        <v>-10.166993347747876</v>
      </c>
      <c r="AQ18">
        <f t="shared" si="13"/>
        <v>-1914.6308852724419</v>
      </c>
      <c r="AR18">
        <f t="shared" si="14"/>
        <v>-1924.79787862019</v>
      </c>
      <c r="AS18">
        <f t="shared" si="15"/>
        <v>155.85362015008803</v>
      </c>
      <c r="AT18">
        <f t="shared" si="16"/>
        <v>168.8621452652194</v>
      </c>
      <c r="AU18">
        <f t="shared" si="17"/>
        <v>-1600.0821132048823</v>
      </c>
      <c r="AW18">
        <v>15</v>
      </c>
      <c r="AX18">
        <f>IF(Z18&gt;0, (R18*SUMPRODUCT(K18:$K$98, X18:$X$98)-K18*$AZ$3)/Z18, 0)</f>
        <v>11097.001166433603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4.1016489000000003E-2</v>
      </c>
      <c r="Q19" s="5">
        <f t="shared" si="29"/>
        <v>50</v>
      </c>
      <c r="R19">
        <f t="shared" si="0"/>
        <v>250000</v>
      </c>
      <c r="S19">
        <f t="shared" si="1"/>
        <v>10736.337139012456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7576.7089922100877</v>
      </c>
      <c r="AC19">
        <f t="shared" si="2"/>
        <v>6956.483869967351</v>
      </c>
      <c r="AE19">
        <f t="shared" si="3"/>
        <v>0</v>
      </c>
      <c r="AF19">
        <f t="shared" si="4"/>
        <v>0</v>
      </c>
      <c r="AG19">
        <f t="shared" si="5"/>
        <v>-32.396914235720523</v>
      </c>
      <c r="AH19">
        <f t="shared" si="6"/>
        <v>-7001.2158324180527</v>
      </c>
      <c r="AI19">
        <f t="shared" si="7"/>
        <v>-7033.6127466537737</v>
      </c>
      <c r="AJ19">
        <f t="shared" si="8"/>
        <v>620.22512224273669</v>
      </c>
      <c r="AK19">
        <f t="shared" si="30"/>
        <v>530.36962945470623</v>
      </c>
      <c r="AL19">
        <f t="shared" si="9"/>
        <v>-5883.0179949563308</v>
      </c>
      <c r="AN19">
        <f t="shared" si="10"/>
        <v>0</v>
      </c>
      <c r="AO19">
        <f t="shared" si="11"/>
        <v>0</v>
      </c>
      <c r="AP19">
        <f t="shared" si="12"/>
        <v>-8.6145616459459138</v>
      </c>
      <c r="AQ19">
        <f t="shared" si="13"/>
        <v>-1861.6712982632764</v>
      </c>
      <c r="AR19">
        <f t="shared" si="14"/>
        <v>-1870.2858599092224</v>
      </c>
      <c r="AS19">
        <f t="shared" si="15"/>
        <v>164.92211298424499</v>
      </c>
      <c r="AT19">
        <f t="shared" si="16"/>
        <v>141.02892129885109</v>
      </c>
      <c r="AU19">
        <f t="shared" si="17"/>
        <v>-1564.3348256261263</v>
      </c>
      <c r="AW19">
        <v>16</v>
      </c>
      <c r="AX19">
        <f>IF(Z19&gt;0, (R19*SUMPRODUCT(K19:$K$98, X19:$X$98)-K19*$AZ$3)/Z19, 0)</f>
        <v>10736.337139012456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4.6435859000000003E-2</v>
      </c>
      <c r="Q20" s="5">
        <f t="shared" si="29"/>
        <v>50</v>
      </c>
      <c r="R20">
        <f t="shared" si="0"/>
        <v>250000</v>
      </c>
      <c r="S20">
        <f t="shared" si="1"/>
        <v>10223.789840411288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6956.483869967351</v>
      </c>
      <c r="AC20">
        <f t="shared" si="2"/>
        <v>6250.5320029805935</v>
      </c>
      <c r="AE20">
        <f t="shared" si="3"/>
        <v>0</v>
      </c>
      <c r="AF20">
        <f t="shared" si="4"/>
        <v>0</v>
      </c>
      <c r="AG20">
        <f t="shared" si="5"/>
        <v>-30.568566551878302</v>
      </c>
      <c r="AH20">
        <f t="shared" si="6"/>
        <v>-7521.8927074250551</v>
      </c>
      <c r="AI20">
        <f t="shared" si="7"/>
        <v>-7552.4612739769336</v>
      </c>
      <c r="AJ20">
        <f t="shared" si="8"/>
        <v>705.95186698675752</v>
      </c>
      <c r="AK20">
        <f t="shared" si="30"/>
        <v>486.95387089771464</v>
      </c>
      <c r="AL20">
        <f t="shared" si="9"/>
        <v>-6359.5555360924618</v>
      </c>
      <c r="AN20">
        <f t="shared" si="10"/>
        <v>0</v>
      </c>
      <c r="AO20">
        <f t="shared" si="11"/>
        <v>0</v>
      </c>
      <c r="AP20">
        <f t="shared" si="12"/>
        <v>-7.2574923745968754</v>
      </c>
      <c r="AQ20">
        <f t="shared" si="13"/>
        <v>-1785.8239729372872</v>
      </c>
      <c r="AR20">
        <f t="shared" si="14"/>
        <v>-1793.0814653118841</v>
      </c>
      <c r="AS20">
        <f t="shared" si="15"/>
        <v>167.60485915470602</v>
      </c>
      <c r="AT20">
        <f t="shared" si="16"/>
        <v>115.61104766960172</v>
      </c>
      <c r="AU20">
        <f t="shared" si="17"/>
        <v>-1509.8655584875764</v>
      </c>
      <c r="AW20">
        <v>17</v>
      </c>
      <c r="AX20">
        <f>IF(Z20&gt;0, (R20*SUMPRODUCT(K20:$K$98, X20:$X$98)-K20*$AZ$3)/Z20, 0)</f>
        <v>10223.789840411288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5.1834316999999998E-2</v>
      </c>
      <c r="Q21" s="5">
        <f t="shared" si="29"/>
        <v>50</v>
      </c>
      <c r="R21">
        <f t="shared" si="0"/>
        <v>250000</v>
      </c>
      <c r="S21">
        <f t="shared" si="1"/>
        <v>9583.1779146553818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6250.5320029805935</v>
      </c>
      <c r="AC21">
        <f t="shared" si="2"/>
        <v>5496.6003793973505</v>
      </c>
      <c r="AE21">
        <f t="shared" si="3"/>
        <v>0</v>
      </c>
      <c r="AF21">
        <f t="shared" si="4"/>
        <v>0</v>
      </c>
      <c r="AG21">
        <f t="shared" si="5"/>
        <v>-28.678380117473861</v>
      </c>
      <c r="AH21">
        <f t="shared" si="6"/>
        <v>-7922.5038444282836</v>
      </c>
      <c r="AI21">
        <f t="shared" si="7"/>
        <v>-7951.1822245457579</v>
      </c>
      <c r="AJ21">
        <f t="shared" si="8"/>
        <v>753.93162358324298</v>
      </c>
      <c r="AK21">
        <f t="shared" si="30"/>
        <v>437.53724020864161</v>
      </c>
      <c r="AL21">
        <f t="shared" si="9"/>
        <v>-6759.7133607538735</v>
      </c>
      <c r="AN21">
        <f t="shared" si="10"/>
        <v>0</v>
      </c>
      <c r="AO21">
        <f t="shared" si="11"/>
        <v>0</v>
      </c>
      <c r="AP21">
        <f t="shared" si="12"/>
        <v>-6.0792234736437223</v>
      </c>
      <c r="AQ21">
        <f t="shared" si="13"/>
        <v>-1679.4069659372194</v>
      </c>
      <c r="AR21">
        <f t="shared" si="14"/>
        <v>-1685.4861894108631</v>
      </c>
      <c r="AS21">
        <f t="shared" si="15"/>
        <v>159.81791178006381</v>
      </c>
      <c r="AT21">
        <f t="shared" si="16"/>
        <v>92.748846007832412</v>
      </c>
      <c r="AU21">
        <f t="shared" si="17"/>
        <v>-1432.9194316229671</v>
      </c>
      <c r="AW21">
        <v>18</v>
      </c>
      <c r="AX21">
        <f>IF(Z21&gt;0, (R21*SUMPRODUCT(K21:$K$98, X21:$X$98)-K21*$AZ$3)/Z21, 0)</f>
        <v>9583.1779146553818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5.7772715000000002E-2</v>
      </c>
      <c r="Q22" s="5">
        <f t="shared" si="29"/>
        <v>50</v>
      </c>
      <c r="R22">
        <f t="shared" si="0"/>
        <v>250000</v>
      </c>
      <c r="S22">
        <f t="shared" si="1"/>
        <v>8862.1038176216953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5496.6003793973505</v>
      </c>
      <c r="AC22">
        <f t="shared" si="2"/>
        <v>4738.5258682405201</v>
      </c>
      <c r="AE22">
        <f t="shared" si="3"/>
        <v>0</v>
      </c>
      <c r="AF22">
        <f t="shared" si="4"/>
        <v>0</v>
      </c>
      <c r="AG22">
        <f t="shared" si="5"/>
        <v>-26.734768435110638</v>
      </c>
      <c r="AH22">
        <f t="shared" si="6"/>
        <v>-8284.1394059424201</v>
      </c>
      <c r="AI22">
        <f t="shared" si="7"/>
        <v>-8310.8741743775299</v>
      </c>
      <c r="AJ22">
        <f t="shared" si="8"/>
        <v>758.07451115683034</v>
      </c>
      <c r="AK22">
        <f t="shared" si="30"/>
        <v>384.76202655781458</v>
      </c>
      <c r="AL22">
        <f t="shared" si="9"/>
        <v>-7168.0376366628852</v>
      </c>
      <c r="AN22">
        <f t="shared" si="10"/>
        <v>0</v>
      </c>
      <c r="AO22">
        <f t="shared" si="11"/>
        <v>0</v>
      </c>
      <c r="AP22">
        <f t="shared" si="12"/>
        <v>-5.0600160658421034</v>
      </c>
      <c r="AQ22">
        <f t="shared" si="13"/>
        <v>-1567.9162730541464</v>
      </c>
      <c r="AR22">
        <f t="shared" si="14"/>
        <v>-1572.9762891199882</v>
      </c>
      <c r="AS22">
        <f t="shared" si="15"/>
        <v>143.47867702199105</v>
      </c>
      <c r="AT22">
        <f t="shared" si="16"/>
        <v>72.822850163596371</v>
      </c>
      <c r="AU22">
        <f t="shared" si="17"/>
        <v>-1356.674761934401</v>
      </c>
      <c r="AW22">
        <v>19</v>
      </c>
      <c r="AX22">
        <f>IF(Z22&gt;0, (R22*SUMPRODUCT(K22:$K$98, X22:$X$98)-K22*$AZ$3)/Z22, 0)</f>
        <v>8862.1038176216953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6.4089452000000005E-2</v>
      </c>
      <c r="Q23" s="5">
        <f t="shared" si="29"/>
        <v>50</v>
      </c>
      <c r="R23">
        <f t="shared" si="0"/>
        <v>250000</v>
      </c>
      <c r="S23">
        <f t="shared" si="1"/>
        <v>8065.8220857451606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4738.5258682405201</v>
      </c>
      <c r="AC23">
        <f t="shared" si="2"/>
        <v>3993.2278583831512</v>
      </c>
      <c r="AE23">
        <f t="shared" si="3"/>
        <v>0</v>
      </c>
      <c r="AF23">
        <f t="shared" si="4"/>
        <v>0</v>
      </c>
      <c r="AG23">
        <f t="shared" si="5"/>
        <v>-24.754004092406394</v>
      </c>
      <c r="AH23">
        <f t="shared" si="6"/>
        <v>-8567.0832917656935</v>
      </c>
      <c r="AI23">
        <f t="shared" si="7"/>
        <v>-8591.8372958581003</v>
      </c>
      <c r="AJ23">
        <f t="shared" si="8"/>
        <v>745.29800985736892</v>
      </c>
      <c r="AK23">
        <f t="shared" si="30"/>
        <v>331.69681077683646</v>
      </c>
      <c r="AL23">
        <f t="shared" si="9"/>
        <v>-7514.8424752238952</v>
      </c>
      <c r="AN23">
        <f t="shared" si="10"/>
        <v>0</v>
      </c>
      <c r="AO23">
        <f t="shared" si="11"/>
        <v>0</v>
      </c>
      <c r="AP23">
        <f t="shared" si="12"/>
        <v>-4.1831448646541656</v>
      </c>
      <c r="AQ23">
        <f t="shared" si="13"/>
        <v>-1447.7395391563232</v>
      </c>
      <c r="AR23">
        <f t="shared" si="14"/>
        <v>-1451.9226840209774</v>
      </c>
      <c r="AS23">
        <f t="shared" si="15"/>
        <v>125.94687836899138</v>
      </c>
      <c r="AT23">
        <f t="shared" si="16"/>
        <v>56.052984617908031</v>
      </c>
      <c r="AU23">
        <f t="shared" si="17"/>
        <v>-1269.922821034078</v>
      </c>
      <c r="AW23">
        <v>20</v>
      </c>
      <c r="AX23">
        <f>IF(Z23&gt;0, (R23*SUMPRODUCT(K23:$K$98, X23:$X$98)-K23*$AZ$3)/Z23, 0)</f>
        <v>8065.8220857451606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7.1121990999999996E-2</v>
      </c>
      <c r="Q24" s="5">
        <f t="shared" si="29"/>
        <v>50</v>
      </c>
      <c r="R24">
        <f t="shared" si="0"/>
        <v>250000</v>
      </c>
      <c r="S24">
        <f t="shared" si="1"/>
        <v>7210.0191024623391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3993.2278583831512</v>
      </c>
      <c r="AC24">
        <f t="shared" si="2"/>
        <v>3279.9689113668092</v>
      </c>
      <c r="AE24">
        <f t="shared" si="3"/>
        <v>0</v>
      </c>
      <c r="AF24">
        <f t="shared" si="4"/>
        <v>0</v>
      </c>
      <c r="AG24">
        <f t="shared" si="5"/>
        <v>-22.745909995208237</v>
      </c>
      <c r="AH24">
        <f t="shared" si="6"/>
        <v>-8802.7702813704527</v>
      </c>
      <c r="AI24">
        <f t="shared" si="7"/>
        <v>-8825.5161913656611</v>
      </c>
      <c r="AJ24">
        <f t="shared" si="8"/>
        <v>713.25894701634206</v>
      </c>
      <c r="AK24">
        <f t="shared" si="30"/>
        <v>279.52595008682061</v>
      </c>
      <c r="AL24">
        <f t="shared" si="9"/>
        <v>-7832.7312942624985</v>
      </c>
      <c r="AN24">
        <f t="shared" si="10"/>
        <v>0</v>
      </c>
      <c r="AO24">
        <f t="shared" si="11"/>
        <v>0</v>
      </c>
      <c r="AP24">
        <f t="shared" si="12"/>
        <v>-3.4319641290999949</v>
      </c>
      <c r="AQ24">
        <f t="shared" si="13"/>
        <v>-1328.185675962633</v>
      </c>
      <c r="AR24">
        <f t="shared" si="14"/>
        <v>-1331.6176400917329</v>
      </c>
      <c r="AS24">
        <f t="shared" si="15"/>
        <v>107.61842992588126</v>
      </c>
      <c r="AT24">
        <f t="shared" si="16"/>
        <v>42.17562779649878</v>
      </c>
      <c r="AU24">
        <f t="shared" si="17"/>
        <v>-1181.8235823693531</v>
      </c>
      <c r="AW24">
        <v>21</v>
      </c>
      <c r="AX24">
        <f>IF(Z24&gt;0, (R24*SUMPRODUCT(K24:$K$98, X24:$X$98)-K24*$AZ$3)/Z24, 0)</f>
        <v>7210.0191024623391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7.9233461000000005E-2</v>
      </c>
      <c r="Q25" s="5">
        <f t="shared" si="29"/>
        <v>50</v>
      </c>
      <c r="R25">
        <f t="shared" si="0"/>
        <v>250000</v>
      </c>
      <c r="S25">
        <f t="shared" si="1"/>
        <v>6293.547443768236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3279.9689113668092</v>
      </c>
      <c r="AC25">
        <f t="shared" si="2"/>
        <v>2607.5694783863009</v>
      </c>
      <c r="AE25">
        <f t="shared" si="3"/>
        <v>0</v>
      </c>
      <c r="AF25">
        <f t="shared" si="4"/>
        <v>0</v>
      </c>
      <c r="AG25">
        <f t="shared" si="5"/>
        <v>-20.716213722741315</v>
      </c>
      <c r="AH25">
        <f t="shared" si="6"/>
        <v>-9011.1858625742116</v>
      </c>
      <c r="AI25">
        <f t="shared" si="7"/>
        <v>-9031.9020762969521</v>
      </c>
      <c r="AJ25">
        <f t="shared" si="8"/>
        <v>672.39943298050821</v>
      </c>
      <c r="AK25">
        <f t="shared" si="30"/>
        <v>229.59782379567667</v>
      </c>
      <c r="AL25">
        <f t="shared" si="9"/>
        <v>-8129.904819520767</v>
      </c>
      <c r="AN25">
        <f t="shared" si="10"/>
        <v>0</v>
      </c>
      <c r="AO25">
        <f t="shared" si="11"/>
        <v>0</v>
      </c>
      <c r="AP25">
        <f t="shared" si="12"/>
        <v>-2.7908197248504929</v>
      </c>
      <c r="AQ25">
        <f t="shared" si="13"/>
        <v>-1213.9571248948369</v>
      </c>
      <c r="AR25">
        <f t="shared" si="14"/>
        <v>-1216.7479446196871</v>
      </c>
      <c r="AS25">
        <f t="shared" si="15"/>
        <v>90.583425410421555</v>
      </c>
      <c r="AT25">
        <f t="shared" si="16"/>
        <v>30.930658662220619</v>
      </c>
      <c r="AU25">
        <f t="shared" si="17"/>
        <v>-1095.233860547045</v>
      </c>
      <c r="AW25">
        <v>22</v>
      </c>
      <c r="AX25">
        <f>IF(Z25&gt;0, (R25*SUMPRODUCT(K25:$K$98, X25:$X$98)-K25*$AZ$3)/Z25, 0)</f>
        <v>6293.547443768236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8.7905784000000001E-2</v>
      </c>
      <c r="Q26" s="5">
        <f t="shared" si="29"/>
        <v>50</v>
      </c>
      <c r="R26">
        <f t="shared" si="0"/>
        <v>250000</v>
      </c>
      <c r="S26">
        <f t="shared" si="1"/>
        <v>5295.2115404312108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2607.5694783863009</v>
      </c>
      <c r="AC26">
        <f t="shared" si="2"/>
        <v>1979.1357847255049</v>
      </c>
      <c r="AE26">
        <f t="shared" si="3"/>
        <v>0</v>
      </c>
      <c r="AF26">
        <f t="shared" si="4"/>
        <v>0</v>
      </c>
      <c r="AG26">
        <f t="shared" si="5"/>
        <v>-18.687976576704767</v>
      </c>
      <c r="AH26">
        <f t="shared" si="6"/>
        <v>-9105.3750440456679</v>
      </c>
      <c r="AI26">
        <f t="shared" si="7"/>
        <v>-9124.0630206223723</v>
      </c>
      <c r="AJ26">
        <f t="shared" si="8"/>
        <v>628.43369366079605</v>
      </c>
      <c r="AK26">
        <f t="shared" si="30"/>
        <v>182.52986348704107</v>
      </c>
      <c r="AL26">
        <f t="shared" si="9"/>
        <v>-8313.0994634745348</v>
      </c>
      <c r="AN26">
        <f t="shared" si="10"/>
        <v>0</v>
      </c>
      <c r="AO26">
        <f t="shared" si="11"/>
        <v>0</v>
      </c>
      <c r="AP26">
        <f t="shared" si="12"/>
        <v>-2.2478413675770899</v>
      </c>
      <c r="AQ26">
        <f t="shared" si="13"/>
        <v>-1095.2196246234232</v>
      </c>
      <c r="AR26">
        <f t="shared" si="14"/>
        <v>-1097.4674659910002</v>
      </c>
      <c r="AS26">
        <f t="shared" si="15"/>
        <v>75.589738011063559</v>
      </c>
      <c r="AT26">
        <f t="shared" si="16"/>
        <v>21.955195431688484</v>
      </c>
      <c r="AU26">
        <f t="shared" si="17"/>
        <v>-999.92253254824811</v>
      </c>
      <c r="AW26">
        <v>23</v>
      </c>
      <c r="AX26">
        <f>IF(Z26&gt;0, (R26*SUMPRODUCT(K26:$K$98, X26:$X$98)-K26*$AZ$3)/Z26, 0)</f>
        <v>5295.2115404312108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9.7118048999999998E-2</v>
      </c>
      <c r="Q27" s="5">
        <f t="shared" si="29"/>
        <v>50</v>
      </c>
      <c r="R27">
        <f t="shared" si="0"/>
        <v>250000</v>
      </c>
      <c r="S27">
        <f t="shared" si="1"/>
        <v>4215.1854952749591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1979.1357847255049</v>
      </c>
      <c r="AC27">
        <f t="shared" si="2"/>
        <v>1406.7049379896162</v>
      </c>
      <c r="AE27">
        <f t="shared" si="3"/>
        <v>0</v>
      </c>
      <c r="AF27">
        <f t="shared" si="4"/>
        <v>0</v>
      </c>
      <c r="AG27">
        <f t="shared" si="5"/>
        <v>-16.686156986050456</v>
      </c>
      <c r="AH27">
        <f t="shared" si="6"/>
        <v>-9074.6991244363289</v>
      </c>
      <c r="AI27">
        <f t="shared" si="7"/>
        <v>-9091.3852814223792</v>
      </c>
      <c r="AJ27">
        <f t="shared" si="8"/>
        <v>572.43084673588874</v>
      </c>
      <c r="AK27">
        <f t="shared" si="30"/>
        <v>138.53950493078537</v>
      </c>
      <c r="AL27">
        <f t="shared" si="9"/>
        <v>-8380.4149297557051</v>
      </c>
      <c r="AN27">
        <f t="shared" si="10"/>
        <v>0</v>
      </c>
      <c r="AO27">
        <f t="shared" si="11"/>
        <v>0</v>
      </c>
      <c r="AP27">
        <f t="shared" si="12"/>
        <v>-1.7920151659113754</v>
      </c>
      <c r="AQ27">
        <f t="shared" si="13"/>
        <v>-974.58021464544117</v>
      </c>
      <c r="AR27">
        <f t="shared" si="14"/>
        <v>-976.37222981135255</v>
      </c>
      <c r="AS27">
        <f t="shared" si="15"/>
        <v>61.476393854125334</v>
      </c>
      <c r="AT27">
        <f t="shared" si="16"/>
        <v>14.878494438316107</v>
      </c>
      <c r="AU27">
        <f t="shared" si="17"/>
        <v>-900.01734151891105</v>
      </c>
      <c r="AW27">
        <v>24</v>
      </c>
      <c r="AX27">
        <f>IF(Z27&gt;0, (R27*SUMPRODUCT(K27:$K$98, X27:$X$98)-K27*$AZ$3)/Z27, 0)</f>
        <v>4215.1854952749591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0.107494799</v>
      </c>
      <c r="Q28" s="5">
        <f t="shared" si="29"/>
        <v>50</v>
      </c>
      <c r="R28">
        <f t="shared" si="0"/>
        <v>250000</v>
      </c>
      <c r="S28">
        <f t="shared" si="1"/>
        <v>3052.1648597958488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1406.7049379896162</v>
      </c>
      <c r="AC28">
        <f t="shared" si="2"/>
        <v>898.90041788661847</v>
      </c>
      <c r="AE28">
        <f t="shared" si="3"/>
        <v>0</v>
      </c>
      <c r="AF28">
        <f t="shared" si="4"/>
        <v>0</v>
      </c>
      <c r="AG28">
        <f t="shared" si="5"/>
        <v>-14.725620324892011</v>
      </c>
      <c r="AH28">
        <f t="shared" si="6"/>
        <v>-8968.3754564896972</v>
      </c>
      <c r="AI28">
        <f t="shared" si="7"/>
        <v>-8983.1010768145898</v>
      </c>
      <c r="AJ28">
        <f t="shared" si="8"/>
        <v>507.80452010299769</v>
      </c>
      <c r="AK28">
        <f t="shared" si="30"/>
        <v>98.469345659273145</v>
      </c>
      <c r="AL28">
        <f t="shared" si="9"/>
        <v>-8376.8272110523176</v>
      </c>
      <c r="AN28">
        <f t="shared" si="10"/>
        <v>0</v>
      </c>
      <c r="AO28">
        <f t="shared" si="11"/>
        <v>0</v>
      </c>
      <c r="AP28">
        <f t="shared" si="12"/>
        <v>-1.4120202715961307</v>
      </c>
      <c r="AQ28">
        <f t="shared" si="13"/>
        <v>-859.96566993122735</v>
      </c>
      <c r="AR28">
        <f t="shared" si="14"/>
        <v>-861.37769020282349</v>
      </c>
      <c r="AS28">
        <f t="shared" si="15"/>
        <v>48.69270431898331</v>
      </c>
      <c r="AT28">
        <f t="shared" si="16"/>
        <v>9.4420954183279733</v>
      </c>
      <c r="AU28">
        <f t="shared" si="17"/>
        <v>-803.24289046551212</v>
      </c>
      <c r="AW28">
        <v>25</v>
      </c>
      <c r="AX28">
        <f>IF(Z28&gt;0, (R28*SUMPRODUCT(K28:$K$98, X28:$X$98)-K28*$AZ$3)/Z28, 0)</f>
        <v>3052.1648597958488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0.119195734</v>
      </c>
      <c r="Q29" s="5">
        <f t="shared" si="29"/>
        <v>50</v>
      </c>
      <c r="R29">
        <f t="shared" si="0"/>
        <v>250000</v>
      </c>
      <c r="S29">
        <f t="shared" si="1"/>
        <v>1776.8620234857547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898.90041788661847</v>
      </c>
      <c r="AC29">
        <f t="shared" si="2"/>
        <v>455.69876093971561</v>
      </c>
      <c r="AE29">
        <f t="shared" si="3"/>
        <v>0</v>
      </c>
      <c r="AF29">
        <f t="shared" si="4"/>
        <v>0</v>
      </c>
      <c r="AG29">
        <f t="shared" si="5"/>
        <v>-12.823132998412271</v>
      </c>
      <c r="AH29">
        <f t="shared" si="6"/>
        <v>-8776.1556161541084</v>
      </c>
      <c r="AI29">
        <f t="shared" si="7"/>
        <v>-8788.9787491525203</v>
      </c>
      <c r="AJ29">
        <f t="shared" si="8"/>
        <v>443.20165694690286</v>
      </c>
      <c r="AK29">
        <f t="shared" si="30"/>
        <v>62.923029252063301</v>
      </c>
      <c r="AL29">
        <f t="shared" si="9"/>
        <v>-8282.8540629535546</v>
      </c>
      <c r="AN29">
        <f t="shared" si="10"/>
        <v>0</v>
      </c>
      <c r="AO29">
        <f t="shared" si="11"/>
        <v>0</v>
      </c>
      <c r="AP29">
        <f t="shared" si="12"/>
        <v>-1.0978511394503476</v>
      </c>
      <c r="AQ29">
        <f t="shared" si="13"/>
        <v>-751.36961024901848</v>
      </c>
      <c r="AR29">
        <f t="shared" si="14"/>
        <v>-752.46746138846879</v>
      </c>
      <c r="AS29">
        <f t="shared" si="15"/>
        <v>37.944661741064778</v>
      </c>
      <c r="AT29">
        <f t="shared" si="16"/>
        <v>5.3871483178563757</v>
      </c>
      <c r="AU29">
        <f t="shared" si="17"/>
        <v>-709.13565132954773</v>
      </c>
      <c r="AW29">
        <v>26</v>
      </c>
      <c r="AX29">
        <f>IF(Z29&gt;0, (R29*SUMPRODUCT(K29:$K$98, X29:$X$98)-K29*$AZ$3)/Z29, 0)</f>
        <v>1776.8620234857547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0.13258683600000001</v>
      </c>
      <c r="Q30" s="5">
        <f t="shared" si="29"/>
        <v>50</v>
      </c>
      <c r="R30">
        <f t="shared" si="0"/>
        <v>250000</v>
      </c>
      <c r="S30">
        <f t="shared" si="1"/>
        <v>347.62074640428534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455.69876093971561</v>
      </c>
      <c r="AC30">
        <f t="shared" si="2"/>
        <v>76.439876569557782</v>
      </c>
      <c r="AE30">
        <f t="shared" si="3"/>
        <v>0</v>
      </c>
      <c r="AF30">
        <f t="shared" si="4"/>
        <v>0</v>
      </c>
      <c r="AG30">
        <f t="shared" si="5"/>
        <v>-10.994723036561471</v>
      </c>
      <c r="AH30">
        <f t="shared" si="6"/>
        <v>-8500.89315933338</v>
      </c>
      <c r="AI30">
        <f t="shared" si="7"/>
        <v>-8511.8878823699415</v>
      </c>
      <c r="AJ30">
        <f t="shared" si="8"/>
        <v>379.25888437015783</v>
      </c>
      <c r="AK30">
        <f t="shared" si="30"/>
        <v>31.898913265780095</v>
      </c>
      <c r="AL30">
        <f t="shared" si="9"/>
        <v>-8100.7300847340039</v>
      </c>
      <c r="AN30">
        <f t="shared" si="10"/>
        <v>0</v>
      </c>
      <c r="AO30">
        <f t="shared" si="11"/>
        <v>0</v>
      </c>
      <c r="AP30">
        <f t="shared" si="12"/>
        <v>-0.84045715989029257</v>
      </c>
      <c r="AQ30">
        <f t="shared" si="13"/>
        <v>-649.82414722641238</v>
      </c>
      <c r="AR30">
        <f t="shared" si="14"/>
        <v>-650.66460438630259</v>
      </c>
      <c r="AS30">
        <f t="shared" si="15"/>
        <v>28.991257329624467</v>
      </c>
      <c r="AT30">
        <f t="shared" si="16"/>
        <v>2.4384124964123579</v>
      </c>
      <c r="AU30">
        <f t="shared" si="17"/>
        <v>-619.23493456026586</v>
      </c>
      <c r="AW30">
        <v>27</v>
      </c>
      <c r="AX30">
        <f>IF(Z30&gt;0, (R30*SUMPRODUCT(K30:$K$98, X30:$X$98)-K30*$AZ$3)/Z30, 0)</f>
        <v>347.62074640428534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0.14803979</v>
      </c>
      <c r="Q31" s="5">
        <f t="shared" si="29"/>
        <v>50</v>
      </c>
      <c r="R31">
        <f t="shared" si="0"/>
        <v>250000</v>
      </c>
      <c r="S31">
        <f t="shared" si="1"/>
        <v>-1302.4707950220366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76.439876569557782</v>
      </c>
      <c r="AC31">
        <f t="shared" si="2"/>
        <v>-241.14255112215824</v>
      </c>
      <c r="AE31">
        <f t="shared" si="3"/>
        <v>0</v>
      </c>
      <c r="AF31">
        <f t="shared" si="4"/>
        <v>0</v>
      </c>
      <c r="AG31">
        <f t="shared" si="5"/>
        <v>-9.2571193167551336</v>
      </c>
      <c r="AH31">
        <f t="shared" si="6"/>
        <v>-8138.2824472036127</v>
      </c>
      <c r="AI31">
        <f t="shared" si="7"/>
        <v>-8147.5395665203678</v>
      </c>
      <c r="AJ31">
        <f t="shared" si="8"/>
        <v>317.58242769171602</v>
      </c>
      <c r="AK31">
        <f t="shared" si="30"/>
        <v>5.3507913598690449</v>
      </c>
      <c r="AL31">
        <f t="shared" si="9"/>
        <v>-7824.6063474687826</v>
      </c>
      <c r="AN31">
        <f t="shared" si="10"/>
        <v>0</v>
      </c>
      <c r="AO31">
        <f t="shared" si="11"/>
        <v>0</v>
      </c>
      <c r="AP31">
        <f t="shared" si="12"/>
        <v>-0.63181382753324478</v>
      </c>
      <c r="AQ31">
        <f t="shared" si="13"/>
        <v>-555.4513457774791</v>
      </c>
      <c r="AR31">
        <f t="shared" si="14"/>
        <v>-556.08315960501238</v>
      </c>
      <c r="AS31">
        <f t="shared" si="15"/>
        <v>21.675530187239421</v>
      </c>
      <c r="AT31">
        <f t="shared" si="16"/>
        <v>0.36520043155236159</v>
      </c>
      <c r="AU31">
        <f t="shared" si="17"/>
        <v>-534.04242898622056</v>
      </c>
      <c r="AW31">
        <v>28</v>
      </c>
      <c r="AX31">
        <f>IF(Z31&gt;0, (R31*SUMPRODUCT(K31:$K$98, X31:$X$98)-K31*$AZ$3)/Z31, 0)</f>
        <v>-1302.4707950220366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0.16585403400000001</v>
      </c>
      <c r="Q32" s="5">
        <f t="shared" si="29"/>
        <v>50</v>
      </c>
      <c r="R32">
        <f t="shared" si="0"/>
        <v>250000</v>
      </c>
      <c r="S32">
        <f t="shared" si="1"/>
        <v>-3276.5450829415095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-241.14255112215824</v>
      </c>
      <c r="AC32">
        <f t="shared" si="2"/>
        <v>-499.94950445794393</v>
      </c>
      <c r="AE32">
        <f t="shared" si="3"/>
        <v>0</v>
      </c>
      <c r="AF32">
        <f t="shared" si="4"/>
        <v>0</v>
      </c>
      <c r="AG32">
        <f t="shared" si="5"/>
        <v>-7.6292175416844206</v>
      </c>
      <c r="AH32">
        <f t="shared" si="6"/>
        <v>-7676.6529095158148</v>
      </c>
      <c r="AI32">
        <f t="shared" si="7"/>
        <v>-7684.2821270574996</v>
      </c>
      <c r="AJ32">
        <f t="shared" si="8"/>
        <v>258.80695333578569</v>
      </c>
      <c r="AK32">
        <f t="shared" si="30"/>
        <v>-16.879978578551079</v>
      </c>
      <c r="AL32">
        <f t="shared" si="9"/>
        <v>-7442.3551523002652</v>
      </c>
      <c r="AN32">
        <f t="shared" si="10"/>
        <v>0</v>
      </c>
      <c r="AO32">
        <f t="shared" si="11"/>
        <v>0</v>
      </c>
      <c r="AP32">
        <f t="shared" si="12"/>
        <v>-0.46491680109334238</v>
      </c>
      <c r="AQ32">
        <f t="shared" si="13"/>
        <v>-467.80746443468274</v>
      </c>
      <c r="AR32">
        <f t="shared" si="14"/>
        <v>-468.27238123577609</v>
      </c>
      <c r="AS32">
        <f t="shared" si="15"/>
        <v>15.771433988893925</v>
      </c>
      <c r="AT32">
        <f t="shared" si="16"/>
        <v>-1.0286488228164268</v>
      </c>
      <c r="AU32">
        <f t="shared" si="17"/>
        <v>-453.52959606969864</v>
      </c>
      <c r="AW32">
        <v>29</v>
      </c>
      <c r="AX32">
        <f>IF(Z32&gt;0, (R32*SUMPRODUCT(K32:$K$98, X32:$X$98)-K32*$AZ$3)/Z32, 0)</f>
        <v>-3276.5450829415095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0.18707617900000001</v>
      </c>
      <c r="Q33" s="5">
        <f t="shared" si="29"/>
        <v>50</v>
      </c>
      <c r="R33">
        <f t="shared" si="0"/>
        <v>250000</v>
      </c>
      <c r="S33">
        <f t="shared" si="1"/>
        <v>-5737.2883244106761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-499.94950445794393</v>
      </c>
      <c r="AC33">
        <f t="shared" si="2"/>
        <v>-702.89590421254184</v>
      </c>
      <c r="AE33">
        <f t="shared" si="3"/>
        <v>0</v>
      </c>
      <c r="AF33">
        <f t="shared" si="4"/>
        <v>0</v>
      </c>
      <c r="AG33">
        <f t="shared" si="5"/>
        <v>-6.1256804998094809</v>
      </c>
      <c r="AH33">
        <f t="shared" si="6"/>
        <v>-7136.2243322904733</v>
      </c>
      <c r="AI33">
        <f t="shared" si="7"/>
        <v>-7142.3500127902826</v>
      </c>
      <c r="AJ33">
        <f t="shared" si="8"/>
        <v>202.94639975459791</v>
      </c>
      <c r="AK33">
        <f t="shared" si="30"/>
        <v>-34.996465312056081</v>
      </c>
      <c r="AL33">
        <f t="shared" si="9"/>
        <v>-6974.4000783477404</v>
      </c>
      <c r="AN33">
        <f t="shared" si="10"/>
        <v>0</v>
      </c>
      <c r="AO33">
        <f t="shared" si="11"/>
        <v>0</v>
      </c>
      <c r="AP33">
        <f t="shared" si="12"/>
        <v>-0.33329711998300304</v>
      </c>
      <c r="AQ33">
        <f t="shared" si="13"/>
        <v>-388.28061920288178</v>
      </c>
      <c r="AR33">
        <f t="shared" si="14"/>
        <v>-388.61391632286472</v>
      </c>
      <c r="AS33">
        <f t="shared" si="15"/>
        <v>11.042275311490776</v>
      </c>
      <c r="AT33">
        <f t="shared" si="16"/>
        <v>-1.9041510732491085</v>
      </c>
      <c r="AU33">
        <f t="shared" si="17"/>
        <v>-379.47579208462304</v>
      </c>
      <c r="AW33">
        <v>30</v>
      </c>
      <c r="AX33">
        <f>IF(Z33&gt;0, (R33*SUMPRODUCT(K33:$K$98, X33:$X$98)-K33*$AZ$3)/Z33, 0)</f>
        <v>-5737.2883244106761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0.21155222800000001</v>
      </c>
      <c r="Q34" s="5">
        <f t="shared" si="29"/>
        <v>50</v>
      </c>
      <c r="R34">
        <f t="shared" si="0"/>
        <v>250000</v>
      </c>
      <c r="S34">
        <f t="shared" si="1"/>
        <v>-8961.8268463215627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-702.89590421254184</v>
      </c>
      <c r="AC34">
        <f t="shared" si="2"/>
        <v>-854.69342995106319</v>
      </c>
      <c r="AE34">
        <f t="shared" si="3"/>
        <v>0</v>
      </c>
      <c r="AF34">
        <f t="shared" si="4"/>
        <v>0</v>
      </c>
      <c r="AG34">
        <f t="shared" si="5"/>
        <v>-4.7685223370605367</v>
      </c>
      <c r="AH34">
        <f t="shared" si="6"/>
        <v>-6479.5067887542473</v>
      </c>
      <c r="AI34">
        <f t="shared" si="7"/>
        <v>-6484.2753110913081</v>
      </c>
      <c r="AJ34">
        <f t="shared" si="8"/>
        <v>151.79752573852136</v>
      </c>
      <c r="AK34">
        <f t="shared" si="30"/>
        <v>-49.202713294877931</v>
      </c>
      <c r="AL34">
        <f t="shared" si="9"/>
        <v>-6381.6804986476645</v>
      </c>
      <c r="AN34">
        <f t="shared" si="10"/>
        <v>0</v>
      </c>
      <c r="AO34">
        <f t="shared" si="11"/>
        <v>0</v>
      </c>
      <c r="AP34">
        <f t="shared" si="12"/>
        <v>-0.2316557147007012</v>
      </c>
      <c r="AQ34">
        <f t="shared" si="13"/>
        <v>-314.77566213565899</v>
      </c>
      <c r="AR34">
        <f t="shared" si="14"/>
        <v>-315.0073178503597</v>
      </c>
      <c r="AS34">
        <f t="shared" si="15"/>
        <v>7.3743524364891391</v>
      </c>
      <c r="AT34">
        <f t="shared" si="16"/>
        <v>-2.3902770937977347</v>
      </c>
      <c r="AU34">
        <f t="shared" si="17"/>
        <v>-310.02324250766833</v>
      </c>
      <c r="AW34">
        <v>31</v>
      </c>
      <c r="AX34">
        <f>IF(Z34&gt;0, (R34*SUMPRODUCT(K34:$K$98, X34:$X$98)-K34*$AZ$3)/Z34, 0)</f>
        <v>-8961.8268463215627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0.23965956799999999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-13391.830992256711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-854.69342995106319</v>
      </c>
      <c r="AC35">
        <f t="shared" ref="AC35:AC66" si="33">S35*Z35</f>
        <v>-958.32347292211523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-3.5780151103916533</v>
      </c>
      <c r="AH35">
        <f t="shared" ref="AH35:AH66" si="37">-X35*R35</f>
        <v>-5714.1100164913933</v>
      </c>
      <c r="AI35">
        <f t="shared" ref="AI35:AI66" si="38">SUM(AE35:AH35)</f>
        <v>-5717.688031601785</v>
      </c>
      <c r="AJ35">
        <f t="shared" ref="AJ35:AJ66" si="39">AB35-AC35</f>
        <v>103.63004297105203</v>
      </c>
      <c r="AK35">
        <f t="shared" si="30"/>
        <v>-59.828540096574429</v>
      </c>
      <c r="AL35">
        <f t="shared" ref="AL35:AL66" si="40">SUM(AI35:AK35)</f>
        <v>-5673.8865287273075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-0.1551970080748151</v>
      </c>
      <c r="AQ35">
        <f t="shared" ref="AQ35:AQ66" si="44">AH35*$K35</f>
        <v>-247.85048441920222</v>
      </c>
      <c r="AR35">
        <f t="shared" ref="AR35:AR66" si="45">AI35*$K35</f>
        <v>-248.00568142727704</v>
      </c>
      <c r="AS35">
        <f t="shared" ref="AS35:AS66" si="46">AJ35*$K35</f>
        <v>4.4949705687551802</v>
      </c>
      <c r="AT35">
        <f t="shared" ref="AT35:AT66" si="47">AK35*$K35</f>
        <v>-2.5950730038856911</v>
      </c>
      <c r="AU35">
        <f t="shared" ref="AU35:AU66" si="48">AL35*$K35</f>
        <v>-246.10578386240755</v>
      </c>
      <c r="AW35">
        <v>32</v>
      </c>
      <c r="AX35">
        <f>IF(Z35&gt;0, (R35*SUMPRODUCT(K35:$K$98, X35:$X$98)-K35*$AZ$3)/Z35, 0)</f>
        <v>-13391.830992256711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0.27212731099999998</v>
      </c>
      <c r="Q36" s="5">
        <f t="shared" si="29"/>
        <v>50</v>
      </c>
      <c r="R36">
        <f t="shared" si="31"/>
        <v>250000</v>
      </c>
      <c r="S36">
        <f t="shared" si="32"/>
        <v>-19809.764013704978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-958.32347292211523</v>
      </c>
      <c r="AC36">
        <f t="shared" si="33"/>
        <v>-1017.6510830872032</v>
      </c>
      <c r="AE36">
        <f t="shared" si="34"/>
        <v>0</v>
      </c>
      <c r="AF36">
        <f t="shared" si="35"/>
        <v>0</v>
      </c>
      <c r="AG36">
        <f t="shared" si="36"/>
        <v>-2.5685593285794881</v>
      </c>
      <c r="AH36">
        <f t="shared" si="37"/>
        <v>-4868.3781535412436</v>
      </c>
      <c r="AI36">
        <f t="shared" si="38"/>
        <v>-4870.9467128698234</v>
      </c>
      <c r="AJ36">
        <f t="shared" si="39"/>
        <v>59.327610165088004</v>
      </c>
      <c r="AK36">
        <f t="shared" si="30"/>
        <v>-67.082643104548069</v>
      </c>
      <c r="AL36">
        <f t="shared" si="40"/>
        <v>-4878.7017458092832</v>
      </c>
      <c r="AN36">
        <f t="shared" si="41"/>
        <v>0</v>
      </c>
      <c r="AO36">
        <f t="shared" si="42"/>
        <v>0</v>
      </c>
      <c r="AP36">
        <f t="shared" si="43"/>
        <v>-9.9474726349484122E-2</v>
      </c>
      <c r="AQ36">
        <f t="shared" si="44"/>
        <v>-188.54171644037817</v>
      </c>
      <c r="AR36">
        <f t="shared" si="45"/>
        <v>-188.64119116672768</v>
      </c>
      <c r="AS36">
        <f t="shared" si="46"/>
        <v>2.2976295390477945</v>
      </c>
      <c r="AT36">
        <f t="shared" si="47"/>
        <v>-2.5979651283022798</v>
      </c>
      <c r="AU36">
        <f t="shared" si="48"/>
        <v>-188.94152675598215</v>
      </c>
      <c r="AW36">
        <v>33</v>
      </c>
      <c r="AX36">
        <f>IF(Z36&gt;0, (R36*SUMPRODUCT(K36:$K$98, X36:$X$98)-K36*$AZ$3)/Z36, 0)</f>
        <v>-19809.764013704978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31"/>
        <v>250000</v>
      </c>
      <c r="S37">
        <f t="shared" si="32"/>
        <v>-29642.324120108584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-1017.6510830872032</v>
      </c>
      <c r="AC37">
        <f t="shared" si="33"/>
        <v>-1037.868804657837</v>
      </c>
      <c r="AE37">
        <f t="shared" si="34"/>
        <v>0</v>
      </c>
      <c r="AF37">
        <f t="shared" si="35"/>
        <v>0</v>
      </c>
      <c r="AG37">
        <f t="shared" si="36"/>
        <v>-1.7506535595057704</v>
      </c>
      <c r="AH37">
        <f t="shared" si="37"/>
        <v>-3961.1008789396133</v>
      </c>
      <c r="AI37">
        <f t="shared" si="38"/>
        <v>-3962.851532499119</v>
      </c>
      <c r="AJ37">
        <f t="shared" si="39"/>
        <v>20.217721570633785</v>
      </c>
      <c r="AK37">
        <f t="shared" si="30"/>
        <v>-71.23557581610423</v>
      </c>
      <c r="AL37">
        <f t="shared" si="40"/>
        <v>-4013.8693867445895</v>
      </c>
      <c r="AN37">
        <f t="shared" si="41"/>
        <v>0</v>
      </c>
      <c r="AO37">
        <f t="shared" si="42"/>
        <v>0</v>
      </c>
      <c r="AP37">
        <f t="shared" si="43"/>
        <v>-6.0534831803420806E-2</v>
      </c>
      <c r="AQ37">
        <f t="shared" si="44"/>
        <v>-136.96860475963373</v>
      </c>
      <c r="AR37">
        <f t="shared" si="45"/>
        <v>-137.02913959143717</v>
      </c>
      <c r="AS37">
        <f t="shared" si="46"/>
        <v>0.69909684190870025</v>
      </c>
      <c r="AT37">
        <f t="shared" si="47"/>
        <v>-2.4632135678889511</v>
      </c>
      <c r="AU37">
        <f t="shared" si="48"/>
        <v>-138.79325631741742</v>
      </c>
      <c r="AW37">
        <v>34</v>
      </c>
      <c r="AX37">
        <f>IF(Z37&gt;0, (R37*SUMPRODUCT(K37:$K$98, X37:$X$98)-K37*$AZ$3)/Z37, 0)</f>
        <v>-29642.324120108584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0.34883407700000002</v>
      </c>
      <c r="Q38" s="5">
        <f t="shared" si="60"/>
        <v>50</v>
      </c>
      <c r="R38">
        <f t="shared" si="31"/>
        <v>250000</v>
      </c>
      <c r="S38">
        <f t="shared" si="32"/>
        <v>-45638.538169633452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-1037.868804657837</v>
      </c>
      <c r="AC38">
        <f t="shared" si="33"/>
        <v>-1024.5481282837707</v>
      </c>
      <c r="AE38">
        <f t="shared" si="34"/>
        <v>0</v>
      </c>
      <c r="AF38">
        <f t="shared" si="35"/>
        <v>0</v>
      </c>
      <c r="AG38">
        <f t="shared" si="36"/>
        <v>-1.1224594053337527</v>
      </c>
      <c r="AH38">
        <f t="shared" si="37"/>
        <v>-3053.4380928848004</v>
      </c>
      <c r="AI38">
        <f t="shared" si="38"/>
        <v>-3054.5605522901342</v>
      </c>
      <c r="AJ38">
        <f t="shared" si="39"/>
        <v>-13.320676374066352</v>
      </c>
      <c r="AK38">
        <f t="shared" si="30"/>
        <v>-72.650816326048599</v>
      </c>
      <c r="AL38">
        <f t="shared" si="40"/>
        <v>-3140.5320449902492</v>
      </c>
      <c r="AN38">
        <f t="shared" si="41"/>
        <v>0</v>
      </c>
      <c r="AO38">
        <f t="shared" si="42"/>
        <v>0</v>
      </c>
      <c r="AP38">
        <f t="shared" si="43"/>
        <v>-3.4654349381151833E-2</v>
      </c>
      <c r="AQ38">
        <f t="shared" si="44"/>
        <v>-94.270590082573861</v>
      </c>
      <c r="AR38">
        <f t="shared" si="45"/>
        <v>-94.305244431955018</v>
      </c>
      <c r="AS38">
        <f t="shared" si="46"/>
        <v>-0.41125707608364864</v>
      </c>
      <c r="AT38">
        <f t="shared" si="47"/>
        <v>-2.2429913810915711</v>
      </c>
      <c r="AU38">
        <f t="shared" si="48"/>
        <v>-96.959492889130232</v>
      </c>
      <c r="AW38">
        <v>35</v>
      </c>
      <c r="AX38">
        <f>IF(Z38&gt;0, (R38*SUMPRODUCT(K38:$K$98, X38:$X$98)-K38*$AZ$3)/Z38, 0)</f>
        <v>-45638.538169633452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0.39293336200000001</v>
      </c>
      <c r="Q39" s="5">
        <f t="shared" si="60"/>
        <v>50</v>
      </c>
      <c r="R39">
        <f t="shared" si="31"/>
        <v>250000</v>
      </c>
      <c r="S39">
        <f t="shared" si="32"/>
        <v>-73459.91818756776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-1024.5481282837707</v>
      </c>
      <c r="AC39">
        <f t="shared" si="33"/>
        <v>-984.63186021125466</v>
      </c>
      <c r="AE39">
        <f t="shared" si="34"/>
        <v>0</v>
      </c>
      <c r="AF39">
        <f t="shared" si="35"/>
        <v>0</v>
      </c>
      <c r="AG39">
        <f t="shared" si="36"/>
        <v>-0.67018306343410294</v>
      </c>
      <c r="AH39">
        <f t="shared" si="37"/>
        <v>-2205.2587392315609</v>
      </c>
      <c r="AI39">
        <f t="shared" si="38"/>
        <v>-2205.9289222949951</v>
      </c>
      <c r="AJ39">
        <f t="shared" si="39"/>
        <v>-39.916268072516004</v>
      </c>
      <c r="AK39">
        <f t="shared" si="30"/>
        <v>-71.718368979863953</v>
      </c>
      <c r="AL39">
        <f t="shared" si="40"/>
        <v>-2317.5635593473753</v>
      </c>
      <c r="AN39">
        <f t="shared" si="41"/>
        <v>0</v>
      </c>
      <c r="AO39">
        <f t="shared" si="42"/>
        <v>0</v>
      </c>
      <c r="AP39">
        <f t="shared" si="43"/>
        <v>-1.8474067747394376E-2</v>
      </c>
      <c r="AQ39">
        <f t="shared" si="44"/>
        <v>-60.789508974368786</v>
      </c>
      <c r="AR39">
        <f t="shared" si="45"/>
        <v>-60.807983042116184</v>
      </c>
      <c r="AS39">
        <f t="shared" si="46"/>
        <v>-1.1003200182591957</v>
      </c>
      <c r="AT39">
        <f t="shared" si="47"/>
        <v>-1.9769673087193891</v>
      </c>
      <c r="AU39">
        <f t="shared" si="48"/>
        <v>-63.885270369094776</v>
      </c>
      <c r="AW39">
        <v>36</v>
      </c>
      <c r="AX39">
        <f>IF(Z39&gt;0, (R39*SUMPRODUCT(K39:$K$98, X39:$X$98)-K39*$AZ$3)/Z39, 0)</f>
        <v>-73459.91818756776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0.441408258</v>
      </c>
      <c r="Q40" s="5">
        <f t="shared" si="60"/>
        <v>50</v>
      </c>
      <c r="R40">
        <f t="shared" si="31"/>
        <v>250000</v>
      </c>
      <c r="S40">
        <f t="shared" si="32"/>
        <v>-125879.8201441791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-984.63186021125466</v>
      </c>
      <c r="AC40">
        <f t="shared" si="33"/>
        <v>-925.61167440429369</v>
      </c>
      <c r="AE40">
        <f t="shared" si="34"/>
        <v>0</v>
      </c>
      <c r="AF40">
        <f t="shared" si="35"/>
        <v>0</v>
      </c>
      <c r="AG40">
        <f t="shared" si="36"/>
        <v>-0.36765689422821102</v>
      </c>
      <c r="AH40">
        <f t="shared" si="37"/>
        <v>-1479.1216928577544</v>
      </c>
      <c r="AI40">
        <f t="shared" si="38"/>
        <v>-1479.4893497519827</v>
      </c>
      <c r="AJ40">
        <f t="shared" si="39"/>
        <v>-59.020185806960967</v>
      </c>
      <c r="AK40">
        <f t="shared" ref="AK40:AK71" si="61">G40*SUM(AB40:AB40, AE40:AF40)</f>
        <v>-68.924230214787826</v>
      </c>
      <c r="AL40">
        <f t="shared" si="40"/>
        <v>-1607.4337657737315</v>
      </c>
      <c r="AN40">
        <f t="shared" si="41"/>
        <v>0</v>
      </c>
      <c r="AO40">
        <f t="shared" si="42"/>
        <v>0</v>
      </c>
      <c r="AP40">
        <f t="shared" si="43"/>
        <v>-9.048858042293835E-3</v>
      </c>
      <c r="AQ40">
        <f t="shared" si="44"/>
        <v>-36.404491350675606</v>
      </c>
      <c r="AR40">
        <f t="shared" si="45"/>
        <v>-36.413540208717897</v>
      </c>
      <c r="AS40">
        <f t="shared" si="46"/>
        <v>-1.4526187088592759</v>
      </c>
      <c r="AT40">
        <f t="shared" si="47"/>
        <v>-1.6963793816439687</v>
      </c>
      <c r="AU40">
        <f t="shared" si="48"/>
        <v>-39.562538299221146</v>
      </c>
      <c r="AW40">
        <v>37</v>
      </c>
      <c r="AX40">
        <f>IF(Z40&gt;0, (R40*SUMPRODUCT(K40:$K$98, X40:$X$98)-K40*$AZ$3)/Z40, 0)</f>
        <v>-125879.8201441791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0.49593942699999999</v>
      </c>
      <c r="Q41" s="5">
        <f t="shared" si="60"/>
        <v>50</v>
      </c>
      <c r="R41">
        <f t="shared" si="31"/>
        <v>250000</v>
      </c>
      <c r="S41">
        <f t="shared" si="32"/>
        <v>-235361.35847560523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-925.61167440429369</v>
      </c>
      <c r="AC41">
        <f t="shared" si="33"/>
        <v>-855.04322398592467</v>
      </c>
      <c r="AE41">
        <f t="shared" si="34"/>
        <v>0</v>
      </c>
      <c r="AF41">
        <f t="shared" si="35"/>
        <v>0</v>
      </c>
      <c r="AG41">
        <f t="shared" si="36"/>
        <v>-0.18164477582979033</v>
      </c>
      <c r="AH41">
        <f t="shared" si="37"/>
        <v>-911.67774728069287</v>
      </c>
      <c r="AI41">
        <f t="shared" si="38"/>
        <v>-911.85939205652267</v>
      </c>
      <c r="AJ41">
        <f t="shared" si="39"/>
        <v>-70.568450418369025</v>
      </c>
      <c r="AK41">
        <f t="shared" si="61"/>
        <v>-64.792817208300562</v>
      </c>
      <c r="AL41">
        <f t="shared" si="40"/>
        <v>-1047.2206596831923</v>
      </c>
      <c r="AN41">
        <f t="shared" si="41"/>
        <v>0</v>
      </c>
      <c r="AO41">
        <f t="shared" si="42"/>
        <v>0</v>
      </c>
      <c r="AP41">
        <f t="shared" si="43"/>
        <v>-3.9916821333672772E-3</v>
      </c>
      <c r="AQ41">
        <f t="shared" si="44"/>
        <v>-20.034310145087261</v>
      </c>
      <c r="AR41">
        <f t="shared" si="45"/>
        <v>-20.038301827220629</v>
      </c>
      <c r="AS41">
        <f t="shared" si="46"/>
        <v>-1.5507565325103099</v>
      </c>
      <c r="AT41">
        <f t="shared" si="47"/>
        <v>-1.4238357785926958</v>
      </c>
      <c r="AU41">
        <f t="shared" si="48"/>
        <v>-23.012894138323635</v>
      </c>
      <c r="AW41">
        <v>38</v>
      </c>
      <c r="AX41">
        <f>IF(Z41&gt;0, (R41*SUMPRODUCT(K41:$K$98, X41:$X$98)-K41*$AZ$3)/Z41, 0)</f>
        <v>-235361.35847560523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0.55722270799999996</v>
      </c>
      <c r="Q42" s="5">
        <f t="shared" si="60"/>
        <v>50</v>
      </c>
      <c r="R42">
        <f t="shared" si="31"/>
        <v>250000</v>
      </c>
      <c r="S42">
        <f t="shared" si="32"/>
        <v>-495833.08841669862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-855.04322398592467</v>
      </c>
      <c r="AC42">
        <f t="shared" si="33"/>
        <v>-779.56597898007919</v>
      </c>
      <c r="AE42">
        <f t="shared" si="34"/>
        <v>0</v>
      </c>
      <c r="AF42">
        <f t="shared" si="35"/>
        <v>0</v>
      </c>
      <c r="AG42">
        <f t="shared" si="36"/>
        <v>-7.8611734189563728E-2</v>
      </c>
      <c r="AH42">
        <f t="shared" si="37"/>
        <v>-506.08296940964351</v>
      </c>
      <c r="AI42">
        <f t="shared" si="38"/>
        <v>-506.16158114383308</v>
      </c>
      <c r="AJ42">
        <f t="shared" si="39"/>
        <v>-75.477245005845475</v>
      </c>
      <c r="AK42">
        <f t="shared" si="61"/>
        <v>-59.853025679014735</v>
      </c>
      <c r="AL42">
        <f t="shared" si="40"/>
        <v>-641.49185182869337</v>
      </c>
      <c r="AN42">
        <f t="shared" si="41"/>
        <v>0</v>
      </c>
      <c r="AO42">
        <f t="shared" si="42"/>
        <v>0</v>
      </c>
      <c r="AP42">
        <f t="shared" si="43"/>
        <v>-1.5424190930388155E-3</v>
      </c>
      <c r="AQ42">
        <f t="shared" si="44"/>
        <v>-9.9297139635273712</v>
      </c>
      <c r="AR42">
        <f t="shared" si="45"/>
        <v>-9.9312563826204094</v>
      </c>
      <c r="AS42">
        <f t="shared" si="46"/>
        <v>-1.4809181477444102</v>
      </c>
      <c r="AT42">
        <f t="shared" si="47"/>
        <v>-1.1743596618901555</v>
      </c>
      <c r="AU42">
        <f t="shared" si="48"/>
        <v>-12.586534192254977</v>
      </c>
      <c r="AW42">
        <v>39</v>
      </c>
      <c r="AX42">
        <f>IF(Z42&gt;0, (R42*SUMPRODUCT(K42:$K$98, X42:$X$98)-K42*$AZ$3)/Z42, 0)</f>
        <v>-495833.08841669862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0.62633703200000002</v>
      </c>
      <c r="Q43" s="5">
        <f t="shared" si="60"/>
        <v>50</v>
      </c>
      <c r="R43">
        <f t="shared" si="31"/>
        <v>250000</v>
      </c>
      <c r="S43">
        <f t="shared" si="32"/>
        <v>-1231658.6838865366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-779.56597898007919</v>
      </c>
      <c r="AC43">
        <f t="shared" si="33"/>
        <v>-704.21751870170237</v>
      </c>
      <c r="AE43">
        <f t="shared" si="34"/>
        <v>0</v>
      </c>
      <c r="AF43">
        <f t="shared" si="35"/>
        <v>0</v>
      </c>
      <c r="AG43">
        <f t="shared" si="36"/>
        <v>-2.8588176575003819E-2</v>
      </c>
      <c r="AH43">
        <f t="shared" si="37"/>
        <v>-246.18720136332135</v>
      </c>
      <c r="AI43">
        <f t="shared" si="38"/>
        <v>-246.21578953989635</v>
      </c>
      <c r="AJ43">
        <f t="shared" si="39"/>
        <v>-75.34846027837682</v>
      </c>
      <c r="AK43">
        <f t="shared" si="61"/>
        <v>-54.569618528605545</v>
      </c>
      <c r="AL43">
        <f t="shared" si="40"/>
        <v>-376.13386834687873</v>
      </c>
      <c r="AN43">
        <f t="shared" si="41"/>
        <v>0</v>
      </c>
      <c r="AO43">
        <f t="shared" si="42"/>
        <v>0</v>
      </c>
      <c r="AP43">
        <f t="shared" si="43"/>
        <v>-5.0082205828068187E-4</v>
      </c>
      <c r="AQ43">
        <f t="shared" si="44"/>
        <v>-4.312831235866355</v>
      </c>
      <c r="AR43">
        <f t="shared" si="45"/>
        <v>-4.3133320579246357</v>
      </c>
      <c r="AS43">
        <f t="shared" si="46"/>
        <v>-1.3199922305605054</v>
      </c>
      <c r="AT43">
        <f t="shared" si="47"/>
        <v>-0.95597802816789879</v>
      </c>
      <c r="AU43">
        <f t="shared" si="48"/>
        <v>-6.5893023166530398</v>
      </c>
      <c r="AW43">
        <v>40</v>
      </c>
      <c r="AX43">
        <f>IF(Z43&gt;0, (R43*SUMPRODUCT(K43:$K$98, X43:$X$98)-K43*$AZ$3)/Z43, 0)</f>
        <v>-1231658.6838865366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0.70099715600000001</v>
      </c>
      <c r="Q44" s="5">
        <f t="shared" si="60"/>
        <v>50</v>
      </c>
      <c r="R44">
        <f t="shared" si="31"/>
        <v>250000</v>
      </c>
      <c r="S44">
        <f t="shared" si="32"/>
        <v>-3827064.867195047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-704.21751870170237</v>
      </c>
      <c r="AC44">
        <f t="shared" si="33"/>
        <v>-632.38912293586861</v>
      </c>
      <c r="AE44">
        <f t="shared" si="34"/>
        <v>0</v>
      </c>
      <c r="AF44">
        <f t="shared" si="35"/>
        <v>0</v>
      </c>
      <c r="AG44">
        <f t="shared" si="36"/>
        <v>-8.2620643349502806E-3</v>
      </c>
      <c r="AH44">
        <f t="shared" si="37"/>
        <v>-100.20115237151749</v>
      </c>
      <c r="AI44">
        <f t="shared" si="38"/>
        <v>-100.20941443585245</v>
      </c>
      <c r="AJ44">
        <f t="shared" si="39"/>
        <v>-71.828395765833761</v>
      </c>
      <c r="AK44">
        <f t="shared" si="61"/>
        <v>-49.295226309119172</v>
      </c>
      <c r="AL44">
        <f t="shared" si="40"/>
        <v>-221.33303651080541</v>
      </c>
      <c r="AN44">
        <f t="shared" si="41"/>
        <v>0</v>
      </c>
      <c r="AO44">
        <f t="shared" si="42"/>
        <v>0</v>
      </c>
      <c r="AP44">
        <f t="shared" si="43"/>
        <v>-1.2923124926879533E-4</v>
      </c>
      <c r="AQ44">
        <f t="shared" si="44"/>
        <v>-1.5672983862358225</v>
      </c>
      <c r="AR44">
        <f t="shared" si="45"/>
        <v>-1.5674276174850914</v>
      </c>
      <c r="AS44">
        <f t="shared" si="46"/>
        <v>-1.1235053300814082</v>
      </c>
      <c r="AT44">
        <f t="shared" si="47"/>
        <v>-0.77105229645416384</v>
      </c>
      <c r="AU44">
        <f t="shared" si="48"/>
        <v>-3.461985244020664</v>
      </c>
      <c r="AW44">
        <v>41</v>
      </c>
      <c r="AX44">
        <f>IF(Z44&gt;0, (R44*SUMPRODUCT(K44:$K$98, X44:$X$98)-K44*$AZ$3)/Z44, 0)</f>
        <v>-3827064.867195047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0.77900909500000004</v>
      </c>
      <c r="Q45" s="5">
        <f t="shared" si="60"/>
        <v>50</v>
      </c>
      <c r="R45">
        <f t="shared" si="31"/>
        <v>250000</v>
      </c>
      <c r="S45">
        <f t="shared" si="32"/>
        <v>-16233551.787203547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-632.38912293586861</v>
      </c>
      <c r="AC45">
        <f t="shared" si="33"/>
        <v>-565.97318292772934</v>
      </c>
      <c r="AE45">
        <f t="shared" si="34"/>
        <v>0</v>
      </c>
      <c r="AF45">
        <f t="shared" si="35"/>
        <v>0</v>
      </c>
      <c r="AG45">
        <f t="shared" si="36"/>
        <v>-1.7432204311993822E-3</v>
      </c>
      <c r="AH45">
        <f t="shared" si="37"/>
        <v>-32.181116302006984</v>
      </c>
      <c r="AI45">
        <f t="shared" si="38"/>
        <v>-32.182859522438186</v>
      </c>
      <c r="AJ45">
        <f t="shared" si="39"/>
        <v>-66.415940008139273</v>
      </c>
      <c r="AK45">
        <f t="shared" si="61"/>
        <v>-44.267238605510805</v>
      </c>
      <c r="AL45">
        <f t="shared" si="40"/>
        <v>-142.86603813608826</v>
      </c>
      <c r="AN45">
        <f t="shared" si="41"/>
        <v>0</v>
      </c>
      <c r="AO45">
        <f t="shared" si="42"/>
        <v>0</v>
      </c>
      <c r="AP45">
        <f t="shared" si="43"/>
        <v>-2.4345194854914022E-5</v>
      </c>
      <c r="AQ45">
        <f t="shared" si="44"/>
        <v>-0.44942999347590934</v>
      </c>
      <c r="AR45">
        <f t="shared" si="45"/>
        <v>-0.44945433867076429</v>
      </c>
      <c r="AS45">
        <f t="shared" si="46"/>
        <v>-0.92754133214119916</v>
      </c>
      <c r="AT45">
        <f t="shared" si="47"/>
        <v>-0.61822046727541524</v>
      </c>
      <c r="AU45">
        <f t="shared" si="48"/>
        <v>-1.9952161380873787</v>
      </c>
      <c r="AW45">
        <v>42</v>
      </c>
      <c r="AX45">
        <f>IF(Z45&gt;0, (R45*SUMPRODUCT(K45:$K$98, X45:$X$98)-K45*$AZ$3)/Z45, 0)</f>
        <v>-16233551.787203547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0.78135831499999997</v>
      </c>
      <c r="Q46" s="5">
        <f t="shared" si="60"/>
        <v>50</v>
      </c>
      <c r="R46">
        <f t="shared" si="31"/>
        <v>250000</v>
      </c>
      <c r="S46">
        <f t="shared" si="32"/>
        <v>-69523171.042550489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-565.97318292772934</v>
      </c>
      <c r="AC46">
        <f t="shared" si="33"/>
        <v>-505.72329292622749</v>
      </c>
      <c r="AE46">
        <f t="shared" si="34"/>
        <v>0</v>
      </c>
      <c r="AF46">
        <f t="shared" si="35"/>
        <v>0</v>
      </c>
      <c r="AG46">
        <f t="shared" si="36"/>
        <v>-3.6370844809186566E-4</v>
      </c>
      <c r="AH46">
        <f t="shared" si="37"/>
        <v>-6.810398893977613</v>
      </c>
      <c r="AI46">
        <f t="shared" si="38"/>
        <v>-6.8107626024257053</v>
      </c>
      <c r="AJ46">
        <f t="shared" si="39"/>
        <v>-60.249890001501853</v>
      </c>
      <c r="AK46">
        <f t="shared" si="61"/>
        <v>-39.618122804941059</v>
      </c>
      <c r="AL46">
        <f t="shared" si="40"/>
        <v>-106.67877540886863</v>
      </c>
      <c r="AN46">
        <f t="shared" si="41"/>
        <v>0</v>
      </c>
      <c r="AO46">
        <f t="shared" si="42"/>
        <v>0</v>
      </c>
      <c r="AP46">
        <f t="shared" si="43"/>
        <v>-4.535198639448742E-6</v>
      </c>
      <c r="AQ46">
        <f t="shared" si="44"/>
        <v>-8.492107334902807E-2</v>
      </c>
      <c r="AR46">
        <f t="shared" si="45"/>
        <v>-8.4925608547667522E-2</v>
      </c>
      <c r="AS46">
        <f t="shared" si="46"/>
        <v>-0.75127542567482841</v>
      </c>
      <c r="AT46">
        <f t="shared" si="47"/>
        <v>-0.49401122680851012</v>
      </c>
      <c r="AU46">
        <f t="shared" si="48"/>
        <v>-1.3302122610310061</v>
      </c>
      <c r="AW46">
        <v>43</v>
      </c>
      <c r="AX46">
        <f>IF(Z46&gt;0, (R46*SUMPRODUCT(K46:$K$98, X46:$X$98)-K46*$AZ$3)/Z46, 0)</f>
        <v>-69523171.042550489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0.78389590600000003</v>
      </c>
      <c r="Q47" s="5">
        <f t="shared" si="60"/>
        <v>50</v>
      </c>
      <c r="R47">
        <f t="shared" si="31"/>
        <v>250000</v>
      </c>
      <c r="S47">
        <f t="shared" si="32"/>
        <v>-301228353.32562155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-505.72329292622749</v>
      </c>
      <c r="AC47">
        <f t="shared" si="33"/>
        <v>-451.61239257548914</v>
      </c>
      <c r="AE47">
        <f t="shared" si="34"/>
        <v>0</v>
      </c>
      <c r="AF47">
        <f t="shared" si="35"/>
        <v>0</v>
      </c>
      <c r="AG47">
        <f t="shared" si="36"/>
        <v>-7.496180017412E-5</v>
      </c>
      <c r="AH47">
        <f t="shared" si="37"/>
        <v>-1.4255478171841351</v>
      </c>
      <c r="AI47">
        <f t="shared" si="38"/>
        <v>-1.4256227789843092</v>
      </c>
      <c r="AJ47">
        <f t="shared" si="39"/>
        <v>-54.110900350738348</v>
      </c>
      <c r="AK47">
        <f t="shared" si="61"/>
        <v>-35.400630504835931</v>
      </c>
      <c r="AL47">
        <f t="shared" si="40"/>
        <v>-90.937153634558598</v>
      </c>
      <c r="AN47">
        <f t="shared" si="41"/>
        <v>0</v>
      </c>
      <c r="AO47">
        <f t="shared" si="42"/>
        <v>0</v>
      </c>
      <c r="AP47">
        <f t="shared" si="43"/>
        <v>-8.3457411311929965E-7</v>
      </c>
      <c r="AQ47">
        <f t="shared" si="44"/>
        <v>-1.587108770696714E-2</v>
      </c>
      <c r="AR47">
        <f t="shared" si="45"/>
        <v>-1.5871922281080256E-2</v>
      </c>
      <c r="AS47">
        <f t="shared" si="46"/>
        <v>-0.60243426072223993</v>
      </c>
      <c r="AT47">
        <f t="shared" si="47"/>
        <v>-0.39412673840292156</v>
      </c>
      <c r="AU47">
        <f t="shared" si="48"/>
        <v>-1.0124329214062417</v>
      </c>
      <c r="AW47">
        <v>44</v>
      </c>
      <c r="AX47">
        <f>IF(Z47&gt;0, (R47*SUMPRODUCT(K47:$K$98, X47:$X$98)-K47*$AZ$3)/Z47, 0)</f>
        <v>-301228353.32562155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0.78669207100000005</v>
      </c>
      <c r="Q48" s="5">
        <f t="shared" si="60"/>
        <v>50</v>
      </c>
      <c r="R48">
        <f t="shared" si="31"/>
        <v>250000</v>
      </c>
      <c r="S48">
        <f t="shared" si="32"/>
        <v>-1322934546.4119031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-451.61239257548914</v>
      </c>
      <c r="AC48">
        <f t="shared" si="33"/>
        <v>-403.23913739168955</v>
      </c>
      <c r="AE48">
        <f t="shared" si="34"/>
        <v>0</v>
      </c>
      <c r="AF48">
        <f t="shared" si="35"/>
        <v>0</v>
      </c>
      <c r="AG48">
        <f t="shared" si="36"/>
        <v>-1.5240328347512167E-5</v>
      </c>
      <c r="AH48">
        <f t="shared" si="37"/>
        <v>-0.29485926912433313</v>
      </c>
      <c r="AI48">
        <f t="shared" si="38"/>
        <v>-0.29487450945268062</v>
      </c>
      <c r="AJ48">
        <f t="shared" si="39"/>
        <v>-48.373255183799586</v>
      </c>
      <c r="AK48">
        <f t="shared" si="61"/>
        <v>-31.612867480284244</v>
      </c>
      <c r="AL48">
        <f t="shared" si="40"/>
        <v>-80.28099717353652</v>
      </c>
      <c r="AN48">
        <f t="shared" si="41"/>
        <v>0</v>
      </c>
      <c r="AO48">
        <f t="shared" si="42"/>
        <v>0</v>
      </c>
      <c r="AP48">
        <f t="shared" si="43"/>
        <v>-1.5149601297794323E-7</v>
      </c>
      <c r="AQ48">
        <f t="shared" si="44"/>
        <v>-2.9310394529143309E-3</v>
      </c>
      <c r="AR48">
        <f t="shared" si="45"/>
        <v>-2.9311909489273084E-3</v>
      </c>
      <c r="AS48">
        <f t="shared" si="46"/>
        <v>-0.48085284831192915</v>
      </c>
      <c r="AT48">
        <f t="shared" si="47"/>
        <v>-0.31424673227889705</v>
      </c>
      <c r="AU48">
        <f t="shared" si="48"/>
        <v>-0.79803077153975366</v>
      </c>
      <c r="AW48">
        <v>45</v>
      </c>
      <c r="AX48">
        <f>IF(Z48&gt;0, (R48*SUMPRODUCT(K48:$K$98, X48:$X$98)-K48*$AZ$3)/Z48, 0)</f>
        <v>-1322934546.4119031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0.78978433000000003</v>
      </c>
      <c r="Q49" s="5">
        <f t="shared" si="60"/>
        <v>50</v>
      </c>
      <c r="R49">
        <f t="shared" si="31"/>
        <v>250000</v>
      </c>
      <c r="S49">
        <f t="shared" si="32"/>
        <v>-5899637707.7305813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-403.23913739168955</v>
      </c>
      <c r="AC49">
        <f t="shared" si="33"/>
        <v>-360.03749140301164</v>
      </c>
      <c r="AE49">
        <f t="shared" si="34"/>
        <v>0</v>
      </c>
      <c r="AF49">
        <f t="shared" si="35"/>
        <v>0</v>
      </c>
      <c r="AG49">
        <f t="shared" si="36"/>
        <v>-3.0513525511171396E-6</v>
      </c>
      <c r="AH49">
        <f t="shared" si="37"/>
        <v>-6.018286256459953E-2</v>
      </c>
      <c r="AI49">
        <f t="shared" si="38"/>
        <v>-6.0185913917150648E-2</v>
      </c>
      <c r="AJ49">
        <f t="shared" si="39"/>
        <v>-43.20164598867791</v>
      </c>
      <c r="AK49">
        <f t="shared" si="61"/>
        <v>-28.226739617418271</v>
      </c>
      <c r="AL49">
        <f t="shared" si="40"/>
        <v>-71.488571520013338</v>
      </c>
      <c r="AN49">
        <f t="shared" si="41"/>
        <v>0</v>
      </c>
      <c r="AO49">
        <f t="shared" si="42"/>
        <v>0</v>
      </c>
      <c r="AP49">
        <f t="shared" si="43"/>
        <v>-2.7082031911346055E-8</v>
      </c>
      <c r="AQ49">
        <f t="shared" si="44"/>
        <v>-5.3414811208685816E-4</v>
      </c>
      <c r="AR49">
        <f t="shared" si="45"/>
        <v>-5.3417519411876947E-4</v>
      </c>
      <c r="AS49">
        <f t="shared" si="46"/>
        <v>-0.38343270260911105</v>
      </c>
      <c r="AT49">
        <f t="shared" si="47"/>
        <v>-0.25052413651523392</v>
      </c>
      <c r="AU49">
        <f t="shared" si="48"/>
        <v>-0.63449101431846378</v>
      </c>
      <c r="AW49">
        <v>46</v>
      </c>
      <c r="AX49">
        <f>IF(Z49&gt;0, (R49*SUMPRODUCT(K49:$K$98, X49:$X$98)-K49*$AZ$3)/Z49, 0)</f>
        <v>-5899637707.7305813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0.79285550900000001</v>
      </c>
      <c r="Q50" s="5">
        <f t="shared" si="60"/>
        <v>50</v>
      </c>
      <c r="R50">
        <f t="shared" si="31"/>
        <v>250000</v>
      </c>
      <c r="S50">
        <f t="shared" si="32"/>
        <v>-26719190840.625637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-360.03749140301164</v>
      </c>
      <c r="AC50">
        <f t="shared" si="33"/>
        <v>-321.46251034743551</v>
      </c>
      <c r="AE50">
        <f t="shared" si="34"/>
        <v>0</v>
      </c>
      <c r="AF50">
        <f t="shared" si="35"/>
        <v>0</v>
      </c>
      <c r="AG50">
        <f t="shared" si="36"/>
        <v>-6.0155734555153984E-7</v>
      </c>
      <c r="AH50">
        <f t="shared" si="37"/>
        <v>-1.2096408400272141E-2</v>
      </c>
      <c r="AI50">
        <f t="shared" si="38"/>
        <v>-1.2097009957617692E-2</v>
      </c>
      <c r="AJ50">
        <f t="shared" si="39"/>
        <v>-38.574981055576131</v>
      </c>
      <c r="AK50">
        <f t="shared" si="61"/>
        <v>-25.202624398210819</v>
      </c>
      <c r="AL50">
        <f t="shared" si="40"/>
        <v>-63.789702463744575</v>
      </c>
      <c r="AN50">
        <f t="shared" si="41"/>
        <v>0</v>
      </c>
      <c r="AO50">
        <f t="shared" si="42"/>
        <v>0</v>
      </c>
      <c r="AP50">
        <f t="shared" si="43"/>
        <v>-4.7670298182214937E-9</v>
      </c>
      <c r="AQ50">
        <f t="shared" si="44"/>
        <v>-9.5857759802788015E-5</v>
      </c>
      <c r="AR50">
        <f t="shared" si="45"/>
        <v>-9.5862526832606238E-5</v>
      </c>
      <c r="AS50">
        <f t="shared" si="46"/>
        <v>-0.30568670848938312</v>
      </c>
      <c r="AT50">
        <f t="shared" si="47"/>
        <v>-0.19971772083267511</v>
      </c>
      <c r="AU50">
        <f t="shared" si="48"/>
        <v>-0.50550029184889089</v>
      </c>
      <c r="AW50">
        <v>47</v>
      </c>
      <c r="AX50">
        <f>IF(Z50&gt;0, (R50*SUMPRODUCT(K50:$K$98, X50:$X$98)-K50*$AZ$3)/Z50, 0)</f>
        <v>-26719190840.625637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0.79617230500000002</v>
      </c>
      <c r="Q51" s="5">
        <f t="shared" si="60"/>
        <v>50</v>
      </c>
      <c r="R51">
        <f t="shared" si="31"/>
        <v>250000</v>
      </c>
      <c r="S51">
        <f t="shared" si="32"/>
        <v>-123080591371.28288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-321.46251034743551</v>
      </c>
      <c r="AC51">
        <f t="shared" si="33"/>
        <v>-287.02018191618799</v>
      </c>
      <c r="AE51">
        <f t="shared" si="34"/>
        <v>0</v>
      </c>
      <c r="AF51">
        <f t="shared" si="35"/>
        <v>0</v>
      </c>
      <c r="AG51">
        <f t="shared" si="36"/>
        <v>-1.165984736985735E-7</v>
      </c>
      <c r="AH51">
        <f t="shared" si="37"/>
        <v>-2.3947164919872546E-3</v>
      </c>
      <c r="AI51">
        <f t="shared" si="38"/>
        <v>-2.3948330904609533E-3</v>
      </c>
      <c r="AJ51">
        <f t="shared" si="39"/>
        <v>-34.442328431247518</v>
      </c>
      <c r="AK51">
        <f t="shared" si="61"/>
        <v>-22.502375724320487</v>
      </c>
      <c r="AL51">
        <f t="shared" si="40"/>
        <v>-56.947098988658468</v>
      </c>
      <c r="AN51">
        <f t="shared" si="41"/>
        <v>0</v>
      </c>
      <c r="AO51">
        <f t="shared" si="42"/>
        <v>0</v>
      </c>
      <c r="AP51">
        <f t="shared" si="43"/>
        <v>-8.2498428719834047E-10</v>
      </c>
      <c r="AQ51">
        <f t="shared" si="44"/>
        <v>-1.6943647849897935E-5</v>
      </c>
      <c r="AR51">
        <f t="shared" si="45"/>
        <v>-1.6944472834185135E-5</v>
      </c>
      <c r="AS51">
        <f t="shared" si="46"/>
        <v>-0.24369426862104371</v>
      </c>
      <c r="AT51">
        <f t="shared" si="47"/>
        <v>-0.1592139743200163</v>
      </c>
      <c r="AU51">
        <f t="shared" si="48"/>
        <v>-0.40292518741389421</v>
      </c>
      <c r="AW51">
        <v>48</v>
      </c>
      <c r="AX51">
        <f>IF(Z51&gt;0, (R51*SUMPRODUCT(K51:$K$98, X51:$X$98)-K51*$AZ$3)/Z51, 0)</f>
        <v>-123080591371.28288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0.79964768799999997</v>
      </c>
      <c r="Q52" s="5">
        <f t="shared" si="60"/>
        <v>50</v>
      </c>
      <c r="R52">
        <f t="shared" si="31"/>
        <v>250000</v>
      </c>
      <c r="S52">
        <f t="shared" si="32"/>
        <v>-577315769493.89734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-287.02018191618799</v>
      </c>
      <c r="AC52">
        <f t="shared" si="33"/>
        <v>-256.26803431607925</v>
      </c>
      <c r="AE52">
        <f t="shared" si="34"/>
        <v>0</v>
      </c>
      <c r="AF52">
        <f t="shared" si="35"/>
        <v>0</v>
      </c>
      <c r="AG52">
        <f t="shared" si="36"/>
        <v>-2.2194789044194659E-8</v>
      </c>
      <c r="AH52">
        <f t="shared" si="37"/>
        <v>-4.6618849958696552E-4</v>
      </c>
      <c r="AI52">
        <f t="shared" si="38"/>
        <v>-4.662106943760097E-4</v>
      </c>
      <c r="AJ52">
        <f t="shared" si="39"/>
        <v>-30.752147600108742</v>
      </c>
      <c r="AK52">
        <f t="shared" si="61"/>
        <v>-20.091412734133161</v>
      </c>
      <c r="AL52">
        <f t="shared" si="40"/>
        <v>-50.844026544936284</v>
      </c>
      <c r="AN52">
        <f t="shared" si="41"/>
        <v>0</v>
      </c>
      <c r="AO52">
        <f t="shared" si="42"/>
        <v>0</v>
      </c>
      <c r="AP52">
        <f t="shared" si="43"/>
        <v>-1.4021220217131796E-10</v>
      </c>
      <c r="AQ52">
        <f t="shared" si="44"/>
        <v>-2.9450749013146468E-6</v>
      </c>
      <c r="AR52">
        <f t="shared" si="45"/>
        <v>-2.9452151135168183E-6</v>
      </c>
      <c r="AS52">
        <f t="shared" si="46"/>
        <v>-0.194272012584705</v>
      </c>
      <c r="AT52">
        <f t="shared" si="47"/>
        <v>-0.12692444242548503</v>
      </c>
      <c r="AU52">
        <f t="shared" si="48"/>
        <v>-0.32119940022530358</v>
      </c>
      <c r="AW52">
        <v>49</v>
      </c>
      <c r="AX52">
        <f>IF(Z52&gt;0, (R52*SUMPRODUCT(K52:$K$98, X52:$X$98)-K52*$AZ$3)/Z52, 0)</f>
        <v>-577315769493.89734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0.80323853099999998</v>
      </c>
      <c r="Q53" s="5">
        <f t="shared" si="60"/>
        <v>50</v>
      </c>
      <c r="R53">
        <f t="shared" si="31"/>
        <v>250000</v>
      </c>
      <c r="S53">
        <f t="shared" si="32"/>
        <v>-2759993894965.5049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-256.26803431607925</v>
      </c>
      <c r="AC53">
        <f t="shared" si="33"/>
        <v>-228.81074748994297</v>
      </c>
      <c r="AE53">
        <f t="shared" si="34"/>
        <v>0</v>
      </c>
      <c r="AF53">
        <f t="shared" si="35"/>
        <v>0</v>
      </c>
      <c r="AG53">
        <f t="shared" si="36"/>
        <v>-4.1451314060389021E-9</v>
      </c>
      <c r="AH53">
        <f t="shared" si="37"/>
        <v>-8.9138548738569055E-5</v>
      </c>
      <c r="AI53">
        <f t="shared" si="38"/>
        <v>-8.9142693869975089E-5</v>
      </c>
      <c r="AJ53">
        <f t="shared" si="39"/>
        <v>-27.457286826136283</v>
      </c>
      <c r="AK53">
        <f t="shared" si="61"/>
        <v>-17.938762402125548</v>
      </c>
      <c r="AL53">
        <f t="shared" si="40"/>
        <v>-45.396138370955697</v>
      </c>
      <c r="AN53">
        <f t="shared" si="41"/>
        <v>0</v>
      </c>
      <c r="AO53">
        <f t="shared" si="42"/>
        <v>0</v>
      </c>
      <c r="AP53">
        <f t="shared" si="43"/>
        <v>-2.3380568615393162E-11</v>
      </c>
      <c r="AQ53">
        <f t="shared" si="44"/>
        <v>-5.0278501473376986E-7</v>
      </c>
      <c r="AR53">
        <f t="shared" si="45"/>
        <v>-5.0280839530238519E-7</v>
      </c>
      <c r="AS53">
        <f t="shared" si="46"/>
        <v>-0.15487252773114746</v>
      </c>
      <c r="AT53">
        <f t="shared" si="47"/>
        <v>-0.10118339423621042</v>
      </c>
      <c r="AU53">
        <f t="shared" si="48"/>
        <v>-0.25605642477575313</v>
      </c>
      <c r="AW53">
        <v>50</v>
      </c>
      <c r="AX53">
        <f>IF(Z53&gt;0, (R53*SUMPRODUCT(K53:$K$98, X53:$X$98)-K53*$AZ$3)/Z53, 0)</f>
        <v>-2759993894965.5049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0.80709142899999997</v>
      </c>
      <c r="Q54" s="5">
        <f t="shared" si="60"/>
        <v>50</v>
      </c>
      <c r="R54">
        <f t="shared" si="31"/>
        <v>250000</v>
      </c>
      <c r="S54">
        <f t="shared" si="32"/>
        <v>-13472743541618.316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-228.81074748994297</v>
      </c>
      <c r="AC54">
        <f t="shared" si="33"/>
        <v>-204.29531069700369</v>
      </c>
      <c r="AE54">
        <f t="shared" si="34"/>
        <v>0</v>
      </c>
      <c r="AF54">
        <f t="shared" si="35"/>
        <v>0</v>
      </c>
      <c r="AG54">
        <f t="shared" si="36"/>
        <v>-7.5818006208579622E-10</v>
      </c>
      <c r="AH54">
        <f t="shared" si="37"/>
        <v>-1.6727500149463584E-5</v>
      </c>
      <c r="AI54">
        <f t="shared" si="38"/>
        <v>-1.6728258329525668E-5</v>
      </c>
      <c r="AJ54">
        <f t="shared" si="39"/>
        <v>-24.515436792939283</v>
      </c>
      <c r="AK54">
        <f t="shared" si="61"/>
        <v>-16.016752324296011</v>
      </c>
      <c r="AL54">
        <f t="shared" si="40"/>
        <v>-40.532205845493621</v>
      </c>
      <c r="AN54">
        <f t="shared" si="41"/>
        <v>0</v>
      </c>
      <c r="AO54">
        <f t="shared" si="42"/>
        <v>0</v>
      </c>
      <c r="AP54">
        <f t="shared" si="43"/>
        <v>-3.818309280900903E-12</v>
      </c>
      <c r="AQ54">
        <f t="shared" si="44"/>
        <v>-8.424221667245633E-8</v>
      </c>
      <c r="AR54">
        <f t="shared" si="45"/>
        <v>-8.4246034981737222E-8</v>
      </c>
      <c r="AS54">
        <f t="shared" si="46"/>
        <v>-0.12346344161873625</v>
      </c>
      <c r="AT54">
        <f t="shared" si="47"/>
        <v>-8.0662783299134025E-2</v>
      </c>
      <c r="AU54">
        <f t="shared" si="48"/>
        <v>-0.20412630916390526</v>
      </c>
      <c r="AW54">
        <v>51</v>
      </c>
      <c r="AX54">
        <f>IF(Z54&gt;0, (R54*SUMPRODUCT(K54:$K$98, X54:$X$98)-K54*$AZ$3)/Z54, 0)</f>
        <v>-13472743541618.316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0.81105379099999997</v>
      </c>
      <c r="Q55" s="5">
        <f t="shared" si="60"/>
        <v>50</v>
      </c>
      <c r="R55">
        <f t="shared" si="31"/>
        <v>250000</v>
      </c>
      <c r="S55">
        <f t="shared" si="32"/>
        <v>-67222632863154.93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-204.29531069700369</v>
      </c>
      <c r="AC55">
        <f t="shared" si="33"/>
        <v>-182.40652748149205</v>
      </c>
      <c r="AE55">
        <f t="shared" si="34"/>
        <v>0</v>
      </c>
      <c r="AF55">
        <f t="shared" si="35"/>
        <v>0</v>
      </c>
      <c r="AG55">
        <f t="shared" si="36"/>
        <v>-1.3567344784963786E-10</v>
      </c>
      <c r="AH55">
        <f t="shared" si="37"/>
        <v>-3.0746240680765017E-6</v>
      </c>
      <c r="AI55">
        <f t="shared" si="38"/>
        <v>-3.0747597415243512E-6</v>
      </c>
      <c r="AJ55">
        <f t="shared" si="39"/>
        <v>-21.888783215511637</v>
      </c>
      <c r="AK55">
        <f t="shared" si="61"/>
        <v>-14.300671748790259</v>
      </c>
      <c r="AL55">
        <f t="shared" si="40"/>
        <v>-36.189458039061641</v>
      </c>
      <c r="AN55">
        <f t="shared" si="41"/>
        <v>0</v>
      </c>
      <c r="AO55">
        <f t="shared" si="42"/>
        <v>0</v>
      </c>
      <c r="AP55">
        <f t="shared" si="43"/>
        <v>-6.1006425947029688E-13</v>
      </c>
      <c r="AQ55">
        <f t="shared" si="44"/>
        <v>-1.3825242042344467E-8</v>
      </c>
      <c r="AR55">
        <f t="shared" si="45"/>
        <v>-1.3825852106603937E-8</v>
      </c>
      <c r="AS55">
        <f t="shared" si="46"/>
        <v>-9.8424301399609601E-2</v>
      </c>
      <c r="AT55">
        <f t="shared" si="47"/>
        <v>-6.4303877130198639E-2</v>
      </c>
      <c r="AU55">
        <f t="shared" si="48"/>
        <v>-0.16272819235566036</v>
      </c>
      <c r="AW55">
        <v>52</v>
      </c>
      <c r="AX55">
        <f>IF(Z55&gt;0, (R55*SUMPRODUCT(K55:$K$98, X55:$X$98)-K55*$AZ$3)/Z55, 0)</f>
        <v>-67222632863154.93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0.81525055400000002</v>
      </c>
      <c r="Q56" s="5">
        <f t="shared" si="60"/>
        <v>50</v>
      </c>
      <c r="R56">
        <f t="shared" si="31"/>
        <v>250000</v>
      </c>
      <c r="S56">
        <f t="shared" si="32"/>
        <v>-343464367366157.13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-182.40652748149205</v>
      </c>
      <c r="AC56">
        <f t="shared" si="33"/>
        <v>-162.86297097767999</v>
      </c>
      <c r="AE56">
        <f t="shared" si="34"/>
        <v>0</v>
      </c>
      <c r="AF56">
        <f t="shared" si="35"/>
        <v>0</v>
      </c>
      <c r="AG56">
        <f t="shared" si="36"/>
        <v>-2.3708859848634112E-11</v>
      </c>
      <c r="AH56">
        <f t="shared" si="37"/>
        <v>-5.5303926761253682E-7</v>
      </c>
      <c r="AI56">
        <f t="shared" si="38"/>
        <v>-5.530629764723854E-7</v>
      </c>
      <c r="AJ56">
        <f t="shared" si="39"/>
        <v>-19.543556503812056</v>
      </c>
      <c r="AK56">
        <f t="shared" si="61"/>
        <v>-12.768456923704445</v>
      </c>
      <c r="AL56">
        <f t="shared" si="40"/>
        <v>-32.312013980579479</v>
      </c>
      <c r="AN56">
        <f t="shared" si="41"/>
        <v>0</v>
      </c>
      <c r="AO56">
        <f t="shared" si="42"/>
        <v>0</v>
      </c>
      <c r="AP56">
        <f t="shared" si="43"/>
        <v>-9.5186063720388099E-14</v>
      </c>
      <c r="AQ56">
        <f t="shared" si="44"/>
        <v>-2.2203358281641041E-9</v>
      </c>
      <c r="AR56">
        <f t="shared" si="45"/>
        <v>-2.220431014227824E-9</v>
      </c>
      <c r="AS56">
        <f t="shared" si="46"/>
        <v>-7.8463250724476796E-2</v>
      </c>
      <c r="AT56">
        <f t="shared" si="47"/>
        <v>-5.1262657171630331E-2</v>
      </c>
      <c r="AU56">
        <f t="shared" si="48"/>
        <v>-0.12972591011653814</v>
      </c>
      <c r="AW56">
        <v>53</v>
      </c>
      <c r="AX56">
        <f>IF(Z56&gt;0, (R56*SUMPRODUCT(K56:$K$98, X56:$X$98)-K56*$AZ$3)/Z56, 0)</f>
        <v>-343464367366157.13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0.81969331899999998</v>
      </c>
      <c r="Q57" s="5">
        <f t="shared" si="60"/>
        <v>50</v>
      </c>
      <c r="R57">
        <f t="shared" si="31"/>
        <v>250000</v>
      </c>
      <c r="S57">
        <f t="shared" si="32"/>
        <v>-1800661089296144.5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-162.86297097767999</v>
      </c>
      <c r="AC57">
        <f t="shared" si="33"/>
        <v>-145.41336694629553</v>
      </c>
      <c r="AE57">
        <f t="shared" si="34"/>
        <v>0</v>
      </c>
      <c r="AF57">
        <f t="shared" si="35"/>
        <v>0</v>
      </c>
      <c r="AG57">
        <f t="shared" si="36"/>
        <v>-4.0377772311150395E-12</v>
      </c>
      <c r="AH57">
        <f t="shared" si="37"/>
        <v>-9.7169970095163662E-8</v>
      </c>
      <c r="AI57">
        <f t="shared" si="38"/>
        <v>-9.7174007872394774E-8</v>
      </c>
      <c r="AJ57">
        <f t="shared" si="39"/>
        <v>-17.449604031384467</v>
      </c>
      <c r="AK57">
        <f t="shared" si="61"/>
        <v>-11.4004079684376</v>
      </c>
      <c r="AL57">
        <f t="shared" si="40"/>
        <v>-28.850012096996075</v>
      </c>
      <c r="AN57">
        <f t="shared" si="41"/>
        <v>0</v>
      </c>
      <c r="AO57">
        <f t="shared" si="42"/>
        <v>0</v>
      </c>
      <c r="AP57">
        <f t="shared" si="43"/>
        <v>-1.4473948740780189E-14</v>
      </c>
      <c r="AQ57">
        <f t="shared" si="44"/>
        <v>-3.483186629174571E-10</v>
      </c>
      <c r="AR57">
        <f t="shared" si="45"/>
        <v>-3.4833313686619787E-10</v>
      </c>
      <c r="AS57">
        <f t="shared" si="46"/>
        <v>-6.2550423126593327E-2</v>
      </c>
      <c r="AT57">
        <f t="shared" si="47"/>
        <v>-4.0866276447247274E-2</v>
      </c>
      <c r="AU57">
        <f t="shared" si="48"/>
        <v>-0.10341669992217373</v>
      </c>
      <c r="AW57">
        <v>54</v>
      </c>
      <c r="AX57">
        <f>IF(Z57&gt;0, (R57*SUMPRODUCT(K57:$K$98, X57:$X$98)-K57*$AZ$3)/Z57, 0)</f>
        <v>-1800661089296144.5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0.82421808699999999</v>
      </c>
      <c r="Q58" s="5">
        <f t="shared" si="60"/>
        <v>50</v>
      </c>
      <c r="R58">
        <f t="shared" si="31"/>
        <v>250000</v>
      </c>
      <c r="S58">
        <f t="shared" si="32"/>
        <v>-9697880102558320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-145.41336694629553</v>
      </c>
      <c r="AC58">
        <f t="shared" si="33"/>
        <v>-129.83336334521101</v>
      </c>
      <c r="AE58">
        <f t="shared" si="34"/>
        <v>0</v>
      </c>
      <c r="AF58">
        <f t="shared" si="35"/>
        <v>0</v>
      </c>
      <c r="AG58">
        <f t="shared" si="36"/>
        <v>-6.6939043364209413E-13</v>
      </c>
      <c r="AH58">
        <f t="shared" si="37"/>
        <v>-1.6640045125808973E-8</v>
      </c>
      <c r="AI58">
        <f t="shared" si="38"/>
        <v>-1.6640714516242614E-8</v>
      </c>
      <c r="AJ58">
        <f t="shared" si="39"/>
        <v>-15.580003601084513</v>
      </c>
      <c r="AK58">
        <f t="shared" si="61"/>
        <v>-10.178935686240688</v>
      </c>
      <c r="AL58">
        <f t="shared" si="40"/>
        <v>-25.758939303965917</v>
      </c>
      <c r="AN58">
        <f t="shared" si="41"/>
        <v>0</v>
      </c>
      <c r="AO58">
        <f t="shared" si="42"/>
        <v>0</v>
      </c>
      <c r="AP58">
        <f t="shared" si="43"/>
        <v>-2.1424275990272142E-15</v>
      </c>
      <c r="AQ58">
        <f t="shared" si="44"/>
        <v>-5.3257546171704934E-11</v>
      </c>
      <c r="AR58">
        <f t="shared" si="45"/>
        <v>-5.325968859930396E-11</v>
      </c>
      <c r="AS58">
        <f t="shared" si="46"/>
        <v>-4.986481435997598E-2</v>
      </c>
      <c r="AT58">
        <f t="shared" si="47"/>
        <v>-3.2578345382487266E-2</v>
      </c>
      <c r="AU58">
        <f t="shared" si="48"/>
        <v>-8.2443159795722948E-2</v>
      </c>
      <c r="AW58">
        <v>55</v>
      </c>
      <c r="AX58">
        <f>IF(Z58&gt;0, (R58*SUMPRODUCT(K58:$K$98, X58:$X$98)-K58*$AZ$3)/Z58, 0)</f>
        <v>-9697880102558320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0.82894669600000004</v>
      </c>
      <c r="Q59" s="5">
        <f t="shared" si="60"/>
        <v>50</v>
      </c>
      <c r="R59">
        <f t="shared" si="31"/>
        <v>250000</v>
      </c>
      <c r="S59">
        <f t="shared" si="32"/>
        <v>-5.3763699999255136E+16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-129.83336334521101</v>
      </c>
      <c r="AC59">
        <f t="shared" si="33"/>
        <v>-115.92264584398495</v>
      </c>
      <c r="AE59">
        <f t="shared" si="34"/>
        <v>0</v>
      </c>
      <c r="AF59">
        <f t="shared" si="35"/>
        <v>0</v>
      </c>
      <c r="AG59">
        <f t="shared" si="36"/>
        <v>-1.0780754100405199E-13</v>
      </c>
      <c r="AH59">
        <f t="shared" si="37"/>
        <v>-2.774444941508106E-9</v>
      </c>
      <c r="AI59">
        <f t="shared" si="38"/>
        <v>-2.7745527490491101E-9</v>
      </c>
      <c r="AJ59">
        <f t="shared" si="39"/>
        <v>-13.91071750122606</v>
      </c>
      <c r="AK59">
        <f t="shared" si="61"/>
        <v>-9.0883354341647724</v>
      </c>
      <c r="AL59">
        <f t="shared" si="40"/>
        <v>-22.999052938165384</v>
      </c>
      <c r="AN59">
        <f t="shared" si="41"/>
        <v>0</v>
      </c>
      <c r="AO59">
        <f t="shared" si="42"/>
        <v>0</v>
      </c>
      <c r="AP59">
        <f t="shared" si="43"/>
        <v>-3.0807593161082134E-16</v>
      </c>
      <c r="AQ59">
        <f t="shared" si="44"/>
        <v>-7.9283851769322401E-12</v>
      </c>
      <c r="AR59">
        <f t="shared" si="45"/>
        <v>-7.9286932528638516E-12</v>
      </c>
      <c r="AS59">
        <f t="shared" si="46"/>
        <v>-3.9751924713727592E-2</v>
      </c>
      <c r="AT59">
        <f t="shared" si="47"/>
        <v>-2.5971257479722273E-2</v>
      </c>
      <c r="AU59">
        <f t="shared" si="48"/>
        <v>-6.5723182201378558E-2</v>
      </c>
      <c r="AW59">
        <v>56</v>
      </c>
      <c r="AX59">
        <f>IF(Z59&gt;0, (R59*SUMPRODUCT(K59:$K$98, X59:$X$98)-K59*$AZ$3)/Z59, 0)</f>
        <v>-5.3763699999255136E+16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0.83370721699999994</v>
      </c>
      <c r="Q60" s="5">
        <f t="shared" si="60"/>
        <v>50</v>
      </c>
      <c r="R60">
        <f t="shared" si="31"/>
        <v>250000</v>
      </c>
      <c r="S60">
        <f t="shared" si="32"/>
        <v>-3.0713704528997171E+17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-115.92264584398495</v>
      </c>
      <c r="AC60">
        <f t="shared" si="33"/>
        <v>-103.50236236070779</v>
      </c>
      <c r="AE60">
        <f t="shared" si="34"/>
        <v>0</v>
      </c>
      <c r="AF60">
        <f t="shared" si="35"/>
        <v>0</v>
      </c>
      <c r="AG60">
        <f t="shared" si="36"/>
        <v>-1.6849540611909903E-14</v>
      </c>
      <c r="AH60">
        <f t="shared" si="37"/>
        <v>-4.493996249105078E-10</v>
      </c>
      <c r="AI60">
        <f t="shared" si="38"/>
        <v>-4.494164744511197E-10</v>
      </c>
      <c r="AJ60">
        <f t="shared" si="39"/>
        <v>-12.42028348327716</v>
      </c>
      <c r="AK60">
        <f t="shared" si="61"/>
        <v>-8.1145852090789479</v>
      </c>
      <c r="AL60">
        <f t="shared" si="40"/>
        <v>-20.534868692805524</v>
      </c>
      <c r="AN60">
        <f t="shared" si="41"/>
        <v>0</v>
      </c>
      <c r="AO60">
        <f t="shared" si="42"/>
        <v>0</v>
      </c>
      <c r="AP60">
        <f t="shared" si="43"/>
        <v>-4.2991111363190133E-17</v>
      </c>
      <c r="AQ60">
        <f t="shared" si="44"/>
        <v>-1.1466300337854471E-12</v>
      </c>
      <c r="AR60">
        <f t="shared" si="45"/>
        <v>-1.1466730248968104E-12</v>
      </c>
      <c r="AS60">
        <f t="shared" si="46"/>
        <v>-3.1689991002753791E-2</v>
      </c>
      <c r="AT60">
        <f t="shared" si="47"/>
        <v>-2.070412745514405E-2</v>
      </c>
      <c r="AU60">
        <f t="shared" si="48"/>
        <v>-5.2394118459044514E-2</v>
      </c>
      <c r="AW60">
        <v>57</v>
      </c>
      <c r="AX60">
        <f>IF(Z60&gt;0, (R60*SUMPRODUCT(K60:$K$98, X60:$X$98)-K60*$AZ$3)/Z60, 0)</f>
        <v>-3.0713704528997171E+17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0.83838979800000002</v>
      </c>
      <c r="Q61" s="5">
        <f t="shared" si="60"/>
        <v>50</v>
      </c>
      <c r="R61">
        <f t="shared" si="31"/>
        <v>250000</v>
      </c>
      <c r="S61">
        <f t="shared" si="32"/>
        <v>-1.8087800234128835E+18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-103.50236236070779</v>
      </c>
      <c r="AC61">
        <f t="shared" si="33"/>
        <v>-92.412823536347233</v>
      </c>
      <c r="AE61">
        <f t="shared" si="34"/>
        <v>0</v>
      </c>
      <c r="AF61">
        <f t="shared" si="35"/>
        <v>0</v>
      </c>
      <c r="AG61">
        <f t="shared" si="36"/>
        <v>-2.5545622557788635E-15</v>
      </c>
      <c r="AH61">
        <f t="shared" si="37"/>
        <v>-7.0632414750059698E-11</v>
      </c>
      <c r="AI61">
        <f t="shared" si="38"/>
        <v>-7.063496931231548E-11</v>
      </c>
      <c r="AJ61">
        <f t="shared" si="39"/>
        <v>-11.089538824360559</v>
      </c>
      <c r="AK61">
        <f t="shared" si="61"/>
        <v>-7.2451653652495462</v>
      </c>
      <c r="AL61">
        <f t="shared" si="40"/>
        <v>-18.334704189680743</v>
      </c>
      <c r="AN61">
        <f t="shared" si="41"/>
        <v>0</v>
      </c>
      <c r="AO61">
        <f t="shared" si="42"/>
        <v>0</v>
      </c>
      <c r="AP61">
        <f t="shared" si="43"/>
        <v>-5.8195456053372768E-18</v>
      </c>
      <c r="AQ61">
        <f t="shared" si="44"/>
        <v>-1.6090763023026999E-13</v>
      </c>
      <c r="AR61">
        <f t="shared" si="45"/>
        <v>-1.6091344977587534E-13</v>
      </c>
      <c r="AS61">
        <f t="shared" si="46"/>
        <v>-2.5263066807055805E-2</v>
      </c>
      <c r="AT61">
        <f t="shared" si="47"/>
        <v>-1.6505203647277932E-2</v>
      </c>
      <c r="AU61">
        <f t="shared" si="48"/>
        <v>-4.1768270454494653E-2</v>
      </c>
      <c r="AW61">
        <v>58</v>
      </c>
      <c r="AX61">
        <f>IF(Z61&gt;0, (R61*SUMPRODUCT(K61:$K$98, X61:$X$98)-K61*$AZ$3)/Z61, 0)</f>
        <v>-1.8087800234128835E+18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0.84318435700000005</v>
      </c>
      <c r="Q62" s="5">
        <f t="shared" si="60"/>
        <v>50</v>
      </c>
      <c r="R62">
        <f t="shared" si="31"/>
        <v>250000</v>
      </c>
      <c r="S62">
        <f t="shared" si="32"/>
        <v>-1.1000068730833445E+19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-92.412823536347233</v>
      </c>
      <c r="AC62">
        <f t="shared" si="33"/>
        <v>-82.511449586024455</v>
      </c>
      <c r="AE62">
        <f t="shared" si="34"/>
        <v>0</v>
      </c>
      <c r="AF62">
        <f t="shared" si="35"/>
        <v>0</v>
      </c>
      <c r="AG62">
        <f t="shared" si="36"/>
        <v>-3.7504970016570423E-16</v>
      </c>
      <c r="AH62">
        <f t="shared" si="37"/>
        <v>-1.0769834665276853E-11</v>
      </c>
      <c r="AI62">
        <f t="shared" si="38"/>
        <v>-1.077020971497702E-11</v>
      </c>
      <c r="AJ62">
        <f t="shared" si="39"/>
        <v>-9.9013739503227782</v>
      </c>
      <c r="AK62">
        <f t="shared" si="61"/>
        <v>-6.4688976475443072</v>
      </c>
      <c r="AL62">
        <f t="shared" si="40"/>
        <v>-16.370271597877856</v>
      </c>
      <c r="AN62">
        <f t="shared" si="41"/>
        <v>0</v>
      </c>
      <c r="AO62">
        <f t="shared" si="42"/>
        <v>0</v>
      </c>
      <c r="AP62">
        <f t="shared" si="43"/>
        <v>-7.628574375137646E-19</v>
      </c>
      <c r="AQ62">
        <f t="shared" si="44"/>
        <v>-2.1906025978877177E-14</v>
      </c>
      <c r="AR62">
        <f t="shared" si="45"/>
        <v>-2.1906788836314693E-14</v>
      </c>
      <c r="AS62">
        <f t="shared" si="46"/>
        <v>-2.0139562186749022E-2</v>
      </c>
      <c r="AT62">
        <f t="shared" si="47"/>
        <v>-1.3157847295342882E-2</v>
      </c>
      <c r="AU62">
        <f t="shared" si="48"/>
        <v>-3.3297409482113814E-2</v>
      </c>
      <c r="AW62">
        <v>59</v>
      </c>
      <c r="AX62">
        <f>IF(Z62&gt;0, (R62*SUMPRODUCT(K62:$K$98, X62:$X$98)-K62*$AZ$3)/Z62, 0)</f>
        <v>-1.1000068730833445E+19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0.84806285100000001</v>
      </c>
      <c r="Q63" s="5">
        <f t="shared" si="60"/>
        <v>50</v>
      </c>
      <c r="R63">
        <f t="shared" si="31"/>
        <v>250000</v>
      </c>
      <c r="S63">
        <f t="shared" si="32"/>
        <v>-6.9196049148797182E+19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-82.511449586024455</v>
      </c>
      <c r="AC63">
        <f t="shared" si="33"/>
        <v>-73.670937130379002</v>
      </c>
      <c r="AE63">
        <f t="shared" si="34"/>
        <v>0</v>
      </c>
      <c r="AF63">
        <f t="shared" si="35"/>
        <v>0</v>
      </c>
      <c r="AG63">
        <f t="shared" si="36"/>
        <v>-5.32334851748249E-17</v>
      </c>
      <c r="AH63">
        <f t="shared" si="37"/>
        <v>-1.5903285899461115E-12</v>
      </c>
      <c r="AI63">
        <f t="shared" si="38"/>
        <v>-1.5903818234312863E-12</v>
      </c>
      <c r="AJ63">
        <f t="shared" si="39"/>
        <v>-8.8405124556454524</v>
      </c>
      <c r="AK63">
        <f t="shared" si="61"/>
        <v>-5.7758014710217127</v>
      </c>
      <c r="AL63">
        <f t="shared" si="40"/>
        <v>-14.616313926668756</v>
      </c>
      <c r="AN63">
        <f t="shared" si="41"/>
        <v>0</v>
      </c>
      <c r="AO63">
        <f t="shared" si="42"/>
        <v>0</v>
      </c>
      <c r="AP63">
        <f t="shared" si="43"/>
        <v>-9.6676615869776265E-20</v>
      </c>
      <c r="AQ63">
        <f t="shared" si="44"/>
        <v>-2.8881743453771317E-15</v>
      </c>
      <c r="AR63">
        <f t="shared" si="45"/>
        <v>-2.8882710219930012E-15</v>
      </c>
      <c r="AS63">
        <f t="shared" si="46"/>
        <v>-1.6055135671834569E-2</v>
      </c>
      <c r="AT63">
        <f t="shared" si="47"/>
        <v>-1.0489355305598615E-2</v>
      </c>
      <c r="AU63">
        <f t="shared" si="48"/>
        <v>-2.654449097743607E-2</v>
      </c>
      <c r="AW63">
        <v>60</v>
      </c>
      <c r="AX63">
        <f>IF(Z63&gt;0, (R63*SUMPRODUCT(K63:$K$98, X63:$X$98)-K63*$AZ$3)/Z63, 0)</f>
        <v>-6.9196049148797182E+19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0.85299375700000002</v>
      </c>
      <c r="Q64" s="5">
        <f t="shared" si="60"/>
        <v>50</v>
      </c>
      <c r="R64">
        <f t="shared" si="31"/>
        <v>250000</v>
      </c>
      <c r="S64">
        <f t="shared" si="32"/>
        <v>-4.5094431747900329E+20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-73.670937130379002</v>
      </c>
      <c r="AC64">
        <f t="shared" si="33"/>
        <v>-65.777622437838389</v>
      </c>
      <c r="AE64">
        <f t="shared" si="34"/>
        <v>0</v>
      </c>
      <c r="AF64">
        <f t="shared" si="35"/>
        <v>0</v>
      </c>
      <c r="AG64">
        <f t="shared" si="36"/>
        <v>-7.2933198055989585E-18</v>
      </c>
      <c r="AH64">
        <f t="shared" si="37"/>
        <v>-2.2703915258738847E-13</v>
      </c>
      <c r="AI64">
        <f t="shared" si="38"/>
        <v>-2.2704644590719406E-13</v>
      </c>
      <c r="AJ64">
        <f t="shared" si="39"/>
        <v>-7.8933146925406135</v>
      </c>
      <c r="AK64">
        <f t="shared" si="61"/>
        <v>-5.1569655991265311</v>
      </c>
      <c r="AL64">
        <f t="shared" si="40"/>
        <v>-13.050280291667372</v>
      </c>
      <c r="AN64">
        <f t="shared" si="41"/>
        <v>0</v>
      </c>
      <c r="AO64">
        <f t="shared" si="42"/>
        <v>0</v>
      </c>
      <c r="AP64">
        <f t="shared" si="43"/>
        <v>-1.1826160648457342E-20</v>
      </c>
      <c r="AQ64">
        <f t="shared" si="44"/>
        <v>-3.6814531153931368E-16</v>
      </c>
      <c r="AR64">
        <f t="shared" si="45"/>
        <v>-3.6815713769996216E-16</v>
      </c>
      <c r="AS64">
        <f t="shared" si="46"/>
        <v>-1.2799055860837556E-2</v>
      </c>
      <c r="AT64">
        <f t="shared" si="47"/>
        <v>-8.3620498290805315E-3</v>
      </c>
      <c r="AU64">
        <f t="shared" si="48"/>
        <v>-2.1161105689918455E-2</v>
      </c>
      <c r="AW64">
        <v>61</v>
      </c>
      <c r="AX64">
        <f>IF(Z64&gt;0, (R64*SUMPRODUCT(K64:$K$98, X64:$X$98)-K64*$AZ$3)/Z64, 0)</f>
        <v>-4.5094431747900329E+20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0.85794593600000002</v>
      </c>
      <c r="Q65" s="5">
        <f t="shared" si="60"/>
        <v>50</v>
      </c>
      <c r="R65">
        <f t="shared" si="31"/>
        <v>250000</v>
      </c>
      <c r="S65">
        <f t="shared" si="32"/>
        <v>-3.0489698135452103E+21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-65.777622437838389</v>
      </c>
      <c r="AC65">
        <f t="shared" si="33"/>
        <v>-58.730020033784257</v>
      </c>
      <c r="AE65">
        <f t="shared" si="34"/>
        <v>0</v>
      </c>
      <c r="AF65">
        <f t="shared" si="35"/>
        <v>0</v>
      </c>
      <c r="AG65">
        <f t="shared" si="36"/>
        <v>-9.6311252038103208E-19</v>
      </c>
      <c r="AH65">
        <f t="shared" si="37"/>
        <v>-3.1286370435809686E-14</v>
      </c>
      <c r="AI65">
        <f t="shared" si="38"/>
        <v>-3.128733354833007E-14</v>
      </c>
      <c r="AJ65">
        <f t="shared" si="39"/>
        <v>-7.0476024040541319</v>
      </c>
      <c r="AK65">
        <f t="shared" si="61"/>
        <v>-4.6044335706486876</v>
      </c>
      <c r="AL65">
        <f t="shared" si="40"/>
        <v>-11.652035974702851</v>
      </c>
      <c r="AN65">
        <f t="shared" si="41"/>
        <v>0</v>
      </c>
      <c r="AO65">
        <f t="shared" si="42"/>
        <v>0</v>
      </c>
      <c r="AP65">
        <f t="shared" si="43"/>
        <v>-1.3943683706657737E-21</v>
      </c>
      <c r="AQ65">
        <f t="shared" si="44"/>
        <v>-4.5295564584049559E-17</v>
      </c>
      <c r="AR65">
        <f t="shared" si="45"/>
        <v>-4.5296958952420226E-17</v>
      </c>
      <c r="AS65">
        <f t="shared" si="46"/>
        <v>-1.0203328970693221E-2</v>
      </c>
      <c r="AT65">
        <f t="shared" si="47"/>
        <v>-6.6661749275195538E-3</v>
      </c>
      <c r="AU65">
        <f t="shared" si="48"/>
        <v>-1.6869503898212821E-2</v>
      </c>
      <c r="AW65">
        <v>62</v>
      </c>
      <c r="AX65">
        <f>IF(Z65&gt;0, (R65*SUMPRODUCT(K65:$K$98, X65:$X$98)-K65*$AZ$3)/Z65, 0)</f>
        <v>-3.0489698135452103E+21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0.86292441799999997</v>
      </c>
      <c r="Q66" s="5">
        <f t="shared" si="60"/>
        <v>50</v>
      </c>
      <c r="R66">
        <f t="shared" si="31"/>
        <v>250000</v>
      </c>
      <c r="S66">
        <f t="shared" si="32"/>
        <v>-2.1422640239252651E+22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-58.730020033784257</v>
      </c>
      <c r="AC66">
        <f t="shared" si="33"/>
        <v>-52.437517887307365</v>
      </c>
      <c r="AE66">
        <f t="shared" si="34"/>
        <v>0</v>
      </c>
      <c r="AF66">
        <f t="shared" si="35"/>
        <v>0</v>
      </c>
      <c r="AG66">
        <f t="shared" si="36"/>
        <v>-1.2238808405890659E-19</v>
      </c>
      <c r="AH66">
        <f t="shared" si="37"/>
        <v>-4.1554665555915758E-15</v>
      </c>
      <c r="AI66">
        <f t="shared" si="38"/>
        <v>-4.1555889436756346E-15</v>
      </c>
      <c r="AJ66">
        <f t="shared" si="39"/>
        <v>-6.2925021464768918</v>
      </c>
      <c r="AK66">
        <f t="shared" si="61"/>
        <v>-4.1111014023648984</v>
      </c>
      <c r="AL66">
        <f t="shared" si="40"/>
        <v>-10.403603548841794</v>
      </c>
      <c r="AN66">
        <f t="shared" si="41"/>
        <v>0</v>
      </c>
      <c r="AO66">
        <f t="shared" si="42"/>
        <v>0</v>
      </c>
      <c r="AP66">
        <f t="shared" si="43"/>
        <v>-1.5820551091495092E-22</v>
      </c>
      <c r="AQ66">
        <f t="shared" si="44"/>
        <v>-5.3715826550641557E-18</v>
      </c>
      <c r="AR66">
        <f t="shared" si="45"/>
        <v>-5.3717408605750709E-18</v>
      </c>
      <c r="AS66">
        <f t="shared" si="46"/>
        <v>-8.1340313860755759E-3</v>
      </c>
      <c r="AT66">
        <f t="shared" si="47"/>
        <v>-5.3142338389027041E-3</v>
      </c>
      <c r="AU66">
        <f t="shared" si="48"/>
        <v>-1.3448265224978283E-2</v>
      </c>
      <c r="AW66">
        <v>63</v>
      </c>
      <c r="AX66">
        <f>IF(Z66&gt;0, (R66*SUMPRODUCT(K66:$K$98, X66:$X$98)-K66*$AZ$3)/Z66, 0)</f>
        <v>-2.1422640239252651E+22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2">$C$6</f>
        <v>250000</v>
      </c>
      <c r="S67">
        <f t="shared" ref="S67:S79" si="63">AX67</f>
        <v>-1.5670235582622868E+23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-52.437517887307365</v>
      </c>
      <c r="AC67">
        <f t="shared" ref="AC67:AC79" si="64">S67*Z67</f>
        <v>-46.819212399381577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-1.4938898701465797E-20</v>
      </c>
      <c r="AH67">
        <f t="shared" ref="AH67:AH79" si="68">-X67*R67</f>
        <v>-5.3112652258425868E-16</v>
      </c>
      <c r="AI67">
        <f t="shared" ref="AI67:AI79" si="69">SUM(AE67:AH67)</f>
        <v>-5.3114146148296011E-16</v>
      </c>
      <c r="AJ67">
        <f t="shared" ref="AJ67:AJ79" si="70">AB67-AC67</f>
        <v>-5.6183054879257881</v>
      </c>
      <c r="AK67">
        <f t="shared" si="61"/>
        <v>-3.6706262521115161</v>
      </c>
      <c r="AL67">
        <f t="shared" ref="AL67:AL79" si="71">SUM(AI67:AK67)</f>
        <v>-9.2889317400373059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-1.724181699597952E-23</v>
      </c>
      <c r="AQ67">
        <f t="shared" ref="AQ67:AQ79" si="75">AH67*$K67</f>
        <v>-6.130027712960015E-19</v>
      </c>
      <c r="AR67">
        <f t="shared" ref="AR67:AR79" si="76">AI67*$K67</f>
        <v>-6.1302001311299745E-19</v>
      </c>
      <c r="AS67">
        <f t="shared" ref="AS67:AS79" si="77">AJ67*$K67</f>
        <v>-6.4844000207872786E-3</v>
      </c>
      <c r="AT67">
        <f t="shared" ref="AT67:AT79" si="78">AK67*$K67</f>
        <v>-4.2364746802476903E-3</v>
      </c>
      <c r="AU67">
        <f t="shared" ref="AU67:AU79" si="79">AL67*$K67</f>
        <v>-1.0720874701034971E-2</v>
      </c>
      <c r="AW67">
        <v>64</v>
      </c>
      <c r="AX67">
        <f>IF(Z67&gt;0, (R67*SUMPRODUCT(K67:$K$98, X67:$X$98)-K67*$AZ$3)/Z67, 0)</f>
        <v>-1.5670235582622868E+23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0.872959127</v>
      </c>
      <c r="Q68" s="5">
        <f t="shared" si="60"/>
        <v>50</v>
      </c>
      <c r="R68">
        <f t="shared" si="62"/>
        <v>250000</v>
      </c>
      <c r="S68">
        <f t="shared" si="63"/>
        <v>-1.1954184390096775E+24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-46.819212399381577</v>
      </c>
      <c r="AC68">
        <f t="shared" si="64"/>
        <v>-41.802868213733547</v>
      </c>
      <c r="AE68">
        <f t="shared" si="65"/>
        <v>0</v>
      </c>
      <c r="AF68">
        <f t="shared" si="66"/>
        <v>0</v>
      </c>
      <c r="AG68">
        <f t="shared" si="67"/>
        <v>-1.7484617456781228E-21</v>
      </c>
      <c r="AH68">
        <f t="shared" si="68"/>
        <v>-6.5205239843865073E-17</v>
      </c>
      <c r="AI68">
        <f t="shared" si="69"/>
        <v>-6.5206988305610755E-17</v>
      </c>
      <c r="AJ68">
        <f t="shared" si="70"/>
        <v>-5.0163441856480304</v>
      </c>
      <c r="AK68">
        <f t="shared" si="61"/>
        <v>-3.2773448679567108</v>
      </c>
      <c r="AL68">
        <f t="shared" si="71"/>
        <v>-8.2936890536047407</v>
      </c>
      <c r="AN68">
        <f t="shared" si="72"/>
        <v>0</v>
      </c>
      <c r="AO68">
        <f t="shared" si="73"/>
        <v>0</v>
      </c>
      <c r="AP68">
        <f t="shared" si="74"/>
        <v>-1.8017833154604284E-24</v>
      </c>
      <c r="AQ68">
        <f t="shared" si="75"/>
        <v>-6.7193756753143035E-20</v>
      </c>
      <c r="AR68">
        <f t="shared" si="76"/>
        <v>-6.7195558536458507E-20</v>
      </c>
      <c r="AS68">
        <f t="shared" si="77"/>
        <v>-5.1693239961633324E-3</v>
      </c>
      <c r="AT68">
        <f t="shared" si="78"/>
        <v>-3.3772916774933749E-3</v>
      </c>
      <c r="AU68">
        <f t="shared" si="79"/>
        <v>-8.5466156736567073E-3</v>
      </c>
      <c r="AW68">
        <v>65</v>
      </c>
      <c r="AX68">
        <f>IF(Z68&gt;0, (R68*SUMPRODUCT(K68:$K$98, X68:$X$98)-K68*$AZ$3)/Z68, 0)</f>
        <v>-1.1954184390096775E+24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0.877957722</v>
      </c>
      <c r="Q69" s="5">
        <f t="shared" ref="Q69:Q79" si="91">$C$8</f>
        <v>50</v>
      </c>
      <c r="R69">
        <f t="shared" si="62"/>
        <v>250000</v>
      </c>
      <c r="S69">
        <f t="shared" si="63"/>
        <v>-9.526206634007621E+24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-41.802868213733547</v>
      </c>
      <c r="AC69">
        <f t="shared" si="64"/>
        <v>-37.323989476547808</v>
      </c>
      <c r="AE69">
        <f t="shared" si="65"/>
        <v>0</v>
      </c>
      <c r="AF69">
        <f t="shared" si="66"/>
        <v>0</v>
      </c>
      <c r="AG69">
        <f t="shared" si="67"/>
        <v>-1.9590163698163359E-22</v>
      </c>
      <c r="AH69">
        <f t="shared" si="68"/>
        <v>-7.6753774561985408E-18</v>
      </c>
      <c r="AI69">
        <f t="shared" si="69"/>
        <v>-7.6755733578355221E-18</v>
      </c>
      <c r="AJ69">
        <f t="shared" si="70"/>
        <v>-4.4788787371857381</v>
      </c>
      <c r="AK69">
        <f t="shared" si="61"/>
        <v>-2.9262007749613486</v>
      </c>
      <c r="AL69">
        <f t="shared" si="71"/>
        <v>-7.4050795121470863</v>
      </c>
      <c r="AN69">
        <f t="shared" si="72"/>
        <v>0</v>
      </c>
      <c r="AO69">
        <f t="shared" si="73"/>
        <v>0</v>
      </c>
      <c r="AP69">
        <f t="shared" si="74"/>
        <v>-1.802463456487313E-25</v>
      </c>
      <c r="AQ69">
        <f t="shared" si="75"/>
        <v>-7.0620070320502019E-21</v>
      </c>
      <c r="AR69">
        <f t="shared" si="76"/>
        <v>-7.0621872783958504E-21</v>
      </c>
      <c r="AS69">
        <f t="shared" si="77"/>
        <v>-4.1209534408189804E-3</v>
      </c>
      <c r="AT69">
        <f t="shared" si="78"/>
        <v>-2.6923562480017332E-3</v>
      </c>
      <c r="AU69">
        <f t="shared" si="79"/>
        <v>-6.8133096888207132E-3</v>
      </c>
      <c r="AW69">
        <v>66</v>
      </c>
      <c r="AX69">
        <f>IF(Z69&gt;0, (R69*SUMPRODUCT(K69:$K$98, X69:$X$98)-K69*$AZ$3)/Z69, 0)</f>
        <v>-9.526206634007621E+24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0.88376105100000002</v>
      </c>
      <c r="Q70" s="5">
        <f t="shared" si="91"/>
        <v>50</v>
      </c>
      <c r="R70">
        <f t="shared" si="62"/>
        <v>250000</v>
      </c>
      <c r="S70">
        <f t="shared" si="63"/>
        <v>-8.0060483632107485E+25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-37.323989476547808</v>
      </c>
      <c r="AC70">
        <f t="shared" si="64"/>
        <v>-33.324990604060538</v>
      </c>
      <c r="AE70">
        <f t="shared" si="65"/>
        <v>0</v>
      </c>
      <c r="AF70">
        <f t="shared" si="66"/>
        <v>0</v>
      </c>
      <c r="AG70">
        <f t="shared" si="67"/>
        <v>-2.0812384020308284E-23</v>
      </c>
      <c r="AH70">
        <f t="shared" si="68"/>
        <v>-8.6565118295754476E-19</v>
      </c>
      <c r="AI70">
        <f t="shared" si="69"/>
        <v>-8.6567199534156512E-19</v>
      </c>
      <c r="AJ70">
        <f t="shared" si="70"/>
        <v>-3.9989988724872703</v>
      </c>
      <c r="AK70">
        <f t="shared" si="61"/>
        <v>-2.6126792633583467</v>
      </c>
      <c r="AL70">
        <f t="shared" si="71"/>
        <v>-6.6116781358456169</v>
      </c>
      <c r="AN70">
        <f t="shared" si="72"/>
        <v>0</v>
      </c>
      <c r="AO70">
        <f t="shared" si="73"/>
        <v>0</v>
      </c>
      <c r="AP70">
        <f t="shared" si="74"/>
        <v>-1.709748421679637E-26</v>
      </c>
      <c r="AQ70">
        <f t="shared" si="75"/>
        <v>-7.1113705298853583E-22</v>
      </c>
      <c r="AR70">
        <f t="shared" si="76"/>
        <v>-7.1115415047275266E-22</v>
      </c>
      <c r="AS70">
        <f t="shared" si="77"/>
        <v>-3.2851988526937056E-3</v>
      </c>
      <c r="AT70">
        <f t="shared" si="78"/>
        <v>-2.1463299170932184E-3</v>
      </c>
      <c r="AU70">
        <f t="shared" si="79"/>
        <v>-5.431528769786924E-3</v>
      </c>
      <c r="AW70">
        <v>67</v>
      </c>
      <c r="AX70">
        <f>IF(Z70&gt;0, (R70*SUMPRODUCT(K70:$K$98, X70:$X$98)-K70*$AZ$3)/Z70, 0)</f>
        <v>-8.0060483632107485E+25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0.88953285599999998</v>
      </c>
      <c r="Q71" s="5">
        <f t="shared" si="91"/>
        <v>50</v>
      </c>
      <c r="R71">
        <f t="shared" si="62"/>
        <v>250000</v>
      </c>
      <c r="S71">
        <f t="shared" si="63"/>
        <v>-7.1150200777604023E+26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-33.324990604060538</v>
      </c>
      <c r="AC71">
        <f t="shared" si="64"/>
        <v>-29.754455896482629</v>
      </c>
      <c r="AE71">
        <f t="shared" si="65"/>
        <v>0</v>
      </c>
      <c r="AF71">
        <f t="shared" si="66"/>
        <v>0</v>
      </c>
      <c r="AG71">
        <f t="shared" si="67"/>
        <v>-2.0909607823516115E-24</v>
      </c>
      <c r="AH71">
        <f t="shared" si="68"/>
        <v>-9.2566496988767956E-20</v>
      </c>
      <c r="AI71">
        <f t="shared" si="69"/>
        <v>-9.2568587949550303E-20</v>
      </c>
      <c r="AJ71">
        <f t="shared" si="70"/>
        <v>-3.5705347075779095</v>
      </c>
      <c r="AK71">
        <f t="shared" si="61"/>
        <v>-2.332749342284238</v>
      </c>
      <c r="AL71">
        <f t="shared" si="71"/>
        <v>-5.9032840498621475</v>
      </c>
      <c r="AN71">
        <f t="shared" si="72"/>
        <v>0</v>
      </c>
      <c r="AO71">
        <f t="shared" si="73"/>
        <v>0</v>
      </c>
      <c r="AP71">
        <f t="shared" si="74"/>
        <v>-1.5336923293273288E-27</v>
      </c>
      <c r="AQ71">
        <f t="shared" si="75"/>
        <v>-6.7896312347240181E-23</v>
      </c>
      <c r="AR71">
        <f t="shared" si="76"/>
        <v>-6.7897846039569497E-23</v>
      </c>
      <c r="AS71">
        <f t="shared" si="77"/>
        <v>-2.618940411905051E-3</v>
      </c>
      <c r="AT71">
        <f t="shared" si="78"/>
        <v>-1.7110410691113028E-3</v>
      </c>
      <c r="AU71">
        <f t="shared" si="79"/>
        <v>-4.3299814810163536E-3</v>
      </c>
      <c r="AW71">
        <v>68</v>
      </c>
      <c r="AX71">
        <f>IF(Z71&gt;0, (R71*SUMPRODUCT(K71:$K$98, X71:$X$98)-K71*$AZ$3)/Z71, 0)</f>
        <v>-7.1150200777604023E+26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0.89526598199999996</v>
      </c>
      <c r="Q72" s="5">
        <f t="shared" si="91"/>
        <v>50</v>
      </c>
      <c r="R72">
        <f t="shared" si="62"/>
        <v>250000</v>
      </c>
      <c r="S72">
        <f t="shared" si="63"/>
        <v>-6.7058239818354921E+27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-29.754455896482629</v>
      </c>
      <c r="AC72">
        <f t="shared" si="64"/>
        <v>-26.566478479002342</v>
      </c>
      <c r="AE72">
        <f t="shared" si="65"/>
        <v>0</v>
      </c>
      <c r="AF72">
        <f t="shared" si="66"/>
        <v>0</v>
      </c>
      <c r="AG72">
        <f t="shared" si="67"/>
        <v>-1.9808511639259183E-25</v>
      </c>
      <c r="AH72">
        <f t="shared" si="68"/>
        <v>-9.3598302906775166E-21</v>
      </c>
      <c r="AI72">
        <f t="shared" si="69"/>
        <v>-9.3600283757939097E-21</v>
      </c>
      <c r="AJ72">
        <f t="shared" si="70"/>
        <v>-3.1879774174802868</v>
      </c>
      <c r="AK72">
        <f t="shared" ref="AK72:AK79" si="92">G72*SUM(AB72:AB72, AE72:AF72)</f>
        <v>-2.0828119127537841</v>
      </c>
      <c r="AL72">
        <f t="shared" si="71"/>
        <v>-5.2707893302340709</v>
      </c>
      <c r="AN72">
        <f t="shared" si="72"/>
        <v>0</v>
      </c>
      <c r="AO72">
        <f t="shared" si="73"/>
        <v>0</v>
      </c>
      <c r="AP72">
        <f t="shared" si="74"/>
        <v>-1.297257470829975E-28</v>
      </c>
      <c r="AQ72">
        <f t="shared" si="75"/>
        <v>-6.1297436129513301E-24</v>
      </c>
      <c r="AR72">
        <f t="shared" si="76"/>
        <v>-6.1298733386984138E-24</v>
      </c>
      <c r="AS72">
        <f t="shared" si="77"/>
        <v>-2.0878032620416606E-3</v>
      </c>
      <c r="AT72">
        <f t="shared" si="78"/>
        <v>-1.3640314645338829E-3</v>
      </c>
      <c r="AU72">
        <f t="shared" si="79"/>
        <v>-3.4518347265755436E-3</v>
      </c>
      <c r="AW72">
        <v>69</v>
      </c>
      <c r="AX72">
        <f>IF(Z72&gt;0, (R72*SUMPRODUCT(K72:$K$98, X72:$X$98)-K72*$AZ$3)/Z72, 0)</f>
        <v>-6.7058239818354921E+27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0.900953271</v>
      </c>
      <c r="Q73" s="5">
        <f t="shared" si="91"/>
        <v>50</v>
      </c>
      <c r="R73">
        <f t="shared" si="62"/>
        <v>250000</v>
      </c>
      <c r="S73">
        <f t="shared" si="63"/>
        <v>-6.7238211983334548E+28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-26.566478479002342</v>
      </c>
      <c r="AC73">
        <f t="shared" si="64"/>
        <v>-23.720070070537801</v>
      </c>
      <c r="AE73">
        <f t="shared" si="65"/>
        <v>0</v>
      </c>
      <c r="AF73">
        <f t="shared" si="66"/>
        <v>0</v>
      </c>
      <c r="AG73">
        <f t="shared" si="67"/>
        <v>-1.7638831678344588E-26</v>
      </c>
      <c r="AH73">
        <f t="shared" si="68"/>
        <v>-8.9232716775160663E-22</v>
      </c>
      <c r="AI73">
        <f t="shared" si="69"/>
        <v>-8.9234480658328494E-22</v>
      </c>
      <c r="AJ73">
        <f t="shared" si="70"/>
        <v>-2.8464084084645407</v>
      </c>
      <c r="AK73">
        <f t="shared" si="92"/>
        <v>-1.8596534935301641</v>
      </c>
      <c r="AL73">
        <f t="shared" si="71"/>
        <v>-4.7060619019947048</v>
      </c>
      <c r="AN73">
        <f t="shared" si="72"/>
        <v>0</v>
      </c>
      <c r="AO73">
        <f t="shared" si="73"/>
        <v>0</v>
      </c>
      <c r="AP73">
        <f t="shared" si="74"/>
        <v>-1.0313976290019842E-29</v>
      </c>
      <c r="AQ73">
        <f t="shared" si="75"/>
        <v>-5.2177159003279152E-25</v>
      </c>
      <c r="AR73">
        <f t="shared" si="76"/>
        <v>-5.2178190400908157E-25</v>
      </c>
      <c r="AS73">
        <f t="shared" si="77"/>
        <v>-1.6643839780306599E-3</v>
      </c>
      <c r="AT73">
        <f t="shared" si="78"/>
        <v>-1.087397532313363E-3</v>
      </c>
      <c r="AU73">
        <f t="shared" si="79"/>
        <v>-2.7517815103440227E-3</v>
      </c>
      <c r="AW73">
        <v>70</v>
      </c>
      <c r="AX73">
        <f>IF(Z73&gt;0, (R73*SUMPRODUCT(K73:$K$98, X73:$X$98)-K73*$AZ$3)/Z73, 0)</f>
        <v>-6.7238211983334548E+28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0.90658776299999999</v>
      </c>
      <c r="Q74" s="5">
        <f t="shared" si="91"/>
        <v>50</v>
      </c>
      <c r="R74">
        <f t="shared" si="62"/>
        <v>250000</v>
      </c>
      <c r="S74">
        <f t="shared" si="63"/>
        <v>-7.1972794402172694E+29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-23.720070070537801</v>
      </c>
      <c r="AC74">
        <f t="shared" si="64"/>
        <v>-21.17863399155161</v>
      </c>
      <c r="AE74">
        <f t="shared" si="65"/>
        <v>0</v>
      </c>
      <c r="AF74">
        <f t="shared" si="66"/>
        <v>0</v>
      </c>
      <c r="AG74">
        <f t="shared" si="67"/>
        <v>-1.4712944083571859E-27</v>
      </c>
      <c r="AH74">
        <f t="shared" si="68"/>
        <v>-7.995574476601978E-23</v>
      </c>
      <c r="AI74">
        <f t="shared" si="69"/>
        <v>-7.9957216060428134E-23</v>
      </c>
      <c r="AJ74">
        <f t="shared" si="70"/>
        <v>-2.5414360789861909</v>
      </c>
      <c r="AK74">
        <f t="shared" si="92"/>
        <v>-1.6604049049376461</v>
      </c>
      <c r="AL74">
        <f t="shared" si="71"/>
        <v>-4.2018409839238373</v>
      </c>
      <c r="AN74">
        <f t="shared" si="72"/>
        <v>0</v>
      </c>
      <c r="AO74">
        <f t="shared" si="73"/>
        <v>0</v>
      </c>
      <c r="AP74">
        <f t="shared" si="74"/>
        <v>-7.6813556671028162E-31</v>
      </c>
      <c r="AQ74">
        <f t="shared" si="75"/>
        <v>-4.1743413805375573E-26</v>
      </c>
      <c r="AR74">
        <f t="shared" si="76"/>
        <v>-4.1744181940942282E-26</v>
      </c>
      <c r="AS74">
        <f t="shared" si="77"/>
        <v>-1.3268367171800509E-3</v>
      </c>
      <c r="AT74">
        <f t="shared" si="78"/>
        <v>-8.668666552243007E-4</v>
      </c>
      <c r="AU74">
        <f t="shared" si="79"/>
        <v>-2.1937033724043517E-3</v>
      </c>
      <c r="AW74">
        <v>71</v>
      </c>
      <c r="AX74">
        <f>IF(Z74&gt;0, (R74*SUMPRODUCT(K74:$K$98, X74:$X$98)-K74*$AZ$3)/Z74, 0)</f>
        <v>-7.1972794402172694E+29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0.91219363099999995</v>
      </c>
      <c r="Q75" s="5">
        <f t="shared" si="91"/>
        <v>50</v>
      </c>
      <c r="R75">
        <f t="shared" si="62"/>
        <v>250000</v>
      </c>
      <c r="S75">
        <f t="shared" si="63"/>
        <v>-8.2591469566416101E+30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-21.17863399155161</v>
      </c>
      <c r="AC75">
        <f t="shared" si="64"/>
        <v>-18.909494635313937</v>
      </c>
      <c r="AE75">
        <f t="shared" si="65"/>
        <v>0</v>
      </c>
      <c r="AF75">
        <f t="shared" si="66"/>
        <v>0</v>
      </c>
      <c r="AG75">
        <f t="shared" si="67"/>
        <v>-1.14476075644276E-28</v>
      </c>
      <c r="AH75">
        <f t="shared" si="68"/>
        <v>-6.7105269431466899E-24</v>
      </c>
      <c r="AI75">
        <f t="shared" si="69"/>
        <v>-6.710641419222334E-24</v>
      </c>
      <c r="AJ75">
        <f t="shared" si="70"/>
        <v>-2.2691393562376732</v>
      </c>
      <c r="AK75">
        <f t="shared" si="92"/>
        <v>-1.4825043794086128</v>
      </c>
      <c r="AL75">
        <f t="shared" si="71"/>
        <v>-3.7516437356462857</v>
      </c>
      <c r="AN75">
        <f t="shared" si="72"/>
        <v>0</v>
      </c>
      <c r="AO75">
        <f t="shared" si="73"/>
        <v>0</v>
      </c>
      <c r="AP75">
        <f t="shared" si="74"/>
        <v>-5.3362356558468167E-32</v>
      </c>
      <c r="AQ75">
        <f t="shared" si="75"/>
        <v>-3.1280730879361358E-27</v>
      </c>
      <c r="AR75">
        <f t="shared" si="76"/>
        <v>-3.1281264502926941E-27</v>
      </c>
      <c r="AS75">
        <f t="shared" si="77"/>
        <v>-1.0577461074458326E-3</v>
      </c>
      <c r="AT75">
        <f t="shared" si="78"/>
        <v>-6.9106079019794382E-4</v>
      </c>
      <c r="AU75">
        <f t="shared" si="79"/>
        <v>-1.7488068976437765E-3</v>
      </c>
      <c r="AW75">
        <v>72</v>
      </c>
      <c r="AX75">
        <f>IF(Z75&gt;0, (R75*SUMPRODUCT(K75:$K$98, X75:$X$98)-K75*$AZ$3)/Z75, 0)</f>
        <v>-8.2591469566416101E+30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0.91779930600000004</v>
      </c>
      <c r="Q76" s="5">
        <f t="shared" si="91"/>
        <v>50</v>
      </c>
      <c r="R76">
        <f t="shared" si="62"/>
        <v>250000</v>
      </c>
      <c r="S76">
        <f t="shared" si="63"/>
        <v>-1.0213528354927305E+32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-18.909494635313937</v>
      </c>
      <c r="AC76">
        <f t="shared" si="64"/>
        <v>-16.88347735295887</v>
      </c>
      <c r="AE76">
        <f t="shared" si="65"/>
        <v>0</v>
      </c>
      <c r="AF76">
        <f t="shared" si="66"/>
        <v>0</v>
      </c>
      <c r="AG76">
        <f t="shared" si="67"/>
        <v>-8.265252107913221E-30</v>
      </c>
      <c r="AH76">
        <f t="shared" si="68"/>
        <v>-5.253303138996001E-25</v>
      </c>
      <c r="AI76">
        <f t="shared" si="69"/>
        <v>-5.2533857915170798E-25</v>
      </c>
      <c r="AJ76">
        <f t="shared" si="70"/>
        <v>-2.0260172823550668</v>
      </c>
      <c r="AK76">
        <f t="shared" si="92"/>
        <v>-1.3236646244719756</v>
      </c>
      <c r="AL76">
        <f t="shared" si="71"/>
        <v>-3.3496819068270423</v>
      </c>
      <c r="AN76">
        <f t="shared" si="72"/>
        <v>0</v>
      </c>
      <c r="AO76">
        <f t="shared" si="73"/>
        <v>0</v>
      </c>
      <c r="AP76">
        <f t="shared" si="74"/>
        <v>-3.4399992651757599E-33</v>
      </c>
      <c r="AQ76">
        <f t="shared" si="75"/>
        <v>-2.1864256167806533E-28</v>
      </c>
      <c r="AR76">
        <f t="shared" si="76"/>
        <v>-2.1864600167733047E-28</v>
      </c>
      <c r="AS76">
        <f t="shared" si="77"/>
        <v>-8.4322872085924221E-4</v>
      </c>
      <c r="AT76">
        <f t="shared" si="78"/>
        <v>-5.5090943096137101E-4</v>
      </c>
      <c r="AU76">
        <f t="shared" si="79"/>
        <v>-1.3941381518206132E-3</v>
      </c>
      <c r="AW76">
        <v>73</v>
      </c>
      <c r="AX76">
        <f>IF(Z76&gt;0, (R76*SUMPRODUCT(K76:$K$98, X76:$X$98)-K76*$AZ$3)/Z76, 0)</f>
        <v>-1.0213528354927305E+32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0.92340517499999997</v>
      </c>
      <c r="Q77" s="5">
        <f t="shared" si="91"/>
        <v>50</v>
      </c>
      <c r="R77">
        <f t="shared" si="62"/>
        <v>250000</v>
      </c>
      <c r="S77">
        <f t="shared" si="63"/>
        <v>-1.3693589172237947E+33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-16.88347735295887</v>
      </c>
      <c r="AC77">
        <f t="shared" si="64"/>
        <v>-15.074533350856136</v>
      </c>
      <c r="AE77">
        <f t="shared" si="65"/>
        <v>0</v>
      </c>
      <c r="AF77">
        <f t="shared" si="66"/>
        <v>0</v>
      </c>
      <c r="AG77">
        <f t="shared" si="67"/>
        <v>-5.5042301770736201E-31</v>
      </c>
      <c r="AH77">
        <f t="shared" si="68"/>
        <v>-3.8160882845633631E-26</v>
      </c>
      <c r="AI77">
        <f t="shared" si="69"/>
        <v>-3.8161433268651339E-26</v>
      </c>
      <c r="AJ77">
        <f t="shared" si="70"/>
        <v>-1.8089440021027343</v>
      </c>
      <c r="AK77">
        <f t="shared" si="92"/>
        <v>-1.1818434147071211</v>
      </c>
      <c r="AL77">
        <f t="shared" si="71"/>
        <v>-2.9907874168098552</v>
      </c>
      <c r="AN77">
        <f t="shared" si="72"/>
        <v>0</v>
      </c>
      <c r="AO77">
        <f t="shared" si="73"/>
        <v>0</v>
      </c>
      <c r="AP77">
        <f t="shared" si="74"/>
        <v>-2.0454120452188243E-34</v>
      </c>
      <c r="AQ77">
        <f t="shared" si="75"/>
        <v>-1.4180862158301311E-29</v>
      </c>
      <c r="AR77">
        <f t="shared" si="76"/>
        <v>-1.4181066699505835E-29</v>
      </c>
      <c r="AS77">
        <f t="shared" si="77"/>
        <v>-6.7221677364416479E-4</v>
      </c>
      <c r="AT77">
        <f t="shared" si="78"/>
        <v>-4.3918162544752149E-4</v>
      </c>
      <c r="AU77">
        <f t="shared" si="79"/>
        <v>-1.1113983990916861E-3</v>
      </c>
      <c r="AW77">
        <v>74</v>
      </c>
      <c r="AX77">
        <f>IF(Z77&gt;0, (R77*SUMPRODUCT(K77:$K$98, X77:$X$98)-K77*$AZ$3)/Z77, 0)</f>
        <v>-1.3693589172237947E+33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0.92901104300000004</v>
      </c>
      <c r="Q78" s="5">
        <f t="shared" si="91"/>
        <v>50</v>
      </c>
      <c r="R78">
        <f t="shared" si="62"/>
        <v>250000</v>
      </c>
      <c r="S78">
        <f t="shared" si="63"/>
        <v>-2.0046938831539428E+34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-15.074533350856136</v>
      </c>
      <c r="AC78">
        <f t="shared" si="64"/>
        <v>-13.459404777550118</v>
      </c>
      <c r="AE78">
        <f t="shared" si="65"/>
        <v>0</v>
      </c>
      <c r="AF78">
        <f t="shared" si="66"/>
        <v>0</v>
      </c>
      <c r="AG78">
        <f t="shared" si="67"/>
        <v>-3.3569725758764522E-32</v>
      </c>
      <c r="AH78">
        <f t="shared" si="68"/>
        <v>-2.5567453088576193E-27</v>
      </c>
      <c r="AI78">
        <f t="shared" si="69"/>
        <v>-2.5567788785833779E-27</v>
      </c>
      <c r="AJ78">
        <f t="shared" si="70"/>
        <v>-1.6151285733060181</v>
      </c>
      <c r="AK78">
        <f t="shared" si="92"/>
        <v>-1.0552173345599296</v>
      </c>
      <c r="AL78">
        <f t="shared" si="71"/>
        <v>-2.6703459078659479</v>
      </c>
      <c r="AN78">
        <f t="shared" si="72"/>
        <v>0</v>
      </c>
      <c r="AO78">
        <f t="shared" si="73"/>
        <v>0</v>
      </c>
      <c r="AP78">
        <f t="shared" si="74"/>
        <v>-1.1138173863672574E-35</v>
      </c>
      <c r="AQ78">
        <f t="shared" si="75"/>
        <v>-8.4830820423817083E-31</v>
      </c>
      <c r="AR78">
        <f t="shared" si="76"/>
        <v>-8.4831934241203459E-31</v>
      </c>
      <c r="AS78">
        <f t="shared" si="77"/>
        <v>-5.3588709633622998E-4</v>
      </c>
      <c r="AT78">
        <f t="shared" si="78"/>
        <v>-3.5011290293966951E-4</v>
      </c>
      <c r="AU78">
        <f t="shared" si="79"/>
        <v>-8.859999992758996E-4</v>
      </c>
      <c r="AW78">
        <v>75</v>
      </c>
      <c r="AX78">
        <f>IF(Z78&gt;0, (R78*SUMPRODUCT(K78:$K$98, X78:$X$98)-K78*$AZ$3)/Z78, 0)</f>
        <v>-2.0046938831539428E+34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-13.459404777550118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-1.6784862879382261E-28</v>
      </c>
      <c r="AI79">
        <f t="shared" si="69"/>
        <v>-1.6784862879382261E-28</v>
      </c>
      <c r="AJ79">
        <f t="shared" si="70"/>
        <v>-13.459404777550118</v>
      </c>
      <c r="AK79">
        <f t="shared" si="92"/>
        <v>-0.94215833442850838</v>
      </c>
      <c r="AL79">
        <f t="shared" si="71"/>
        <v>-14.401563111978627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-4.9723990462823986E-32</v>
      </c>
      <c r="AR79">
        <f t="shared" si="76"/>
        <v>-4.9723990462823986E-32</v>
      </c>
      <c r="AS79">
        <f t="shared" si="77"/>
        <v>-3.9872551810731299E-3</v>
      </c>
      <c r="AT79">
        <f t="shared" si="78"/>
        <v>-2.7910786267511912E-4</v>
      </c>
      <c r="AU79">
        <f t="shared" si="79"/>
        <v>-4.2663630437482494E-3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50903.00487825444</v>
      </c>
      <c r="AO81" s="6">
        <f t="shared" si="93"/>
        <v>-5090.3004878254442</v>
      </c>
      <c r="AP81" s="6">
        <f t="shared" si="93"/>
        <v>-2931.5714776251161</v>
      </c>
      <c r="AQ81" s="6">
        <f t="shared" si="93"/>
        <v>-40565.763543358946</v>
      </c>
      <c r="AR81" s="6">
        <f t="shared" si="93"/>
        <v>2315.3693694449307</v>
      </c>
      <c r="AS81" s="6">
        <f t="shared" si="93"/>
        <v>-5494.6562775850143</v>
      </c>
      <c r="AT81" s="6">
        <f t="shared" si="93"/>
        <v>2410.5862429333952</v>
      </c>
      <c r="AU81" s="6">
        <f t="shared" si="93"/>
        <v>-768.7006652066774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103418.82022307416</v>
      </c>
      <c r="K3">
        <v>1</v>
      </c>
      <c r="L3" s="2">
        <v>0</v>
      </c>
      <c r="O3">
        <f>$C$3</f>
        <v>103418.82022307416</v>
      </c>
      <c r="P3" s="2">
        <f>O3*C5</f>
        <v>10341.882022307416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103418.82022307416</v>
      </c>
      <c r="AF3">
        <f t="shared" ref="AF3:AF34" si="4">-$Z3*P3</f>
        <v>-10341.882022307416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90557.029996766738</v>
      </c>
      <c r="AJ3">
        <f t="shared" ref="AJ3:AJ34" si="8">AB3-AC3</f>
        <v>0</v>
      </c>
      <c r="AL3">
        <f t="shared" ref="AL3:AL34" si="9">SUM(AI3:AK3)</f>
        <v>90557.029996766738</v>
      </c>
      <c r="AN3">
        <f t="shared" ref="AN3:AN34" si="10">AE3*$K3</f>
        <v>103418.82022307416</v>
      </c>
      <c r="AO3">
        <f t="shared" ref="AO3:AO34" si="11">AF3*$K3</f>
        <v>-10341.882022307416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90557.029996766738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90557.029996766738</v>
      </c>
      <c r="AW3">
        <v>0</v>
      </c>
      <c r="AX3">
        <f>IF(Z3&gt;0, (R3*SUMPRODUCT(K3:$K$98, X3:$X$98)-K3*$AZ$3)/Z3, 0)</f>
        <v>0</v>
      </c>
      <c r="AZ3">
        <f>C6*ABS(SUMPRODUCT(X4:X69, K4:K69))/1</f>
        <v>91737.72280285311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250000</v>
      </c>
      <c r="S4">
        <f t="shared" si="1"/>
        <v>4661.4080532602475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4517.9825453392259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-4517.9825453392259</v>
      </c>
      <c r="AK4">
        <f>G4*SUM(AB4, AE4:AF4)</f>
        <v>0</v>
      </c>
      <c r="AL4">
        <f t="shared" si="9"/>
        <v>-9710.1597953392265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-4936.4681973759261</v>
      </c>
      <c r="AR4">
        <f t="shared" si="14"/>
        <v>-4936.4681973759261</v>
      </c>
      <c r="AS4">
        <f t="shared" si="15"/>
        <v>-4295.4768447796405</v>
      </c>
      <c r="AT4">
        <f t="shared" si="16"/>
        <v>0</v>
      </c>
      <c r="AU4">
        <f t="shared" si="17"/>
        <v>-9231.9450421555666</v>
      </c>
      <c r="AW4">
        <v>1</v>
      </c>
      <c r="AX4">
        <f>IF(Z4&gt;0, (R4*SUMPRODUCT(K4:$K$98, X4:$X$98)-K4*$AZ$3)/Z4, 0)</f>
        <v>4661.4080532602475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250000</v>
      </c>
      <c r="S5">
        <f t="shared" si="1"/>
        <v>4335.1190059750161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4517.9825453392259</v>
      </c>
      <c r="AC5">
        <f t="shared" si="2"/>
        <v>4057.9283010337094</v>
      </c>
      <c r="AE5">
        <f t="shared" si="3"/>
        <v>0</v>
      </c>
      <c r="AF5">
        <f t="shared" si="4"/>
        <v>0</v>
      </c>
      <c r="AG5">
        <f t="shared" si="5"/>
        <v>-46.802963141735447</v>
      </c>
      <c r="AH5">
        <f t="shared" si="6"/>
        <v>-5869.9288138227976</v>
      </c>
      <c r="AI5">
        <f t="shared" si="7"/>
        <v>-5916.7317769645333</v>
      </c>
      <c r="AJ5">
        <f t="shared" si="8"/>
        <v>460.05424430551648</v>
      </c>
      <c r="AK5">
        <f>G5*SUM(AB5, AE5:AF5)</f>
        <v>18.523728435890828</v>
      </c>
      <c r="AL5">
        <f t="shared" si="9"/>
        <v>-5438.1538042231259</v>
      </c>
      <c r="AN5">
        <f t="shared" si="10"/>
        <v>0</v>
      </c>
      <c r="AO5">
        <f t="shared" si="11"/>
        <v>0</v>
      </c>
      <c r="AP5">
        <f t="shared" si="12"/>
        <v>-42.214181177941946</v>
      </c>
      <c r="AQ5">
        <f t="shared" si="13"/>
        <v>-5294.4134690346718</v>
      </c>
      <c r="AR5">
        <f t="shared" si="14"/>
        <v>-5336.6276502126138</v>
      </c>
      <c r="AS5">
        <f t="shared" si="15"/>
        <v>414.9483690163238</v>
      </c>
      <c r="AT5">
        <f t="shared" si="16"/>
        <v>16.707575242952782</v>
      </c>
      <c r="AU5">
        <f t="shared" si="17"/>
        <v>-4904.9717059533377</v>
      </c>
      <c r="AW5">
        <v>2</v>
      </c>
      <c r="AX5">
        <f>IF(Z5&gt;0, (R5*SUMPRODUCT(K5:$K$98, X5:$X$98)-K5*$AZ$3)/Z5, 0)</f>
        <v>4335.1190059750161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50</v>
      </c>
      <c r="R6">
        <f t="shared" si="0"/>
        <v>250000</v>
      </c>
      <c r="S6">
        <f t="shared" si="1"/>
        <v>3589.5814029973717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4057.9283010337094</v>
      </c>
      <c r="AC6">
        <f t="shared" si="2"/>
        <v>3232.9537989687815</v>
      </c>
      <c r="AE6">
        <f t="shared" si="3"/>
        <v>0</v>
      </c>
      <c r="AF6">
        <f t="shared" si="4"/>
        <v>0</v>
      </c>
      <c r="AG6">
        <f t="shared" si="5"/>
        <v>-45.032462507594914</v>
      </c>
      <c r="AH6">
        <f t="shared" si="6"/>
        <v>-6512.3550136158719</v>
      </c>
      <c r="AI6">
        <f t="shared" si="7"/>
        <v>-6557.3874761234665</v>
      </c>
      <c r="AJ6">
        <f t="shared" si="8"/>
        <v>824.97450206492795</v>
      </c>
      <c r="AK6">
        <f>G6*SUM(AB6, AE6:AF6)</f>
        <v>28.81129093733934</v>
      </c>
      <c r="AL6">
        <f t="shared" si="9"/>
        <v>-5703.6016831211991</v>
      </c>
      <c r="AN6">
        <f t="shared" si="10"/>
        <v>0</v>
      </c>
      <c r="AO6">
        <f t="shared" si="11"/>
        <v>0</v>
      </c>
      <c r="AP6">
        <f t="shared" si="12"/>
        <v>-38.423298389731436</v>
      </c>
      <c r="AQ6">
        <f t="shared" si="13"/>
        <v>-5556.5728804154223</v>
      </c>
      <c r="AR6">
        <f t="shared" si="14"/>
        <v>-5594.9961788051532</v>
      </c>
      <c r="AS6">
        <f t="shared" si="15"/>
        <v>703.89758169264667</v>
      </c>
      <c r="AT6">
        <f t="shared" si="16"/>
        <v>24.582817972524825</v>
      </c>
      <c r="AU6">
        <f t="shared" si="17"/>
        <v>-4866.5157791399815</v>
      </c>
      <c r="AW6">
        <v>3</v>
      </c>
      <c r="AX6">
        <f>IF(Z6&gt;0, (R6*SUMPRODUCT(K6:$K$98, X6:$X$98)-K6*$AZ$3)/Z6, 0)</f>
        <v>3589.5814029973717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250000</v>
      </c>
      <c r="S7">
        <f t="shared" si="1"/>
        <v>2746.7697262481065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3232.9537989687815</v>
      </c>
      <c r="AC7">
        <f t="shared" si="2"/>
        <v>2370.7539324007375</v>
      </c>
      <c r="AE7">
        <f t="shared" si="3"/>
        <v>0</v>
      </c>
      <c r="AF7">
        <f t="shared" si="4"/>
        <v>0</v>
      </c>
      <c r="AG7">
        <f t="shared" si="5"/>
        <v>-43.155309120852657</v>
      </c>
      <c r="AH7">
        <f t="shared" si="6"/>
        <v>-7134.1438083315161</v>
      </c>
      <c r="AI7">
        <f t="shared" si="7"/>
        <v>-7177.2991174523686</v>
      </c>
      <c r="AJ7">
        <f t="shared" si="8"/>
        <v>862.19986656804394</v>
      </c>
      <c r="AK7">
        <f>G7*SUM(AB7, AE7:AF7)</f>
        <v>44.614762425769186</v>
      </c>
      <c r="AL7">
        <f t="shared" si="9"/>
        <v>-6270.4844884585555</v>
      </c>
      <c r="AN7">
        <f t="shared" si="10"/>
        <v>0</v>
      </c>
      <c r="AO7">
        <f t="shared" si="11"/>
        <v>0</v>
      </c>
      <c r="AP7">
        <f t="shared" si="12"/>
        <v>-34.613314878353904</v>
      </c>
      <c r="AQ7">
        <f t="shared" si="13"/>
        <v>-5722.039096828481</v>
      </c>
      <c r="AR7">
        <f t="shared" si="14"/>
        <v>-5756.6524117068348</v>
      </c>
      <c r="AS7">
        <f t="shared" si="15"/>
        <v>691.5393743564681</v>
      </c>
      <c r="AT7">
        <f t="shared" si="16"/>
        <v>35.783889665615028</v>
      </c>
      <c r="AU7">
        <f t="shared" si="17"/>
        <v>-5029.3291476847517</v>
      </c>
      <c r="AW7">
        <v>4</v>
      </c>
      <c r="AX7">
        <f>IF(Z7&gt;0, (R7*SUMPRODUCT(K7:$K$98, X7:$X$98)-K7*$AZ$3)/Z7, 0)</f>
        <v>2746.7697262481065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250000</v>
      </c>
      <c r="S8">
        <f t="shared" si="1"/>
        <v>1900.5183028337426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2370.7539324007375</v>
      </c>
      <c r="AC8">
        <f t="shared" si="2"/>
        <v>1565.0019068410475</v>
      </c>
      <c r="AE8">
        <f t="shared" si="3"/>
        <v>0</v>
      </c>
      <c r="AF8">
        <f t="shared" si="4"/>
        <v>0</v>
      </c>
      <c r="AG8">
        <f t="shared" si="5"/>
        <v>-41.173029076004482</v>
      </c>
      <c r="AH8">
        <f t="shared" si="6"/>
        <v>-7753.6347681982697</v>
      </c>
      <c r="AI8">
        <f t="shared" si="7"/>
        <v>-7794.807797274274</v>
      </c>
      <c r="AJ8">
        <f t="shared" si="8"/>
        <v>805.75202555969008</v>
      </c>
      <c r="AK8">
        <f t="shared" ref="AK8:AK39" si="30">G8*SUM(AB8:AB8, AE8:AF8)</f>
        <v>51.208284939855936</v>
      </c>
      <c r="AL8">
        <f t="shared" si="9"/>
        <v>-6937.8474867747282</v>
      </c>
      <c r="AN8">
        <f t="shared" si="10"/>
        <v>0</v>
      </c>
      <c r="AO8">
        <f t="shared" si="11"/>
        <v>0</v>
      </c>
      <c r="AP8">
        <f t="shared" si="12"/>
        <v>-30.816908963274347</v>
      </c>
      <c r="AQ8">
        <f t="shared" si="13"/>
        <v>-5803.3878523963194</v>
      </c>
      <c r="AR8">
        <f t="shared" si="14"/>
        <v>-5834.2047613595932</v>
      </c>
      <c r="AS8">
        <f t="shared" si="15"/>
        <v>603.0837996594762</v>
      </c>
      <c r="AT8">
        <f t="shared" si="16"/>
        <v>38.328029065917185</v>
      </c>
      <c r="AU8">
        <f t="shared" si="17"/>
        <v>-5192.7929326342</v>
      </c>
      <c r="AW8">
        <v>5</v>
      </c>
      <c r="AX8">
        <f>IF(Z8&gt;0, (R8*SUMPRODUCT(K8:$K$98, X8:$X$98)-K8*$AZ$3)/Z8, 0)</f>
        <v>1900.5183028337426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250000</v>
      </c>
      <c r="S9">
        <f t="shared" si="1"/>
        <v>500.66279413849691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1565.0019068410475</v>
      </c>
      <c r="AC9">
        <f t="shared" si="2"/>
        <v>391.24319773060415</v>
      </c>
      <c r="AE9">
        <f t="shared" si="3"/>
        <v>0</v>
      </c>
      <c r="AF9">
        <f t="shared" si="4"/>
        <v>0</v>
      </c>
      <c r="AG9">
        <f t="shared" si="5"/>
        <v>-39.072525691051815</v>
      </c>
      <c r="AH9">
        <f t="shared" si="6"/>
        <v>-8443.86547096309</v>
      </c>
      <c r="AI9">
        <f t="shared" si="7"/>
        <v>-8482.9379966541419</v>
      </c>
      <c r="AJ9">
        <f t="shared" si="8"/>
        <v>1173.7587091104433</v>
      </c>
      <c r="AK9">
        <f t="shared" si="30"/>
        <v>34.899542522555357</v>
      </c>
      <c r="AL9">
        <f t="shared" si="9"/>
        <v>-7274.2797450211428</v>
      </c>
      <c r="AN9">
        <f t="shared" si="10"/>
        <v>0</v>
      </c>
      <c r="AO9">
        <f t="shared" si="11"/>
        <v>0</v>
      </c>
      <c r="AP9">
        <f t="shared" si="12"/>
        <v>-27.272907270479767</v>
      </c>
      <c r="AQ9">
        <f t="shared" si="13"/>
        <v>-5893.879546330988</v>
      </c>
      <c r="AR9">
        <f t="shared" si="14"/>
        <v>-5921.1524536014676</v>
      </c>
      <c r="AS9">
        <f t="shared" si="15"/>
        <v>819.29212062219801</v>
      </c>
      <c r="AT9">
        <f t="shared" si="16"/>
        <v>24.36013465128508</v>
      </c>
      <c r="AU9">
        <f t="shared" si="17"/>
        <v>-5077.5001983279835</v>
      </c>
      <c r="AW9">
        <v>6</v>
      </c>
      <c r="AX9">
        <f>IF(Z9&gt;0, (R9*SUMPRODUCT(K9:$K$98, X9:$X$98)-K9*$AZ$3)/Z9, 0)</f>
        <v>500.66279413849691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250000</v>
      </c>
      <c r="S10">
        <f t="shared" si="1"/>
        <v>-2990.0242393099525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391.24319773060415</v>
      </c>
      <c r="AC10">
        <f t="shared" si="2"/>
        <v>-2204.6904344178547</v>
      </c>
      <c r="AE10">
        <f t="shared" si="3"/>
        <v>0</v>
      </c>
      <c r="AF10">
        <f t="shared" si="4"/>
        <v>0</v>
      </c>
      <c r="AG10">
        <f t="shared" si="5"/>
        <v>-36.867434140377739</v>
      </c>
      <c r="AH10">
        <f t="shared" si="6"/>
        <v>-9071.8314688177998</v>
      </c>
      <c r="AI10">
        <f t="shared" si="7"/>
        <v>-9108.6989029581782</v>
      </c>
      <c r="AJ10">
        <f t="shared" si="8"/>
        <v>2595.9336321484589</v>
      </c>
      <c r="AK10">
        <f t="shared" si="30"/>
        <v>1.6823457502415979</v>
      </c>
      <c r="AL10">
        <f t="shared" si="9"/>
        <v>-6511.0829250594779</v>
      </c>
      <c r="AN10">
        <f t="shared" si="10"/>
        <v>0</v>
      </c>
      <c r="AO10">
        <f t="shared" si="11"/>
        <v>0</v>
      </c>
      <c r="AP10">
        <f t="shared" si="12"/>
        <v>-24.40836319950953</v>
      </c>
      <c r="AQ10">
        <f t="shared" si="13"/>
        <v>-6006.0745353887578</v>
      </c>
      <c r="AR10">
        <f t="shared" si="14"/>
        <v>-6030.4828985882677</v>
      </c>
      <c r="AS10">
        <f t="shared" si="15"/>
        <v>1718.6574659370192</v>
      </c>
      <c r="AT10">
        <f t="shared" si="16"/>
        <v>1.113809709205533</v>
      </c>
      <c r="AU10">
        <f t="shared" si="17"/>
        <v>-4310.7116229420435</v>
      </c>
      <c r="AW10">
        <v>7</v>
      </c>
      <c r="AX10">
        <f>IF(Z10&gt;0, (R10*SUMPRODUCT(K10:$K$98, X10:$X$98)-K10*$AZ$3)/Z10, 0)</f>
        <v>-2990.0242393099525</v>
      </c>
    </row>
    <row r="11" spans="1:52" x14ac:dyDescent="0.25">
      <c r="A11" t="s">
        <v>33</v>
      </c>
      <c r="C11" s="25">
        <f>AU71</f>
        <v>15.803171801058044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250000</v>
      </c>
      <c r="S11">
        <f t="shared" si="1"/>
        <v>-7561.3200871014024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-2204.6904344178547</v>
      </c>
      <c r="AC11">
        <f t="shared" si="2"/>
        <v>-5230.5827206089307</v>
      </c>
      <c r="AE11">
        <f t="shared" si="3"/>
        <v>0</v>
      </c>
      <c r="AF11">
        <f t="shared" si="4"/>
        <v>0</v>
      </c>
      <c r="AG11">
        <f t="shared" si="5"/>
        <v>-34.587761530765</v>
      </c>
      <c r="AH11">
        <f t="shared" si="6"/>
        <v>-9554.9913410448116</v>
      </c>
      <c r="AI11">
        <f t="shared" si="7"/>
        <v>-9589.5791025755771</v>
      </c>
      <c r="AJ11">
        <f t="shared" si="8"/>
        <v>3025.892286191076</v>
      </c>
      <c r="AK11">
        <f t="shared" si="30"/>
        <v>-3.5275046950685676</v>
      </c>
      <c r="AL11">
        <f t="shared" si="9"/>
        <v>-6567.2143210795693</v>
      </c>
      <c r="AN11">
        <f t="shared" si="10"/>
        <v>0</v>
      </c>
      <c r="AO11">
        <f t="shared" si="11"/>
        <v>0</v>
      </c>
      <c r="AP11">
        <f t="shared" si="12"/>
        <v>-21.775474260155878</v>
      </c>
      <c r="AQ11">
        <f t="shared" si="13"/>
        <v>-6015.5517094642037</v>
      </c>
      <c r="AR11">
        <f t="shared" si="14"/>
        <v>-6037.3271837243592</v>
      </c>
      <c r="AS11">
        <f t="shared" si="15"/>
        <v>1905.0160136367942</v>
      </c>
      <c r="AT11">
        <f t="shared" si="16"/>
        <v>-2.2208169679243674</v>
      </c>
      <c r="AU11">
        <f t="shared" si="17"/>
        <v>-4134.5319870554895</v>
      </c>
      <c r="AW11">
        <v>8</v>
      </c>
      <c r="AX11">
        <f>IF(Z11&gt;0, (R11*SUMPRODUCT(K11:$K$98, X11:$X$98)-K11*$AZ$3)/Z11, 0)</f>
        <v>-7561.3200871014024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250000</v>
      </c>
      <c r="S12">
        <f t="shared" si="1"/>
        <v>-11502.015561534698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-5230.5827206089307</v>
      </c>
      <c r="AC12">
        <f t="shared" si="2"/>
        <v>-7417.3404374082456</v>
      </c>
      <c r="AE12">
        <f t="shared" si="3"/>
        <v>0</v>
      </c>
      <c r="AF12">
        <f t="shared" si="4"/>
        <v>0</v>
      </c>
      <c r="AG12">
        <f t="shared" si="5"/>
        <v>-32.243655026052501</v>
      </c>
      <c r="AH12">
        <f t="shared" si="6"/>
        <v>-9991.1444470242495</v>
      </c>
      <c r="AI12">
        <f t="shared" si="7"/>
        <v>-10023.388102050301</v>
      </c>
      <c r="AJ12">
        <f t="shared" si="8"/>
        <v>2186.7577167993149</v>
      </c>
      <c r="AK12">
        <f t="shared" si="30"/>
        <v>-109.84223713278755</v>
      </c>
      <c r="AL12">
        <f t="shared" si="9"/>
        <v>-7946.4726223837743</v>
      </c>
      <c r="AN12">
        <f t="shared" si="10"/>
        <v>0</v>
      </c>
      <c r="AO12">
        <f t="shared" si="11"/>
        <v>0</v>
      </c>
      <c r="AP12">
        <f t="shared" si="12"/>
        <v>-18.953960083223624</v>
      </c>
      <c r="AQ12">
        <f t="shared" si="13"/>
        <v>-5873.1478451065432</v>
      </c>
      <c r="AR12">
        <f t="shared" si="14"/>
        <v>-5892.1018051897663</v>
      </c>
      <c r="AS12">
        <f t="shared" si="15"/>
        <v>1285.4534773556586</v>
      </c>
      <c r="AT12">
        <f t="shared" si="16"/>
        <v>-64.569149384108314</v>
      </c>
      <c r="AU12">
        <f t="shared" si="17"/>
        <v>-4671.2174772182161</v>
      </c>
      <c r="AW12">
        <v>9</v>
      </c>
      <c r="AX12">
        <f>IF(Z12&gt;0, (R12*SUMPRODUCT(K12:$K$98, X12:$X$98)-K12*$AZ$3)/Z12, 0)</f>
        <v>-11502.015561534698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250000</v>
      </c>
      <c r="S13">
        <f t="shared" si="1"/>
        <v>-12581.972026106347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-7417.3404374082456</v>
      </c>
      <c r="AC13">
        <f t="shared" si="2"/>
        <v>-7512.6301446905054</v>
      </c>
      <c r="AE13">
        <f t="shared" si="3"/>
        <v>0</v>
      </c>
      <c r="AF13">
        <f t="shared" si="4"/>
        <v>0</v>
      </c>
      <c r="AG13">
        <f t="shared" si="5"/>
        <v>-29.854740294695226</v>
      </c>
      <c r="AH13">
        <f t="shared" si="6"/>
        <v>-10332.390905483753</v>
      </c>
      <c r="AI13">
        <f t="shared" si="7"/>
        <v>-10362.245645778448</v>
      </c>
      <c r="AJ13">
        <f t="shared" si="8"/>
        <v>95.289707282259769</v>
      </c>
      <c r="AK13">
        <f t="shared" si="30"/>
        <v>-519.21383061857728</v>
      </c>
      <c r="AL13">
        <f t="shared" si="9"/>
        <v>-10786.169769114766</v>
      </c>
      <c r="AN13">
        <f t="shared" si="10"/>
        <v>0</v>
      </c>
      <c r="AO13">
        <f t="shared" si="11"/>
        <v>0</v>
      </c>
      <c r="AP13">
        <f t="shared" si="12"/>
        <v>-15.66934961377474</v>
      </c>
      <c r="AQ13">
        <f t="shared" si="13"/>
        <v>-5422.9862275164123</v>
      </c>
      <c r="AR13">
        <f t="shared" si="14"/>
        <v>-5438.6555771301873</v>
      </c>
      <c r="AS13">
        <f t="shared" si="15"/>
        <v>50.013087478282081</v>
      </c>
      <c r="AT13">
        <f t="shared" si="16"/>
        <v>-272.51092978743202</v>
      </c>
      <c r="AU13">
        <f t="shared" si="17"/>
        <v>-5661.1534194393371</v>
      </c>
      <c r="AW13">
        <v>10</v>
      </c>
      <c r="AX13">
        <f>IF(Z13&gt;0, (R13*SUMPRODUCT(K13:$K$98, X13:$X$98)-K13*$AZ$3)/Z13, 0)</f>
        <v>-12581.972026106347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250000</v>
      </c>
      <c r="S14">
        <f t="shared" si="1"/>
        <v>-14174.266260313354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-7512.6301446905054</v>
      </c>
      <c r="AC14">
        <f t="shared" si="2"/>
        <v>-7776.8144634352429</v>
      </c>
      <c r="AE14">
        <f t="shared" si="3"/>
        <v>0</v>
      </c>
      <c r="AF14">
        <f t="shared" si="4"/>
        <v>0</v>
      </c>
      <c r="AG14">
        <f t="shared" si="5"/>
        <v>-27.43286432120162</v>
      </c>
      <c r="AH14">
        <f t="shared" si="6"/>
        <v>-10616.642852733255</v>
      </c>
      <c r="AI14">
        <f t="shared" si="7"/>
        <v>-10644.075717054457</v>
      </c>
      <c r="AJ14">
        <f t="shared" si="8"/>
        <v>264.18431874473754</v>
      </c>
      <c r="AK14">
        <f t="shared" si="30"/>
        <v>-525.88411012833546</v>
      </c>
      <c r="AL14">
        <f t="shared" si="9"/>
        <v>-10905.775508438055</v>
      </c>
      <c r="AN14">
        <f t="shared" si="10"/>
        <v>0</v>
      </c>
      <c r="AO14">
        <f t="shared" si="11"/>
        <v>0</v>
      </c>
      <c r="AP14">
        <f t="shared" si="12"/>
        <v>-12.855554263777009</v>
      </c>
      <c r="AQ14">
        <f t="shared" si="13"/>
        <v>-4975.1577777086623</v>
      </c>
      <c r="AR14">
        <f t="shared" si="14"/>
        <v>-4988.0133319724391</v>
      </c>
      <c r="AS14">
        <f t="shared" si="15"/>
        <v>123.80172210588809</v>
      </c>
      <c r="AT14">
        <f t="shared" si="16"/>
        <v>-246.4391481347426</v>
      </c>
      <c r="AU14">
        <f t="shared" si="17"/>
        <v>-5110.650758001294</v>
      </c>
      <c r="AW14">
        <v>11</v>
      </c>
      <c r="AX14">
        <f>IF(Z14&gt;0, (R14*SUMPRODUCT(K14:$K$98, X14:$X$98)-K14*$AZ$3)/Z14, 0)</f>
        <v>-14174.266260313354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250000</v>
      </c>
      <c r="S15">
        <f t="shared" si="1"/>
        <v>-16301.621643807946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-7776.8144634352429</v>
      </c>
      <c r="AC15">
        <f t="shared" si="2"/>
        <v>-8145.8991083120418</v>
      </c>
      <c r="AE15">
        <f t="shared" si="3"/>
        <v>0</v>
      </c>
      <c r="AF15">
        <f t="shared" si="4"/>
        <v>0</v>
      </c>
      <c r="AG15">
        <f t="shared" si="5"/>
        <v>-24.984934892677387</v>
      </c>
      <c r="AH15">
        <f t="shared" si="6"/>
        <v>-10868.003926561101</v>
      </c>
      <c r="AI15">
        <f t="shared" si="7"/>
        <v>-10892.988861453779</v>
      </c>
      <c r="AJ15">
        <f t="shared" si="8"/>
        <v>369.08464487679885</v>
      </c>
      <c r="AK15">
        <f t="shared" si="30"/>
        <v>-544.37701244046707</v>
      </c>
      <c r="AL15">
        <f t="shared" si="9"/>
        <v>-11068.281229017448</v>
      </c>
      <c r="AN15">
        <f t="shared" si="10"/>
        <v>0</v>
      </c>
      <c r="AO15">
        <f t="shared" si="11"/>
        <v>0</v>
      </c>
      <c r="AP15">
        <f t="shared" si="12"/>
        <v>-10.453936306916857</v>
      </c>
      <c r="AQ15">
        <f t="shared" si="13"/>
        <v>-4547.277041930176</v>
      </c>
      <c r="AR15">
        <f t="shared" si="14"/>
        <v>-4557.730978237093</v>
      </c>
      <c r="AS15">
        <f t="shared" si="15"/>
        <v>154.42855408576241</v>
      </c>
      <c r="AT15">
        <f t="shared" si="16"/>
        <v>-227.77256132335245</v>
      </c>
      <c r="AU15">
        <f t="shared" si="17"/>
        <v>-4631.0749854746828</v>
      </c>
      <c r="AW15">
        <v>12</v>
      </c>
      <c r="AX15">
        <f>IF(Z15&gt;0, (R15*SUMPRODUCT(K15:$K$98, X15:$X$98)-K15*$AZ$3)/Z15, 0)</f>
        <v>-16301.621643807946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250000</v>
      </c>
      <c r="S16">
        <f t="shared" si="1"/>
        <v>-19035.228319830661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-8145.8991083120418</v>
      </c>
      <c r="AC16">
        <f t="shared" si="2"/>
        <v>-8580.6108530709207</v>
      </c>
      <c r="AE16">
        <f t="shared" si="3"/>
        <v>0</v>
      </c>
      <c r="AF16">
        <f t="shared" si="4"/>
        <v>0</v>
      </c>
      <c r="AG16">
        <f t="shared" si="5"/>
        <v>-22.538765253820852</v>
      </c>
      <c r="AH16">
        <f t="shared" si="6"/>
        <v>-10981.601449648808</v>
      </c>
      <c r="AI16">
        <f t="shared" si="7"/>
        <v>-11004.140214902629</v>
      </c>
      <c r="AJ16">
        <f t="shared" si="8"/>
        <v>434.71174475887892</v>
      </c>
      <c r="AK16">
        <f t="shared" si="30"/>
        <v>-570.21293758184299</v>
      </c>
      <c r="AL16">
        <f t="shared" si="9"/>
        <v>-11139.641407725592</v>
      </c>
      <c r="AN16">
        <f t="shared" si="10"/>
        <v>0</v>
      </c>
      <c r="AO16">
        <f t="shared" si="11"/>
        <v>0</v>
      </c>
      <c r="AP16">
        <f t="shared" si="12"/>
        <v>-8.4200316758054434</v>
      </c>
      <c r="AQ16">
        <f t="shared" si="13"/>
        <v>-4102.5065488642449</v>
      </c>
      <c r="AR16">
        <f t="shared" si="14"/>
        <v>-4110.926580540051</v>
      </c>
      <c r="AS16">
        <f t="shared" si="15"/>
        <v>162.39960882923287</v>
      </c>
      <c r="AT16">
        <f t="shared" si="16"/>
        <v>-213.02014295478196</v>
      </c>
      <c r="AU16">
        <f t="shared" si="17"/>
        <v>-4161.5471146655991</v>
      </c>
      <c r="AW16">
        <v>13</v>
      </c>
      <c r="AX16">
        <f>IF(Z16&gt;0, (R16*SUMPRODUCT(K16:$K$98, X16:$X$98)-K16*$AZ$3)/Z16, 0)</f>
        <v>-19035.228319830661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250000</v>
      </c>
      <c r="S17">
        <f t="shared" si="1"/>
        <v>-22388.639450923743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-8580.6108530709207</v>
      </c>
      <c r="AC17">
        <f t="shared" si="2"/>
        <v>-9011.1841008893643</v>
      </c>
      <c r="AE17">
        <f t="shared" si="3"/>
        <v>0</v>
      </c>
      <c r="AF17">
        <f t="shared" si="4"/>
        <v>0</v>
      </c>
      <c r="AG17">
        <f t="shared" si="5"/>
        <v>-20.124456692962571</v>
      </c>
      <c r="AH17">
        <f t="shared" si="6"/>
        <v>-10944.604541600354</v>
      </c>
      <c r="AI17">
        <f t="shared" si="7"/>
        <v>-10964.728998293316</v>
      </c>
      <c r="AJ17">
        <f t="shared" si="8"/>
        <v>430.57324781844363</v>
      </c>
      <c r="AK17">
        <f t="shared" si="30"/>
        <v>-600.64275971496454</v>
      </c>
      <c r="AL17">
        <f t="shared" si="9"/>
        <v>-11134.798510189838</v>
      </c>
      <c r="AN17">
        <f t="shared" si="10"/>
        <v>0</v>
      </c>
      <c r="AO17">
        <f t="shared" si="11"/>
        <v>0</v>
      </c>
      <c r="AP17">
        <f t="shared" si="12"/>
        <v>-6.7125842055133598</v>
      </c>
      <c r="AQ17">
        <f t="shared" si="13"/>
        <v>-3650.6118253233267</v>
      </c>
      <c r="AR17">
        <f t="shared" si="14"/>
        <v>-3657.3244095288396</v>
      </c>
      <c r="AS17">
        <f t="shared" si="15"/>
        <v>143.61924034616968</v>
      </c>
      <c r="AT17">
        <f t="shared" si="16"/>
        <v>-200.3465317614538</v>
      </c>
      <c r="AU17">
        <f t="shared" si="17"/>
        <v>-3714.0517009441237</v>
      </c>
      <c r="AW17">
        <v>14</v>
      </c>
      <c r="AX17">
        <f>IF(Z17&gt;0, (R17*SUMPRODUCT(K17:$K$98, X17:$X$98)-K17*$AZ$3)/Z17, 0)</f>
        <v>-22388.639450923743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50</v>
      </c>
      <c r="R18">
        <f t="shared" si="0"/>
        <v>250000</v>
      </c>
      <c r="S18">
        <f t="shared" si="1"/>
        <v>-26416.995964159509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-9011.1841008893643</v>
      </c>
      <c r="AC18">
        <f t="shared" si="2"/>
        <v>-9383.2840502789404</v>
      </c>
      <c r="AE18">
        <f t="shared" si="3"/>
        <v>0</v>
      </c>
      <c r="AF18">
        <f t="shared" si="4"/>
        <v>0</v>
      </c>
      <c r="AG18">
        <f t="shared" si="5"/>
        <v>-17.75993769883873</v>
      </c>
      <c r="AH18">
        <f t="shared" si="6"/>
        <v>-10816.372135971083</v>
      </c>
      <c r="AI18">
        <f t="shared" si="7"/>
        <v>-10834.132073669922</v>
      </c>
      <c r="AJ18">
        <f t="shared" si="8"/>
        <v>372.09994938957607</v>
      </c>
      <c r="AK18">
        <f t="shared" si="30"/>
        <v>-630.78288706225555</v>
      </c>
      <c r="AL18">
        <f t="shared" si="9"/>
        <v>-11092.815011342602</v>
      </c>
      <c r="AN18">
        <f t="shared" si="10"/>
        <v>0</v>
      </c>
      <c r="AO18">
        <f t="shared" si="11"/>
        <v>0</v>
      </c>
      <c r="AP18">
        <f t="shared" si="12"/>
        <v>-5.289187922782137</v>
      </c>
      <c r="AQ18">
        <f t="shared" si="13"/>
        <v>-3221.2852229563996</v>
      </c>
      <c r="AR18">
        <f t="shared" si="14"/>
        <v>-3226.5744108791814</v>
      </c>
      <c r="AS18">
        <f t="shared" si="15"/>
        <v>110.81719946055209</v>
      </c>
      <c r="AT18">
        <f t="shared" si="16"/>
        <v>-187.85703445150506</v>
      </c>
      <c r="AU18">
        <f t="shared" si="17"/>
        <v>-3303.6142458701347</v>
      </c>
      <c r="AW18">
        <v>15</v>
      </c>
      <c r="AX18">
        <f>IF(Z18&gt;0, (R18*SUMPRODUCT(K18:$K$98, X18:$X$98)-K18*$AZ$3)/Z18, 0)</f>
        <v>-26416.995964159509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50</v>
      </c>
      <c r="R19">
        <f t="shared" si="0"/>
        <v>250000</v>
      </c>
      <c r="S19">
        <f t="shared" si="1"/>
        <v>-31286.96335051717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-9383.2840502789404</v>
      </c>
      <c r="AC19">
        <f t="shared" si="2"/>
        <v>-9677.3265268659125</v>
      </c>
      <c r="AE19">
        <f t="shared" si="3"/>
        <v>0</v>
      </c>
      <c r="AF19">
        <f t="shared" si="4"/>
        <v>0</v>
      </c>
      <c r="AG19">
        <f t="shared" si="5"/>
        <v>-15.465429512042988</v>
      </c>
      <c r="AH19">
        <f t="shared" si="6"/>
        <v>-10584.544049036766</v>
      </c>
      <c r="AI19">
        <f t="shared" si="7"/>
        <v>-10600.009478548809</v>
      </c>
      <c r="AJ19">
        <f t="shared" si="8"/>
        <v>294.04247658697204</v>
      </c>
      <c r="AK19">
        <f t="shared" si="30"/>
        <v>-656.82988351952588</v>
      </c>
      <c r="AL19">
        <f t="shared" si="9"/>
        <v>-10962.796885481363</v>
      </c>
      <c r="AN19">
        <f t="shared" si="10"/>
        <v>0</v>
      </c>
      <c r="AO19">
        <f t="shared" si="11"/>
        <v>0</v>
      </c>
      <c r="AP19">
        <f t="shared" si="12"/>
        <v>-4.1123637561021091</v>
      </c>
      <c r="AQ19">
        <f t="shared" si="13"/>
        <v>-2814.5028424997854</v>
      </c>
      <c r="AR19">
        <f t="shared" si="14"/>
        <v>-2818.6152062558876</v>
      </c>
      <c r="AS19">
        <f t="shared" si="15"/>
        <v>78.187910819363324</v>
      </c>
      <c r="AT19">
        <f t="shared" si="16"/>
        <v>-174.65557001227114</v>
      </c>
      <c r="AU19">
        <f t="shared" si="17"/>
        <v>-2915.0828654487955</v>
      </c>
      <c r="AW19">
        <v>16</v>
      </c>
      <c r="AX19">
        <f>IF(Z19&gt;0, (R19*SUMPRODUCT(K19:$K$98, X19:$X$98)-K19*$AZ$3)/Z19, 0)</f>
        <v>-31286.96335051717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250000</v>
      </c>
      <c r="S20">
        <f t="shared" si="1"/>
        <v>-37247.450845180298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-9677.3265268659125</v>
      </c>
      <c r="AC20">
        <f t="shared" si="2"/>
        <v>-9878.2197743929992</v>
      </c>
      <c r="AE20">
        <f t="shared" si="3"/>
        <v>0</v>
      </c>
      <c r="AF20">
        <f t="shared" si="4"/>
        <v>0</v>
      </c>
      <c r="AG20">
        <f t="shared" si="5"/>
        <v>-13.260262850539755</v>
      </c>
      <c r="AH20">
        <f t="shared" si="6"/>
        <v>-10252.561831914021</v>
      </c>
      <c r="AI20">
        <f t="shared" si="7"/>
        <v>-10265.82209476456</v>
      </c>
      <c r="AJ20">
        <f t="shared" si="8"/>
        <v>200.89324752708671</v>
      </c>
      <c r="AK20">
        <f t="shared" si="30"/>
        <v>-677.41285688061396</v>
      </c>
      <c r="AL20">
        <f t="shared" si="9"/>
        <v>-10742.341704118087</v>
      </c>
      <c r="AN20">
        <f t="shared" si="10"/>
        <v>0</v>
      </c>
      <c r="AO20">
        <f t="shared" si="11"/>
        <v>0</v>
      </c>
      <c r="AP20">
        <f t="shared" si="12"/>
        <v>-3.1482096603914589</v>
      </c>
      <c r="AQ20">
        <f t="shared" si="13"/>
        <v>-2434.1307986725647</v>
      </c>
      <c r="AR20">
        <f t="shared" si="14"/>
        <v>-2437.279008332956</v>
      </c>
      <c r="AS20">
        <f t="shared" si="15"/>
        <v>47.695439351448684</v>
      </c>
      <c r="AT20">
        <f t="shared" si="16"/>
        <v>-160.8292176514523</v>
      </c>
      <c r="AU20">
        <f t="shared" si="17"/>
        <v>-2550.4127866329595</v>
      </c>
      <c r="AW20">
        <v>17</v>
      </c>
      <c r="AX20">
        <f>IF(Z20&gt;0, (R20*SUMPRODUCT(K20:$K$98, X20:$X$98)-K20*$AZ$3)/Z20, 0)</f>
        <v>-37247.450845180298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50</v>
      </c>
      <c r="R21">
        <f t="shared" si="0"/>
        <v>250000</v>
      </c>
      <c r="S21">
        <f t="shared" si="1"/>
        <v>-44689.278334156297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-9878.2197743929992</v>
      </c>
      <c r="AC21">
        <f t="shared" si="2"/>
        <v>-9978.7705775542272</v>
      </c>
      <c r="AE21">
        <f t="shared" si="3"/>
        <v>0</v>
      </c>
      <c r="AF21">
        <f t="shared" si="4"/>
        <v>0</v>
      </c>
      <c r="AG21">
        <f t="shared" si="5"/>
        <v>-11.164613694295651</v>
      </c>
      <c r="AH21">
        <f t="shared" si="6"/>
        <v>-9815.2326386935347</v>
      </c>
      <c r="AI21">
        <f t="shared" si="7"/>
        <v>-9826.397252387831</v>
      </c>
      <c r="AJ21">
        <f t="shared" si="8"/>
        <v>100.55080316122803</v>
      </c>
      <c r="AK21">
        <f t="shared" si="30"/>
        <v>-691.47538420751005</v>
      </c>
      <c r="AL21">
        <f t="shared" si="9"/>
        <v>-10417.321833434113</v>
      </c>
      <c r="AN21">
        <f t="shared" si="10"/>
        <v>0</v>
      </c>
      <c r="AO21">
        <f t="shared" si="11"/>
        <v>0</v>
      </c>
      <c r="AP21">
        <f t="shared" si="12"/>
        <v>-2.3666672024885904</v>
      </c>
      <c r="AQ21">
        <f t="shared" si="13"/>
        <v>-2080.6263258942986</v>
      </c>
      <c r="AR21">
        <f t="shared" si="14"/>
        <v>-2082.9929930967874</v>
      </c>
      <c r="AS21">
        <f t="shared" si="15"/>
        <v>21.314690731050632</v>
      </c>
      <c r="AT21">
        <f t="shared" si="16"/>
        <v>-146.57848071969082</v>
      </c>
      <c r="AU21">
        <f t="shared" si="17"/>
        <v>-2208.2567830854277</v>
      </c>
      <c r="AW21">
        <v>18</v>
      </c>
      <c r="AX21">
        <f>IF(Z21&gt;0, (R21*SUMPRODUCT(K21:$K$98, X21:$X$98)-K21*$AZ$3)/Z21, 0)</f>
        <v>-44689.278334156297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250000</v>
      </c>
      <c r="S22">
        <f t="shared" si="1"/>
        <v>-54209.048779585974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-9978.7705775542272</v>
      </c>
      <c r="AC22">
        <f t="shared" si="2"/>
        <v>-9975.8433360276795</v>
      </c>
      <c r="AE22">
        <f t="shared" si="3"/>
        <v>0</v>
      </c>
      <c r="AF22">
        <f t="shared" si="4"/>
        <v>0</v>
      </c>
      <c r="AG22">
        <f t="shared" si="5"/>
        <v>-9.2012713381021172</v>
      </c>
      <c r="AH22">
        <f t="shared" si="6"/>
        <v>-9258.4810962528827</v>
      </c>
      <c r="AI22">
        <f t="shared" si="7"/>
        <v>-9267.6823675909855</v>
      </c>
      <c r="AJ22">
        <f t="shared" si="8"/>
        <v>-2.9272415265477321</v>
      </c>
      <c r="AK22">
        <f t="shared" si="30"/>
        <v>-698.51394042879599</v>
      </c>
      <c r="AL22">
        <f t="shared" si="9"/>
        <v>-9969.1235495463297</v>
      </c>
      <c r="AN22">
        <f t="shared" si="10"/>
        <v>0</v>
      </c>
      <c r="AO22">
        <f t="shared" si="11"/>
        <v>0</v>
      </c>
      <c r="AP22">
        <f t="shared" si="12"/>
        <v>-1.7414993105316756</v>
      </c>
      <c r="AQ22">
        <f t="shared" si="13"/>
        <v>-1752.3272440545873</v>
      </c>
      <c r="AR22">
        <f t="shared" si="14"/>
        <v>-1754.0687433651192</v>
      </c>
      <c r="AS22">
        <f t="shared" si="15"/>
        <v>-0.55403094995501467</v>
      </c>
      <c r="AT22">
        <f t="shared" si="16"/>
        <v>-132.20581167041459</v>
      </c>
      <c r="AU22">
        <f t="shared" si="17"/>
        <v>-1886.8285859854889</v>
      </c>
      <c r="AW22">
        <v>19</v>
      </c>
      <c r="AX22">
        <f>IF(Z22&gt;0, (R22*SUMPRODUCT(K22:$K$98, X22:$X$98)-K22*$AZ$3)/Z22, 0)</f>
        <v>-54209.048779585974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250000</v>
      </c>
      <c r="S23">
        <f t="shared" si="1"/>
        <v>-66783.715672980965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-9975.8433360276795</v>
      </c>
      <c r="AC23">
        <f t="shared" si="2"/>
        <v>-9867.8548948850948</v>
      </c>
      <c r="AE23">
        <f t="shared" si="3"/>
        <v>0</v>
      </c>
      <c r="AF23">
        <f t="shared" si="4"/>
        <v>0</v>
      </c>
      <c r="AG23">
        <f t="shared" si="5"/>
        <v>-7.3879199408467349</v>
      </c>
      <c r="AH23">
        <f t="shared" si="6"/>
        <v>-8606.6934193718062</v>
      </c>
      <c r="AI23">
        <f t="shared" si="7"/>
        <v>-8614.0813393126537</v>
      </c>
      <c r="AJ23">
        <f t="shared" si="8"/>
        <v>-107.98844114258463</v>
      </c>
      <c r="AK23">
        <f t="shared" si="30"/>
        <v>-698.30903352193764</v>
      </c>
      <c r="AL23">
        <f t="shared" si="9"/>
        <v>-9420.378813977175</v>
      </c>
      <c r="AN23">
        <f t="shared" si="10"/>
        <v>0</v>
      </c>
      <c r="AO23">
        <f t="shared" si="11"/>
        <v>0</v>
      </c>
      <c r="AP23">
        <f t="shared" si="12"/>
        <v>-1.2484743577508557</v>
      </c>
      <c r="AQ23">
        <f t="shared" si="13"/>
        <v>-1454.4331997562515</v>
      </c>
      <c r="AR23">
        <f t="shared" si="14"/>
        <v>-1455.6816741140024</v>
      </c>
      <c r="AS23">
        <f t="shared" si="15"/>
        <v>-18.248817093238902</v>
      </c>
      <c r="AT23">
        <f t="shared" si="16"/>
        <v>-118.00627634278369</v>
      </c>
      <c r="AU23">
        <f t="shared" si="17"/>
        <v>-1591.9367675500248</v>
      </c>
      <c r="AW23">
        <v>20</v>
      </c>
      <c r="AX23">
        <f>IF(Z23&gt;0, (R23*SUMPRODUCT(K23:$K$98, X23:$X$98)-K23*$AZ$3)/Z23, 0)</f>
        <v>-66783.715672980965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250000</v>
      </c>
      <c r="S24">
        <f t="shared" si="1"/>
        <v>-83995.022295226256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-9867.8548948850948</v>
      </c>
      <c r="AC24">
        <f t="shared" si="2"/>
        <v>-9661.2919471438672</v>
      </c>
      <c r="AE24">
        <f t="shared" si="3"/>
        <v>0</v>
      </c>
      <c r="AF24">
        <f t="shared" si="4"/>
        <v>0</v>
      </c>
      <c r="AG24">
        <f t="shared" si="5"/>
        <v>-5.7511098176665127</v>
      </c>
      <c r="AH24">
        <f t="shared" si="6"/>
        <v>-7814.6546188587754</v>
      </c>
      <c r="AI24">
        <f t="shared" si="7"/>
        <v>-7820.4057286764419</v>
      </c>
      <c r="AJ24">
        <f t="shared" si="8"/>
        <v>-206.56294774122762</v>
      </c>
      <c r="AK24">
        <f t="shared" si="30"/>
        <v>-690.74984264195666</v>
      </c>
      <c r="AL24">
        <f t="shared" si="9"/>
        <v>-8717.7185190596265</v>
      </c>
      <c r="AN24">
        <f t="shared" si="10"/>
        <v>0</v>
      </c>
      <c r="AO24">
        <f t="shared" si="11"/>
        <v>0</v>
      </c>
      <c r="AP24">
        <f t="shared" si="12"/>
        <v>-0.86774293052703988</v>
      </c>
      <c r="AQ24">
        <f t="shared" si="13"/>
        <v>-1179.0961249243867</v>
      </c>
      <c r="AR24">
        <f t="shared" si="14"/>
        <v>-1179.9638678549138</v>
      </c>
      <c r="AS24">
        <f t="shared" si="15"/>
        <v>-31.166773595709902</v>
      </c>
      <c r="AT24">
        <f t="shared" si="16"/>
        <v>-104.22219566630086</v>
      </c>
      <c r="AU24">
        <f t="shared" si="17"/>
        <v>-1315.3528371169245</v>
      </c>
      <c r="AW24">
        <v>21</v>
      </c>
      <c r="AX24">
        <f>IF(Z24&gt;0, (R24*SUMPRODUCT(K24:$K$98, X24:$X$98)-K24*$AZ$3)/Z24, 0)</f>
        <v>-83995.022295226256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250000</v>
      </c>
      <c r="S25">
        <f t="shared" si="1"/>
        <v>-108420.93242258031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-9661.2919471438672</v>
      </c>
      <c r="AC25">
        <f t="shared" si="2"/>
        <v>-9357.3557975169333</v>
      </c>
      <c r="AE25">
        <f t="shared" si="3"/>
        <v>0</v>
      </c>
      <c r="AF25">
        <f t="shared" si="4"/>
        <v>0</v>
      </c>
      <c r="AG25">
        <f t="shared" si="5"/>
        <v>-4.3152902250673328</v>
      </c>
      <c r="AH25">
        <f t="shared" si="6"/>
        <v>-6891.5424721125764</v>
      </c>
      <c r="AI25">
        <f t="shared" si="7"/>
        <v>-6895.8577623376441</v>
      </c>
      <c r="AJ25">
        <f t="shared" si="8"/>
        <v>-303.93614962693391</v>
      </c>
      <c r="AK25">
        <f t="shared" si="30"/>
        <v>-676.29043630007072</v>
      </c>
      <c r="AL25">
        <f t="shared" si="9"/>
        <v>-7876.0843482646487</v>
      </c>
      <c r="AN25">
        <f t="shared" si="10"/>
        <v>0</v>
      </c>
      <c r="AO25">
        <f t="shared" si="11"/>
        <v>0</v>
      </c>
      <c r="AP25">
        <f t="shared" si="12"/>
        <v>-0.58134161192554035</v>
      </c>
      <c r="AQ25">
        <f t="shared" si="13"/>
        <v>-928.40578511234105</v>
      </c>
      <c r="AR25">
        <f t="shared" si="14"/>
        <v>-928.98712672426666</v>
      </c>
      <c r="AS25">
        <f t="shared" si="15"/>
        <v>-40.945271796593246</v>
      </c>
      <c r="AT25">
        <f t="shared" si="16"/>
        <v>-91.107608495179605</v>
      </c>
      <c r="AU25">
        <f t="shared" si="17"/>
        <v>-1061.0400070160395</v>
      </c>
      <c r="AW25">
        <v>22</v>
      </c>
      <c r="AX25">
        <f>IF(Z25&gt;0, (R25*SUMPRODUCT(K25:$K$98, X25:$X$98)-K25*$AZ$3)/Z25, 0)</f>
        <v>-108420.93242258031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250000</v>
      </c>
      <c r="S26">
        <f t="shared" si="1"/>
        <v>-144643.6460809634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-9357.3557975169333</v>
      </c>
      <c r="AC26">
        <f t="shared" si="2"/>
        <v>-8961.6256232084525</v>
      </c>
      <c r="AE26">
        <f t="shared" si="3"/>
        <v>0</v>
      </c>
      <c r="AF26">
        <f t="shared" si="4"/>
        <v>0</v>
      </c>
      <c r="AG26">
        <f t="shared" si="5"/>
        <v>-3.0978289976845015</v>
      </c>
      <c r="AH26">
        <f t="shared" si="6"/>
        <v>-5871.5416256607896</v>
      </c>
      <c r="AI26">
        <f t="shared" si="7"/>
        <v>-5874.6394546584743</v>
      </c>
      <c r="AJ26">
        <f t="shared" si="8"/>
        <v>-395.73017430848085</v>
      </c>
      <c r="AK26">
        <f t="shared" si="30"/>
        <v>-655.01490582618544</v>
      </c>
      <c r="AL26">
        <f t="shared" si="9"/>
        <v>-6925.3845347931401</v>
      </c>
      <c r="AN26">
        <f t="shared" si="10"/>
        <v>0</v>
      </c>
      <c r="AO26">
        <f t="shared" si="11"/>
        <v>0</v>
      </c>
      <c r="AP26">
        <f t="shared" si="12"/>
        <v>-0.37261541623266259</v>
      </c>
      <c r="AQ26">
        <f t="shared" si="13"/>
        <v>-706.24522154331601</v>
      </c>
      <c r="AR26">
        <f t="shared" si="14"/>
        <v>-706.61783695954875</v>
      </c>
      <c r="AS26">
        <f t="shared" si="15"/>
        <v>-47.599516863582629</v>
      </c>
      <c r="AT26">
        <f t="shared" si="16"/>
        <v>-78.786999526266158</v>
      </c>
      <c r="AU26">
        <f t="shared" si="17"/>
        <v>-833.00435334939743</v>
      </c>
      <c r="AW26">
        <v>23</v>
      </c>
      <c r="AX26">
        <f>IF(Z26&gt;0, (R26*SUMPRODUCT(K26:$K$98, X26:$X$98)-K26*$AZ$3)/Z26, 0)</f>
        <v>-144643.6460809634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250000</v>
      </c>
      <c r="S27">
        <f t="shared" si="1"/>
        <v>-200948.53639604358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-8961.6256232084525</v>
      </c>
      <c r="AC27">
        <f t="shared" si="2"/>
        <v>-8485.6065952688932</v>
      </c>
      <c r="AE27">
        <f t="shared" si="3"/>
        <v>0</v>
      </c>
      <c r="AF27">
        <f t="shared" si="4"/>
        <v>0</v>
      </c>
      <c r="AG27">
        <f t="shared" si="5"/>
        <v>-2.1113880069633502</v>
      </c>
      <c r="AH27">
        <f t="shared" si="6"/>
        <v>-4777.3135037215316</v>
      </c>
      <c r="AI27">
        <f t="shared" si="7"/>
        <v>-4779.4248917284949</v>
      </c>
      <c r="AJ27">
        <f t="shared" si="8"/>
        <v>-476.01902793955924</v>
      </c>
      <c r="AK27">
        <f t="shared" si="30"/>
        <v>-627.31379362459177</v>
      </c>
      <c r="AL27">
        <f t="shared" si="9"/>
        <v>-5882.7577132926463</v>
      </c>
      <c r="AN27">
        <f t="shared" si="10"/>
        <v>0</v>
      </c>
      <c r="AO27">
        <f t="shared" si="11"/>
        <v>0</v>
      </c>
      <c r="AP27">
        <f t="shared" si="12"/>
        <v>-0.22675319025014687</v>
      </c>
      <c r="AQ27">
        <f t="shared" si="13"/>
        <v>-513.06111156326551</v>
      </c>
      <c r="AR27">
        <f t="shared" si="14"/>
        <v>-513.28786475351558</v>
      </c>
      <c r="AS27">
        <f t="shared" si="15"/>
        <v>-51.122215741060835</v>
      </c>
      <c r="AT27">
        <f t="shared" si="16"/>
        <v>-67.370565487335142</v>
      </c>
      <c r="AU27">
        <f t="shared" si="17"/>
        <v>-631.78064598191168</v>
      </c>
      <c r="AW27">
        <v>24</v>
      </c>
      <c r="AX27">
        <f>IF(Z27&gt;0, (R27*SUMPRODUCT(K27:$K$98, X27:$X$98)-K27*$AZ$3)/Z27, 0)</f>
        <v>-200948.53639604358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250000</v>
      </c>
      <c r="S28">
        <f t="shared" si="1"/>
        <v>-293373.01534636394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-8485.6065952688932</v>
      </c>
      <c r="AC28">
        <f t="shared" si="2"/>
        <v>-7943.0746269367328</v>
      </c>
      <c r="AE28">
        <f t="shared" si="3"/>
        <v>0</v>
      </c>
      <c r="AF28">
        <f t="shared" si="4"/>
        <v>0</v>
      </c>
      <c r="AG28">
        <f t="shared" si="5"/>
        <v>-1.3537500402957867</v>
      </c>
      <c r="AH28">
        <f t="shared" si="6"/>
        <v>-3682.6204329896495</v>
      </c>
      <c r="AI28">
        <f t="shared" si="7"/>
        <v>-3683.9741830299454</v>
      </c>
      <c r="AJ28">
        <f t="shared" si="8"/>
        <v>-542.53196833216043</v>
      </c>
      <c r="AK28">
        <f t="shared" si="30"/>
        <v>-593.99246166882256</v>
      </c>
      <c r="AL28">
        <f t="shared" si="9"/>
        <v>-4820.498613030928</v>
      </c>
      <c r="AN28">
        <f t="shared" si="10"/>
        <v>0</v>
      </c>
      <c r="AO28">
        <f t="shared" si="11"/>
        <v>0</v>
      </c>
      <c r="AP28">
        <f t="shared" si="12"/>
        <v>-0.1298093022499375</v>
      </c>
      <c r="AQ28">
        <f t="shared" si="13"/>
        <v>-353.12160637372938</v>
      </c>
      <c r="AR28">
        <f t="shared" si="14"/>
        <v>-353.25141567597933</v>
      </c>
      <c r="AS28">
        <f t="shared" si="15"/>
        <v>-52.022673433934166</v>
      </c>
      <c r="AT28">
        <f t="shared" si="16"/>
        <v>-56.957152129875787</v>
      </c>
      <c r="AU28">
        <f t="shared" si="17"/>
        <v>-462.23124123978926</v>
      </c>
      <c r="AW28">
        <v>25</v>
      </c>
      <c r="AX28">
        <f>IF(Z28&gt;0, (R28*SUMPRODUCT(K28:$K$98, X28:$X$98)-K28*$AZ$3)/Z28, 0)</f>
        <v>-293373.01534636394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250000</v>
      </c>
      <c r="S29">
        <f t="shared" si="1"/>
        <v>-454898.77543238766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-7943.0746269367328</v>
      </c>
      <c r="AC29">
        <f t="shared" si="2"/>
        <v>-7353.7024119752605</v>
      </c>
      <c r="AE29">
        <f t="shared" si="3"/>
        <v>0</v>
      </c>
      <c r="AF29">
        <f t="shared" si="4"/>
        <v>0</v>
      </c>
      <c r="AG29">
        <f t="shared" si="5"/>
        <v>-0.80827898525176989</v>
      </c>
      <c r="AH29">
        <f t="shared" si="6"/>
        <v>-2659.6677732052949</v>
      </c>
      <c r="AI29">
        <f t="shared" si="7"/>
        <v>-2660.4760521905469</v>
      </c>
      <c r="AJ29">
        <f t="shared" si="8"/>
        <v>-589.37221496147231</v>
      </c>
      <c r="AK29">
        <f t="shared" si="30"/>
        <v>-556.01522388557134</v>
      </c>
      <c r="AL29">
        <f t="shared" si="9"/>
        <v>-3805.8634910375904</v>
      </c>
      <c r="AN29">
        <f t="shared" si="10"/>
        <v>0</v>
      </c>
      <c r="AO29">
        <f t="shared" si="11"/>
        <v>0</v>
      </c>
      <c r="AP29">
        <f t="shared" si="12"/>
        <v>-6.9200717567407144E-2</v>
      </c>
      <c r="AQ29">
        <f t="shared" si="13"/>
        <v>-227.70716764259868</v>
      </c>
      <c r="AR29">
        <f t="shared" si="14"/>
        <v>-227.77636836016609</v>
      </c>
      <c r="AS29">
        <f t="shared" si="15"/>
        <v>-50.459038195731331</v>
      </c>
      <c r="AT29">
        <f t="shared" si="16"/>
        <v>-47.603183026339636</v>
      </c>
      <c r="AU29">
        <f t="shared" si="17"/>
        <v>-325.83858958223703</v>
      </c>
      <c r="AW29">
        <v>26</v>
      </c>
      <c r="AX29">
        <f>IF(Z29&gt;0, (R29*SUMPRODUCT(K29:$K$98, X29:$X$98)-K29*$AZ$3)/Z29, 0)</f>
        <v>-454898.77543238766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0.441408258</v>
      </c>
      <c r="Q30" s="5">
        <f t="shared" si="29"/>
        <v>50</v>
      </c>
      <c r="R30">
        <f t="shared" si="0"/>
        <v>250000</v>
      </c>
      <c r="S30">
        <f t="shared" si="1"/>
        <v>-759998.48400687741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-7353.7024119752605</v>
      </c>
      <c r="AC30">
        <f t="shared" si="2"/>
        <v>-6739.8972391400011</v>
      </c>
      <c r="AE30">
        <f t="shared" si="3"/>
        <v>0</v>
      </c>
      <c r="AF30">
        <f t="shared" si="4"/>
        <v>0</v>
      </c>
      <c r="AG30">
        <f t="shared" si="5"/>
        <v>-0.44341517654126072</v>
      </c>
      <c r="AH30">
        <f t="shared" si="6"/>
        <v>-1783.9050942899571</v>
      </c>
      <c r="AI30">
        <f t="shared" si="7"/>
        <v>-1784.3485094664984</v>
      </c>
      <c r="AJ30">
        <f t="shared" si="8"/>
        <v>-613.80517283525933</v>
      </c>
      <c r="AK30">
        <f t="shared" si="30"/>
        <v>-514.75916883826824</v>
      </c>
      <c r="AL30">
        <f t="shared" si="9"/>
        <v>-2912.9128511400259</v>
      </c>
      <c r="AN30">
        <f t="shared" si="10"/>
        <v>0</v>
      </c>
      <c r="AO30">
        <f t="shared" si="11"/>
        <v>0</v>
      </c>
      <c r="AP30">
        <f t="shared" si="12"/>
        <v>-3.3895484105315968E-2</v>
      </c>
      <c r="AQ30">
        <f t="shared" si="13"/>
        <v>-136.36503657937135</v>
      </c>
      <c r="AR30">
        <f t="shared" si="14"/>
        <v>-136.39893206347668</v>
      </c>
      <c r="AS30">
        <f t="shared" si="15"/>
        <v>-46.920413599470663</v>
      </c>
      <c r="AT30">
        <f t="shared" si="16"/>
        <v>-39.349152100570031</v>
      </c>
      <c r="AU30">
        <f t="shared" si="17"/>
        <v>-222.66849776351737</v>
      </c>
      <c r="AW30">
        <v>27</v>
      </c>
      <c r="AX30">
        <f>IF(Z30&gt;0, (R30*SUMPRODUCT(K30:$K$98, X30:$X$98)-K30*$AZ$3)/Z30, 0)</f>
        <v>-759998.48400687741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250000</v>
      </c>
      <c r="S31">
        <f t="shared" si="1"/>
        <v>-1397909.6552584276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-6739.8972391400011</v>
      </c>
      <c r="AC31">
        <f t="shared" si="2"/>
        <v>-6124.9119717212852</v>
      </c>
      <c r="AE31">
        <f t="shared" si="3"/>
        <v>0</v>
      </c>
      <c r="AF31">
        <f t="shared" si="4"/>
        <v>0</v>
      </c>
      <c r="AG31">
        <f t="shared" si="5"/>
        <v>-0.21907395619887143</v>
      </c>
      <c r="AH31">
        <f t="shared" si="6"/>
        <v>-1099.5353428848834</v>
      </c>
      <c r="AI31">
        <f t="shared" si="7"/>
        <v>-1099.7544168410823</v>
      </c>
      <c r="AJ31">
        <f t="shared" si="8"/>
        <v>-614.98526741871592</v>
      </c>
      <c r="AK31">
        <f t="shared" si="30"/>
        <v>-471.79280673980014</v>
      </c>
      <c r="AL31">
        <f t="shared" si="9"/>
        <v>-2186.5324909995984</v>
      </c>
      <c r="AN31">
        <f t="shared" si="10"/>
        <v>0</v>
      </c>
      <c r="AO31">
        <f t="shared" si="11"/>
        <v>0</v>
      </c>
      <c r="AP31">
        <f t="shared" si="12"/>
        <v>-1.4952162767129283E-2</v>
      </c>
      <c r="AQ31">
        <f t="shared" si="13"/>
        <v>-75.045120379812531</v>
      </c>
      <c r="AR31">
        <f t="shared" si="14"/>
        <v>-75.060072542579661</v>
      </c>
      <c r="AS31">
        <f t="shared" si="15"/>
        <v>-41.97376985096205</v>
      </c>
      <c r="AT31">
        <f t="shared" si="16"/>
        <v>-32.200645668399183</v>
      </c>
      <c r="AU31">
        <f t="shared" si="17"/>
        <v>-149.23448806194091</v>
      </c>
      <c r="AW31">
        <v>28</v>
      </c>
      <c r="AX31">
        <f>IF(Z31&gt;0, (R31*SUMPRODUCT(K31:$K$98, X31:$X$98)-K31*$AZ$3)/Z31, 0)</f>
        <v>-1397909.6552584276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250000</v>
      </c>
      <c r="S32">
        <f t="shared" si="1"/>
        <v>-2915881.7574894857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-6124.9119717212852</v>
      </c>
      <c r="AC32">
        <f t="shared" si="2"/>
        <v>-5529.1086063885186</v>
      </c>
      <c r="AE32">
        <f t="shared" si="3"/>
        <v>0</v>
      </c>
      <c r="AF32">
        <f t="shared" si="4"/>
        <v>0</v>
      </c>
      <c r="AG32">
        <f t="shared" si="5"/>
        <v>-9.4810233511474204E-2</v>
      </c>
      <c r="AH32">
        <f t="shared" si="6"/>
        <v>-610.36491562704259</v>
      </c>
      <c r="AI32">
        <f t="shared" si="7"/>
        <v>-610.45972586055404</v>
      </c>
      <c r="AJ32">
        <f t="shared" si="8"/>
        <v>-595.80336533276659</v>
      </c>
      <c r="AK32">
        <f t="shared" si="30"/>
        <v>-428.74383802048999</v>
      </c>
      <c r="AL32">
        <f t="shared" si="9"/>
        <v>-1635.0069292138105</v>
      </c>
      <c r="AN32">
        <f t="shared" si="10"/>
        <v>0</v>
      </c>
      <c r="AO32">
        <f t="shared" si="11"/>
        <v>0</v>
      </c>
      <c r="AP32">
        <f t="shared" si="12"/>
        <v>-5.7776397427691415E-3</v>
      </c>
      <c r="AQ32">
        <f t="shared" si="13"/>
        <v>-37.195020658734606</v>
      </c>
      <c r="AR32">
        <f t="shared" si="14"/>
        <v>-37.200798298477373</v>
      </c>
      <c r="AS32">
        <f t="shared" si="15"/>
        <v>-36.307654510792794</v>
      </c>
      <c r="AT32">
        <f t="shared" si="16"/>
        <v>-26.127215873956995</v>
      </c>
      <c r="AU32">
        <f t="shared" si="17"/>
        <v>-99.635668683227152</v>
      </c>
      <c r="AW32">
        <v>29</v>
      </c>
      <c r="AX32">
        <f>IF(Z32&gt;0, (R32*SUMPRODUCT(K32:$K$98, X32:$X$98)-K32*$AZ$3)/Z32, 0)</f>
        <v>-2915881.7574894857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250000</v>
      </c>
      <c r="S33">
        <f t="shared" si="1"/>
        <v>-7203422.3077156665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-5529.1086063885186</v>
      </c>
      <c r="AC33">
        <f t="shared" si="2"/>
        <v>-4967.331764803881</v>
      </c>
      <c r="AE33">
        <f t="shared" si="3"/>
        <v>0</v>
      </c>
      <c r="AF33">
        <f t="shared" si="4"/>
        <v>0</v>
      </c>
      <c r="AG33">
        <f t="shared" si="5"/>
        <v>-3.4478970915555768E-2</v>
      </c>
      <c r="AH33">
        <f t="shared" si="6"/>
        <v>-296.91580130401849</v>
      </c>
      <c r="AI33">
        <f t="shared" si="7"/>
        <v>-296.95028027493402</v>
      </c>
      <c r="AJ33">
        <f t="shared" si="8"/>
        <v>-561.77684158463762</v>
      </c>
      <c r="AK33">
        <f t="shared" si="30"/>
        <v>-387.03760244719632</v>
      </c>
      <c r="AL33">
        <f t="shared" si="9"/>
        <v>-1245.7647243067679</v>
      </c>
      <c r="AN33">
        <f t="shared" si="10"/>
        <v>0</v>
      </c>
      <c r="AO33">
        <f t="shared" si="11"/>
        <v>0</v>
      </c>
      <c r="AP33">
        <f t="shared" si="12"/>
        <v>-1.8759943007948055E-3</v>
      </c>
      <c r="AQ33">
        <f t="shared" si="13"/>
        <v>-16.155132716300301</v>
      </c>
      <c r="AR33">
        <f t="shared" si="14"/>
        <v>-16.157008710601097</v>
      </c>
      <c r="AS33">
        <f t="shared" si="15"/>
        <v>-30.566171934551743</v>
      </c>
      <c r="AT33">
        <f t="shared" si="16"/>
        <v>-21.058642909108478</v>
      </c>
      <c r="AU33">
        <f t="shared" si="17"/>
        <v>-67.781823554261308</v>
      </c>
      <c r="AW33">
        <v>30</v>
      </c>
      <c r="AX33">
        <f>IF(Z33&gt;0, (R33*SUMPRODUCT(K33:$K$98, X33:$X$98)-K33*$AZ$3)/Z33, 0)</f>
        <v>-7203422.3077156665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250000</v>
      </c>
      <c r="S34">
        <f t="shared" si="1"/>
        <v>-22322652.272794612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-4967.331764803881</v>
      </c>
      <c r="AC34">
        <f t="shared" si="2"/>
        <v>-4448.6905919457395</v>
      </c>
      <c r="AE34">
        <f t="shared" si="3"/>
        <v>0</v>
      </c>
      <c r="AF34">
        <f t="shared" si="4"/>
        <v>0</v>
      </c>
      <c r="AG34">
        <f t="shared" si="5"/>
        <v>-9.9645206527889003E-3</v>
      </c>
      <c r="AH34">
        <f t="shared" si="6"/>
        <v>-120.84830276805654</v>
      </c>
      <c r="AI34">
        <f t="shared" si="7"/>
        <v>-120.85826728870933</v>
      </c>
      <c r="AJ34">
        <f t="shared" si="8"/>
        <v>-518.64117285814154</v>
      </c>
      <c r="AK34">
        <f t="shared" si="30"/>
        <v>-347.7132235362717</v>
      </c>
      <c r="AL34">
        <f t="shared" si="9"/>
        <v>-987.21266368312263</v>
      </c>
      <c r="AN34">
        <f t="shared" si="10"/>
        <v>0</v>
      </c>
      <c r="AO34">
        <f t="shared" si="11"/>
        <v>0</v>
      </c>
      <c r="AP34">
        <f t="shared" si="12"/>
        <v>-4.8407829308704485E-4</v>
      </c>
      <c r="AQ34">
        <f t="shared" si="13"/>
        <v>-5.8708333461132458</v>
      </c>
      <c r="AR34">
        <f t="shared" si="14"/>
        <v>-5.8713174244063326</v>
      </c>
      <c r="AS34">
        <f t="shared" si="15"/>
        <v>-25.195686017426624</v>
      </c>
      <c r="AT34">
        <f t="shared" si="16"/>
        <v>-16.891973994365944</v>
      </c>
      <c r="AU34">
        <f t="shared" si="17"/>
        <v>-47.958977436198907</v>
      </c>
      <c r="AW34">
        <v>31</v>
      </c>
      <c r="AX34">
        <f>IF(Z34&gt;0, (R34*SUMPRODUCT(K34:$K$98, X34:$X$98)-K34*$AZ$3)/Z34, 0)</f>
        <v>-22322652.272794612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31">$C$6</f>
        <v>250000</v>
      </c>
      <c r="S35">
        <f t="shared" ref="S35:S69" si="32">AX35</f>
        <v>-94582876.233861402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-4448.6905919457395</v>
      </c>
      <c r="AC35">
        <f t="shared" ref="AC35:AC69" si="33">S35*Z35</f>
        <v>-3977.0647238861025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-2.1024232304231211E-3</v>
      </c>
      <c r="AH35">
        <f t="shared" ref="AH35:AH69" si="37">-X35*R35</f>
        <v>-38.812261079189447</v>
      </c>
      <c r="AI35">
        <f t="shared" ref="AI35:AI66" si="38">SUM(AE35:AH35)</f>
        <v>-38.814363502419873</v>
      </c>
      <c r="AJ35">
        <f t="shared" ref="AJ35:AJ69" si="39">AB35-AC35</f>
        <v>-471.62586805963701</v>
      </c>
      <c r="AK35">
        <f t="shared" si="30"/>
        <v>-311.40834143620179</v>
      </c>
      <c r="AL35">
        <f t="shared" ref="AL35:AL66" si="40">SUM(AI35:AK35)</f>
        <v>-821.84857299825876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-9.1192961740438241E-5</v>
      </c>
      <c r="AQ35">
        <f t="shared" ref="AQ35:AQ69" si="44">AH35*$K35</f>
        <v>-1.6834883616378726</v>
      </c>
      <c r="AR35">
        <f t="shared" ref="AR35:AR69" si="45">AI35*$K35</f>
        <v>-1.6835795545996131</v>
      </c>
      <c r="AS35">
        <f t="shared" ref="AS35:AS69" si="46">AJ35*$K35</f>
        <v>-20.45685146520557</v>
      </c>
      <c r="AT35">
        <f t="shared" ref="AT35:AT69" si="47">AK35*$K35</f>
        <v>-13.50738926173757</v>
      </c>
      <c r="AU35">
        <f t="shared" ref="AU35:AU69" si="48">AL35*$K35</f>
        <v>-35.647820281542757</v>
      </c>
      <c r="AW35">
        <v>32</v>
      </c>
      <c r="AX35">
        <f>IF(Z35&gt;0, (R35*SUMPRODUCT(K35:$K$98, X35:$X$98)-K35*$AZ$3)/Z35, 0)</f>
        <v>-94582876.233861402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0.78135831499999997</v>
      </c>
      <c r="Q36" s="5">
        <f t="shared" si="29"/>
        <v>50</v>
      </c>
      <c r="R36">
        <f t="shared" si="31"/>
        <v>250000</v>
      </c>
      <c r="S36">
        <f t="shared" si="32"/>
        <v>-404922667.38560557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-3977.0647238861025</v>
      </c>
      <c r="AC36">
        <f t="shared" si="33"/>
        <v>-3552.4118717068923</v>
      </c>
      <c r="AE36">
        <f t="shared" si="34"/>
        <v>0</v>
      </c>
      <c r="AF36">
        <f t="shared" si="35"/>
        <v>0</v>
      </c>
      <c r="AG36">
        <f t="shared" si="36"/>
        <v>-4.3865312537862329E-4</v>
      </c>
      <c r="AH36">
        <f t="shared" si="37"/>
        <v>-8.2137293637013329</v>
      </c>
      <c r="AI36">
        <f t="shared" si="38"/>
        <v>-8.2141680168267115</v>
      </c>
      <c r="AJ36">
        <f t="shared" si="39"/>
        <v>-424.65285217921019</v>
      </c>
      <c r="AK36">
        <f t="shared" si="30"/>
        <v>-278.3945306720272</v>
      </c>
      <c r="AL36">
        <f t="shared" si="40"/>
        <v>-711.26155086806409</v>
      </c>
      <c r="AN36">
        <f t="shared" si="41"/>
        <v>0</v>
      </c>
      <c r="AO36">
        <f t="shared" si="42"/>
        <v>0</v>
      </c>
      <c r="AP36">
        <f t="shared" si="43"/>
        <v>-1.6988083212201399E-5</v>
      </c>
      <c r="AQ36">
        <f t="shared" si="44"/>
        <v>-0.31809990591682269</v>
      </c>
      <c r="AR36">
        <f t="shared" si="45"/>
        <v>-0.3181168940000349</v>
      </c>
      <c r="AS36">
        <f t="shared" si="46"/>
        <v>-16.445883026348639</v>
      </c>
      <c r="AT36">
        <f t="shared" si="47"/>
        <v>-10.781615767118909</v>
      </c>
      <c r="AU36">
        <f t="shared" si="48"/>
        <v>-27.545615687467585</v>
      </c>
      <c r="AW36">
        <v>33</v>
      </c>
      <c r="AX36">
        <f>IF(Z36&gt;0, (R36*SUMPRODUCT(K36:$K$98, X36:$X$98)-K36*$AZ$3)/Z36, 0)</f>
        <v>-404922667.38560557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31"/>
        <v>250000</v>
      </c>
      <c r="S37">
        <f t="shared" si="32"/>
        <v>-1754305665.7177696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-3552.4118717068923</v>
      </c>
      <c r="AC37">
        <f t="shared" si="33"/>
        <v>-3172.072524701337</v>
      </c>
      <c r="AE37">
        <f t="shared" si="34"/>
        <v>0</v>
      </c>
      <c r="AF37">
        <f t="shared" si="35"/>
        <v>0</v>
      </c>
      <c r="AG37">
        <f t="shared" si="36"/>
        <v>-9.0408204986429529E-5</v>
      </c>
      <c r="AH37">
        <f t="shared" si="37"/>
        <v>-1.7192919456920377</v>
      </c>
      <c r="AI37">
        <f t="shared" si="38"/>
        <v>-1.7193823538970241</v>
      </c>
      <c r="AJ37">
        <f t="shared" si="39"/>
        <v>-380.33934700555528</v>
      </c>
      <c r="AK37">
        <f t="shared" si="30"/>
        <v>-248.6688310194825</v>
      </c>
      <c r="AL37">
        <f t="shared" si="40"/>
        <v>-630.72756037893475</v>
      </c>
      <c r="AN37">
        <f t="shared" si="41"/>
        <v>0</v>
      </c>
      <c r="AO37">
        <f t="shared" si="42"/>
        <v>0</v>
      </c>
      <c r="AP37">
        <f t="shared" si="43"/>
        <v>-3.1261727671851587E-6</v>
      </c>
      <c r="AQ37">
        <f t="shared" si="44"/>
        <v>-5.9450396789428601E-2</v>
      </c>
      <c r="AR37">
        <f t="shared" si="45"/>
        <v>-5.9453522962195783E-2</v>
      </c>
      <c r="AS37">
        <f t="shared" si="46"/>
        <v>-13.151533194096992</v>
      </c>
      <c r="AT37">
        <f t="shared" si="47"/>
        <v>-8.5985749600665216</v>
      </c>
      <c r="AU37">
        <f t="shared" si="48"/>
        <v>-21.809561677125707</v>
      </c>
      <c r="AW37">
        <v>34</v>
      </c>
      <c r="AX37">
        <f>IF(Z37&gt;0, (R37*SUMPRODUCT(K37:$K$98, X37:$X$98)-K37*$AZ$3)/Z37, 0)</f>
        <v>-1754305665.7177696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0.78669207100000005</v>
      </c>
      <c r="Q38" s="5">
        <f t="shared" si="60"/>
        <v>50</v>
      </c>
      <c r="R38">
        <f t="shared" si="31"/>
        <v>250000</v>
      </c>
      <c r="S38">
        <f t="shared" si="32"/>
        <v>-7704435893.2564211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-3172.072524701337</v>
      </c>
      <c r="AC38">
        <f t="shared" si="33"/>
        <v>-2832.2592546414548</v>
      </c>
      <c r="AE38">
        <f t="shared" si="34"/>
        <v>0</v>
      </c>
      <c r="AF38">
        <f t="shared" si="35"/>
        <v>0</v>
      </c>
      <c r="AG38">
        <f t="shared" si="36"/>
        <v>-1.8380704920398455E-5</v>
      </c>
      <c r="AH38">
        <f t="shared" si="37"/>
        <v>-0.35561709008083392</v>
      </c>
      <c r="AI38">
        <f t="shared" si="38"/>
        <v>-0.3556354707857543</v>
      </c>
      <c r="AJ38">
        <f t="shared" si="39"/>
        <v>-339.81327005988214</v>
      </c>
      <c r="AK38">
        <f t="shared" si="30"/>
        <v>-222.04507672909361</v>
      </c>
      <c r="AL38">
        <f t="shared" si="40"/>
        <v>-562.21398225976145</v>
      </c>
      <c r="AN38">
        <f t="shared" si="41"/>
        <v>0</v>
      </c>
      <c r="AO38">
        <f t="shared" si="42"/>
        <v>0</v>
      </c>
      <c r="AP38">
        <f t="shared" si="43"/>
        <v>-5.6747831338626202E-7</v>
      </c>
      <c r="AQ38">
        <f t="shared" si="44"/>
        <v>-1.0979175573753096E-2</v>
      </c>
      <c r="AR38">
        <f t="shared" si="45"/>
        <v>-1.0979743052066481E-2</v>
      </c>
      <c r="AS38">
        <f t="shared" si="46"/>
        <v>-10.491254943429668</v>
      </c>
      <c r="AT38">
        <f t="shared" si="47"/>
        <v>-6.855328246856903</v>
      </c>
      <c r="AU38">
        <f t="shared" si="48"/>
        <v>-17.357562933338635</v>
      </c>
      <c r="AW38">
        <v>35</v>
      </c>
      <c r="AX38">
        <f>IF(Z38&gt;0, (R38*SUMPRODUCT(K38:$K$98, X38:$X$98)-K38*$AZ$3)/Z38, 0)</f>
        <v>-7704435893.2564211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0.78978433000000003</v>
      </c>
      <c r="Q39" s="5">
        <f t="shared" si="60"/>
        <v>50</v>
      </c>
      <c r="R39">
        <f t="shared" si="31"/>
        <v>250000</v>
      </c>
      <c r="S39">
        <f t="shared" si="32"/>
        <v>-34357883051.347149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-2832.2592546414548</v>
      </c>
      <c r="AC39">
        <f t="shared" si="33"/>
        <v>-2528.8124476950011</v>
      </c>
      <c r="AE39">
        <f t="shared" si="34"/>
        <v>0</v>
      </c>
      <c r="AF39">
        <f t="shared" si="35"/>
        <v>0</v>
      </c>
      <c r="AG39">
        <f t="shared" si="36"/>
        <v>-3.680105150709872E-6</v>
      </c>
      <c r="AH39">
        <f t="shared" si="37"/>
        <v>-7.2583963602422988E-2</v>
      </c>
      <c r="AI39">
        <f t="shared" si="38"/>
        <v>-7.2587643707573701E-2</v>
      </c>
      <c r="AJ39">
        <f t="shared" si="39"/>
        <v>-303.44680694645376</v>
      </c>
      <c r="AK39">
        <f t="shared" si="30"/>
        <v>-198.25814782490187</v>
      </c>
      <c r="AL39">
        <f t="shared" si="40"/>
        <v>-501.77754241506318</v>
      </c>
      <c r="AN39">
        <f t="shared" si="41"/>
        <v>0</v>
      </c>
      <c r="AO39">
        <f t="shared" si="42"/>
        <v>0</v>
      </c>
      <c r="AP39">
        <f t="shared" si="43"/>
        <v>-1.0144468814741105E-7</v>
      </c>
      <c r="AQ39">
        <f t="shared" si="44"/>
        <v>-2.0008280336040133E-3</v>
      </c>
      <c r="AR39">
        <f t="shared" si="45"/>
        <v>-2.0009294782921609E-3</v>
      </c>
      <c r="AS39">
        <f t="shared" si="46"/>
        <v>-8.3647247671911664</v>
      </c>
      <c r="AT39">
        <f t="shared" si="47"/>
        <v>-5.4651253578721661</v>
      </c>
      <c r="AU39">
        <f t="shared" si="48"/>
        <v>-13.831851054541625</v>
      </c>
      <c r="AW39">
        <v>36</v>
      </c>
      <c r="AX39">
        <f>IF(Z39&gt;0, (R39*SUMPRODUCT(K39:$K$98, X39:$X$98)-K39*$AZ$3)/Z39, 0)</f>
        <v>-34357883051.347149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0.79285550900000001</v>
      </c>
      <c r="Q40" s="5">
        <f t="shared" si="60"/>
        <v>50</v>
      </c>
      <c r="R40">
        <f t="shared" si="31"/>
        <v>250000</v>
      </c>
      <c r="S40">
        <f t="shared" si="32"/>
        <v>-155605184692.60327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-2528.8124476950011</v>
      </c>
      <c r="AC40">
        <f t="shared" si="33"/>
        <v>-2257.8699966283666</v>
      </c>
      <c r="AE40">
        <f t="shared" si="34"/>
        <v>0</v>
      </c>
      <c r="AF40">
        <f t="shared" si="35"/>
        <v>0</v>
      </c>
      <c r="AG40">
        <f t="shared" si="36"/>
        <v>-7.25512456763176E-7</v>
      </c>
      <c r="AH40">
        <f t="shared" si="37"/>
        <v>-1.4588958212197986E-2</v>
      </c>
      <c r="AI40">
        <f t="shared" si="38"/>
        <v>-1.4589683724654749E-2</v>
      </c>
      <c r="AJ40">
        <f t="shared" si="39"/>
        <v>-270.94245106663448</v>
      </c>
      <c r="AK40">
        <f t="shared" ref="AK40:AK69" si="61">G40*SUM(AB40:AB40, AE40:AF40)</f>
        <v>-177.01687133865011</v>
      </c>
      <c r="AL40">
        <f t="shared" si="40"/>
        <v>-447.97391208900922</v>
      </c>
      <c r="AN40">
        <f t="shared" si="41"/>
        <v>0</v>
      </c>
      <c r="AO40">
        <f t="shared" si="42"/>
        <v>0</v>
      </c>
      <c r="AP40">
        <f t="shared" si="43"/>
        <v>-1.7856483401317037E-8</v>
      </c>
      <c r="AQ40">
        <f t="shared" si="44"/>
        <v>-3.5906687435920468E-4</v>
      </c>
      <c r="AR40">
        <f t="shared" si="45"/>
        <v>-3.5908473084260596E-4</v>
      </c>
      <c r="AS40">
        <f t="shared" si="46"/>
        <v>-6.6684993966447816</v>
      </c>
      <c r="AT40">
        <f t="shared" si="47"/>
        <v>-4.3567809144364142</v>
      </c>
      <c r="AU40">
        <f t="shared" si="48"/>
        <v>-11.025639395812037</v>
      </c>
      <c r="AW40">
        <v>37</v>
      </c>
      <c r="AX40">
        <f>IF(Z40&gt;0, (R40*SUMPRODUCT(K40:$K$98, X40:$X$98)-K40*$AZ$3)/Z40, 0)</f>
        <v>-155605184692.60327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0.79617230500000002</v>
      </c>
      <c r="Q41" s="5">
        <f t="shared" si="60"/>
        <v>50</v>
      </c>
      <c r="R41">
        <f t="shared" si="31"/>
        <v>250000</v>
      </c>
      <c r="S41">
        <f t="shared" si="32"/>
        <v>-716787258632.02344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-2257.8699966283666</v>
      </c>
      <c r="AC41">
        <f t="shared" si="33"/>
        <v>-2015.9556665035734</v>
      </c>
      <c r="AE41">
        <f t="shared" si="34"/>
        <v>0</v>
      </c>
      <c r="AF41">
        <f t="shared" si="35"/>
        <v>0</v>
      </c>
      <c r="AG41">
        <f t="shared" si="36"/>
        <v>-1.4062440718819356E-7</v>
      </c>
      <c r="AH41">
        <f t="shared" si="37"/>
        <v>-2.8881646250367532E-3</v>
      </c>
      <c r="AI41">
        <f t="shared" si="38"/>
        <v>-2.8883052494439415E-3</v>
      </c>
      <c r="AJ41">
        <f t="shared" si="39"/>
        <v>-241.9143301247932</v>
      </c>
      <c r="AK41">
        <f t="shared" si="61"/>
        <v>-158.05089976398568</v>
      </c>
      <c r="AL41">
        <f t="shared" si="40"/>
        <v>-399.96811819402831</v>
      </c>
      <c r="AN41">
        <f t="shared" si="41"/>
        <v>0</v>
      </c>
      <c r="AO41">
        <f t="shared" si="42"/>
        <v>0</v>
      </c>
      <c r="AP41">
        <f t="shared" si="43"/>
        <v>-3.0902509093598584E-9</v>
      </c>
      <c r="AQ41">
        <f t="shared" si="44"/>
        <v>-6.3468024771521541E-5</v>
      </c>
      <c r="AR41">
        <f t="shared" si="45"/>
        <v>-6.34711150224309E-5</v>
      </c>
      <c r="AS41">
        <f t="shared" si="46"/>
        <v>-5.3161182585812705</v>
      </c>
      <c r="AT41">
        <f t="shared" si="47"/>
        <v>-3.4732017470279279</v>
      </c>
      <c r="AU41">
        <f t="shared" si="48"/>
        <v>-8.78938347672422</v>
      </c>
      <c r="AW41">
        <v>38</v>
      </c>
      <c r="AX41">
        <f>IF(Z41&gt;0, (R41*SUMPRODUCT(K41:$K$98, X41:$X$98)-K41*$AZ$3)/Z41, 0)</f>
        <v>-716787258632.02344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0.79964768799999997</v>
      </c>
      <c r="Q42" s="5">
        <f t="shared" si="60"/>
        <v>50</v>
      </c>
      <c r="R42">
        <f t="shared" si="31"/>
        <v>250000</v>
      </c>
      <c r="S42">
        <f t="shared" si="32"/>
        <v>-3362126977585.0229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-2015.9556665035734</v>
      </c>
      <c r="AC42">
        <f t="shared" si="33"/>
        <v>-1799.9604717647524</v>
      </c>
      <c r="AE42">
        <f t="shared" si="34"/>
        <v>0</v>
      </c>
      <c r="AF42">
        <f t="shared" si="35"/>
        <v>0</v>
      </c>
      <c r="AG42">
        <f t="shared" si="36"/>
        <v>-2.676818103190206E-8</v>
      </c>
      <c r="AH42">
        <f t="shared" si="37"/>
        <v>-5.6224991042204777E-4</v>
      </c>
      <c r="AI42">
        <f t="shared" si="38"/>
        <v>-5.6227667860307966E-4</v>
      </c>
      <c r="AJ42">
        <f t="shared" si="39"/>
        <v>-215.99519473882106</v>
      </c>
      <c r="AK42">
        <f t="shared" si="61"/>
        <v>-141.11689665525014</v>
      </c>
      <c r="AL42">
        <f t="shared" si="40"/>
        <v>-357.11265367074981</v>
      </c>
      <c r="AN42">
        <f t="shared" si="41"/>
        <v>0</v>
      </c>
      <c r="AO42">
        <f t="shared" si="42"/>
        <v>0</v>
      </c>
      <c r="AP42">
        <f t="shared" si="43"/>
        <v>-5.2521107612209937E-10</v>
      </c>
      <c r="AQ42">
        <f t="shared" si="44"/>
        <v>-1.1031749977721017E-5</v>
      </c>
      <c r="AR42">
        <f t="shared" si="45"/>
        <v>-1.103227518879714E-5</v>
      </c>
      <c r="AS42">
        <f t="shared" si="46"/>
        <v>-4.2379819731037491</v>
      </c>
      <c r="AT42">
        <f t="shared" si="47"/>
        <v>-2.768815597256463</v>
      </c>
      <c r="AU42">
        <f t="shared" si="48"/>
        <v>-7.0068086026354006</v>
      </c>
      <c r="AW42">
        <v>39</v>
      </c>
      <c r="AX42">
        <f>IF(Z42&gt;0, (R42*SUMPRODUCT(K42:$K$98, X42:$X$98)-K42*$AZ$3)/Z42, 0)</f>
        <v>-3362126977585.0229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0.80323853099999998</v>
      </c>
      <c r="Q43" s="5">
        <f t="shared" si="60"/>
        <v>50</v>
      </c>
      <c r="R43">
        <f t="shared" si="31"/>
        <v>250000</v>
      </c>
      <c r="S43">
        <f t="shared" si="32"/>
        <v>-16073439136824.156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-1799.9604717647524</v>
      </c>
      <c r="AC43">
        <f t="shared" si="33"/>
        <v>-1607.1075736832468</v>
      </c>
      <c r="AE43">
        <f t="shared" si="34"/>
        <v>0</v>
      </c>
      <c r="AF43">
        <f t="shared" si="35"/>
        <v>0</v>
      </c>
      <c r="AG43">
        <f t="shared" si="36"/>
        <v>-4.9992648119759654E-9</v>
      </c>
      <c r="AH43">
        <f t="shared" si="37"/>
        <v>-1.0750617204803537E-4</v>
      </c>
      <c r="AI43">
        <f t="shared" si="38"/>
        <v>-1.0751117131284735E-4</v>
      </c>
      <c r="AJ43">
        <f t="shared" si="39"/>
        <v>-192.8528980815056</v>
      </c>
      <c r="AK43">
        <f t="shared" si="61"/>
        <v>-125.99723302353267</v>
      </c>
      <c r="AL43">
        <f t="shared" si="40"/>
        <v>-318.85023861620959</v>
      </c>
      <c r="AN43">
        <f t="shared" si="41"/>
        <v>0</v>
      </c>
      <c r="AO43">
        <f t="shared" si="42"/>
        <v>0</v>
      </c>
      <c r="AP43">
        <f t="shared" si="43"/>
        <v>-8.7579635813959034E-11</v>
      </c>
      <c r="AQ43">
        <f t="shared" si="44"/>
        <v>-1.8833472020055548E-6</v>
      </c>
      <c r="AR43">
        <f t="shared" si="45"/>
        <v>-1.8834347816413688E-6</v>
      </c>
      <c r="AS43">
        <f t="shared" si="46"/>
        <v>-3.3784940816065778</v>
      </c>
      <c r="AT43">
        <f t="shared" si="47"/>
        <v>-2.2072829099457145</v>
      </c>
      <c r="AU43">
        <f t="shared" si="48"/>
        <v>-5.5857788749870743</v>
      </c>
      <c r="AW43">
        <v>40</v>
      </c>
      <c r="AX43">
        <f>IF(Z43&gt;0, (R43*SUMPRODUCT(K43:$K$98, X43:$X$98)-K43*$AZ$3)/Z43, 0)</f>
        <v>-16073439136824.156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0.80709142899999997</v>
      </c>
      <c r="Q44" s="5">
        <f t="shared" si="60"/>
        <v>50</v>
      </c>
      <c r="R44">
        <f t="shared" si="31"/>
        <v>250000</v>
      </c>
      <c r="S44">
        <f t="shared" si="32"/>
        <v>-78461522505726.984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-1607.1075736832468</v>
      </c>
      <c r="AC44">
        <f t="shared" si="33"/>
        <v>-1434.9174781440443</v>
      </c>
      <c r="AE44">
        <f t="shared" si="34"/>
        <v>0</v>
      </c>
      <c r="AF44">
        <f t="shared" si="35"/>
        <v>0</v>
      </c>
      <c r="AG44">
        <f t="shared" si="36"/>
        <v>-9.1440838280910771E-10</v>
      </c>
      <c r="AH44">
        <f t="shared" si="37"/>
        <v>-2.0174318905235488E-5</v>
      </c>
      <c r="AI44">
        <f t="shared" si="38"/>
        <v>-2.0175233313618299E-5</v>
      </c>
      <c r="AJ44">
        <f t="shared" si="39"/>
        <v>-172.1900955392025</v>
      </c>
      <c r="AK44">
        <f t="shared" si="61"/>
        <v>-112.49753015782728</v>
      </c>
      <c r="AL44">
        <f t="shared" si="40"/>
        <v>-284.68764587226309</v>
      </c>
      <c r="AN44">
        <f t="shared" si="41"/>
        <v>0</v>
      </c>
      <c r="AO44">
        <f t="shared" si="42"/>
        <v>0</v>
      </c>
      <c r="AP44">
        <f t="shared" si="43"/>
        <v>-1.4302737531635421E-11</v>
      </c>
      <c r="AQ44">
        <f t="shared" si="44"/>
        <v>-3.1555702419815966E-7</v>
      </c>
      <c r="AR44">
        <f t="shared" si="45"/>
        <v>-3.1557132693569131E-7</v>
      </c>
      <c r="AS44">
        <f t="shared" si="46"/>
        <v>-2.6933149218061945</v>
      </c>
      <c r="AT44">
        <f t="shared" si="47"/>
        <v>-1.7596324323511197</v>
      </c>
      <c r="AU44">
        <f t="shared" si="48"/>
        <v>-4.4529476697286405</v>
      </c>
      <c r="AW44">
        <v>41</v>
      </c>
      <c r="AX44">
        <f>IF(Z44&gt;0, (R44*SUMPRODUCT(K44:$K$98, X44:$X$98)-K44*$AZ$3)/Z44, 0)</f>
        <v>-78461522505726.984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0.81105379099999997</v>
      </c>
      <c r="Q45" s="5">
        <f t="shared" si="60"/>
        <v>50</v>
      </c>
      <c r="R45">
        <f t="shared" si="31"/>
        <v>250000</v>
      </c>
      <c r="S45">
        <f t="shared" si="32"/>
        <v>-391485973439815.25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-1434.9174781440443</v>
      </c>
      <c r="AC45">
        <f t="shared" si="33"/>
        <v>-1281.1763200466112</v>
      </c>
      <c r="AE45">
        <f t="shared" si="34"/>
        <v>0</v>
      </c>
      <c r="AF45">
        <f t="shared" si="35"/>
        <v>0</v>
      </c>
      <c r="AG45">
        <f t="shared" si="36"/>
        <v>-1.6362991358151069E-10</v>
      </c>
      <c r="AH45">
        <f t="shared" si="37"/>
        <v>-3.7081719269975295E-6</v>
      </c>
      <c r="AI45">
        <f t="shared" si="38"/>
        <v>-3.7083355569111109E-6</v>
      </c>
      <c r="AJ45">
        <f t="shared" si="39"/>
        <v>-153.74115809743307</v>
      </c>
      <c r="AK45">
        <f t="shared" si="61"/>
        <v>-100.4442234700831</v>
      </c>
      <c r="AL45">
        <f t="shared" si="40"/>
        <v>-254.18538527585173</v>
      </c>
      <c r="AN45">
        <f t="shared" si="41"/>
        <v>0</v>
      </c>
      <c r="AO45">
        <f t="shared" si="42"/>
        <v>0</v>
      </c>
      <c r="AP45">
        <f t="shared" si="43"/>
        <v>-2.2851970175073014E-12</v>
      </c>
      <c r="AQ45">
        <f t="shared" si="44"/>
        <v>-5.1787006681745037E-8</v>
      </c>
      <c r="AR45">
        <f t="shared" si="45"/>
        <v>-5.1789291878762542E-8</v>
      </c>
      <c r="AS45">
        <f t="shared" si="46"/>
        <v>-2.1470941850578038</v>
      </c>
      <c r="AT45">
        <f t="shared" si="47"/>
        <v>-1.4027682034148981</v>
      </c>
      <c r="AU45">
        <f t="shared" si="48"/>
        <v>-3.5498624402619936</v>
      </c>
      <c r="AW45">
        <v>42</v>
      </c>
      <c r="AX45">
        <f>IF(Z45&gt;0, (R45*SUMPRODUCT(K45:$K$98, X45:$X$98)-K45*$AZ$3)/Z45, 0)</f>
        <v>-391485973439815.25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0.81525055400000002</v>
      </c>
      <c r="Q46" s="5">
        <f t="shared" si="60"/>
        <v>50</v>
      </c>
      <c r="R46">
        <f t="shared" si="31"/>
        <v>250000</v>
      </c>
      <c r="S46">
        <f t="shared" si="32"/>
        <v>-2000241235259349.8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-1281.1763200466112</v>
      </c>
      <c r="AC46">
        <f t="shared" si="33"/>
        <v>-1143.9074286582279</v>
      </c>
      <c r="AE46">
        <f t="shared" si="34"/>
        <v>0</v>
      </c>
      <c r="AF46">
        <f t="shared" si="35"/>
        <v>0</v>
      </c>
      <c r="AG46">
        <f t="shared" si="36"/>
        <v>-2.8594236747396862E-11</v>
      </c>
      <c r="AH46">
        <f t="shared" si="37"/>
        <v>-6.6699688849149359E-7</v>
      </c>
      <c r="AI46">
        <f t="shared" si="38"/>
        <v>-6.6702548272824095E-7</v>
      </c>
      <c r="AJ46">
        <f t="shared" si="39"/>
        <v>-137.26889138838328</v>
      </c>
      <c r="AK46">
        <f t="shared" si="61"/>
        <v>-89.682342403262794</v>
      </c>
      <c r="AL46">
        <f t="shared" si="40"/>
        <v>-226.95123445867156</v>
      </c>
      <c r="AN46">
        <f t="shared" si="41"/>
        <v>0</v>
      </c>
      <c r="AO46">
        <f t="shared" si="42"/>
        <v>0</v>
      </c>
      <c r="AP46">
        <f t="shared" si="43"/>
        <v>-3.5655081500915454E-13</v>
      </c>
      <c r="AQ46">
        <f t="shared" si="44"/>
        <v>-8.3170006005445308E-9</v>
      </c>
      <c r="AR46">
        <f t="shared" si="45"/>
        <v>-8.3173571513595406E-9</v>
      </c>
      <c r="AS46">
        <f t="shared" si="46"/>
        <v>-1.7116503417209357</v>
      </c>
      <c r="AT46">
        <f t="shared" si="47"/>
        <v>-1.1182782236257607</v>
      </c>
      <c r="AU46">
        <f t="shared" si="48"/>
        <v>-2.8299285736640534</v>
      </c>
      <c r="AW46">
        <v>43</v>
      </c>
      <c r="AX46">
        <f>IF(Z46&gt;0, (R46*SUMPRODUCT(K46:$K$98, X46:$X$98)-K46*$AZ$3)/Z46, 0)</f>
        <v>-2000241235259349.8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0.81969331899999998</v>
      </c>
      <c r="Q47" s="5">
        <f t="shared" si="60"/>
        <v>50</v>
      </c>
      <c r="R47">
        <f t="shared" si="31"/>
        <v>250000</v>
      </c>
      <c r="S47">
        <f t="shared" si="32"/>
        <v>-1.048655087319446E+16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-1143.9074286582279</v>
      </c>
      <c r="AC47">
        <f t="shared" si="33"/>
        <v>-1021.3459184521071</v>
      </c>
      <c r="AE47">
        <f t="shared" si="34"/>
        <v>0</v>
      </c>
      <c r="AF47">
        <f t="shared" si="35"/>
        <v>0</v>
      </c>
      <c r="AG47">
        <f t="shared" si="36"/>
        <v>-4.8697895561773983E-12</v>
      </c>
      <c r="AH47">
        <f t="shared" si="37"/>
        <v>-1.1719252411872749E-7</v>
      </c>
      <c r="AI47">
        <f t="shared" si="38"/>
        <v>-1.1719739390828367E-7</v>
      </c>
      <c r="AJ47">
        <f t="shared" si="39"/>
        <v>-122.56151020612083</v>
      </c>
      <c r="AK47">
        <f t="shared" si="61"/>
        <v>-80.073520006075967</v>
      </c>
      <c r="AL47">
        <f t="shared" si="40"/>
        <v>-202.63503032939417</v>
      </c>
      <c r="AN47">
        <f t="shared" si="41"/>
        <v>0</v>
      </c>
      <c r="AO47">
        <f t="shared" si="42"/>
        <v>0</v>
      </c>
      <c r="AP47">
        <f t="shared" si="43"/>
        <v>-5.4216951707191185E-14</v>
      </c>
      <c r="AQ47">
        <f t="shared" si="44"/>
        <v>-1.3047425042277182E-9</v>
      </c>
      <c r="AR47">
        <f t="shared" si="45"/>
        <v>-1.3047967211794253E-9</v>
      </c>
      <c r="AS47">
        <f t="shared" si="46"/>
        <v>-1.3645171733502337</v>
      </c>
      <c r="AT47">
        <f t="shared" si="47"/>
        <v>-0.89148455330829912</v>
      </c>
      <c r="AU47">
        <f t="shared" si="48"/>
        <v>-2.2560017279633295</v>
      </c>
      <c r="AW47">
        <v>44</v>
      </c>
      <c r="AX47">
        <f>IF(Z47&gt;0, (R47*SUMPRODUCT(K47:$K$98, X47:$X$98)-K47*$AZ$3)/Z47, 0)</f>
        <v>-1.048655087319446E+16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0.82421808699999999</v>
      </c>
      <c r="Q48" s="5">
        <f t="shared" si="60"/>
        <v>50</v>
      </c>
      <c r="R48">
        <f t="shared" si="31"/>
        <v>250000</v>
      </c>
      <c r="S48">
        <f t="shared" si="32"/>
        <v>-5.6477764562158168E+16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-1021.3459184521071</v>
      </c>
      <c r="AC48">
        <f t="shared" si="33"/>
        <v>-911.91599861909276</v>
      </c>
      <c r="AE48">
        <f t="shared" si="34"/>
        <v>0</v>
      </c>
      <c r="AF48">
        <f t="shared" si="35"/>
        <v>0</v>
      </c>
      <c r="AG48">
        <f t="shared" si="36"/>
        <v>-8.0732302853050981E-13</v>
      </c>
      <c r="AH48">
        <f t="shared" si="37"/>
        <v>-2.0068843160425571E-8</v>
      </c>
      <c r="AI48">
        <f t="shared" si="38"/>
        <v>-2.0069650483454101E-8</v>
      </c>
      <c r="AJ48">
        <f t="shared" si="39"/>
        <v>-109.42991983301431</v>
      </c>
      <c r="AK48">
        <f t="shared" si="61"/>
        <v>-71.494214291647495</v>
      </c>
      <c r="AL48">
        <f t="shared" si="40"/>
        <v>-180.92413414473145</v>
      </c>
      <c r="AN48">
        <f t="shared" si="41"/>
        <v>0</v>
      </c>
      <c r="AO48">
        <f t="shared" si="42"/>
        <v>0</v>
      </c>
      <c r="AP48">
        <f t="shared" si="43"/>
        <v>-8.0251696170060428E-15</v>
      </c>
      <c r="AQ48">
        <f t="shared" si="44"/>
        <v>-1.9949371526371653E-10</v>
      </c>
      <c r="AR48">
        <f t="shared" si="45"/>
        <v>-1.9950174043333354E-10</v>
      </c>
      <c r="AS48">
        <f t="shared" si="46"/>
        <v>-1.0877847364688735</v>
      </c>
      <c r="AT48">
        <f t="shared" si="47"/>
        <v>-0.71068602783373447</v>
      </c>
      <c r="AU48">
        <f t="shared" si="48"/>
        <v>-1.7984707645021096</v>
      </c>
      <c r="AW48">
        <v>45</v>
      </c>
      <c r="AX48">
        <f>IF(Z48&gt;0, (R48*SUMPRODUCT(K48:$K$98, X48:$X$98)-K48*$AZ$3)/Z48, 0)</f>
        <v>-5.6477764562158168E+16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0.82894669600000004</v>
      </c>
      <c r="Q49" s="5">
        <f t="shared" si="60"/>
        <v>50</v>
      </c>
      <c r="R49">
        <f t="shared" si="31"/>
        <v>250000</v>
      </c>
      <c r="S49">
        <f t="shared" si="32"/>
        <v>-3.1310488049309286E+17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-911.91599861909276</v>
      </c>
      <c r="AC49">
        <f t="shared" si="33"/>
        <v>-814.21071305293572</v>
      </c>
      <c r="AE49">
        <f t="shared" si="34"/>
        <v>0</v>
      </c>
      <c r="AF49">
        <f t="shared" si="35"/>
        <v>0</v>
      </c>
      <c r="AG49">
        <f t="shared" si="36"/>
        <v>-1.3002204114012484E-13</v>
      </c>
      <c r="AH49">
        <f t="shared" si="37"/>
        <v>-3.3461387855253995E-9</v>
      </c>
      <c r="AI49">
        <f t="shared" si="38"/>
        <v>-3.3462688075665398E-9</v>
      </c>
      <c r="AJ49">
        <f t="shared" si="39"/>
        <v>-97.705285566157045</v>
      </c>
      <c r="AK49">
        <f t="shared" si="61"/>
        <v>-63.8341199033365</v>
      </c>
      <c r="AL49">
        <f t="shared" si="40"/>
        <v>-161.5394054728398</v>
      </c>
      <c r="AN49">
        <f t="shared" si="41"/>
        <v>0</v>
      </c>
      <c r="AO49">
        <f t="shared" si="42"/>
        <v>0</v>
      </c>
      <c r="AP49">
        <f t="shared" si="43"/>
        <v>-1.1540000731957477E-15</v>
      </c>
      <c r="AQ49">
        <f t="shared" si="44"/>
        <v>-2.9698383209181894E-11</v>
      </c>
      <c r="AR49">
        <f t="shared" si="45"/>
        <v>-2.9699537209255094E-11</v>
      </c>
      <c r="AS49">
        <f t="shared" si="46"/>
        <v>-0.86717533201500696</v>
      </c>
      <c r="AT49">
        <f t="shared" si="47"/>
        <v>-0.56655455025081547</v>
      </c>
      <c r="AU49">
        <f t="shared" si="48"/>
        <v>-1.433729882295522</v>
      </c>
      <c r="AW49">
        <v>46</v>
      </c>
      <c r="AX49">
        <f>IF(Z49&gt;0, (R49*SUMPRODUCT(K49:$K$98, X49:$X$98)-K49*$AZ$3)/Z49, 0)</f>
        <v>-3.1310488049309286E+17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0.83370721699999994</v>
      </c>
      <c r="Q50" s="5">
        <f t="shared" si="60"/>
        <v>50</v>
      </c>
      <c r="R50">
        <f t="shared" si="31"/>
        <v>250000</v>
      </c>
      <c r="S50">
        <f t="shared" si="32"/>
        <v>-1.7886809847880166E+18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-814.21071305293572</v>
      </c>
      <c r="AC50">
        <f t="shared" si="33"/>
        <v>-726.97385094014703</v>
      </c>
      <c r="AE50">
        <f t="shared" si="34"/>
        <v>0</v>
      </c>
      <c r="AF50">
        <f t="shared" si="35"/>
        <v>0</v>
      </c>
      <c r="AG50">
        <f t="shared" si="36"/>
        <v>-2.0321506661130617E-14</v>
      </c>
      <c r="AH50">
        <f t="shared" si="37"/>
        <v>-5.4200157033796486E-10</v>
      </c>
      <c r="AI50">
        <f t="shared" si="38"/>
        <v>-5.42021891844626E-10</v>
      </c>
      <c r="AJ50">
        <f t="shared" si="39"/>
        <v>-87.236862112788685</v>
      </c>
      <c r="AK50">
        <f t="shared" si="61"/>
        <v>-56.994749913705505</v>
      </c>
      <c r="AL50">
        <f t="shared" si="40"/>
        <v>-144.23161202703619</v>
      </c>
      <c r="AN50">
        <f t="shared" si="41"/>
        <v>0</v>
      </c>
      <c r="AO50">
        <f t="shared" si="42"/>
        <v>0</v>
      </c>
      <c r="AP50">
        <f t="shared" si="43"/>
        <v>-1.6103739555532785E-16</v>
      </c>
      <c r="AQ50">
        <f t="shared" si="44"/>
        <v>-4.2950812028652807E-12</v>
      </c>
      <c r="AR50">
        <f t="shared" si="45"/>
        <v>-4.2952422402608359E-12</v>
      </c>
      <c r="AS50">
        <f t="shared" si="46"/>
        <v>-0.69130686544681341</v>
      </c>
      <c r="AT50">
        <f t="shared" si="47"/>
        <v>-0.45165381875871868</v>
      </c>
      <c r="AU50">
        <f t="shared" si="48"/>
        <v>-1.1429606842098272</v>
      </c>
      <c r="AW50">
        <v>47</v>
      </c>
      <c r="AX50">
        <f>IF(Z50&gt;0, (R50*SUMPRODUCT(K50:$K$98, X50:$X$98)-K50*$AZ$3)/Z50, 0)</f>
        <v>-1.7886809847880166E+18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0.83838979800000002</v>
      </c>
      <c r="Q51" s="5">
        <f t="shared" si="60"/>
        <v>50</v>
      </c>
      <c r="R51">
        <f t="shared" si="31"/>
        <v>250000</v>
      </c>
      <c r="S51">
        <f t="shared" si="32"/>
        <v>-1.0533833294152188E+19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-726.97385094014703</v>
      </c>
      <c r="AC51">
        <f t="shared" si="33"/>
        <v>-649.08379548227788</v>
      </c>
      <c r="AE51">
        <f t="shared" si="34"/>
        <v>0</v>
      </c>
      <c r="AF51">
        <f t="shared" si="35"/>
        <v>0</v>
      </c>
      <c r="AG51">
        <f t="shared" si="36"/>
        <v>-3.0809477298383582E-15</v>
      </c>
      <c r="AH51">
        <f t="shared" si="37"/>
        <v>-8.518671932340476E-11</v>
      </c>
      <c r="AI51">
        <f t="shared" si="38"/>
        <v>-8.5189800271134598E-11</v>
      </c>
      <c r="AJ51">
        <f t="shared" si="39"/>
        <v>-77.890055457869153</v>
      </c>
      <c r="AK51">
        <f t="shared" si="61"/>
        <v>-50.888169565810294</v>
      </c>
      <c r="AL51">
        <f t="shared" si="40"/>
        <v>-128.77822502376463</v>
      </c>
      <c r="AN51">
        <f t="shared" si="41"/>
        <v>0</v>
      </c>
      <c r="AO51">
        <f t="shared" si="42"/>
        <v>0</v>
      </c>
      <c r="AP51">
        <f t="shared" si="43"/>
        <v>-2.1799028633658175E-17</v>
      </c>
      <c r="AQ51">
        <f t="shared" si="44"/>
        <v>-6.027326318307027E-13</v>
      </c>
      <c r="AR51">
        <f t="shared" si="45"/>
        <v>-6.0275443085933635E-13</v>
      </c>
      <c r="AS51">
        <f t="shared" si="46"/>
        <v>-0.55110560064334313</v>
      </c>
      <c r="AT51">
        <f t="shared" si="47"/>
        <v>-0.36005565908700149</v>
      </c>
      <c r="AU51">
        <f t="shared" si="48"/>
        <v>-0.9111612597309473</v>
      </c>
      <c r="AW51">
        <v>48</v>
      </c>
      <c r="AX51">
        <f>IF(Z51&gt;0, (R51*SUMPRODUCT(K51:$K$98, X51:$X$98)-K51*$AZ$3)/Z51, 0)</f>
        <v>-1.0533833294152188E+19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0.84318435700000005</v>
      </c>
      <c r="Q52" s="5">
        <f t="shared" si="60"/>
        <v>50</v>
      </c>
      <c r="R52">
        <f t="shared" si="31"/>
        <v>250000</v>
      </c>
      <c r="S52">
        <f t="shared" si="32"/>
        <v>-6.4061350045309395E+19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-649.08379548227788</v>
      </c>
      <c r="AC52">
        <f t="shared" si="33"/>
        <v>-579.53910310917718</v>
      </c>
      <c r="AE52">
        <f t="shared" si="34"/>
        <v>0</v>
      </c>
      <c r="AF52">
        <f t="shared" si="35"/>
        <v>0</v>
      </c>
      <c r="AG52">
        <f t="shared" si="36"/>
        <v>-4.523313220056087E-16</v>
      </c>
      <c r="AH52">
        <f t="shared" si="37"/>
        <v>-1.2989034652671829E-11</v>
      </c>
      <c r="AI52">
        <f t="shared" si="38"/>
        <v>-1.2989486983993835E-11</v>
      </c>
      <c r="AJ52">
        <f t="shared" si="39"/>
        <v>-69.544692373100702</v>
      </c>
      <c r="AK52">
        <f t="shared" si="61"/>
        <v>-45.435865683759452</v>
      </c>
      <c r="AL52">
        <f t="shared" si="40"/>
        <v>-114.98055805687315</v>
      </c>
      <c r="AN52">
        <f t="shared" si="41"/>
        <v>0</v>
      </c>
      <c r="AO52">
        <f t="shared" si="42"/>
        <v>0</v>
      </c>
      <c r="AP52">
        <f t="shared" si="43"/>
        <v>-2.8575342907374418E-18</v>
      </c>
      <c r="AQ52">
        <f t="shared" si="44"/>
        <v>-8.2056249739712744E-14</v>
      </c>
      <c r="AR52">
        <f t="shared" si="45"/>
        <v>-8.2059107274003486E-14</v>
      </c>
      <c r="AS52">
        <f t="shared" si="46"/>
        <v>-0.43933801071697132</v>
      </c>
      <c r="AT52">
        <f t="shared" si="47"/>
        <v>-0.28703416700175666</v>
      </c>
      <c r="AU52">
        <f t="shared" si="48"/>
        <v>-0.72637217771881002</v>
      </c>
      <c r="AW52">
        <v>49</v>
      </c>
      <c r="AX52">
        <f>IF(Z52&gt;0, (R52*SUMPRODUCT(K52:$K$98, X52:$X$98)-K52*$AZ$3)/Z52, 0)</f>
        <v>-6.4061350045309395E+19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0.84806285100000001</v>
      </c>
      <c r="Q53" s="5">
        <f t="shared" si="60"/>
        <v>50</v>
      </c>
      <c r="R53">
        <f t="shared" si="31"/>
        <v>250000</v>
      </c>
      <c r="S53">
        <f t="shared" si="32"/>
        <v>-4.0297860265620963E+20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-579.53910310917718</v>
      </c>
      <c r="AC53">
        <f t="shared" si="33"/>
        <v>-517.44562777605108</v>
      </c>
      <c r="AE53">
        <f t="shared" si="34"/>
        <v>0</v>
      </c>
      <c r="AF53">
        <f t="shared" si="35"/>
        <v>0</v>
      </c>
      <c r="AG53">
        <f t="shared" si="36"/>
        <v>-6.4202618248877093E-17</v>
      </c>
      <c r="AH53">
        <f t="shared" si="37"/>
        <v>-1.9180269526833775E-12</v>
      </c>
      <c r="AI53">
        <f t="shared" si="38"/>
        <v>-1.9180911553016261E-12</v>
      </c>
      <c r="AJ53">
        <f t="shared" si="39"/>
        <v>-62.093475333126094</v>
      </c>
      <c r="AK53">
        <f t="shared" si="61"/>
        <v>-40.567737217642403</v>
      </c>
      <c r="AL53">
        <f t="shared" si="40"/>
        <v>-102.66121255077041</v>
      </c>
      <c r="AN53">
        <f t="shared" si="41"/>
        <v>0</v>
      </c>
      <c r="AO53">
        <f t="shared" si="42"/>
        <v>0</v>
      </c>
      <c r="AP53">
        <f t="shared" si="43"/>
        <v>-3.6213416999733019E-19</v>
      </c>
      <c r="AQ53">
        <f t="shared" si="44"/>
        <v>-1.0818610167111864E-14</v>
      </c>
      <c r="AR53">
        <f t="shared" si="45"/>
        <v>-1.081897230128186E-14</v>
      </c>
      <c r="AS53">
        <f t="shared" si="46"/>
        <v>-0.3502375723190167</v>
      </c>
      <c r="AT53">
        <f t="shared" si="47"/>
        <v>-0.2288218805817577</v>
      </c>
      <c r="AU53">
        <f t="shared" si="48"/>
        <v>-0.57905945290078531</v>
      </c>
      <c r="AW53">
        <v>50</v>
      </c>
      <c r="AX53">
        <f>IF(Z53&gt;0, (R53*SUMPRODUCT(K53:$K$98, X53:$X$98)-K53*$AZ$3)/Z53, 0)</f>
        <v>-4.0297860265620963E+20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0.85299375700000002</v>
      </c>
      <c r="Q54" s="5">
        <f t="shared" si="60"/>
        <v>50</v>
      </c>
      <c r="R54">
        <f t="shared" si="31"/>
        <v>250000</v>
      </c>
      <c r="S54">
        <f t="shared" si="32"/>
        <v>-2.6261746612538484E+21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-517.44562777605108</v>
      </c>
      <c r="AC54">
        <f t="shared" si="33"/>
        <v>-462.00502480004565</v>
      </c>
      <c r="AE54">
        <f t="shared" si="34"/>
        <v>0</v>
      </c>
      <c r="AF54">
        <f t="shared" si="35"/>
        <v>0</v>
      </c>
      <c r="AG54">
        <f t="shared" si="36"/>
        <v>-8.7961595170418838E-18</v>
      </c>
      <c r="AH54">
        <f t="shared" si="37"/>
        <v>-2.7382216274673219E-13</v>
      </c>
      <c r="AI54">
        <f t="shared" si="38"/>
        <v>-2.7383095890624921E-13</v>
      </c>
      <c r="AJ54">
        <f t="shared" si="39"/>
        <v>-55.440602976005437</v>
      </c>
      <c r="AK54">
        <f t="shared" si="61"/>
        <v>-36.221193944323581</v>
      </c>
      <c r="AL54">
        <f t="shared" si="40"/>
        <v>-91.661796920329294</v>
      </c>
      <c r="AN54">
        <f t="shared" si="41"/>
        <v>0</v>
      </c>
      <c r="AO54">
        <f t="shared" si="42"/>
        <v>0</v>
      </c>
      <c r="AP54">
        <f t="shared" si="43"/>
        <v>-4.4298787583265622E-20</v>
      </c>
      <c r="AQ54">
        <f t="shared" si="44"/>
        <v>-1.3790097598397294E-15</v>
      </c>
      <c r="AR54">
        <f t="shared" si="45"/>
        <v>-1.3790540586273125E-15</v>
      </c>
      <c r="AS54">
        <f t="shared" si="46"/>
        <v>-0.27920724834105287</v>
      </c>
      <c r="AT54">
        <f t="shared" si="47"/>
        <v>-0.18241540224948799</v>
      </c>
      <c r="AU54">
        <f t="shared" si="48"/>
        <v>-0.46162265059054225</v>
      </c>
      <c r="AW54">
        <v>51</v>
      </c>
      <c r="AX54">
        <f>IF(Z54&gt;0, (R54*SUMPRODUCT(K54:$K$98, X54:$X$98)-K54*$AZ$3)/Z54, 0)</f>
        <v>-2.6261746612538484E+21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0.85794593600000002</v>
      </c>
      <c r="Q55" s="5">
        <f t="shared" si="60"/>
        <v>50</v>
      </c>
      <c r="R55">
        <f t="shared" si="31"/>
        <v>250000</v>
      </c>
      <c r="S55">
        <f t="shared" si="32"/>
        <v>-1.7756354735821961E+22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-462.00502480004565</v>
      </c>
      <c r="AC55">
        <f t="shared" si="33"/>
        <v>-412.5044864286121</v>
      </c>
      <c r="AE55">
        <f t="shared" si="34"/>
        <v>0</v>
      </c>
      <c r="AF55">
        <f t="shared" si="35"/>
        <v>0</v>
      </c>
      <c r="AG55">
        <f t="shared" si="36"/>
        <v>-1.1615686118176576E-18</v>
      </c>
      <c r="AH55">
        <f t="shared" si="37"/>
        <v>-3.7733146550269037E-14</v>
      </c>
      <c r="AI55">
        <f t="shared" si="38"/>
        <v>-3.7734308118880854E-14</v>
      </c>
      <c r="AJ55">
        <f t="shared" si="39"/>
        <v>-49.500538371433549</v>
      </c>
      <c r="AK55">
        <f t="shared" si="61"/>
        <v>-32.3403517360032</v>
      </c>
      <c r="AL55">
        <f t="shared" si="40"/>
        <v>-81.840890107436792</v>
      </c>
      <c r="AN55">
        <f t="shared" si="41"/>
        <v>0</v>
      </c>
      <c r="AO55">
        <f t="shared" si="42"/>
        <v>0</v>
      </c>
      <c r="AP55">
        <f t="shared" si="43"/>
        <v>-5.2230669023597866E-21</v>
      </c>
      <c r="AQ55">
        <f t="shared" si="44"/>
        <v>-1.6966948561066965E-16</v>
      </c>
      <c r="AR55">
        <f t="shared" si="45"/>
        <v>-1.6967470867757199E-16</v>
      </c>
      <c r="AS55">
        <f t="shared" si="46"/>
        <v>-0.22258230894535516</v>
      </c>
      <c r="AT55">
        <f t="shared" si="47"/>
        <v>-0.14542044184429848</v>
      </c>
      <c r="AU55">
        <f t="shared" si="48"/>
        <v>-0.36800275078965383</v>
      </c>
      <c r="AW55">
        <v>52</v>
      </c>
      <c r="AX55">
        <f>IF(Z55&gt;0, (R55*SUMPRODUCT(K55:$K$98, X55:$X$98)-K55*$AZ$3)/Z55, 0)</f>
        <v>-1.7756354735821961E+22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0.86292441799999997</v>
      </c>
      <c r="Q56" s="5">
        <f t="shared" si="60"/>
        <v>50</v>
      </c>
      <c r="R56">
        <f t="shared" si="31"/>
        <v>250000</v>
      </c>
      <c r="S56">
        <f t="shared" si="32"/>
        <v>-1.2475951640326845E+23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-412.5044864286121</v>
      </c>
      <c r="AC56">
        <f t="shared" si="33"/>
        <v>-368.30757716840367</v>
      </c>
      <c r="AE56">
        <f t="shared" si="34"/>
        <v>0</v>
      </c>
      <c r="AF56">
        <f t="shared" si="35"/>
        <v>0</v>
      </c>
      <c r="AG56">
        <f t="shared" si="36"/>
        <v>-1.4760700737966099E-19</v>
      </c>
      <c r="AH56">
        <f t="shared" si="37"/>
        <v>-5.0117295915990999E-15</v>
      </c>
      <c r="AI56">
        <f t="shared" si="38"/>
        <v>-5.0118771986064798E-15</v>
      </c>
      <c r="AJ56">
        <f t="shared" si="39"/>
        <v>-44.196909260208429</v>
      </c>
      <c r="AK56">
        <f t="shared" si="61"/>
        <v>-28.875314050002849</v>
      </c>
      <c r="AL56">
        <f t="shared" si="40"/>
        <v>-73.072223310211285</v>
      </c>
      <c r="AN56">
        <f t="shared" si="41"/>
        <v>0</v>
      </c>
      <c r="AO56">
        <f t="shared" si="42"/>
        <v>0</v>
      </c>
      <c r="AP56">
        <f t="shared" si="43"/>
        <v>-5.9261095218063155E-22</v>
      </c>
      <c r="AQ56">
        <f t="shared" si="44"/>
        <v>-2.012103556649054E-17</v>
      </c>
      <c r="AR56">
        <f t="shared" si="45"/>
        <v>-2.0121628177442722E-17</v>
      </c>
      <c r="AS56">
        <f t="shared" si="46"/>
        <v>-0.17744125394240648</v>
      </c>
      <c r="AT56">
        <f t="shared" si="47"/>
        <v>-0.11592828590903893</v>
      </c>
      <c r="AU56">
        <f t="shared" si="48"/>
        <v>-0.29336953985144543</v>
      </c>
      <c r="AW56">
        <v>53</v>
      </c>
      <c r="AX56">
        <f>IF(Z56&gt;0, (R56*SUMPRODUCT(K56:$K$98, X56:$X$98)-K56*$AZ$3)/Z56, 0)</f>
        <v>-1.2475951640326845E+23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0.86793829099999997</v>
      </c>
      <c r="Q57" s="5">
        <f t="shared" si="60"/>
        <v>50</v>
      </c>
      <c r="R57">
        <f t="shared" si="31"/>
        <v>250000</v>
      </c>
      <c r="S57">
        <f t="shared" si="32"/>
        <v>-9.1259106785127081E+23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-368.30757716840367</v>
      </c>
      <c r="AC57">
        <f t="shared" si="33"/>
        <v>-328.84605104321753</v>
      </c>
      <c r="AE57">
        <f t="shared" si="34"/>
        <v>0</v>
      </c>
      <c r="AF57">
        <f t="shared" si="35"/>
        <v>0</v>
      </c>
      <c r="AG57">
        <f t="shared" si="36"/>
        <v>-1.8017163581137039E-20</v>
      </c>
      <c r="AH57">
        <f t="shared" si="37"/>
        <v>-6.4056886862363679E-16</v>
      </c>
      <c r="AI57">
        <f t="shared" si="38"/>
        <v>-6.405868857872179E-16</v>
      </c>
      <c r="AJ57">
        <f t="shared" si="39"/>
        <v>-39.46152612518614</v>
      </c>
      <c r="AK57">
        <f t="shared" si="61"/>
        <v>-25.78153040178826</v>
      </c>
      <c r="AL57">
        <f t="shared" si="40"/>
        <v>-65.243056526974399</v>
      </c>
      <c r="AN57">
        <f t="shared" si="41"/>
        <v>0</v>
      </c>
      <c r="AO57">
        <f t="shared" si="42"/>
        <v>0</v>
      </c>
      <c r="AP57">
        <f t="shared" si="43"/>
        <v>-6.4584915710076058E-23</v>
      </c>
      <c r="AQ57">
        <f t="shared" si="44"/>
        <v>-2.2962041833193753E-18</v>
      </c>
      <c r="AR57">
        <f t="shared" si="45"/>
        <v>-2.2962687682350854E-18</v>
      </c>
      <c r="AS57">
        <f t="shared" si="46"/>
        <v>-0.14145508126786244</v>
      </c>
      <c r="AT57">
        <f t="shared" si="47"/>
        <v>-9.2417319761670058E-2</v>
      </c>
      <c r="AU57">
        <f t="shared" si="48"/>
        <v>-0.2338724010295325</v>
      </c>
      <c r="AW57">
        <v>54</v>
      </c>
      <c r="AX57">
        <f>IF(Z57&gt;0, (R57*SUMPRODUCT(K57:$K$98, X57:$X$98)-K57*$AZ$3)/Z57, 0)</f>
        <v>-9.1259106785127081E+23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0.872959127</v>
      </c>
      <c r="Q58" s="5">
        <f t="shared" si="60"/>
        <v>50</v>
      </c>
      <c r="R58">
        <f t="shared" si="31"/>
        <v>250000</v>
      </c>
      <c r="S58">
        <f t="shared" si="32"/>
        <v>-6.9617855075178298E+24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-328.84605104321753</v>
      </c>
      <c r="AC58">
        <f t="shared" si="33"/>
        <v>-293.61254557430135</v>
      </c>
      <c r="AE58">
        <f t="shared" si="34"/>
        <v>0</v>
      </c>
      <c r="AF58">
        <f t="shared" si="35"/>
        <v>0</v>
      </c>
      <c r="AG58">
        <f t="shared" si="36"/>
        <v>-2.1087445545200847E-21</v>
      </c>
      <c r="AH58">
        <f t="shared" si="37"/>
        <v>-7.8641236954027919E-17</v>
      </c>
      <c r="AI58">
        <f t="shared" si="38"/>
        <v>-7.8643345698582439E-17</v>
      </c>
      <c r="AJ58">
        <f t="shared" si="39"/>
        <v>-35.233505468916178</v>
      </c>
      <c r="AK58">
        <f t="shared" si="61"/>
        <v>-23.019223573025229</v>
      </c>
      <c r="AL58">
        <f t="shared" si="40"/>
        <v>-58.252729041941407</v>
      </c>
      <c r="AN58">
        <f t="shared" si="41"/>
        <v>0</v>
      </c>
      <c r="AO58">
        <f t="shared" si="42"/>
        <v>0</v>
      </c>
      <c r="AP58">
        <f t="shared" si="43"/>
        <v>-6.7491740333381382E-24</v>
      </c>
      <c r="AQ58">
        <f t="shared" si="44"/>
        <v>-2.5169639123052045E-19</v>
      </c>
      <c r="AR58">
        <f t="shared" si="45"/>
        <v>-2.5170314040455378E-19</v>
      </c>
      <c r="AS58">
        <f t="shared" si="46"/>
        <v>-0.11276712473522191</v>
      </c>
      <c r="AT58">
        <f t="shared" si="47"/>
        <v>-7.3674521493678286E-2</v>
      </c>
      <c r="AU58">
        <f t="shared" si="48"/>
        <v>-0.18644164622890019</v>
      </c>
      <c r="AW58">
        <v>55</v>
      </c>
      <c r="AX58">
        <f>IF(Z58&gt;0, (R58*SUMPRODUCT(K58:$K$98, X58:$X$98)-K58*$AZ$3)/Z58, 0)</f>
        <v>-6.9617855075178298E+24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0.877957722</v>
      </c>
      <c r="Q59" s="5">
        <f t="shared" si="60"/>
        <v>50</v>
      </c>
      <c r="R59">
        <f t="shared" si="31"/>
        <v>250000</v>
      </c>
      <c r="S59">
        <f t="shared" si="32"/>
        <v>-5.5477985885173009E+25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-293.61254557430135</v>
      </c>
      <c r="AC59">
        <f t="shared" si="33"/>
        <v>-262.15405854848331</v>
      </c>
      <c r="AE59">
        <f t="shared" si="34"/>
        <v>0</v>
      </c>
      <c r="AF59">
        <f t="shared" si="35"/>
        <v>0</v>
      </c>
      <c r="AG59">
        <f t="shared" si="36"/>
        <v>-2.3626854360852557E-22</v>
      </c>
      <c r="AH59">
        <f t="shared" si="37"/>
        <v>-9.2569428268317911E-18</v>
      </c>
      <c r="AI59">
        <f t="shared" si="38"/>
        <v>-9.2571790953754002E-18</v>
      </c>
      <c r="AJ59">
        <f t="shared" si="39"/>
        <v>-31.458487025818044</v>
      </c>
      <c r="AK59">
        <f t="shared" si="61"/>
        <v>-20.552878190201096</v>
      </c>
      <c r="AL59">
        <f t="shared" si="40"/>
        <v>-52.011365216019144</v>
      </c>
      <c r="AN59">
        <f t="shared" si="41"/>
        <v>0</v>
      </c>
      <c r="AO59">
        <f t="shared" si="42"/>
        <v>0</v>
      </c>
      <c r="AP59">
        <f t="shared" si="43"/>
        <v>-6.7517217260147592E-25</v>
      </c>
      <c r="AQ59">
        <f t="shared" si="44"/>
        <v>-2.6453077945049563E-20</v>
      </c>
      <c r="AR59">
        <f t="shared" si="45"/>
        <v>-2.6453753117222167E-20</v>
      </c>
      <c r="AS59">
        <f t="shared" si="46"/>
        <v>-8.9897261427951208E-2</v>
      </c>
      <c r="AT59">
        <f t="shared" si="47"/>
        <v>-5.873287746626138E-2</v>
      </c>
      <c r="AU59">
        <f t="shared" si="48"/>
        <v>-0.14863013889421259</v>
      </c>
      <c r="AW59">
        <v>56</v>
      </c>
      <c r="AX59">
        <f>IF(Z59&gt;0, (R59*SUMPRODUCT(K59:$K$98, X59:$X$98)-K59*$AZ$3)/Z59, 0)</f>
        <v>-5.5477985885173009E+25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0.88376105100000002</v>
      </c>
      <c r="Q60" s="5">
        <f t="shared" si="60"/>
        <v>50</v>
      </c>
      <c r="R60">
        <f t="shared" si="31"/>
        <v>250000</v>
      </c>
      <c r="S60">
        <f t="shared" si="32"/>
        <v>-4.6625005645438456E+26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-262.15405854848331</v>
      </c>
      <c r="AC60">
        <f t="shared" si="33"/>
        <v>-234.06612370400293</v>
      </c>
      <c r="AE60">
        <f t="shared" si="34"/>
        <v>0</v>
      </c>
      <c r="AF60">
        <f t="shared" si="35"/>
        <v>0</v>
      </c>
      <c r="AG60">
        <f t="shared" si="36"/>
        <v>-2.5100921754730416E-23</v>
      </c>
      <c r="AH60">
        <f t="shared" si="37"/>
        <v>-1.0440246820885496E-18</v>
      </c>
      <c r="AI60">
        <f t="shared" si="38"/>
        <v>-1.0440497830103042E-18</v>
      </c>
      <c r="AJ60">
        <f t="shared" si="39"/>
        <v>-28.087934844480372</v>
      </c>
      <c r="AK60">
        <f t="shared" si="61"/>
        <v>-18.350784098393834</v>
      </c>
      <c r="AL60">
        <f t="shared" si="40"/>
        <v>-46.438718942874203</v>
      </c>
      <c r="AN60">
        <f t="shared" si="41"/>
        <v>0</v>
      </c>
      <c r="AO60">
        <f t="shared" si="42"/>
        <v>0</v>
      </c>
      <c r="AP60">
        <f t="shared" si="43"/>
        <v>-6.4044269652881583E-26</v>
      </c>
      <c r="AQ60">
        <f t="shared" si="44"/>
        <v>-2.6637985217153294E-21</v>
      </c>
      <c r="AR60">
        <f t="shared" si="45"/>
        <v>-2.6638625659849821E-21</v>
      </c>
      <c r="AS60">
        <f t="shared" si="46"/>
        <v>-7.1665546418966136E-2</v>
      </c>
      <c r="AT60">
        <f t="shared" si="47"/>
        <v>-4.6821490327057853E-2</v>
      </c>
      <c r="AU60">
        <f t="shared" si="48"/>
        <v>-0.11848703674602398</v>
      </c>
      <c r="AW60">
        <v>57</v>
      </c>
      <c r="AX60">
        <f>IF(Z60&gt;0, (R60*SUMPRODUCT(K60:$K$98, X60:$X$98)-K60*$AZ$3)/Z60, 0)</f>
        <v>-4.6625005645438456E+26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0.88953285599999998</v>
      </c>
      <c r="Q61" s="5">
        <f t="shared" si="60"/>
        <v>50</v>
      </c>
      <c r="R61">
        <f t="shared" si="31"/>
        <v>250000</v>
      </c>
      <c r="S61">
        <f t="shared" si="32"/>
        <v>-4.1435903986963443E+27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-234.06612370400293</v>
      </c>
      <c r="AC61">
        <f t="shared" si="33"/>
        <v>-208.98761045000262</v>
      </c>
      <c r="AE61">
        <f t="shared" si="34"/>
        <v>0</v>
      </c>
      <c r="AF61">
        <f t="shared" si="35"/>
        <v>0</v>
      </c>
      <c r="AG61">
        <f t="shared" si="36"/>
        <v>-2.5218179204652358E-24</v>
      </c>
      <c r="AH61">
        <f t="shared" si="37"/>
        <v>-1.1164047308358938E-19</v>
      </c>
      <c r="AI61">
        <f t="shared" si="38"/>
        <v>-1.1164299490150985E-19</v>
      </c>
      <c r="AJ61">
        <f t="shared" si="39"/>
        <v>-25.078513254000313</v>
      </c>
      <c r="AK61">
        <f t="shared" si="61"/>
        <v>-16.384628659280207</v>
      </c>
      <c r="AL61">
        <f t="shared" si="40"/>
        <v>-41.463141913280523</v>
      </c>
      <c r="AN61">
        <f t="shared" si="41"/>
        <v>0</v>
      </c>
      <c r="AO61">
        <f t="shared" si="42"/>
        <v>0</v>
      </c>
      <c r="AP61">
        <f t="shared" si="43"/>
        <v>-5.7449507692775803E-27</v>
      </c>
      <c r="AQ61">
        <f t="shared" si="44"/>
        <v>-2.5432804506590125E-22</v>
      </c>
      <c r="AR61">
        <f t="shared" si="45"/>
        <v>-2.5433379001667054E-22</v>
      </c>
      <c r="AS61">
        <f t="shared" si="46"/>
        <v>-5.7131334836548212E-2</v>
      </c>
      <c r="AT61">
        <f t="shared" si="47"/>
        <v>-3.7325805426544838E-2</v>
      </c>
      <c r="AU61">
        <f t="shared" si="48"/>
        <v>-9.4457140263093056E-2</v>
      </c>
      <c r="AW61">
        <v>58</v>
      </c>
      <c r="AX61">
        <f>IF(Z61&gt;0, (R61*SUMPRODUCT(K61:$K$98, X61:$X$98)-K61*$AZ$3)/Z61, 0)</f>
        <v>-4.1435903986963443E+27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0.89526598199999996</v>
      </c>
      <c r="Q62" s="5">
        <f t="shared" si="60"/>
        <v>50</v>
      </c>
      <c r="R62">
        <f t="shared" si="31"/>
        <v>250000</v>
      </c>
      <c r="S62">
        <f t="shared" si="32"/>
        <v>-3.9052859391547266E+28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-208.98761045000262</v>
      </c>
      <c r="AC62">
        <f t="shared" si="33"/>
        <v>-186.59608075893092</v>
      </c>
      <c r="AE62">
        <f t="shared" si="34"/>
        <v>0</v>
      </c>
      <c r="AF62">
        <f t="shared" si="35"/>
        <v>0</v>
      </c>
      <c r="AG62">
        <f t="shared" si="36"/>
        <v>-2.3890194427007618E-25</v>
      </c>
      <c r="AH62">
        <f t="shared" si="37"/>
        <v>-1.1288488984952535E-20</v>
      </c>
      <c r="AI62">
        <f t="shared" si="38"/>
        <v>-1.1288727886896806E-20</v>
      </c>
      <c r="AJ62">
        <f t="shared" si="39"/>
        <v>-22.391529691071696</v>
      </c>
      <c r="AK62">
        <f t="shared" si="61"/>
        <v>-14.629132731500185</v>
      </c>
      <c r="AL62">
        <f t="shared" si="40"/>
        <v>-37.020662422571881</v>
      </c>
      <c r="AN62">
        <f t="shared" si="41"/>
        <v>0</v>
      </c>
      <c r="AO62">
        <f t="shared" si="42"/>
        <v>0</v>
      </c>
      <c r="AP62">
        <f t="shared" si="43"/>
        <v>-4.8593059784451441E-28</v>
      </c>
      <c r="AQ62">
        <f t="shared" si="44"/>
        <v>-2.296097764285245E-23</v>
      </c>
      <c r="AR62">
        <f t="shared" si="45"/>
        <v>-2.2961463573450295E-23</v>
      </c>
      <c r="AS62">
        <f t="shared" si="46"/>
        <v>-4.5544750348013543E-2</v>
      </c>
      <c r="AT62">
        <f t="shared" si="47"/>
        <v>-2.97559035607022E-2</v>
      </c>
      <c r="AU62">
        <f t="shared" si="48"/>
        <v>-7.5300653908715737E-2</v>
      </c>
      <c r="AW62">
        <v>59</v>
      </c>
      <c r="AX62">
        <f>IF(Z62&gt;0, (R62*SUMPRODUCT(K62:$K$98, X62:$X$98)-K62*$AZ$3)/Z62, 0)</f>
        <v>-3.9052859391547266E+28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0.900953271</v>
      </c>
      <c r="Q63" s="5">
        <f t="shared" si="60"/>
        <v>50</v>
      </c>
      <c r="R63">
        <f t="shared" si="31"/>
        <v>250000</v>
      </c>
      <c r="S63">
        <f t="shared" si="32"/>
        <v>-3.9157670189927637E+29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-186.59608075893092</v>
      </c>
      <c r="AC63">
        <f t="shared" si="33"/>
        <v>-166.60364353475973</v>
      </c>
      <c r="AE63">
        <f t="shared" si="34"/>
        <v>0</v>
      </c>
      <c r="AF63">
        <f t="shared" si="35"/>
        <v>0</v>
      </c>
      <c r="AG63">
        <f t="shared" si="36"/>
        <v>-2.1273436688990564E-26</v>
      </c>
      <c r="AH63">
        <f t="shared" si="37"/>
        <v>-1.0761974406919244E-21</v>
      </c>
      <c r="AI63">
        <f t="shared" si="38"/>
        <v>-1.0762187141286133E-21</v>
      </c>
      <c r="AJ63">
        <f t="shared" si="39"/>
        <v>-19.992437224171198</v>
      </c>
      <c r="AK63">
        <f t="shared" si="61"/>
        <v>-13.061725653125166</v>
      </c>
      <c r="AL63">
        <f t="shared" si="40"/>
        <v>-33.054162877296363</v>
      </c>
      <c r="AN63">
        <f t="shared" si="41"/>
        <v>0</v>
      </c>
      <c r="AO63">
        <f t="shared" si="42"/>
        <v>0</v>
      </c>
      <c r="AP63">
        <f t="shared" si="43"/>
        <v>-3.8634402017025377E-29</v>
      </c>
      <c r="AQ63">
        <f t="shared" si="44"/>
        <v>-1.9544676857455391E-24</v>
      </c>
      <c r="AR63">
        <f t="shared" si="45"/>
        <v>-1.954506320147556E-24</v>
      </c>
      <c r="AS63">
        <f t="shared" si="46"/>
        <v>-3.630799613202617E-2</v>
      </c>
      <c r="AT63">
        <f t="shared" si="47"/>
        <v>-2.3721224139590401E-2</v>
      </c>
      <c r="AU63">
        <f t="shared" si="48"/>
        <v>-6.0029220271616571E-2</v>
      </c>
      <c r="AW63">
        <v>60</v>
      </c>
      <c r="AX63">
        <f>IF(Z63&gt;0, (R63*SUMPRODUCT(K63:$K$98, X63:$X$98)-K63*$AZ$3)/Z63, 0)</f>
        <v>-3.9157670189927637E+29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0.90658776299999999</v>
      </c>
      <c r="Q64" s="5">
        <f t="shared" si="60"/>
        <v>50</v>
      </c>
      <c r="R64">
        <f t="shared" si="31"/>
        <v>250000</v>
      </c>
      <c r="S64">
        <f t="shared" si="32"/>
        <v>-4.1914959703959396E+30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-166.60364353475973</v>
      </c>
      <c r="AC64">
        <f t="shared" si="33"/>
        <v>-148.75325315603547</v>
      </c>
      <c r="AE64">
        <f t="shared" si="34"/>
        <v>0</v>
      </c>
      <c r="AF64">
        <f t="shared" si="35"/>
        <v>0</v>
      </c>
      <c r="AG64">
        <f t="shared" si="36"/>
        <v>-1.7744649429065758E-27</v>
      </c>
      <c r="AH64">
        <f t="shared" si="37"/>
        <v>-9.643118689597041E-23</v>
      </c>
      <c r="AI64">
        <f t="shared" si="38"/>
        <v>-9.6432961360913321E-23</v>
      </c>
      <c r="AJ64">
        <f t="shared" si="39"/>
        <v>-17.850390378724256</v>
      </c>
      <c r="AK64">
        <f t="shared" si="61"/>
        <v>-11.662255047433183</v>
      </c>
      <c r="AL64">
        <f t="shared" si="40"/>
        <v>-29.512645426157441</v>
      </c>
      <c r="AN64">
        <f t="shared" si="41"/>
        <v>0</v>
      </c>
      <c r="AO64">
        <f t="shared" si="42"/>
        <v>0</v>
      </c>
      <c r="AP64">
        <f t="shared" si="43"/>
        <v>-2.877305265533391E-30</v>
      </c>
      <c r="AQ64">
        <f t="shared" si="44"/>
        <v>-1.5636373258686483E-25</v>
      </c>
      <c r="AR64">
        <f t="shared" si="45"/>
        <v>-1.5636660989213038E-25</v>
      </c>
      <c r="AS64">
        <f t="shared" si="46"/>
        <v>-2.8944512222597345E-2</v>
      </c>
      <c r="AT64">
        <f t="shared" si="47"/>
        <v>-1.8910414652096936E-2</v>
      </c>
      <c r="AU64">
        <f t="shared" si="48"/>
        <v>-4.7854926874694281E-2</v>
      </c>
      <c r="AW64">
        <v>61</v>
      </c>
      <c r="AX64">
        <f>IF(Z64&gt;0, (R64*SUMPRODUCT(K64:$K$98, X64:$X$98)-K64*$AZ$3)/Z64, 0)</f>
        <v>-4.1914959703959396E+30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0.91219363099999995</v>
      </c>
      <c r="Q65" s="5">
        <f t="shared" si="60"/>
        <v>50</v>
      </c>
      <c r="R65">
        <f t="shared" si="31"/>
        <v>250000</v>
      </c>
      <c r="S65">
        <f t="shared" si="32"/>
        <v>-4.8098981671088382E+31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-148.75325315603547</v>
      </c>
      <c r="AC65">
        <f t="shared" si="33"/>
        <v>-132.81540460360307</v>
      </c>
      <c r="AE65">
        <f t="shared" si="34"/>
        <v>0</v>
      </c>
      <c r="AF65">
        <f t="shared" si="35"/>
        <v>0</v>
      </c>
      <c r="AG65">
        <f t="shared" si="36"/>
        <v>-1.3806467412535318E-28</v>
      </c>
      <c r="AH65">
        <f t="shared" si="37"/>
        <v>-8.0932780967607851E-24</v>
      </c>
      <c r="AI65">
        <f t="shared" si="38"/>
        <v>-8.0934161614349104E-24</v>
      </c>
      <c r="AJ65">
        <f t="shared" si="39"/>
        <v>-15.937848552432399</v>
      </c>
      <c r="AK65">
        <f t="shared" si="61"/>
        <v>-10.412727720922485</v>
      </c>
      <c r="AL65">
        <f t="shared" si="40"/>
        <v>-26.350576273354882</v>
      </c>
      <c r="AN65">
        <f t="shared" si="41"/>
        <v>0</v>
      </c>
      <c r="AO65">
        <f t="shared" si="42"/>
        <v>0</v>
      </c>
      <c r="AP65">
        <f t="shared" si="43"/>
        <v>-1.9988631715690565E-31</v>
      </c>
      <c r="AQ65">
        <f t="shared" si="44"/>
        <v>-1.1717230078849654E-26</v>
      </c>
      <c r="AR65">
        <f t="shared" si="45"/>
        <v>-1.1717429965166811E-26</v>
      </c>
      <c r="AS65">
        <f t="shared" si="46"/>
        <v>-2.3074387932555319E-2</v>
      </c>
      <c r="AT65">
        <f t="shared" si="47"/>
        <v>-1.5075266782602785E-2</v>
      </c>
      <c r="AU65">
        <f t="shared" si="48"/>
        <v>-3.8149654715158098E-2</v>
      </c>
      <c r="AW65">
        <v>62</v>
      </c>
      <c r="AX65">
        <f>IF(Z65&gt;0, (R65*SUMPRODUCT(K65:$K$98, X65:$X$98)-K65*$AZ$3)/Z65, 0)</f>
        <v>-4.8098981671088382E+31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0.91779930600000004</v>
      </c>
      <c r="Q66" s="5">
        <f t="shared" si="60"/>
        <v>50</v>
      </c>
      <c r="R66">
        <f t="shared" si="31"/>
        <v>250000</v>
      </c>
      <c r="S66">
        <f t="shared" si="32"/>
        <v>-5.9480756998244453E+32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-132.81540460360307</v>
      </c>
      <c r="AC66">
        <f t="shared" si="33"/>
        <v>-118.58518268178845</v>
      </c>
      <c r="AE66">
        <f t="shared" si="34"/>
        <v>0</v>
      </c>
      <c r="AF66">
        <f t="shared" si="35"/>
        <v>0</v>
      </c>
      <c r="AG66">
        <f t="shared" si="36"/>
        <v>-9.9683652887343412E-30</v>
      </c>
      <c r="AH66">
        <f t="shared" si="37"/>
        <v>-6.3357831047682661E-25</v>
      </c>
      <c r="AI66">
        <f t="shared" si="38"/>
        <v>-6.3358827884211533E-25</v>
      </c>
      <c r="AJ66">
        <f t="shared" si="39"/>
        <v>-14.230221921814618</v>
      </c>
      <c r="AK66">
        <f t="shared" si="61"/>
        <v>-9.2970783222522151</v>
      </c>
      <c r="AL66">
        <f t="shared" si="40"/>
        <v>-23.527300244066833</v>
      </c>
      <c r="AN66">
        <f t="shared" si="41"/>
        <v>0</v>
      </c>
      <c r="AO66">
        <f t="shared" si="42"/>
        <v>0</v>
      </c>
      <c r="AP66">
        <f t="shared" si="43"/>
        <v>-1.2885652517707761E-32</v>
      </c>
      <c r="AQ66">
        <f t="shared" si="44"/>
        <v>-8.1899787127457106E-28</v>
      </c>
      <c r="AR66">
        <f t="shared" si="45"/>
        <v>-8.1901075692708867E-28</v>
      </c>
      <c r="AS66">
        <f t="shared" si="46"/>
        <v>-1.8394760788070216E-2</v>
      </c>
      <c r="AT66">
        <f t="shared" si="47"/>
        <v>-1.2017910381539204E-2</v>
      </c>
      <c r="AU66">
        <f t="shared" si="48"/>
        <v>-3.0412671169609419E-2</v>
      </c>
      <c r="AW66">
        <v>63</v>
      </c>
      <c r="AX66">
        <f>IF(Z66&gt;0, (R66*SUMPRODUCT(K66:$K$98, X66:$X$98)-K66*$AZ$3)/Z66, 0)</f>
        <v>-5.9480756998244453E+32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0.92340517499999997</v>
      </c>
      <c r="Q67" s="5">
        <f t="shared" si="60"/>
        <v>50</v>
      </c>
      <c r="R67">
        <f t="shared" si="31"/>
        <v>250000</v>
      </c>
      <c r="S67">
        <f t="shared" si="32"/>
        <v>-7.9747666201439093E+33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-118.58518268178845</v>
      </c>
      <c r="AC67">
        <f t="shared" si="33"/>
        <v>-105.87962739445396</v>
      </c>
      <c r="AE67">
        <f t="shared" si="34"/>
        <v>0</v>
      </c>
      <c r="AF67">
        <f t="shared" si="35"/>
        <v>0</v>
      </c>
      <c r="AG67">
        <f t="shared" si="36"/>
        <v>-6.6384154193933827E-31</v>
      </c>
      <c r="AH67">
        <f t="shared" si="37"/>
        <v>-4.6024200469538299E-26</v>
      </c>
      <c r="AI67">
        <f t="shared" ref="AI67:AI69" si="62">SUM(AE67:AH67)</f>
        <v>-4.6024864311080241E-26</v>
      </c>
      <c r="AJ67">
        <f t="shared" si="39"/>
        <v>-12.705555287334491</v>
      </c>
      <c r="AK67">
        <f t="shared" si="61"/>
        <v>-8.3009627877251919</v>
      </c>
      <c r="AL67">
        <f t="shared" ref="AL67:AL69" si="63">SUM(AI67:AK67)</f>
        <v>-21.006518075059681</v>
      </c>
      <c r="AN67">
        <f t="shared" si="41"/>
        <v>0</v>
      </c>
      <c r="AO67">
        <f t="shared" si="42"/>
        <v>0</v>
      </c>
      <c r="AP67">
        <f t="shared" si="43"/>
        <v>-7.6617658431031965E-34</v>
      </c>
      <c r="AQ67">
        <f t="shared" si="44"/>
        <v>-5.3119099187960375E-29</v>
      </c>
      <c r="AR67">
        <f t="shared" si="45"/>
        <v>-5.3119865364544684E-29</v>
      </c>
      <c r="AS67">
        <f t="shared" si="46"/>
        <v>-1.4664190679265169E-2</v>
      </c>
      <c r="AT67">
        <f t="shared" si="47"/>
        <v>-9.5806045771199E-3</v>
      </c>
      <c r="AU67">
        <f t="shared" si="48"/>
        <v>-2.4244795256385069E-2</v>
      </c>
      <c r="AW67">
        <v>64</v>
      </c>
      <c r="AX67">
        <f>IF(Z67&gt;0, (R67*SUMPRODUCT(K67:$K$98, X67:$X$98)-K67*$AZ$3)/Z67, 0)</f>
        <v>-7.9747666201439093E+33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0.92901104300000004</v>
      </c>
      <c r="Q68" s="5">
        <f t="shared" si="60"/>
        <v>50</v>
      </c>
      <c r="R68">
        <f t="shared" si="31"/>
        <v>250000</v>
      </c>
      <c r="S68">
        <f t="shared" si="32"/>
        <v>-1.167478128772429E+35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-105.87962739445396</v>
      </c>
      <c r="AC68">
        <f t="shared" si="33"/>
        <v>-94.535381602191023</v>
      </c>
      <c r="AE68">
        <f t="shared" si="34"/>
        <v>0</v>
      </c>
      <c r="AF68">
        <f t="shared" si="35"/>
        <v>0</v>
      </c>
      <c r="AG68">
        <f t="shared" si="36"/>
        <v>-4.0487003256151944E-32</v>
      </c>
      <c r="AH68">
        <f t="shared" si="37"/>
        <v>-3.0835806163189649E-27</v>
      </c>
      <c r="AI68">
        <f t="shared" si="62"/>
        <v>-3.0836211033222209E-27</v>
      </c>
      <c r="AJ68">
        <f t="shared" si="39"/>
        <v>-11.344245792262939</v>
      </c>
      <c r="AK68">
        <f t="shared" si="61"/>
        <v>-7.4115739176117783</v>
      </c>
      <c r="AL68">
        <f t="shared" si="63"/>
        <v>-18.755819709874718</v>
      </c>
      <c r="AN68">
        <f t="shared" si="41"/>
        <v>0</v>
      </c>
      <c r="AO68">
        <f t="shared" si="42"/>
        <v>0</v>
      </c>
      <c r="AP68">
        <f t="shared" si="43"/>
        <v>-4.1721706031168653E-35</v>
      </c>
      <c r="AQ68">
        <f t="shared" si="44"/>
        <v>-3.1776183380013726E-30</v>
      </c>
      <c r="AR68">
        <f t="shared" si="45"/>
        <v>-3.1776600597074039E-30</v>
      </c>
      <c r="AS68">
        <f t="shared" si="46"/>
        <v>-1.169020302875093E-2</v>
      </c>
      <c r="AT68">
        <f t="shared" si="47"/>
        <v>-7.6375993121172662E-3</v>
      </c>
      <c r="AU68">
        <f t="shared" si="48"/>
        <v>-1.9327802340868196E-2</v>
      </c>
      <c r="AW68">
        <v>65</v>
      </c>
      <c r="AX68">
        <f>IF(Z68&gt;0, (R68*SUMPRODUCT(K68:$K$98, X68:$X$98)-K68*$AZ$3)/Z68, 0)</f>
        <v>-1.167478128772429E+35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-94.535381602191023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-2.0243501628075973E-28</v>
      </c>
      <c r="AI69">
        <f t="shared" si="62"/>
        <v>-2.0243501628075973E-28</v>
      </c>
      <c r="AJ69">
        <f t="shared" si="39"/>
        <v>-94.535381602191023</v>
      </c>
      <c r="AK69">
        <f t="shared" si="61"/>
        <v>-6.6174767121533726</v>
      </c>
      <c r="AL69">
        <f t="shared" si="63"/>
        <v>-101.1528583143444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-1.8625761621057433E-31</v>
      </c>
      <c r="AR69">
        <f t="shared" si="45"/>
        <v>-1.8625761621057433E-31</v>
      </c>
      <c r="AS69">
        <f t="shared" si="46"/>
        <v>-8.6980677297253825E-2</v>
      </c>
      <c r="AT69">
        <f t="shared" si="47"/>
        <v>-6.0886474108077689E-3</v>
      </c>
      <c r="AU69">
        <f t="shared" si="48"/>
        <v>-9.306932470806159E-2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103418.82022307416</v>
      </c>
      <c r="AO71" s="6">
        <f t="shared" si="70"/>
        <v>-10341.882022307416</v>
      </c>
      <c r="AP71" s="6">
        <f t="shared" si="70"/>
        <v>-2832.7090310241852</v>
      </c>
      <c r="AQ71" s="6">
        <f t="shared" si="70"/>
        <v>-91737.722802853139</v>
      </c>
      <c r="AR71" s="6">
        <f t="shared" si="70"/>
        <v>-1493.4936331105903</v>
      </c>
      <c r="AS71" s="6">
        <f t="shared" si="70"/>
        <v>4163.7741626375864</v>
      </c>
      <c r="AT71" s="6">
        <f t="shared" si="70"/>
        <v>-2654.4773577259361</v>
      </c>
      <c r="AU71" s="6">
        <f t="shared" si="70"/>
        <v>15.803171801058044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19172.337437103903</v>
      </c>
      <c r="K3">
        <v>1</v>
      </c>
      <c r="L3" s="2">
        <v>0</v>
      </c>
      <c r="O3">
        <f>$C$3</f>
        <v>19172.337437103903</v>
      </c>
      <c r="P3">
        <f>O3*C5</f>
        <v>1917.2337437103904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19172.337437103903</v>
      </c>
      <c r="AF3">
        <f t="shared" ref="AF3:AF34" si="4">-$Z3*P3</f>
        <v>-1917.2337437103904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14735.195489393514</v>
      </c>
      <c r="AJ3">
        <f t="shared" ref="AJ3:AJ34" si="8">AB3-AC3</f>
        <v>0</v>
      </c>
      <c r="AL3">
        <f t="shared" ref="AL3:AL34" si="9">SUM(AI3:AK3)</f>
        <v>14735.195489393514</v>
      </c>
      <c r="AN3">
        <f t="shared" ref="AN3:AN34" si="10">AE3*$K3</f>
        <v>19172.337437103903</v>
      </c>
      <c r="AO3">
        <f t="shared" ref="AO3:AO34" si="11">AF3*$K3</f>
        <v>-1917.2337437103904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14735.195489393514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14735.195489393514</v>
      </c>
      <c r="AW3">
        <v>0</v>
      </c>
      <c r="AX3">
        <f>IF(Z3&gt;0, (R3*SUMPRODUCT(K3:$K$98, X3:$X$98)-K3*$AZ$3)/Z3, 0)</f>
        <v>0</v>
      </c>
      <c r="AZ3">
        <f>C6*SUMPRODUCT(X4:X98, K4:K98)/1</f>
        <v>14387.028048962582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500000</v>
      </c>
      <c r="S4">
        <f t="shared" si="1"/>
        <v>716.54317374367986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708.54540115636337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-708.54540115636337</v>
      </c>
      <c r="AK4">
        <f>G4*SUM(AB4, AE4:AF4)</f>
        <v>0</v>
      </c>
      <c r="AL4">
        <f t="shared" si="9"/>
        <v>-1289.3484011563633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-552.19908727895029</v>
      </c>
      <c r="AR4">
        <f t="shared" si="14"/>
        <v>-552.19908727895029</v>
      </c>
      <c r="AS4">
        <f t="shared" si="15"/>
        <v>-673.65031484727444</v>
      </c>
      <c r="AT4">
        <f t="shared" si="16"/>
        <v>0</v>
      </c>
      <c r="AU4">
        <f t="shared" si="17"/>
        <v>-1225.8494021262247</v>
      </c>
      <c r="AW4">
        <v>1</v>
      </c>
      <c r="AX4">
        <f>IF(Z4&gt;0, (R4*SUMPRODUCT(K4:$K$98, X4:$X$98)-K4*$AZ$3)/Z4, 0)</f>
        <v>716.54317374367986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1.1730060000000001E-3</v>
      </c>
      <c r="Q5" s="5">
        <f t="shared" ref="Q5:Q36" si="29">$C$8</f>
        <v>50</v>
      </c>
      <c r="R5">
        <f t="shared" si="0"/>
        <v>500000</v>
      </c>
      <c r="S5">
        <f t="shared" si="1"/>
        <v>877.87001094946856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708.54540115636337</v>
      </c>
      <c r="AC5">
        <f t="shared" si="2"/>
        <v>858.37260288824109</v>
      </c>
      <c r="AE5">
        <f t="shared" si="3"/>
        <v>0</v>
      </c>
      <c r="AF5">
        <f t="shared" si="4"/>
        <v>0</v>
      </c>
      <c r="AG5">
        <f t="shared" si="5"/>
        <v>-48.889504834540375</v>
      </c>
      <c r="AH5">
        <f t="shared" si="6"/>
        <v>-579.95668459618196</v>
      </c>
      <c r="AI5">
        <f t="shared" si="7"/>
        <v>-628.84618943072235</v>
      </c>
      <c r="AJ5">
        <f t="shared" si="8"/>
        <v>-149.82720173187772</v>
      </c>
      <c r="AK5">
        <f>G5*SUM(AB5, AE5:AF5)</f>
        <v>2.9050361447410902</v>
      </c>
      <c r="AL5">
        <f t="shared" si="9"/>
        <v>-775.76835501785899</v>
      </c>
      <c r="AN5">
        <f t="shared" si="10"/>
        <v>0</v>
      </c>
      <c r="AO5">
        <f t="shared" si="11"/>
        <v>0</v>
      </c>
      <c r="AP5">
        <f t="shared" si="12"/>
        <v>-44.096148539466803</v>
      </c>
      <c r="AQ5">
        <f t="shared" si="13"/>
        <v>-523.09501184274711</v>
      </c>
      <c r="AR5">
        <f t="shared" si="14"/>
        <v>-567.19116038221398</v>
      </c>
      <c r="AS5">
        <f t="shared" si="15"/>
        <v>-135.13744033983016</v>
      </c>
      <c r="AT5">
        <f t="shared" si="16"/>
        <v>2.6202127795027281</v>
      </c>
      <c r="AU5">
        <f t="shared" si="17"/>
        <v>-699.70838794254132</v>
      </c>
      <c r="AW5">
        <v>2</v>
      </c>
      <c r="AX5">
        <f>IF(Z5&gt;0, (R5*SUMPRODUCT(K5:$K$98, X5:$X$98)-K5*$AZ$3)/Z5, 0)</f>
        <v>877.87001094946856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1.1872549999999999E-3</v>
      </c>
      <c r="Q6" s="5">
        <f t="shared" si="29"/>
        <v>50</v>
      </c>
      <c r="R6">
        <f t="shared" si="0"/>
        <v>500000</v>
      </c>
      <c r="S6">
        <f t="shared" si="1"/>
        <v>1071.7366754232703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858.37260288824109</v>
      </c>
      <c r="AC6">
        <f t="shared" si="2"/>
        <v>1036.2100081178778</v>
      </c>
      <c r="AE6">
        <f t="shared" si="3"/>
        <v>0</v>
      </c>
      <c r="AF6">
        <f t="shared" si="4"/>
        <v>0</v>
      </c>
      <c r="AG6">
        <f t="shared" si="5"/>
        <v>-48.342565477132638</v>
      </c>
      <c r="AH6">
        <f t="shared" si="6"/>
        <v>-580.44309062332229</v>
      </c>
      <c r="AI6">
        <f t="shared" si="7"/>
        <v>-628.78565610045496</v>
      </c>
      <c r="AJ6">
        <f t="shared" si="8"/>
        <v>-177.83740522963672</v>
      </c>
      <c r="AK6">
        <f>G6*SUM(AB6, AE6:AF6)</f>
        <v>6.0944454805065122</v>
      </c>
      <c r="AL6">
        <f t="shared" si="9"/>
        <v>-800.52861584958521</v>
      </c>
      <c r="AN6">
        <f t="shared" si="10"/>
        <v>0</v>
      </c>
      <c r="AO6">
        <f t="shared" si="11"/>
        <v>0</v>
      </c>
      <c r="AP6">
        <f t="shared" si="12"/>
        <v>-41.24759595235826</v>
      </c>
      <c r="AQ6">
        <f t="shared" si="13"/>
        <v>-495.2546857839813</v>
      </c>
      <c r="AR6">
        <f t="shared" si="14"/>
        <v>-536.50228173633957</v>
      </c>
      <c r="AS6">
        <f t="shared" si="15"/>
        <v>-151.73719813437887</v>
      </c>
      <c r="AT6">
        <f t="shared" si="16"/>
        <v>5.1999976056818653</v>
      </c>
      <c r="AU6">
        <f t="shared" si="17"/>
        <v>-683.03948226503667</v>
      </c>
      <c r="AW6">
        <v>3</v>
      </c>
      <c r="AX6">
        <f>IF(Z6&gt;0, (R6*SUMPRODUCT(K6:$K$98, X6:$X$98)-K6*$AZ$3)/Z6, 0)</f>
        <v>1071.7366754232703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1.2024550000000001E-3</v>
      </c>
      <c r="Q7" s="5">
        <f t="shared" si="29"/>
        <v>50</v>
      </c>
      <c r="R7">
        <f t="shared" si="0"/>
        <v>500000</v>
      </c>
      <c r="S7">
        <f t="shared" si="1"/>
        <v>1335.9170196640746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1036.2100081178778</v>
      </c>
      <c r="AC7">
        <f t="shared" si="2"/>
        <v>1277.1636580003105</v>
      </c>
      <c r="AE7">
        <f t="shared" si="3"/>
        <v>0</v>
      </c>
      <c r="AF7">
        <f t="shared" si="4"/>
        <v>0</v>
      </c>
      <c r="AG7">
        <f t="shared" si="5"/>
        <v>-47.801010062790503</v>
      </c>
      <c r="AH7">
        <f t="shared" si="6"/>
        <v>-581.29759570805527</v>
      </c>
      <c r="AI7">
        <f t="shared" si="7"/>
        <v>-629.09860577084578</v>
      </c>
      <c r="AJ7">
        <f t="shared" si="8"/>
        <v>-240.95364988243273</v>
      </c>
      <c r="AK7">
        <f>G7*SUM(AB7, AE7:AF7)</f>
        <v>14.299698112026713</v>
      </c>
      <c r="AL7">
        <f t="shared" si="9"/>
        <v>-855.7525575412518</v>
      </c>
      <c r="AN7">
        <f t="shared" si="10"/>
        <v>0</v>
      </c>
      <c r="AO7">
        <f t="shared" si="11"/>
        <v>0</v>
      </c>
      <c r="AP7">
        <f t="shared" si="12"/>
        <v>-38.339463822940189</v>
      </c>
      <c r="AQ7">
        <f t="shared" si="13"/>
        <v>-466.2378077730113</v>
      </c>
      <c r="AR7">
        <f t="shared" si="14"/>
        <v>-504.57727159595152</v>
      </c>
      <c r="AS7">
        <f t="shared" si="15"/>
        <v>-193.26022045429627</v>
      </c>
      <c r="AT7">
        <f t="shared" si="16"/>
        <v>11.46927141758831</v>
      </c>
      <c r="AU7">
        <f t="shared" si="17"/>
        <v>-686.36822063265947</v>
      </c>
      <c r="AW7">
        <v>4</v>
      </c>
      <c r="AX7">
        <f>IF(Z7&gt;0, (R7*SUMPRODUCT(K7:$K$98, X7:$X$98)-K7*$AZ$3)/Z7, 0)</f>
        <v>1335.9170196640746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1.2214540000000001E-3</v>
      </c>
      <c r="Q8" s="5">
        <f t="shared" si="29"/>
        <v>50</v>
      </c>
      <c r="R8">
        <f t="shared" si="0"/>
        <v>500000</v>
      </c>
      <c r="S8">
        <f t="shared" si="1"/>
        <v>1673.489295774044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1277.1636580003105</v>
      </c>
      <c r="AC8">
        <f t="shared" si="2"/>
        <v>1581.9364860929709</v>
      </c>
      <c r="AE8">
        <f t="shared" si="3"/>
        <v>0</v>
      </c>
      <c r="AF8">
        <f t="shared" si="4"/>
        <v>0</v>
      </c>
      <c r="AG8">
        <f t="shared" si="5"/>
        <v>-47.26461322721736</v>
      </c>
      <c r="AH8">
        <f t="shared" si="6"/>
        <v>-583.86734945235719</v>
      </c>
      <c r="AI8">
        <f t="shared" si="7"/>
        <v>-631.1319626795746</v>
      </c>
      <c r="AJ8">
        <f t="shared" si="8"/>
        <v>-304.77282809266035</v>
      </c>
      <c r="AK8">
        <f t="shared" ref="AK8:AK39" si="30">G8*SUM(AB8:AB8, AE8:AF8)</f>
        <v>27.586735012806709</v>
      </c>
      <c r="AL8">
        <f t="shared" si="9"/>
        <v>-908.31805575942826</v>
      </c>
      <c r="AN8">
        <f t="shared" si="10"/>
        <v>0</v>
      </c>
      <c r="AO8">
        <f t="shared" si="11"/>
        <v>0</v>
      </c>
      <c r="AP8">
        <f t="shared" si="12"/>
        <v>-35.376296466280699</v>
      </c>
      <c r="AQ8">
        <f t="shared" si="13"/>
        <v>-437.00906536380728</v>
      </c>
      <c r="AR8">
        <f t="shared" si="14"/>
        <v>-472.38536183008802</v>
      </c>
      <c r="AS8">
        <f t="shared" si="15"/>
        <v>-228.11429493014631</v>
      </c>
      <c r="AT8">
        <f t="shared" si="16"/>
        <v>20.647931924423194</v>
      </c>
      <c r="AU8">
        <f t="shared" si="17"/>
        <v>-679.85172483581118</v>
      </c>
      <c r="AW8">
        <v>5</v>
      </c>
      <c r="AX8">
        <f>IF(Z8&gt;0, (R8*SUMPRODUCT(K8:$K$98, X8:$X$98)-K8*$AZ$3)/Z8, 0)</f>
        <v>1673.489295774044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1.250903E-3</v>
      </c>
      <c r="Q9" s="5">
        <f t="shared" si="29"/>
        <v>50</v>
      </c>
      <c r="R9">
        <f t="shared" si="0"/>
        <v>500000</v>
      </c>
      <c r="S9">
        <f t="shared" si="1"/>
        <v>2001.7850076772479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1581.9364860929709</v>
      </c>
      <c r="AC9">
        <f t="shared" si="2"/>
        <v>1870.9821156324597</v>
      </c>
      <c r="AE9">
        <f t="shared" si="3"/>
        <v>0</v>
      </c>
      <c r="AF9">
        <f t="shared" si="4"/>
        <v>0</v>
      </c>
      <c r="AG9">
        <f t="shared" si="5"/>
        <v>-46.732843648465419</v>
      </c>
      <c r="AH9">
        <f t="shared" si="6"/>
        <v>-591.2344647976588</v>
      </c>
      <c r="AI9">
        <f t="shared" si="7"/>
        <v>-637.96730844612421</v>
      </c>
      <c r="AJ9">
        <f t="shared" si="8"/>
        <v>-289.0456295394888</v>
      </c>
      <c r="AK9">
        <f t="shared" si="30"/>
        <v>35.27718363987325</v>
      </c>
      <c r="AL9">
        <f t="shared" si="9"/>
        <v>-891.73575434573979</v>
      </c>
      <c r="AN9">
        <f t="shared" si="10"/>
        <v>0</v>
      </c>
      <c r="AO9">
        <f t="shared" si="11"/>
        <v>0</v>
      </c>
      <c r="AP9">
        <f t="shared" si="12"/>
        <v>-32.619864950330438</v>
      </c>
      <c r="AQ9">
        <f t="shared" si="13"/>
        <v>-412.68595895327735</v>
      </c>
      <c r="AR9">
        <f t="shared" si="14"/>
        <v>-445.30582390360775</v>
      </c>
      <c r="AS9">
        <f t="shared" si="15"/>
        <v>-201.75595285802768</v>
      </c>
      <c r="AT9">
        <f t="shared" si="16"/>
        <v>24.623730899338479</v>
      </c>
      <c r="AU9">
        <f t="shared" si="17"/>
        <v>-622.43804586229703</v>
      </c>
      <c r="AW9">
        <v>6</v>
      </c>
      <c r="AX9">
        <f>IF(Z9&gt;0, (R9*SUMPRODUCT(K9:$K$98, X9:$X$98)-K9*$AZ$3)/Z9, 0)</f>
        <v>2001.7850076772479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1.286052E-3</v>
      </c>
      <c r="Q10" s="5">
        <f t="shared" si="29"/>
        <v>50</v>
      </c>
      <c r="R10">
        <f t="shared" si="0"/>
        <v>500000</v>
      </c>
      <c r="S10">
        <f t="shared" si="1"/>
        <v>2137.7428249021063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1870.9821156324597</v>
      </c>
      <c r="AC10">
        <f t="shared" si="2"/>
        <v>1975.5058597505283</v>
      </c>
      <c r="AE10">
        <f t="shared" si="3"/>
        <v>0</v>
      </c>
      <c r="AF10">
        <f t="shared" si="4"/>
        <v>0</v>
      </c>
      <c r="AG10">
        <f t="shared" si="5"/>
        <v>-46.205414344940969</v>
      </c>
      <c r="AH10">
        <f t="shared" si="6"/>
        <v>-601.00867039796253</v>
      </c>
      <c r="AI10">
        <f t="shared" si="7"/>
        <v>-647.21408474290354</v>
      </c>
      <c r="AJ10">
        <f t="shared" si="8"/>
        <v>-104.52374411806863</v>
      </c>
      <c r="AK10">
        <f t="shared" si="30"/>
        <v>8.0452230972195764</v>
      </c>
      <c r="AL10">
        <f t="shared" si="9"/>
        <v>-743.69260576375257</v>
      </c>
      <c r="AN10">
        <f t="shared" si="10"/>
        <v>0</v>
      </c>
      <c r="AO10">
        <f t="shared" si="11"/>
        <v>0</v>
      </c>
      <c r="AP10">
        <f t="shared" si="12"/>
        <v>-30.590643515382748</v>
      </c>
      <c r="AQ10">
        <f t="shared" si="13"/>
        <v>-397.90232911981752</v>
      </c>
      <c r="AR10">
        <f t="shared" si="14"/>
        <v>-428.49297263520032</v>
      </c>
      <c r="AS10">
        <f t="shared" si="15"/>
        <v>-69.200734168051255</v>
      </c>
      <c r="AT10">
        <f t="shared" si="16"/>
        <v>5.3264007099140747</v>
      </c>
      <c r="AU10">
        <f t="shared" si="17"/>
        <v>-492.36730609333745</v>
      </c>
      <c r="AW10">
        <v>7</v>
      </c>
      <c r="AX10">
        <f>IF(Z10&gt;0, (R10*SUMPRODUCT(K10:$K$98, X10:$X$98)-K10*$AZ$3)/Z10, 0)</f>
        <v>2137.7428249021063</v>
      </c>
    </row>
    <row r="11" spans="1:52" x14ac:dyDescent="0.25">
      <c r="A11" t="s">
        <v>33</v>
      </c>
      <c r="C11" s="25">
        <f>AU100</f>
        <v>-1497.6830787316312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1.3202509999999999E-3</v>
      </c>
      <c r="Q11" s="5">
        <f t="shared" si="29"/>
        <v>50</v>
      </c>
      <c r="R11">
        <f t="shared" si="0"/>
        <v>500000</v>
      </c>
      <c r="S11">
        <f t="shared" si="1"/>
        <v>2238.2591018997828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1975.5058597505283</v>
      </c>
      <c r="AC11">
        <f t="shared" si="2"/>
        <v>2044.9790474872698</v>
      </c>
      <c r="AE11">
        <f t="shared" si="3"/>
        <v>0</v>
      </c>
      <c r="AF11">
        <f t="shared" si="4"/>
        <v>0</v>
      </c>
      <c r="AG11">
        <f t="shared" si="5"/>
        <v>-45.682357456997238</v>
      </c>
      <c r="AH11">
        <f t="shared" si="6"/>
        <v>-610.02744494322656</v>
      </c>
      <c r="AI11">
        <f t="shared" si="7"/>
        <v>-655.70980240022379</v>
      </c>
      <c r="AJ11">
        <f t="shared" si="8"/>
        <v>-69.473187736741465</v>
      </c>
      <c r="AK11">
        <f t="shared" si="30"/>
        <v>3.1608093756008455</v>
      </c>
      <c r="AL11">
        <f t="shared" si="9"/>
        <v>-722.02218076136444</v>
      </c>
      <c r="AN11">
        <f t="shared" si="10"/>
        <v>0</v>
      </c>
      <c r="AO11">
        <f t="shared" si="11"/>
        <v>0</v>
      </c>
      <c r="AP11">
        <f t="shared" si="12"/>
        <v>-28.760317375938659</v>
      </c>
      <c r="AQ11">
        <f t="shared" si="13"/>
        <v>-384.05598794054379</v>
      </c>
      <c r="AR11">
        <f t="shared" si="14"/>
        <v>-412.81630531648244</v>
      </c>
      <c r="AS11">
        <f t="shared" si="15"/>
        <v>-43.738349762437807</v>
      </c>
      <c r="AT11">
        <f t="shared" si="16"/>
        <v>1.9899559888671776</v>
      </c>
      <c r="AU11">
        <f t="shared" si="17"/>
        <v>-454.56469909005313</v>
      </c>
      <c r="AW11">
        <v>8</v>
      </c>
      <c r="AX11">
        <f>IF(Z11&gt;0, (R11*SUMPRODUCT(K11:$K$98, X11:$X$98)-K11*$AZ$3)/Z11, 0)</f>
        <v>2238.2591018997828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1.3639489999999999E-3</v>
      </c>
      <c r="Q12" s="5">
        <f t="shared" si="29"/>
        <v>50</v>
      </c>
      <c r="R12">
        <f t="shared" si="0"/>
        <v>500000</v>
      </c>
      <c r="S12">
        <f t="shared" si="1"/>
        <v>2503.5684356730189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2044.9790474872698</v>
      </c>
      <c r="AC12">
        <f t="shared" si="2"/>
        <v>2261.3845151307978</v>
      </c>
      <c r="AE12">
        <f t="shared" si="3"/>
        <v>0</v>
      </c>
      <c r="AF12">
        <f t="shared" si="4"/>
        <v>0</v>
      </c>
      <c r="AG12">
        <f t="shared" si="5"/>
        <v>-45.163225476656152</v>
      </c>
      <c r="AH12">
        <f t="shared" si="6"/>
        <v>-623.08405771113928</v>
      </c>
      <c r="AI12">
        <f t="shared" si="7"/>
        <v>-668.24728318779546</v>
      </c>
      <c r="AJ12">
        <f t="shared" si="8"/>
        <v>-216.40546764352803</v>
      </c>
      <c r="AK12">
        <f t="shared" si="30"/>
        <v>42.944559997232666</v>
      </c>
      <c r="AL12">
        <f t="shared" si="9"/>
        <v>-841.70819083409083</v>
      </c>
      <c r="AN12">
        <f t="shared" si="10"/>
        <v>0</v>
      </c>
      <c r="AO12">
        <f t="shared" si="11"/>
        <v>0</v>
      </c>
      <c r="AP12">
        <f t="shared" si="12"/>
        <v>-26.548540239080001</v>
      </c>
      <c r="AQ12">
        <f t="shared" si="13"/>
        <v>-366.2708321624105</v>
      </c>
      <c r="AR12">
        <f t="shared" si="14"/>
        <v>-392.81937240149051</v>
      </c>
      <c r="AS12">
        <f t="shared" si="15"/>
        <v>-127.21078277858427</v>
      </c>
      <c r="AT12">
        <f t="shared" si="16"/>
        <v>25.244330251067133</v>
      </c>
      <c r="AU12">
        <f t="shared" si="17"/>
        <v>-494.78582492900767</v>
      </c>
      <c r="AW12">
        <v>9</v>
      </c>
      <c r="AX12">
        <f>IF(Z12&gt;0, (R12*SUMPRODUCT(K12:$K$98, X12:$X$98)-K12*$AZ$3)/Z12, 0)</f>
        <v>2503.5684356730189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1.4095469999999999E-3</v>
      </c>
      <c r="Q13" s="5">
        <f t="shared" si="29"/>
        <v>50</v>
      </c>
      <c r="R13">
        <f t="shared" si="0"/>
        <v>500000</v>
      </c>
      <c r="S13">
        <f t="shared" si="1"/>
        <v>3137.035041075861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2261.3845151307978</v>
      </c>
      <c r="AC13">
        <f t="shared" si="2"/>
        <v>2801.2426400872082</v>
      </c>
      <c r="AE13">
        <f t="shared" si="3"/>
        <v>0</v>
      </c>
      <c r="AF13">
        <f t="shared" si="4"/>
        <v>0</v>
      </c>
      <c r="AG13">
        <f t="shared" si="5"/>
        <v>-44.647933532908652</v>
      </c>
      <c r="AH13">
        <f t="shared" si="6"/>
        <v>-636.59688980944247</v>
      </c>
      <c r="AI13">
        <f t="shared" si="7"/>
        <v>-681.24482334235108</v>
      </c>
      <c r="AJ13">
        <f t="shared" si="8"/>
        <v>-539.85812495641039</v>
      </c>
      <c r="AK13">
        <f t="shared" si="30"/>
        <v>158.29691605915585</v>
      </c>
      <c r="AL13">
        <f t="shared" si="9"/>
        <v>-1062.8060322396057</v>
      </c>
      <c r="AN13">
        <f t="shared" si="10"/>
        <v>0</v>
      </c>
      <c r="AO13">
        <f t="shared" si="11"/>
        <v>0</v>
      </c>
      <c r="AP13">
        <f t="shared" si="12"/>
        <v>-23.433601269143594</v>
      </c>
      <c r="AQ13">
        <f t="shared" si="13"/>
        <v>-334.11977900334369</v>
      </c>
      <c r="AR13">
        <f t="shared" si="14"/>
        <v>-357.55338027248723</v>
      </c>
      <c r="AS13">
        <f t="shared" si="15"/>
        <v>-283.34614933099829</v>
      </c>
      <c r="AT13">
        <f t="shared" si="16"/>
        <v>83.082609194694641</v>
      </c>
      <c r="AU13">
        <f t="shared" si="17"/>
        <v>-557.81692040879091</v>
      </c>
      <c r="AW13">
        <v>10</v>
      </c>
      <c r="AX13">
        <f>IF(Z13&gt;0, (R13*SUMPRODUCT(K13:$K$98, X13:$X$98)-K13*$AZ$3)/Z13, 0)</f>
        <v>3137.035041075861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1.462746E-3</v>
      </c>
      <c r="Q14" s="5">
        <f t="shared" si="29"/>
        <v>50</v>
      </c>
      <c r="R14">
        <f t="shared" si="0"/>
        <v>500000</v>
      </c>
      <c r="S14">
        <f t="shared" si="1"/>
        <v>3711.4325768754761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2801.2426400872082</v>
      </c>
      <c r="AC14">
        <f t="shared" si="2"/>
        <v>3276.1665727970967</v>
      </c>
      <c r="AE14">
        <f t="shared" si="3"/>
        <v>0</v>
      </c>
      <c r="AF14">
        <f t="shared" si="4"/>
        <v>0</v>
      </c>
      <c r="AG14">
        <f t="shared" si="5"/>
        <v>-44.136145611396039</v>
      </c>
      <c r="AH14">
        <f t="shared" si="6"/>
        <v>-653.08586183527996</v>
      </c>
      <c r="AI14">
        <f t="shared" si="7"/>
        <v>-697.222007446676</v>
      </c>
      <c r="AJ14">
        <f t="shared" si="8"/>
        <v>-474.9239327098885</v>
      </c>
      <c r="AK14">
        <f t="shared" si="30"/>
        <v>196.0869848061046</v>
      </c>
      <c r="AL14">
        <f t="shared" si="9"/>
        <v>-976.05895535045977</v>
      </c>
      <c r="AN14">
        <f t="shared" si="10"/>
        <v>0</v>
      </c>
      <c r="AO14">
        <f t="shared" si="11"/>
        <v>0</v>
      </c>
      <c r="AP14">
        <f t="shared" si="12"/>
        <v>-20.683024866009038</v>
      </c>
      <c r="AQ14">
        <f t="shared" si="13"/>
        <v>-306.0482725181671</v>
      </c>
      <c r="AR14">
        <f t="shared" si="14"/>
        <v>-326.73129738417612</v>
      </c>
      <c r="AS14">
        <f t="shared" si="15"/>
        <v>-222.55825409378622</v>
      </c>
      <c r="AT14">
        <f t="shared" si="16"/>
        <v>91.890035399879039</v>
      </c>
      <c r="AU14">
        <f t="shared" si="17"/>
        <v>-457.39951607808325</v>
      </c>
      <c r="AW14">
        <v>11</v>
      </c>
      <c r="AX14">
        <f>IF(Z14&gt;0, (R14*SUMPRODUCT(K14:$K$98, X14:$X$98)-K14*$AZ$3)/Z14, 0)</f>
        <v>3711.4325768754761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1.535893E-3</v>
      </c>
      <c r="Q15" s="5">
        <f t="shared" si="29"/>
        <v>50</v>
      </c>
      <c r="R15">
        <f t="shared" si="0"/>
        <v>500000</v>
      </c>
      <c r="S15">
        <f t="shared" si="1"/>
        <v>4231.8737435324292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3276.1665727970967</v>
      </c>
      <c r="AC15">
        <f t="shared" si="2"/>
        <v>3692.4787571657457</v>
      </c>
      <c r="AE15">
        <f t="shared" si="3"/>
        <v>0</v>
      </c>
      <c r="AF15">
        <f t="shared" si="4"/>
        <v>0</v>
      </c>
      <c r="AG15">
        <f t="shared" si="5"/>
        <v>-43.62699575819056</v>
      </c>
      <c r="AH15">
        <f t="shared" si="6"/>
        <v>-677.88397091523893</v>
      </c>
      <c r="AI15">
        <f t="shared" si="7"/>
        <v>-721.51096667342949</v>
      </c>
      <c r="AJ15">
        <f t="shared" si="8"/>
        <v>-416.31218436864901</v>
      </c>
      <c r="AK15">
        <f t="shared" si="30"/>
        <v>229.33166009579679</v>
      </c>
      <c r="AL15">
        <f t="shared" si="9"/>
        <v>-908.49149094628171</v>
      </c>
      <c r="AN15">
        <f t="shared" si="10"/>
        <v>0</v>
      </c>
      <c r="AO15">
        <f t="shared" si="11"/>
        <v>0</v>
      </c>
      <c r="AP15">
        <f t="shared" si="12"/>
        <v>-18.253953307355733</v>
      </c>
      <c r="AQ15">
        <f t="shared" si="13"/>
        <v>-283.63315277258226</v>
      </c>
      <c r="AR15">
        <f t="shared" si="14"/>
        <v>-301.88710607993801</v>
      </c>
      <c r="AS15">
        <f t="shared" si="15"/>
        <v>-174.18900941217993</v>
      </c>
      <c r="AT15">
        <f t="shared" si="16"/>
        <v>95.954565345039342</v>
      </c>
      <c r="AU15">
        <f t="shared" si="17"/>
        <v>-380.12155014707861</v>
      </c>
      <c r="AW15">
        <v>12</v>
      </c>
      <c r="AX15">
        <f>IF(Z15&gt;0, (R15*SUMPRODUCT(K15:$K$98, X15:$X$98)-K15*$AZ$3)/Z15, 0)</f>
        <v>4231.8737435324292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1.6204399999999999E-3</v>
      </c>
      <c r="Q16" s="5">
        <f t="shared" si="29"/>
        <v>50</v>
      </c>
      <c r="R16">
        <f t="shared" si="0"/>
        <v>500000</v>
      </c>
      <c r="S16">
        <f t="shared" si="1"/>
        <v>4700.6115442183536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3692.4787571657457</v>
      </c>
      <c r="AC16">
        <f t="shared" si="2"/>
        <v>4053.8102980421068</v>
      </c>
      <c r="AE16">
        <f t="shared" si="3"/>
        <v>0</v>
      </c>
      <c r="AF16">
        <f t="shared" si="4"/>
        <v>0</v>
      </c>
      <c r="AG16">
        <f t="shared" si="5"/>
        <v>-43.120030871602246</v>
      </c>
      <c r="AH16">
        <f t="shared" si="6"/>
        <v>-706.9492900640231</v>
      </c>
      <c r="AI16">
        <f t="shared" si="7"/>
        <v>-750.06932093562534</v>
      </c>
      <c r="AJ16">
        <f t="shared" si="8"/>
        <v>-361.33154087636103</v>
      </c>
      <c r="AK16">
        <f t="shared" si="30"/>
        <v>258.47351300160221</v>
      </c>
      <c r="AL16">
        <f t="shared" si="9"/>
        <v>-852.92734881038427</v>
      </c>
      <c r="AN16">
        <f t="shared" si="10"/>
        <v>0</v>
      </c>
      <c r="AO16">
        <f t="shared" si="11"/>
        <v>0</v>
      </c>
      <c r="AP16">
        <f t="shared" si="12"/>
        <v>-16.108780659093572</v>
      </c>
      <c r="AQ16">
        <f t="shared" si="13"/>
        <v>-264.10210801224571</v>
      </c>
      <c r="AR16">
        <f t="shared" si="14"/>
        <v>-280.21088867133926</v>
      </c>
      <c r="AS16">
        <f t="shared" si="15"/>
        <v>-134.9862330693021</v>
      </c>
      <c r="AT16">
        <f t="shared" si="16"/>
        <v>96.560532146332079</v>
      </c>
      <c r="AU16">
        <f t="shared" si="17"/>
        <v>-318.63658959430933</v>
      </c>
      <c r="AW16">
        <v>13</v>
      </c>
      <c r="AX16">
        <f>IF(Z16&gt;0, (R16*SUMPRODUCT(K16:$K$98, X16:$X$98)-K16*$AZ$3)/Z16, 0)</f>
        <v>4700.6115442183536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1.706887E-3</v>
      </c>
      <c r="Q17" s="5">
        <f t="shared" si="29"/>
        <v>50</v>
      </c>
      <c r="R17">
        <f t="shared" si="0"/>
        <v>500000</v>
      </c>
      <c r="S17">
        <f t="shared" si="1"/>
        <v>5122.0767440257678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4053.8102980421068</v>
      </c>
      <c r="AC17">
        <f t="shared" si="2"/>
        <v>4365.5695236449865</v>
      </c>
      <c r="AE17">
        <f t="shared" si="3"/>
        <v>0</v>
      </c>
      <c r="AF17">
        <f t="shared" si="4"/>
        <v>0</v>
      </c>
      <c r="AG17">
        <f t="shared" si="5"/>
        <v>-42.615229542751891</v>
      </c>
      <c r="AH17">
        <f t="shared" si="6"/>
        <v>-736.01020134336557</v>
      </c>
      <c r="AI17">
        <f t="shared" si="7"/>
        <v>-778.62543088611744</v>
      </c>
      <c r="AJ17">
        <f t="shared" si="8"/>
        <v>-311.75922560287972</v>
      </c>
      <c r="AK17">
        <f t="shared" si="30"/>
        <v>283.76672086294752</v>
      </c>
      <c r="AL17">
        <f t="shared" si="9"/>
        <v>-806.61793562604976</v>
      </c>
      <c r="AN17">
        <f t="shared" si="10"/>
        <v>0</v>
      </c>
      <c r="AO17">
        <f t="shared" si="11"/>
        <v>0</v>
      </c>
      <c r="AP17">
        <f t="shared" si="12"/>
        <v>-14.214461593044444</v>
      </c>
      <c r="AQ17">
        <f t="shared" si="13"/>
        <v>-245.49882404337723</v>
      </c>
      <c r="AR17">
        <f t="shared" si="14"/>
        <v>-259.71328563642169</v>
      </c>
      <c r="AS17">
        <f t="shared" si="15"/>
        <v>-103.98840006631224</v>
      </c>
      <c r="AT17">
        <f t="shared" si="16"/>
        <v>94.651400411770737</v>
      </c>
      <c r="AU17">
        <f t="shared" si="17"/>
        <v>-269.05028529096319</v>
      </c>
      <c r="AW17">
        <v>14</v>
      </c>
      <c r="AX17">
        <f>IF(Z17&gt;0, (R17*SUMPRODUCT(K17:$K$98, X17:$X$98)-K17*$AZ$3)/Z17, 0)</f>
        <v>5122.0767440257678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1.7980839999999999E-3</v>
      </c>
      <c r="Q18" s="5">
        <f t="shared" si="29"/>
        <v>50</v>
      </c>
      <c r="R18">
        <f t="shared" si="0"/>
        <v>500000</v>
      </c>
      <c r="S18">
        <f t="shared" si="1"/>
        <v>5502.2118651460924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4365.5695236449865</v>
      </c>
      <c r="AC18">
        <f t="shared" si="2"/>
        <v>4634.2326046151156</v>
      </c>
      <c r="AE18">
        <f t="shared" si="3"/>
        <v>0</v>
      </c>
      <c r="AF18">
        <f t="shared" si="4"/>
        <v>0</v>
      </c>
      <c r="AG18">
        <f t="shared" si="5"/>
        <v>-42.112451484927227</v>
      </c>
      <c r="AH18">
        <f t="shared" si="6"/>
        <v>-766.25762397149492</v>
      </c>
      <c r="AI18">
        <f t="shared" si="7"/>
        <v>-808.37007545642211</v>
      </c>
      <c r="AJ18">
        <f t="shared" si="8"/>
        <v>-268.66308097012916</v>
      </c>
      <c r="AK18">
        <f t="shared" si="30"/>
        <v>305.58986665514908</v>
      </c>
      <c r="AL18">
        <f t="shared" si="9"/>
        <v>-771.44328977140208</v>
      </c>
      <c r="AN18">
        <f t="shared" si="10"/>
        <v>0</v>
      </c>
      <c r="AO18">
        <f t="shared" si="11"/>
        <v>0</v>
      </c>
      <c r="AP18">
        <f t="shared" si="12"/>
        <v>-12.54174837603119</v>
      </c>
      <c r="AQ18">
        <f t="shared" si="13"/>
        <v>-228.20353534881897</v>
      </c>
      <c r="AR18">
        <f t="shared" si="14"/>
        <v>-240.74528372485017</v>
      </c>
      <c r="AS18">
        <f t="shared" si="15"/>
        <v>-80.012078153717965</v>
      </c>
      <c r="AT18">
        <f t="shared" si="16"/>
        <v>91.009453943225523</v>
      </c>
      <c r="AU18">
        <f t="shared" si="17"/>
        <v>-229.74790793534257</v>
      </c>
      <c r="AW18">
        <v>15</v>
      </c>
      <c r="AX18">
        <f>IF(Z18&gt;0, (R18*SUMPRODUCT(K18:$K$98, X18:$X$98)-K18*$AZ$3)/Z18, 0)</f>
        <v>5502.2118651460924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1.9035300000000001E-3</v>
      </c>
      <c r="Q19" s="5">
        <f t="shared" si="29"/>
        <v>50</v>
      </c>
      <c r="R19">
        <f t="shared" si="0"/>
        <v>500000</v>
      </c>
      <c r="S19">
        <f t="shared" si="1"/>
        <v>5845.9096723727989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4634.2326046151156</v>
      </c>
      <c r="AC19">
        <f t="shared" si="2"/>
        <v>4865.1021987426411</v>
      </c>
      <c r="AE19">
        <f t="shared" si="3"/>
        <v>0</v>
      </c>
      <c r="AF19">
        <f t="shared" si="4"/>
        <v>0</v>
      </c>
      <c r="AG19">
        <f t="shared" si="5"/>
        <v>-41.611164655302844</v>
      </c>
      <c r="AH19">
        <f t="shared" si="6"/>
        <v>-801.62314775103528</v>
      </c>
      <c r="AI19">
        <f t="shared" si="7"/>
        <v>-843.23431240633818</v>
      </c>
      <c r="AJ19">
        <f t="shared" si="8"/>
        <v>-230.86959412752549</v>
      </c>
      <c r="AK19">
        <f t="shared" si="30"/>
        <v>324.39628232305813</v>
      </c>
      <c r="AL19">
        <f t="shared" si="9"/>
        <v>-749.70762421080553</v>
      </c>
      <c r="AN19">
        <f t="shared" si="10"/>
        <v>0</v>
      </c>
      <c r="AO19">
        <f t="shared" si="11"/>
        <v>0</v>
      </c>
      <c r="AP19">
        <f t="shared" si="12"/>
        <v>-11.064694016057722</v>
      </c>
      <c r="AQ19">
        <f t="shared" si="13"/>
        <v>-213.15709184130938</v>
      </c>
      <c r="AR19">
        <f t="shared" si="14"/>
        <v>-224.22178585736711</v>
      </c>
      <c r="AS19">
        <f t="shared" si="15"/>
        <v>-61.38980818713916</v>
      </c>
      <c r="AT19">
        <f t="shared" si="16"/>
        <v>86.259195905344441</v>
      </c>
      <c r="AU19">
        <f t="shared" si="17"/>
        <v>-199.35239813916181</v>
      </c>
      <c r="AW19">
        <v>16</v>
      </c>
      <c r="AX19">
        <f>IF(Z19&gt;0, (R19*SUMPRODUCT(K19:$K$98, X19:$X$98)-K19*$AZ$3)/Z19, 0)</f>
        <v>5845.9096723727989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2.008026E-3</v>
      </c>
      <c r="Q20" s="5">
        <f t="shared" si="29"/>
        <v>50</v>
      </c>
      <c r="R20">
        <f t="shared" si="0"/>
        <v>500000</v>
      </c>
      <c r="S20">
        <f t="shared" si="1"/>
        <v>6156.2242133531308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4865.1021987426411</v>
      </c>
      <c r="AC20">
        <f t="shared" si="2"/>
        <v>5061.8318296480693</v>
      </c>
      <c r="AE20">
        <f t="shared" si="3"/>
        <v>0</v>
      </c>
      <c r="AF20">
        <f t="shared" si="4"/>
        <v>0</v>
      </c>
      <c r="AG20">
        <f t="shared" si="5"/>
        <v>-41.111496708231684</v>
      </c>
      <c r="AH20">
        <f t="shared" si="6"/>
        <v>-835.56300518129149</v>
      </c>
      <c r="AI20">
        <f t="shared" si="7"/>
        <v>-876.67450188952319</v>
      </c>
      <c r="AJ20">
        <f t="shared" si="8"/>
        <v>-196.72963090542817</v>
      </c>
      <c r="AK20">
        <f t="shared" si="30"/>
        <v>340.55715391198493</v>
      </c>
      <c r="AL20">
        <f t="shared" si="9"/>
        <v>-732.84697888296637</v>
      </c>
      <c r="AN20">
        <f t="shared" si="10"/>
        <v>0</v>
      </c>
      <c r="AO20">
        <f t="shared" si="11"/>
        <v>0</v>
      </c>
      <c r="AP20">
        <f t="shared" si="12"/>
        <v>-9.7605615023489776</v>
      </c>
      <c r="AQ20">
        <f t="shared" si="13"/>
        <v>-198.37672559186001</v>
      </c>
      <c r="AR20">
        <f t="shared" si="14"/>
        <v>-208.137287094209</v>
      </c>
      <c r="AS20">
        <f t="shared" si="15"/>
        <v>-46.706926663712757</v>
      </c>
      <c r="AT20">
        <f t="shared" si="16"/>
        <v>80.854002212896589</v>
      </c>
      <c r="AU20">
        <f t="shared" si="17"/>
        <v>-173.99021154502515</v>
      </c>
      <c r="AW20">
        <v>17</v>
      </c>
      <c r="AX20">
        <f>IF(Z20&gt;0, (R20*SUMPRODUCT(K20:$K$98, X20:$X$98)-K20*$AZ$3)/Z20, 0)</f>
        <v>6156.2242133531308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2.1277219999999999E-3</v>
      </c>
      <c r="Q21" s="5">
        <f t="shared" si="29"/>
        <v>50</v>
      </c>
      <c r="R21">
        <f t="shared" si="0"/>
        <v>500000</v>
      </c>
      <c r="S21">
        <f t="shared" si="1"/>
        <v>6438.1321874760006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5061.8318296480693</v>
      </c>
      <c r="AC21">
        <f t="shared" si="2"/>
        <v>5229.4253922229382</v>
      </c>
      <c r="AE21">
        <f t="shared" si="3"/>
        <v>0</v>
      </c>
      <c r="AF21">
        <f t="shared" si="4"/>
        <v>0</v>
      </c>
      <c r="AG21">
        <f t="shared" si="5"/>
        <v>-40.612907905150344</v>
      </c>
      <c r="AH21">
        <f t="shared" si="6"/>
        <v>-874.73835999032133</v>
      </c>
      <c r="AI21">
        <f t="shared" si="7"/>
        <v>-915.35126789547166</v>
      </c>
      <c r="AJ21">
        <f t="shared" si="8"/>
        <v>-167.59356257486888</v>
      </c>
      <c r="AK21">
        <f t="shared" si="30"/>
        <v>354.3282280753649</v>
      </c>
      <c r="AL21">
        <f t="shared" si="9"/>
        <v>-728.61660239497564</v>
      </c>
      <c r="AN21">
        <f t="shared" si="10"/>
        <v>0</v>
      </c>
      <c r="AO21">
        <f t="shared" si="11"/>
        <v>0</v>
      </c>
      <c r="AP21">
        <f t="shared" si="12"/>
        <v>-8.6090965409683822</v>
      </c>
      <c r="AQ21">
        <f t="shared" si="13"/>
        <v>-185.42644143661579</v>
      </c>
      <c r="AR21">
        <f t="shared" si="14"/>
        <v>-194.03553797758417</v>
      </c>
      <c r="AS21">
        <f t="shared" si="15"/>
        <v>-35.526369183451131</v>
      </c>
      <c r="AT21">
        <f t="shared" si="16"/>
        <v>75.110256320854006</v>
      </c>
      <c r="AU21">
        <f t="shared" si="17"/>
        <v>-154.45165084018132</v>
      </c>
      <c r="AW21">
        <v>18</v>
      </c>
      <c r="AX21">
        <f>IF(Z21&gt;0, (R21*SUMPRODUCT(K21:$K$98, X21:$X$98)-K21*$AZ$3)/Z21, 0)</f>
        <v>6438.1321874760006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2.2569180000000001E-3</v>
      </c>
      <c r="Q22" s="5">
        <f t="shared" si="29"/>
        <v>50</v>
      </c>
      <c r="R22">
        <f t="shared" si="0"/>
        <v>500000</v>
      </c>
      <c r="S22">
        <f t="shared" si="1"/>
        <v>6694.1820119217937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5229.4253922229382</v>
      </c>
      <c r="AC22">
        <f t="shared" si="2"/>
        <v>5370.7581366494724</v>
      </c>
      <c r="AE22">
        <f t="shared" si="3"/>
        <v>0</v>
      </c>
      <c r="AF22">
        <f t="shared" si="4"/>
        <v>0</v>
      </c>
      <c r="AG22">
        <f t="shared" si="5"/>
        <v>-40.115118823215361</v>
      </c>
      <c r="AH22">
        <f t="shared" si="6"/>
        <v>-916.60002883476102</v>
      </c>
      <c r="AI22">
        <f t="shared" si="7"/>
        <v>-956.71514765797633</v>
      </c>
      <c r="AJ22">
        <f t="shared" si="8"/>
        <v>-141.33274442653419</v>
      </c>
      <c r="AK22">
        <f t="shared" si="30"/>
        <v>366.05977745560568</v>
      </c>
      <c r="AL22">
        <f t="shared" si="9"/>
        <v>-731.9881146289049</v>
      </c>
      <c r="AN22">
        <f t="shared" si="10"/>
        <v>0</v>
      </c>
      <c r="AO22">
        <f t="shared" si="11"/>
        <v>0</v>
      </c>
      <c r="AP22">
        <f t="shared" si="12"/>
        <v>-7.5924781701889721</v>
      </c>
      <c r="AQ22">
        <f t="shared" si="13"/>
        <v>-173.48236559865427</v>
      </c>
      <c r="AR22">
        <f t="shared" si="14"/>
        <v>-181.07484376884324</v>
      </c>
      <c r="AS22">
        <f t="shared" si="15"/>
        <v>-26.74965968617186</v>
      </c>
      <c r="AT22">
        <f t="shared" si="16"/>
        <v>69.283126931871038</v>
      </c>
      <c r="AU22">
        <f t="shared" si="17"/>
        <v>-138.54137652314407</v>
      </c>
      <c r="AW22">
        <v>19</v>
      </c>
      <c r="AX22">
        <f>IF(Z22&gt;0, (R22*SUMPRODUCT(K22:$K$98, X22:$X$98)-K22*$AZ$3)/Z22, 0)</f>
        <v>6694.1820119217937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2.397513E-3</v>
      </c>
      <c r="Q23" s="5">
        <f t="shared" si="29"/>
        <v>50</v>
      </c>
      <c r="R23">
        <f t="shared" si="0"/>
        <v>500000</v>
      </c>
      <c r="S23">
        <f t="shared" si="1"/>
        <v>6927.474866097672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5370.7581366494724</v>
      </c>
      <c r="AC23">
        <f t="shared" si="2"/>
        <v>5489.0250441429171</v>
      </c>
      <c r="AE23">
        <f t="shared" si="3"/>
        <v>0</v>
      </c>
      <c r="AF23">
        <f t="shared" si="4"/>
        <v>0</v>
      </c>
      <c r="AG23">
        <f t="shared" si="5"/>
        <v>-39.617791116108009</v>
      </c>
      <c r="AH23">
        <f t="shared" si="6"/>
        <v>-961.76518875203533</v>
      </c>
      <c r="AI23">
        <f t="shared" si="7"/>
        <v>-1001.3829798681434</v>
      </c>
      <c r="AJ23">
        <f t="shared" si="8"/>
        <v>-118.26690749344471</v>
      </c>
      <c r="AK23">
        <f t="shared" si="30"/>
        <v>375.95306956546312</v>
      </c>
      <c r="AL23">
        <f t="shared" si="9"/>
        <v>-743.69681779612495</v>
      </c>
      <c r="AN23">
        <f t="shared" si="10"/>
        <v>0</v>
      </c>
      <c r="AO23">
        <f t="shared" si="11"/>
        <v>0</v>
      </c>
      <c r="AP23">
        <f t="shared" si="12"/>
        <v>-6.6949556458677133</v>
      </c>
      <c r="AQ23">
        <f t="shared" si="13"/>
        <v>-162.52736710039528</v>
      </c>
      <c r="AR23">
        <f t="shared" si="14"/>
        <v>-169.22232274626302</v>
      </c>
      <c r="AS23">
        <f t="shared" si="15"/>
        <v>-19.985760885104504</v>
      </c>
      <c r="AT23">
        <f t="shared" si="16"/>
        <v>63.531788490984894</v>
      </c>
      <c r="AU23">
        <f t="shared" si="17"/>
        <v>-125.67629514038262</v>
      </c>
      <c r="AW23">
        <v>20</v>
      </c>
      <c r="AX23">
        <f>IF(Z23&gt;0, (R23*SUMPRODUCT(K23:$K$98, X23:$X$98)-K23*$AZ$3)/Z23, 0)</f>
        <v>6927.474866097672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2.5466569999999999E-3</v>
      </c>
      <c r="Q24" s="5">
        <f t="shared" si="29"/>
        <v>50</v>
      </c>
      <c r="R24">
        <f t="shared" si="0"/>
        <v>500000</v>
      </c>
      <c r="S24">
        <f t="shared" si="1"/>
        <v>7140.7019853876391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5489.0250441429171</v>
      </c>
      <c r="AC24">
        <f t="shared" si="2"/>
        <v>5586.9880994461801</v>
      </c>
      <c r="AE24">
        <f t="shared" si="3"/>
        <v>0</v>
      </c>
      <c r="AF24">
        <f t="shared" si="4"/>
        <v>0</v>
      </c>
      <c r="AG24">
        <f t="shared" si="5"/>
        <v>-39.120720279876558</v>
      </c>
      <c r="AH24">
        <f t="shared" si="6"/>
        <v>-1008.9292507037427</v>
      </c>
      <c r="AI24">
        <f t="shared" si="7"/>
        <v>-1048.0499709836192</v>
      </c>
      <c r="AJ24">
        <f t="shared" si="8"/>
        <v>-97.96305530326299</v>
      </c>
      <c r="AK24">
        <f t="shared" si="30"/>
        <v>384.23175309000425</v>
      </c>
      <c r="AL24">
        <f t="shared" si="9"/>
        <v>-761.78127319687792</v>
      </c>
      <c r="AN24">
        <f t="shared" si="10"/>
        <v>0</v>
      </c>
      <c r="AO24">
        <f t="shared" si="11"/>
        <v>0</v>
      </c>
      <c r="AP24">
        <f t="shared" si="12"/>
        <v>-5.9026395837042838</v>
      </c>
      <c r="AQ24">
        <f t="shared" si="13"/>
        <v>-152.22996125212975</v>
      </c>
      <c r="AR24">
        <f t="shared" si="14"/>
        <v>-158.13260083583404</v>
      </c>
      <c r="AS24">
        <f t="shared" si="15"/>
        <v>-14.780929487923952</v>
      </c>
      <c r="AT24">
        <f t="shared" si="16"/>
        <v>57.973921207984112</v>
      </c>
      <c r="AU24">
        <f t="shared" si="17"/>
        <v>-114.93960911577386</v>
      </c>
      <c r="AW24">
        <v>21</v>
      </c>
      <c r="AX24">
        <f>IF(Z24&gt;0, (R24*SUMPRODUCT(K24:$K$98, X24:$X$98)-K24*$AZ$3)/Z24, 0)</f>
        <v>7140.7019853876391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3.8442260000000001E-3</v>
      </c>
      <c r="Q25" s="5">
        <f t="shared" si="29"/>
        <v>50</v>
      </c>
      <c r="R25">
        <f t="shared" si="0"/>
        <v>500000</v>
      </c>
      <c r="S25">
        <f t="shared" si="1"/>
        <v>7345.0849285829563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5586.9880994461801</v>
      </c>
      <c r="AC25">
        <f t="shared" si="2"/>
        <v>5667.3388724830311</v>
      </c>
      <c r="AE25">
        <f t="shared" si="3"/>
        <v>0</v>
      </c>
      <c r="AF25">
        <f t="shared" si="4"/>
        <v>0</v>
      </c>
      <c r="AG25">
        <f t="shared" si="5"/>
        <v>-38.579124187039163</v>
      </c>
      <c r="AH25">
        <f t="shared" si="6"/>
        <v>-1503.8889003862876</v>
      </c>
      <c r="AI25">
        <f t="shared" si="7"/>
        <v>-1542.4680245733268</v>
      </c>
      <c r="AJ25">
        <f t="shared" si="8"/>
        <v>-80.350773036851024</v>
      </c>
      <c r="AK25">
        <f t="shared" si="30"/>
        <v>391.08916696123265</v>
      </c>
      <c r="AL25">
        <f t="shared" si="9"/>
        <v>-1231.7296306489452</v>
      </c>
      <c r="AN25">
        <f t="shared" si="10"/>
        <v>0</v>
      </c>
      <c r="AO25">
        <f t="shared" si="11"/>
        <v>0</v>
      </c>
      <c r="AP25">
        <f t="shared" si="12"/>
        <v>-5.1972518815276212</v>
      </c>
      <c r="AQ25">
        <f t="shared" si="13"/>
        <v>-202.59893353843916</v>
      </c>
      <c r="AR25">
        <f t="shared" si="14"/>
        <v>-207.7961854199668</v>
      </c>
      <c r="AS25">
        <f t="shared" si="15"/>
        <v>-10.824590115715187</v>
      </c>
      <c r="AT25">
        <f t="shared" si="16"/>
        <v>52.686237742981064</v>
      </c>
      <c r="AU25">
        <f t="shared" si="17"/>
        <v>-165.93453779270092</v>
      </c>
      <c r="AW25">
        <v>22</v>
      </c>
      <c r="AX25">
        <f>IF(Z25&gt;0, (R25*SUMPRODUCT(K25:$K$98, X25:$X$98)-K25*$AZ$3)/Z25, 0)</f>
        <v>7345.0849285829563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5.3300140000000001E-3</v>
      </c>
      <c r="Q26" s="5">
        <f t="shared" si="29"/>
        <v>50</v>
      </c>
      <c r="R26">
        <f t="shared" si="0"/>
        <v>500000</v>
      </c>
      <c r="S26">
        <f t="shared" si="1"/>
        <v>7466.1014772150911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5667.3388724830311</v>
      </c>
      <c r="AC26">
        <f t="shared" si="2"/>
        <v>5672.4013088454676</v>
      </c>
      <c r="AE26">
        <f t="shared" si="3"/>
        <v>0</v>
      </c>
      <c r="AF26">
        <f t="shared" si="4"/>
        <v>0</v>
      </c>
      <c r="AG26">
        <f t="shared" si="5"/>
        <v>-37.98770567314412</v>
      </c>
      <c r="AH26">
        <f t="shared" si="6"/>
        <v>-2056.272720246574</v>
      </c>
      <c r="AI26">
        <f t="shared" si="7"/>
        <v>-2094.2604259197183</v>
      </c>
      <c r="AJ26">
        <f t="shared" si="8"/>
        <v>-5.0624363624365287</v>
      </c>
      <c r="AK26">
        <f t="shared" si="30"/>
        <v>396.71372107381222</v>
      </c>
      <c r="AL26">
        <f t="shared" si="9"/>
        <v>-1702.6091412083426</v>
      </c>
      <c r="AN26">
        <f t="shared" si="10"/>
        <v>0</v>
      </c>
      <c r="AO26">
        <f t="shared" si="11"/>
        <v>0</v>
      </c>
      <c r="AP26">
        <f t="shared" si="12"/>
        <v>-4.5692660155556046</v>
      </c>
      <c r="AQ26">
        <f t="shared" si="13"/>
        <v>-247.3341543756122</v>
      </c>
      <c r="AR26">
        <f t="shared" si="14"/>
        <v>-251.90342039116783</v>
      </c>
      <c r="AS26">
        <f t="shared" si="15"/>
        <v>-0.6089238088192136</v>
      </c>
      <c r="AT26">
        <f t="shared" si="16"/>
        <v>47.717820581322428</v>
      </c>
      <c r="AU26">
        <f t="shared" si="17"/>
        <v>-204.79452361866461</v>
      </c>
      <c r="AW26">
        <v>23</v>
      </c>
      <c r="AX26">
        <f>IF(Z26&gt;0, (R26*SUMPRODUCT(K26:$K$98, X26:$X$98)-K26*$AZ$3)/Z26, 0)</f>
        <v>7466.1014772150911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6.9004050000000001E-3</v>
      </c>
      <c r="Q27" s="5">
        <f t="shared" si="29"/>
        <v>50</v>
      </c>
      <c r="R27">
        <f t="shared" si="0"/>
        <v>500000</v>
      </c>
      <c r="S27">
        <f t="shared" si="1"/>
        <v>7511.5466880949707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5672.4013088454676</v>
      </c>
      <c r="AC27">
        <f t="shared" si="2"/>
        <v>5610.4790918813524</v>
      </c>
      <c r="AE27">
        <f t="shared" si="3"/>
        <v>0</v>
      </c>
      <c r="AF27">
        <f t="shared" si="4"/>
        <v>0</v>
      </c>
      <c r="AG27">
        <f t="shared" si="5"/>
        <v>-37.345698062247187</v>
      </c>
      <c r="AH27">
        <f t="shared" si="6"/>
        <v>-2621.3055416549205</v>
      </c>
      <c r="AI27">
        <f t="shared" si="7"/>
        <v>-2658.6512397171678</v>
      </c>
      <c r="AJ27">
        <f t="shared" si="8"/>
        <v>61.92221696411525</v>
      </c>
      <c r="AK27">
        <f t="shared" si="30"/>
        <v>397.06809161918278</v>
      </c>
      <c r="AL27">
        <f t="shared" si="9"/>
        <v>-2199.6609311338698</v>
      </c>
      <c r="AN27">
        <f t="shared" si="10"/>
        <v>0</v>
      </c>
      <c r="AO27">
        <f t="shared" si="11"/>
        <v>0</v>
      </c>
      <c r="AP27">
        <f t="shared" si="12"/>
        <v>-4.0107531869106952</v>
      </c>
      <c r="AQ27">
        <f t="shared" si="13"/>
        <v>-281.51594696491043</v>
      </c>
      <c r="AR27">
        <f t="shared" si="14"/>
        <v>-285.52670015182116</v>
      </c>
      <c r="AS27">
        <f t="shared" si="15"/>
        <v>6.6501562941854031</v>
      </c>
      <c r="AT27">
        <f t="shared" si="16"/>
        <v>42.643254685660516</v>
      </c>
      <c r="AU27">
        <f t="shared" si="17"/>
        <v>-236.23328917197523</v>
      </c>
      <c r="AW27">
        <v>24</v>
      </c>
      <c r="AX27">
        <f>IF(Z27&gt;0, (R27*SUMPRODUCT(K27:$K$98, X27:$X$98)-K27*$AZ$3)/Z27, 0)</f>
        <v>7511.5466880949707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8.6257439999999994E-3</v>
      </c>
      <c r="Q28" s="5">
        <f t="shared" si="29"/>
        <v>50</v>
      </c>
      <c r="R28">
        <f t="shared" si="0"/>
        <v>500000</v>
      </c>
      <c r="S28">
        <f t="shared" si="1"/>
        <v>7495.8984021258775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5610.4790918813524</v>
      </c>
      <c r="AC28">
        <f t="shared" si="2"/>
        <v>5494.5095176052782</v>
      </c>
      <c r="AE28">
        <f t="shared" si="3"/>
        <v>0</v>
      </c>
      <c r="AF28">
        <f t="shared" si="4"/>
        <v>0</v>
      </c>
      <c r="AG28">
        <f t="shared" si="5"/>
        <v>-36.65010665063847</v>
      </c>
      <c r="AH28">
        <f t="shared" si="6"/>
        <v>-3221.344309862403</v>
      </c>
      <c r="AI28">
        <f t="shared" si="7"/>
        <v>-3257.9944165130414</v>
      </c>
      <c r="AJ28">
        <f t="shared" si="8"/>
        <v>115.96957427607413</v>
      </c>
      <c r="AK28">
        <f t="shared" si="30"/>
        <v>392.73353643169469</v>
      </c>
      <c r="AL28">
        <f t="shared" si="9"/>
        <v>-2749.2913058052727</v>
      </c>
      <c r="AN28">
        <f t="shared" si="10"/>
        <v>0</v>
      </c>
      <c r="AO28">
        <f t="shared" si="11"/>
        <v>0</v>
      </c>
      <c r="AP28">
        <f t="shared" si="12"/>
        <v>-3.514330290003671</v>
      </c>
      <c r="AQ28">
        <f t="shared" si="13"/>
        <v>-308.89044854889107</v>
      </c>
      <c r="AR28">
        <f t="shared" si="14"/>
        <v>-312.40477883889474</v>
      </c>
      <c r="AS28">
        <f t="shared" si="15"/>
        <v>11.120169212117094</v>
      </c>
      <c r="AT28">
        <f t="shared" si="16"/>
        <v>37.658699772381723</v>
      </c>
      <c r="AU28">
        <f t="shared" si="17"/>
        <v>-263.62590985439596</v>
      </c>
      <c r="AW28">
        <v>25</v>
      </c>
      <c r="AX28">
        <f>IF(Z28&gt;0, (R28*SUMPRODUCT(K28:$K$98, X28:$X$98)-K28*$AZ$3)/Z28, 0)</f>
        <v>7495.8984021258775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1.0476563E-2</v>
      </c>
      <c r="Q29" s="5">
        <f t="shared" si="29"/>
        <v>50</v>
      </c>
      <c r="R29">
        <f t="shared" si="0"/>
        <v>500000</v>
      </c>
      <c r="S29">
        <f t="shared" si="1"/>
        <v>7428.247975758657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5494.5095176052782</v>
      </c>
      <c r="AC29">
        <f t="shared" si="2"/>
        <v>5333.4283303857064</v>
      </c>
      <c r="AE29">
        <f t="shared" si="3"/>
        <v>0</v>
      </c>
      <c r="AF29">
        <f t="shared" si="4"/>
        <v>0</v>
      </c>
      <c r="AG29">
        <f t="shared" si="5"/>
        <v>-35.899638432849947</v>
      </c>
      <c r="AH29">
        <f t="shared" si="6"/>
        <v>-3839.6715128213291</v>
      </c>
      <c r="AI29">
        <f t="shared" si="7"/>
        <v>-3875.5711512541789</v>
      </c>
      <c r="AJ29">
        <f t="shared" si="8"/>
        <v>161.0811872195718</v>
      </c>
      <c r="AK29">
        <f t="shared" si="30"/>
        <v>384.61566623236951</v>
      </c>
      <c r="AL29">
        <f t="shared" si="9"/>
        <v>-3329.8742978022374</v>
      </c>
      <c r="AN29">
        <f t="shared" si="10"/>
        <v>0</v>
      </c>
      <c r="AO29">
        <f t="shared" si="11"/>
        <v>0</v>
      </c>
      <c r="AP29">
        <f t="shared" si="12"/>
        <v>-3.0735436468014301</v>
      </c>
      <c r="AQ29">
        <f t="shared" si="13"/>
        <v>-328.73305969671185</v>
      </c>
      <c r="AR29">
        <f t="shared" si="14"/>
        <v>-331.80660334351325</v>
      </c>
      <c r="AS29">
        <f t="shared" si="15"/>
        <v>13.790948355204455</v>
      </c>
      <c r="AT29">
        <f t="shared" si="16"/>
        <v>32.928828506726362</v>
      </c>
      <c r="AU29">
        <f t="shared" si="17"/>
        <v>-285.08682648158242</v>
      </c>
      <c r="AW29">
        <v>26</v>
      </c>
      <c r="AX29">
        <f>IF(Z29&gt;0, (R29*SUMPRODUCT(K29:$K$98, X29:$X$98)-K29*$AZ$3)/Z29, 0)</f>
        <v>7428.247975758657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1.2607808E-2</v>
      </c>
      <c r="Q30" s="5">
        <f t="shared" si="29"/>
        <v>50</v>
      </c>
      <c r="R30">
        <f t="shared" si="0"/>
        <v>500000</v>
      </c>
      <c r="S30">
        <f t="shared" si="1"/>
        <v>7319.6876073125268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5333.4283303857064</v>
      </c>
      <c r="AC30">
        <f t="shared" si="2"/>
        <v>5136.6678254473136</v>
      </c>
      <c r="AE30">
        <f t="shared" si="3"/>
        <v>0</v>
      </c>
      <c r="AF30">
        <f t="shared" si="4"/>
        <v>0</v>
      </c>
      <c r="AG30">
        <f t="shared" si="5"/>
        <v>-35.088026299890664</v>
      </c>
      <c r="AH30">
        <f t="shared" si="6"/>
        <v>-4526.1574863079304</v>
      </c>
      <c r="AI30">
        <f t="shared" si="7"/>
        <v>-4561.2455126078212</v>
      </c>
      <c r="AJ30">
        <f t="shared" si="8"/>
        <v>196.76050493839284</v>
      </c>
      <c r="AK30">
        <f t="shared" si="30"/>
        <v>373.33998312699947</v>
      </c>
      <c r="AL30">
        <f t="shared" si="9"/>
        <v>-3991.1450245424289</v>
      </c>
      <c r="AN30">
        <f t="shared" si="10"/>
        <v>0</v>
      </c>
      <c r="AO30">
        <f t="shared" si="11"/>
        <v>0</v>
      </c>
      <c r="AP30">
        <f t="shared" si="12"/>
        <v>-2.6821942519240394</v>
      </c>
      <c r="AQ30">
        <f t="shared" si="13"/>
        <v>-345.98793016510933</v>
      </c>
      <c r="AR30">
        <f t="shared" si="14"/>
        <v>-348.67012441703338</v>
      </c>
      <c r="AS30">
        <f t="shared" si="15"/>
        <v>15.040740417852268</v>
      </c>
      <c r="AT30">
        <f t="shared" si="16"/>
        <v>28.538805465948258</v>
      </c>
      <c r="AU30">
        <f t="shared" si="17"/>
        <v>-305.09057853323287</v>
      </c>
      <c r="AW30">
        <v>27</v>
      </c>
      <c r="AX30">
        <f>IF(Z30&gt;0, (R30*SUMPRODUCT(K30:$K$98, X30:$X$98)-K30*$AZ$3)/Z30, 0)</f>
        <v>7319.6876073125268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1.5033739000000001E-2</v>
      </c>
      <c r="Q31" s="5">
        <f t="shared" si="29"/>
        <v>50</v>
      </c>
      <c r="R31">
        <f t="shared" si="0"/>
        <v>500000</v>
      </c>
      <c r="S31">
        <f t="shared" si="1"/>
        <v>7174.1653436237848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5136.6678254473136</v>
      </c>
      <c r="AC31">
        <f t="shared" si="2"/>
        <v>4908.5125334592758</v>
      </c>
      <c r="AE31">
        <f t="shared" si="3"/>
        <v>0</v>
      </c>
      <c r="AF31">
        <f t="shared" si="4"/>
        <v>0</v>
      </c>
      <c r="AG31">
        <f t="shared" si="5"/>
        <v>-34.209641807474064</v>
      </c>
      <c r="AH31">
        <f t="shared" si="6"/>
        <v>-5275.0422941769193</v>
      </c>
      <c r="AI31">
        <f t="shared" si="7"/>
        <v>-5309.2519359843936</v>
      </c>
      <c r="AJ31">
        <f t="shared" si="8"/>
        <v>228.15529198803779</v>
      </c>
      <c r="AK31">
        <f t="shared" si="30"/>
        <v>359.56674778131196</v>
      </c>
      <c r="AL31">
        <f t="shared" si="9"/>
        <v>-4721.5298962150437</v>
      </c>
      <c r="AN31">
        <f t="shared" si="10"/>
        <v>0</v>
      </c>
      <c r="AO31">
        <f t="shared" si="11"/>
        <v>0</v>
      </c>
      <c r="AP31">
        <f t="shared" si="12"/>
        <v>-2.3348650902447075</v>
      </c>
      <c r="AQ31">
        <f t="shared" si="13"/>
        <v>-360.03043152434151</v>
      </c>
      <c r="AR31">
        <f t="shared" si="14"/>
        <v>-362.36529661458621</v>
      </c>
      <c r="AS31">
        <f t="shared" si="15"/>
        <v>15.571979075825093</v>
      </c>
      <c r="AT31">
        <f t="shared" si="16"/>
        <v>24.541030032766603</v>
      </c>
      <c r="AU31">
        <f t="shared" si="17"/>
        <v>-322.2522875059945</v>
      </c>
      <c r="AW31">
        <v>28</v>
      </c>
      <c r="AX31">
        <f>IF(Z31&gt;0, (R31*SUMPRODUCT(K31:$K$98, X31:$X$98)-K31*$AZ$3)/Z31, 0)</f>
        <v>7174.1653436237848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1.7719183999999999E-2</v>
      </c>
      <c r="Q32" s="5">
        <f t="shared" si="29"/>
        <v>50</v>
      </c>
      <c r="R32">
        <f t="shared" si="0"/>
        <v>500000</v>
      </c>
      <c r="S32">
        <f t="shared" si="1"/>
        <v>6995.635826337455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4908.5125334592758</v>
      </c>
      <c r="AC32">
        <f t="shared" si="2"/>
        <v>4653.6898145930327</v>
      </c>
      <c r="AE32">
        <f t="shared" si="3"/>
        <v>0</v>
      </c>
      <c r="AF32">
        <f t="shared" si="4"/>
        <v>0</v>
      </c>
      <c r="AG32">
        <f t="shared" si="5"/>
        <v>-33.261378451638599</v>
      </c>
      <c r="AH32">
        <f t="shared" si="6"/>
        <v>-6061.6693776072552</v>
      </c>
      <c r="AI32">
        <f t="shared" si="7"/>
        <v>-6094.9307560588941</v>
      </c>
      <c r="AJ32">
        <f t="shared" si="8"/>
        <v>254.82271886624312</v>
      </c>
      <c r="AK32">
        <f t="shared" si="30"/>
        <v>343.59587734214932</v>
      </c>
      <c r="AL32">
        <f t="shared" si="9"/>
        <v>-5496.512159850502</v>
      </c>
      <c r="AN32">
        <f t="shared" si="10"/>
        <v>0</v>
      </c>
      <c r="AO32">
        <f t="shared" si="11"/>
        <v>0</v>
      </c>
      <c r="AP32">
        <f t="shared" si="12"/>
        <v>-2.0269147635652125</v>
      </c>
      <c r="AQ32">
        <f t="shared" si="13"/>
        <v>-369.39200133234442</v>
      </c>
      <c r="AR32">
        <f t="shared" si="14"/>
        <v>-371.41891609590965</v>
      </c>
      <c r="AS32">
        <f t="shared" si="15"/>
        <v>15.528638769821356</v>
      </c>
      <c r="AT32">
        <f t="shared" si="16"/>
        <v>20.938385265588252</v>
      </c>
      <c r="AU32">
        <f t="shared" si="17"/>
        <v>-334.95189206050009</v>
      </c>
      <c r="AW32">
        <v>29</v>
      </c>
      <c r="AX32">
        <f>IF(Z32&gt;0, (R32*SUMPRODUCT(K32:$K$98, X32:$X$98)-K32*$AZ$3)/Z32, 0)</f>
        <v>6995.635826337455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2.0768709E-2</v>
      </c>
      <c r="Q33" s="5">
        <f t="shared" si="29"/>
        <v>50</v>
      </c>
      <c r="R33">
        <f t="shared" si="0"/>
        <v>500000</v>
      </c>
      <c r="S33">
        <f t="shared" si="1"/>
        <v>6790.4918285333961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4653.6898145930327</v>
      </c>
      <c r="AC33">
        <f t="shared" si="2"/>
        <v>4378.2332709911343</v>
      </c>
      <c r="AE33">
        <f t="shared" si="3"/>
        <v>0</v>
      </c>
      <c r="AF33">
        <f t="shared" si="4"/>
        <v>0</v>
      </c>
      <c r="AG33">
        <f t="shared" si="5"/>
        <v>-32.237968777121267</v>
      </c>
      <c r="AH33">
        <f t="shared" si="6"/>
        <v>-6907.9589000095266</v>
      </c>
      <c r="AI33">
        <f t="shared" si="7"/>
        <v>-6940.1968687866474</v>
      </c>
      <c r="AJ33">
        <f t="shared" si="8"/>
        <v>275.45654360189837</v>
      </c>
      <c r="AK33">
        <f t="shared" si="30"/>
        <v>325.75828702151233</v>
      </c>
      <c r="AL33">
        <f t="shared" si="9"/>
        <v>-6338.9820381632371</v>
      </c>
      <c r="AN33">
        <f t="shared" si="10"/>
        <v>0</v>
      </c>
      <c r="AO33">
        <f t="shared" si="11"/>
        <v>0</v>
      </c>
      <c r="AP33">
        <f t="shared" si="12"/>
        <v>-1.7540617973547061</v>
      </c>
      <c r="AQ33">
        <f t="shared" si="13"/>
        <v>-375.86074010972942</v>
      </c>
      <c r="AR33">
        <f t="shared" si="14"/>
        <v>-377.61480190708409</v>
      </c>
      <c r="AS33">
        <f t="shared" si="15"/>
        <v>14.9875385544252</v>
      </c>
      <c r="AT33">
        <f t="shared" si="16"/>
        <v>17.724446921161391</v>
      </c>
      <c r="AU33">
        <f t="shared" si="17"/>
        <v>-344.90281643149751</v>
      </c>
      <c r="AW33">
        <v>30</v>
      </c>
      <c r="AX33">
        <f>IF(Z33&gt;0, (R33*SUMPRODUCT(K33:$K$98, X33:$X$98)-K33*$AZ$3)/Z33, 0)</f>
        <v>6790.4918285333961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2.4225090000000001E-2</v>
      </c>
      <c r="Q34" s="5">
        <f t="shared" si="29"/>
        <v>50</v>
      </c>
      <c r="R34">
        <f t="shared" si="0"/>
        <v>500000</v>
      </c>
      <c r="S34">
        <f t="shared" si="1"/>
        <v>6562.2180265708148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4378.2332709911343</v>
      </c>
      <c r="AC34">
        <f t="shared" si="2"/>
        <v>4086.2434752835889</v>
      </c>
      <c r="AE34">
        <f t="shared" si="3"/>
        <v>0</v>
      </c>
      <c r="AF34">
        <f t="shared" si="4"/>
        <v>0</v>
      </c>
      <c r="AG34">
        <f t="shared" si="5"/>
        <v>-31.134621394307104</v>
      </c>
      <c r="AH34">
        <f t="shared" si="6"/>
        <v>-7809.6769504295262</v>
      </c>
      <c r="AI34">
        <f t="shared" si="7"/>
        <v>-7840.8115718238332</v>
      </c>
      <c r="AJ34">
        <f t="shared" si="8"/>
        <v>291.98979570754545</v>
      </c>
      <c r="AK34">
        <f t="shared" si="30"/>
        <v>306.47632896937944</v>
      </c>
      <c r="AL34">
        <f t="shared" si="9"/>
        <v>-7242.3454471469086</v>
      </c>
      <c r="AN34">
        <f t="shared" si="10"/>
        <v>0</v>
      </c>
      <c r="AO34">
        <f t="shared" si="11"/>
        <v>0</v>
      </c>
      <c r="AP34">
        <f t="shared" si="12"/>
        <v>-1.5125257807809638</v>
      </c>
      <c r="AQ34">
        <f t="shared" si="13"/>
        <v>-379.39557952213852</v>
      </c>
      <c r="AR34">
        <f t="shared" si="14"/>
        <v>-380.90810530291947</v>
      </c>
      <c r="AS34">
        <f t="shared" si="15"/>
        <v>14.184919358402173</v>
      </c>
      <c r="AT34">
        <f t="shared" si="16"/>
        <v>14.888677877099667</v>
      </c>
      <c r="AU34">
        <f t="shared" si="17"/>
        <v>-351.83450806741763</v>
      </c>
      <c r="AW34">
        <v>31</v>
      </c>
      <c r="AX34">
        <f>IF(Z34&gt;0, (R34*SUMPRODUCT(K34:$K$98, X34:$X$98)-K34*$AZ$3)/Z34, 0)</f>
        <v>6562.2180265708148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2.7828815E-2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6311.9695332757265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4086.2434752835889</v>
      </c>
      <c r="AC35">
        <f t="shared" ref="AC35:AC66" si="33">S35*Z35</f>
        <v>3781.7326675491131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-29.956835561486823</v>
      </c>
      <c r="AH35">
        <f t="shared" ref="AH35:AH66" si="37">-X35*R35</f>
        <v>-8664.3961887721453</v>
      </c>
      <c r="AI35">
        <f t="shared" ref="AI35:AI66" si="38">SUM(AE35:AH35)</f>
        <v>-8694.3530243336318</v>
      </c>
      <c r="AJ35">
        <f t="shared" ref="AJ35:AJ66" si="39">AB35-AC35</f>
        <v>304.51080773447575</v>
      </c>
      <c r="AK35">
        <f t="shared" si="30"/>
        <v>286.03704326985127</v>
      </c>
      <c r="AL35">
        <f t="shared" ref="AL35:AL66" si="40">SUM(AI35:AK35)</f>
        <v>-8103.805173329305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-1.2993827882473841</v>
      </c>
      <c r="AQ35">
        <f t="shared" ref="AQ35:AQ66" si="44">AH35*$K35</f>
        <v>-375.81964407217856</v>
      </c>
      <c r="AR35">
        <f t="shared" ref="AR35:AR66" si="45">AI35*$K35</f>
        <v>-377.11902686042589</v>
      </c>
      <c r="AS35">
        <f t="shared" ref="AS35:AS66" si="46">AJ35*$K35</f>
        <v>13.20820757564181</v>
      </c>
      <c r="AT35">
        <f t="shared" ref="AT35:AT66" si="47">AK35*$K35</f>
        <v>12.406904930367423</v>
      </c>
      <c r="AU35">
        <f t="shared" ref="AU35:AU66" si="48">AL35*$K35</f>
        <v>-351.50391435441668</v>
      </c>
      <c r="AW35">
        <v>32</v>
      </c>
      <c r="AX35">
        <f>IF(Z35&gt;0, (R35*SUMPRODUCT(K35:$K$98, X35:$X$98)-K35*$AZ$3)/Z35, 0)</f>
        <v>6311.9695332757265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3.1684449000000003E-2</v>
      </c>
      <c r="Q36" s="5">
        <f t="shared" si="29"/>
        <v>50</v>
      </c>
      <c r="R36">
        <f t="shared" si="31"/>
        <v>500000</v>
      </c>
      <c r="S36">
        <f t="shared" si="32"/>
        <v>6048.4223272285481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3781.7326675491131</v>
      </c>
      <c r="AC36">
        <f t="shared" si="33"/>
        <v>3472.7744268587776</v>
      </c>
      <c r="AE36">
        <f t="shared" si="34"/>
        <v>0</v>
      </c>
      <c r="AF36">
        <f t="shared" si="35"/>
        <v>0</v>
      </c>
      <c r="AG36">
        <f t="shared" si="36"/>
        <v>-28.708101377322638</v>
      </c>
      <c r="AH36">
        <f t="shared" si="37"/>
        <v>-9491.6582854931567</v>
      </c>
      <c r="AI36">
        <f t="shared" si="38"/>
        <v>-9520.3663868704789</v>
      </c>
      <c r="AJ36">
        <f t="shared" si="39"/>
        <v>308.95824069033551</v>
      </c>
      <c r="AK36">
        <f t="shared" si="30"/>
        <v>264.72128672843792</v>
      </c>
      <c r="AL36">
        <f t="shared" si="40"/>
        <v>-8946.6868594517055</v>
      </c>
      <c r="AN36">
        <f t="shared" si="41"/>
        <v>0</v>
      </c>
      <c r="AO36">
        <f t="shared" si="42"/>
        <v>0</v>
      </c>
      <c r="AP36">
        <f t="shared" si="43"/>
        <v>-1.11180243989215</v>
      </c>
      <c r="AQ36">
        <f t="shared" si="44"/>
        <v>-367.59131862233966</v>
      </c>
      <c r="AR36">
        <f t="shared" si="45"/>
        <v>-368.70312106223179</v>
      </c>
      <c r="AS36">
        <f t="shared" si="46"/>
        <v>11.965281901074873</v>
      </c>
      <c r="AT36">
        <f t="shared" si="47"/>
        <v>10.25208071435044</v>
      </c>
      <c r="AU36">
        <f t="shared" si="48"/>
        <v>-346.48575844680647</v>
      </c>
      <c r="AW36">
        <v>33</v>
      </c>
      <c r="AX36">
        <f>IF(Z36&gt;0, (R36*SUMPRODUCT(K36:$K$98, X36:$X$98)-K36*$AZ$3)/Z36, 0)</f>
        <v>6048.4223272285481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31"/>
        <v>500000</v>
      </c>
      <c r="S37">
        <f t="shared" si="32"/>
        <v>5777.5578439854708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3472.7744268587776</v>
      </c>
      <c r="AC37">
        <f t="shared" si="33"/>
        <v>3164.8807898273676</v>
      </c>
      <c r="AE37">
        <f t="shared" si="34"/>
        <v>0</v>
      </c>
      <c r="AF37">
        <f t="shared" si="35"/>
        <v>0</v>
      </c>
      <c r="AG37">
        <f t="shared" si="36"/>
        <v>-27.389434041946103</v>
      </c>
      <c r="AH37">
        <f t="shared" si="37"/>
        <v>-10315.863216033034</v>
      </c>
      <c r="AI37">
        <f t="shared" si="38"/>
        <v>-10343.252650074981</v>
      </c>
      <c r="AJ37">
        <f t="shared" si="39"/>
        <v>307.89363703140998</v>
      </c>
      <c r="AK37">
        <f t="shared" si="30"/>
        <v>243.09420988011445</v>
      </c>
      <c r="AL37">
        <f t="shared" si="40"/>
        <v>-9792.2648031634562</v>
      </c>
      <c r="AN37">
        <f t="shared" si="41"/>
        <v>0</v>
      </c>
      <c r="AO37">
        <f t="shared" si="42"/>
        <v>0</v>
      </c>
      <c r="AP37">
        <f t="shared" si="43"/>
        <v>-0.94708331863682504</v>
      </c>
      <c r="AQ37">
        <f t="shared" si="44"/>
        <v>-356.70623767843034</v>
      </c>
      <c r="AR37">
        <f t="shared" si="45"/>
        <v>-357.65332099706717</v>
      </c>
      <c r="AS37">
        <f t="shared" si="46"/>
        <v>10.646475100591406</v>
      </c>
      <c r="AT37">
        <f t="shared" si="47"/>
        <v>8.4058133761385694</v>
      </c>
      <c r="AU37">
        <f t="shared" si="48"/>
        <v>-338.60103252033718</v>
      </c>
      <c r="AW37">
        <v>34</v>
      </c>
      <c r="AX37">
        <f>IF(Z37&gt;0, (R37*SUMPRODUCT(K37:$K$98, X37:$X$98)-K37*$AZ$3)/Z37, 0)</f>
        <v>5777.5578439854708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4.1016489000000003E-2</v>
      </c>
      <c r="Q38" s="5">
        <f t="shared" si="60"/>
        <v>50</v>
      </c>
      <c r="R38">
        <f t="shared" si="31"/>
        <v>500000</v>
      </c>
      <c r="S38">
        <f t="shared" si="32"/>
        <v>5504.5065821809303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3164.8807898273676</v>
      </c>
      <c r="AC38">
        <f t="shared" si="33"/>
        <v>2861.4760535694118</v>
      </c>
      <c r="AE38">
        <f t="shared" si="34"/>
        <v>0</v>
      </c>
      <c r="AF38">
        <f t="shared" si="35"/>
        <v>0</v>
      </c>
      <c r="AG38">
        <f t="shared" si="36"/>
        <v>-25.992121281428933</v>
      </c>
      <c r="AH38">
        <f t="shared" si="37"/>
        <v>-11234.184200977081</v>
      </c>
      <c r="AI38">
        <f t="shared" si="38"/>
        <v>-11260.17632225851</v>
      </c>
      <c r="AJ38">
        <f t="shared" si="39"/>
        <v>303.40473625795585</v>
      </c>
      <c r="AK38">
        <f t="shared" si="30"/>
        <v>221.54165528791575</v>
      </c>
      <c r="AL38">
        <f t="shared" si="40"/>
        <v>-10735.22993071264</v>
      </c>
      <c r="AN38">
        <f t="shared" si="41"/>
        <v>0</v>
      </c>
      <c r="AO38">
        <f t="shared" si="42"/>
        <v>0</v>
      </c>
      <c r="AP38">
        <f t="shared" si="43"/>
        <v>-0.80247004725848736</v>
      </c>
      <c r="AQ38">
        <f t="shared" si="44"/>
        <v>-346.83957607991817</v>
      </c>
      <c r="AR38">
        <f t="shared" si="45"/>
        <v>-347.64204612717668</v>
      </c>
      <c r="AS38">
        <f t="shared" si="46"/>
        <v>9.3671928661447694</v>
      </c>
      <c r="AT38">
        <f t="shared" si="47"/>
        <v>6.839785820622474</v>
      </c>
      <c r="AU38">
        <f t="shared" si="48"/>
        <v>-331.43506744040945</v>
      </c>
      <c r="AW38">
        <v>35</v>
      </c>
      <c r="AX38">
        <f>IF(Z38&gt;0, (R38*SUMPRODUCT(K38:$K$98, X38:$X$98)-K38*$AZ$3)/Z38, 0)</f>
        <v>5504.5065821809303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4.6435859000000003E-2</v>
      </c>
      <c r="Q39" s="5">
        <f t="shared" si="60"/>
        <v>50</v>
      </c>
      <c r="R39">
        <f t="shared" si="31"/>
        <v>500000</v>
      </c>
      <c r="S39">
        <f t="shared" si="32"/>
        <v>5223.6548418360599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2861.4760535694118</v>
      </c>
      <c r="AC39">
        <f t="shared" si="33"/>
        <v>2562.2271037577739</v>
      </c>
      <c r="AE39">
        <f t="shared" si="34"/>
        <v>0</v>
      </c>
      <c r="AF39">
        <f t="shared" si="35"/>
        <v>0</v>
      </c>
      <c r="AG39">
        <f t="shared" si="36"/>
        <v>-24.525233589679306</v>
      </c>
      <c r="AH39">
        <f t="shared" si="37"/>
        <v>-12069.664789353332</v>
      </c>
      <c r="AI39">
        <f t="shared" si="38"/>
        <v>-12094.19002294301</v>
      </c>
      <c r="AJ39">
        <f t="shared" si="39"/>
        <v>299.24894981163789</v>
      </c>
      <c r="AK39">
        <f t="shared" si="30"/>
        <v>200.30332374985883</v>
      </c>
      <c r="AL39">
        <f t="shared" si="40"/>
        <v>-11594.637749381514</v>
      </c>
      <c r="AN39">
        <f t="shared" si="41"/>
        <v>0</v>
      </c>
      <c r="AO39">
        <f t="shared" si="42"/>
        <v>0</v>
      </c>
      <c r="AP39">
        <f t="shared" si="43"/>
        <v>-0.67605532216043196</v>
      </c>
      <c r="AQ39">
        <f t="shared" si="44"/>
        <v>-332.70880326980762</v>
      </c>
      <c r="AR39">
        <f t="shared" si="45"/>
        <v>-333.384858591968</v>
      </c>
      <c r="AS39">
        <f t="shared" si="46"/>
        <v>8.2490078812628838</v>
      </c>
      <c r="AT39">
        <f t="shared" si="47"/>
        <v>5.5215020714217316</v>
      </c>
      <c r="AU39">
        <f t="shared" si="48"/>
        <v>-319.61434863928343</v>
      </c>
      <c r="AW39">
        <v>36</v>
      </c>
      <c r="AX39">
        <f>IF(Z39&gt;0, (R39*SUMPRODUCT(K39:$K$98, X39:$X$98)-K39*$AZ$3)/Z39, 0)</f>
        <v>5223.6548418360599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5.1834316999999998E-2</v>
      </c>
      <c r="Q40" s="5">
        <f t="shared" si="60"/>
        <v>50</v>
      </c>
      <c r="R40">
        <f t="shared" si="31"/>
        <v>500000</v>
      </c>
      <c r="S40">
        <f t="shared" si="32"/>
        <v>4937.2774640495354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2562.2271037577739</v>
      </c>
      <c r="AC40">
        <f t="shared" si="33"/>
        <v>2272.0099310846454</v>
      </c>
      <c r="AE40">
        <f t="shared" si="34"/>
        <v>0</v>
      </c>
      <c r="AF40">
        <f t="shared" si="35"/>
        <v>0</v>
      </c>
      <c r="AG40">
        <f t="shared" si="36"/>
        <v>-23.008732521396031</v>
      </c>
      <c r="AH40">
        <f t="shared" si="37"/>
        <v>-12712.487323864851</v>
      </c>
      <c r="AI40">
        <f t="shared" si="38"/>
        <v>-12735.496056386246</v>
      </c>
      <c r="AJ40">
        <f t="shared" si="39"/>
        <v>290.21717267312852</v>
      </c>
      <c r="AK40">
        <f t="shared" ref="AK40:AK71" si="61">G40*SUM(AB40:AB40, AE40:AF40)</f>
        <v>179.3558972630442</v>
      </c>
      <c r="AL40">
        <f t="shared" si="40"/>
        <v>-12265.922986450074</v>
      </c>
      <c r="AN40">
        <f t="shared" si="41"/>
        <v>0</v>
      </c>
      <c r="AO40">
        <f t="shared" si="42"/>
        <v>0</v>
      </c>
      <c r="AP40">
        <f t="shared" si="43"/>
        <v>-0.5662963420182382</v>
      </c>
      <c r="AQ40">
        <f t="shared" si="44"/>
        <v>-312.88273105715137</v>
      </c>
      <c r="AR40">
        <f t="shared" si="45"/>
        <v>-313.44902739916961</v>
      </c>
      <c r="AS40">
        <f t="shared" si="46"/>
        <v>7.1428933828857586</v>
      </c>
      <c r="AT40">
        <f t="shared" si="47"/>
        <v>4.4143495711904732</v>
      </c>
      <c r="AU40">
        <f t="shared" si="48"/>
        <v>-301.89178444509338</v>
      </c>
      <c r="AW40">
        <v>37</v>
      </c>
      <c r="AX40">
        <f>IF(Z40&gt;0, (R40*SUMPRODUCT(K40:$K$98, X40:$X$98)-K40*$AZ$3)/Z40, 0)</f>
        <v>4937.2774640495354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5.7772715000000002E-2</v>
      </c>
      <c r="Q41" s="5">
        <f t="shared" si="60"/>
        <v>50</v>
      </c>
      <c r="R41">
        <f t="shared" si="31"/>
        <v>500000</v>
      </c>
      <c r="S41">
        <f t="shared" si="32"/>
        <v>4655.3029736532681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2272.0099310846454</v>
      </c>
      <c r="AC41">
        <f t="shared" si="33"/>
        <v>1997.0661559173866</v>
      </c>
      <c r="AE41">
        <f t="shared" si="34"/>
        <v>0</v>
      </c>
      <c r="AF41">
        <f t="shared" si="35"/>
        <v>0</v>
      </c>
      <c r="AG41">
        <f t="shared" si="36"/>
        <v>-21.449368249712229</v>
      </c>
      <c r="AH41">
        <f t="shared" si="37"/>
        <v>-13292.769464698442</v>
      </c>
      <c r="AI41">
        <f t="shared" si="38"/>
        <v>-13314.218832948154</v>
      </c>
      <c r="AJ41">
        <f t="shared" si="39"/>
        <v>274.94377516725876</v>
      </c>
      <c r="AK41">
        <f t="shared" si="61"/>
        <v>159.04069517592518</v>
      </c>
      <c r="AL41">
        <f t="shared" si="40"/>
        <v>-12880.23436260497</v>
      </c>
      <c r="AN41">
        <f t="shared" si="41"/>
        <v>0</v>
      </c>
      <c r="AO41">
        <f t="shared" si="42"/>
        <v>0</v>
      </c>
      <c r="AP41">
        <f t="shared" si="43"/>
        <v>-0.47135437627240501</v>
      </c>
      <c r="AQ41">
        <f t="shared" si="44"/>
        <v>-292.11140333001958</v>
      </c>
      <c r="AR41">
        <f t="shared" si="45"/>
        <v>-292.582757706292</v>
      </c>
      <c r="AS41">
        <f t="shared" si="46"/>
        <v>6.0419472566835299</v>
      </c>
      <c r="AT41">
        <f t="shared" si="47"/>
        <v>3.4949527092754189</v>
      </c>
      <c r="AU41">
        <f t="shared" si="48"/>
        <v>-283.04585774033302</v>
      </c>
      <c r="AW41">
        <v>38</v>
      </c>
      <c r="AX41">
        <f>IF(Z41&gt;0, (R41*SUMPRODUCT(K41:$K$98, X41:$X$98)-K41*$AZ$3)/Z41, 0)</f>
        <v>4655.3029736532681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6.4089452000000005E-2</v>
      </c>
      <c r="Q42" s="5">
        <f t="shared" si="60"/>
        <v>50</v>
      </c>
      <c r="R42">
        <f t="shared" si="31"/>
        <v>500000</v>
      </c>
      <c r="S42">
        <f t="shared" si="32"/>
        <v>4377.672791281705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1997.0661559173866</v>
      </c>
      <c r="AC42">
        <f t="shared" si="33"/>
        <v>1738.8288203461991</v>
      </c>
      <c r="AE42">
        <f t="shared" si="34"/>
        <v>0</v>
      </c>
      <c r="AF42">
        <f t="shared" si="35"/>
        <v>0</v>
      </c>
      <c r="AG42">
        <f t="shared" si="36"/>
        <v>-19.86019631034485</v>
      </c>
      <c r="AH42">
        <f t="shared" si="37"/>
        <v>-13746.78256870256</v>
      </c>
      <c r="AI42">
        <f t="shared" si="38"/>
        <v>-13766.642765012904</v>
      </c>
      <c r="AJ42">
        <f t="shared" si="39"/>
        <v>258.23733557118749</v>
      </c>
      <c r="AK42">
        <f t="shared" si="61"/>
        <v>139.79463091421707</v>
      </c>
      <c r="AL42">
        <f t="shared" si="40"/>
        <v>-13368.610798527499</v>
      </c>
      <c r="AN42">
        <f t="shared" si="41"/>
        <v>0</v>
      </c>
      <c r="AO42">
        <f t="shared" si="42"/>
        <v>0</v>
      </c>
      <c r="AP42">
        <f t="shared" si="43"/>
        <v>-0.38967141860408994</v>
      </c>
      <c r="AQ42">
        <f t="shared" si="44"/>
        <v>-269.72181850982361</v>
      </c>
      <c r="AR42">
        <f t="shared" si="45"/>
        <v>-270.11148992842766</v>
      </c>
      <c r="AS42">
        <f t="shared" si="46"/>
        <v>5.0668033344740762</v>
      </c>
      <c r="AT42">
        <f t="shared" si="47"/>
        <v>2.7428717868817607</v>
      </c>
      <c r="AU42">
        <f t="shared" si="48"/>
        <v>-262.30181480707182</v>
      </c>
      <c r="AW42">
        <v>39</v>
      </c>
      <c r="AX42">
        <f>IF(Z42&gt;0, (R42*SUMPRODUCT(K42:$K$98, X42:$X$98)-K42*$AZ$3)/Z42, 0)</f>
        <v>4377.672791281705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7.1121990999999996E-2</v>
      </c>
      <c r="Q43" s="5">
        <f t="shared" si="60"/>
        <v>50</v>
      </c>
      <c r="R43">
        <f t="shared" si="31"/>
        <v>500000</v>
      </c>
      <c r="S43">
        <f t="shared" si="32"/>
        <v>4108.0160083573637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1738.8288203461991</v>
      </c>
      <c r="AC43">
        <f t="shared" si="33"/>
        <v>1499.3517051924762</v>
      </c>
      <c r="AE43">
        <f t="shared" si="34"/>
        <v>0</v>
      </c>
      <c r="AF43">
        <f t="shared" si="35"/>
        <v>0</v>
      </c>
      <c r="AG43">
        <f t="shared" si="36"/>
        <v>-18.24909764399882</v>
      </c>
      <c r="AH43">
        <f t="shared" si="37"/>
        <v>-14124.967032425795</v>
      </c>
      <c r="AI43">
        <f t="shared" si="38"/>
        <v>-14143.216130069794</v>
      </c>
      <c r="AJ43">
        <f t="shared" si="39"/>
        <v>239.47711515372293</v>
      </c>
      <c r="AK43">
        <f t="shared" si="61"/>
        <v>121.71801742423395</v>
      </c>
      <c r="AL43">
        <f t="shared" si="40"/>
        <v>-13782.020997491836</v>
      </c>
      <c r="AN43">
        <f t="shared" si="41"/>
        <v>0</v>
      </c>
      <c r="AO43">
        <f t="shared" si="42"/>
        <v>0</v>
      </c>
      <c r="AP43">
        <f t="shared" si="43"/>
        <v>-0.31969687258136753</v>
      </c>
      <c r="AQ43">
        <f t="shared" si="44"/>
        <v>-247.44827791890455</v>
      </c>
      <c r="AR43">
        <f t="shared" si="45"/>
        <v>-247.76797479148593</v>
      </c>
      <c r="AS43">
        <f t="shared" si="46"/>
        <v>4.1952805701946518</v>
      </c>
      <c r="AT43">
        <f t="shared" si="47"/>
        <v>2.1323174584540849</v>
      </c>
      <c r="AU43">
        <f t="shared" si="48"/>
        <v>-241.44037676283719</v>
      </c>
      <c r="AW43">
        <v>40</v>
      </c>
      <c r="AX43">
        <f>IF(Z43&gt;0, (R43*SUMPRODUCT(K43:$K$98, X43:$X$98)-K43*$AZ$3)/Z43, 0)</f>
        <v>4108.0160083573637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7.9233461000000005E-2</v>
      </c>
      <c r="Q44" s="5">
        <f t="shared" si="60"/>
        <v>50</v>
      </c>
      <c r="R44">
        <f t="shared" si="31"/>
        <v>500000</v>
      </c>
      <c r="S44">
        <f t="shared" si="32"/>
        <v>3847.3413496003814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1499.3517051924762</v>
      </c>
      <c r="AC44">
        <f t="shared" si="33"/>
        <v>1278.9076266986608</v>
      </c>
      <c r="AE44">
        <f t="shared" si="34"/>
        <v>0</v>
      </c>
      <c r="AF44">
        <f t="shared" si="35"/>
        <v>0</v>
      </c>
      <c r="AG44">
        <f t="shared" si="36"/>
        <v>-16.620667501097859</v>
      </c>
      <c r="AH44">
        <f t="shared" si="37"/>
        <v>-14459.391664609726</v>
      </c>
      <c r="AI44">
        <f t="shared" si="38"/>
        <v>-14476.012332110824</v>
      </c>
      <c r="AJ44">
        <f t="shared" si="39"/>
        <v>220.44407849381537</v>
      </c>
      <c r="AK44">
        <f t="shared" si="61"/>
        <v>104.95461936347334</v>
      </c>
      <c r="AL44">
        <f t="shared" si="40"/>
        <v>-14150.613634253534</v>
      </c>
      <c r="AN44">
        <f t="shared" si="41"/>
        <v>0</v>
      </c>
      <c r="AO44">
        <f t="shared" si="42"/>
        <v>0</v>
      </c>
      <c r="AP44">
        <f t="shared" si="43"/>
        <v>-0.2599725126518358</v>
      </c>
      <c r="AQ44">
        <f t="shared" si="44"/>
        <v>-226.16687219194424</v>
      </c>
      <c r="AR44">
        <f t="shared" si="45"/>
        <v>-226.42684470459608</v>
      </c>
      <c r="AS44">
        <f t="shared" si="46"/>
        <v>3.4480805889095723</v>
      </c>
      <c r="AT44">
        <f t="shared" si="47"/>
        <v>1.6416498379825528</v>
      </c>
      <c r="AU44">
        <f t="shared" si="48"/>
        <v>-221.33711427770393</v>
      </c>
      <c r="AW44">
        <v>41</v>
      </c>
      <c r="AX44">
        <f>IF(Z44&gt;0, (R44*SUMPRODUCT(K44:$K$98, X44:$X$98)-K44*$AZ$3)/Z44, 0)</f>
        <v>3847.3413496003814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8.7905784000000001E-2</v>
      </c>
      <c r="Q45" s="5">
        <f t="shared" si="60"/>
        <v>50</v>
      </c>
      <c r="R45">
        <f t="shared" si="31"/>
        <v>500000</v>
      </c>
      <c r="S45">
        <f t="shared" si="32"/>
        <v>3591.0836465609787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1278.9076266986608</v>
      </c>
      <c r="AC45">
        <f t="shared" si="33"/>
        <v>1076.8516468505463</v>
      </c>
      <c r="AE45">
        <f t="shared" si="34"/>
        <v>0</v>
      </c>
      <c r="AF45">
        <f t="shared" si="35"/>
        <v>0</v>
      </c>
      <c r="AG45">
        <f t="shared" si="36"/>
        <v>-14.993408018799553</v>
      </c>
      <c r="AH45">
        <f t="shared" si="37"/>
        <v>-14610.528072873283</v>
      </c>
      <c r="AI45">
        <f t="shared" si="38"/>
        <v>-14625.521480892083</v>
      </c>
      <c r="AJ45">
        <f t="shared" si="39"/>
        <v>202.05597984811448</v>
      </c>
      <c r="AK45">
        <f t="shared" si="61"/>
        <v>89.52353386890627</v>
      </c>
      <c r="AL45">
        <f t="shared" si="40"/>
        <v>-14333.941967175062</v>
      </c>
      <c r="AN45">
        <f t="shared" si="41"/>
        <v>0</v>
      </c>
      <c r="AO45">
        <f t="shared" si="42"/>
        <v>0</v>
      </c>
      <c r="AP45">
        <f t="shared" si="43"/>
        <v>-0.20939258926982846</v>
      </c>
      <c r="AQ45">
        <f t="shared" si="44"/>
        <v>-204.04542449204951</v>
      </c>
      <c r="AR45">
        <f t="shared" si="45"/>
        <v>-204.25481708131935</v>
      </c>
      <c r="AS45">
        <f t="shared" si="46"/>
        <v>2.8218417550432568</v>
      </c>
      <c r="AT45">
        <f t="shared" si="47"/>
        <v>1.2502537471061455</v>
      </c>
      <c r="AU45">
        <f t="shared" si="48"/>
        <v>-200.18272157916994</v>
      </c>
      <c r="AW45">
        <v>42</v>
      </c>
      <c r="AX45">
        <f>IF(Z45&gt;0, (R45*SUMPRODUCT(K45:$K$98, X45:$X$98)-K45*$AZ$3)/Z45, 0)</f>
        <v>3591.0836465609787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9.7118048999999998E-2</v>
      </c>
      <c r="Q46" s="5">
        <f t="shared" si="60"/>
        <v>50</v>
      </c>
      <c r="R46">
        <f t="shared" si="31"/>
        <v>500000</v>
      </c>
      <c r="S46">
        <f t="shared" si="32"/>
        <v>3340.2213487086592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1076.8516468505463</v>
      </c>
      <c r="AC46">
        <f t="shared" si="33"/>
        <v>894.33380480834478</v>
      </c>
      <c r="AE46">
        <f t="shared" si="34"/>
        <v>0</v>
      </c>
      <c r="AF46">
        <f t="shared" si="35"/>
        <v>0</v>
      </c>
      <c r="AG46">
        <f t="shared" si="36"/>
        <v>-13.387343403964788</v>
      </c>
      <c r="AH46">
        <f t="shared" si="37"/>
        <v>-14561.30534646768</v>
      </c>
      <c r="AI46">
        <f t="shared" si="38"/>
        <v>-14574.692689871645</v>
      </c>
      <c r="AJ46">
        <f t="shared" si="39"/>
        <v>182.51784204220155</v>
      </c>
      <c r="AK46">
        <f t="shared" si="61"/>
        <v>75.379615279538257</v>
      </c>
      <c r="AL46">
        <f t="shared" si="40"/>
        <v>-14316.795232549905</v>
      </c>
      <c r="AN46">
        <f t="shared" si="41"/>
        <v>0</v>
      </c>
      <c r="AO46">
        <f t="shared" si="42"/>
        <v>0</v>
      </c>
      <c r="AP46">
        <f t="shared" si="43"/>
        <v>-0.16693112824302328</v>
      </c>
      <c r="AQ46">
        <f t="shared" si="44"/>
        <v>-181.5696405798578</v>
      </c>
      <c r="AR46">
        <f t="shared" si="45"/>
        <v>-181.73657170810083</v>
      </c>
      <c r="AS46">
        <f t="shared" si="46"/>
        <v>2.2758741878215552</v>
      </c>
      <c r="AT46">
        <f t="shared" si="47"/>
        <v>0.93993287879742615</v>
      </c>
      <c r="AU46">
        <f t="shared" si="48"/>
        <v>-178.52076464148186</v>
      </c>
      <c r="AW46">
        <v>43</v>
      </c>
      <c r="AX46">
        <f>IF(Z46&gt;0, (R46*SUMPRODUCT(K46:$K$98, X46:$X$98)-K46*$AZ$3)/Z46, 0)</f>
        <v>3340.2213487086592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0.107494799</v>
      </c>
      <c r="Q47" s="5">
        <f t="shared" si="60"/>
        <v>50</v>
      </c>
      <c r="R47">
        <f t="shared" si="31"/>
        <v>500000</v>
      </c>
      <c r="S47">
        <f t="shared" si="32"/>
        <v>3097.8518110848586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894.33380480834478</v>
      </c>
      <c r="AC47">
        <f t="shared" si="33"/>
        <v>731.98521998728017</v>
      </c>
      <c r="AE47">
        <f t="shared" si="34"/>
        <v>0</v>
      </c>
      <c r="AF47">
        <f t="shared" si="35"/>
        <v>0</v>
      </c>
      <c r="AG47">
        <f t="shared" si="36"/>
        <v>-11.814400181571969</v>
      </c>
      <c r="AH47">
        <f t="shared" si="37"/>
        <v>-14390.697883531708</v>
      </c>
      <c r="AI47">
        <f t="shared" si="38"/>
        <v>-14402.51228371328</v>
      </c>
      <c r="AJ47">
        <f t="shared" si="39"/>
        <v>162.34858482106461</v>
      </c>
      <c r="AK47">
        <f t="shared" si="61"/>
        <v>62.603366336584138</v>
      </c>
      <c r="AL47">
        <f t="shared" si="40"/>
        <v>-14177.560332555633</v>
      </c>
      <c r="AN47">
        <f t="shared" si="41"/>
        <v>0</v>
      </c>
      <c r="AO47">
        <f t="shared" si="42"/>
        <v>0</v>
      </c>
      <c r="AP47">
        <f t="shared" si="43"/>
        <v>-0.13153356150291609</v>
      </c>
      <c r="AQ47">
        <f t="shared" si="44"/>
        <v>-160.21632211899114</v>
      </c>
      <c r="AR47">
        <f t="shared" si="45"/>
        <v>-160.34785568049409</v>
      </c>
      <c r="AS47">
        <f t="shared" si="46"/>
        <v>1.8074796213337332</v>
      </c>
      <c r="AT47">
        <f t="shared" si="47"/>
        <v>0.69698364790171174</v>
      </c>
      <c r="AU47">
        <f t="shared" si="48"/>
        <v>-157.84339241125866</v>
      </c>
      <c r="AW47">
        <v>44</v>
      </c>
      <c r="AX47">
        <f>IF(Z47&gt;0, (R47*SUMPRODUCT(K47:$K$98, X47:$X$98)-K47*$AZ$3)/Z47, 0)</f>
        <v>3097.8518110848586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0.119195734</v>
      </c>
      <c r="Q48" s="5">
        <f t="shared" si="60"/>
        <v>50</v>
      </c>
      <c r="R48">
        <f t="shared" si="31"/>
        <v>500000</v>
      </c>
      <c r="S48">
        <f t="shared" si="32"/>
        <v>2862.2124464598014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731.98521998728017</v>
      </c>
      <c r="AC48">
        <f t="shared" si="33"/>
        <v>588.93055479578265</v>
      </c>
      <c r="AE48">
        <f t="shared" si="34"/>
        <v>0</v>
      </c>
      <c r="AF48">
        <f t="shared" si="35"/>
        <v>0</v>
      </c>
      <c r="AG48">
        <f t="shared" si="36"/>
        <v>-10.288030078344047</v>
      </c>
      <c r="AH48">
        <f t="shared" si="37"/>
        <v>-14082.261014122043</v>
      </c>
      <c r="AI48">
        <f t="shared" si="38"/>
        <v>-14092.549044200387</v>
      </c>
      <c r="AJ48">
        <f t="shared" si="39"/>
        <v>143.05466519149752</v>
      </c>
      <c r="AK48">
        <f t="shared" si="61"/>
        <v>51.238965399109617</v>
      </c>
      <c r="AL48">
        <f t="shared" si="40"/>
        <v>-13898.255413609779</v>
      </c>
      <c r="AN48">
        <f t="shared" si="41"/>
        <v>0</v>
      </c>
      <c r="AO48">
        <f t="shared" si="42"/>
        <v>0</v>
      </c>
      <c r="AP48">
        <f t="shared" si="43"/>
        <v>-0.10226784507045777</v>
      </c>
      <c r="AQ48">
        <f t="shared" si="44"/>
        <v>-139.98428043726989</v>
      </c>
      <c r="AR48">
        <f t="shared" si="45"/>
        <v>-140.08654828234035</v>
      </c>
      <c r="AS48">
        <f t="shared" si="46"/>
        <v>1.4220304786244455</v>
      </c>
      <c r="AT48">
        <f t="shared" si="47"/>
        <v>0.5093393521503129</v>
      </c>
      <c r="AU48">
        <f t="shared" si="48"/>
        <v>-138.15517845156558</v>
      </c>
      <c r="AW48">
        <v>45</v>
      </c>
      <c r="AX48">
        <f>IF(Z48&gt;0, (R48*SUMPRODUCT(K48:$K$98, X48:$X$98)-K48*$AZ$3)/Z48, 0)</f>
        <v>2862.2124464598014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0.13258683600000001</v>
      </c>
      <c r="Q49" s="5">
        <f t="shared" si="60"/>
        <v>50</v>
      </c>
      <c r="R49">
        <f t="shared" si="31"/>
        <v>500000</v>
      </c>
      <c r="S49">
        <f t="shared" si="32"/>
        <v>2631.5855235500221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588.93055479578265</v>
      </c>
      <c r="AC49">
        <f t="shared" si="33"/>
        <v>464.26918232948918</v>
      </c>
      <c r="AE49">
        <f t="shared" si="34"/>
        <v>0</v>
      </c>
      <c r="AF49">
        <f t="shared" si="35"/>
        <v>0</v>
      </c>
      <c r="AG49">
        <f t="shared" si="36"/>
        <v>-8.8210924208001362</v>
      </c>
      <c r="AH49">
        <f t="shared" si="37"/>
        <v>-13640.573567604693</v>
      </c>
      <c r="AI49">
        <f t="shared" si="38"/>
        <v>-13649.394660025493</v>
      </c>
      <c r="AJ49">
        <f t="shared" si="39"/>
        <v>124.66137246629347</v>
      </c>
      <c r="AK49">
        <f t="shared" si="61"/>
        <v>41.22513883570479</v>
      </c>
      <c r="AL49">
        <f t="shared" si="40"/>
        <v>-13483.508148723495</v>
      </c>
      <c r="AN49">
        <f t="shared" si="41"/>
        <v>0</v>
      </c>
      <c r="AO49">
        <f t="shared" si="42"/>
        <v>0</v>
      </c>
      <c r="AP49">
        <f t="shared" si="43"/>
        <v>-7.8290889836895527E-2</v>
      </c>
      <c r="AQ49">
        <f t="shared" si="44"/>
        <v>-121.06580359312673</v>
      </c>
      <c r="AR49">
        <f t="shared" si="45"/>
        <v>-121.14409448296362</v>
      </c>
      <c r="AS49">
        <f t="shared" si="46"/>
        <v>1.1064218934676455</v>
      </c>
      <c r="AT49">
        <f t="shared" si="47"/>
        <v>0.3658903737916086</v>
      </c>
      <c r="AU49">
        <f t="shared" si="48"/>
        <v>-119.67178221570437</v>
      </c>
      <c r="AW49">
        <v>46</v>
      </c>
      <c r="AX49">
        <f>IF(Z49&gt;0, (R49*SUMPRODUCT(K49:$K$98, X49:$X$98)-K49*$AZ$3)/Z49, 0)</f>
        <v>2631.5855235500221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0.14803979</v>
      </c>
      <c r="Q50" s="5">
        <f t="shared" si="60"/>
        <v>50</v>
      </c>
      <c r="R50">
        <f t="shared" si="31"/>
        <v>500000</v>
      </c>
      <c r="S50">
        <f t="shared" si="32"/>
        <v>2402.612915094136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464.26918232948918</v>
      </c>
      <c r="AC50">
        <f t="shared" si="33"/>
        <v>356.88454656759143</v>
      </c>
      <c r="AE50">
        <f t="shared" si="34"/>
        <v>0</v>
      </c>
      <c r="AF50">
        <f t="shared" si="35"/>
        <v>0</v>
      </c>
      <c r="AG50">
        <f t="shared" si="36"/>
        <v>-7.4270088270462917</v>
      </c>
      <c r="AH50">
        <f t="shared" si="37"/>
        <v>-13058.726695458439</v>
      </c>
      <c r="AI50">
        <f t="shared" si="38"/>
        <v>-13066.153704285485</v>
      </c>
      <c r="AJ50">
        <f t="shared" si="39"/>
        <v>107.38463576189775</v>
      </c>
      <c r="AK50">
        <f t="shared" si="61"/>
        <v>32.498842763064246</v>
      </c>
      <c r="AL50">
        <f t="shared" si="40"/>
        <v>-12926.270225760521</v>
      </c>
      <c r="AN50">
        <f t="shared" si="41"/>
        <v>0</v>
      </c>
      <c r="AO50">
        <f t="shared" si="42"/>
        <v>0</v>
      </c>
      <c r="AP50">
        <f t="shared" si="43"/>
        <v>-5.8855191114428058E-2</v>
      </c>
      <c r="AQ50">
        <f t="shared" si="44"/>
        <v>-103.48363294970667</v>
      </c>
      <c r="AR50">
        <f t="shared" si="45"/>
        <v>-103.54248814082111</v>
      </c>
      <c r="AS50">
        <f t="shared" si="46"/>
        <v>0.85096751703111251</v>
      </c>
      <c r="AT50">
        <f t="shared" si="47"/>
        <v>0.25753646540077979</v>
      </c>
      <c r="AU50">
        <f t="shared" si="48"/>
        <v>-102.43398415838919</v>
      </c>
      <c r="AW50">
        <v>47</v>
      </c>
      <c r="AX50">
        <f>IF(Z50&gt;0, (R50*SUMPRODUCT(K50:$K$98, X50:$X$98)-K50*$AZ$3)/Z50, 0)</f>
        <v>2402.612915094136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0.16585403400000001</v>
      </c>
      <c r="Q51" s="5">
        <f t="shared" si="60"/>
        <v>50</v>
      </c>
      <c r="R51">
        <f t="shared" si="31"/>
        <v>500000</v>
      </c>
      <c r="S51">
        <f t="shared" si="32"/>
        <v>2169.73430246425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356.88454656759143</v>
      </c>
      <c r="AC51">
        <f t="shared" si="33"/>
        <v>265.61624203862493</v>
      </c>
      <c r="AE51">
        <f t="shared" si="34"/>
        <v>0</v>
      </c>
      <c r="AF51">
        <f t="shared" si="35"/>
        <v>0</v>
      </c>
      <c r="AG51">
        <f t="shared" si="36"/>
        <v>-6.1209393642565928</v>
      </c>
      <c r="AH51">
        <f t="shared" si="37"/>
        <v>-12317.993745192358</v>
      </c>
      <c r="AI51">
        <f t="shared" si="38"/>
        <v>-12324.114684556615</v>
      </c>
      <c r="AJ51">
        <f t="shared" si="39"/>
        <v>91.268304528966496</v>
      </c>
      <c r="AK51">
        <f t="shared" si="61"/>
        <v>24.981918259731401</v>
      </c>
      <c r="AL51">
        <f t="shared" si="40"/>
        <v>-12207.864461767917</v>
      </c>
      <c r="AN51">
        <f t="shared" si="41"/>
        <v>0</v>
      </c>
      <c r="AO51">
        <f t="shared" si="42"/>
        <v>0</v>
      </c>
      <c r="AP51">
        <f t="shared" si="43"/>
        <v>-4.3308275299209754E-2</v>
      </c>
      <c r="AQ51">
        <f t="shared" si="44"/>
        <v>-87.155097037221864</v>
      </c>
      <c r="AR51">
        <f t="shared" si="45"/>
        <v>-87.198405312521075</v>
      </c>
      <c r="AS51">
        <f t="shared" si="46"/>
        <v>0.64576245955226153</v>
      </c>
      <c r="AT51">
        <f t="shared" si="47"/>
        <v>0.17675780286482312</v>
      </c>
      <c r="AU51">
        <f t="shared" si="48"/>
        <v>-86.375885050103989</v>
      </c>
      <c r="AW51">
        <v>48</v>
      </c>
      <c r="AX51">
        <f>IF(Z51&gt;0, (R51*SUMPRODUCT(K51:$K$98, X51:$X$98)-K51*$AZ$3)/Z51, 0)</f>
        <v>2169.73430246425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0.18707617900000001</v>
      </c>
      <c r="Q52" s="5">
        <f t="shared" si="60"/>
        <v>50</v>
      </c>
      <c r="R52">
        <f t="shared" si="31"/>
        <v>500000</v>
      </c>
      <c r="S52">
        <f t="shared" si="32"/>
        <v>1926.5640933884079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265.61624203862493</v>
      </c>
      <c r="AC52">
        <f t="shared" si="33"/>
        <v>189.36768823420681</v>
      </c>
      <c r="AE52">
        <f t="shared" si="34"/>
        <v>0</v>
      </c>
      <c r="AF52">
        <f t="shared" si="35"/>
        <v>0</v>
      </c>
      <c r="AG52">
        <f t="shared" si="36"/>
        <v>-4.9146480224582136</v>
      </c>
      <c r="AH52">
        <f t="shared" si="37"/>
        <v>-11450.819481558126</v>
      </c>
      <c r="AI52">
        <f t="shared" si="38"/>
        <v>-11455.734129580585</v>
      </c>
      <c r="AJ52">
        <f t="shared" si="39"/>
        <v>76.248553804418123</v>
      </c>
      <c r="AK52">
        <f t="shared" si="61"/>
        <v>18.593136942703747</v>
      </c>
      <c r="AL52">
        <f t="shared" si="40"/>
        <v>-11360.892438833464</v>
      </c>
      <c r="AN52">
        <f t="shared" si="41"/>
        <v>0</v>
      </c>
      <c r="AO52">
        <f t="shared" si="42"/>
        <v>0</v>
      </c>
      <c r="AP52">
        <f t="shared" si="43"/>
        <v>-3.1047540968001254E-2</v>
      </c>
      <c r="AQ52">
        <f t="shared" si="44"/>
        <v>-72.338809482645019</v>
      </c>
      <c r="AR52">
        <f t="shared" si="45"/>
        <v>-72.369857023613022</v>
      </c>
      <c r="AS52">
        <f t="shared" si="46"/>
        <v>0.4816886351119456</v>
      </c>
      <c r="AT52">
        <f t="shared" si="47"/>
        <v>0.11745931312157572</v>
      </c>
      <c r="AU52">
        <f t="shared" si="48"/>
        <v>-71.7707090753795</v>
      </c>
      <c r="AW52">
        <v>49</v>
      </c>
      <c r="AX52">
        <f>IF(Z52&gt;0, (R52*SUMPRODUCT(K52:$K$98, X52:$X$98)-K52*$AZ$3)/Z52, 0)</f>
        <v>1926.5640933884079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0.21155222800000001</v>
      </c>
      <c r="Q53" s="5">
        <f t="shared" si="60"/>
        <v>50</v>
      </c>
      <c r="R53">
        <f t="shared" si="31"/>
        <v>500000</v>
      </c>
      <c r="S53">
        <f t="shared" si="32"/>
        <v>1656.7380639932164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189.36768823420681</v>
      </c>
      <c r="AC53">
        <f t="shared" si="33"/>
        <v>126.76686378085088</v>
      </c>
      <c r="AE53">
        <f t="shared" si="34"/>
        <v>0</v>
      </c>
      <c r="AF53">
        <f t="shared" si="35"/>
        <v>0</v>
      </c>
      <c r="AG53">
        <f t="shared" si="36"/>
        <v>-3.8257968032468024</v>
      </c>
      <c r="AH53">
        <f t="shared" si="37"/>
        <v>-10397.047389868292</v>
      </c>
      <c r="AI53">
        <f t="shared" si="38"/>
        <v>-10400.873186671539</v>
      </c>
      <c r="AJ53">
        <f t="shared" si="39"/>
        <v>62.600824453355926</v>
      </c>
      <c r="AK53">
        <f t="shared" si="61"/>
        <v>13.255738176394479</v>
      </c>
      <c r="AL53">
        <f t="shared" si="40"/>
        <v>-10325.016624041789</v>
      </c>
      <c r="AN53">
        <f t="shared" si="41"/>
        <v>0</v>
      </c>
      <c r="AO53">
        <f t="shared" si="42"/>
        <v>0</v>
      </c>
      <c r="AP53">
        <f t="shared" si="43"/>
        <v>-2.157936526126723E-2</v>
      </c>
      <c r="AQ53">
        <f t="shared" si="44"/>
        <v>-58.644432729481629</v>
      </c>
      <c r="AR53">
        <f t="shared" si="45"/>
        <v>-58.666012094742896</v>
      </c>
      <c r="AS53">
        <f t="shared" si="46"/>
        <v>0.35309926951399861</v>
      </c>
      <c r="AT53">
        <f t="shared" si="47"/>
        <v>7.4768847021196003E-2</v>
      </c>
      <c r="AU53">
        <f t="shared" si="48"/>
        <v>-58.238143978207702</v>
      </c>
      <c r="AW53">
        <v>50</v>
      </c>
      <c r="AX53">
        <f>IF(Z53&gt;0, (R53*SUMPRODUCT(K53:$K$98, X53:$X$98)-K53*$AZ$3)/Z53, 0)</f>
        <v>1656.7380639932164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0.23965956799999999</v>
      </c>
      <c r="Q54" s="5">
        <f t="shared" si="60"/>
        <v>50</v>
      </c>
      <c r="R54">
        <f t="shared" si="31"/>
        <v>500000</v>
      </c>
      <c r="S54">
        <f t="shared" si="32"/>
        <v>1337.9732785882379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126.76686378085088</v>
      </c>
      <c r="AC54">
        <f t="shared" si="33"/>
        <v>76.817060541805859</v>
      </c>
      <c r="AE54">
        <f t="shared" si="34"/>
        <v>0</v>
      </c>
      <c r="AF54">
        <f t="shared" si="35"/>
        <v>0</v>
      </c>
      <c r="AG54">
        <f t="shared" si="36"/>
        <v>-2.870650026092425</v>
      </c>
      <c r="AH54">
        <f t="shared" si="37"/>
        <v>-9168.8880912190962</v>
      </c>
      <c r="AI54">
        <f t="shared" si="38"/>
        <v>-9171.7587412451885</v>
      </c>
      <c r="AJ54">
        <f t="shared" si="39"/>
        <v>49.949803239045025</v>
      </c>
      <c r="AK54">
        <f t="shared" si="61"/>
        <v>8.8736804646595626</v>
      </c>
      <c r="AL54">
        <f t="shared" si="40"/>
        <v>-9112.9352575414832</v>
      </c>
      <c r="AN54">
        <f t="shared" si="41"/>
        <v>0</v>
      </c>
      <c r="AO54">
        <f t="shared" si="42"/>
        <v>0</v>
      </c>
      <c r="AP54">
        <f t="shared" si="43"/>
        <v>-1.4457027011093793E-2</v>
      </c>
      <c r="AQ54">
        <f t="shared" si="44"/>
        <v>-46.175904966334926</v>
      </c>
      <c r="AR54">
        <f t="shared" si="45"/>
        <v>-46.190361993346016</v>
      </c>
      <c r="AS54">
        <f t="shared" si="46"/>
        <v>0.25155475173288999</v>
      </c>
      <c r="AT54">
        <f t="shared" si="47"/>
        <v>4.4689194781442933E-2</v>
      </c>
      <c r="AU54">
        <f t="shared" si="48"/>
        <v>-45.894118046831679</v>
      </c>
      <c r="AW54">
        <v>51</v>
      </c>
      <c r="AX54">
        <f>IF(Z54&gt;0, (R54*SUMPRODUCT(K54:$K$98, X54:$X$98)-K54*$AZ$3)/Z54, 0)</f>
        <v>1337.9732785882379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0.27212731099999998</v>
      </c>
      <c r="Q55" s="5">
        <f t="shared" si="60"/>
        <v>50</v>
      </c>
      <c r="R55">
        <f t="shared" si="31"/>
        <v>500000</v>
      </c>
      <c r="S55">
        <f t="shared" si="32"/>
        <v>931.79686771031425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76.817060541805859</v>
      </c>
      <c r="AC55">
        <f t="shared" si="33"/>
        <v>38.404217620503687</v>
      </c>
      <c r="AE55">
        <f t="shared" si="34"/>
        <v>0</v>
      </c>
      <c r="AF55">
        <f t="shared" si="35"/>
        <v>0</v>
      </c>
      <c r="AG55">
        <f t="shared" si="36"/>
        <v>-2.0607612534088897</v>
      </c>
      <c r="AH55">
        <f t="shared" si="37"/>
        <v>-7811.8227242261146</v>
      </c>
      <c r="AI55">
        <f t="shared" si="38"/>
        <v>-7813.8834854795232</v>
      </c>
      <c r="AJ55">
        <f t="shared" si="39"/>
        <v>38.412842921302172</v>
      </c>
      <c r="AK55">
        <f t="shared" si="61"/>
        <v>5.3771942379264104</v>
      </c>
      <c r="AL55">
        <f t="shared" si="40"/>
        <v>-7770.0934483202946</v>
      </c>
      <c r="AN55">
        <f t="shared" si="41"/>
        <v>0</v>
      </c>
      <c r="AO55">
        <f t="shared" si="42"/>
        <v>0</v>
      </c>
      <c r="AP55">
        <f t="shared" si="43"/>
        <v>-9.2663436208924414E-3</v>
      </c>
      <c r="AQ55">
        <f t="shared" si="44"/>
        <v>-35.126356121279649</v>
      </c>
      <c r="AR55">
        <f t="shared" si="45"/>
        <v>-35.135622464900543</v>
      </c>
      <c r="AS55">
        <f t="shared" si="46"/>
        <v>0.17272578343335437</v>
      </c>
      <c r="AT55">
        <f t="shared" si="47"/>
        <v>2.4178894785839847E-2</v>
      </c>
      <c r="AU55">
        <f t="shared" si="48"/>
        <v>-34.938717786681345</v>
      </c>
      <c r="AW55">
        <v>52</v>
      </c>
      <c r="AX55">
        <f>IF(Z55&gt;0, (R55*SUMPRODUCT(K55:$K$98, X55:$X$98)-K55*$AZ$3)/Z55, 0)</f>
        <v>931.79686771031425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0.30842977500000002</v>
      </c>
      <c r="Q56" s="5">
        <f t="shared" si="60"/>
        <v>50</v>
      </c>
      <c r="R56">
        <f t="shared" si="31"/>
        <v>500000</v>
      </c>
      <c r="S56">
        <f t="shared" si="32"/>
        <v>363.43104109161294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38.404217620503687</v>
      </c>
      <c r="AC56">
        <f t="shared" si="33"/>
        <v>10.209166896574679</v>
      </c>
      <c r="AE56">
        <f t="shared" si="34"/>
        <v>0</v>
      </c>
      <c r="AF56">
        <f t="shared" si="35"/>
        <v>0</v>
      </c>
      <c r="AG56">
        <f t="shared" si="36"/>
        <v>-1.404553511157179</v>
      </c>
      <c r="AH56">
        <f t="shared" si="37"/>
        <v>-6356.0012971762189</v>
      </c>
      <c r="AI56">
        <f t="shared" si="38"/>
        <v>-6357.4058506873762</v>
      </c>
      <c r="AJ56">
        <f t="shared" si="39"/>
        <v>28.195050723929008</v>
      </c>
      <c r="AK56">
        <f t="shared" si="61"/>
        <v>2.6882952334352583</v>
      </c>
      <c r="AL56">
        <f t="shared" si="40"/>
        <v>-6326.5225047300119</v>
      </c>
      <c r="AN56">
        <f t="shared" si="41"/>
        <v>0</v>
      </c>
      <c r="AO56">
        <f t="shared" si="42"/>
        <v>0</v>
      </c>
      <c r="AP56">
        <f t="shared" si="43"/>
        <v>-5.6389856309098001E-3</v>
      </c>
      <c r="AQ56">
        <f t="shared" si="44"/>
        <v>-25.518002482719119</v>
      </c>
      <c r="AR56">
        <f t="shared" si="45"/>
        <v>-25.523641468350032</v>
      </c>
      <c r="AS56">
        <f t="shared" si="46"/>
        <v>0.11319717236263875</v>
      </c>
      <c r="AT56">
        <f t="shared" si="47"/>
        <v>1.0792937451343786E-2</v>
      </c>
      <c r="AU56">
        <f t="shared" si="48"/>
        <v>-25.399651358536047</v>
      </c>
      <c r="AW56">
        <v>53</v>
      </c>
      <c r="AX56">
        <f>IF(Z56&gt;0, (R56*SUMPRODUCT(K56:$K$98, X56:$X$98)-K56*$AZ$3)/Z56, 0)</f>
        <v>363.43104109161294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0.34883407700000002</v>
      </c>
      <c r="Q57" s="5">
        <f t="shared" si="60"/>
        <v>50</v>
      </c>
      <c r="R57">
        <f t="shared" si="31"/>
        <v>500000</v>
      </c>
      <c r="S57">
        <f t="shared" si="32"/>
        <v>-506.36562842891988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10.209166896574679</v>
      </c>
      <c r="AC57">
        <f t="shared" si="33"/>
        <v>-9.120170052795622</v>
      </c>
      <c r="AE57">
        <f t="shared" si="34"/>
        <v>0</v>
      </c>
      <c r="AF57">
        <f t="shared" si="35"/>
        <v>0</v>
      </c>
      <c r="AG57">
        <f t="shared" si="36"/>
        <v>-0.90055184838398339</v>
      </c>
      <c r="AH57">
        <f t="shared" si="37"/>
        <v>-4899.5612766162376</v>
      </c>
      <c r="AI57">
        <f t="shared" si="38"/>
        <v>-4900.4618284646212</v>
      </c>
      <c r="AJ57">
        <f t="shared" si="39"/>
        <v>19.329336949370301</v>
      </c>
      <c r="AK57">
        <f t="shared" si="61"/>
        <v>0.71464168276022766</v>
      </c>
      <c r="AL57">
        <f t="shared" si="40"/>
        <v>-4880.4178498324909</v>
      </c>
      <c r="AN57">
        <f t="shared" si="41"/>
        <v>0</v>
      </c>
      <c r="AO57">
        <f t="shared" si="42"/>
        <v>0</v>
      </c>
      <c r="AP57">
        <f t="shared" si="43"/>
        <v>-3.2281477025232312E-3</v>
      </c>
      <c r="AQ57">
        <f t="shared" si="44"/>
        <v>-17.563128105131096</v>
      </c>
      <c r="AR57">
        <f t="shared" si="45"/>
        <v>-17.566356252833618</v>
      </c>
      <c r="AS57">
        <f t="shared" si="46"/>
        <v>6.9288575417815898E-2</v>
      </c>
      <c r="AT57">
        <f t="shared" si="47"/>
        <v>2.5617280231777437E-3</v>
      </c>
      <c r="AU57">
        <f t="shared" si="48"/>
        <v>-17.494505949392625</v>
      </c>
      <c r="AW57">
        <v>54</v>
      </c>
      <c r="AX57">
        <f>IF(Z57&gt;0, (R57*SUMPRODUCT(K57:$K$98, X57:$X$98)-K57*$AZ$3)/Z57, 0)</f>
        <v>-506.36562842891988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0.39293336200000001</v>
      </c>
      <c r="Q58" s="5">
        <f t="shared" si="60"/>
        <v>50</v>
      </c>
      <c r="R58">
        <f t="shared" si="31"/>
        <v>500000</v>
      </c>
      <c r="S58">
        <f t="shared" si="32"/>
        <v>-1967.4649895733214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-9.120170052795622</v>
      </c>
      <c r="AC58">
        <f t="shared" si="33"/>
        <v>-21.157703931722448</v>
      </c>
      <c r="AE58">
        <f t="shared" si="34"/>
        <v>0</v>
      </c>
      <c r="AF58">
        <f t="shared" si="35"/>
        <v>0</v>
      </c>
      <c r="AG58">
        <f t="shared" si="36"/>
        <v>-0.53768946445931065</v>
      </c>
      <c r="AH58">
        <f t="shared" si="37"/>
        <v>-3538.5686544083287</v>
      </c>
      <c r="AI58">
        <f t="shared" si="38"/>
        <v>-3539.1063438727879</v>
      </c>
      <c r="AJ58">
        <f t="shared" si="39"/>
        <v>12.037533878926826</v>
      </c>
      <c r="AK58">
        <f t="shared" si="61"/>
        <v>-0.63841190369569356</v>
      </c>
      <c r="AL58">
        <f t="shared" si="40"/>
        <v>-3527.7072218975568</v>
      </c>
      <c r="AN58">
        <f t="shared" si="41"/>
        <v>0</v>
      </c>
      <c r="AO58">
        <f t="shared" si="42"/>
        <v>0</v>
      </c>
      <c r="AP58">
        <f t="shared" si="43"/>
        <v>-1.7209100854580085E-3</v>
      </c>
      <c r="AQ58">
        <f t="shared" si="44"/>
        <v>-11.32541901593776</v>
      </c>
      <c r="AR58">
        <f t="shared" si="45"/>
        <v>-11.327139926023218</v>
      </c>
      <c r="AS58">
        <f t="shared" si="46"/>
        <v>3.8526909723103325E-2</v>
      </c>
      <c r="AT58">
        <f t="shared" si="47"/>
        <v>-2.0432788000619372E-3</v>
      </c>
      <c r="AU58">
        <f t="shared" si="48"/>
        <v>-11.290656295100176</v>
      </c>
      <c r="AW58">
        <v>55</v>
      </c>
      <c r="AX58">
        <f>IF(Z58&gt;0, (R58*SUMPRODUCT(K58:$K$98, X58:$X$98)-K58*$AZ$3)/Z58, 0)</f>
        <v>-1967.4649895733214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0.441408258</v>
      </c>
      <c r="Q59" s="5">
        <f t="shared" si="60"/>
        <v>50</v>
      </c>
      <c r="R59">
        <f t="shared" si="31"/>
        <v>500000</v>
      </c>
      <c r="S59">
        <f t="shared" si="32"/>
        <v>-4669.8596269713307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-21.157703931722448</v>
      </c>
      <c r="AC59">
        <f t="shared" si="33"/>
        <v>-27.549556674263531</v>
      </c>
      <c r="AE59">
        <f t="shared" si="34"/>
        <v>0</v>
      </c>
      <c r="AF59">
        <f t="shared" si="35"/>
        <v>0</v>
      </c>
      <c r="AG59">
        <f t="shared" si="36"/>
        <v>-0.29497199996278028</v>
      </c>
      <c r="AH59">
        <f t="shared" si="37"/>
        <v>-2373.4056985193724</v>
      </c>
      <c r="AI59">
        <f t="shared" si="38"/>
        <v>-2373.7006705193353</v>
      </c>
      <c r="AJ59">
        <f t="shared" si="39"/>
        <v>6.3918527425410829</v>
      </c>
      <c r="AK59">
        <f t="shared" si="61"/>
        <v>-1.4810392752205714</v>
      </c>
      <c r="AL59">
        <f t="shared" si="40"/>
        <v>-2368.7898570520147</v>
      </c>
      <c r="AN59">
        <f t="shared" si="41"/>
        <v>0</v>
      </c>
      <c r="AO59">
        <f t="shared" si="42"/>
        <v>0</v>
      </c>
      <c r="AP59">
        <f t="shared" si="43"/>
        <v>-8.429259478631942E-4</v>
      </c>
      <c r="AQ59">
        <f t="shared" si="44"/>
        <v>-6.7823564553272373</v>
      </c>
      <c r="AR59">
        <f t="shared" si="45"/>
        <v>-6.783199381275101</v>
      </c>
      <c r="AS59">
        <f t="shared" si="46"/>
        <v>1.8265660917945577E-2</v>
      </c>
      <c r="AT59">
        <f t="shared" si="47"/>
        <v>-4.2322879291778297E-3</v>
      </c>
      <c r="AU59">
        <f t="shared" si="48"/>
        <v>-6.7691660082863327</v>
      </c>
      <c r="AW59">
        <v>56</v>
      </c>
      <c r="AX59">
        <f>IF(Z59&gt;0, (R59*SUMPRODUCT(K59:$K$98, X59:$X$98)-K59*$AZ$3)/Z59, 0)</f>
        <v>-4669.8596269713307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0.49593942699999999</v>
      </c>
      <c r="Q60" s="5">
        <f t="shared" si="60"/>
        <v>50</v>
      </c>
      <c r="R60">
        <f t="shared" si="31"/>
        <v>500000</v>
      </c>
      <c r="S60">
        <f t="shared" si="32"/>
        <v>-10267.657509380002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-27.549556674263531</v>
      </c>
      <c r="AC60">
        <f t="shared" si="33"/>
        <v>-29.926943242629445</v>
      </c>
      <c r="AE60">
        <f t="shared" si="34"/>
        <v>0</v>
      </c>
      <c r="AF60">
        <f t="shared" si="35"/>
        <v>0</v>
      </c>
      <c r="AG60">
        <f t="shared" si="36"/>
        <v>-0.1457340353205672</v>
      </c>
      <c r="AH60">
        <f t="shared" si="37"/>
        <v>-1462.8824464258525</v>
      </c>
      <c r="AI60">
        <f t="shared" si="38"/>
        <v>-1463.0281804611732</v>
      </c>
      <c r="AJ60">
        <f t="shared" si="39"/>
        <v>2.3773865683659139</v>
      </c>
      <c r="AK60">
        <f t="shared" si="61"/>
        <v>-1.9284689671984474</v>
      </c>
      <c r="AL60">
        <f t="shared" si="40"/>
        <v>-1462.5792628600057</v>
      </c>
      <c r="AN60">
        <f t="shared" si="41"/>
        <v>0</v>
      </c>
      <c r="AO60">
        <f t="shared" si="42"/>
        <v>0</v>
      </c>
      <c r="AP60">
        <f t="shared" si="43"/>
        <v>-3.718361399980873E-4</v>
      </c>
      <c r="AQ60">
        <f t="shared" si="44"/>
        <v>-3.7325018891670028</v>
      </c>
      <c r="AR60">
        <f t="shared" si="45"/>
        <v>-3.7328737253070012</v>
      </c>
      <c r="AS60">
        <f t="shared" si="46"/>
        <v>6.0658324798319998E-3</v>
      </c>
      <c r="AT60">
        <f t="shared" si="47"/>
        <v>-4.9204323155660895E-3</v>
      </c>
      <c r="AU60">
        <f t="shared" si="48"/>
        <v>-3.7317283251427349</v>
      </c>
      <c r="AW60">
        <v>57</v>
      </c>
      <c r="AX60">
        <f>IF(Z60&gt;0, (R60*SUMPRODUCT(K60:$K$98, X60:$X$98)-K60*$AZ$3)/Z60, 0)</f>
        <v>-10267.657509380002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0.55722270799999996</v>
      </c>
      <c r="Q61" s="5">
        <f t="shared" si="60"/>
        <v>50</v>
      </c>
      <c r="R61">
        <f t="shared" si="31"/>
        <v>500000</v>
      </c>
      <c r="S61">
        <f t="shared" si="32"/>
        <v>-23566.082651028821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-29.926943242629445</v>
      </c>
      <c r="AC61">
        <f t="shared" si="33"/>
        <v>-29.726436304152418</v>
      </c>
      <c r="AE61">
        <f t="shared" si="34"/>
        <v>0</v>
      </c>
      <c r="AF61">
        <f t="shared" si="35"/>
        <v>0</v>
      </c>
      <c r="AG61">
        <f t="shared" si="36"/>
        <v>-6.3070381158267422E-2</v>
      </c>
      <c r="AH61">
        <f t="shared" si="37"/>
        <v>-812.06313809094104</v>
      </c>
      <c r="AI61">
        <f t="shared" si="38"/>
        <v>-812.12620847209928</v>
      </c>
      <c r="AJ61">
        <f t="shared" si="39"/>
        <v>-0.20050693847702661</v>
      </c>
      <c r="AK61">
        <f t="shared" si="61"/>
        <v>-2.0948860269840615</v>
      </c>
      <c r="AL61">
        <f t="shared" si="40"/>
        <v>-814.42160143756041</v>
      </c>
      <c r="AN61">
        <f t="shared" si="41"/>
        <v>0</v>
      </c>
      <c r="AO61">
        <f t="shared" si="42"/>
        <v>0</v>
      </c>
      <c r="AP61">
        <f t="shared" si="43"/>
        <v>-1.436805694072367E-4</v>
      </c>
      <c r="AQ61">
        <f t="shared" si="44"/>
        <v>-1.8499601862678692</v>
      </c>
      <c r="AR61">
        <f t="shared" si="45"/>
        <v>-1.8501038668372762</v>
      </c>
      <c r="AS61">
        <f t="shared" si="46"/>
        <v>-4.5677464701201689E-4</v>
      </c>
      <c r="AT61">
        <f t="shared" si="47"/>
        <v>-4.7723576688877946E-3</v>
      </c>
      <c r="AU61">
        <f t="shared" si="48"/>
        <v>-1.8553329991531762</v>
      </c>
      <c r="AW61">
        <v>58</v>
      </c>
      <c r="AX61">
        <f>IF(Z61&gt;0, (R61*SUMPRODUCT(K61:$K$98, X61:$X$98)-K61*$AZ$3)/Z61, 0)</f>
        <v>-23566.082651028821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0.62633703200000002</v>
      </c>
      <c r="Q62" s="5">
        <f t="shared" si="60"/>
        <v>50</v>
      </c>
      <c r="R62">
        <f t="shared" si="31"/>
        <v>500000</v>
      </c>
      <c r="S62">
        <f t="shared" si="32"/>
        <v>-61179.670646404556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-29.726436304152418</v>
      </c>
      <c r="AC62">
        <f t="shared" si="33"/>
        <v>-28.064781465738118</v>
      </c>
      <c r="AE62">
        <f t="shared" si="34"/>
        <v>0</v>
      </c>
      <c r="AF62">
        <f t="shared" si="35"/>
        <v>0</v>
      </c>
      <c r="AG62">
        <f t="shared" si="36"/>
        <v>-2.2936362004906809E-2</v>
      </c>
      <c r="AH62">
        <f t="shared" si="37"/>
        <v>-395.03315341777943</v>
      </c>
      <c r="AI62">
        <f t="shared" si="38"/>
        <v>-395.05608977978432</v>
      </c>
      <c r="AJ62">
        <f t="shared" si="39"/>
        <v>-1.6616548384143002</v>
      </c>
      <c r="AK62">
        <f t="shared" si="61"/>
        <v>-2.0808505412906695</v>
      </c>
      <c r="AL62">
        <f t="shared" si="40"/>
        <v>-398.79859515948925</v>
      </c>
      <c r="AN62">
        <f t="shared" si="41"/>
        <v>0</v>
      </c>
      <c r="AO62">
        <f t="shared" si="42"/>
        <v>0</v>
      </c>
      <c r="AP62">
        <f t="shared" si="43"/>
        <v>-4.6652948495147949E-5</v>
      </c>
      <c r="AQ62">
        <f t="shared" si="44"/>
        <v>-0.80350411963034507</v>
      </c>
      <c r="AR62">
        <f t="shared" si="45"/>
        <v>-0.80355077257884022</v>
      </c>
      <c r="AS62">
        <f t="shared" si="46"/>
        <v>-3.3798340633388823E-3</v>
      </c>
      <c r="AT62">
        <f t="shared" si="47"/>
        <v>-4.23248521749728E-3</v>
      </c>
      <c r="AU62">
        <f t="shared" si="48"/>
        <v>-0.81116309185967628</v>
      </c>
      <c r="AW62">
        <v>59</v>
      </c>
      <c r="AX62">
        <f>IF(Z62&gt;0, (R62*SUMPRODUCT(K62:$K$98, X62:$X$98)-K62*$AZ$3)/Z62, 0)</f>
        <v>-61179.670646404556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0.70099715600000001</v>
      </c>
      <c r="Q63" s="5">
        <f t="shared" si="60"/>
        <v>50</v>
      </c>
      <c r="R63">
        <f t="shared" si="31"/>
        <v>500000</v>
      </c>
      <c r="S63">
        <f t="shared" si="32"/>
        <v>-194103.0408815557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-28.064781465738118</v>
      </c>
      <c r="AC63">
        <f t="shared" si="33"/>
        <v>-25.732915027616521</v>
      </c>
      <c r="AE63">
        <f t="shared" si="34"/>
        <v>0</v>
      </c>
      <c r="AF63">
        <f t="shared" si="35"/>
        <v>0</v>
      </c>
      <c r="AG63">
        <f t="shared" si="36"/>
        <v>-6.6286738504316095E-3</v>
      </c>
      <c r="AH63">
        <f t="shared" si="37"/>
        <v>-160.7832453442613</v>
      </c>
      <c r="AI63">
        <f t="shared" si="38"/>
        <v>-160.78987401811173</v>
      </c>
      <c r="AJ63">
        <f t="shared" si="39"/>
        <v>-2.3318664381215974</v>
      </c>
      <c r="AK63">
        <f t="shared" si="61"/>
        <v>-1.9645347026016684</v>
      </c>
      <c r="AL63">
        <f t="shared" si="40"/>
        <v>-165.08627515883501</v>
      </c>
      <c r="AN63">
        <f t="shared" si="41"/>
        <v>0</v>
      </c>
      <c r="AO63">
        <f t="shared" si="42"/>
        <v>0</v>
      </c>
      <c r="AP63">
        <f t="shared" si="43"/>
        <v>-1.2038245353645782E-5</v>
      </c>
      <c r="AQ63">
        <f t="shared" si="44"/>
        <v>-0.2919962876260106</v>
      </c>
      <c r="AR63">
        <f t="shared" si="45"/>
        <v>-0.29200832587136422</v>
      </c>
      <c r="AS63">
        <f t="shared" si="46"/>
        <v>-4.2348712498823651E-3</v>
      </c>
      <c r="AT63">
        <f t="shared" si="47"/>
        <v>-3.5677650295210333E-3</v>
      </c>
      <c r="AU63">
        <f t="shared" si="48"/>
        <v>-0.29981096215076763</v>
      </c>
      <c r="AW63">
        <v>60</v>
      </c>
      <c r="AX63">
        <f>IF(Z63&gt;0, (R63*SUMPRODUCT(K63:$K$98, X63:$X$98)-K63*$AZ$3)/Z63, 0)</f>
        <v>-194103.0408815557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0.77900909500000004</v>
      </c>
      <c r="Q64" s="5">
        <f t="shared" si="60"/>
        <v>50</v>
      </c>
      <c r="R64">
        <f t="shared" si="31"/>
        <v>500000</v>
      </c>
      <c r="S64">
        <f t="shared" si="32"/>
        <v>-830317.5007217573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-25.732915027616521</v>
      </c>
      <c r="AC64">
        <f t="shared" si="33"/>
        <v>-23.22547331724973</v>
      </c>
      <c r="AE64">
        <f t="shared" si="34"/>
        <v>0</v>
      </c>
      <c r="AF64">
        <f t="shared" si="35"/>
        <v>0</v>
      </c>
      <c r="AG64">
        <f t="shared" si="36"/>
        <v>-1.3985898946523997E-3</v>
      </c>
      <c r="AH64">
        <f t="shared" si="37"/>
        <v>-51.637972172748938</v>
      </c>
      <c r="AI64">
        <f t="shared" si="38"/>
        <v>-51.639370762643594</v>
      </c>
      <c r="AJ64">
        <f t="shared" si="39"/>
        <v>-2.5074417103667912</v>
      </c>
      <c r="AK64">
        <f t="shared" si="61"/>
        <v>-1.8013040519331567</v>
      </c>
      <c r="AL64">
        <f t="shared" si="40"/>
        <v>-55.948116524943543</v>
      </c>
      <c r="AN64">
        <f t="shared" si="41"/>
        <v>0</v>
      </c>
      <c r="AO64">
        <f t="shared" si="42"/>
        <v>0</v>
      </c>
      <c r="AP64">
        <f t="shared" si="43"/>
        <v>-2.2678216801587213E-6</v>
      </c>
      <c r="AQ64">
        <f t="shared" si="44"/>
        <v>-8.3731273377960311E-2</v>
      </c>
      <c r="AR64">
        <f t="shared" si="45"/>
        <v>-8.3733541199640479E-2</v>
      </c>
      <c r="AS64">
        <f t="shared" si="46"/>
        <v>-4.0658313736188969E-3</v>
      </c>
      <c r="AT64">
        <f t="shared" si="47"/>
        <v>-2.9208250375261317E-3</v>
      </c>
      <c r="AU64">
        <f t="shared" si="48"/>
        <v>-9.0720197610785508E-2</v>
      </c>
      <c r="AW64">
        <v>61</v>
      </c>
      <c r="AX64">
        <f>IF(Z64&gt;0, (R64*SUMPRODUCT(K64:$K$98, X64:$X$98)-K64*$AZ$3)/Z64, 0)</f>
        <v>-830317.5007217573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0.78135831499999997</v>
      </c>
      <c r="Q65" s="5">
        <f t="shared" si="60"/>
        <v>50</v>
      </c>
      <c r="R65">
        <f t="shared" si="31"/>
        <v>500000</v>
      </c>
      <c r="S65">
        <f t="shared" si="32"/>
        <v>-3565697.4409184786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-23.22547331724973</v>
      </c>
      <c r="AC65">
        <f t="shared" si="33"/>
        <v>-20.809706378134116</v>
      </c>
      <c r="AE65">
        <f t="shared" si="34"/>
        <v>0</v>
      </c>
      <c r="AF65">
        <f t="shared" si="35"/>
        <v>0</v>
      </c>
      <c r="AG65">
        <f t="shared" si="36"/>
        <v>-2.9180415224424927E-4</v>
      </c>
      <c r="AH65">
        <f t="shared" si="37"/>
        <v>-10.927998434616265</v>
      </c>
      <c r="AI65">
        <f t="shared" si="38"/>
        <v>-10.928290238768509</v>
      </c>
      <c r="AJ65">
        <f t="shared" si="39"/>
        <v>-2.4157669391156134</v>
      </c>
      <c r="AK65">
        <f t="shared" si="61"/>
        <v>-1.6257831322074812</v>
      </c>
      <c r="AL65">
        <f t="shared" si="40"/>
        <v>-14.969840310091604</v>
      </c>
      <c r="AN65">
        <f t="shared" si="41"/>
        <v>0</v>
      </c>
      <c r="AO65">
        <f t="shared" si="42"/>
        <v>0</v>
      </c>
      <c r="AP65">
        <f t="shared" si="43"/>
        <v>-4.2246619341772034E-7</v>
      </c>
      <c r="AQ65">
        <f t="shared" si="44"/>
        <v>-1.5821261845797206E-2</v>
      </c>
      <c r="AR65">
        <f t="shared" si="45"/>
        <v>-1.5821684311990623E-2</v>
      </c>
      <c r="AS65">
        <f t="shared" si="46"/>
        <v>-3.4974823185459454E-3</v>
      </c>
      <c r="AT65">
        <f t="shared" si="47"/>
        <v>-2.3537650369400073E-3</v>
      </c>
      <c r="AU65">
        <f t="shared" si="48"/>
        <v>-2.1672931667476577E-2</v>
      </c>
      <c r="AW65">
        <v>62</v>
      </c>
      <c r="AX65">
        <f>IF(Z65&gt;0, (R65*SUMPRODUCT(K65:$K$98, X65:$X$98)-K65*$AZ$3)/Z65, 0)</f>
        <v>-3565697.4409184786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0.78389590600000003</v>
      </c>
      <c r="Q66" s="5">
        <f t="shared" si="60"/>
        <v>50</v>
      </c>
      <c r="R66">
        <f t="shared" si="31"/>
        <v>500000</v>
      </c>
      <c r="S66">
        <f t="shared" si="32"/>
        <v>-15458268.266294736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-20.809706378134116</v>
      </c>
      <c r="AC66">
        <f t="shared" si="33"/>
        <v>-18.593832807396364</v>
      </c>
      <c r="AE66">
        <f t="shared" si="34"/>
        <v>0</v>
      </c>
      <c r="AF66">
        <f t="shared" si="35"/>
        <v>0</v>
      </c>
      <c r="AG66">
        <f t="shared" si="36"/>
        <v>-6.0142030423739064E-5</v>
      </c>
      <c r="AH66">
        <f t="shared" si="37"/>
        <v>-2.2874408029806772</v>
      </c>
      <c r="AI66">
        <f t="shared" si="38"/>
        <v>-2.287500945011101</v>
      </c>
      <c r="AJ66">
        <f t="shared" si="39"/>
        <v>-2.2158735707377524</v>
      </c>
      <c r="AK66">
        <f t="shared" si="61"/>
        <v>-1.4566794464693882</v>
      </c>
      <c r="AL66">
        <f t="shared" si="40"/>
        <v>-5.9600539622182414</v>
      </c>
      <c r="AN66">
        <f t="shared" si="41"/>
        <v>0</v>
      </c>
      <c r="AO66">
        <f t="shared" si="42"/>
        <v>0</v>
      </c>
      <c r="AP66">
        <f t="shared" si="43"/>
        <v>-7.7742867892846449E-8</v>
      </c>
      <c r="AQ66">
        <f t="shared" si="44"/>
        <v>-2.9568707093174567E-3</v>
      </c>
      <c r="AR66">
        <f t="shared" si="45"/>
        <v>-2.9569484521853495E-3</v>
      </c>
      <c r="AS66">
        <f t="shared" si="46"/>
        <v>-2.8643590025706515E-3</v>
      </c>
      <c r="AT66">
        <f t="shared" si="47"/>
        <v>-1.8829832809301708E-3</v>
      </c>
      <c r="AU66">
        <f t="shared" si="48"/>
        <v>-7.7042907356861716E-3</v>
      </c>
      <c r="AW66">
        <v>63</v>
      </c>
      <c r="AX66">
        <f>IF(Z66&gt;0, (R66*SUMPRODUCT(K66:$K$98, X66:$X$98)-K66*$AZ$3)/Z66, 0)</f>
        <v>-15458268.266294736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2">$C$6</f>
        <v>500000</v>
      </c>
      <c r="S67">
        <f t="shared" ref="S67:S98" si="63">AX67</f>
        <v>-67897797.821098223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-18.593832807396364</v>
      </c>
      <c r="AC67">
        <f t="shared" ref="AC67:AC98" si="64">S67*Z67</f>
        <v>-16.604205006156082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-1.2227351651305378E-5</v>
      </c>
      <c r="AH67">
        <f t="shared" ref="AH67:AH98" si="68">-X67*R67</f>
        <v>-0.47313258468196295</v>
      </c>
      <c r="AI67">
        <f t="shared" ref="AI67:AI98" si="69">SUM(AE67:AH67)</f>
        <v>-0.47314481203361425</v>
      </c>
      <c r="AJ67">
        <f t="shared" ref="AJ67:AJ98" si="70">AB67-AC67</f>
        <v>-1.9896278012402817</v>
      </c>
      <c r="AK67">
        <f t="shared" si="61"/>
        <v>-1.3015682965177455</v>
      </c>
      <c r="AL67">
        <f t="shared" ref="AL67:AL98" si="71">SUM(AI67:AK67)</f>
        <v>-3.7643409097916414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-1.4112269165906427E-8</v>
      </c>
      <c r="AQ67">
        <f t="shared" ref="AQ67:AQ98" si="75">AH67*$K67</f>
        <v>-5.4606872989377468E-4</v>
      </c>
      <c r="AR67">
        <f t="shared" ref="AR67:AR98" si="76">AI67*$K67</f>
        <v>-5.4608284216294066E-4</v>
      </c>
      <c r="AS67">
        <f t="shared" ref="AS67:AS98" si="77">AJ67*$K67</f>
        <v>-2.2963405217904104E-3</v>
      </c>
      <c r="AT67">
        <f t="shared" ref="AT67:AT98" si="78">AK67*$K67</f>
        <v>-1.502212634598415E-3</v>
      </c>
      <c r="AU67">
        <f t="shared" ref="AU67:AU98" si="79">AL67*$K67</f>
        <v>-4.3446359985517659E-3</v>
      </c>
      <c r="AW67">
        <v>64</v>
      </c>
      <c r="AX67">
        <f>IF(Z67&gt;0, (R67*SUMPRODUCT(K67:$K$98, X67:$X$98)-K67*$AZ$3)/Z67, 0)</f>
        <v>-67897797.821098223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0.78978433000000003</v>
      </c>
      <c r="Q68" s="5">
        <f t="shared" si="60"/>
        <v>50</v>
      </c>
      <c r="R68">
        <f t="shared" si="62"/>
        <v>500000</v>
      </c>
      <c r="S68">
        <f t="shared" si="63"/>
        <v>-302798349.42002994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-16.604205006156082</v>
      </c>
      <c r="AC68">
        <f t="shared" si="64"/>
        <v>-14.825657617788121</v>
      </c>
      <c r="AE68">
        <f t="shared" si="65"/>
        <v>0</v>
      </c>
      <c r="AF68">
        <f t="shared" si="66"/>
        <v>0</v>
      </c>
      <c r="AG68">
        <f t="shared" si="67"/>
        <v>-2.4481074031917117E-6</v>
      </c>
      <c r="AH68">
        <f t="shared" si="68"/>
        <v>-9.6569707316006115E-2</v>
      </c>
      <c r="AI68">
        <f t="shared" si="69"/>
        <v>-9.65721554234093E-2</v>
      </c>
      <c r="AJ68">
        <f t="shared" si="70"/>
        <v>-1.7785473883679614</v>
      </c>
      <c r="AK68">
        <f t="shared" si="61"/>
        <v>-1.1622943504309258</v>
      </c>
      <c r="AL68">
        <f t="shared" si="71"/>
        <v>-3.0374138942222966</v>
      </c>
      <c r="AN68">
        <f t="shared" si="72"/>
        <v>0</v>
      </c>
      <c r="AO68">
        <f t="shared" si="73"/>
        <v>0</v>
      </c>
      <c r="AP68">
        <f t="shared" si="74"/>
        <v>-2.5227655591716916E-9</v>
      </c>
      <c r="AQ68">
        <f t="shared" si="75"/>
        <v>-9.9514723642634499E-5</v>
      </c>
      <c r="AR68">
        <f t="shared" si="76"/>
        <v>-9.951724640819367E-5</v>
      </c>
      <c r="AS68">
        <f t="shared" si="77"/>
        <v>-1.8327864581757019E-3</v>
      </c>
      <c r="AT68">
        <f t="shared" si="78"/>
        <v>-1.1977399982795412E-3</v>
      </c>
      <c r="AU68">
        <f t="shared" si="79"/>
        <v>-3.1300437028634366E-3</v>
      </c>
      <c r="AW68">
        <v>65</v>
      </c>
      <c r="AX68">
        <f>IF(Z68&gt;0, (R68*SUMPRODUCT(K68:$K$98, X68:$X$98)-K68*$AZ$3)/Z68, 0)</f>
        <v>-302798349.42002994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0.79285550900000001</v>
      </c>
      <c r="Q69" s="5">
        <f t="shared" ref="Q69:Q98" si="91">$C$8</f>
        <v>50</v>
      </c>
      <c r="R69">
        <f t="shared" si="62"/>
        <v>500000</v>
      </c>
      <c r="S69">
        <f t="shared" si="63"/>
        <v>-1371366935.1646903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-14.825657617788121</v>
      </c>
      <c r="AC69">
        <f t="shared" si="64"/>
        <v>-13.237280831531539</v>
      </c>
      <c r="AE69">
        <f t="shared" si="65"/>
        <v>0</v>
      </c>
      <c r="AF69">
        <f t="shared" si="66"/>
        <v>0</v>
      </c>
      <c r="AG69">
        <f t="shared" si="67"/>
        <v>-4.8263088791556169E-7</v>
      </c>
      <c r="AH69">
        <f t="shared" si="68"/>
        <v>-1.940995441244233E-2</v>
      </c>
      <c r="AI69">
        <f t="shared" si="69"/>
        <v>-1.9410437043330245E-2</v>
      </c>
      <c r="AJ69">
        <f t="shared" si="70"/>
        <v>-1.5883767862565819</v>
      </c>
      <c r="AK69">
        <f t="shared" si="61"/>
        <v>-1.0377960332451686</v>
      </c>
      <c r="AL69">
        <f t="shared" si="71"/>
        <v>-2.6455832565450805</v>
      </c>
      <c r="AN69">
        <f t="shared" si="72"/>
        <v>0</v>
      </c>
      <c r="AO69">
        <f t="shared" si="73"/>
        <v>0</v>
      </c>
      <c r="AP69">
        <f t="shared" si="74"/>
        <v>-4.440619036386013E-10</v>
      </c>
      <c r="AQ69">
        <f t="shared" si="75"/>
        <v>-1.7858826531292336E-5</v>
      </c>
      <c r="AR69">
        <f t="shared" si="76"/>
        <v>-1.7859270593195972E-5</v>
      </c>
      <c r="AS69">
        <f t="shared" si="77"/>
        <v>-1.4614431795833657E-3</v>
      </c>
      <c r="AT69">
        <f t="shared" si="78"/>
        <v>-9.5486155911360903E-4</v>
      </c>
      <c r="AU69">
        <f t="shared" si="79"/>
        <v>-2.4341640092901706E-3</v>
      </c>
      <c r="AW69">
        <v>66</v>
      </c>
      <c r="AX69">
        <f>IF(Z69&gt;0, (R69*SUMPRODUCT(K69:$K$98, X69:$X$98)-K69*$AZ$3)/Z69, 0)</f>
        <v>-1371366935.1646903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0.79617230500000002</v>
      </c>
      <c r="Q70" s="5">
        <f t="shared" si="91"/>
        <v>50</v>
      </c>
      <c r="R70">
        <f t="shared" si="62"/>
        <v>500000</v>
      </c>
      <c r="S70">
        <f t="shared" si="63"/>
        <v>-6317138389.7725954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-13.237280831531539</v>
      </c>
      <c r="AC70">
        <f t="shared" si="64"/>
        <v>-11.819016278768583</v>
      </c>
      <c r="AE70">
        <f t="shared" si="65"/>
        <v>0</v>
      </c>
      <c r="AF70">
        <f t="shared" si="66"/>
        <v>0</v>
      </c>
      <c r="AG70">
        <f t="shared" si="67"/>
        <v>-9.3547232540476641E-8</v>
      </c>
      <c r="AH70">
        <f t="shared" si="68"/>
        <v>-3.8425734649592939E-3</v>
      </c>
      <c r="AI70">
        <f t="shared" si="69"/>
        <v>-3.8426670121918345E-3</v>
      </c>
      <c r="AJ70">
        <f t="shared" si="70"/>
        <v>-1.418264552762956</v>
      </c>
      <c r="AK70">
        <f t="shared" si="61"/>
        <v>-0.92660965820720786</v>
      </c>
      <c r="AL70">
        <f t="shared" si="71"/>
        <v>-2.3487168779823557</v>
      </c>
      <c r="AN70">
        <f t="shared" si="72"/>
        <v>0</v>
      </c>
      <c r="AO70">
        <f t="shared" si="73"/>
        <v>0</v>
      </c>
      <c r="AP70">
        <f t="shared" si="74"/>
        <v>-7.6849549303198365E-11</v>
      </c>
      <c r="AQ70">
        <f t="shared" si="75"/>
        <v>-3.1566945480592236E-6</v>
      </c>
      <c r="AR70">
        <f t="shared" si="76"/>
        <v>-3.156771397608527E-6</v>
      </c>
      <c r="AS70">
        <f t="shared" si="77"/>
        <v>-1.165111876777066E-3</v>
      </c>
      <c r="AT70">
        <f t="shared" si="78"/>
        <v>-7.612147647703334E-4</v>
      </c>
      <c r="AU70">
        <f t="shared" si="79"/>
        <v>-1.9294834129450079E-3</v>
      </c>
      <c r="AW70">
        <v>67</v>
      </c>
      <c r="AX70">
        <f>IF(Z70&gt;0, (R70*SUMPRODUCT(K70:$K$98, X70:$X$98)-K70*$AZ$3)/Z70, 0)</f>
        <v>-6317138389.7725954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0.79964768799999997</v>
      </c>
      <c r="Q71" s="5">
        <f t="shared" si="91"/>
        <v>50</v>
      </c>
      <c r="R71">
        <f t="shared" si="62"/>
        <v>500000</v>
      </c>
      <c r="S71">
        <f t="shared" si="63"/>
        <v>-29630864700.564781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-11.819016278768583</v>
      </c>
      <c r="AC71">
        <f t="shared" si="64"/>
        <v>-10.552695853686805</v>
      </c>
      <c r="AE71">
        <f t="shared" si="65"/>
        <v>0</v>
      </c>
      <c r="AF71">
        <f t="shared" si="66"/>
        <v>0</v>
      </c>
      <c r="AG71">
        <f t="shared" si="67"/>
        <v>-1.7806931995281368E-8</v>
      </c>
      <c r="AH71">
        <f t="shared" si="68"/>
        <v>-7.4804828219790498E-4</v>
      </c>
      <c r="AI71">
        <f t="shared" si="69"/>
        <v>-7.4806608912990021E-4</v>
      </c>
      <c r="AJ71">
        <f t="shared" si="70"/>
        <v>-1.2663204250817781</v>
      </c>
      <c r="AK71">
        <f t="shared" si="61"/>
        <v>-0.82733113951380088</v>
      </c>
      <c r="AL71">
        <f t="shared" si="71"/>
        <v>-2.094399630684709</v>
      </c>
      <c r="AN71">
        <f t="shared" si="72"/>
        <v>0</v>
      </c>
      <c r="AO71">
        <f t="shared" si="73"/>
        <v>0</v>
      </c>
      <c r="AP71">
        <f t="shared" si="74"/>
        <v>-1.3061151237519465E-11</v>
      </c>
      <c r="AQ71">
        <f t="shared" si="75"/>
        <v>-5.4868361092986227E-7</v>
      </c>
      <c r="AR71">
        <f t="shared" si="76"/>
        <v>-5.4869667208109973E-7</v>
      </c>
      <c r="AS71">
        <f t="shared" si="77"/>
        <v>-9.2882943516243261E-4</v>
      </c>
      <c r="AT71">
        <f t="shared" si="78"/>
        <v>-6.0683654767494525E-4</v>
      </c>
      <c r="AU71">
        <f t="shared" si="79"/>
        <v>-1.5362146795094591E-3</v>
      </c>
      <c r="AW71">
        <v>68</v>
      </c>
      <c r="AX71">
        <f>IF(Z71&gt;0, (R71*SUMPRODUCT(K71:$K$98, X71:$X$98)-K71*$AZ$3)/Z71, 0)</f>
        <v>-29630864700.564781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0.80323853099999998</v>
      </c>
      <c r="Q72" s="5">
        <f t="shared" si="91"/>
        <v>50</v>
      </c>
      <c r="R72">
        <f t="shared" si="62"/>
        <v>500000</v>
      </c>
      <c r="S72">
        <f t="shared" si="63"/>
        <v>-141657327286.7377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-10.552695853686805</v>
      </c>
      <c r="AC72">
        <f t="shared" si="64"/>
        <v>-9.4220503472129788</v>
      </c>
      <c r="AE72">
        <f t="shared" si="65"/>
        <v>0</v>
      </c>
      <c r="AF72">
        <f t="shared" si="66"/>
        <v>0</v>
      </c>
      <c r="AG72">
        <f t="shared" si="67"/>
        <v>-3.3256487778218493E-9</v>
      </c>
      <c r="AH72">
        <f t="shared" si="68"/>
        <v>-1.4303213897506705E-4</v>
      </c>
      <c r="AI72">
        <f t="shared" si="69"/>
        <v>-1.4303546462384487E-4</v>
      </c>
      <c r="AJ72">
        <f t="shared" si="70"/>
        <v>-1.1306455064738259</v>
      </c>
      <c r="AK72">
        <f t="shared" ref="AK72:AK98" si="92">G72*SUM(AB72:AB72, AE72:AF72)</f>
        <v>-0.73868870975807643</v>
      </c>
      <c r="AL72">
        <f t="shared" si="71"/>
        <v>-1.8694772516965261</v>
      </c>
      <c r="AN72">
        <f t="shared" si="72"/>
        <v>0</v>
      </c>
      <c r="AO72">
        <f t="shared" si="73"/>
        <v>0</v>
      </c>
      <c r="AP72">
        <f t="shared" si="74"/>
        <v>-2.1779640999556276E-12</v>
      </c>
      <c r="AQ72">
        <f t="shared" si="75"/>
        <v>-9.3671606546374692E-8</v>
      </c>
      <c r="AR72">
        <f t="shared" si="76"/>
        <v>-9.3673784510474656E-8</v>
      </c>
      <c r="AS72">
        <f t="shared" si="77"/>
        <v>-7.4045862548629431E-4</v>
      </c>
      <c r="AT72">
        <f t="shared" si="78"/>
        <v>-4.837665064406919E-4</v>
      </c>
      <c r="AU72">
        <f t="shared" si="79"/>
        <v>-1.2243188057114967E-3</v>
      </c>
      <c r="AW72">
        <v>69</v>
      </c>
      <c r="AX72">
        <f>IF(Z72&gt;0, (R72*SUMPRODUCT(K72:$K$98, X72:$X$98)-K72*$AZ$3)/Z72, 0)</f>
        <v>-141657327286.7377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0.80709142899999997</v>
      </c>
      <c r="Q73" s="5">
        <f t="shared" si="91"/>
        <v>50</v>
      </c>
      <c r="R73">
        <f t="shared" si="62"/>
        <v>500000</v>
      </c>
      <c r="S73">
        <f t="shared" si="63"/>
        <v>-691491694685.12366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-9.4220503472129788</v>
      </c>
      <c r="AC73">
        <f t="shared" si="64"/>
        <v>-8.412545034494018</v>
      </c>
      <c r="AE73">
        <f t="shared" si="65"/>
        <v>0</v>
      </c>
      <c r="AF73">
        <f t="shared" si="66"/>
        <v>0</v>
      </c>
      <c r="AG73">
        <f t="shared" si="67"/>
        <v>-6.0828966559929104E-10</v>
      </c>
      <c r="AH73">
        <f t="shared" si="68"/>
        <v>-2.6841026244443396E-5</v>
      </c>
      <c r="AI73">
        <f t="shared" si="69"/>
        <v>-2.6841634534108995E-5</v>
      </c>
      <c r="AJ73">
        <f t="shared" si="70"/>
        <v>-1.0095053127189608</v>
      </c>
      <c r="AK73">
        <f t="shared" si="92"/>
        <v>-0.65954352430490859</v>
      </c>
      <c r="AL73">
        <f t="shared" si="71"/>
        <v>-1.6690756786584036</v>
      </c>
      <c r="AN73">
        <f t="shared" si="72"/>
        <v>0</v>
      </c>
      <c r="AO73">
        <f t="shared" si="73"/>
        <v>0</v>
      </c>
      <c r="AP73">
        <f t="shared" si="74"/>
        <v>-3.5568598322516521E-13</v>
      </c>
      <c r="AQ73">
        <f t="shared" si="75"/>
        <v>-1.5694787122713267E-8</v>
      </c>
      <c r="AR73">
        <f t="shared" si="76"/>
        <v>-1.5695142808696492E-8</v>
      </c>
      <c r="AS73">
        <f t="shared" si="77"/>
        <v>-5.9028931450235377E-4</v>
      </c>
      <c r="AT73">
        <f t="shared" si="78"/>
        <v>-3.8565571665772431E-4</v>
      </c>
      <c r="AU73">
        <f t="shared" si="79"/>
        <v>-9.7596072630288676E-4</v>
      </c>
      <c r="AW73">
        <v>70</v>
      </c>
      <c r="AX73">
        <f>IF(Z73&gt;0, (R73*SUMPRODUCT(K73:$K$98, X73:$X$98)-K73*$AZ$3)/Z73, 0)</f>
        <v>-691491694685.12366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0.81105379099999997</v>
      </c>
      <c r="Q74" s="5">
        <f t="shared" si="91"/>
        <v>50</v>
      </c>
      <c r="R74">
        <f t="shared" si="62"/>
        <v>500000</v>
      </c>
      <c r="S74">
        <f t="shared" si="63"/>
        <v>-3450217265853.6416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-8.412545034494018</v>
      </c>
      <c r="AC74">
        <f t="shared" si="64"/>
        <v>-7.5112009373400825</v>
      </c>
      <c r="AE74">
        <f t="shared" si="65"/>
        <v>0</v>
      </c>
      <c r="AF74">
        <f t="shared" si="66"/>
        <v>0</v>
      </c>
      <c r="AG74">
        <f t="shared" si="67"/>
        <v>-1.088511296328709E-10</v>
      </c>
      <c r="AH74">
        <f t="shared" si="68"/>
        <v>-4.9335563931042725E-6</v>
      </c>
      <c r="AI74">
        <f t="shared" si="69"/>
        <v>-4.9336652442339052E-6</v>
      </c>
      <c r="AJ74">
        <f t="shared" si="70"/>
        <v>-0.90134409715393549</v>
      </c>
      <c r="AK74">
        <f t="shared" si="92"/>
        <v>-0.5888781524145813</v>
      </c>
      <c r="AL74">
        <f t="shared" si="71"/>
        <v>-1.490227183233761</v>
      </c>
      <c r="AN74">
        <f t="shared" si="72"/>
        <v>0</v>
      </c>
      <c r="AO74">
        <f t="shared" si="73"/>
        <v>0</v>
      </c>
      <c r="AP74">
        <f t="shared" si="74"/>
        <v>-5.6829159189804417E-14</v>
      </c>
      <c r="AQ74">
        <f t="shared" si="75"/>
        <v>-2.5757184383958271E-9</v>
      </c>
      <c r="AR74">
        <f t="shared" si="76"/>
        <v>-2.5757752675550169E-9</v>
      </c>
      <c r="AS74">
        <f t="shared" si="77"/>
        <v>-4.7057506297558263E-4</v>
      </c>
      <c r="AT74">
        <f t="shared" si="78"/>
        <v>-3.0744237914514248E-4</v>
      </c>
      <c r="AU74">
        <f t="shared" si="79"/>
        <v>-7.7802001789599267E-4</v>
      </c>
      <c r="AW74">
        <v>71</v>
      </c>
      <c r="AX74">
        <f>IF(Z74&gt;0, (R74*SUMPRODUCT(K74:$K$98, X74:$X$98)-K74*$AZ$3)/Z74, 0)</f>
        <v>-3450217265853.6416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0.81525055400000002</v>
      </c>
      <c r="Q75" s="5">
        <f t="shared" si="91"/>
        <v>50</v>
      </c>
      <c r="R75">
        <f t="shared" si="62"/>
        <v>500000</v>
      </c>
      <c r="S75">
        <f t="shared" si="63"/>
        <v>-17628388540119.98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-7.5112009373400825</v>
      </c>
      <c r="AC75">
        <f t="shared" si="64"/>
        <v>-6.7064294105865878</v>
      </c>
      <c r="AE75">
        <f t="shared" si="65"/>
        <v>0</v>
      </c>
      <c r="AF75">
        <f t="shared" si="66"/>
        <v>0</v>
      </c>
      <c r="AG75">
        <f t="shared" si="67"/>
        <v>-1.9021674599818366E-11</v>
      </c>
      <c r="AH75">
        <f t="shared" si="68"/>
        <v>-8.8740943736723823E-7</v>
      </c>
      <c r="AI75">
        <f t="shared" si="69"/>
        <v>-8.87428459041838E-7</v>
      </c>
      <c r="AJ75">
        <f t="shared" si="70"/>
        <v>-0.80477152675349473</v>
      </c>
      <c r="AK75">
        <f t="shared" si="92"/>
        <v>-0.52578406561380586</v>
      </c>
      <c r="AL75">
        <f t="shared" si="71"/>
        <v>-1.3305564797957596</v>
      </c>
      <c r="AN75">
        <f t="shared" si="72"/>
        <v>0</v>
      </c>
      <c r="AO75">
        <f t="shared" si="73"/>
        <v>0</v>
      </c>
      <c r="AP75">
        <f t="shared" si="74"/>
        <v>-8.8668429330929704E-15</v>
      </c>
      <c r="AQ75">
        <f t="shared" si="75"/>
        <v>-4.1366074565037717E-10</v>
      </c>
      <c r="AR75">
        <f t="shared" si="76"/>
        <v>-4.1366961249331024E-10</v>
      </c>
      <c r="AS75">
        <f t="shared" si="77"/>
        <v>-3.7513956446383551E-4</v>
      </c>
      <c r="AT75">
        <f t="shared" si="78"/>
        <v>-2.4509118280076044E-4</v>
      </c>
      <c r="AU75">
        <f t="shared" si="79"/>
        <v>-6.2023116093420851E-4</v>
      </c>
      <c r="AW75">
        <v>72</v>
      </c>
      <c r="AX75">
        <f>IF(Z75&gt;0, (R75*SUMPRODUCT(K75:$K$98, X75:$X$98)-K75*$AZ$3)/Z75, 0)</f>
        <v>-17628388540119.98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0.81969331899999998</v>
      </c>
      <c r="Q76" s="5">
        <f t="shared" si="91"/>
        <v>50</v>
      </c>
      <c r="R76">
        <f t="shared" si="62"/>
        <v>500000</v>
      </c>
      <c r="S76">
        <f t="shared" si="63"/>
        <v>-92419349221281.578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-6.7064294105865878</v>
      </c>
      <c r="AC76">
        <f t="shared" si="64"/>
        <v>-5.987883402670592</v>
      </c>
      <c r="AE76">
        <f t="shared" si="65"/>
        <v>0</v>
      </c>
      <c r="AF76">
        <f t="shared" si="66"/>
        <v>0</v>
      </c>
      <c r="AG76">
        <f t="shared" si="67"/>
        <v>-3.2395182681570706E-12</v>
      </c>
      <c r="AH76">
        <f t="shared" si="68"/>
        <v>-1.5591939585663111E-7</v>
      </c>
      <c r="AI76">
        <f t="shared" si="69"/>
        <v>-1.5592263537489928E-7</v>
      </c>
      <c r="AJ76">
        <f t="shared" si="70"/>
        <v>-0.71854600791599577</v>
      </c>
      <c r="AK76">
        <f t="shared" si="92"/>
        <v>-0.46945005874106122</v>
      </c>
      <c r="AL76">
        <f t="shared" si="71"/>
        <v>-1.1879962225796923</v>
      </c>
      <c r="AN76">
        <f t="shared" si="72"/>
        <v>0</v>
      </c>
      <c r="AO76">
        <f t="shared" si="73"/>
        <v>0</v>
      </c>
      <c r="AP76">
        <f t="shared" si="74"/>
        <v>-1.3482880275744369E-15</v>
      </c>
      <c r="AQ76">
        <f t="shared" si="75"/>
        <v>-6.4893677793559551E-11</v>
      </c>
      <c r="AR76">
        <f t="shared" si="76"/>
        <v>-6.4895026081587139E-11</v>
      </c>
      <c r="AS76">
        <f t="shared" si="77"/>
        <v>-2.9905896480271688E-4</v>
      </c>
      <c r="AT76">
        <f t="shared" si="78"/>
        <v>-1.9538519043597495E-4</v>
      </c>
      <c r="AU76">
        <f t="shared" si="79"/>
        <v>-4.9444422013371792E-4</v>
      </c>
      <c r="AW76">
        <v>73</v>
      </c>
      <c r="AX76">
        <f>IF(Z76&gt;0, (R76*SUMPRODUCT(K76:$K$98, X76:$X$98)-K76*$AZ$3)/Z76, 0)</f>
        <v>-92419349221281.578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0.82421808699999999</v>
      </c>
      <c r="Q77" s="5">
        <f t="shared" si="91"/>
        <v>50</v>
      </c>
      <c r="R77">
        <f t="shared" si="62"/>
        <v>500000</v>
      </c>
      <c r="S77">
        <f t="shared" si="63"/>
        <v>-497745951883816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-5.987883402670592</v>
      </c>
      <c r="AC77">
        <f t="shared" si="64"/>
        <v>-5.3463244667268635</v>
      </c>
      <c r="AE77">
        <f t="shared" si="65"/>
        <v>0</v>
      </c>
      <c r="AF77">
        <f t="shared" si="66"/>
        <v>0</v>
      </c>
      <c r="AG77">
        <f t="shared" si="67"/>
        <v>-5.3705353569352624E-13</v>
      </c>
      <c r="AH77">
        <f t="shared" si="68"/>
        <v>-2.6700695497819736E-8</v>
      </c>
      <c r="AI77">
        <f t="shared" si="69"/>
        <v>-2.6701232551355431E-8</v>
      </c>
      <c r="AJ77">
        <f t="shared" si="70"/>
        <v>-0.64155893594372859</v>
      </c>
      <c r="AK77">
        <f t="shared" si="92"/>
        <v>-0.41915183818694146</v>
      </c>
      <c r="AL77">
        <f t="shared" si="71"/>
        <v>-1.0607108008319026</v>
      </c>
      <c r="AN77">
        <f t="shared" si="72"/>
        <v>0</v>
      </c>
      <c r="AO77">
        <f t="shared" si="73"/>
        <v>0</v>
      </c>
      <c r="AP77">
        <f t="shared" si="74"/>
        <v>-1.9957300757704189E-16</v>
      </c>
      <c r="AQ77">
        <f t="shared" si="75"/>
        <v>-9.9221730251107643E-12</v>
      </c>
      <c r="AR77">
        <f t="shared" si="76"/>
        <v>-9.9223725981183412E-12</v>
      </c>
      <c r="AS77">
        <f t="shared" si="77"/>
        <v>-2.3840797588060657E-4</v>
      </c>
      <c r="AT77">
        <f t="shared" si="78"/>
        <v>-1.5575987758909351E-4</v>
      </c>
      <c r="AU77">
        <f t="shared" si="79"/>
        <v>-3.9416786339207269E-4</v>
      </c>
      <c r="AW77">
        <v>74</v>
      </c>
      <c r="AX77">
        <f>IF(Z77&gt;0, (R77*SUMPRODUCT(K77:$K$98, X77:$X$98)-K77*$AZ$3)/Z77, 0)</f>
        <v>-497745951883816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0.82894669600000004</v>
      </c>
      <c r="Q78" s="5">
        <f t="shared" si="91"/>
        <v>50</v>
      </c>
      <c r="R78">
        <f t="shared" si="62"/>
        <v>500000</v>
      </c>
      <c r="S78">
        <f t="shared" si="63"/>
        <v>-2759434407309646.5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-5.3463244667268635</v>
      </c>
      <c r="AC78">
        <f t="shared" si="64"/>
        <v>-4.7735039881576586</v>
      </c>
      <c r="AE78">
        <f t="shared" si="65"/>
        <v>0</v>
      </c>
      <c r="AF78">
        <f t="shared" si="66"/>
        <v>0</v>
      </c>
      <c r="AG78">
        <f t="shared" si="67"/>
        <v>-8.6494246348324333E-14</v>
      </c>
      <c r="AH78">
        <f t="shared" si="68"/>
        <v>-4.4518875398826667E-9</v>
      </c>
      <c r="AI78">
        <f t="shared" si="69"/>
        <v>-4.4519740341290154E-9</v>
      </c>
      <c r="AJ78">
        <f t="shared" si="70"/>
        <v>-0.57282047856920482</v>
      </c>
      <c r="AK78">
        <f t="shared" si="92"/>
        <v>-0.3742427126708805</v>
      </c>
      <c r="AL78">
        <f t="shared" si="71"/>
        <v>-0.94706319569205932</v>
      </c>
      <c r="AN78">
        <f t="shared" si="72"/>
        <v>0</v>
      </c>
      <c r="AO78">
        <f t="shared" si="73"/>
        <v>0</v>
      </c>
      <c r="AP78">
        <f t="shared" si="74"/>
        <v>-2.8698118088838958E-17</v>
      </c>
      <c r="AQ78">
        <f t="shared" si="75"/>
        <v>-1.4771016539443915E-12</v>
      </c>
      <c r="AR78">
        <f t="shared" si="76"/>
        <v>-1.4771303520624803E-12</v>
      </c>
      <c r="AS78">
        <f t="shared" si="77"/>
        <v>-1.9005737874728306E-4</v>
      </c>
      <c r="AT78">
        <f t="shared" si="78"/>
        <v>-1.2417082078343845E-4</v>
      </c>
      <c r="AU78">
        <f t="shared" si="79"/>
        <v>-3.1422820100785186E-4</v>
      </c>
      <c r="AW78">
        <v>75</v>
      </c>
      <c r="AX78">
        <f>IF(Z78&gt;0, (R78*SUMPRODUCT(K78:$K$98, X78:$X$98)-K78*$AZ$3)/Z78, 0)</f>
        <v>-2759434407309646.5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0.83370721699999994</v>
      </c>
      <c r="Q79" s="5">
        <f t="shared" si="91"/>
        <v>50</v>
      </c>
      <c r="R79">
        <f t="shared" si="62"/>
        <v>500000</v>
      </c>
      <c r="S79">
        <f t="shared" si="63"/>
        <v>-1.5763880286224926E+16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-4.7735039881576586</v>
      </c>
      <c r="AC79">
        <f t="shared" si="64"/>
        <v>-4.2620571322849159</v>
      </c>
      <c r="AE79">
        <f t="shared" si="65"/>
        <v>0</v>
      </c>
      <c r="AF79">
        <f t="shared" si="66"/>
        <v>0</v>
      </c>
      <c r="AG79">
        <f t="shared" si="67"/>
        <v>-1.3518426475267205E-14</v>
      </c>
      <c r="AH79">
        <f t="shared" si="68"/>
        <v>-7.211087740957389E-10</v>
      </c>
      <c r="AI79">
        <f t="shared" si="69"/>
        <v>-7.2112229252221416E-10</v>
      </c>
      <c r="AJ79">
        <f t="shared" si="70"/>
        <v>-0.51144685587274274</v>
      </c>
      <c r="AK79">
        <f t="shared" si="92"/>
        <v>-0.33414527917103615</v>
      </c>
      <c r="AL79">
        <f t="shared" si="71"/>
        <v>-0.84559213576490122</v>
      </c>
      <c r="AN79">
        <f t="shared" si="72"/>
        <v>0</v>
      </c>
      <c r="AO79">
        <f t="shared" si="73"/>
        <v>0</v>
      </c>
      <c r="AP79">
        <f t="shared" si="74"/>
        <v>-4.004739949077932E-18</v>
      </c>
      <c r="AQ79">
        <f t="shared" si="75"/>
        <v>-2.1362346575877928E-13</v>
      </c>
      <c r="AR79">
        <f t="shared" si="76"/>
        <v>-2.1362747049872837E-13</v>
      </c>
      <c r="AS79">
        <f t="shared" si="77"/>
        <v>-1.5151257872291613E-4</v>
      </c>
      <c r="AT79">
        <f t="shared" si="78"/>
        <v>-9.8988218099221973E-5</v>
      </c>
      <c r="AU79">
        <f t="shared" si="79"/>
        <v>-2.5050079703576558E-4</v>
      </c>
      <c r="AW79">
        <v>76</v>
      </c>
      <c r="AX79">
        <f>IF(Z79&gt;0, (R79*SUMPRODUCT(K79:$K$98, X79:$X$98)-K79*$AZ$3)/Z79, 0)</f>
        <v>-1.5763880286224926E+16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0.83838979800000002</v>
      </c>
      <c r="Q80" s="5">
        <f t="shared" si="91"/>
        <v>50</v>
      </c>
      <c r="R80">
        <f t="shared" si="62"/>
        <v>500000</v>
      </c>
      <c r="S80">
        <f t="shared" si="63"/>
        <v>-9.2836055404118032E+16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-4.2620571322849159</v>
      </c>
      <c r="AC80">
        <f t="shared" si="64"/>
        <v>-3.8054081538260052</v>
      </c>
      <c r="AE80">
        <f t="shared" si="65"/>
        <v>0</v>
      </c>
      <c r="AF80">
        <f t="shared" si="66"/>
        <v>0</v>
      </c>
      <c r="AG80">
        <f t="shared" si="67"/>
        <v>-2.0495313686374078E-15</v>
      </c>
      <c r="AH80">
        <f t="shared" si="68"/>
        <v>-1.1333710841877124E-10</v>
      </c>
      <c r="AI80">
        <f t="shared" si="69"/>
        <v>-1.1333915795013988E-10</v>
      </c>
      <c r="AJ80">
        <f t="shared" si="70"/>
        <v>-0.45664897845891073</v>
      </c>
      <c r="AK80">
        <f t="shared" si="92"/>
        <v>-0.29834399925994415</v>
      </c>
      <c r="AL80">
        <f t="shared" si="71"/>
        <v>-0.75499297783219399</v>
      </c>
      <c r="AN80">
        <f t="shared" si="72"/>
        <v>0</v>
      </c>
      <c r="AO80">
        <f t="shared" si="73"/>
        <v>0</v>
      </c>
      <c r="AP80">
        <f t="shared" si="74"/>
        <v>-5.4210663628319157E-19</v>
      </c>
      <c r="AQ80">
        <f t="shared" si="75"/>
        <v>-2.9977974258481939E-14</v>
      </c>
      <c r="AR80">
        <f t="shared" si="76"/>
        <v>-2.9978516365118222E-14</v>
      </c>
      <c r="AS80">
        <f t="shared" si="77"/>
        <v>-1.2078490013016794E-4</v>
      </c>
      <c r="AT80">
        <f t="shared" si="78"/>
        <v>-7.8912801418408788E-5</v>
      </c>
      <c r="AU80">
        <f t="shared" si="79"/>
        <v>-1.9969770157855522E-4</v>
      </c>
      <c r="AW80">
        <v>77</v>
      </c>
      <c r="AX80">
        <f>IF(Z80&gt;0, (R80*SUMPRODUCT(K80:$K$98, X80:$X$98)-K80*$AZ$3)/Z80, 0)</f>
        <v>-9.2836055404118032E+16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0.84318435700000005</v>
      </c>
      <c r="Q81" s="5">
        <f t="shared" si="91"/>
        <v>50</v>
      </c>
      <c r="R81">
        <f t="shared" si="62"/>
        <v>500000</v>
      </c>
      <c r="S81">
        <f t="shared" si="63"/>
        <v>-5.6458108610571482E+17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-3.8054081538260052</v>
      </c>
      <c r="AC81">
        <f t="shared" si="64"/>
        <v>-3.3976858516303872</v>
      </c>
      <c r="AE81">
        <f t="shared" si="65"/>
        <v>0</v>
      </c>
      <c r="AF81">
        <f t="shared" si="66"/>
        <v>0</v>
      </c>
      <c r="AG81">
        <f t="shared" si="67"/>
        <v>-3.00903265735171E-16</v>
      </c>
      <c r="AH81">
        <f t="shared" si="68"/>
        <v>-1.7281327892158627E-11</v>
      </c>
      <c r="AI81">
        <f t="shared" si="69"/>
        <v>-1.7281628795424361E-11</v>
      </c>
      <c r="AJ81">
        <f t="shared" si="70"/>
        <v>-0.407722302195618</v>
      </c>
      <c r="AK81">
        <f t="shared" si="92"/>
        <v>-0.2663785707678204</v>
      </c>
      <c r="AL81">
        <f t="shared" si="71"/>
        <v>-0.67410087298072008</v>
      </c>
      <c r="AN81">
        <f t="shared" si="72"/>
        <v>0</v>
      </c>
      <c r="AO81">
        <f t="shared" si="73"/>
        <v>0</v>
      </c>
      <c r="AP81">
        <f t="shared" si="74"/>
        <v>-7.1062262839717749E-20</v>
      </c>
      <c r="AQ81">
        <f t="shared" si="75"/>
        <v>-4.0812128173203194E-15</v>
      </c>
      <c r="AR81">
        <f t="shared" si="76"/>
        <v>-4.0812838795831588E-15</v>
      </c>
      <c r="AS81">
        <f t="shared" si="77"/>
        <v>-9.6288982884419575E-5</v>
      </c>
      <c r="AT81">
        <f t="shared" si="78"/>
        <v>-6.2908802151158053E-5</v>
      </c>
      <c r="AU81">
        <f t="shared" si="79"/>
        <v>-1.5919778503965893E-4</v>
      </c>
      <c r="AW81">
        <v>78</v>
      </c>
      <c r="AX81">
        <f>IF(Z81&gt;0, (R81*SUMPRODUCT(K81:$K$98, X81:$X$98)-K81*$AZ$3)/Z81, 0)</f>
        <v>-5.6458108610571482E+17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0.84806285100000001</v>
      </c>
      <c r="Q82" s="5">
        <f t="shared" si="91"/>
        <v>50</v>
      </c>
      <c r="R82">
        <f t="shared" si="62"/>
        <v>500000</v>
      </c>
      <c r="S82">
        <f t="shared" si="63"/>
        <v>-3.5515033168063114E+18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-3.3976858516303872</v>
      </c>
      <c r="AC82">
        <f t="shared" si="64"/>
        <v>-3.0336480818128493</v>
      </c>
      <c r="AE82">
        <f t="shared" si="65"/>
        <v>0</v>
      </c>
      <c r="AF82">
        <f t="shared" si="66"/>
        <v>0</v>
      </c>
      <c r="AG82">
        <f t="shared" si="67"/>
        <v>-4.270935166323956E-17</v>
      </c>
      <c r="AH82">
        <f t="shared" si="68"/>
        <v>-2.5518488141457974E-12</v>
      </c>
      <c r="AI82">
        <f t="shared" si="69"/>
        <v>-2.5518915234974608E-12</v>
      </c>
      <c r="AJ82">
        <f t="shared" si="70"/>
        <v>-0.36403776981753788</v>
      </c>
      <c r="AK82">
        <f t="shared" si="92"/>
        <v>-0.23783800961412713</v>
      </c>
      <c r="AL82">
        <f t="shared" si="71"/>
        <v>-0.60187577943421688</v>
      </c>
      <c r="AN82">
        <f t="shared" si="72"/>
        <v>0</v>
      </c>
      <c r="AO82">
        <f t="shared" si="73"/>
        <v>0</v>
      </c>
      <c r="AP82">
        <f t="shared" si="74"/>
        <v>-9.0056919544269465E-21</v>
      </c>
      <c r="AQ82">
        <f t="shared" si="75"/>
        <v>-5.3808272519966421E-16</v>
      </c>
      <c r="AR82">
        <f t="shared" si="76"/>
        <v>-5.3809173089161863E-16</v>
      </c>
      <c r="AS82">
        <f t="shared" si="77"/>
        <v>-7.6760987631078879E-5</v>
      </c>
      <c r="AT82">
        <f t="shared" si="78"/>
        <v>-5.0150511918972035E-5</v>
      </c>
      <c r="AU82">
        <f t="shared" si="79"/>
        <v>-1.26911499550589E-4</v>
      </c>
      <c r="AW82">
        <v>79</v>
      </c>
      <c r="AX82">
        <f>IF(Z82&gt;0, (R82*SUMPRODUCT(K82:$K$98, X82:$X$98)-K82*$AZ$3)/Z82, 0)</f>
        <v>-3.5515033168063114E+18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0.85299375700000002</v>
      </c>
      <c r="Q83" s="5">
        <f t="shared" si="91"/>
        <v>50</v>
      </c>
      <c r="R83">
        <f t="shared" si="62"/>
        <v>500000</v>
      </c>
      <c r="S83">
        <f t="shared" si="63"/>
        <v>-2.3144821979326517E+19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-3.0336480818128493</v>
      </c>
      <c r="AC83">
        <f t="shared" si="64"/>
        <v>-2.7086143587614728</v>
      </c>
      <c r="AE83">
        <f t="shared" si="65"/>
        <v>0</v>
      </c>
      <c r="AF83">
        <f t="shared" si="66"/>
        <v>0</v>
      </c>
      <c r="AG83">
        <f t="shared" si="67"/>
        <v>-5.851447812346254E-18</v>
      </c>
      <c r="AH83">
        <f t="shared" si="68"/>
        <v>-3.6430810334260914E-13</v>
      </c>
      <c r="AI83">
        <f t="shared" si="69"/>
        <v>-3.6431395479042148E-13</v>
      </c>
      <c r="AJ83">
        <f t="shared" si="70"/>
        <v>-0.32503372305137646</v>
      </c>
      <c r="AK83">
        <f t="shared" si="92"/>
        <v>-0.21235536572689948</v>
      </c>
      <c r="AL83">
        <f t="shared" si="71"/>
        <v>-0.53738908877864022</v>
      </c>
      <c r="AN83">
        <f t="shared" si="72"/>
        <v>0</v>
      </c>
      <c r="AO83">
        <f t="shared" si="73"/>
        <v>0</v>
      </c>
      <c r="AP83">
        <f t="shared" si="74"/>
        <v>-1.1016393038315743E-21</v>
      </c>
      <c r="AQ83">
        <f t="shared" si="75"/>
        <v>-6.8587491201708171E-17</v>
      </c>
      <c r="AR83">
        <f t="shared" si="76"/>
        <v>-6.8588592841012E-17</v>
      </c>
      <c r="AS83">
        <f t="shared" si="77"/>
        <v>-6.1193389374266305E-5</v>
      </c>
      <c r="AT83">
        <f t="shared" si="78"/>
        <v>-3.9979681057854025E-5</v>
      </c>
      <c r="AU83">
        <f t="shared" si="79"/>
        <v>-1.0117307043218892E-4</v>
      </c>
      <c r="AW83">
        <v>80</v>
      </c>
      <c r="AX83">
        <f>IF(Z83&gt;0, (R83*SUMPRODUCT(K83:$K$98, X83:$X$98)-K83*$AZ$3)/Z83, 0)</f>
        <v>-2.3144821979326517E+19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0.85794593600000002</v>
      </c>
      <c r="Q84" s="5">
        <f t="shared" si="91"/>
        <v>50</v>
      </c>
      <c r="R84">
        <f t="shared" si="62"/>
        <v>500000</v>
      </c>
      <c r="S84">
        <f t="shared" si="63"/>
        <v>-1.5648908483724267E+20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-2.7086143587614728</v>
      </c>
      <c r="AC84">
        <f t="shared" si="64"/>
        <v>-2.4184056774656009</v>
      </c>
      <c r="AE84">
        <f t="shared" si="65"/>
        <v>0</v>
      </c>
      <c r="AF84">
        <f t="shared" si="66"/>
        <v>0</v>
      </c>
      <c r="AG84">
        <f t="shared" si="67"/>
        <v>-7.7270746390423238E-19</v>
      </c>
      <c r="AH84">
        <f t="shared" si="68"/>
        <v>-5.0202258703185588E-14</v>
      </c>
      <c r="AI84">
        <f t="shared" si="69"/>
        <v>-5.020303141064949E-14</v>
      </c>
      <c r="AJ84">
        <f t="shared" si="70"/>
        <v>-0.29020868129587196</v>
      </c>
      <c r="AK84">
        <f t="shared" si="92"/>
        <v>-0.18960300511330311</v>
      </c>
      <c r="AL84">
        <f t="shared" si="71"/>
        <v>-0.47981168640922522</v>
      </c>
      <c r="AN84">
        <f t="shared" si="72"/>
        <v>0</v>
      </c>
      <c r="AO84">
        <f t="shared" si="73"/>
        <v>0</v>
      </c>
      <c r="AP84">
        <f t="shared" si="74"/>
        <v>-1.2988923851168769E-22</v>
      </c>
      <c r="AQ84">
        <f t="shared" si="75"/>
        <v>-8.4388121755372181E-18</v>
      </c>
      <c r="AR84">
        <f t="shared" si="76"/>
        <v>-8.4389420647757295E-18</v>
      </c>
      <c r="AS84">
        <f t="shared" si="77"/>
        <v>-4.8782995355760794E-5</v>
      </c>
      <c r="AT84">
        <f t="shared" si="78"/>
        <v>-3.1871556965763732E-5</v>
      </c>
      <c r="AU84">
        <f t="shared" si="79"/>
        <v>-8.0654552321532955E-5</v>
      </c>
      <c r="AW84">
        <v>81</v>
      </c>
      <c r="AX84">
        <f>IF(Z84&gt;0, (R84*SUMPRODUCT(K84:$K$98, X84:$X$98)-K84*$AZ$3)/Z84, 0)</f>
        <v>-1.5648908483724267E+20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0.86292441799999997</v>
      </c>
      <c r="Q85" s="5">
        <f t="shared" si="91"/>
        <v>50</v>
      </c>
      <c r="R85">
        <f t="shared" si="62"/>
        <v>500000</v>
      </c>
      <c r="S85">
        <f t="shared" si="63"/>
        <v>-1.0995219929514823E+21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-2.4184056774656009</v>
      </c>
      <c r="AC85">
        <f t="shared" si="64"/>
        <v>-2.1592907834514294</v>
      </c>
      <c r="AE85">
        <f t="shared" si="65"/>
        <v>0</v>
      </c>
      <c r="AF85">
        <f t="shared" si="66"/>
        <v>0</v>
      </c>
      <c r="AG85">
        <f t="shared" si="67"/>
        <v>-9.819225069137433E-20</v>
      </c>
      <c r="AH85">
        <f t="shared" si="68"/>
        <v>-6.6678813857381572E-15</v>
      </c>
      <c r="AI85">
        <f t="shared" si="69"/>
        <v>-6.6679795779888488E-15</v>
      </c>
      <c r="AJ85">
        <f t="shared" si="70"/>
        <v>-0.25911489401417143</v>
      </c>
      <c r="AK85">
        <f t="shared" si="92"/>
        <v>-0.16928839742259208</v>
      </c>
      <c r="AL85">
        <f t="shared" si="71"/>
        <v>-0.42840329143677014</v>
      </c>
      <c r="AN85">
        <f t="shared" si="72"/>
        <v>0</v>
      </c>
      <c r="AO85">
        <f t="shared" si="73"/>
        <v>0</v>
      </c>
      <c r="AP85">
        <f t="shared" si="74"/>
        <v>-1.4737277303044221E-23</v>
      </c>
      <c r="AQ85">
        <f t="shared" si="75"/>
        <v>-1.0007553173853685E-18</v>
      </c>
      <c r="AR85">
        <f t="shared" si="76"/>
        <v>-1.0007700546626715E-18</v>
      </c>
      <c r="AS85">
        <f t="shared" si="77"/>
        <v>-3.8889505226212367E-5</v>
      </c>
      <c r="AT85">
        <f t="shared" si="78"/>
        <v>-2.5407810081125426E-5</v>
      </c>
      <c r="AU85">
        <f t="shared" si="79"/>
        <v>-6.4297315307338789E-5</v>
      </c>
      <c r="AW85">
        <v>82</v>
      </c>
      <c r="AX85">
        <f>IF(Z85&gt;0, (R85*SUMPRODUCT(K85:$K$98, X85:$X$98)-K85*$AZ$3)/Z85, 0)</f>
        <v>-1.0995219929514823E+21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0.86793829099999997</v>
      </c>
      <c r="Q86" s="5">
        <f t="shared" si="91"/>
        <v>50</v>
      </c>
      <c r="R86">
        <f t="shared" si="62"/>
        <v>500000</v>
      </c>
      <c r="S86">
        <f t="shared" si="63"/>
        <v>-8.0427848600354376E+21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-2.1592907834514294</v>
      </c>
      <c r="AC86">
        <f t="shared" si="64"/>
        <v>-1.9279381995102047</v>
      </c>
      <c r="AE86">
        <f t="shared" si="65"/>
        <v>0</v>
      </c>
      <c r="AF86">
        <f t="shared" si="66"/>
        <v>0</v>
      </c>
      <c r="AG86">
        <f t="shared" si="67"/>
        <v>-1.1985513929945591E-20</v>
      </c>
      <c r="AH86">
        <f t="shared" si="68"/>
        <v>-8.5224814254514999E-16</v>
      </c>
      <c r="AI86">
        <f t="shared" si="69"/>
        <v>-8.5226012805907997E-16</v>
      </c>
      <c r="AJ86">
        <f t="shared" si="70"/>
        <v>-0.23135258394122471</v>
      </c>
      <c r="AK86">
        <f t="shared" si="92"/>
        <v>-0.15115035484160008</v>
      </c>
      <c r="AL86">
        <f t="shared" si="71"/>
        <v>-0.38250293878282565</v>
      </c>
      <c r="AN86">
        <f t="shared" si="72"/>
        <v>0</v>
      </c>
      <c r="AO86">
        <f t="shared" si="73"/>
        <v>0</v>
      </c>
      <c r="AP86">
        <f t="shared" si="74"/>
        <v>-1.6061225478718657E-24</v>
      </c>
      <c r="AQ86">
        <f t="shared" si="75"/>
        <v>-1.1420577925354723E-19</v>
      </c>
      <c r="AR86">
        <f t="shared" si="76"/>
        <v>-1.142073853760951E-19</v>
      </c>
      <c r="AS86">
        <f t="shared" si="77"/>
        <v>-3.1002475467324941E-5</v>
      </c>
      <c r="AT86">
        <f t="shared" si="78"/>
        <v>-2.0254950638652286E-5</v>
      </c>
      <c r="AU86">
        <f t="shared" si="79"/>
        <v>-5.125742610597734E-5</v>
      </c>
      <c r="AW86">
        <v>83</v>
      </c>
      <c r="AX86">
        <f>IF(Z86&gt;0, (R86*SUMPRODUCT(K86:$K$98, X86:$X$98)-K86*$AZ$3)/Z86, 0)</f>
        <v>-8.0427848600354376E+21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0.872959127</v>
      </c>
      <c r="Q87" s="5">
        <f t="shared" si="91"/>
        <v>50</v>
      </c>
      <c r="R87">
        <f t="shared" si="62"/>
        <v>500000</v>
      </c>
      <c r="S87">
        <f t="shared" si="63"/>
        <v>-6.1355129423427357E+22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-1.9279381995102047</v>
      </c>
      <c r="AC87">
        <f t="shared" si="64"/>
        <v>-1.7213733924198253</v>
      </c>
      <c r="AE87">
        <f t="shared" si="65"/>
        <v>0</v>
      </c>
      <c r="AF87">
        <f t="shared" si="66"/>
        <v>0</v>
      </c>
      <c r="AG87">
        <f t="shared" si="67"/>
        <v>-1.4027950137144929E-21</v>
      </c>
      <c r="AH87">
        <f t="shared" si="68"/>
        <v>-1.0462863776931642E-16</v>
      </c>
      <c r="AI87">
        <f t="shared" si="69"/>
        <v>-1.0463004056433013E-16</v>
      </c>
      <c r="AJ87">
        <f t="shared" si="70"/>
        <v>-0.20656480709037939</v>
      </c>
      <c r="AK87">
        <f t="shared" si="92"/>
        <v>-0.13495567396571434</v>
      </c>
      <c r="AL87">
        <f t="shared" si="71"/>
        <v>-0.34152048105609384</v>
      </c>
      <c r="AN87">
        <f t="shared" si="72"/>
        <v>0</v>
      </c>
      <c r="AO87">
        <f t="shared" si="73"/>
        <v>0</v>
      </c>
      <c r="AP87">
        <f t="shared" si="74"/>
        <v>-1.678410581677745E-25</v>
      </c>
      <c r="AQ87">
        <f t="shared" si="75"/>
        <v>-1.2518565511118209E-20</v>
      </c>
      <c r="AR87">
        <f t="shared" si="76"/>
        <v>-1.2518733352176376E-20</v>
      </c>
      <c r="AS87">
        <f t="shared" si="77"/>
        <v>-2.471498363147717E-5</v>
      </c>
      <c r="AT87">
        <f t="shared" si="78"/>
        <v>-1.614712263923173E-5</v>
      </c>
      <c r="AU87">
        <f t="shared" si="79"/>
        <v>-4.0862106270708917E-5</v>
      </c>
      <c r="AW87">
        <v>84</v>
      </c>
      <c r="AX87">
        <f>IF(Z87&gt;0, (R87*SUMPRODUCT(K87:$K$98, X87:$X$98)-K87*$AZ$3)/Z87, 0)</f>
        <v>-6.1355129423427357E+22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0.877957722</v>
      </c>
      <c r="Q88" s="5">
        <f t="shared" si="91"/>
        <v>50</v>
      </c>
      <c r="R88">
        <f t="shared" si="62"/>
        <v>500000</v>
      </c>
      <c r="S88">
        <f t="shared" si="63"/>
        <v>-4.8893477118192432E+23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-1.7213733924198253</v>
      </c>
      <c r="AC88">
        <f t="shared" si="64"/>
        <v>-1.5369405289462725</v>
      </c>
      <c r="AE88">
        <f t="shared" si="65"/>
        <v>0</v>
      </c>
      <c r="AF88">
        <f t="shared" si="66"/>
        <v>0</v>
      </c>
      <c r="AG88">
        <f t="shared" si="67"/>
        <v>-1.5717234890361305E-22</v>
      </c>
      <c r="AH88">
        <f t="shared" si="68"/>
        <v>-1.2315947146737349E-17</v>
      </c>
      <c r="AI88">
        <f t="shared" si="69"/>
        <v>-1.2316104319086253E-17</v>
      </c>
      <c r="AJ88">
        <f t="shared" si="70"/>
        <v>-0.18443286347355281</v>
      </c>
      <c r="AK88">
        <f t="shared" si="92"/>
        <v>-0.12049613746938778</v>
      </c>
      <c r="AL88">
        <f t="shared" si="71"/>
        <v>-0.30492900094294062</v>
      </c>
      <c r="AN88">
        <f t="shared" si="72"/>
        <v>0</v>
      </c>
      <c r="AO88">
        <f t="shared" si="73"/>
        <v>0</v>
      </c>
      <c r="AP88">
        <f t="shared" si="74"/>
        <v>-1.6790441517007111E-26</v>
      </c>
      <c r="AQ88">
        <f t="shared" si="75"/>
        <v>-1.3156906525629356E-21</v>
      </c>
      <c r="AR88">
        <f t="shared" si="76"/>
        <v>-1.3157074430044526E-21</v>
      </c>
      <c r="AS88">
        <f t="shared" si="77"/>
        <v>-1.9702633634787264E-5</v>
      </c>
      <c r="AT88">
        <f t="shared" si="78"/>
        <v>-1.2872387308061006E-5</v>
      </c>
      <c r="AU88">
        <f t="shared" si="79"/>
        <v>-3.2575020942848271E-5</v>
      </c>
      <c r="AW88">
        <v>85</v>
      </c>
      <c r="AX88">
        <f>IF(Z88&gt;0, (R88*SUMPRODUCT(K88:$K$98, X88:$X$98)-K88*$AZ$3)/Z88, 0)</f>
        <v>-4.8893477118192432E+23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0.88376105100000002</v>
      </c>
      <c r="Q89" s="5">
        <f t="shared" si="91"/>
        <v>50</v>
      </c>
      <c r="R89">
        <f t="shared" si="62"/>
        <v>500000</v>
      </c>
      <c r="S89">
        <f t="shared" si="63"/>
        <v>-4.1091229436108607E+24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-1.5369405289462725</v>
      </c>
      <c r="AC89">
        <f t="shared" si="64"/>
        <v>-1.3722683294163147</v>
      </c>
      <c r="AE89">
        <f t="shared" si="65"/>
        <v>0</v>
      </c>
      <c r="AF89">
        <f t="shared" si="66"/>
        <v>0</v>
      </c>
      <c r="AG89">
        <f t="shared" si="67"/>
        <v>-1.6697825159381143E-23</v>
      </c>
      <c r="AH89">
        <f t="shared" si="68"/>
        <v>-1.3890280025519578E-18</v>
      </c>
      <c r="AI89">
        <f t="shared" si="69"/>
        <v>-1.3890447003771171E-18</v>
      </c>
      <c r="AJ89">
        <f t="shared" si="70"/>
        <v>-0.16467219952995782</v>
      </c>
      <c r="AK89">
        <f t="shared" si="92"/>
        <v>-0.10758583702623908</v>
      </c>
      <c r="AL89">
        <f t="shared" si="71"/>
        <v>-0.2722580365561969</v>
      </c>
      <c r="AN89">
        <f t="shared" si="72"/>
        <v>0</v>
      </c>
      <c r="AO89">
        <f t="shared" si="73"/>
        <v>0</v>
      </c>
      <c r="AP89">
        <f t="shared" si="74"/>
        <v>-1.5926775535828571E-27</v>
      </c>
      <c r="AQ89">
        <f t="shared" si="75"/>
        <v>-1.3248873430200213E-22</v>
      </c>
      <c r="AR89">
        <f t="shared" si="76"/>
        <v>-1.3249032697955571E-22</v>
      </c>
      <c r="AS89">
        <f t="shared" si="77"/>
        <v>-1.5706818905283209E-5</v>
      </c>
      <c r="AT89">
        <f t="shared" si="78"/>
        <v>-1.0261788351451693E-5</v>
      </c>
      <c r="AU89">
        <f t="shared" si="79"/>
        <v>-2.59686072567349E-5</v>
      </c>
      <c r="AW89">
        <v>86</v>
      </c>
      <c r="AX89">
        <f>IF(Z89&gt;0, (R89*SUMPRODUCT(K89:$K$98, X89:$X$98)-K89*$AZ$3)/Z89, 0)</f>
        <v>-4.1091229436108607E+24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0.88953285599999998</v>
      </c>
      <c r="Q90" s="5">
        <f t="shared" si="91"/>
        <v>50</v>
      </c>
      <c r="R90">
        <f t="shared" si="62"/>
        <v>500000</v>
      </c>
      <c r="S90">
        <f t="shared" si="63"/>
        <v>-3.6518006036691214E+25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-1.3722683294163147</v>
      </c>
      <c r="AC90">
        <f t="shared" si="64"/>
        <v>-1.2252395798359952</v>
      </c>
      <c r="AE90">
        <f t="shared" si="65"/>
        <v>0</v>
      </c>
      <c r="AF90">
        <f t="shared" si="66"/>
        <v>0</v>
      </c>
      <c r="AG90">
        <f t="shared" si="67"/>
        <v>-1.6775828047743682E-24</v>
      </c>
      <c r="AH90">
        <f t="shared" si="68"/>
        <v>-1.4853264103012964E-19</v>
      </c>
      <c r="AI90">
        <f t="shared" si="69"/>
        <v>-1.4853431861293441E-19</v>
      </c>
      <c r="AJ90">
        <f t="shared" si="70"/>
        <v>-0.14702874958031953</v>
      </c>
      <c r="AK90">
        <f t="shared" si="92"/>
        <v>-9.6058783059142033E-2</v>
      </c>
      <c r="AL90">
        <f t="shared" si="71"/>
        <v>-0.24308753263946156</v>
      </c>
      <c r="AN90">
        <f t="shared" si="72"/>
        <v>0</v>
      </c>
      <c r="AO90">
        <f t="shared" si="73"/>
        <v>0</v>
      </c>
      <c r="AP90">
        <f t="shared" si="74"/>
        <v>-1.4286764742980053E-28</v>
      </c>
      <c r="AQ90">
        <f t="shared" si="75"/>
        <v>-1.2649455472550462E-23</v>
      </c>
      <c r="AR90">
        <f t="shared" si="76"/>
        <v>-1.2649598340197893E-23</v>
      </c>
      <c r="AS90">
        <f t="shared" si="77"/>
        <v>-1.2521379867094397E-5</v>
      </c>
      <c r="AT90">
        <f t="shared" si="78"/>
        <v>-8.1806348465016685E-6</v>
      </c>
      <c r="AU90">
        <f t="shared" si="79"/>
        <v>-2.0702014713596064E-5</v>
      </c>
      <c r="AW90">
        <v>87</v>
      </c>
      <c r="AX90">
        <f>IF(Z90&gt;0, (R90*SUMPRODUCT(K90:$K$98, X90:$X$98)-K90*$AZ$3)/Z90, 0)</f>
        <v>-3.6518006036691214E+25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0.89526598199999996</v>
      </c>
      <c r="Q91" s="5">
        <f t="shared" si="91"/>
        <v>50</v>
      </c>
      <c r="R91">
        <f t="shared" si="62"/>
        <v>500000</v>
      </c>
      <c r="S91">
        <f t="shared" si="63"/>
        <v>-3.4417797556902952E+26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-1.2252395798359952</v>
      </c>
      <c r="AC91">
        <f t="shared" si="64"/>
        <v>-1.0939639105678527</v>
      </c>
      <c r="AE91">
        <f t="shared" si="65"/>
        <v>0</v>
      </c>
      <c r="AF91">
        <f t="shared" si="66"/>
        <v>0</v>
      </c>
      <c r="AG91">
        <f t="shared" si="67"/>
        <v>-1.5892415962398552E-25</v>
      </c>
      <c r="AH91">
        <f t="shared" si="68"/>
        <v>-1.5018828171026391E-20</v>
      </c>
      <c r="AI91">
        <f t="shared" si="69"/>
        <v>-1.5018987095186016E-20</v>
      </c>
      <c r="AJ91">
        <f t="shared" si="70"/>
        <v>-0.13127566926814249</v>
      </c>
      <c r="AK91">
        <f t="shared" si="92"/>
        <v>-8.576677058851967E-2</v>
      </c>
      <c r="AL91">
        <f t="shared" si="71"/>
        <v>-0.21704243985666216</v>
      </c>
      <c r="AN91">
        <f t="shared" si="72"/>
        <v>0</v>
      </c>
      <c r="AO91">
        <f t="shared" si="73"/>
        <v>0</v>
      </c>
      <c r="AP91">
        <f t="shared" si="74"/>
        <v>-1.2084309181457482E-29</v>
      </c>
      <c r="AQ91">
        <f t="shared" si="75"/>
        <v>-1.1420048631452692E-24</v>
      </c>
      <c r="AR91">
        <f t="shared" si="76"/>
        <v>-1.1420169474544507E-24</v>
      </c>
      <c r="AS91">
        <f t="shared" si="77"/>
        <v>-9.9819673685382654E-6</v>
      </c>
      <c r="AT91">
        <f t="shared" si="78"/>
        <v>-6.5215520141116603E-6</v>
      </c>
      <c r="AU91">
        <f t="shared" si="79"/>
        <v>-1.6503519382649927E-5</v>
      </c>
      <c r="AW91">
        <v>88</v>
      </c>
      <c r="AX91">
        <f>IF(Z91&gt;0, (R91*SUMPRODUCT(K91:$K$98, X91:$X$98)-K91*$AZ$3)/Z91, 0)</f>
        <v>-3.4417797556902952E+26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0.900953271</v>
      </c>
      <c r="Q92" s="5">
        <f t="shared" si="91"/>
        <v>50</v>
      </c>
      <c r="R92">
        <f t="shared" si="62"/>
        <v>500000</v>
      </c>
      <c r="S92">
        <f t="shared" si="63"/>
        <v>-3.4510168689174343E+27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-1.0939639105678527</v>
      </c>
      <c r="AC92">
        <f t="shared" si="64"/>
        <v>-0.97675349157843994</v>
      </c>
      <c r="AE92">
        <f t="shared" si="65"/>
        <v>0</v>
      </c>
      <c r="AF92">
        <f t="shared" si="66"/>
        <v>0</v>
      </c>
      <c r="AG92">
        <f t="shared" si="67"/>
        <v>-1.4151676573589777E-26</v>
      </c>
      <c r="AH92">
        <f t="shared" si="68"/>
        <v>-1.431832414541559E-21</v>
      </c>
      <c r="AI92">
        <f t="shared" si="69"/>
        <v>-1.4318465662181326E-21</v>
      </c>
      <c r="AJ92">
        <f t="shared" si="70"/>
        <v>-0.11721041898941276</v>
      </c>
      <c r="AK92">
        <f t="shared" si="92"/>
        <v>-7.6577473739749699E-2</v>
      </c>
      <c r="AL92">
        <f t="shared" si="71"/>
        <v>-0.19378789272916247</v>
      </c>
      <c r="AN92">
        <f t="shared" si="72"/>
        <v>0</v>
      </c>
      <c r="AO92">
        <f t="shared" si="73"/>
        <v>0</v>
      </c>
      <c r="AP92">
        <f t="shared" si="74"/>
        <v>-9.607751828870141E-31</v>
      </c>
      <c r="AQ92">
        <f t="shared" si="75"/>
        <v>-9.7208909685798672E-26</v>
      </c>
      <c r="AR92">
        <f t="shared" si="76"/>
        <v>-9.7209870460981561E-26</v>
      </c>
      <c r="AS92">
        <f t="shared" si="77"/>
        <v>-7.9575632721127634E-6</v>
      </c>
      <c r="AT92">
        <f t="shared" si="78"/>
        <v>-5.1989413377803408E-6</v>
      </c>
      <c r="AU92">
        <f t="shared" si="79"/>
        <v>-1.3156504609893105E-5</v>
      </c>
      <c r="AW92">
        <v>89</v>
      </c>
      <c r="AX92">
        <f>IF(Z92&gt;0, (R92*SUMPRODUCT(K92:$K$98, X92:$X$98)-K92*$AZ$3)/Z92, 0)</f>
        <v>-3.4510168689174343E+27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0.90658776299999999</v>
      </c>
      <c r="Q93" s="5">
        <f t="shared" si="91"/>
        <v>50</v>
      </c>
      <c r="R93">
        <f t="shared" si="62"/>
        <v>500000</v>
      </c>
      <c r="S93">
        <f t="shared" si="63"/>
        <v>-3.6940204127763908E+28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-0.97675349157843994</v>
      </c>
      <c r="AC93">
        <f t="shared" si="64"/>
        <v>-0.87210133176646409</v>
      </c>
      <c r="AE93">
        <f t="shared" si="65"/>
        <v>0</v>
      </c>
      <c r="AF93">
        <f t="shared" si="66"/>
        <v>0</v>
      </c>
      <c r="AG93">
        <f t="shared" si="67"/>
        <v>-1.180423000303619E-27</v>
      </c>
      <c r="AH93">
        <f t="shared" si="68"/>
        <v>-1.282973680755026E-22</v>
      </c>
      <c r="AI93">
        <f t="shared" si="69"/>
        <v>-1.282985484985029E-22</v>
      </c>
      <c r="AJ93">
        <f t="shared" si="70"/>
        <v>-0.10465215981197584</v>
      </c>
      <c r="AK93">
        <f t="shared" si="92"/>
        <v>-6.8372744410490807E-2</v>
      </c>
      <c r="AL93">
        <f t="shared" si="71"/>
        <v>-0.17302490422246664</v>
      </c>
      <c r="AN93">
        <f t="shared" si="72"/>
        <v>0</v>
      </c>
      <c r="AO93">
        <f t="shared" si="73"/>
        <v>0</v>
      </c>
      <c r="AP93">
        <f t="shared" si="74"/>
        <v>-7.1553935052401791E-32</v>
      </c>
      <c r="AQ93">
        <f t="shared" si="75"/>
        <v>-7.7770269982094105E-27</v>
      </c>
      <c r="AR93">
        <f t="shared" si="76"/>
        <v>-7.777098552144462E-27</v>
      </c>
      <c r="AS93">
        <f t="shared" si="77"/>
        <v>-6.3437207207531687E-6</v>
      </c>
      <c r="AT93">
        <f t="shared" si="78"/>
        <v>-4.1445642042253991E-6</v>
      </c>
      <c r="AU93">
        <f t="shared" si="79"/>
        <v>-1.0488284924978566E-5</v>
      </c>
      <c r="AW93">
        <v>90</v>
      </c>
      <c r="AX93">
        <f>IF(Z93&gt;0, (R93*SUMPRODUCT(K93:$K$98, X93:$X$98)-K93*$AZ$3)/Z93, 0)</f>
        <v>-3.6940204127763908E+28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0.91219363099999995</v>
      </c>
      <c r="Q94" s="5">
        <f t="shared" si="91"/>
        <v>50</v>
      </c>
      <c r="R94">
        <f t="shared" si="62"/>
        <v>500000</v>
      </c>
      <c r="S94">
        <f t="shared" si="63"/>
        <v>-4.2390263853689008E+29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-0.87210133176646409</v>
      </c>
      <c r="AC94">
        <f t="shared" si="64"/>
        <v>-0.7786619033629143</v>
      </c>
      <c r="AE94">
        <f t="shared" si="65"/>
        <v>0</v>
      </c>
      <c r="AF94">
        <f t="shared" si="66"/>
        <v>0</v>
      </c>
      <c r="AG94">
        <f t="shared" si="67"/>
        <v>-9.1844427537710559E-29</v>
      </c>
      <c r="AH94">
        <f t="shared" si="68"/>
        <v>-1.0767743427628722E-23</v>
      </c>
      <c r="AI94">
        <f t="shared" si="69"/>
        <v>-1.076783527205626E-23</v>
      </c>
      <c r="AJ94">
        <f t="shared" si="70"/>
        <v>-9.3439428403549796E-2</v>
      </c>
      <c r="AK94">
        <f t="shared" si="92"/>
        <v>-6.1047093223652489E-2</v>
      </c>
      <c r="AL94">
        <f t="shared" si="71"/>
        <v>-0.15448652162720228</v>
      </c>
      <c r="AN94">
        <f t="shared" si="72"/>
        <v>0</v>
      </c>
      <c r="AO94">
        <f t="shared" si="73"/>
        <v>0</v>
      </c>
      <c r="AP94">
        <f t="shared" si="74"/>
        <v>-4.9708498875796533E-33</v>
      </c>
      <c r="AQ94">
        <f t="shared" si="75"/>
        <v>-5.8277717703382635E-28</v>
      </c>
      <c r="AR94">
        <f t="shared" si="76"/>
        <v>-5.8278214788371398E-28</v>
      </c>
      <c r="AS94">
        <f t="shared" si="77"/>
        <v>-5.0571753194779692E-6</v>
      </c>
      <c r="AT94">
        <f t="shared" si="78"/>
        <v>-3.3040212087256039E-6</v>
      </c>
      <c r="AU94">
        <f t="shared" si="79"/>
        <v>-8.3611965282035723E-6</v>
      </c>
      <c r="AW94">
        <v>91</v>
      </c>
      <c r="AX94">
        <f>IF(Z94&gt;0, (R94*SUMPRODUCT(K94:$K$98, X94:$X$98)-K94*$AZ$3)/Z94, 0)</f>
        <v>-4.2390263853689008E+29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0.91779930600000004</v>
      </c>
      <c r="Q95" s="5">
        <f t="shared" si="91"/>
        <v>50</v>
      </c>
      <c r="R95">
        <f t="shared" si="62"/>
        <v>500000</v>
      </c>
      <c r="S95">
        <f t="shared" si="63"/>
        <v>-5.2421171837164335E+30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-0.7786619033629143</v>
      </c>
      <c r="AC95">
        <f t="shared" si="64"/>
        <v>-0.69523384228831631</v>
      </c>
      <c r="AE95">
        <f t="shared" si="65"/>
        <v>0</v>
      </c>
      <c r="AF95">
        <f t="shared" si="66"/>
        <v>0</v>
      </c>
      <c r="AG95">
        <f t="shared" si="67"/>
        <v>-6.6312314082554107E-30</v>
      </c>
      <c r="AH95">
        <f t="shared" si="68"/>
        <v>-8.4294751854078047E-25</v>
      </c>
      <c r="AI95">
        <f t="shared" si="69"/>
        <v>-8.4295414977218868E-25</v>
      </c>
      <c r="AJ95">
        <f t="shared" si="70"/>
        <v>-8.3428061074597992E-2</v>
      </c>
      <c r="AK95">
        <f t="shared" si="92"/>
        <v>-5.4506333235404006E-2</v>
      </c>
      <c r="AL95">
        <f t="shared" si="71"/>
        <v>-0.13793439431000198</v>
      </c>
      <c r="AN95">
        <f t="shared" si="72"/>
        <v>0</v>
      </c>
      <c r="AO95">
        <f t="shared" si="73"/>
        <v>0</v>
      </c>
      <c r="AP95">
        <f t="shared" si="74"/>
        <v>-3.2044536754738639E-34</v>
      </c>
      <c r="AQ95">
        <f t="shared" si="75"/>
        <v>-4.073430872366771E-29</v>
      </c>
      <c r="AR95">
        <f t="shared" si="76"/>
        <v>-4.0734629169035258E-29</v>
      </c>
      <c r="AS95">
        <f t="shared" si="77"/>
        <v>-4.0315492023899602E-6</v>
      </c>
      <c r="AT95">
        <f t="shared" si="78"/>
        <v>-2.6339454788947733E-6</v>
      </c>
      <c r="AU95">
        <f t="shared" si="79"/>
        <v>-6.6654946812847331E-6</v>
      </c>
      <c r="AW95">
        <v>92</v>
      </c>
      <c r="AX95">
        <f>IF(Z95&gt;0, (R95*SUMPRODUCT(K95:$K$98, X95:$X$98)-K95*$AZ$3)/Z95, 0)</f>
        <v>-5.2421171837164335E+30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0.92340517499999997</v>
      </c>
      <c r="Q96" s="5">
        <f t="shared" si="91"/>
        <v>50</v>
      </c>
      <c r="R96">
        <f t="shared" si="62"/>
        <v>500000</v>
      </c>
      <c r="S96">
        <f t="shared" si="63"/>
        <v>-7.0282664924419909E+31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-0.69523384228831631</v>
      </c>
      <c r="AC96">
        <f t="shared" si="64"/>
        <v>-0.62074450204313958</v>
      </c>
      <c r="AE96">
        <f t="shared" si="65"/>
        <v>0</v>
      </c>
      <c r="AF96">
        <f t="shared" si="66"/>
        <v>0</v>
      </c>
      <c r="AG96">
        <f t="shared" si="67"/>
        <v>-4.4160569516727311E-31</v>
      </c>
      <c r="AH96">
        <f t="shared" si="68"/>
        <v>-6.1233133990055834E-26</v>
      </c>
      <c r="AI96">
        <f t="shared" si="69"/>
        <v>-6.1233575595751007E-26</v>
      </c>
      <c r="AJ96">
        <f t="shared" si="70"/>
        <v>-7.4489340245176727E-2</v>
      </c>
      <c r="AK96">
        <f t="shared" si="92"/>
        <v>-4.8666368960182144E-2</v>
      </c>
      <c r="AL96">
        <f t="shared" si="71"/>
        <v>-0.12315570920535887</v>
      </c>
      <c r="AN96">
        <f t="shared" si="72"/>
        <v>0</v>
      </c>
      <c r="AO96">
        <f t="shared" si="73"/>
        <v>0</v>
      </c>
      <c r="AP96">
        <f t="shared" si="74"/>
        <v>-1.9053574262391872E-35</v>
      </c>
      <c r="AQ96">
        <f t="shared" si="75"/>
        <v>-2.6419724169467285E-30</v>
      </c>
      <c r="AR96">
        <f t="shared" si="76"/>
        <v>-2.6419914705209914E-30</v>
      </c>
      <c r="AS96">
        <f t="shared" si="77"/>
        <v>-3.2139263411909737E-6</v>
      </c>
      <c r="AT96">
        <f t="shared" si="78"/>
        <v>-2.0997652095781035E-6</v>
      </c>
      <c r="AU96">
        <f t="shared" si="79"/>
        <v>-5.3136915507690768E-6</v>
      </c>
      <c r="AW96">
        <v>93</v>
      </c>
      <c r="AX96">
        <f>IF(Z96&gt;0, (R96*SUMPRODUCT(K96:$K$98, X96:$X$98)-K96*$AZ$3)/Z96, 0)</f>
        <v>-7.0282664924419909E+31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0.92901104300000004</v>
      </c>
      <c r="Q97" s="5">
        <f t="shared" si="91"/>
        <v>50</v>
      </c>
      <c r="R97">
        <f t="shared" si="62"/>
        <v>500000</v>
      </c>
      <c r="S97">
        <f t="shared" si="63"/>
        <v>-1.0289137982274985E+33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-0.62074450204313958</v>
      </c>
      <c r="AC97">
        <f t="shared" si="64"/>
        <v>-0.55423616253851749</v>
      </c>
      <c r="AE97">
        <f t="shared" si="65"/>
        <v>0</v>
      </c>
      <c r="AF97">
        <f t="shared" si="66"/>
        <v>0</v>
      </c>
      <c r="AG97">
        <f t="shared" si="67"/>
        <v>-2.6933070753511894E-32</v>
      </c>
      <c r="AH97">
        <f t="shared" si="68"/>
        <v>-4.1025656746208854E-27</v>
      </c>
      <c r="AI97">
        <f t="shared" si="69"/>
        <v>-4.1025926076916389E-27</v>
      </c>
      <c r="AJ97">
        <f t="shared" si="70"/>
        <v>-6.6508339504622094E-2</v>
      </c>
      <c r="AK97">
        <f t="shared" si="92"/>
        <v>-4.3452115143019776E-2</v>
      </c>
      <c r="AL97">
        <f t="shared" si="71"/>
        <v>-0.10996045464764187</v>
      </c>
      <c r="AN97">
        <f t="shared" si="72"/>
        <v>0</v>
      </c>
      <c r="AO97">
        <f t="shared" si="73"/>
        <v>0</v>
      </c>
      <c r="AP97">
        <f t="shared" si="74"/>
        <v>-1.0375514476654672E-36</v>
      </c>
      <c r="AQ97">
        <f t="shared" si="75"/>
        <v>-1.580444723069878E-31</v>
      </c>
      <c r="AR97">
        <f t="shared" si="76"/>
        <v>-1.5804550985843547E-31</v>
      </c>
      <c r="AS97">
        <f t="shared" si="77"/>
        <v>-2.5621224020973967E-6</v>
      </c>
      <c r="AT97">
        <f t="shared" si="78"/>
        <v>-1.6739199693702994E-6</v>
      </c>
      <c r="AU97">
        <f t="shared" si="79"/>
        <v>-4.2360423714676963E-6</v>
      </c>
      <c r="AW97">
        <v>94</v>
      </c>
      <c r="AX97">
        <f>IF(Z97&gt;0, (R97*SUMPRODUCT(K97:$K$98, X97:$X$98)-K97*$AZ$3)/Z97, 0)</f>
        <v>-1.0289137982274985E+33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-0.55423616253851749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-2.6933070753511893E-28</v>
      </c>
      <c r="AI98">
        <f t="shared" si="69"/>
        <v>-2.6933070753511893E-28</v>
      </c>
      <c r="AJ98">
        <f t="shared" si="70"/>
        <v>-0.55423616253851749</v>
      </c>
      <c r="AK98">
        <f t="shared" si="92"/>
        <v>-3.8796531377696231E-2</v>
      </c>
      <c r="AL98">
        <f t="shared" si="71"/>
        <v>-0.59303269391621372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-9.2638522112988138E-33</v>
      </c>
      <c r="AR98">
        <f t="shared" si="76"/>
        <v>-9.2638522112988138E-33</v>
      </c>
      <c r="AS98">
        <f t="shared" si="77"/>
        <v>-1.9063410729891345E-5</v>
      </c>
      <c r="AT98">
        <f t="shared" si="78"/>
        <v>-1.3344387510923943E-6</v>
      </c>
      <c r="AU98">
        <f t="shared" si="79"/>
        <v>-2.039784948098374E-5</v>
      </c>
      <c r="AW98">
        <v>95</v>
      </c>
    </row>
    <row r="100" spans="5:50" x14ac:dyDescent="0.25">
      <c r="AN100" s="6">
        <f t="shared" ref="AN100:AU100" si="93">SUM(AN3:AN98)</f>
        <v>19172.337437103903</v>
      </c>
      <c r="AO100" s="6">
        <f t="shared" si="93"/>
        <v>-1917.2337437103904</v>
      </c>
      <c r="AP100" s="6">
        <f t="shared" si="93"/>
        <v>-2990.7455002542529</v>
      </c>
      <c r="AQ100" s="6">
        <f t="shared" si="93"/>
        <v>-14387.028048962584</v>
      </c>
      <c r="AR100" s="6">
        <f t="shared" si="93"/>
        <v>-122.66985582332379</v>
      </c>
      <c r="AS100" s="6">
        <f t="shared" si="93"/>
        <v>-2840.8471731421773</v>
      </c>
      <c r="AT100" s="6">
        <f t="shared" si="93"/>
        <v>1465.8339502338706</v>
      </c>
      <c r="AU100" s="6">
        <f t="shared" si="93"/>
        <v>-1497.6830787316312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40046.693254566788</v>
      </c>
      <c r="K3">
        <v>1</v>
      </c>
      <c r="L3" s="2">
        <v>0</v>
      </c>
      <c r="O3">
        <f>$C$3</f>
        <v>40046.693254566788</v>
      </c>
      <c r="P3">
        <f>O3*C5</f>
        <v>4004.669325456679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40046.693254566788</v>
      </c>
      <c r="AF3">
        <f t="shared" ref="AF3:AF34" si="4">-$Z3*P3</f>
        <v>-4004.669325456679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33522.11572511011</v>
      </c>
      <c r="AJ3">
        <f t="shared" ref="AJ3:AJ34" si="8">AB3-AC3</f>
        <v>0</v>
      </c>
      <c r="AL3">
        <f t="shared" ref="AL3:AL34" si="9">SUM(AI3:AK3)</f>
        <v>33522.11572511011</v>
      </c>
      <c r="AN3">
        <f t="shared" ref="AN3:AN34" si="10">AE3*$K3</f>
        <v>40046.693254566788</v>
      </c>
      <c r="AO3">
        <f t="shared" ref="AO3:AO34" si="11">AF3*$K3</f>
        <v>-4004.669325456679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33522.11572511011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33522.11572511011</v>
      </c>
      <c r="AW3">
        <v>0</v>
      </c>
      <c r="AX3">
        <f>IF(Z3&gt;0, (R3*SUMPRODUCT(K3:$K$98, X3:$X$98)-K3*$AZ$3)/Z3, 0)</f>
        <v>0</v>
      </c>
      <c r="AZ3">
        <f>C6*SUMPRODUCT(X4:X89, K4:K89)/1</f>
        <v>30379.838006431935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500000</v>
      </c>
      <c r="S4">
        <f t="shared" si="1"/>
        <v>1513.4414873850117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1496.1738056029426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-1496.1738056029426</v>
      </c>
      <c r="AK4">
        <f>G4*SUM(AB4, AE4:AF4)</f>
        <v>0</v>
      </c>
      <c r="AL4">
        <f t="shared" si="9"/>
        <v>-2200.9473056029428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-670.06417569880205</v>
      </c>
      <c r="AR4">
        <f t="shared" si="14"/>
        <v>-670.06417569880205</v>
      </c>
      <c r="AS4">
        <f t="shared" si="15"/>
        <v>-1422.4888815392114</v>
      </c>
      <c r="AT4">
        <f t="shared" si="16"/>
        <v>0</v>
      </c>
      <c r="AU4">
        <f t="shared" si="17"/>
        <v>-2092.5530572380135</v>
      </c>
      <c r="AW4">
        <v>1</v>
      </c>
      <c r="AX4">
        <f>IF(Z4&gt;0, (R4*SUMPRODUCT(K4:$K$98, X4:$X$98)-K4*$AZ$3)/Z4, 0)</f>
        <v>1513.4414873850117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1.462746E-3</v>
      </c>
      <c r="Q5" s="5">
        <f t="shared" ref="Q5:Q36" si="29">$C$8</f>
        <v>50</v>
      </c>
      <c r="R5">
        <f t="shared" si="0"/>
        <v>500000</v>
      </c>
      <c r="S5">
        <f t="shared" si="1"/>
        <v>2362.2384578000251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1496.1738056029426</v>
      </c>
      <c r="AC5">
        <f t="shared" si="2"/>
        <v>2308.5175923980714</v>
      </c>
      <c r="AE5">
        <f t="shared" si="3"/>
        <v>0</v>
      </c>
      <c r="AF5">
        <f t="shared" si="4"/>
        <v>0</v>
      </c>
      <c r="AG5">
        <f t="shared" si="5"/>
        <v>-48.862924586961803</v>
      </c>
      <c r="AH5">
        <f t="shared" si="6"/>
        <v>-723.02836538196902</v>
      </c>
      <c r="AI5">
        <f t="shared" si="7"/>
        <v>-771.89128996893078</v>
      </c>
      <c r="AJ5">
        <f t="shared" si="8"/>
        <v>-812.34378679512884</v>
      </c>
      <c r="AK5">
        <f>G5*SUM(AB5, AE5:AF5)</f>
        <v>6.1343126029720647</v>
      </c>
      <c r="AL5">
        <f t="shared" si="9"/>
        <v>-1578.1007641610875</v>
      </c>
      <c r="AN5">
        <f t="shared" si="10"/>
        <v>0</v>
      </c>
      <c r="AO5">
        <f t="shared" si="11"/>
        <v>0</v>
      </c>
      <c r="AP5">
        <f t="shared" si="12"/>
        <v>-44.072174343994639</v>
      </c>
      <c r="AQ5">
        <f t="shared" si="13"/>
        <v>-652.13927418643129</v>
      </c>
      <c r="AR5">
        <f t="shared" si="14"/>
        <v>-696.21144853042586</v>
      </c>
      <c r="AS5">
        <f t="shared" si="15"/>
        <v>-732.69779288750942</v>
      </c>
      <c r="AT5">
        <f t="shared" si="16"/>
        <v>5.5328758318098537</v>
      </c>
      <c r="AU5">
        <f t="shared" si="17"/>
        <v>-1423.3763655861253</v>
      </c>
      <c r="AW5">
        <v>2</v>
      </c>
      <c r="AX5">
        <f>IF(Z5&gt;0, (R5*SUMPRODUCT(K5:$K$98, X5:$X$98)-K5*$AZ$3)/Z5, 0)</f>
        <v>2362.2384578000251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1.535893E-3</v>
      </c>
      <c r="Q6" s="5">
        <f t="shared" si="29"/>
        <v>50</v>
      </c>
      <c r="R6">
        <f t="shared" si="0"/>
        <v>500000</v>
      </c>
      <c r="S6">
        <f t="shared" si="1"/>
        <v>3246.9206390440345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2308.5175923980714</v>
      </c>
      <c r="AC6">
        <f t="shared" si="2"/>
        <v>3136.476446306362</v>
      </c>
      <c r="AE6">
        <f t="shared" si="3"/>
        <v>0</v>
      </c>
      <c r="AF6">
        <f t="shared" si="4"/>
        <v>0</v>
      </c>
      <c r="AG6">
        <f t="shared" si="5"/>
        <v>-48.29924711725954</v>
      </c>
      <c r="AH6">
        <f t="shared" si="6"/>
        <v>-750.4822383264252</v>
      </c>
      <c r="AI6">
        <f t="shared" si="7"/>
        <v>-798.78148544368469</v>
      </c>
      <c r="AJ6">
        <f t="shared" si="8"/>
        <v>-827.95885390829062</v>
      </c>
      <c r="AK6">
        <f>G6*SUM(AB6, AE6:AF6)</f>
        <v>16.390474906026309</v>
      </c>
      <c r="AL6">
        <f t="shared" si="9"/>
        <v>-1610.3498644459489</v>
      </c>
      <c r="AN6">
        <f t="shared" si="10"/>
        <v>0</v>
      </c>
      <c r="AO6">
        <f t="shared" si="11"/>
        <v>0</v>
      </c>
      <c r="AP6">
        <f t="shared" si="12"/>
        <v>-41.210635187290677</v>
      </c>
      <c r="AQ6">
        <f t="shared" si="13"/>
        <v>-640.33813328654776</v>
      </c>
      <c r="AR6">
        <f t="shared" si="14"/>
        <v>-681.54876847383844</v>
      </c>
      <c r="AS6">
        <f t="shared" si="15"/>
        <v>-706.44393681053816</v>
      </c>
      <c r="AT6">
        <f t="shared" si="16"/>
        <v>13.98493604380262</v>
      </c>
      <c r="AU6">
        <f t="shared" si="17"/>
        <v>-1374.0077692405739</v>
      </c>
      <c r="AW6">
        <v>3</v>
      </c>
      <c r="AX6">
        <f>IF(Z6&gt;0, (R6*SUMPRODUCT(K6:$K$98, X6:$X$98)-K6*$AZ$3)/Z6, 0)</f>
        <v>3246.9206390440345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1.6204399999999999E-3</v>
      </c>
      <c r="Q7" s="5">
        <f t="shared" si="29"/>
        <v>50</v>
      </c>
      <c r="R7">
        <f t="shared" si="0"/>
        <v>500000</v>
      </c>
      <c r="S7">
        <f t="shared" si="1"/>
        <v>4242.6646505734352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3136.476446306362</v>
      </c>
      <c r="AC7">
        <f t="shared" si="2"/>
        <v>4050.7255356493874</v>
      </c>
      <c r="AE7">
        <f t="shared" si="3"/>
        <v>0</v>
      </c>
      <c r="AF7">
        <f t="shared" si="4"/>
        <v>0</v>
      </c>
      <c r="AG7">
        <f t="shared" si="5"/>
        <v>-47.737988614088259</v>
      </c>
      <c r="AH7">
        <f t="shared" si="6"/>
        <v>-782.6603199869204</v>
      </c>
      <c r="AI7">
        <f t="shared" si="7"/>
        <v>-830.39830860100869</v>
      </c>
      <c r="AJ7">
        <f t="shared" si="8"/>
        <v>-914.24908934302539</v>
      </c>
      <c r="AK7">
        <f>G7*SUM(AB7, AE7:AF7)</f>
        <v>43.283374959027796</v>
      </c>
      <c r="AL7">
        <f t="shared" si="9"/>
        <v>-1701.3640229850064</v>
      </c>
      <c r="AN7">
        <f t="shared" si="10"/>
        <v>0</v>
      </c>
      <c r="AO7">
        <f t="shared" si="11"/>
        <v>0</v>
      </c>
      <c r="AP7">
        <f t="shared" si="12"/>
        <v>-38.288916594975447</v>
      </c>
      <c r="AQ7">
        <f t="shared" si="13"/>
        <v>-627.74357663934279</v>
      </c>
      <c r="AR7">
        <f t="shared" si="14"/>
        <v>-666.03249323431828</v>
      </c>
      <c r="AS7">
        <f t="shared" si="15"/>
        <v>-733.28617617032626</v>
      </c>
      <c r="AT7">
        <f t="shared" si="16"/>
        <v>34.716031862016401</v>
      </c>
      <c r="AU7">
        <f t="shared" si="17"/>
        <v>-1364.6026375426284</v>
      </c>
      <c r="AW7">
        <v>4</v>
      </c>
      <c r="AX7">
        <f>IF(Z7&gt;0, (R7*SUMPRODUCT(K7:$K$98, X7:$X$98)-K7*$AZ$3)/Z7, 0)</f>
        <v>4242.6646505734352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1.706887E-3</v>
      </c>
      <c r="Q8" s="5">
        <f t="shared" si="29"/>
        <v>50</v>
      </c>
      <c r="R8">
        <f t="shared" si="0"/>
        <v>500000</v>
      </c>
      <c r="S8">
        <f t="shared" si="1"/>
        <v>5353.064662708488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4050.7255356493874</v>
      </c>
      <c r="AC8">
        <f t="shared" si="2"/>
        <v>5051.0581773311787</v>
      </c>
      <c r="AE8">
        <f t="shared" si="3"/>
        <v>0</v>
      </c>
      <c r="AF8">
        <f t="shared" si="4"/>
        <v>0</v>
      </c>
      <c r="AG8">
        <f t="shared" si="5"/>
        <v>-47.17912537577584</v>
      </c>
      <c r="AH8">
        <f t="shared" si="6"/>
        <v>-814.83352171535262</v>
      </c>
      <c r="AI8">
        <f t="shared" si="7"/>
        <v>-862.01264709112843</v>
      </c>
      <c r="AJ8">
        <f t="shared" si="8"/>
        <v>-1000.3326416817913</v>
      </c>
      <c r="AK8">
        <f t="shared" ref="AK8:AK39" si="30">G8*SUM(AB8:AB8, AE8:AF8)</f>
        <v>87.495671570026772</v>
      </c>
      <c r="AL8">
        <f t="shared" si="9"/>
        <v>-1774.8496172028929</v>
      </c>
      <c r="AN8">
        <f t="shared" si="10"/>
        <v>0</v>
      </c>
      <c r="AO8">
        <f t="shared" si="11"/>
        <v>0</v>
      </c>
      <c r="AP8">
        <f t="shared" si="12"/>
        <v>-35.312311100266555</v>
      </c>
      <c r="AQ8">
        <f t="shared" si="13"/>
        <v>-609.88105617812471</v>
      </c>
      <c r="AR8">
        <f t="shared" si="14"/>
        <v>-645.19336727839129</v>
      </c>
      <c r="AS8">
        <f t="shared" si="15"/>
        <v>-748.72217671411204</v>
      </c>
      <c r="AT8">
        <f t="shared" si="16"/>
        <v>65.48816557743838</v>
      </c>
      <c r="AU8">
        <f t="shared" si="17"/>
        <v>-1328.4273784150648</v>
      </c>
      <c r="AW8">
        <v>5</v>
      </c>
      <c r="AX8">
        <f>IF(Z8&gt;0, (R8*SUMPRODUCT(K8:$K$98, X8:$X$98)-K8*$AZ$3)/Z8, 0)</f>
        <v>5353.064662708488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1.7980839999999999E-3</v>
      </c>
      <c r="Q9" s="5">
        <f t="shared" si="29"/>
        <v>50</v>
      </c>
      <c r="R9">
        <f t="shared" si="0"/>
        <v>500000</v>
      </c>
      <c r="S9">
        <f t="shared" si="1"/>
        <v>6407.1247939691448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5051.0581773311787</v>
      </c>
      <c r="AC9">
        <f t="shared" si="2"/>
        <v>5974.3237821524417</v>
      </c>
      <c r="AE9">
        <f t="shared" si="3"/>
        <v>0</v>
      </c>
      <c r="AF9">
        <f t="shared" si="4"/>
        <v>0</v>
      </c>
      <c r="AG9">
        <f t="shared" si="5"/>
        <v>-46.622502091545904</v>
      </c>
      <c r="AH9">
        <f t="shared" si="6"/>
        <v>-848.32030472176518</v>
      </c>
      <c r="AI9">
        <f t="shared" si="7"/>
        <v>-894.94280681331111</v>
      </c>
      <c r="AJ9">
        <f t="shared" si="8"/>
        <v>-923.26560482126297</v>
      </c>
      <c r="AK9">
        <f t="shared" si="30"/>
        <v>112.63859735448528</v>
      </c>
      <c r="AL9">
        <f t="shared" si="9"/>
        <v>-1705.5698142800888</v>
      </c>
      <c r="AN9">
        <f t="shared" si="10"/>
        <v>0</v>
      </c>
      <c r="AO9">
        <f t="shared" si="11"/>
        <v>0</v>
      </c>
      <c r="AP9">
        <f t="shared" si="12"/>
        <v>-32.542845740624337</v>
      </c>
      <c r="AQ9">
        <f t="shared" si="13"/>
        <v>-592.13374608236199</v>
      </c>
      <c r="AR9">
        <f t="shared" si="14"/>
        <v>-624.67659182298632</v>
      </c>
      <c r="AS9">
        <f t="shared" si="15"/>
        <v>-644.44611094287018</v>
      </c>
      <c r="AT9">
        <f t="shared" si="16"/>
        <v>78.622560645710038</v>
      </c>
      <c r="AU9">
        <f t="shared" si="17"/>
        <v>-1190.5001421201466</v>
      </c>
      <c r="AW9">
        <v>6</v>
      </c>
      <c r="AX9">
        <f>IF(Z9&gt;0, (R9*SUMPRODUCT(K9:$K$98, X9:$X$98)-K9*$AZ$3)/Z9, 0)</f>
        <v>6407.1247939691448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1.9035300000000001E-3</v>
      </c>
      <c r="Q10" s="5">
        <f t="shared" si="29"/>
        <v>50</v>
      </c>
      <c r="R10">
        <f t="shared" si="0"/>
        <v>500000</v>
      </c>
      <c r="S10">
        <f t="shared" si="1"/>
        <v>7027.0067626924101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5974.3237821524417</v>
      </c>
      <c r="AC10">
        <f t="shared" si="2"/>
        <v>6474.3368603612325</v>
      </c>
      <c r="AE10">
        <f t="shared" si="3"/>
        <v>0</v>
      </c>
      <c r="AF10">
        <f t="shared" si="4"/>
        <v>0</v>
      </c>
      <c r="AG10">
        <f t="shared" si="5"/>
        <v>-46.067529739224121</v>
      </c>
      <c r="AH10">
        <f t="shared" si="6"/>
        <v>-887.47331406320382</v>
      </c>
      <c r="AI10">
        <f t="shared" si="7"/>
        <v>-933.54084380242796</v>
      </c>
      <c r="AJ10">
        <f t="shared" si="8"/>
        <v>-500.01307820879083</v>
      </c>
      <c r="AK10">
        <f t="shared" si="30"/>
        <v>25.689592263255498</v>
      </c>
      <c r="AL10">
        <f t="shared" si="9"/>
        <v>-1407.8643297479632</v>
      </c>
      <c r="AN10">
        <f t="shared" si="10"/>
        <v>0</v>
      </c>
      <c r="AO10">
        <f t="shared" si="11"/>
        <v>0</v>
      </c>
      <c r="AP10">
        <f t="shared" si="12"/>
        <v>-30.49935597084837</v>
      </c>
      <c r="AQ10">
        <f t="shared" si="13"/>
        <v>-587.55840987053625</v>
      </c>
      <c r="AR10">
        <f t="shared" si="14"/>
        <v>-618.05776584138471</v>
      </c>
      <c r="AS10">
        <f t="shared" si="15"/>
        <v>-331.03743458127963</v>
      </c>
      <c r="AT10">
        <f t="shared" si="16"/>
        <v>17.007988568483157</v>
      </c>
      <c r="AU10">
        <f t="shared" si="17"/>
        <v>-932.08721185418108</v>
      </c>
      <c r="AW10">
        <v>7</v>
      </c>
      <c r="AX10">
        <f>IF(Z10&gt;0, (R10*SUMPRODUCT(K10:$K$98, X10:$X$98)-K10*$AZ$3)/Z10, 0)</f>
        <v>7027.0067626924101</v>
      </c>
    </row>
    <row r="11" spans="1:52" x14ac:dyDescent="0.25">
      <c r="A11" t="s">
        <v>33</v>
      </c>
      <c r="C11" s="25">
        <f>AU91</f>
        <v>-925.06895878023545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2.008026E-3</v>
      </c>
      <c r="Q11" s="5">
        <f t="shared" si="29"/>
        <v>50</v>
      </c>
      <c r="R11">
        <f t="shared" si="0"/>
        <v>500000</v>
      </c>
      <c r="S11">
        <f t="shared" si="1"/>
        <v>7551.129263863003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6474.3368603612325</v>
      </c>
      <c r="AC11">
        <f t="shared" si="2"/>
        <v>6873.6947505043499</v>
      </c>
      <c r="AE11">
        <f t="shared" si="3"/>
        <v>0</v>
      </c>
      <c r="AF11">
        <f t="shared" si="4"/>
        <v>0</v>
      </c>
      <c r="AG11">
        <f t="shared" si="5"/>
        <v>-45.51434964435974</v>
      </c>
      <c r="AH11">
        <f t="shared" si="6"/>
        <v>-925.0479747213526</v>
      </c>
      <c r="AI11">
        <f t="shared" si="7"/>
        <v>-970.56232436571236</v>
      </c>
      <c r="AJ11">
        <f t="shared" si="8"/>
        <v>-399.3578901431174</v>
      </c>
      <c r="AK11">
        <f t="shared" si="30"/>
        <v>10.358938976577972</v>
      </c>
      <c r="AL11">
        <f t="shared" si="9"/>
        <v>-1359.5612755322518</v>
      </c>
      <c r="AN11">
        <f t="shared" si="10"/>
        <v>0</v>
      </c>
      <c r="AO11">
        <f t="shared" si="11"/>
        <v>0</v>
      </c>
      <c r="AP11">
        <f t="shared" si="12"/>
        <v>-28.654544419329749</v>
      </c>
      <c r="AQ11">
        <f t="shared" si="13"/>
        <v>-582.3839841452907</v>
      </c>
      <c r="AR11">
        <f t="shared" si="14"/>
        <v>-611.03852856462049</v>
      </c>
      <c r="AS11">
        <f t="shared" si="15"/>
        <v>-251.42440772486941</v>
      </c>
      <c r="AT11">
        <f t="shared" si="16"/>
        <v>6.521694352679031</v>
      </c>
      <c r="AU11">
        <f t="shared" si="17"/>
        <v>-855.94124193681091</v>
      </c>
      <c r="AW11">
        <v>8</v>
      </c>
      <c r="AX11">
        <f>IF(Z11&gt;0, (R11*SUMPRODUCT(K11:$K$98, X11:$X$98)-K11*$AZ$3)/Z11, 0)</f>
        <v>7551.129263863003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2.1277219999999999E-3</v>
      </c>
      <c r="Q12" s="5">
        <f t="shared" si="29"/>
        <v>50</v>
      </c>
      <c r="R12">
        <f t="shared" si="0"/>
        <v>500000</v>
      </c>
      <c r="S12">
        <f t="shared" si="1"/>
        <v>8406.2006211871976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6873.6947505043499</v>
      </c>
      <c r="AC12">
        <f t="shared" si="2"/>
        <v>7559.2530882665851</v>
      </c>
      <c r="AE12">
        <f t="shared" si="3"/>
        <v>0</v>
      </c>
      <c r="AF12">
        <f t="shared" si="4"/>
        <v>0</v>
      </c>
      <c r="AG12">
        <f t="shared" si="5"/>
        <v>-44.962364264862146</v>
      </c>
      <c r="AH12">
        <f t="shared" si="6"/>
        <v>-968.41883053996389</v>
      </c>
      <c r="AI12">
        <f t="shared" si="7"/>
        <v>-1013.381194804826</v>
      </c>
      <c r="AJ12">
        <f t="shared" si="8"/>
        <v>-685.55833776223517</v>
      </c>
      <c r="AK12">
        <f t="shared" si="30"/>
        <v>144.34758976059135</v>
      </c>
      <c r="AL12">
        <f t="shared" si="9"/>
        <v>-1554.5919428064699</v>
      </c>
      <c r="AN12">
        <f t="shared" si="10"/>
        <v>0</v>
      </c>
      <c r="AO12">
        <f t="shared" si="11"/>
        <v>0</v>
      </c>
      <c r="AP12">
        <f t="shared" si="12"/>
        <v>-26.430466919304827</v>
      </c>
      <c r="AQ12">
        <f t="shared" si="13"/>
        <v>-569.27081756288646</v>
      </c>
      <c r="AR12">
        <f t="shared" si="14"/>
        <v>-595.70128448219123</v>
      </c>
      <c r="AS12">
        <f t="shared" si="15"/>
        <v>-402.99542214328699</v>
      </c>
      <c r="AT12">
        <f t="shared" si="16"/>
        <v>84.852615257828703</v>
      </c>
      <c r="AU12">
        <f t="shared" si="17"/>
        <v>-913.84409136764953</v>
      </c>
      <c r="AW12">
        <v>9</v>
      </c>
      <c r="AX12">
        <f>IF(Z12&gt;0, (R12*SUMPRODUCT(K12:$K$98, X12:$X$98)-K12*$AZ$3)/Z12, 0)</f>
        <v>8406.2006211871976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2.2569180000000001E-3</v>
      </c>
      <c r="Q13" s="5">
        <f t="shared" si="29"/>
        <v>50</v>
      </c>
      <c r="R13">
        <f t="shared" si="0"/>
        <v>500000</v>
      </c>
      <c r="S13">
        <f t="shared" si="1"/>
        <v>10023.781428427677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7559.2530882665851</v>
      </c>
      <c r="AC13">
        <f t="shared" si="2"/>
        <v>8903.3761166406202</v>
      </c>
      <c r="AE13">
        <f t="shared" si="3"/>
        <v>0</v>
      </c>
      <c r="AF13">
        <f t="shared" si="4"/>
        <v>0</v>
      </c>
      <c r="AG13">
        <f t="shared" si="5"/>
        <v>-44.411264252981603</v>
      </c>
      <c r="AH13">
        <f t="shared" si="6"/>
        <v>-1014.7636923192415</v>
      </c>
      <c r="AI13">
        <f t="shared" si="7"/>
        <v>-1059.1749565722232</v>
      </c>
      <c r="AJ13">
        <f t="shared" si="8"/>
        <v>-1344.1230283740351</v>
      </c>
      <c r="AK13">
        <f t="shared" si="30"/>
        <v>529.14771617866097</v>
      </c>
      <c r="AL13">
        <f t="shared" si="9"/>
        <v>-1874.150268767597</v>
      </c>
      <c r="AN13">
        <f t="shared" si="10"/>
        <v>0</v>
      </c>
      <c r="AO13">
        <f t="shared" si="11"/>
        <v>0</v>
      </c>
      <c r="AP13">
        <f t="shared" si="12"/>
        <v>-23.309384690690351</v>
      </c>
      <c r="AQ13">
        <f t="shared" si="13"/>
        <v>-532.60175480878218</v>
      </c>
      <c r="AR13">
        <f t="shared" si="14"/>
        <v>-555.9111394994726</v>
      </c>
      <c r="AS13">
        <f t="shared" si="15"/>
        <v>-705.46698606722646</v>
      </c>
      <c r="AT13">
        <f t="shared" si="16"/>
        <v>277.72475929415987</v>
      </c>
      <c r="AU13">
        <f t="shared" si="17"/>
        <v>-983.65336627253907</v>
      </c>
      <c r="AW13">
        <v>10</v>
      </c>
      <c r="AX13">
        <f>IF(Z13&gt;0, (R13*SUMPRODUCT(K13:$K$98, X13:$X$98)-K13*$AZ$3)/Z13, 0)</f>
        <v>10023.781428427677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2.397513E-3</v>
      </c>
      <c r="Q14" s="5">
        <f t="shared" si="29"/>
        <v>50</v>
      </c>
      <c r="R14">
        <f t="shared" si="0"/>
        <v>500000</v>
      </c>
      <c r="S14">
        <f t="shared" si="1"/>
        <v>11489.975608055975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8903.3761166406202</v>
      </c>
      <c r="AC14">
        <f t="shared" si="2"/>
        <v>10079.161724275516</v>
      </c>
      <c r="AE14">
        <f t="shared" si="3"/>
        <v>0</v>
      </c>
      <c r="AF14">
        <f t="shared" si="4"/>
        <v>0</v>
      </c>
      <c r="AG14">
        <f t="shared" si="5"/>
        <v>-43.860675027058832</v>
      </c>
      <c r="AH14">
        <f t="shared" si="6"/>
        <v>-1064.765833929587</v>
      </c>
      <c r="AI14">
        <f t="shared" si="7"/>
        <v>-1108.6265089566457</v>
      </c>
      <c r="AJ14">
        <f t="shared" si="8"/>
        <v>-1175.7856076348962</v>
      </c>
      <c r="AK14">
        <f t="shared" si="30"/>
        <v>623.23632816484348</v>
      </c>
      <c r="AL14">
        <f t="shared" si="9"/>
        <v>-1661.1757884266985</v>
      </c>
      <c r="AN14">
        <f t="shared" si="10"/>
        <v>0</v>
      </c>
      <c r="AO14">
        <f t="shared" si="11"/>
        <v>0</v>
      </c>
      <c r="AP14">
        <f t="shared" si="12"/>
        <v>-20.553934188362067</v>
      </c>
      <c r="AQ14">
        <f t="shared" si="13"/>
        <v>-498.96922158867051</v>
      </c>
      <c r="AR14">
        <f t="shared" si="14"/>
        <v>-519.52315577703257</v>
      </c>
      <c r="AS14">
        <f t="shared" si="15"/>
        <v>-550.99516785917399</v>
      </c>
      <c r="AT14">
        <f t="shared" si="16"/>
        <v>292.06022171327299</v>
      </c>
      <c r="AU14">
        <f t="shared" si="17"/>
        <v>-778.45810192293357</v>
      </c>
      <c r="AW14">
        <v>11</v>
      </c>
      <c r="AX14">
        <f>IF(Z14&gt;0, (R14*SUMPRODUCT(K14:$K$98, X14:$X$98)-K14*$AZ$3)/Z14, 0)</f>
        <v>11489.975608055975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2.5466569999999999E-3</v>
      </c>
      <c r="Q15" s="5">
        <f t="shared" si="29"/>
        <v>50</v>
      </c>
      <c r="R15">
        <f t="shared" si="0"/>
        <v>500000</v>
      </c>
      <c r="S15">
        <f t="shared" si="1"/>
        <v>12820.876750093563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10079.161724275516</v>
      </c>
      <c r="AC15">
        <f t="shared" si="2"/>
        <v>11105.538362011563</v>
      </c>
      <c r="AE15">
        <f t="shared" si="3"/>
        <v>0</v>
      </c>
      <c r="AF15">
        <f t="shared" si="4"/>
        <v>0</v>
      </c>
      <c r="AG15">
        <f t="shared" si="5"/>
        <v>-43.310370181705856</v>
      </c>
      <c r="AH15">
        <f t="shared" si="6"/>
        <v>-1116.9809508238454</v>
      </c>
      <c r="AI15">
        <f t="shared" si="7"/>
        <v>-1160.2913210055513</v>
      </c>
      <c r="AJ15">
        <f t="shared" si="8"/>
        <v>-1026.3766377360462</v>
      </c>
      <c r="AK15">
        <f t="shared" si="30"/>
        <v>705.54132069928619</v>
      </c>
      <c r="AL15">
        <f t="shared" si="9"/>
        <v>-1481.1266380423112</v>
      </c>
      <c r="AN15">
        <f t="shared" si="10"/>
        <v>0</v>
      </c>
      <c r="AO15">
        <f t="shared" si="11"/>
        <v>0</v>
      </c>
      <c r="AP15">
        <f t="shared" si="12"/>
        <v>-18.121474130446529</v>
      </c>
      <c r="AQ15">
        <f t="shared" si="13"/>
        <v>-467.35553909224609</v>
      </c>
      <c r="AR15">
        <f t="shared" si="14"/>
        <v>-485.47701322269262</v>
      </c>
      <c r="AS15">
        <f t="shared" si="15"/>
        <v>-429.44582581020728</v>
      </c>
      <c r="AT15">
        <f t="shared" si="16"/>
        <v>295.20525309233489</v>
      </c>
      <c r="AU15">
        <f t="shared" si="17"/>
        <v>-619.71758594056496</v>
      </c>
      <c r="AW15">
        <v>12</v>
      </c>
      <c r="AX15">
        <f>IF(Z15&gt;0, (R15*SUMPRODUCT(K15:$K$98, X15:$X$98)-K15*$AZ$3)/Z15, 0)</f>
        <v>12820.876750093563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3.8442260000000001E-3</v>
      </c>
      <c r="Q16" s="5">
        <f t="shared" si="29"/>
        <v>50</v>
      </c>
      <c r="R16">
        <f t="shared" si="0"/>
        <v>500000</v>
      </c>
      <c r="S16">
        <f t="shared" si="1"/>
        <v>14048.094088591241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11105.538362011563</v>
      </c>
      <c r="AC16">
        <f t="shared" si="2"/>
        <v>12000.098768744949</v>
      </c>
      <c r="AE16">
        <f t="shared" si="3"/>
        <v>0</v>
      </c>
      <c r="AF16">
        <f t="shared" si="4"/>
        <v>0</v>
      </c>
      <c r="AG16">
        <f t="shared" si="5"/>
        <v>-42.710771628766665</v>
      </c>
      <c r="AH16">
        <f t="shared" si="6"/>
        <v>-1664.9485112213838</v>
      </c>
      <c r="AI16">
        <f t="shared" si="7"/>
        <v>-1707.6592828501505</v>
      </c>
      <c r="AJ16">
        <f t="shared" si="8"/>
        <v>-894.56040673338612</v>
      </c>
      <c r="AK16">
        <f t="shared" si="30"/>
        <v>777.38768534080941</v>
      </c>
      <c r="AL16">
        <f t="shared" si="9"/>
        <v>-1824.8320042427274</v>
      </c>
      <c r="AN16">
        <f t="shared" si="10"/>
        <v>0</v>
      </c>
      <c r="AO16">
        <f t="shared" si="11"/>
        <v>0</v>
      </c>
      <c r="AP16">
        <f t="shared" si="12"/>
        <v>-15.955889595653103</v>
      </c>
      <c r="AQ16">
        <f t="shared" si="13"/>
        <v>-621.99144652312441</v>
      </c>
      <c r="AR16">
        <f t="shared" si="14"/>
        <v>-637.94733611877757</v>
      </c>
      <c r="AS16">
        <f t="shared" si="15"/>
        <v>-334.18986691560769</v>
      </c>
      <c r="AT16">
        <f t="shared" si="16"/>
        <v>290.41648294557984</v>
      </c>
      <c r="AU16">
        <f t="shared" si="17"/>
        <v>-681.72072008880548</v>
      </c>
      <c r="AW16">
        <v>13</v>
      </c>
      <c r="AX16">
        <f>IF(Z16&gt;0, (R16*SUMPRODUCT(K16:$K$98, X16:$X$98)-K16*$AZ$3)/Z16, 0)</f>
        <v>14048.094088591241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5.3300140000000001E-3</v>
      </c>
      <c r="Q17" s="5">
        <f t="shared" si="29"/>
        <v>50</v>
      </c>
      <c r="R17">
        <f t="shared" si="0"/>
        <v>500000</v>
      </c>
      <c r="S17">
        <f t="shared" si="1"/>
        <v>14973.011270618714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12000.098768744949</v>
      </c>
      <c r="AC17">
        <f t="shared" si="2"/>
        <v>12594.103702423288</v>
      </c>
      <c r="AE17">
        <f t="shared" si="3"/>
        <v>0</v>
      </c>
      <c r="AF17">
        <f t="shared" si="4"/>
        <v>0</v>
      </c>
      <c r="AG17">
        <f t="shared" si="5"/>
        <v>-42.05601490174687</v>
      </c>
      <c r="AH17">
        <f t="shared" si="6"/>
        <v>-2276.4901073212909</v>
      </c>
      <c r="AI17">
        <f t="shared" si="7"/>
        <v>-2318.5461222230379</v>
      </c>
      <c r="AJ17">
        <f t="shared" si="8"/>
        <v>-594.00493367833951</v>
      </c>
      <c r="AK17">
        <f t="shared" si="30"/>
        <v>840.00691381214654</v>
      </c>
      <c r="AL17">
        <f t="shared" si="9"/>
        <v>-2072.5441420892307</v>
      </c>
      <c r="AN17">
        <f t="shared" si="10"/>
        <v>0</v>
      </c>
      <c r="AO17">
        <f t="shared" si="11"/>
        <v>0</v>
      </c>
      <c r="AP17">
        <f t="shared" si="12"/>
        <v>-14.027933557829719</v>
      </c>
      <c r="AQ17">
        <f t="shared" si="13"/>
        <v>-759.33138327933352</v>
      </c>
      <c r="AR17">
        <f t="shared" si="14"/>
        <v>-773.35931683716331</v>
      </c>
      <c r="AS17">
        <f t="shared" si="15"/>
        <v>-198.13246124555383</v>
      </c>
      <c r="AT17">
        <f t="shared" si="16"/>
        <v>280.18729788363606</v>
      </c>
      <c r="AU17">
        <f t="shared" si="17"/>
        <v>-691.30448019908101</v>
      </c>
      <c r="AW17">
        <v>14</v>
      </c>
      <c r="AX17">
        <f>IF(Z17&gt;0, (R17*SUMPRODUCT(K17:$K$98, X17:$X$98)-K17*$AZ$3)/Z17, 0)</f>
        <v>14973.011270618714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6.9004050000000001E-3</v>
      </c>
      <c r="Q18" s="5">
        <f t="shared" si="29"/>
        <v>50</v>
      </c>
      <c r="R18">
        <f t="shared" si="0"/>
        <v>500000</v>
      </c>
      <c r="S18">
        <f t="shared" si="1"/>
        <v>15625.111702687589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12594.103702423288</v>
      </c>
      <c r="AC18">
        <f t="shared" si="2"/>
        <v>12920.48337289526</v>
      </c>
      <c r="AE18">
        <f t="shared" si="3"/>
        <v>0</v>
      </c>
      <c r="AF18">
        <f t="shared" si="4"/>
        <v>0</v>
      </c>
      <c r="AG18">
        <f t="shared" si="5"/>
        <v>-41.34525121722131</v>
      </c>
      <c r="AH18">
        <f t="shared" si="6"/>
        <v>-2902.0353550808859</v>
      </c>
      <c r="AI18">
        <f t="shared" si="7"/>
        <v>-2943.3806062981071</v>
      </c>
      <c r="AJ18">
        <f t="shared" si="8"/>
        <v>-326.37967047197162</v>
      </c>
      <c r="AK18">
        <f t="shared" si="30"/>
        <v>881.58725916963022</v>
      </c>
      <c r="AL18">
        <f t="shared" si="9"/>
        <v>-2388.1730176004485</v>
      </c>
      <c r="AN18">
        <f t="shared" si="10"/>
        <v>0</v>
      </c>
      <c r="AO18">
        <f t="shared" si="11"/>
        <v>0</v>
      </c>
      <c r="AP18">
        <f t="shared" si="12"/>
        <v>-12.313264106597593</v>
      </c>
      <c r="AQ18">
        <f t="shared" si="13"/>
        <v>-864.27163269746404</v>
      </c>
      <c r="AR18">
        <f t="shared" si="14"/>
        <v>-876.5848968040616</v>
      </c>
      <c r="AS18">
        <f t="shared" si="15"/>
        <v>-97.200983504285745</v>
      </c>
      <c r="AT18">
        <f t="shared" si="16"/>
        <v>262.55050908109354</v>
      </c>
      <c r="AU18">
        <f t="shared" si="17"/>
        <v>-711.23537122725384</v>
      </c>
      <c r="AW18">
        <v>15</v>
      </c>
      <c r="AX18">
        <f>IF(Z18&gt;0, (R18*SUMPRODUCT(K18:$K$98, X18:$X$98)-K18*$AZ$3)/Z18, 0)</f>
        <v>15625.111702687589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8.6257439999999994E-3</v>
      </c>
      <c r="Q19" s="5">
        <f t="shared" si="29"/>
        <v>50</v>
      </c>
      <c r="R19">
        <f t="shared" si="0"/>
        <v>500000</v>
      </c>
      <c r="S19">
        <f t="shared" si="1"/>
        <v>16051.193581940774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12920.48337289526</v>
      </c>
      <c r="AC19">
        <f t="shared" si="2"/>
        <v>13025.596609618602</v>
      </c>
      <c r="AE19">
        <f t="shared" si="3"/>
        <v>0</v>
      </c>
      <c r="AF19">
        <f t="shared" si="4"/>
        <v>0</v>
      </c>
      <c r="AG19">
        <f t="shared" si="5"/>
        <v>-40.575165152433662</v>
      </c>
      <c r="AH19">
        <f t="shared" si="6"/>
        <v>-3566.3355261543943</v>
      </c>
      <c r="AI19">
        <f t="shared" si="7"/>
        <v>-3606.9106913068281</v>
      </c>
      <c r="AJ19">
        <f t="shared" si="8"/>
        <v>-105.1132367233422</v>
      </c>
      <c r="AK19">
        <f t="shared" si="30"/>
        <v>904.43383610266824</v>
      </c>
      <c r="AL19">
        <f t="shared" si="9"/>
        <v>-2807.5900919275018</v>
      </c>
      <c r="AN19">
        <f t="shared" si="10"/>
        <v>0</v>
      </c>
      <c r="AO19">
        <f t="shared" si="11"/>
        <v>0</v>
      </c>
      <c r="AP19">
        <f t="shared" si="12"/>
        <v>-10.789214644235463</v>
      </c>
      <c r="AQ19">
        <f t="shared" si="13"/>
        <v>-948.31307132053166</v>
      </c>
      <c r="AR19">
        <f t="shared" si="14"/>
        <v>-959.10228596476713</v>
      </c>
      <c r="AS19">
        <f t="shared" si="15"/>
        <v>-27.950330422510941</v>
      </c>
      <c r="AT19">
        <f t="shared" si="16"/>
        <v>240.49515886285135</v>
      </c>
      <c r="AU19">
        <f t="shared" si="17"/>
        <v>-746.5574575244267</v>
      </c>
      <c r="AW19">
        <v>16</v>
      </c>
      <c r="AX19">
        <f>IF(Z19&gt;0, (R19*SUMPRODUCT(K19:$K$98, X19:$X$98)-K19*$AZ$3)/Z19, 0)</f>
        <v>16051.193581940774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1.0476563E-2</v>
      </c>
      <c r="Q20" s="5">
        <f t="shared" si="29"/>
        <v>50</v>
      </c>
      <c r="R20">
        <f t="shared" si="0"/>
        <v>500000</v>
      </c>
      <c r="S20">
        <f t="shared" si="1"/>
        <v>16282.583323820429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13025.596609618602</v>
      </c>
      <c r="AC20">
        <f t="shared" si="2"/>
        <v>12942.80574313808</v>
      </c>
      <c r="AE20">
        <f t="shared" si="3"/>
        <v>0</v>
      </c>
      <c r="AF20">
        <f t="shared" si="4"/>
        <v>0</v>
      </c>
      <c r="AG20">
        <f t="shared" si="5"/>
        <v>-39.744325226954444</v>
      </c>
      <c r="AH20">
        <f t="shared" si="6"/>
        <v>-4250.8827395487579</v>
      </c>
      <c r="AI20">
        <f t="shared" si="7"/>
        <v>-4290.6270647757119</v>
      </c>
      <c r="AJ20">
        <f t="shared" si="8"/>
        <v>82.7908664805218</v>
      </c>
      <c r="AK20">
        <f t="shared" si="30"/>
        <v>911.79176267330229</v>
      </c>
      <c r="AL20">
        <f t="shared" si="9"/>
        <v>-3296.0444356218877</v>
      </c>
      <c r="AN20">
        <f t="shared" si="10"/>
        <v>0</v>
      </c>
      <c r="AO20">
        <f t="shared" si="11"/>
        <v>0</v>
      </c>
      <c r="AP20">
        <f t="shared" si="12"/>
        <v>-9.4359719739752244</v>
      </c>
      <c r="AQ20">
        <f t="shared" si="13"/>
        <v>-1009.2311334004945</v>
      </c>
      <c r="AR20">
        <f t="shared" si="14"/>
        <v>-1018.6671053744697</v>
      </c>
      <c r="AS20">
        <f t="shared" si="15"/>
        <v>19.655945631239788</v>
      </c>
      <c r="AT20">
        <f t="shared" si="16"/>
        <v>216.47471606466709</v>
      </c>
      <c r="AU20">
        <f t="shared" si="17"/>
        <v>-782.5364436785627</v>
      </c>
      <c r="AW20">
        <v>17</v>
      </c>
      <c r="AX20">
        <f>IF(Z20&gt;0, (R20*SUMPRODUCT(K20:$K$98, X20:$X$98)-K20*$AZ$3)/Z20, 0)</f>
        <v>16282.583323820429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1.2607808E-2</v>
      </c>
      <c r="Q21" s="5">
        <f t="shared" si="29"/>
        <v>50</v>
      </c>
      <c r="R21">
        <f t="shared" si="0"/>
        <v>500000</v>
      </c>
      <c r="S21">
        <f t="shared" si="1"/>
        <v>16354.875600738451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12942.80574313808</v>
      </c>
      <c r="AC21">
        <f t="shared" si="2"/>
        <v>12706.362292630449</v>
      </c>
      <c r="AE21">
        <f t="shared" si="3"/>
        <v>0</v>
      </c>
      <c r="AF21">
        <f t="shared" si="4"/>
        <v>0</v>
      </c>
      <c r="AG21">
        <f t="shared" si="5"/>
        <v>-38.845793153133897</v>
      </c>
      <c r="AH21">
        <f t="shared" si="6"/>
        <v>-5010.8882155099809</v>
      </c>
      <c r="AI21">
        <f t="shared" si="7"/>
        <v>-5049.7340086631148</v>
      </c>
      <c r="AJ21">
        <f t="shared" si="8"/>
        <v>236.4434505076315</v>
      </c>
      <c r="AK21">
        <f t="shared" si="30"/>
        <v>905.99640201966565</v>
      </c>
      <c r="AL21">
        <f t="shared" si="9"/>
        <v>-3907.2941561358175</v>
      </c>
      <c r="AN21">
        <f t="shared" si="10"/>
        <v>0</v>
      </c>
      <c r="AO21">
        <f t="shared" si="11"/>
        <v>0</v>
      </c>
      <c r="AP21">
        <f t="shared" si="12"/>
        <v>-8.2345047600841159</v>
      </c>
      <c r="AQ21">
        <f t="shared" si="13"/>
        <v>-1062.2046691183984</v>
      </c>
      <c r="AR21">
        <f t="shared" si="14"/>
        <v>-1070.4391738784825</v>
      </c>
      <c r="AS21">
        <f t="shared" si="15"/>
        <v>50.121121507818408</v>
      </c>
      <c r="AT21">
        <f t="shared" si="16"/>
        <v>192.05249988435739</v>
      </c>
      <c r="AU21">
        <f t="shared" si="17"/>
        <v>-828.26555248630666</v>
      </c>
      <c r="AW21">
        <v>18</v>
      </c>
      <c r="AX21">
        <f>IF(Z21&gt;0, (R21*SUMPRODUCT(K21:$K$98, X21:$X$98)-K21*$AZ$3)/Z21, 0)</f>
        <v>16354.875600738451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1.5033739000000001E-2</v>
      </c>
      <c r="Q22" s="5">
        <f t="shared" si="29"/>
        <v>50</v>
      </c>
      <c r="R22">
        <f t="shared" si="0"/>
        <v>500000</v>
      </c>
      <c r="S22">
        <f t="shared" si="1"/>
        <v>16283.416478647889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12706.362292630449</v>
      </c>
      <c r="AC22">
        <f t="shared" si="2"/>
        <v>12334.146626094964</v>
      </c>
      <c r="AE22">
        <f t="shared" si="3"/>
        <v>0</v>
      </c>
      <c r="AF22">
        <f t="shared" si="4"/>
        <v>0</v>
      </c>
      <c r="AG22">
        <f t="shared" si="5"/>
        <v>-37.873337706090361</v>
      </c>
      <c r="AH22">
        <f t="shared" si="6"/>
        <v>-5839.9751551220206</v>
      </c>
      <c r="AI22">
        <f t="shared" si="7"/>
        <v>-5877.8484928281114</v>
      </c>
      <c r="AJ22">
        <f t="shared" si="8"/>
        <v>372.21566653548507</v>
      </c>
      <c r="AK22">
        <f t="shared" si="30"/>
        <v>889.44536048413147</v>
      </c>
      <c r="AL22">
        <f t="shared" si="9"/>
        <v>-4616.1874658084944</v>
      </c>
      <c r="AN22">
        <f t="shared" si="10"/>
        <v>0</v>
      </c>
      <c r="AO22">
        <f t="shared" si="11"/>
        <v>0</v>
      </c>
      <c r="AP22">
        <f t="shared" si="12"/>
        <v>-7.1681824260052789</v>
      </c>
      <c r="AQ22">
        <f t="shared" si="13"/>
        <v>-1105.3160299764484</v>
      </c>
      <c r="AR22">
        <f t="shared" si="14"/>
        <v>-1112.4842124024537</v>
      </c>
      <c r="AS22">
        <f t="shared" si="15"/>
        <v>70.448235121206395</v>
      </c>
      <c r="AT22">
        <f t="shared" si="16"/>
        <v>168.34287623108045</v>
      </c>
      <c r="AU22">
        <f t="shared" si="17"/>
        <v>-873.69310105016677</v>
      </c>
      <c r="AW22">
        <v>19</v>
      </c>
      <c r="AX22">
        <f>IF(Z22&gt;0, (R22*SUMPRODUCT(K22:$K$98, X22:$X$98)-K22*$AZ$3)/Z22, 0)</f>
        <v>16283.416478647889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1.7719183999999999E-2</v>
      </c>
      <c r="Q23" s="5">
        <f t="shared" si="29"/>
        <v>50</v>
      </c>
      <c r="R23">
        <f t="shared" si="0"/>
        <v>500000</v>
      </c>
      <c r="S23">
        <f t="shared" si="1"/>
        <v>16083.324333792907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12334.146626094964</v>
      </c>
      <c r="AC23">
        <f t="shared" si="2"/>
        <v>11844.892205567541</v>
      </c>
      <c r="AE23">
        <f t="shared" si="3"/>
        <v>0</v>
      </c>
      <c r="AF23">
        <f t="shared" si="4"/>
        <v>0</v>
      </c>
      <c r="AG23">
        <f t="shared" si="5"/>
        <v>-36.823519689521106</v>
      </c>
      <c r="AH23">
        <f t="shared" si="6"/>
        <v>-6710.8463950835294</v>
      </c>
      <c r="AI23">
        <f t="shared" si="7"/>
        <v>-6747.6699147730506</v>
      </c>
      <c r="AJ23">
        <f t="shared" si="8"/>
        <v>489.25442052742255</v>
      </c>
      <c r="AK23">
        <f t="shared" si="30"/>
        <v>863.39026382664758</v>
      </c>
      <c r="AL23">
        <f t="shared" si="9"/>
        <v>-5395.0252304189808</v>
      </c>
      <c r="AN23">
        <f t="shared" si="10"/>
        <v>0</v>
      </c>
      <c r="AO23">
        <f t="shared" si="11"/>
        <v>0</v>
      </c>
      <c r="AP23">
        <f t="shared" si="12"/>
        <v>-6.222755587851136</v>
      </c>
      <c r="AQ23">
        <f t="shared" si="13"/>
        <v>-1134.0566370710171</v>
      </c>
      <c r="AR23">
        <f t="shared" si="14"/>
        <v>-1140.2793926588681</v>
      </c>
      <c r="AS23">
        <f t="shared" si="15"/>
        <v>82.678426855656241</v>
      </c>
      <c r="AT23">
        <f t="shared" si="16"/>
        <v>145.90312479696073</v>
      </c>
      <c r="AU23">
        <f t="shared" si="17"/>
        <v>-911.69784100625122</v>
      </c>
      <c r="AW23">
        <v>20</v>
      </c>
      <c r="AX23">
        <f>IF(Z23&gt;0, (R23*SUMPRODUCT(K23:$K$98, X23:$X$98)-K23*$AZ$3)/Z23, 0)</f>
        <v>16083.324333792907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2.0768709E-2</v>
      </c>
      <c r="Q24" s="5">
        <f t="shared" si="29"/>
        <v>50</v>
      </c>
      <c r="R24">
        <f t="shared" si="0"/>
        <v>500000</v>
      </c>
      <c r="S24">
        <f t="shared" si="1"/>
        <v>15775.750132090026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11844.892205567541</v>
      </c>
      <c r="AC24">
        <f t="shared" si="2"/>
        <v>11260.890576933154</v>
      </c>
      <c r="AE24">
        <f t="shared" si="3"/>
        <v>0</v>
      </c>
      <c r="AF24">
        <f t="shared" si="4"/>
        <v>0</v>
      </c>
      <c r="AG24">
        <f t="shared" si="5"/>
        <v>-35.690507527838463</v>
      </c>
      <c r="AH24">
        <f t="shared" si="6"/>
        <v>-7647.7696478743419</v>
      </c>
      <c r="AI24">
        <f t="shared" si="7"/>
        <v>-7683.4601554021801</v>
      </c>
      <c r="AJ24">
        <f t="shared" si="8"/>
        <v>584.00162863438709</v>
      </c>
      <c r="AK24">
        <f t="shared" si="30"/>
        <v>829.14245438972796</v>
      </c>
      <c r="AL24">
        <f t="shared" si="9"/>
        <v>-6270.3160723780647</v>
      </c>
      <c r="AN24">
        <f t="shared" si="10"/>
        <v>0</v>
      </c>
      <c r="AO24">
        <f t="shared" si="11"/>
        <v>0</v>
      </c>
      <c r="AP24">
        <f t="shared" si="12"/>
        <v>-5.3850798499914472</v>
      </c>
      <c r="AQ24">
        <f t="shared" si="13"/>
        <v>-1153.9160712696803</v>
      </c>
      <c r="AR24">
        <f t="shared" si="14"/>
        <v>-1159.3011511196717</v>
      </c>
      <c r="AS24">
        <f t="shared" si="15"/>
        <v>88.115737784569731</v>
      </c>
      <c r="AT24">
        <f t="shared" si="16"/>
        <v>125.10324546166498</v>
      </c>
      <c r="AU24">
        <f t="shared" si="17"/>
        <v>-946.0821678734369</v>
      </c>
      <c r="AW24">
        <v>21</v>
      </c>
      <c r="AX24">
        <f>IF(Z24&gt;0, (R24*SUMPRODUCT(K24:$K$98, X24:$X$98)-K24*$AZ$3)/Z24, 0)</f>
        <v>15775.750132090026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2.4225090000000001E-2</v>
      </c>
      <c r="Q25" s="5">
        <f t="shared" si="29"/>
        <v>50</v>
      </c>
      <c r="R25">
        <f t="shared" si="0"/>
        <v>500000</v>
      </c>
      <c r="S25">
        <f t="shared" si="1"/>
        <v>15373.373270069578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11260.890576933154</v>
      </c>
      <c r="AC25">
        <f t="shared" si="2"/>
        <v>10598.095048910473</v>
      </c>
      <c r="AE25">
        <f t="shared" si="3"/>
        <v>0</v>
      </c>
      <c r="AF25">
        <f t="shared" si="4"/>
        <v>0</v>
      </c>
      <c r="AG25">
        <f t="shared" si="5"/>
        <v>-34.468996695552512</v>
      </c>
      <c r="AH25">
        <f t="shared" si="6"/>
        <v>-8646.0575700756435</v>
      </c>
      <c r="AI25">
        <f t="shared" si="7"/>
        <v>-8680.5265667711956</v>
      </c>
      <c r="AJ25">
        <f t="shared" si="8"/>
        <v>662.79552802268154</v>
      </c>
      <c r="AK25">
        <f t="shared" si="30"/>
        <v>788.26234038532084</v>
      </c>
      <c r="AL25">
        <f t="shared" si="9"/>
        <v>-7229.4686983631927</v>
      </c>
      <c r="AN25">
        <f t="shared" si="10"/>
        <v>0</v>
      </c>
      <c r="AO25">
        <f t="shared" si="11"/>
        <v>0</v>
      </c>
      <c r="AP25">
        <f t="shared" si="12"/>
        <v>-4.6435491138109857</v>
      </c>
      <c r="AQ25">
        <f t="shared" si="13"/>
        <v>-1164.7682502074047</v>
      </c>
      <c r="AR25">
        <f t="shared" si="14"/>
        <v>-1169.4117993212155</v>
      </c>
      <c r="AS25">
        <f t="shared" si="15"/>
        <v>89.289619131406909</v>
      </c>
      <c r="AT25">
        <f t="shared" si="16"/>
        <v>106.1920926935224</v>
      </c>
      <c r="AU25">
        <f t="shared" si="17"/>
        <v>-973.93008749628632</v>
      </c>
      <c r="AW25">
        <v>22</v>
      </c>
      <c r="AX25">
        <f>IF(Z25&gt;0, (R25*SUMPRODUCT(K25:$K$98, X25:$X$98)-K25*$AZ$3)/Z25, 0)</f>
        <v>15373.373270069578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2.7828815E-2</v>
      </c>
      <c r="Q26" s="5">
        <f t="shared" si="29"/>
        <v>50</v>
      </c>
      <c r="R26">
        <f t="shared" si="0"/>
        <v>500000</v>
      </c>
      <c r="S26">
        <f t="shared" si="1"/>
        <v>14882.865734175526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10598.095048910473</v>
      </c>
      <c r="AC26">
        <f t="shared" si="2"/>
        <v>9871.8272837450259</v>
      </c>
      <c r="AE26">
        <f t="shared" si="3"/>
        <v>0</v>
      </c>
      <c r="AF26">
        <f t="shared" si="4"/>
        <v>0</v>
      </c>
      <c r="AG26">
        <f t="shared" si="5"/>
        <v>-33.165075396320844</v>
      </c>
      <c r="AH26">
        <f t="shared" si="6"/>
        <v>-9592.3133227614217</v>
      </c>
      <c r="AI26">
        <f t="shared" si="7"/>
        <v>-9625.478398157742</v>
      </c>
      <c r="AJ26">
        <f t="shared" si="8"/>
        <v>726.26776516544669</v>
      </c>
      <c r="AK26">
        <f t="shared" si="30"/>
        <v>741.86665342373317</v>
      </c>
      <c r="AL26">
        <f t="shared" si="9"/>
        <v>-8157.3439795685626</v>
      </c>
      <c r="AN26">
        <f t="shared" si="10"/>
        <v>0</v>
      </c>
      <c r="AO26">
        <f t="shared" si="11"/>
        <v>0</v>
      </c>
      <c r="AP26">
        <f t="shared" si="12"/>
        <v>-3.9891867441439421</v>
      </c>
      <c r="AQ26">
        <f t="shared" si="13"/>
        <v>-1153.7899038541057</v>
      </c>
      <c r="AR26">
        <f t="shared" si="14"/>
        <v>-1157.7790905982497</v>
      </c>
      <c r="AS26">
        <f t="shared" si="15"/>
        <v>87.357489976291362</v>
      </c>
      <c r="AT26">
        <f t="shared" si="16"/>
        <v>89.233767280646362</v>
      </c>
      <c r="AU26">
        <f t="shared" si="17"/>
        <v>-981.18783334131194</v>
      </c>
      <c r="AW26">
        <v>23</v>
      </c>
      <c r="AX26">
        <f>IF(Z26&gt;0, (R26*SUMPRODUCT(K26:$K$98, X26:$X$98)-K26*$AZ$3)/Z26, 0)</f>
        <v>14882.865734175526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3.1684449000000003E-2</v>
      </c>
      <c r="Q27" s="5">
        <f t="shared" si="29"/>
        <v>50</v>
      </c>
      <c r="R27">
        <f t="shared" si="0"/>
        <v>500000</v>
      </c>
      <c r="S27">
        <f t="shared" si="1"/>
        <v>14331.038869961025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9871.8272837450259</v>
      </c>
      <c r="AC27">
        <f t="shared" si="2"/>
        <v>9109.5556701069545</v>
      </c>
      <c r="AE27">
        <f t="shared" si="3"/>
        <v>0</v>
      </c>
      <c r="AF27">
        <f t="shared" si="4"/>
        <v>0</v>
      </c>
      <c r="AG27">
        <f t="shared" si="5"/>
        <v>-31.782607502381747</v>
      </c>
      <c r="AH27">
        <f t="shared" si="6"/>
        <v>-10508.171399758827</v>
      </c>
      <c r="AI27">
        <f t="shared" si="7"/>
        <v>-10539.954007261209</v>
      </c>
      <c r="AJ27">
        <f t="shared" si="8"/>
        <v>762.27161363807136</v>
      </c>
      <c r="AK27">
        <f t="shared" si="30"/>
        <v>691.02790986215189</v>
      </c>
      <c r="AL27">
        <f t="shared" si="9"/>
        <v>-9086.6544837609854</v>
      </c>
      <c r="AN27">
        <f t="shared" si="10"/>
        <v>0</v>
      </c>
      <c r="AO27">
        <f t="shared" si="11"/>
        <v>0</v>
      </c>
      <c r="AP27">
        <f t="shared" si="12"/>
        <v>-3.4133032971037474</v>
      </c>
      <c r="AQ27">
        <f t="shared" si="13"/>
        <v>-1128.5284280920071</v>
      </c>
      <c r="AR27">
        <f t="shared" si="14"/>
        <v>-1131.9417313891108</v>
      </c>
      <c r="AS27">
        <f t="shared" si="15"/>
        <v>81.864403728499695</v>
      </c>
      <c r="AT27">
        <f t="shared" si="16"/>
        <v>74.213163377058891</v>
      </c>
      <c r="AU27">
        <f t="shared" si="17"/>
        <v>-975.86416428355221</v>
      </c>
      <c r="AW27">
        <v>24</v>
      </c>
      <c r="AX27">
        <f>IF(Z27&gt;0, (R27*SUMPRODUCT(K27:$K$98, X27:$X$98)-K27*$AZ$3)/Z27, 0)</f>
        <v>14331.038869961025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3.5933631000000001E-2</v>
      </c>
      <c r="Q28" s="5">
        <f t="shared" si="29"/>
        <v>50</v>
      </c>
      <c r="R28">
        <f t="shared" si="0"/>
        <v>500000</v>
      </c>
      <c r="S28">
        <f t="shared" si="1"/>
        <v>13736.561207988949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9109.5556701069545</v>
      </c>
      <c r="AC28">
        <f t="shared" si="2"/>
        <v>8330.5971439935493</v>
      </c>
      <c r="AE28">
        <f t="shared" si="3"/>
        <v>0</v>
      </c>
      <c r="AF28">
        <f t="shared" si="4"/>
        <v>0</v>
      </c>
      <c r="AG28">
        <f t="shared" si="5"/>
        <v>-30.322716937149512</v>
      </c>
      <c r="AH28">
        <f t="shared" si="6"/>
        <v>-11420.644902084174</v>
      </c>
      <c r="AI28">
        <f t="shared" si="7"/>
        <v>-11450.967619021323</v>
      </c>
      <c r="AJ28">
        <f t="shared" si="8"/>
        <v>778.95852611340524</v>
      </c>
      <c r="AK28">
        <f t="shared" si="30"/>
        <v>637.6688969074869</v>
      </c>
      <c r="AL28">
        <f t="shared" si="9"/>
        <v>-10034.34019600043</v>
      </c>
      <c r="AN28">
        <f t="shared" si="10"/>
        <v>0</v>
      </c>
      <c r="AO28">
        <f t="shared" si="11"/>
        <v>0</v>
      </c>
      <c r="AP28">
        <f t="shared" si="12"/>
        <v>-2.9076052526459826</v>
      </c>
      <c r="AQ28">
        <f t="shared" si="13"/>
        <v>-1095.1105461536556</v>
      </c>
      <c r="AR28">
        <f t="shared" si="14"/>
        <v>-1098.0181514063015</v>
      </c>
      <c r="AS28">
        <f t="shared" si="15"/>
        <v>74.693303598593104</v>
      </c>
      <c r="AT28">
        <f t="shared" si="16"/>
        <v>61.145227782199917</v>
      </c>
      <c r="AU28">
        <f t="shared" si="17"/>
        <v>-962.17962002550848</v>
      </c>
      <c r="AW28">
        <v>25</v>
      </c>
      <c r="AX28">
        <f>IF(Z28&gt;0, (R28*SUMPRODUCT(K28:$K$98, X28:$X$98)-K28*$AZ$3)/Z28, 0)</f>
        <v>13736.561207988949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4.1016489000000003E-2</v>
      </c>
      <c r="Q29" s="5">
        <f t="shared" si="29"/>
        <v>50</v>
      </c>
      <c r="R29">
        <f t="shared" si="0"/>
        <v>500000</v>
      </c>
      <c r="S29">
        <f t="shared" si="1"/>
        <v>13114.5154917113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8330.5971439935493</v>
      </c>
      <c r="AC29">
        <f t="shared" si="2"/>
        <v>7547.6025817493592</v>
      </c>
      <c r="AE29">
        <f t="shared" si="3"/>
        <v>0</v>
      </c>
      <c r="AF29">
        <f t="shared" si="4"/>
        <v>0</v>
      </c>
      <c r="AG29">
        <f t="shared" si="5"/>
        <v>-28.77575838207531</v>
      </c>
      <c r="AH29">
        <f t="shared" si="6"/>
        <v>-12437.313857027068</v>
      </c>
      <c r="AI29">
        <f t="shared" si="7"/>
        <v>-12466.089615409142</v>
      </c>
      <c r="AJ29">
        <f t="shared" si="8"/>
        <v>782.99456224419009</v>
      </c>
      <c r="AK29">
        <f t="shared" si="30"/>
        <v>583.14180007954849</v>
      </c>
      <c r="AL29">
        <f t="shared" si="9"/>
        <v>-11099.953253085403</v>
      </c>
      <c r="AN29">
        <f t="shared" si="10"/>
        <v>0</v>
      </c>
      <c r="AO29">
        <f t="shared" si="11"/>
        <v>0</v>
      </c>
      <c r="AP29">
        <f t="shared" si="12"/>
        <v>-2.4636334296946663</v>
      </c>
      <c r="AQ29">
        <f t="shared" si="13"/>
        <v>-1064.8192755490729</v>
      </c>
      <c r="AR29">
        <f t="shared" si="14"/>
        <v>-1067.2829089787674</v>
      </c>
      <c r="AS29">
        <f t="shared" si="15"/>
        <v>67.035994436745312</v>
      </c>
      <c r="AT29">
        <f t="shared" si="16"/>
        <v>49.925621902052136</v>
      </c>
      <c r="AU29">
        <f t="shared" si="17"/>
        <v>-950.3212926399699</v>
      </c>
      <c r="AW29">
        <v>26</v>
      </c>
      <c r="AX29">
        <f>IF(Z29&gt;0, (R29*SUMPRODUCT(K29:$K$98, X29:$X$98)-K29*$AZ$3)/Z29, 0)</f>
        <v>13114.5154917113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4.6435859000000003E-2</v>
      </c>
      <c r="Q30" s="5">
        <f t="shared" si="29"/>
        <v>50</v>
      </c>
      <c r="R30">
        <f t="shared" si="0"/>
        <v>500000</v>
      </c>
      <c r="S30">
        <f t="shared" si="1"/>
        <v>12451.227600686301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7547.6025817493592</v>
      </c>
      <c r="AC30">
        <f t="shared" si="2"/>
        <v>6761.4582918337401</v>
      </c>
      <c r="AE30">
        <f t="shared" si="3"/>
        <v>0</v>
      </c>
      <c r="AF30">
        <f t="shared" si="4"/>
        <v>0</v>
      </c>
      <c r="AG30">
        <f t="shared" si="5"/>
        <v>-27.151773739406444</v>
      </c>
      <c r="AH30">
        <f t="shared" si="6"/>
        <v>-13362.270588481175</v>
      </c>
      <c r="AI30">
        <f t="shared" si="7"/>
        <v>-13389.422362220581</v>
      </c>
      <c r="AJ30">
        <f t="shared" si="8"/>
        <v>786.14428991561908</v>
      </c>
      <c r="AK30">
        <f t="shared" si="30"/>
        <v>528.33218072245518</v>
      </c>
      <c r="AL30">
        <f t="shared" si="9"/>
        <v>-12074.945891582507</v>
      </c>
      <c r="AN30">
        <f t="shared" si="10"/>
        <v>0</v>
      </c>
      <c r="AO30">
        <f t="shared" si="11"/>
        <v>0</v>
      </c>
      <c r="AP30">
        <f t="shared" si="12"/>
        <v>-2.0755322864542247</v>
      </c>
      <c r="AQ30">
        <f t="shared" si="13"/>
        <v>-1021.4369157945353</v>
      </c>
      <c r="AR30">
        <f t="shared" si="14"/>
        <v>-1023.5124480809894</v>
      </c>
      <c r="AS30">
        <f t="shared" si="15"/>
        <v>60.094337526221864</v>
      </c>
      <c r="AT30">
        <f t="shared" si="16"/>
        <v>40.386698474535677</v>
      </c>
      <c r="AU30">
        <f t="shared" si="17"/>
        <v>-923.03141208023192</v>
      </c>
      <c r="AW30">
        <v>27</v>
      </c>
      <c r="AX30">
        <f>IF(Z30&gt;0, (R30*SUMPRODUCT(K30:$K$98, X30:$X$98)-K30*$AZ$3)/Z30, 0)</f>
        <v>12451.227600686301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5.1834316999999998E-2</v>
      </c>
      <c r="Q31" s="5">
        <f t="shared" si="29"/>
        <v>50</v>
      </c>
      <c r="R31">
        <f t="shared" si="0"/>
        <v>500000</v>
      </c>
      <c r="S31">
        <f t="shared" si="1"/>
        <v>11755.330524030358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6761.4582918337401</v>
      </c>
      <c r="AC31">
        <f t="shared" si="2"/>
        <v>5988.8383274976459</v>
      </c>
      <c r="AE31">
        <f t="shared" si="3"/>
        <v>0</v>
      </c>
      <c r="AF31">
        <f t="shared" si="4"/>
        <v>0</v>
      </c>
      <c r="AG31">
        <f t="shared" si="5"/>
        <v>-25.472862354891706</v>
      </c>
      <c r="AH31">
        <f t="shared" si="6"/>
        <v>-14073.936471206689</v>
      </c>
      <c r="AI31">
        <f t="shared" si="7"/>
        <v>-14099.40933356158</v>
      </c>
      <c r="AJ31">
        <f t="shared" si="8"/>
        <v>772.6199643360942</v>
      </c>
      <c r="AK31">
        <f t="shared" si="30"/>
        <v>473.30208042836188</v>
      </c>
      <c r="AL31">
        <f t="shared" si="9"/>
        <v>-12853.487288797123</v>
      </c>
      <c r="AN31">
        <f t="shared" si="10"/>
        <v>0</v>
      </c>
      <c r="AO31">
        <f t="shared" si="11"/>
        <v>0</v>
      </c>
      <c r="AP31">
        <f t="shared" si="12"/>
        <v>-1.7385653259909635</v>
      </c>
      <c r="AQ31">
        <f t="shared" si="13"/>
        <v>-960.56962928395603</v>
      </c>
      <c r="AR31">
        <f t="shared" si="14"/>
        <v>-962.30819460994701</v>
      </c>
      <c r="AS31">
        <f t="shared" si="15"/>
        <v>52.732600735981116</v>
      </c>
      <c r="AT31">
        <f t="shared" si="16"/>
        <v>32.30365611401799</v>
      </c>
      <c r="AU31">
        <f t="shared" si="17"/>
        <v>-877.27193775994783</v>
      </c>
      <c r="AW31">
        <v>28</v>
      </c>
      <c r="AX31">
        <f>IF(Z31&gt;0, (R31*SUMPRODUCT(K31:$K$98, X31:$X$98)-K31*$AZ$3)/Z31, 0)</f>
        <v>11755.330524030358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5.7772715000000002E-2</v>
      </c>
      <c r="Q32" s="5">
        <f t="shared" si="29"/>
        <v>50</v>
      </c>
      <c r="R32">
        <f t="shared" si="0"/>
        <v>500000</v>
      </c>
      <c r="S32">
        <f t="shared" si="1"/>
        <v>11055.160306589885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5988.8383274976459</v>
      </c>
      <c r="AC32">
        <f t="shared" si="2"/>
        <v>5250.4266905872992</v>
      </c>
      <c r="AE32">
        <f t="shared" si="3"/>
        <v>0</v>
      </c>
      <c r="AF32">
        <f t="shared" si="4"/>
        <v>0</v>
      </c>
      <c r="AG32">
        <f t="shared" si="5"/>
        <v>-23.746497314279402</v>
      </c>
      <c r="AH32">
        <f t="shared" si="6"/>
        <v>-14716.364170633875</v>
      </c>
      <c r="AI32">
        <f t="shared" si="7"/>
        <v>-14740.110667948155</v>
      </c>
      <c r="AJ32">
        <f t="shared" si="8"/>
        <v>738.41163691034672</v>
      </c>
      <c r="AK32">
        <f t="shared" si="30"/>
        <v>419.21868292483526</v>
      </c>
      <c r="AL32">
        <f t="shared" si="9"/>
        <v>-13582.480348112973</v>
      </c>
      <c r="AN32">
        <f t="shared" si="10"/>
        <v>0</v>
      </c>
      <c r="AO32">
        <f t="shared" si="11"/>
        <v>0</v>
      </c>
      <c r="AP32">
        <f t="shared" si="12"/>
        <v>-1.447087530039014</v>
      </c>
      <c r="AQ32">
        <f t="shared" si="13"/>
        <v>-896.80034899426801</v>
      </c>
      <c r="AR32">
        <f t="shared" si="14"/>
        <v>-898.24743652430709</v>
      </c>
      <c r="AS32">
        <f t="shared" si="15"/>
        <v>44.998058352214898</v>
      </c>
      <c r="AT32">
        <f t="shared" si="16"/>
        <v>25.546762555802953</v>
      </c>
      <c r="AU32">
        <f t="shared" si="17"/>
        <v>-827.70261561628922</v>
      </c>
      <c r="AW32">
        <v>29</v>
      </c>
      <c r="AX32">
        <f>IF(Z32&gt;0, (R32*SUMPRODUCT(K32:$K$98, X32:$X$98)-K32*$AZ$3)/Z32, 0)</f>
        <v>11055.160306589885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6.4089452000000005E-2</v>
      </c>
      <c r="Q33" s="5">
        <f t="shared" si="29"/>
        <v>50</v>
      </c>
      <c r="R33">
        <f t="shared" si="0"/>
        <v>500000</v>
      </c>
      <c r="S33">
        <f t="shared" si="1"/>
        <v>10351.467442998437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5250.4266905872992</v>
      </c>
      <c r="AC33">
        <f t="shared" si="2"/>
        <v>4551.9816919266086</v>
      </c>
      <c r="AE33">
        <f t="shared" si="3"/>
        <v>0</v>
      </c>
      <c r="AF33">
        <f t="shared" si="4"/>
        <v>0</v>
      </c>
      <c r="AG33">
        <f t="shared" si="5"/>
        <v>-21.987132341344967</v>
      </c>
      <c r="AH33">
        <f t="shared" si="6"/>
        <v>-15218.999997916388</v>
      </c>
      <c r="AI33">
        <f t="shared" si="7"/>
        <v>-15240.987130257732</v>
      </c>
      <c r="AJ33">
        <f t="shared" si="8"/>
        <v>698.44499866069054</v>
      </c>
      <c r="AK33">
        <f t="shared" si="30"/>
        <v>367.52986834111096</v>
      </c>
      <c r="AL33">
        <f t="shared" si="9"/>
        <v>-14175.012263255931</v>
      </c>
      <c r="AN33">
        <f t="shared" si="10"/>
        <v>0</v>
      </c>
      <c r="AO33">
        <f t="shared" si="11"/>
        <v>0</v>
      </c>
      <c r="AP33">
        <f t="shared" si="12"/>
        <v>-1.1963157213771336</v>
      </c>
      <c r="AQ33">
        <f t="shared" si="13"/>
        <v>-828.0629178235173</v>
      </c>
      <c r="AR33">
        <f t="shared" si="14"/>
        <v>-829.25923354489441</v>
      </c>
      <c r="AS33">
        <f t="shared" si="15"/>
        <v>38.002260569642949</v>
      </c>
      <c r="AT33">
        <f t="shared" si="16"/>
        <v>19.997230777810632</v>
      </c>
      <c r="AU33">
        <f t="shared" si="17"/>
        <v>-771.25974219744091</v>
      </c>
      <c r="AW33">
        <v>30</v>
      </c>
      <c r="AX33">
        <f>IF(Z33&gt;0, (R33*SUMPRODUCT(K33:$K$98, X33:$X$98)-K33*$AZ$3)/Z33, 0)</f>
        <v>10351.467442998437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7.1121990999999996E-2</v>
      </c>
      <c r="Q34" s="5">
        <f t="shared" si="29"/>
        <v>50</v>
      </c>
      <c r="R34">
        <f t="shared" si="0"/>
        <v>500000</v>
      </c>
      <c r="S34">
        <f t="shared" si="1"/>
        <v>9654.3253272201564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4551.9816919266086</v>
      </c>
      <c r="AC34">
        <f t="shared" si="2"/>
        <v>3901.0217654723569</v>
      </c>
      <c r="AE34">
        <f t="shared" si="3"/>
        <v>0</v>
      </c>
      <c r="AF34">
        <f t="shared" si="4"/>
        <v>0</v>
      </c>
      <c r="AG34">
        <f t="shared" si="5"/>
        <v>-20.203492389434572</v>
      </c>
      <c r="AH34">
        <f t="shared" si="6"/>
        <v>-15637.686284969455</v>
      </c>
      <c r="AI34">
        <f t="shared" si="7"/>
        <v>-15657.889777358891</v>
      </c>
      <c r="AJ34">
        <f t="shared" si="8"/>
        <v>650.95992645425167</v>
      </c>
      <c r="AK34">
        <f t="shared" si="30"/>
        <v>318.63871843486265</v>
      </c>
      <c r="AL34">
        <f t="shared" si="9"/>
        <v>-14688.291132469776</v>
      </c>
      <c r="AN34">
        <f t="shared" si="10"/>
        <v>0</v>
      </c>
      <c r="AO34">
        <f t="shared" si="11"/>
        <v>0</v>
      </c>
      <c r="AP34">
        <f t="shared" si="12"/>
        <v>-0.98148947160216005</v>
      </c>
      <c r="AQ34">
        <f t="shared" si="13"/>
        <v>-759.68174972270526</v>
      </c>
      <c r="AR34">
        <f t="shared" si="14"/>
        <v>-760.66323919430749</v>
      </c>
      <c r="AS34">
        <f t="shared" si="15"/>
        <v>31.623756028630126</v>
      </c>
      <c r="AT34">
        <f t="shared" si="16"/>
        <v>15.479529051728237</v>
      </c>
      <c r="AU34">
        <f t="shared" si="17"/>
        <v>-713.55995411394906</v>
      </c>
      <c r="AW34">
        <v>31</v>
      </c>
      <c r="AX34">
        <f>IF(Z34&gt;0, (R34*SUMPRODUCT(K34:$K$98, X34:$X$98)-K34*$AZ$3)/Z34, 0)</f>
        <v>9654.3253272201564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7.9233461000000005E-2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8965.6208496857598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3901.0217654723569</v>
      </c>
      <c r="AC35">
        <f t="shared" ref="AC35:AC66" si="33">S35*Z35</f>
        <v>3299.4676866150671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-18.400664839238164</v>
      </c>
      <c r="AH35">
        <f t="shared" ref="AH35:AH66" si="37">-X35*R35</f>
        <v>-16007.92626302061</v>
      </c>
      <c r="AI35">
        <f t="shared" ref="AI35:AI66" si="38">SUM(AE35:AH35)</f>
        <v>-16026.326927859849</v>
      </c>
      <c r="AJ35">
        <f t="shared" ref="AJ35:AJ66" si="39">AB35-AC35</f>
        <v>601.55407885728982</v>
      </c>
      <c r="AK35">
        <f t="shared" si="30"/>
        <v>273.07152358306502</v>
      </c>
      <c r="AL35">
        <f t="shared" ref="AL35:AL66" si="40">SUM(AI35:AK35)</f>
        <v>-15151.701325419494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-0.79813193671074811</v>
      </c>
      <c r="AQ35">
        <f t="shared" ref="AQ35:AQ66" si="44">AH35*$K35</f>
        <v>-694.34649794732456</v>
      </c>
      <c r="AR35">
        <f t="shared" ref="AR35:AR66" si="45">AI35*$K35</f>
        <v>-695.14462988403534</v>
      </c>
      <c r="AS35">
        <f t="shared" ref="AS35:AS66" si="46">AJ35*$K35</f>
        <v>26.092509492961181</v>
      </c>
      <c r="AT35">
        <f t="shared" ref="AT35:AT66" si="47">AK35*$K35</f>
        <v>11.844523330110826</v>
      </c>
      <c r="AU35">
        <f t="shared" ref="AU35:AU66" si="48">AL35*$K35</f>
        <v>-657.20759706096328</v>
      </c>
      <c r="AW35">
        <v>32</v>
      </c>
      <c r="AX35">
        <f>IF(Z35&gt;0, (R35*SUMPRODUCT(K35:$K$98, X35:$X$98)-K35*$AZ$3)/Z35, 0)</f>
        <v>8965.6208496857598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8.7905784000000001E-2</v>
      </c>
      <c r="Q36" s="5">
        <f t="shared" si="29"/>
        <v>50</v>
      </c>
      <c r="R36">
        <f t="shared" si="31"/>
        <v>500000</v>
      </c>
      <c r="S36">
        <f t="shared" si="32"/>
        <v>8272.439758762097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3299.4676866150671</v>
      </c>
      <c r="AC36">
        <f t="shared" si="33"/>
        <v>2746.3066090832926</v>
      </c>
      <c r="AE36">
        <f t="shared" si="34"/>
        <v>0</v>
      </c>
      <c r="AF36">
        <f t="shared" si="35"/>
        <v>0</v>
      </c>
      <c r="AG36">
        <f t="shared" si="36"/>
        <v>-16.599133322031317</v>
      </c>
      <c r="AH36">
        <f t="shared" si="37"/>
        <v>-16175.248688144649</v>
      </c>
      <c r="AI36">
        <f t="shared" si="38"/>
        <v>-16191.847821466681</v>
      </c>
      <c r="AJ36">
        <f t="shared" si="39"/>
        <v>553.16107753177448</v>
      </c>
      <c r="AK36">
        <f t="shared" si="30"/>
        <v>230.96273806305473</v>
      </c>
      <c r="AL36">
        <f t="shared" si="40"/>
        <v>-15407.724005871851</v>
      </c>
      <c r="AN36">
        <f t="shared" si="41"/>
        <v>0</v>
      </c>
      <c r="AO36">
        <f t="shared" si="42"/>
        <v>0</v>
      </c>
      <c r="AP36">
        <f t="shared" si="43"/>
        <v>-0.64284839617111056</v>
      </c>
      <c r="AQ36">
        <f t="shared" si="44"/>
        <v>-626.43226457139906</v>
      </c>
      <c r="AR36">
        <f t="shared" si="45"/>
        <v>-627.07511296757013</v>
      </c>
      <c r="AS36">
        <f t="shared" si="46"/>
        <v>21.422727597688109</v>
      </c>
      <c r="AT36">
        <f t="shared" si="47"/>
        <v>8.9446854157174478</v>
      </c>
      <c r="AU36">
        <f t="shared" si="48"/>
        <v>-596.70769995416458</v>
      </c>
      <c r="AW36">
        <v>33</v>
      </c>
      <c r="AX36">
        <f>IF(Z36&gt;0, (R36*SUMPRODUCT(K36:$K$98, X36:$X$98)-K36*$AZ$3)/Z36, 0)</f>
        <v>8272.439758762097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31"/>
        <v>500000</v>
      </c>
      <c r="S37">
        <f t="shared" si="32"/>
        <v>7576.8256916756136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2746.3066090832926</v>
      </c>
      <c r="AC37">
        <f t="shared" si="33"/>
        <v>2245.9327555972077</v>
      </c>
      <c r="AE37">
        <f t="shared" si="34"/>
        <v>0</v>
      </c>
      <c r="AF37">
        <f t="shared" si="35"/>
        <v>0</v>
      </c>
      <c r="AG37">
        <f t="shared" si="36"/>
        <v>-14.821066545484433</v>
      </c>
      <c r="AH37">
        <f t="shared" si="37"/>
        <v>-16120.754433265702</v>
      </c>
      <c r="AI37">
        <f t="shared" si="38"/>
        <v>-16135.575499811186</v>
      </c>
      <c r="AJ37">
        <f t="shared" si="39"/>
        <v>500.37385348608495</v>
      </c>
      <c r="AK37">
        <f t="shared" si="30"/>
        <v>192.24146263583052</v>
      </c>
      <c r="AL37">
        <f t="shared" si="40"/>
        <v>-15442.960183689271</v>
      </c>
      <c r="AN37">
        <f t="shared" si="41"/>
        <v>0</v>
      </c>
      <c r="AO37">
        <f t="shared" si="42"/>
        <v>0</v>
      </c>
      <c r="AP37">
        <f t="shared" si="43"/>
        <v>-0.51248904479507329</v>
      </c>
      <c r="AQ37">
        <f t="shared" si="44"/>
        <v>-557.43019677604752</v>
      </c>
      <c r="AR37">
        <f t="shared" si="45"/>
        <v>-557.9426858208426</v>
      </c>
      <c r="AS37">
        <f t="shared" si="46"/>
        <v>17.302136619286859</v>
      </c>
      <c r="AT37">
        <f t="shared" si="47"/>
        <v>6.6474057891779292</v>
      </c>
      <c r="AU37">
        <f t="shared" si="48"/>
        <v>-533.99314341237778</v>
      </c>
      <c r="AW37">
        <v>34</v>
      </c>
      <c r="AX37">
        <f>IF(Z37&gt;0, (R37*SUMPRODUCT(K37:$K$98, X37:$X$98)-K37*$AZ$3)/Z37, 0)</f>
        <v>7576.8256916756136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0.107494799</v>
      </c>
      <c r="Q38" s="5">
        <f t="shared" si="60"/>
        <v>50</v>
      </c>
      <c r="R38">
        <f t="shared" si="31"/>
        <v>500000</v>
      </c>
      <c r="S38">
        <f t="shared" si="32"/>
        <v>6884.940308825192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2245.9327555972077</v>
      </c>
      <c r="AC38">
        <f t="shared" si="33"/>
        <v>1801.0547115759032</v>
      </c>
      <c r="AE38">
        <f t="shared" si="34"/>
        <v>0</v>
      </c>
      <c r="AF38">
        <f t="shared" si="35"/>
        <v>0</v>
      </c>
      <c r="AG38">
        <f t="shared" si="36"/>
        <v>-13.079668310757114</v>
      </c>
      <c r="AH38">
        <f t="shared" si="37"/>
        <v>-15931.875692724734</v>
      </c>
      <c r="AI38">
        <f t="shared" si="38"/>
        <v>-15944.955361035491</v>
      </c>
      <c r="AJ38">
        <f t="shared" si="39"/>
        <v>444.8780440213045</v>
      </c>
      <c r="AK38">
        <f t="shared" si="30"/>
        <v>157.21529289180455</v>
      </c>
      <c r="AL38">
        <f t="shared" si="40"/>
        <v>-15342.862024122382</v>
      </c>
      <c r="AN38">
        <f t="shared" si="41"/>
        <v>0</v>
      </c>
      <c r="AO38">
        <f t="shared" si="42"/>
        <v>0</v>
      </c>
      <c r="AP38">
        <f t="shared" si="43"/>
        <v>-0.40381629239926259</v>
      </c>
      <c r="AQ38">
        <f t="shared" si="44"/>
        <v>-491.87416839239637</v>
      </c>
      <c r="AR38">
        <f t="shared" si="45"/>
        <v>-492.27798468479557</v>
      </c>
      <c r="AS38">
        <f t="shared" si="46"/>
        <v>13.734981502456781</v>
      </c>
      <c r="AT38">
        <f t="shared" si="47"/>
        <v>4.8538002016320068</v>
      </c>
      <c r="AU38">
        <f t="shared" si="48"/>
        <v>-473.6892029807068</v>
      </c>
      <c r="AW38">
        <v>35</v>
      </c>
      <c r="AX38">
        <f>IF(Z38&gt;0, (R38*SUMPRODUCT(K38:$K$98, X38:$X$98)-K38*$AZ$3)/Z38, 0)</f>
        <v>6884.940308825192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0.119195734</v>
      </c>
      <c r="Q39" s="5">
        <f t="shared" si="60"/>
        <v>50</v>
      </c>
      <c r="R39">
        <f t="shared" si="31"/>
        <v>500000</v>
      </c>
      <c r="S39">
        <f t="shared" si="32"/>
        <v>6188.2987610161745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1801.0547115759032</v>
      </c>
      <c r="AC39">
        <f t="shared" si="33"/>
        <v>1409.6735367145275</v>
      </c>
      <c r="AE39">
        <f t="shared" si="34"/>
        <v>0</v>
      </c>
      <c r="AF39">
        <f t="shared" si="35"/>
        <v>0</v>
      </c>
      <c r="AG39">
        <f t="shared" si="36"/>
        <v>-11.38983096287231</v>
      </c>
      <c r="AH39">
        <f t="shared" si="37"/>
        <v>-15590.406647772345</v>
      </c>
      <c r="AI39">
        <f t="shared" si="38"/>
        <v>-15601.796478735218</v>
      </c>
      <c r="AJ39">
        <f t="shared" si="39"/>
        <v>391.38117486137571</v>
      </c>
      <c r="AK39">
        <f t="shared" si="30"/>
        <v>126.07382981031323</v>
      </c>
      <c r="AL39">
        <f t="shared" si="40"/>
        <v>-15084.341474063529</v>
      </c>
      <c r="AN39">
        <f t="shared" si="41"/>
        <v>0</v>
      </c>
      <c r="AO39">
        <f t="shared" si="42"/>
        <v>0</v>
      </c>
      <c r="AP39">
        <f t="shared" si="43"/>
        <v>-0.31396870544784039</v>
      </c>
      <c r="AQ39">
        <f t="shared" si="44"/>
        <v>-429.76053012222076</v>
      </c>
      <c r="AR39">
        <f t="shared" si="45"/>
        <v>-430.07449882766861</v>
      </c>
      <c r="AS39">
        <f t="shared" si="46"/>
        <v>10.788697497657376</v>
      </c>
      <c r="AT39">
        <f t="shared" si="47"/>
        <v>3.4753138361250282</v>
      </c>
      <c r="AU39">
        <f t="shared" si="48"/>
        <v>-415.81048749388617</v>
      </c>
      <c r="AW39">
        <v>36</v>
      </c>
      <c r="AX39">
        <f>IF(Z39&gt;0, (R39*SUMPRODUCT(K39:$K$98, X39:$X$98)-K39*$AZ$3)/Z39, 0)</f>
        <v>6188.2987610161745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0.13258683600000001</v>
      </c>
      <c r="Q40" s="5">
        <f t="shared" si="60"/>
        <v>50</v>
      </c>
      <c r="R40">
        <f t="shared" si="31"/>
        <v>500000</v>
      </c>
      <c r="S40">
        <f t="shared" si="32"/>
        <v>5476.458042732851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1409.6735367145275</v>
      </c>
      <c r="AC40">
        <f t="shared" si="33"/>
        <v>1069.6388936735739</v>
      </c>
      <c r="AE40">
        <f t="shared" si="34"/>
        <v>0</v>
      </c>
      <c r="AF40">
        <f t="shared" si="35"/>
        <v>0</v>
      </c>
      <c r="AG40">
        <f t="shared" si="36"/>
        <v>-9.7657910033015138</v>
      </c>
      <c r="AH40">
        <f t="shared" si="37"/>
        <v>-15101.416499420731</v>
      </c>
      <c r="AI40">
        <f t="shared" si="38"/>
        <v>-15111.182290424033</v>
      </c>
      <c r="AJ40">
        <f t="shared" si="39"/>
        <v>340.0346430409536</v>
      </c>
      <c r="AK40">
        <f t="shared" ref="AK40:AK71" si="61">G40*SUM(AB40:AB40, AE40:AF40)</f>
        <v>98.677147570016928</v>
      </c>
      <c r="AL40">
        <f t="shared" si="40"/>
        <v>-14672.470499813062</v>
      </c>
      <c r="AN40">
        <f t="shared" si="41"/>
        <v>0</v>
      </c>
      <c r="AO40">
        <f t="shared" si="42"/>
        <v>0</v>
      </c>
      <c r="AP40">
        <f t="shared" si="43"/>
        <v>-0.2403579474419793</v>
      </c>
      <c r="AQ40">
        <f t="shared" si="44"/>
        <v>-371.67961837808139</v>
      </c>
      <c r="AR40">
        <f t="shared" si="45"/>
        <v>-371.91997632552335</v>
      </c>
      <c r="AS40">
        <f t="shared" si="46"/>
        <v>8.3690126926594388</v>
      </c>
      <c r="AT40">
        <f t="shared" si="47"/>
        <v>2.4286651886509034</v>
      </c>
      <c r="AU40">
        <f t="shared" si="48"/>
        <v>-361.12229844421302</v>
      </c>
      <c r="AW40">
        <v>37</v>
      </c>
      <c r="AX40">
        <f>IF(Z40&gt;0, (R40*SUMPRODUCT(K40:$K$98, X40:$X$98)-K40*$AZ$3)/Z40, 0)</f>
        <v>5476.458042732851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0.14803979</v>
      </c>
      <c r="Q41" s="5">
        <f t="shared" si="60"/>
        <v>50</v>
      </c>
      <c r="R41">
        <f t="shared" si="31"/>
        <v>500000</v>
      </c>
      <c r="S41">
        <f t="shared" si="32"/>
        <v>4731.4103550484051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1069.6388936735739</v>
      </c>
      <c r="AC41">
        <f t="shared" si="33"/>
        <v>778.07167447519612</v>
      </c>
      <c r="AE41">
        <f t="shared" si="34"/>
        <v>0</v>
      </c>
      <c r="AF41">
        <f t="shared" si="35"/>
        <v>0</v>
      </c>
      <c r="AG41">
        <f t="shared" si="36"/>
        <v>-8.2224074439558521</v>
      </c>
      <c r="AH41">
        <f t="shared" si="37"/>
        <v>-14457.256493126455</v>
      </c>
      <c r="AI41">
        <f t="shared" si="38"/>
        <v>-14465.478900570411</v>
      </c>
      <c r="AJ41">
        <f t="shared" si="39"/>
        <v>291.56721919837776</v>
      </c>
      <c r="AK41">
        <f t="shared" si="61"/>
        <v>74.874722557150179</v>
      </c>
      <c r="AL41">
        <f t="shared" si="40"/>
        <v>-14099.036958814884</v>
      </c>
      <c r="AN41">
        <f t="shared" si="41"/>
        <v>0</v>
      </c>
      <c r="AO41">
        <f t="shared" si="42"/>
        <v>0</v>
      </c>
      <c r="AP41">
        <f t="shared" si="43"/>
        <v>-0.18068913205662307</v>
      </c>
      <c r="AQ41">
        <f t="shared" si="44"/>
        <v>-317.70125057269337</v>
      </c>
      <c r="AR41">
        <f t="shared" si="45"/>
        <v>-317.88193970474998</v>
      </c>
      <c r="AS41">
        <f t="shared" si="46"/>
        <v>6.4072509337693324</v>
      </c>
      <c r="AT41">
        <f t="shared" si="47"/>
        <v>1.6453877680042344</v>
      </c>
      <c r="AU41">
        <f t="shared" si="48"/>
        <v>-309.82930100297642</v>
      </c>
      <c r="AW41">
        <v>38</v>
      </c>
      <c r="AX41">
        <f>IF(Z41&gt;0, (R41*SUMPRODUCT(K41:$K$98, X41:$X$98)-K41*$AZ$3)/Z41, 0)</f>
        <v>4731.4103550484051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0.16585403400000001</v>
      </c>
      <c r="Q42" s="5">
        <f t="shared" si="60"/>
        <v>50</v>
      </c>
      <c r="R42">
        <f t="shared" si="31"/>
        <v>500000</v>
      </c>
      <c r="S42">
        <f t="shared" si="32"/>
        <v>3924.6084504395849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778.07167447519612</v>
      </c>
      <c r="AC42">
        <f t="shared" si="33"/>
        <v>531.89935174152413</v>
      </c>
      <c r="AE42">
        <f t="shared" si="34"/>
        <v>0</v>
      </c>
      <c r="AF42">
        <f t="shared" si="35"/>
        <v>0</v>
      </c>
      <c r="AG42">
        <f t="shared" si="36"/>
        <v>-6.7764639257445856</v>
      </c>
      <c r="AH42">
        <f t="shared" si="37"/>
        <v>-13637.194437717071</v>
      </c>
      <c r="AI42">
        <f t="shared" si="38"/>
        <v>-13643.970901642815</v>
      </c>
      <c r="AJ42">
        <f t="shared" si="39"/>
        <v>246.17232273367199</v>
      </c>
      <c r="AK42">
        <f t="shared" si="61"/>
        <v>54.465017213263735</v>
      </c>
      <c r="AL42">
        <f t="shared" si="40"/>
        <v>-13343.333561695879</v>
      </c>
      <c r="AN42">
        <f t="shared" si="41"/>
        <v>0</v>
      </c>
      <c r="AO42">
        <f t="shared" si="42"/>
        <v>0</v>
      </c>
      <c r="AP42">
        <f t="shared" si="43"/>
        <v>-0.13295912436116711</v>
      </c>
      <c r="AQ42">
        <f t="shared" si="44"/>
        <v>-267.57162010312192</v>
      </c>
      <c r="AR42">
        <f t="shared" si="45"/>
        <v>-267.70457922748307</v>
      </c>
      <c r="AS42">
        <f t="shared" si="46"/>
        <v>4.8300790546933001</v>
      </c>
      <c r="AT42">
        <f t="shared" si="47"/>
        <v>1.0686430380717689</v>
      </c>
      <c r="AU42">
        <f t="shared" si="48"/>
        <v>-261.805857134718</v>
      </c>
      <c r="AW42">
        <v>39</v>
      </c>
      <c r="AX42">
        <f>IF(Z42&gt;0, (R42*SUMPRODUCT(K42:$K$98, X42:$X$98)-K42*$AZ$3)/Z42, 0)</f>
        <v>3924.6084504395849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0.18707617900000001</v>
      </c>
      <c r="Q43" s="5">
        <f t="shared" si="60"/>
        <v>50</v>
      </c>
      <c r="R43">
        <f t="shared" si="31"/>
        <v>500000</v>
      </c>
      <c r="S43">
        <f t="shared" si="32"/>
        <v>3015.9326621301407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531.89935174152413</v>
      </c>
      <c r="AC43">
        <f t="shared" si="33"/>
        <v>328.19284578038605</v>
      </c>
      <c r="AE43">
        <f t="shared" si="34"/>
        <v>0</v>
      </c>
      <c r="AF43">
        <f t="shared" si="35"/>
        <v>0</v>
      </c>
      <c r="AG43">
        <f t="shared" si="36"/>
        <v>-5.4409843081275033</v>
      </c>
      <c r="AH43">
        <f t="shared" si="37"/>
        <v>-12677.149783596369</v>
      </c>
      <c r="AI43">
        <f t="shared" si="38"/>
        <v>-12682.590767904496</v>
      </c>
      <c r="AJ43">
        <f t="shared" si="39"/>
        <v>203.70650596113808</v>
      </c>
      <c r="AK43">
        <f t="shared" si="61"/>
        <v>37.232954621906693</v>
      </c>
      <c r="AL43">
        <f t="shared" si="40"/>
        <v>-12441.651307321452</v>
      </c>
      <c r="AN43">
        <f t="shared" si="41"/>
        <v>0</v>
      </c>
      <c r="AO43">
        <f t="shared" si="42"/>
        <v>0</v>
      </c>
      <c r="AP43">
        <f t="shared" si="43"/>
        <v>-9.5317900150787921E-2</v>
      </c>
      <c r="AQ43">
        <f t="shared" si="44"/>
        <v>-222.08468704172284</v>
      </c>
      <c r="AR43">
        <f t="shared" si="45"/>
        <v>-222.18000494187359</v>
      </c>
      <c r="AS43">
        <f t="shared" si="46"/>
        <v>3.5686330442573722</v>
      </c>
      <c r="AT43">
        <f t="shared" si="47"/>
        <v>0.65226562878860517</v>
      </c>
      <c r="AU43">
        <f t="shared" si="48"/>
        <v>-217.95910626882764</v>
      </c>
      <c r="AW43">
        <v>40</v>
      </c>
      <c r="AX43">
        <f>IF(Z43&gt;0, (R43*SUMPRODUCT(K43:$K$98, X43:$X$98)-K43*$AZ$3)/Z43, 0)</f>
        <v>3015.9326621301407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0.21155222800000001</v>
      </c>
      <c r="Q44" s="5">
        <f t="shared" si="60"/>
        <v>50</v>
      </c>
      <c r="R44">
        <f t="shared" si="31"/>
        <v>500000</v>
      </c>
      <c r="S44">
        <f t="shared" si="32"/>
        <v>1925.7434828614139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328.19284578038605</v>
      </c>
      <c r="AC44">
        <f t="shared" si="33"/>
        <v>163.13058207971989</v>
      </c>
      <c r="AE44">
        <f t="shared" si="34"/>
        <v>0</v>
      </c>
      <c r="AF44">
        <f t="shared" si="35"/>
        <v>0</v>
      </c>
      <c r="AG44">
        <f t="shared" si="36"/>
        <v>-4.2355221121488169</v>
      </c>
      <c r="AH44">
        <f t="shared" si="37"/>
        <v>-11510.523528974119</v>
      </c>
      <c r="AI44">
        <f t="shared" si="38"/>
        <v>-11514.759051086268</v>
      </c>
      <c r="AJ44">
        <f t="shared" si="39"/>
        <v>165.06226370066616</v>
      </c>
      <c r="AK44">
        <f t="shared" si="61"/>
        <v>22.973499204627025</v>
      </c>
      <c r="AL44">
        <f t="shared" si="40"/>
        <v>-11326.723288180976</v>
      </c>
      <c r="AN44">
        <f t="shared" si="41"/>
        <v>0</v>
      </c>
      <c r="AO44">
        <f t="shared" si="42"/>
        <v>0</v>
      </c>
      <c r="AP44">
        <f t="shared" si="43"/>
        <v>-6.6250006253660107E-2</v>
      </c>
      <c r="AQ44">
        <f t="shared" si="44"/>
        <v>-180.04209058197071</v>
      </c>
      <c r="AR44">
        <f t="shared" si="45"/>
        <v>-180.10834058822439</v>
      </c>
      <c r="AS44">
        <f t="shared" si="46"/>
        <v>2.5818247934643788</v>
      </c>
      <c r="AT44">
        <f t="shared" si="47"/>
        <v>0.35934046043802592</v>
      </c>
      <c r="AU44">
        <f t="shared" si="48"/>
        <v>-177.167175334322</v>
      </c>
      <c r="AW44">
        <v>41</v>
      </c>
      <c r="AX44">
        <f>IF(Z44&gt;0, (R44*SUMPRODUCT(K44:$K$98, X44:$X$98)-K44*$AZ$3)/Z44, 0)</f>
        <v>1925.7434828614139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0.23965956799999999</v>
      </c>
      <c r="Q45" s="5">
        <f t="shared" si="60"/>
        <v>50</v>
      </c>
      <c r="R45">
        <f t="shared" si="31"/>
        <v>500000</v>
      </c>
      <c r="S45">
        <f t="shared" si="32"/>
        <v>534.93512006699268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163.13058207971989</v>
      </c>
      <c r="AC45">
        <f t="shared" si="33"/>
        <v>34.001369480835422</v>
      </c>
      <c r="AE45">
        <f t="shared" si="34"/>
        <v>0</v>
      </c>
      <c r="AF45">
        <f t="shared" si="35"/>
        <v>0</v>
      </c>
      <c r="AG45">
        <f t="shared" si="36"/>
        <v>-3.1780834913752956</v>
      </c>
      <c r="AH45">
        <f t="shared" si="37"/>
        <v>-10150.83399652033</v>
      </c>
      <c r="AI45">
        <f t="shared" si="38"/>
        <v>-10154.012080011706</v>
      </c>
      <c r="AJ45">
        <f t="shared" si="39"/>
        <v>129.12921259888446</v>
      </c>
      <c r="AK45">
        <f t="shared" si="61"/>
        <v>11.419140745580393</v>
      </c>
      <c r="AL45">
        <f t="shared" si="40"/>
        <v>-10013.463726667242</v>
      </c>
      <c r="AN45">
        <f t="shared" si="41"/>
        <v>0</v>
      </c>
      <c r="AO45">
        <f t="shared" si="42"/>
        <v>0</v>
      </c>
      <c r="AP45">
        <f t="shared" si="43"/>
        <v>-4.4383980636048238E-2</v>
      </c>
      <c r="AQ45">
        <f t="shared" si="44"/>
        <v>-141.76292748883463</v>
      </c>
      <c r="AR45">
        <f t="shared" si="45"/>
        <v>-141.8073114694707</v>
      </c>
      <c r="AS45">
        <f t="shared" si="46"/>
        <v>1.8033725316186937</v>
      </c>
      <c r="AT45">
        <f t="shared" si="47"/>
        <v>0.15947564722814234</v>
      </c>
      <c r="AU45">
        <f t="shared" si="48"/>
        <v>-139.84446329062388</v>
      </c>
      <c r="AW45">
        <v>42</v>
      </c>
      <c r="AX45">
        <f>IF(Z45&gt;0, (R45*SUMPRODUCT(K45:$K$98, X45:$X$98)-K45*$AZ$3)/Z45, 0)</f>
        <v>534.93512006699268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0.27212731099999998</v>
      </c>
      <c r="Q46" s="5">
        <f t="shared" si="60"/>
        <v>50</v>
      </c>
      <c r="R46">
        <f t="shared" si="31"/>
        <v>500000</v>
      </c>
      <c r="S46">
        <f t="shared" si="32"/>
        <v>-1365.4337400482073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34.001369480835422</v>
      </c>
      <c r="AC46">
        <f t="shared" si="33"/>
        <v>-62.303631237386583</v>
      </c>
      <c r="AE46">
        <f t="shared" si="34"/>
        <v>0</v>
      </c>
      <c r="AF46">
        <f t="shared" si="35"/>
        <v>0</v>
      </c>
      <c r="AG46">
        <f t="shared" si="36"/>
        <v>-2.2814593418200917</v>
      </c>
      <c r="AH46">
        <f t="shared" si="37"/>
        <v>-8648.4331464145071</v>
      </c>
      <c r="AI46">
        <f t="shared" si="38"/>
        <v>-8650.7146057563277</v>
      </c>
      <c r="AJ46">
        <f t="shared" si="39"/>
        <v>96.305000718222004</v>
      </c>
      <c r="AK46">
        <f t="shared" si="61"/>
        <v>2.3800958636584797</v>
      </c>
      <c r="AL46">
        <f t="shared" si="40"/>
        <v>-8552.0295091744465</v>
      </c>
      <c r="AN46">
        <f t="shared" si="41"/>
        <v>0</v>
      </c>
      <c r="AO46">
        <f t="shared" si="42"/>
        <v>0</v>
      </c>
      <c r="AP46">
        <f t="shared" si="43"/>
        <v>-2.8448256721182032E-2</v>
      </c>
      <c r="AQ46">
        <f t="shared" si="44"/>
        <v>-107.84011876753458</v>
      </c>
      <c r="AR46">
        <f t="shared" si="45"/>
        <v>-107.86856702425577</v>
      </c>
      <c r="AS46">
        <f t="shared" si="46"/>
        <v>1.2008582987851659</v>
      </c>
      <c r="AT46">
        <f t="shared" si="47"/>
        <v>2.9678187513244428E-2</v>
      </c>
      <c r="AU46">
        <f t="shared" si="48"/>
        <v>-106.63803053795735</v>
      </c>
      <c r="AW46">
        <v>43</v>
      </c>
      <c r="AX46">
        <f>IF(Z46&gt;0, (R46*SUMPRODUCT(K46:$K$98, X46:$X$98)-K46*$AZ$3)/Z46, 0)</f>
        <v>-1365.4337400482073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0.30842977500000002</v>
      </c>
      <c r="Q47" s="5">
        <f t="shared" si="60"/>
        <v>50</v>
      </c>
      <c r="R47">
        <f t="shared" si="31"/>
        <v>500000</v>
      </c>
      <c r="S47">
        <f t="shared" si="32"/>
        <v>-4165.8655489644198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-62.303631237386583</v>
      </c>
      <c r="AC47">
        <f t="shared" si="33"/>
        <v>-129.55631538830278</v>
      </c>
      <c r="AE47">
        <f t="shared" si="34"/>
        <v>0</v>
      </c>
      <c r="AF47">
        <f t="shared" si="35"/>
        <v>0</v>
      </c>
      <c r="AG47">
        <f t="shared" si="36"/>
        <v>-1.5549747569326717</v>
      </c>
      <c r="AH47">
        <f t="shared" si="37"/>
        <v>-7036.6999146921899</v>
      </c>
      <c r="AI47">
        <f t="shared" si="38"/>
        <v>-7038.2548894491229</v>
      </c>
      <c r="AJ47">
        <f t="shared" si="39"/>
        <v>67.252684150916195</v>
      </c>
      <c r="AK47">
        <f t="shared" si="61"/>
        <v>-4.3612541866170611</v>
      </c>
      <c r="AL47">
        <f t="shared" si="40"/>
        <v>-6975.3634594848236</v>
      </c>
      <c r="AN47">
        <f t="shared" si="41"/>
        <v>0</v>
      </c>
      <c r="AO47">
        <f t="shared" si="42"/>
        <v>0</v>
      </c>
      <c r="AP47">
        <f t="shared" si="43"/>
        <v>-1.7312039941351602E-2</v>
      </c>
      <c r="AQ47">
        <f t="shared" si="44"/>
        <v>-78.341869818360806</v>
      </c>
      <c r="AR47">
        <f t="shared" si="45"/>
        <v>-78.359181858302165</v>
      </c>
      <c r="AS47">
        <f t="shared" si="46"/>
        <v>0.74874601596775436</v>
      </c>
      <c r="AT47">
        <f t="shared" si="47"/>
        <v>-4.8555261965818913E-2</v>
      </c>
      <c r="AU47">
        <f t="shared" si="48"/>
        <v>-77.658991104300227</v>
      </c>
      <c r="AW47">
        <v>44</v>
      </c>
      <c r="AX47">
        <f>IF(Z47&gt;0, (R47*SUMPRODUCT(K47:$K$98, X47:$X$98)-K47*$AZ$3)/Z47, 0)</f>
        <v>-4165.8655489644198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0.34883407700000002</v>
      </c>
      <c r="Q48" s="5">
        <f t="shared" si="60"/>
        <v>50</v>
      </c>
      <c r="R48">
        <f t="shared" si="31"/>
        <v>500000</v>
      </c>
      <c r="S48">
        <f t="shared" si="32"/>
        <v>-8608.824017689607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-129.55631538830278</v>
      </c>
      <c r="AC48">
        <f t="shared" si="33"/>
        <v>-171.65940429896855</v>
      </c>
      <c r="AE48">
        <f t="shared" si="34"/>
        <v>0</v>
      </c>
      <c r="AF48">
        <f t="shared" si="35"/>
        <v>0</v>
      </c>
      <c r="AG48">
        <f t="shared" si="36"/>
        <v>-0.99699682527043709</v>
      </c>
      <c r="AH48">
        <f t="shared" si="37"/>
        <v>-5424.2818409290794</v>
      </c>
      <c r="AI48">
        <f t="shared" si="38"/>
        <v>-5425.2788377543502</v>
      </c>
      <c r="AJ48">
        <f t="shared" si="39"/>
        <v>42.103088910665775</v>
      </c>
      <c r="AK48">
        <f t="shared" si="61"/>
        <v>-9.0689420771811946</v>
      </c>
      <c r="AL48">
        <f t="shared" si="40"/>
        <v>-5392.2446909208657</v>
      </c>
      <c r="AN48">
        <f t="shared" si="41"/>
        <v>0</v>
      </c>
      <c r="AO48">
        <f t="shared" si="42"/>
        <v>0</v>
      </c>
      <c r="AP48">
        <f t="shared" si="43"/>
        <v>-9.910616132151398E-3</v>
      </c>
      <c r="AQ48">
        <f t="shared" si="44"/>
        <v>-53.919906017218942</v>
      </c>
      <c r="AR48">
        <f t="shared" si="45"/>
        <v>-53.929816633351095</v>
      </c>
      <c r="AS48">
        <f t="shared" si="46"/>
        <v>0.4185244542361149</v>
      </c>
      <c r="AT48">
        <f t="shared" si="47"/>
        <v>-9.0149538467465817E-2</v>
      </c>
      <c r="AU48">
        <f t="shared" si="48"/>
        <v>-53.601441717582446</v>
      </c>
      <c r="AW48">
        <v>45</v>
      </c>
      <c r="AX48">
        <f>IF(Z48&gt;0, (R48*SUMPRODUCT(K48:$K$98, X48:$X$98)-K48*$AZ$3)/Z48, 0)</f>
        <v>-8608.824017689607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0.39293336200000001</v>
      </c>
      <c r="Q49" s="5">
        <f t="shared" si="60"/>
        <v>50</v>
      </c>
      <c r="R49">
        <f t="shared" si="31"/>
        <v>500000</v>
      </c>
      <c r="S49">
        <f t="shared" si="32"/>
        <v>-16229.786990285333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-171.65940429896855</v>
      </c>
      <c r="AC49">
        <f t="shared" si="33"/>
        <v>-193.22325593431697</v>
      </c>
      <c r="AE49">
        <f t="shared" si="34"/>
        <v>0</v>
      </c>
      <c r="AF49">
        <f t="shared" si="35"/>
        <v>0</v>
      </c>
      <c r="AG49">
        <f t="shared" si="36"/>
        <v>-0.59527354256089338</v>
      </c>
      <c r="AH49">
        <f t="shared" si="37"/>
        <v>-3917.5331445683937</v>
      </c>
      <c r="AI49">
        <f t="shared" si="38"/>
        <v>-3918.1284181109545</v>
      </c>
      <c r="AJ49">
        <f t="shared" si="39"/>
        <v>21.563851635348414</v>
      </c>
      <c r="AK49">
        <f t="shared" si="61"/>
        <v>-12.016158300927799</v>
      </c>
      <c r="AL49">
        <f t="shared" si="40"/>
        <v>-3908.5807247765338</v>
      </c>
      <c r="AN49">
        <f t="shared" si="41"/>
        <v>0</v>
      </c>
      <c r="AO49">
        <f t="shared" si="42"/>
        <v>0</v>
      </c>
      <c r="AP49">
        <f t="shared" si="43"/>
        <v>-5.2833020129751784E-3</v>
      </c>
      <c r="AQ49">
        <f t="shared" si="44"/>
        <v>-34.769747466943613</v>
      </c>
      <c r="AR49">
        <f t="shared" si="45"/>
        <v>-34.77503076895659</v>
      </c>
      <c r="AS49">
        <f t="shared" si="46"/>
        <v>0.19138821500853129</v>
      </c>
      <c r="AT49">
        <f t="shared" si="47"/>
        <v>-0.1066484377357088</v>
      </c>
      <c r="AU49">
        <f t="shared" si="48"/>
        <v>-34.690290991683767</v>
      </c>
      <c r="AW49">
        <v>46</v>
      </c>
      <c r="AX49">
        <f>IF(Z49&gt;0, (R49*SUMPRODUCT(K49:$K$98, X49:$X$98)-K49*$AZ$3)/Z49, 0)</f>
        <v>-16229.786990285333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0.441408258</v>
      </c>
      <c r="Q50" s="5">
        <f t="shared" si="60"/>
        <v>50</v>
      </c>
      <c r="R50">
        <f t="shared" si="31"/>
        <v>500000</v>
      </c>
      <c r="S50">
        <f t="shared" si="32"/>
        <v>-30484.805009833672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-193.22325593431697</v>
      </c>
      <c r="AC50">
        <f t="shared" si="33"/>
        <v>-199.10366913173323</v>
      </c>
      <c r="AE50">
        <f t="shared" si="34"/>
        <v>0</v>
      </c>
      <c r="AF50">
        <f t="shared" si="35"/>
        <v>0</v>
      </c>
      <c r="AG50">
        <f t="shared" si="36"/>
        <v>-0.32656214967999159</v>
      </c>
      <c r="AH50">
        <f t="shared" si="37"/>
        <v>-2627.5865745529277</v>
      </c>
      <c r="AI50">
        <f t="shared" si="38"/>
        <v>-2627.9131367026075</v>
      </c>
      <c r="AJ50">
        <f t="shared" si="39"/>
        <v>5.8804131974162601</v>
      </c>
      <c r="AK50">
        <f t="shared" si="61"/>
        <v>-13.52562791540219</v>
      </c>
      <c r="AL50">
        <f t="shared" si="40"/>
        <v>-2635.5583514205937</v>
      </c>
      <c r="AN50">
        <f t="shared" si="41"/>
        <v>0</v>
      </c>
      <c r="AO50">
        <f t="shared" si="42"/>
        <v>0</v>
      </c>
      <c r="AP50">
        <f t="shared" si="43"/>
        <v>-2.5878355846519273E-3</v>
      </c>
      <c r="AQ50">
        <f t="shared" si="44"/>
        <v>-20.822260161029163</v>
      </c>
      <c r="AR50">
        <f t="shared" si="45"/>
        <v>-20.824847996613812</v>
      </c>
      <c r="AS50">
        <f t="shared" si="46"/>
        <v>4.6599223270800856E-2</v>
      </c>
      <c r="AT50">
        <f t="shared" si="47"/>
        <v>-0.10718358284491605</v>
      </c>
      <c r="AU50">
        <f t="shared" si="48"/>
        <v>-20.88543235618793</v>
      </c>
      <c r="AW50">
        <v>47</v>
      </c>
      <c r="AX50">
        <f>IF(Z50&gt;0, (R50*SUMPRODUCT(K50:$K$98, X50:$X$98)-K50*$AZ$3)/Z50, 0)</f>
        <v>-30484.805009833672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0.49593942699999999</v>
      </c>
      <c r="Q51" s="5">
        <f t="shared" si="60"/>
        <v>50</v>
      </c>
      <c r="R51">
        <f t="shared" si="31"/>
        <v>500000</v>
      </c>
      <c r="S51">
        <f t="shared" si="32"/>
        <v>-60161.800139550447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-199.10366913173323</v>
      </c>
      <c r="AC51">
        <f t="shared" si="33"/>
        <v>-194.13188083782734</v>
      </c>
      <c r="AE51">
        <f t="shared" si="34"/>
        <v>0</v>
      </c>
      <c r="AF51">
        <f t="shared" si="35"/>
        <v>0</v>
      </c>
      <c r="AG51">
        <f t="shared" si="36"/>
        <v>-0.16134148279100843</v>
      </c>
      <c r="AH51">
        <f t="shared" si="37"/>
        <v>-1619.5504539218325</v>
      </c>
      <c r="AI51">
        <f t="shared" si="38"/>
        <v>-1619.7117954046234</v>
      </c>
      <c r="AJ51">
        <f t="shared" si="39"/>
        <v>-4.9717882939058882</v>
      </c>
      <c r="AK51">
        <f t="shared" si="61"/>
        <v>-13.937256839221327</v>
      </c>
      <c r="AL51">
        <f t="shared" si="40"/>
        <v>-1638.6208405377506</v>
      </c>
      <c r="AN51">
        <f t="shared" si="41"/>
        <v>0</v>
      </c>
      <c r="AO51">
        <f t="shared" si="42"/>
        <v>0</v>
      </c>
      <c r="AP51">
        <f t="shared" si="43"/>
        <v>-1.1415602962347512E-3</v>
      </c>
      <c r="AQ51">
        <f t="shared" si="44"/>
        <v>-11.459015151986488</v>
      </c>
      <c r="AR51">
        <f t="shared" si="45"/>
        <v>-11.460156712282723</v>
      </c>
      <c r="AS51">
        <f t="shared" si="46"/>
        <v>-3.5177537849701575E-2</v>
      </c>
      <c r="AT51">
        <f t="shared" si="47"/>
        <v>-9.861207899452866E-2</v>
      </c>
      <c r="AU51">
        <f t="shared" si="48"/>
        <v>-11.593946329126952</v>
      </c>
      <c r="AW51">
        <v>48</v>
      </c>
      <c r="AX51">
        <f>IF(Z51&gt;0, (R51*SUMPRODUCT(K51:$K$98, X51:$X$98)-K51*$AZ$3)/Z51, 0)</f>
        <v>-60161.800139550447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0.55722270799999996</v>
      </c>
      <c r="Q52" s="5">
        <f t="shared" si="60"/>
        <v>50</v>
      </c>
      <c r="R52">
        <f t="shared" si="31"/>
        <v>500000</v>
      </c>
      <c r="S52">
        <f t="shared" si="32"/>
        <v>-130727.30295514363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-194.13188083782734</v>
      </c>
      <c r="AC52">
        <f t="shared" si="33"/>
        <v>-182.56049558362179</v>
      </c>
      <c r="AE52">
        <f t="shared" si="34"/>
        <v>0</v>
      </c>
      <c r="AF52">
        <f t="shared" si="35"/>
        <v>0</v>
      </c>
      <c r="AG52">
        <f t="shared" si="36"/>
        <v>-6.9824930009557237E-2</v>
      </c>
      <c r="AH52">
        <f t="shared" si="37"/>
        <v>-899.03137953541113</v>
      </c>
      <c r="AI52">
        <f t="shared" si="38"/>
        <v>-899.10120446542066</v>
      </c>
      <c r="AJ52">
        <f t="shared" si="39"/>
        <v>-11.571385254205552</v>
      </c>
      <c r="AK52">
        <f t="shared" si="61"/>
        <v>-13.589231658647915</v>
      </c>
      <c r="AL52">
        <f t="shared" si="40"/>
        <v>-924.26182137827413</v>
      </c>
      <c r="AN52">
        <f t="shared" si="41"/>
        <v>0</v>
      </c>
      <c r="AO52">
        <f t="shared" si="42"/>
        <v>0</v>
      </c>
      <c r="AP52">
        <f t="shared" si="43"/>
        <v>-4.4110836933856554E-4</v>
      </c>
      <c r="AQ52">
        <f t="shared" si="44"/>
        <v>-5.6794939251179484</v>
      </c>
      <c r="AR52">
        <f t="shared" si="45"/>
        <v>-5.6799350334872862</v>
      </c>
      <c r="AS52">
        <f t="shared" si="46"/>
        <v>-7.3100465403578577E-2</v>
      </c>
      <c r="AT52">
        <f t="shared" si="47"/>
        <v>-8.5847902986651375E-2</v>
      </c>
      <c r="AU52">
        <f t="shared" si="48"/>
        <v>-5.8388834018775162</v>
      </c>
      <c r="AW52">
        <v>49</v>
      </c>
      <c r="AX52">
        <f>IF(Z52&gt;0, (R52*SUMPRODUCT(K52:$K$98, X52:$X$98)-K52*$AZ$3)/Z52, 0)</f>
        <v>-130727.30295514363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0.62633703200000002</v>
      </c>
      <c r="Q53" s="5">
        <f t="shared" si="60"/>
        <v>50</v>
      </c>
      <c r="R53">
        <f t="shared" si="31"/>
        <v>500000</v>
      </c>
      <c r="S53">
        <f t="shared" si="32"/>
        <v>-330167.44845237449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-182.56049558362179</v>
      </c>
      <c r="AC53">
        <f t="shared" si="33"/>
        <v>-167.67713200321114</v>
      </c>
      <c r="AE53">
        <f t="shared" si="34"/>
        <v>0</v>
      </c>
      <c r="AF53">
        <f t="shared" si="35"/>
        <v>0</v>
      </c>
      <c r="AG53">
        <f t="shared" si="36"/>
        <v>-2.5392741287667851E-2</v>
      </c>
      <c r="AH53">
        <f t="shared" si="37"/>
        <v>-437.33939421793815</v>
      </c>
      <c r="AI53">
        <f t="shared" si="38"/>
        <v>-437.3647869592258</v>
      </c>
      <c r="AJ53">
        <f t="shared" si="39"/>
        <v>-14.883363580410645</v>
      </c>
      <c r="AK53">
        <f t="shared" si="61"/>
        <v>-12.779234690853526</v>
      </c>
      <c r="AL53">
        <f t="shared" si="40"/>
        <v>-465.02738523048993</v>
      </c>
      <c r="AN53">
        <f t="shared" si="41"/>
        <v>0</v>
      </c>
      <c r="AO53">
        <f t="shared" si="42"/>
        <v>0</v>
      </c>
      <c r="AP53">
        <f t="shared" si="43"/>
        <v>-1.432274810743776E-4</v>
      </c>
      <c r="AQ53">
        <f t="shared" si="44"/>
        <v>-2.466808096802473</v>
      </c>
      <c r="AR53">
        <f t="shared" si="45"/>
        <v>-2.466951324283547</v>
      </c>
      <c r="AS53">
        <f t="shared" si="46"/>
        <v>-8.3949450411311979E-2</v>
      </c>
      <c r="AT53">
        <f t="shared" si="47"/>
        <v>-7.2081134293215068E-2</v>
      </c>
      <c r="AU53">
        <f t="shared" si="48"/>
        <v>-2.6229819089880739</v>
      </c>
      <c r="AW53">
        <v>50</v>
      </c>
      <c r="AX53">
        <f>IF(Z53&gt;0, (R53*SUMPRODUCT(K53:$K$98, X53:$X$98)-K53*$AZ$3)/Z53, 0)</f>
        <v>-330167.44845237449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0.70099715600000001</v>
      </c>
      <c r="Q54" s="5">
        <f t="shared" si="60"/>
        <v>50</v>
      </c>
      <c r="R54">
        <f t="shared" si="31"/>
        <v>500000</v>
      </c>
      <c r="S54">
        <f t="shared" si="32"/>
        <v>-1034153.4786597706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-167.67713200321114</v>
      </c>
      <c r="AC54">
        <f t="shared" si="33"/>
        <v>-151.78424589864878</v>
      </c>
      <c r="AE54">
        <f t="shared" si="34"/>
        <v>0</v>
      </c>
      <c r="AF54">
        <f t="shared" si="35"/>
        <v>0</v>
      </c>
      <c r="AG54">
        <f t="shared" si="36"/>
        <v>-7.33857444909223E-3</v>
      </c>
      <c r="AH54">
        <f t="shared" si="37"/>
        <v>-178.00239425698945</v>
      </c>
      <c r="AI54">
        <f t="shared" si="38"/>
        <v>-178.00973283143853</v>
      </c>
      <c r="AJ54">
        <f t="shared" si="39"/>
        <v>-15.892886104562365</v>
      </c>
      <c r="AK54">
        <f t="shared" si="61"/>
        <v>-11.73739924022478</v>
      </c>
      <c r="AL54">
        <f t="shared" si="40"/>
        <v>-205.64001817622568</v>
      </c>
      <c r="AN54">
        <f t="shared" si="41"/>
        <v>0</v>
      </c>
      <c r="AO54">
        <f t="shared" si="42"/>
        <v>0</v>
      </c>
      <c r="AP54">
        <f t="shared" si="43"/>
        <v>-3.6958169079867234E-5</v>
      </c>
      <c r="AQ54">
        <f t="shared" si="44"/>
        <v>-0.89644693655520136</v>
      </c>
      <c r="AR54">
        <f t="shared" si="45"/>
        <v>-0.89648389472428114</v>
      </c>
      <c r="AS54">
        <f t="shared" si="46"/>
        <v>-8.0038974312258329E-2</v>
      </c>
      <c r="AT54">
        <f t="shared" si="47"/>
        <v>-5.9111314968235025E-2</v>
      </c>
      <c r="AU54">
        <f t="shared" si="48"/>
        <v>-1.0356341840047745</v>
      </c>
      <c r="AW54">
        <v>51</v>
      </c>
      <c r="AX54">
        <f>IF(Z54&gt;0, (R54*SUMPRODUCT(K54:$K$98, X54:$X$98)-K54*$AZ$3)/Z54, 0)</f>
        <v>-1034153.4786597706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0.77900909500000004</v>
      </c>
      <c r="Q55" s="5">
        <f t="shared" si="60"/>
        <v>50</v>
      </c>
      <c r="R55">
        <f t="shared" si="31"/>
        <v>500000</v>
      </c>
      <c r="S55">
        <f t="shared" si="32"/>
        <v>-4401011.7674611257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-151.78424589864878</v>
      </c>
      <c r="AC55">
        <f t="shared" si="33"/>
        <v>-136.28810872684255</v>
      </c>
      <c r="AE55">
        <f t="shared" si="34"/>
        <v>0</v>
      </c>
      <c r="AF55">
        <f t="shared" si="35"/>
        <v>0</v>
      </c>
      <c r="AG55">
        <f t="shared" si="36"/>
        <v>-1.5483724644238454E-3</v>
      </c>
      <c r="AH55">
        <f t="shared" si="37"/>
        <v>-57.168162401774616</v>
      </c>
      <c r="AI55">
        <f t="shared" si="38"/>
        <v>-57.169710774239043</v>
      </c>
      <c r="AJ55">
        <f t="shared" si="39"/>
        <v>-15.496137171806225</v>
      </c>
      <c r="AK55">
        <f t="shared" si="61"/>
        <v>-10.624897212905415</v>
      </c>
      <c r="AL55">
        <f t="shared" si="40"/>
        <v>-83.290745158950671</v>
      </c>
      <c r="AN55">
        <f t="shared" si="41"/>
        <v>0</v>
      </c>
      <c r="AO55">
        <f t="shared" si="42"/>
        <v>0</v>
      </c>
      <c r="AP55">
        <f t="shared" si="43"/>
        <v>-6.9623549475930363E-6</v>
      </c>
      <c r="AQ55">
        <f t="shared" si="44"/>
        <v>-0.25706026649789598</v>
      </c>
      <c r="AR55">
        <f t="shared" si="45"/>
        <v>-0.25706722885284361</v>
      </c>
      <c r="AS55">
        <f t="shared" si="46"/>
        <v>-6.9679363193048974E-2</v>
      </c>
      <c r="AT55">
        <f t="shared" si="47"/>
        <v>-4.7775523898550831E-2</v>
      </c>
      <c r="AU55">
        <f t="shared" si="48"/>
        <v>-0.37452211594444335</v>
      </c>
      <c r="AW55">
        <v>52</v>
      </c>
      <c r="AX55">
        <f>IF(Z55&gt;0, (R55*SUMPRODUCT(K55:$K$98, X55:$X$98)-K55*$AZ$3)/Z55, 0)</f>
        <v>-4401011.7674611257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0.78135831499999997</v>
      </c>
      <c r="Q56" s="5">
        <f t="shared" si="60"/>
        <v>50</v>
      </c>
      <c r="R56">
        <f t="shared" si="31"/>
        <v>500000</v>
      </c>
      <c r="S56">
        <f t="shared" si="32"/>
        <v>-18868136.709454566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-136.28810872684255</v>
      </c>
      <c r="AC56">
        <f t="shared" si="33"/>
        <v>-121.90893318230344</v>
      </c>
      <c r="AE56">
        <f t="shared" si="34"/>
        <v>0</v>
      </c>
      <c r="AF56">
        <f t="shared" si="35"/>
        <v>0</v>
      </c>
      <c r="AG56">
        <f t="shared" si="36"/>
        <v>-3.2305503998499366E-4</v>
      </c>
      <c r="AH56">
        <f t="shared" si="37"/>
        <v>-12.098336997946133</v>
      </c>
      <c r="AI56">
        <f t="shared" si="38"/>
        <v>-12.098660052986117</v>
      </c>
      <c r="AJ56">
        <f t="shared" si="39"/>
        <v>-14.379175544539109</v>
      </c>
      <c r="AK56">
        <f t="shared" si="61"/>
        <v>-9.5401676108789797</v>
      </c>
      <c r="AL56">
        <f t="shared" si="40"/>
        <v>-36.01800320840421</v>
      </c>
      <c r="AN56">
        <f t="shared" si="41"/>
        <v>0</v>
      </c>
      <c r="AO56">
        <f t="shared" si="42"/>
        <v>0</v>
      </c>
      <c r="AP56">
        <f t="shared" si="43"/>
        <v>-1.2969977391374086E-6</v>
      </c>
      <c r="AQ56">
        <f t="shared" si="44"/>
        <v>-4.85722672346715E-2</v>
      </c>
      <c r="AR56">
        <f t="shared" si="45"/>
        <v>-4.8573564232410639E-2</v>
      </c>
      <c r="AS56">
        <f t="shared" si="46"/>
        <v>-5.7729352164861594E-2</v>
      </c>
      <c r="AT56">
        <f t="shared" si="47"/>
        <v>-3.8301757566997684E-2</v>
      </c>
      <c r="AU56">
        <f t="shared" si="48"/>
        <v>-0.14460467396426993</v>
      </c>
      <c r="AW56">
        <v>53</v>
      </c>
      <c r="AX56">
        <f>IF(Z56&gt;0, (R56*SUMPRODUCT(K56:$K$98, X56:$X$98)-K56*$AZ$3)/Z56, 0)</f>
        <v>-18868136.709454566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0.78389590600000003</v>
      </c>
      <c r="Q57" s="5">
        <f t="shared" si="60"/>
        <v>50</v>
      </c>
      <c r="R57">
        <f t="shared" si="31"/>
        <v>500000</v>
      </c>
      <c r="S57">
        <f t="shared" si="32"/>
        <v>-81769740.645309165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-121.90893318230344</v>
      </c>
      <c r="AC57">
        <f t="shared" si="33"/>
        <v>-108.88943776111222</v>
      </c>
      <c r="AE57">
        <f t="shared" si="34"/>
        <v>0</v>
      </c>
      <c r="AF57">
        <f t="shared" si="35"/>
        <v>0</v>
      </c>
      <c r="AG57">
        <f t="shared" si="36"/>
        <v>-6.6582966328240889E-5</v>
      </c>
      <c r="AH57">
        <f t="shared" si="37"/>
        <v>-2.5324152325690283</v>
      </c>
      <c r="AI57">
        <f t="shared" si="38"/>
        <v>-2.5324818155353568</v>
      </c>
      <c r="AJ57">
        <f t="shared" si="39"/>
        <v>-13.019495421191223</v>
      </c>
      <c r="AK57">
        <f t="shared" si="61"/>
        <v>-8.5336253227612424</v>
      </c>
      <c r="AL57">
        <f t="shared" si="40"/>
        <v>-24.085602559487825</v>
      </c>
      <c r="AN57">
        <f t="shared" si="41"/>
        <v>0</v>
      </c>
      <c r="AO57">
        <f t="shared" si="42"/>
        <v>0</v>
      </c>
      <c r="AP57">
        <f t="shared" si="43"/>
        <v>-2.3867548566514638E-7</v>
      </c>
      <c r="AQ57">
        <f t="shared" si="44"/>
        <v>-9.077778730366701E-3</v>
      </c>
      <c r="AR57">
        <f t="shared" si="45"/>
        <v>-9.0780174058523681E-3</v>
      </c>
      <c r="AS57">
        <f t="shared" si="46"/>
        <v>-4.6670110452107616E-2</v>
      </c>
      <c r="AT57">
        <f t="shared" si="47"/>
        <v>-3.0589913317372652E-2</v>
      </c>
      <c r="AU57">
        <f t="shared" si="48"/>
        <v>-8.6338041175332642E-2</v>
      </c>
      <c r="AW57">
        <v>54</v>
      </c>
      <c r="AX57">
        <f>IF(Z57&gt;0, (R57*SUMPRODUCT(K57:$K$98, X57:$X$98)-K57*$AZ$3)/Z57, 0)</f>
        <v>-81769740.645309165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0.78669207100000005</v>
      </c>
      <c r="Q58" s="5">
        <f t="shared" si="60"/>
        <v>50</v>
      </c>
      <c r="R58">
        <f t="shared" si="31"/>
        <v>500000</v>
      </c>
      <c r="S58">
        <f t="shared" si="32"/>
        <v>-359133158.52570766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-108.88943776111222</v>
      </c>
      <c r="AC58">
        <f t="shared" si="33"/>
        <v>-97.23059796089089</v>
      </c>
      <c r="AE58">
        <f t="shared" si="34"/>
        <v>0</v>
      </c>
      <c r="AF58">
        <f t="shared" si="35"/>
        <v>0</v>
      </c>
      <c r="AG58">
        <f t="shared" si="36"/>
        <v>-1.3536844990871384E-5</v>
      </c>
      <c r="AH58">
        <f t="shared" si="37"/>
        <v>-0.52380291674087098</v>
      </c>
      <c r="AI58">
        <f t="shared" si="38"/>
        <v>-0.52381645358586182</v>
      </c>
      <c r="AJ58">
        <f t="shared" si="39"/>
        <v>-11.65883980022133</v>
      </c>
      <c r="AK58">
        <f t="shared" si="61"/>
        <v>-7.6222606432778557</v>
      </c>
      <c r="AL58">
        <f t="shared" si="40"/>
        <v>-19.804916897085047</v>
      </c>
      <c r="AN58">
        <f t="shared" si="41"/>
        <v>0</v>
      </c>
      <c r="AO58">
        <f t="shared" si="42"/>
        <v>0</v>
      </c>
      <c r="AP58">
        <f t="shared" si="43"/>
        <v>-4.3325552405044706E-8</v>
      </c>
      <c r="AQ58">
        <f t="shared" si="44"/>
        <v>-1.6764652867396858E-3</v>
      </c>
      <c r="AR58">
        <f t="shared" si="45"/>
        <v>-1.6765086122920909E-3</v>
      </c>
      <c r="AS58">
        <f t="shared" si="46"/>
        <v>-3.7314874705822766E-2</v>
      </c>
      <c r="AT58">
        <f t="shared" si="47"/>
        <v>-2.4395540701540281E-2</v>
      </c>
      <c r="AU58">
        <f t="shared" si="48"/>
        <v>-6.3386924019655136E-2</v>
      </c>
      <c r="AW58">
        <v>55</v>
      </c>
      <c r="AX58">
        <f>IF(Z58&gt;0, (R58*SUMPRODUCT(K58:$K$98, X58:$X$98)-K58*$AZ$3)/Z58, 0)</f>
        <v>-359133158.52570766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0.78978433000000003</v>
      </c>
      <c r="Q59" s="5">
        <f t="shared" si="60"/>
        <v>50</v>
      </c>
      <c r="R59">
        <f t="shared" si="31"/>
        <v>500000</v>
      </c>
      <c r="S59">
        <f t="shared" si="32"/>
        <v>-1601572880.6878085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-97.23059796089089</v>
      </c>
      <c r="AC59">
        <f t="shared" si="33"/>
        <v>-86.814490873542184</v>
      </c>
      <c r="AE59">
        <f t="shared" si="34"/>
        <v>0</v>
      </c>
      <c r="AF59">
        <f t="shared" si="35"/>
        <v>0</v>
      </c>
      <c r="AG59">
        <f t="shared" si="36"/>
        <v>-2.7102884895334573E-6</v>
      </c>
      <c r="AH59">
        <f t="shared" si="37"/>
        <v>-0.10691188051429214</v>
      </c>
      <c r="AI59">
        <f t="shared" si="38"/>
        <v>-0.10691459080278166</v>
      </c>
      <c r="AJ59">
        <f t="shared" si="39"/>
        <v>-10.416107087348706</v>
      </c>
      <c r="AK59">
        <f t="shared" si="61"/>
        <v>-6.8061418572623626</v>
      </c>
      <c r="AL59">
        <f t="shared" si="40"/>
        <v>-17.329163535413851</v>
      </c>
      <c r="AN59">
        <f t="shared" si="41"/>
        <v>0</v>
      </c>
      <c r="AO59">
        <f t="shared" si="42"/>
        <v>0</v>
      </c>
      <c r="AP59">
        <f t="shared" si="43"/>
        <v>-7.7450486633001203E-9</v>
      </c>
      <c r="AQ59">
        <f t="shared" si="44"/>
        <v>-3.0551644980444752E-4</v>
      </c>
      <c r="AR59">
        <f t="shared" si="45"/>
        <v>-3.055241948531108E-4</v>
      </c>
      <c r="AS59">
        <f t="shared" si="46"/>
        <v>-2.976556059814426E-2</v>
      </c>
      <c r="AT59">
        <f t="shared" si="47"/>
        <v>-1.9449553100118467E-2</v>
      </c>
      <c r="AU59">
        <f t="shared" si="48"/>
        <v>-4.9520637893115844E-2</v>
      </c>
      <c r="AW59">
        <v>56</v>
      </c>
      <c r="AX59">
        <f>IF(Z59&gt;0, (R59*SUMPRODUCT(K59:$K$98, X59:$X$98)-K59*$AZ$3)/Z59, 0)</f>
        <v>-1601572880.6878085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0.79285550900000001</v>
      </c>
      <c r="Q60" s="5">
        <f t="shared" si="60"/>
        <v>50</v>
      </c>
      <c r="R60">
        <f t="shared" si="31"/>
        <v>500000</v>
      </c>
      <c r="S60">
        <f t="shared" si="32"/>
        <v>-7253465110.2234221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-86.814490873542184</v>
      </c>
      <c r="AC60">
        <f t="shared" si="33"/>
        <v>-77.513203932281783</v>
      </c>
      <c r="AE60">
        <f t="shared" si="34"/>
        <v>0</v>
      </c>
      <c r="AF60">
        <f t="shared" si="35"/>
        <v>0</v>
      </c>
      <c r="AG60">
        <f t="shared" si="36"/>
        <v>-5.3431844473223235E-7</v>
      </c>
      <c r="AH60">
        <f t="shared" si="37"/>
        <v>-2.1488671599058908E-2</v>
      </c>
      <c r="AI60">
        <f t="shared" si="38"/>
        <v>-2.148920591750364E-2</v>
      </c>
      <c r="AJ60">
        <f t="shared" si="39"/>
        <v>-9.3012869412604005</v>
      </c>
      <c r="AK60">
        <f t="shared" si="61"/>
        <v>-6.0770143611479535</v>
      </c>
      <c r="AL60">
        <f t="shared" si="40"/>
        <v>-15.399790508325857</v>
      </c>
      <c r="AN60">
        <f t="shared" si="41"/>
        <v>0</v>
      </c>
      <c r="AO60">
        <f t="shared" si="42"/>
        <v>0</v>
      </c>
      <c r="AP60">
        <f t="shared" si="43"/>
        <v>-1.3632979254433326E-9</v>
      </c>
      <c r="AQ60">
        <f t="shared" si="44"/>
        <v>-5.482771875152309E-5</v>
      </c>
      <c r="AR60">
        <f t="shared" si="45"/>
        <v>-5.4829082049448534E-5</v>
      </c>
      <c r="AS60">
        <f t="shared" si="46"/>
        <v>-2.3731962308222613E-2</v>
      </c>
      <c r="AT60">
        <f t="shared" si="47"/>
        <v>-1.5505324873436045E-2</v>
      </c>
      <c r="AU60">
        <f t="shared" si="48"/>
        <v>-3.9292116263708106E-2</v>
      </c>
      <c r="AW60">
        <v>57</v>
      </c>
      <c r="AX60">
        <f>IF(Z60&gt;0, (R60*SUMPRODUCT(K60:$K$98, X60:$X$98)-K60*$AZ$3)/Z60, 0)</f>
        <v>-7253465110.2234221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0.79617230500000002</v>
      </c>
      <c r="Q61" s="5">
        <f t="shared" si="60"/>
        <v>50</v>
      </c>
      <c r="R61">
        <f t="shared" si="31"/>
        <v>500000</v>
      </c>
      <c r="S61">
        <f t="shared" si="32"/>
        <v>-33412730814.990788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-77.513203932281783</v>
      </c>
      <c r="AC61">
        <f t="shared" si="33"/>
        <v>-69.208265494187856</v>
      </c>
      <c r="AE61">
        <f t="shared" si="34"/>
        <v>0</v>
      </c>
      <c r="AF61">
        <f t="shared" si="35"/>
        <v>0</v>
      </c>
      <c r="AG61">
        <f t="shared" si="36"/>
        <v>-1.0356571253843344E-7</v>
      </c>
      <c r="AH61">
        <f t="shared" si="37"/>
        <v>-4.2540954774647659E-3</v>
      </c>
      <c r="AI61">
        <f t="shared" si="38"/>
        <v>-4.2541990431773039E-3</v>
      </c>
      <c r="AJ61">
        <f t="shared" si="39"/>
        <v>-8.3049384380939273</v>
      </c>
      <c r="AK61">
        <f t="shared" si="61"/>
        <v>-5.4259242752597254</v>
      </c>
      <c r="AL61">
        <f t="shared" si="40"/>
        <v>-13.73511691239683</v>
      </c>
      <c r="AN61">
        <f t="shared" si="41"/>
        <v>0</v>
      </c>
      <c r="AO61">
        <f t="shared" si="42"/>
        <v>0</v>
      </c>
      <c r="AP61">
        <f t="shared" si="43"/>
        <v>-2.3593294150621685E-10</v>
      </c>
      <c r="AQ61">
        <f t="shared" si="44"/>
        <v>-9.6912504616244332E-6</v>
      </c>
      <c r="AR61">
        <f t="shared" si="45"/>
        <v>-9.6914863945659381E-6</v>
      </c>
      <c r="AS61">
        <f t="shared" si="46"/>
        <v>-1.8919471577047341E-2</v>
      </c>
      <c r="AT61">
        <f t="shared" si="47"/>
        <v>-1.2360792421303984E-2</v>
      </c>
      <c r="AU61">
        <f t="shared" si="48"/>
        <v>-3.1289955484745891E-2</v>
      </c>
      <c r="AW61">
        <v>58</v>
      </c>
      <c r="AX61">
        <f>IF(Z61&gt;0, (R61*SUMPRODUCT(K61:$K$98, X61:$X$98)-K61*$AZ$3)/Z61, 0)</f>
        <v>-33412730814.990788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0.79964768799999997</v>
      </c>
      <c r="Q62" s="5">
        <f t="shared" si="60"/>
        <v>50</v>
      </c>
      <c r="R62">
        <f t="shared" si="31"/>
        <v>500000</v>
      </c>
      <c r="S62">
        <f t="shared" si="32"/>
        <v>-156724124490.97318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-69.208265494187856</v>
      </c>
      <c r="AC62">
        <f t="shared" si="33"/>
        <v>-61.79310262667699</v>
      </c>
      <c r="AE62">
        <f t="shared" si="34"/>
        <v>0</v>
      </c>
      <c r="AF62">
        <f t="shared" si="35"/>
        <v>0</v>
      </c>
      <c r="AG62">
        <f t="shared" si="36"/>
        <v>-1.9713972825618202E-8</v>
      </c>
      <c r="AH62">
        <f t="shared" si="37"/>
        <v>-8.2816082587430903E-4</v>
      </c>
      <c r="AI62">
        <f t="shared" si="38"/>
        <v>-8.2818053984713464E-4</v>
      </c>
      <c r="AJ62">
        <f t="shared" si="39"/>
        <v>-7.4151628675108654</v>
      </c>
      <c r="AK62">
        <f t="shared" si="61"/>
        <v>-4.8445785845931502</v>
      </c>
      <c r="AL62">
        <f t="shared" si="40"/>
        <v>-12.260569632643863</v>
      </c>
      <c r="AN62">
        <f t="shared" si="41"/>
        <v>0</v>
      </c>
      <c r="AO62">
        <f t="shared" si="42"/>
        <v>0</v>
      </c>
      <c r="AP62">
        <f t="shared" si="43"/>
        <v>-4.0098554368454609E-11</v>
      </c>
      <c r="AQ62">
        <f t="shared" si="44"/>
        <v>-1.6844931357007638E-6</v>
      </c>
      <c r="AR62">
        <f t="shared" si="45"/>
        <v>-1.6845332342551322E-6</v>
      </c>
      <c r="AS62">
        <f t="shared" si="46"/>
        <v>-1.5082566767437256E-2</v>
      </c>
      <c r="AT62">
        <f t="shared" si="47"/>
        <v>-9.8539548311702401E-3</v>
      </c>
      <c r="AU62">
        <f t="shared" si="48"/>
        <v>-2.493820613184175E-2</v>
      </c>
      <c r="AW62">
        <v>59</v>
      </c>
      <c r="AX62">
        <f>IF(Z62&gt;0, (R62*SUMPRODUCT(K62:$K$98, X62:$X$98)-K62*$AZ$3)/Z62, 0)</f>
        <v>-156724124490.97318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0.80323853099999998</v>
      </c>
      <c r="Q63" s="5">
        <f t="shared" si="60"/>
        <v>50</v>
      </c>
      <c r="R63">
        <f t="shared" si="31"/>
        <v>500000</v>
      </c>
      <c r="S63">
        <f t="shared" si="32"/>
        <v>-749256570318.48291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-61.79310262667699</v>
      </c>
      <c r="AC63">
        <f t="shared" si="33"/>
        <v>-55.172414526561788</v>
      </c>
      <c r="AE63">
        <f t="shared" si="34"/>
        <v>0</v>
      </c>
      <c r="AF63">
        <f t="shared" si="35"/>
        <v>0</v>
      </c>
      <c r="AG63">
        <f t="shared" si="36"/>
        <v>-3.681810524738536E-9</v>
      </c>
      <c r="AH63">
        <f t="shared" si="37"/>
        <v>-1.5835022572623485E-4</v>
      </c>
      <c r="AI63">
        <f t="shared" si="38"/>
        <v>-1.5835390753675958E-4</v>
      </c>
      <c r="AJ63">
        <f t="shared" si="39"/>
        <v>-6.6206881001152027</v>
      </c>
      <c r="AK63">
        <f t="shared" si="61"/>
        <v>-4.3255171838673894</v>
      </c>
      <c r="AL63">
        <f t="shared" si="40"/>
        <v>-10.94636363789013</v>
      </c>
      <c r="AN63">
        <f t="shared" si="41"/>
        <v>0</v>
      </c>
      <c r="AO63">
        <f t="shared" si="42"/>
        <v>0</v>
      </c>
      <c r="AP63">
        <f t="shared" si="43"/>
        <v>-6.6864865344901326E-12</v>
      </c>
      <c r="AQ63">
        <f t="shared" si="44"/>
        <v>-2.8757771344768852E-7</v>
      </c>
      <c r="AR63">
        <f t="shared" si="45"/>
        <v>-2.8758439993422298E-7</v>
      </c>
      <c r="AS63">
        <f t="shared" si="46"/>
        <v>-1.2023742539989382E-2</v>
      </c>
      <c r="AT63">
        <f t="shared" si="47"/>
        <v>-7.8555135334371709E-3</v>
      </c>
      <c r="AU63">
        <f t="shared" si="48"/>
        <v>-1.9879543657826487E-2</v>
      </c>
      <c r="AW63">
        <v>60</v>
      </c>
      <c r="AX63">
        <f>IF(Z63&gt;0, (R63*SUMPRODUCT(K63:$K$98, X63:$X$98)-K63*$AZ$3)/Z63, 0)</f>
        <v>-749256570318.48291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0.80709142899999997</v>
      </c>
      <c r="Q64" s="5">
        <f t="shared" si="60"/>
        <v>50</v>
      </c>
      <c r="R64">
        <f t="shared" si="31"/>
        <v>500000</v>
      </c>
      <c r="S64">
        <f t="shared" si="32"/>
        <v>-3657450716427.3257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-55.172414526561788</v>
      </c>
      <c r="AC64">
        <f t="shared" si="33"/>
        <v>-49.261084649310632</v>
      </c>
      <c r="AE64">
        <f t="shared" si="34"/>
        <v>0</v>
      </c>
      <c r="AF64">
        <f t="shared" si="35"/>
        <v>0</v>
      </c>
      <c r="AG64">
        <f t="shared" si="36"/>
        <v>-6.7343470177268576E-10</v>
      </c>
      <c r="AH64">
        <f t="shared" si="37"/>
        <v>-2.9715577177184647E-5</v>
      </c>
      <c r="AI64">
        <f t="shared" si="38"/>
        <v>-2.9716250611886418E-5</v>
      </c>
      <c r="AJ64">
        <f t="shared" si="39"/>
        <v>-5.9113298772511556</v>
      </c>
      <c r="AK64">
        <f t="shared" si="61"/>
        <v>-3.8620690168593255</v>
      </c>
      <c r="AL64">
        <f t="shared" si="40"/>
        <v>-9.7734286103610941</v>
      </c>
      <c r="AN64">
        <f t="shared" si="41"/>
        <v>0</v>
      </c>
      <c r="AO64">
        <f t="shared" si="42"/>
        <v>0</v>
      </c>
      <c r="AP64">
        <f t="shared" si="43"/>
        <v>-1.091978300923511E-12</v>
      </c>
      <c r="AQ64">
        <f t="shared" si="44"/>
        <v>-4.8183981893847307E-8</v>
      </c>
      <c r="AR64">
        <f t="shared" si="45"/>
        <v>-4.8185073872148226E-8</v>
      </c>
      <c r="AS64">
        <f t="shared" si="46"/>
        <v>-9.5852559105841402E-3</v>
      </c>
      <c r="AT64">
        <f t="shared" si="47"/>
        <v>-6.262367460390994E-3</v>
      </c>
      <c r="AU64">
        <f t="shared" si="48"/>
        <v>-1.584767155604901E-2</v>
      </c>
      <c r="AW64">
        <v>61</v>
      </c>
      <c r="AX64">
        <f>IF(Z64&gt;0, (R64*SUMPRODUCT(K64:$K$98, X64:$X$98)-K64*$AZ$3)/Z64, 0)</f>
        <v>-3657450716427.3257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0.81105379099999997</v>
      </c>
      <c r="Q65" s="5">
        <f t="shared" si="60"/>
        <v>50</v>
      </c>
      <c r="R65">
        <f t="shared" si="31"/>
        <v>500000</v>
      </c>
      <c r="S65">
        <f t="shared" si="32"/>
        <v>-18248953236720.496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-49.261084649310632</v>
      </c>
      <c r="AC65">
        <f t="shared" si="33"/>
        <v>-43.983111336040267</v>
      </c>
      <c r="AE65">
        <f t="shared" si="34"/>
        <v>0</v>
      </c>
      <c r="AF65">
        <f t="shared" si="35"/>
        <v>0</v>
      </c>
      <c r="AG65">
        <f t="shared" si="36"/>
        <v>-1.2050858689126773E-10</v>
      </c>
      <c r="AH65">
        <f t="shared" si="37"/>
        <v>-5.4619176786369113E-6</v>
      </c>
      <c r="AI65">
        <f t="shared" si="38"/>
        <v>-5.4620381872238023E-6</v>
      </c>
      <c r="AJ65">
        <f t="shared" si="39"/>
        <v>-5.2779733132703655</v>
      </c>
      <c r="AK65">
        <f t="shared" si="61"/>
        <v>-3.4482759254517448</v>
      </c>
      <c r="AL65">
        <f t="shared" si="40"/>
        <v>-8.7262547007602969</v>
      </c>
      <c r="AN65">
        <f t="shared" si="41"/>
        <v>0</v>
      </c>
      <c r="AO65">
        <f t="shared" si="42"/>
        <v>0</v>
      </c>
      <c r="AP65">
        <f t="shared" si="43"/>
        <v>-1.7446908683975312E-13</v>
      </c>
      <c r="AQ65">
        <f t="shared" si="44"/>
        <v>-7.907617327265644E-9</v>
      </c>
      <c r="AR65">
        <f t="shared" si="45"/>
        <v>-7.9077917963524828E-9</v>
      </c>
      <c r="AS65">
        <f t="shared" si="46"/>
        <v>-7.6413076286565677E-3</v>
      </c>
      <c r="AT65">
        <f t="shared" si="47"/>
        <v>-4.9923210237947354E-3</v>
      </c>
      <c r="AU65">
        <f t="shared" si="48"/>
        <v>-1.2633636560243099E-2</v>
      </c>
      <c r="AW65">
        <v>62</v>
      </c>
      <c r="AX65">
        <f>IF(Z65&gt;0, (R65*SUMPRODUCT(K65:$K$98, X65:$X$98)-K65*$AZ$3)/Z65, 0)</f>
        <v>-18248953236720.496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0.81525055400000002</v>
      </c>
      <c r="Q66" s="5">
        <f t="shared" si="60"/>
        <v>50</v>
      </c>
      <c r="R66">
        <f t="shared" si="31"/>
        <v>500000</v>
      </c>
      <c r="S66">
        <f t="shared" si="32"/>
        <v>-93240400029276.047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-43.983111336040267</v>
      </c>
      <c r="AC66">
        <f t="shared" si="33"/>
        <v>-39.270635128363651</v>
      </c>
      <c r="AE66">
        <f t="shared" si="34"/>
        <v>0</v>
      </c>
      <c r="AF66">
        <f t="shared" si="35"/>
        <v>0</v>
      </c>
      <c r="AG66">
        <f t="shared" si="36"/>
        <v>-2.1058808797491901E-11</v>
      </c>
      <c r="AH66">
        <f t="shared" si="37"/>
        <v>-9.8244692224863135E-7</v>
      </c>
      <c r="AI66">
        <f t="shared" si="38"/>
        <v>-9.8246798105742875E-7</v>
      </c>
      <c r="AJ66">
        <f t="shared" si="39"/>
        <v>-4.712476207676616</v>
      </c>
      <c r="AK66">
        <f t="shared" si="61"/>
        <v>-3.0788177935228189</v>
      </c>
      <c r="AL66">
        <f t="shared" si="40"/>
        <v>-7.7912949836674157</v>
      </c>
      <c r="AN66">
        <f t="shared" si="41"/>
        <v>0</v>
      </c>
      <c r="AO66">
        <f t="shared" si="42"/>
        <v>0</v>
      </c>
      <c r="AP66">
        <f t="shared" si="43"/>
        <v>-2.7221764526225675E-14</v>
      </c>
      <c r="AQ66">
        <f t="shared" si="44"/>
        <v>-1.2699644616248466E-9</v>
      </c>
      <c r="AR66">
        <f t="shared" si="45"/>
        <v>-1.2699916833893727E-9</v>
      </c>
      <c r="AS66">
        <f t="shared" si="46"/>
        <v>-6.0916037034389209E-3</v>
      </c>
      <c r="AT66">
        <f t="shared" si="47"/>
        <v>-3.9798477587399779E-3</v>
      </c>
      <c r="AU66">
        <f t="shared" si="48"/>
        <v>-1.0071452732170583E-2</v>
      </c>
      <c r="AW66">
        <v>63</v>
      </c>
      <c r="AX66">
        <f>IF(Z66&gt;0, (R66*SUMPRODUCT(K66:$K$98, X66:$X$98)-K66*$AZ$3)/Z66, 0)</f>
        <v>-93240400029276.047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2">$C$6</f>
        <v>500000</v>
      </c>
      <c r="S67">
        <f t="shared" ref="S67:S89" si="63">AX67</f>
        <v>-488826138133881.63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-39.270635128363651</v>
      </c>
      <c r="AC67">
        <f t="shared" ref="AC67:AC89" si="64">S67*Z67</f>
        <v>-35.063067080004835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-3.5864558321144464E-12</v>
      </c>
      <c r="AH67">
        <f t="shared" ref="AH67:AH89" si="68">-X67*R67</f>
        <v>-1.7261764877402534E-7</v>
      </c>
      <c r="AI67">
        <f t="shared" ref="AI67:AI89" si="69">SUM(AE67:AH67)</f>
        <v>-1.7262123522985745E-7</v>
      </c>
      <c r="AJ67">
        <f t="shared" ref="AJ67:AJ89" si="70">AB67-AC67</f>
        <v>-4.2075680483588158</v>
      </c>
      <c r="AK67">
        <f t="shared" si="61"/>
        <v>-2.7489444589854557</v>
      </c>
      <c r="AL67">
        <f t="shared" ref="AL67:AL89" si="71">SUM(AI67:AK67)</f>
        <v>-6.956512679965507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-4.1393288994866349E-15</v>
      </c>
      <c r="AQ67">
        <f t="shared" ref="AQ67:AQ89" si="75">AH67*$K67</f>
        <v>-1.9922766529944983E-10</v>
      </c>
      <c r="AR67">
        <f t="shared" ref="AR67:AR89" si="76">AI67*$K67</f>
        <v>-1.9923180462834932E-10</v>
      </c>
      <c r="AS67">
        <f t="shared" ref="AS67:AS89" si="77">AJ67*$K67</f>
        <v>-4.8561891835316633E-3</v>
      </c>
      <c r="AT67">
        <f t="shared" ref="AT67:AT89" si="78">AK67*$K67</f>
        <v>-3.1727102674100473E-3</v>
      </c>
      <c r="AU67">
        <f t="shared" ref="AU67:AU89" si="79">AL67*$K67</f>
        <v>-8.0288996501735148E-3</v>
      </c>
      <c r="AW67">
        <v>64</v>
      </c>
      <c r="AX67">
        <f>IF(Z67&gt;0, (R67*SUMPRODUCT(K67:$K$98, X67:$X$98)-K67*$AZ$3)/Z67, 0)</f>
        <v>-488826138133881.63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0.82421808699999999</v>
      </c>
      <c r="Q68" s="5">
        <f t="shared" si="60"/>
        <v>50</v>
      </c>
      <c r="R68">
        <f t="shared" si="62"/>
        <v>500000</v>
      </c>
      <c r="S68">
        <f t="shared" si="63"/>
        <v>-2632687131861815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-35.063067080004835</v>
      </c>
      <c r="AC68">
        <f t="shared" si="64"/>
        <v>-31.306309893035504</v>
      </c>
      <c r="AE68">
        <f t="shared" si="65"/>
        <v>0</v>
      </c>
      <c r="AF68">
        <f t="shared" si="66"/>
        <v>0</v>
      </c>
      <c r="AG68">
        <f t="shared" si="67"/>
        <v>-5.9456950873793984E-13</v>
      </c>
      <c r="AH68">
        <f t="shared" si="68"/>
        <v>-2.9560217650553621E-8</v>
      </c>
      <c r="AI68">
        <f t="shared" si="69"/>
        <v>-2.9560812220062358E-8</v>
      </c>
      <c r="AJ68">
        <f t="shared" si="70"/>
        <v>-3.756757186969331</v>
      </c>
      <c r="AK68">
        <f t="shared" si="61"/>
        <v>-2.4544146956003385</v>
      </c>
      <c r="AL68">
        <f t="shared" si="71"/>
        <v>-6.2111719121304816</v>
      </c>
      <c r="AN68">
        <f t="shared" si="72"/>
        <v>0</v>
      </c>
      <c r="AO68">
        <f t="shared" si="73"/>
        <v>0</v>
      </c>
      <c r="AP68">
        <f t="shared" si="74"/>
        <v>-6.1270166383310627E-16</v>
      </c>
      <c r="AQ68">
        <f t="shared" si="75"/>
        <v>-3.0461694169631149E-11</v>
      </c>
      <c r="AR68">
        <f t="shared" si="76"/>
        <v>-3.0462306871294979E-11</v>
      </c>
      <c r="AS68">
        <f t="shared" si="77"/>
        <v>-3.8713242863041078E-3</v>
      </c>
      <c r="AT68">
        <f t="shared" si="78"/>
        <v>-2.5292652005025271E-3</v>
      </c>
      <c r="AU68">
        <f t="shared" si="79"/>
        <v>-6.400589517268942E-3</v>
      </c>
      <c r="AW68">
        <v>65</v>
      </c>
      <c r="AX68">
        <f>IF(Z68&gt;0, (R68*SUMPRODUCT(K68:$K$98, X68:$X$98)-K68*$AZ$3)/Z68, 0)</f>
        <v>-2632687131861815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0.82894669600000004</v>
      </c>
      <c r="Q69" s="5">
        <f t="shared" ref="Q69:Q89" si="91">$C$8</f>
        <v>50</v>
      </c>
      <c r="R69">
        <f t="shared" si="62"/>
        <v>500000</v>
      </c>
      <c r="S69">
        <f t="shared" si="63"/>
        <v>-1.4595251709913052E+16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-31.306309893035504</v>
      </c>
      <c r="AC69">
        <f t="shared" si="64"/>
        <v>-27.952062404522614</v>
      </c>
      <c r="AE69">
        <f t="shared" si="65"/>
        <v>0</v>
      </c>
      <c r="AF69">
        <f t="shared" si="66"/>
        <v>0</v>
      </c>
      <c r="AG69">
        <f t="shared" si="67"/>
        <v>-9.5757383839902034E-14</v>
      </c>
      <c r="AH69">
        <f t="shared" si="68"/>
        <v>-4.9286642981065839E-9</v>
      </c>
      <c r="AI69">
        <f t="shared" si="69"/>
        <v>-4.928760055490424E-9</v>
      </c>
      <c r="AJ69">
        <f t="shared" si="70"/>
        <v>-3.3542474885128897</v>
      </c>
      <c r="AK69">
        <f t="shared" si="61"/>
        <v>-2.1914416925124853</v>
      </c>
      <c r="AL69">
        <f t="shared" si="71"/>
        <v>-5.5456891859541351</v>
      </c>
      <c r="AN69">
        <f t="shared" si="72"/>
        <v>0</v>
      </c>
      <c r="AO69">
        <f t="shared" si="73"/>
        <v>0</v>
      </c>
      <c r="AP69">
        <f t="shared" si="74"/>
        <v>-8.8105024398766986E-17</v>
      </c>
      <c r="AQ69">
        <f t="shared" si="75"/>
        <v>-4.5347948202513943E-12</v>
      </c>
      <c r="AR69">
        <f t="shared" si="76"/>
        <v>-4.5348829252757935E-12</v>
      </c>
      <c r="AS69">
        <f t="shared" si="77"/>
        <v>-3.0861960191918432E-3</v>
      </c>
      <c r="AT69">
        <f t="shared" si="78"/>
        <v>-2.0163147325546779E-3</v>
      </c>
      <c r="AU69">
        <f t="shared" si="79"/>
        <v>-5.102510756281404E-3</v>
      </c>
      <c r="AW69">
        <v>66</v>
      </c>
      <c r="AX69">
        <f>IF(Z69&gt;0, (R69*SUMPRODUCT(K69:$K$98, X69:$X$98)-K69*$AZ$3)/Z69, 0)</f>
        <v>-1.4595251709913052E+16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0.83370721699999994</v>
      </c>
      <c r="Q70" s="5">
        <f t="shared" si="91"/>
        <v>50</v>
      </c>
      <c r="R70">
        <f t="shared" si="62"/>
        <v>500000</v>
      </c>
      <c r="S70">
        <f t="shared" si="63"/>
        <v>-8.3378608345568096E+16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-27.952062404522614</v>
      </c>
      <c r="AC70">
        <f t="shared" si="64"/>
        <v>-24.957198575470581</v>
      </c>
      <c r="AE70">
        <f t="shared" si="65"/>
        <v>0</v>
      </c>
      <c r="AF70">
        <f t="shared" si="66"/>
        <v>0</v>
      </c>
      <c r="AG70">
        <f t="shared" si="67"/>
        <v>-1.4966188013137519E-14</v>
      </c>
      <c r="AH70">
        <f t="shared" si="68"/>
        <v>-7.9833621988365505E-10</v>
      </c>
      <c r="AI70">
        <f t="shared" si="69"/>
        <v>-7.9835118607166816E-10</v>
      </c>
      <c r="AJ70">
        <f t="shared" si="70"/>
        <v>-2.9948638290520329</v>
      </c>
      <c r="AK70">
        <f t="shared" si="61"/>
        <v>-1.9566443683165833</v>
      </c>
      <c r="AL70">
        <f t="shared" si="71"/>
        <v>-4.9515081981669677</v>
      </c>
      <c r="AN70">
        <f t="shared" si="72"/>
        <v>0</v>
      </c>
      <c r="AO70">
        <f t="shared" si="73"/>
        <v>0</v>
      </c>
      <c r="AP70">
        <f t="shared" si="74"/>
        <v>-1.2294803088898389E-17</v>
      </c>
      <c r="AQ70">
        <f t="shared" si="75"/>
        <v>-6.5583745263583142E-13</v>
      </c>
      <c r="AR70">
        <f t="shared" si="76"/>
        <v>-6.5584974743892032E-13</v>
      </c>
      <c r="AS70">
        <f t="shared" si="77"/>
        <v>-2.4602965714406902E-3</v>
      </c>
      <c r="AT70">
        <f t="shared" si="78"/>
        <v>-1.607393760010044E-3</v>
      </c>
      <c r="AU70">
        <f t="shared" si="79"/>
        <v>-4.0676903321065841E-3</v>
      </c>
      <c r="AW70">
        <v>67</v>
      </c>
      <c r="AX70">
        <f>IF(Z70&gt;0, (R70*SUMPRODUCT(K70:$K$98, X70:$X$98)-K70*$AZ$3)/Z70, 0)</f>
        <v>-8.3378608345568096E+16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0.83838979800000002</v>
      </c>
      <c r="Q71" s="5">
        <f t="shared" si="91"/>
        <v>50</v>
      </c>
      <c r="R71">
        <f t="shared" si="62"/>
        <v>500000</v>
      </c>
      <c r="S71">
        <f t="shared" si="63"/>
        <v>-4.9103018821141446E+17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-24.957198575470581</v>
      </c>
      <c r="AC71">
        <f t="shared" si="64"/>
        <v>-22.283213013813597</v>
      </c>
      <c r="AE71">
        <f t="shared" si="65"/>
        <v>0</v>
      </c>
      <c r="AF71">
        <f t="shared" si="66"/>
        <v>0</v>
      </c>
      <c r="AG71">
        <f t="shared" si="67"/>
        <v>-2.2690267878417585E-15</v>
      </c>
      <c r="AH71">
        <f t="shared" si="68"/>
        <v>-1.2547499345164383E-10</v>
      </c>
      <c r="AI71">
        <f t="shared" si="69"/>
        <v>-1.2547726247843167E-10</v>
      </c>
      <c r="AJ71">
        <f t="shared" si="70"/>
        <v>-2.6739855616569841</v>
      </c>
      <c r="AK71">
        <f t="shared" si="61"/>
        <v>-1.7470039002829409</v>
      </c>
      <c r="AL71">
        <f t="shared" si="71"/>
        <v>-4.4209894620654024</v>
      </c>
      <c r="AN71">
        <f t="shared" si="72"/>
        <v>0</v>
      </c>
      <c r="AO71">
        <f t="shared" si="73"/>
        <v>0</v>
      </c>
      <c r="AP71">
        <f t="shared" si="74"/>
        <v>-1.6643014105875975E-18</v>
      </c>
      <c r="AQ71">
        <f t="shared" si="75"/>
        <v>-9.2034263197779416E-14</v>
      </c>
      <c r="AR71">
        <f t="shared" si="76"/>
        <v>-9.2035927499189994E-14</v>
      </c>
      <c r="AS71">
        <f t="shared" si="77"/>
        <v>-1.9613333637147662E-3</v>
      </c>
      <c r="AT71">
        <f t="shared" si="78"/>
        <v>-1.2814044642939246E-3</v>
      </c>
      <c r="AU71">
        <f t="shared" si="79"/>
        <v>-3.2427378281007272E-3</v>
      </c>
      <c r="AW71">
        <v>68</v>
      </c>
      <c r="AX71">
        <f>IF(Z71&gt;0, (R71*SUMPRODUCT(K71:$K$98, X71:$X$98)-K71*$AZ$3)/Z71, 0)</f>
        <v>-4.9103018821141446E+17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0.84318435700000005</v>
      </c>
      <c r="Q72" s="5">
        <f t="shared" si="91"/>
        <v>50</v>
      </c>
      <c r="R72">
        <f t="shared" si="62"/>
        <v>500000</v>
      </c>
      <c r="S72">
        <f t="shared" si="63"/>
        <v>-2.9861927649157274E+18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-22.283213013813597</v>
      </c>
      <c r="AC72">
        <f t="shared" si="64"/>
        <v>-19.895725905190787</v>
      </c>
      <c r="AE72">
        <f t="shared" si="65"/>
        <v>0</v>
      </c>
      <c r="AF72">
        <f t="shared" si="66"/>
        <v>0</v>
      </c>
      <c r="AG72">
        <f t="shared" si="67"/>
        <v>-3.331286268412123E-16</v>
      </c>
      <c r="AH72">
        <f t="shared" si="68"/>
        <v>-1.9132078931221284E-11</v>
      </c>
      <c r="AI72">
        <f t="shared" si="69"/>
        <v>-1.9132412059848126E-11</v>
      </c>
      <c r="AJ72">
        <f t="shared" si="70"/>
        <v>-2.3874871086228104</v>
      </c>
      <c r="AK72">
        <f t="shared" ref="AK72:AK89" si="92">G72*SUM(AB72:AB72, AE72:AF72)</f>
        <v>-1.559824910966952</v>
      </c>
      <c r="AL72">
        <f t="shared" si="71"/>
        <v>-3.9473120196088947</v>
      </c>
      <c r="AN72">
        <f t="shared" si="72"/>
        <v>0</v>
      </c>
      <c r="AO72">
        <f t="shared" si="73"/>
        <v>0</v>
      </c>
      <c r="AP72">
        <f t="shared" si="74"/>
        <v>-2.181656086975224E-19</v>
      </c>
      <c r="AQ72">
        <f t="shared" si="75"/>
        <v>-1.2529579595897286E-14</v>
      </c>
      <c r="AR72">
        <f t="shared" si="76"/>
        <v>-1.2529797761505984E-14</v>
      </c>
      <c r="AS72">
        <f t="shared" si="77"/>
        <v>-1.5635629493902898E-3</v>
      </c>
      <c r="AT72">
        <f t="shared" si="78"/>
        <v>-1.0215277936016882E-3</v>
      </c>
      <c r="AU72">
        <f t="shared" si="79"/>
        <v>-2.5850907430045077E-3</v>
      </c>
      <c r="AW72">
        <v>69</v>
      </c>
      <c r="AX72">
        <f>IF(Z72&gt;0, (R72*SUMPRODUCT(K72:$K$98, X72:$X$98)-K72*$AZ$3)/Z72, 0)</f>
        <v>-2.9861927649157274E+18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0.84806285100000001</v>
      </c>
      <c r="Q73" s="5">
        <f t="shared" si="91"/>
        <v>50</v>
      </c>
      <c r="R73">
        <f t="shared" si="62"/>
        <v>500000</v>
      </c>
      <c r="S73">
        <f t="shared" si="63"/>
        <v>-1.8784677294760444E+19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-19.895725905190787</v>
      </c>
      <c r="AC73">
        <f t="shared" si="64"/>
        <v>-17.764040986777498</v>
      </c>
      <c r="AE73">
        <f t="shared" si="65"/>
        <v>0</v>
      </c>
      <c r="AF73">
        <f t="shared" si="66"/>
        <v>0</v>
      </c>
      <c r="AG73">
        <f t="shared" si="67"/>
        <v>-4.7283327544126537E-17</v>
      </c>
      <c r="AH73">
        <f t="shared" si="68"/>
        <v>-2.8251401302867362E-12</v>
      </c>
      <c r="AI73">
        <f t="shared" si="69"/>
        <v>-2.8251874136142803E-12</v>
      </c>
      <c r="AJ73">
        <f t="shared" si="70"/>
        <v>-2.1316849184132884</v>
      </c>
      <c r="AK73">
        <f t="shared" si="92"/>
        <v>-1.3927008133633552</v>
      </c>
      <c r="AL73">
        <f t="shared" si="71"/>
        <v>-3.5243857317794687</v>
      </c>
      <c r="AN73">
        <f t="shared" si="72"/>
        <v>0</v>
      </c>
      <c r="AO73">
        <f t="shared" si="73"/>
        <v>0</v>
      </c>
      <c r="AP73">
        <f t="shared" si="74"/>
        <v>-2.7648039739621354E-20</v>
      </c>
      <c r="AQ73">
        <f t="shared" si="75"/>
        <v>-1.6519477509122429E-15</v>
      </c>
      <c r="AR73">
        <f t="shared" si="76"/>
        <v>-1.6519753989519824E-15</v>
      </c>
      <c r="AS73">
        <f t="shared" si="77"/>
        <v>-1.2464628104195928E-3</v>
      </c>
      <c r="AT73">
        <f t="shared" si="78"/>
        <v>-8.1435570280747119E-4</v>
      </c>
      <c r="AU73">
        <f t="shared" si="79"/>
        <v>-2.0608185132287159E-3</v>
      </c>
      <c r="AW73">
        <v>70</v>
      </c>
      <c r="AX73">
        <f>IF(Z73&gt;0, (R73*SUMPRODUCT(K73:$K$98, X73:$X$98)-K73*$AZ$3)/Z73, 0)</f>
        <v>-1.8784677294760444E+19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0.85299375700000002</v>
      </c>
      <c r="Q74" s="5">
        <f t="shared" si="91"/>
        <v>50</v>
      </c>
      <c r="R74">
        <f t="shared" si="62"/>
        <v>500000</v>
      </c>
      <c r="S74">
        <f t="shared" si="63"/>
        <v>-1.2241802221299699E+20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-17.764040986777498</v>
      </c>
      <c r="AC74">
        <f t="shared" si="64"/>
        <v>-15.86075088105134</v>
      </c>
      <c r="AE74">
        <f t="shared" si="65"/>
        <v>0</v>
      </c>
      <c r="AF74">
        <f t="shared" si="66"/>
        <v>0</v>
      </c>
      <c r="AG74">
        <f t="shared" si="67"/>
        <v>-6.4781110633591904E-18</v>
      </c>
      <c r="AH74">
        <f t="shared" si="68"/>
        <v>-4.0332383205326082E-13</v>
      </c>
      <c r="AI74">
        <f t="shared" si="69"/>
        <v>-4.0333031016432416E-13</v>
      </c>
      <c r="AJ74">
        <f t="shared" si="70"/>
        <v>-1.9032901057261586</v>
      </c>
      <c r="AK74">
        <f t="shared" si="92"/>
        <v>-1.2434828690744251</v>
      </c>
      <c r="AL74">
        <f t="shared" si="71"/>
        <v>-3.1467729748009869</v>
      </c>
      <c r="AN74">
        <f t="shared" si="72"/>
        <v>0</v>
      </c>
      <c r="AO74">
        <f t="shared" si="73"/>
        <v>0</v>
      </c>
      <c r="AP74">
        <f t="shared" si="74"/>
        <v>-3.3821018312859094E-21</v>
      </c>
      <c r="AQ74">
        <f t="shared" si="75"/>
        <v>-2.1056790438557968E-16</v>
      </c>
      <c r="AR74">
        <f t="shared" si="76"/>
        <v>-2.1057128648741097E-16</v>
      </c>
      <c r="AS74">
        <f t="shared" si="77"/>
        <v>-9.9367252106154192E-4</v>
      </c>
      <c r="AT74">
        <f t="shared" si="78"/>
        <v>-6.4919938042687483E-4</v>
      </c>
      <c r="AU74">
        <f t="shared" si="79"/>
        <v>-1.6428719014886272E-3</v>
      </c>
      <c r="AW74">
        <v>71</v>
      </c>
      <c r="AX74">
        <f>IF(Z74&gt;0, (R74*SUMPRODUCT(K74:$K$98, X74:$X$98)-K74*$AZ$3)/Z74, 0)</f>
        <v>-1.2241802221299699E+20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0.85794593600000002</v>
      </c>
      <c r="Q75" s="5">
        <f t="shared" si="91"/>
        <v>50</v>
      </c>
      <c r="R75">
        <f t="shared" si="62"/>
        <v>500000</v>
      </c>
      <c r="S75">
        <f t="shared" si="63"/>
        <v>-8.2770497352749941E+20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-15.86075088105134</v>
      </c>
      <c r="AC75">
        <f t="shared" si="64"/>
        <v>-14.161384715224411</v>
      </c>
      <c r="AE75">
        <f t="shared" si="65"/>
        <v>0</v>
      </c>
      <c r="AF75">
        <f t="shared" si="66"/>
        <v>0</v>
      </c>
      <c r="AG75">
        <f t="shared" si="67"/>
        <v>-8.5546089295994291E-19</v>
      </c>
      <c r="AH75">
        <f t="shared" si="68"/>
        <v>-5.5578690597656557E-14</v>
      </c>
      <c r="AI75">
        <f t="shared" si="69"/>
        <v>-5.5579546058549516E-14</v>
      </c>
      <c r="AJ75">
        <f t="shared" si="70"/>
        <v>-1.6993661658269286</v>
      </c>
      <c r="AK75">
        <f t="shared" si="92"/>
        <v>-1.1102525616735939</v>
      </c>
      <c r="AL75">
        <f t="shared" si="71"/>
        <v>-2.809618727500578</v>
      </c>
      <c r="AN75">
        <f t="shared" si="72"/>
        <v>0</v>
      </c>
      <c r="AO75">
        <f t="shared" si="73"/>
        <v>0</v>
      </c>
      <c r="AP75">
        <f t="shared" si="74"/>
        <v>-3.9876811757423823E-22</v>
      </c>
      <c r="AQ75">
        <f t="shared" si="75"/>
        <v>-2.5907683225802708E-17</v>
      </c>
      <c r="AR75">
        <f t="shared" si="76"/>
        <v>-2.5908081993920281E-17</v>
      </c>
      <c r="AS75">
        <f t="shared" si="77"/>
        <v>-7.9214965008094916E-4</v>
      </c>
      <c r="AT75">
        <f t="shared" si="78"/>
        <v>-5.175377713862204E-4</v>
      </c>
      <c r="AU75">
        <f t="shared" si="79"/>
        <v>-1.3096874214671955E-3</v>
      </c>
      <c r="AW75">
        <v>72</v>
      </c>
      <c r="AX75">
        <f>IF(Z75&gt;0, (R75*SUMPRODUCT(K75:$K$98, X75:$X$98)-K75*$AZ$3)/Z75, 0)</f>
        <v>-8.2770497352749941E+20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0.86292441799999997</v>
      </c>
      <c r="Q76" s="5">
        <f t="shared" si="91"/>
        <v>50</v>
      </c>
      <c r="R76">
        <f t="shared" si="62"/>
        <v>500000</v>
      </c>
      <c r="S76">
        <f t="shared" si="63"/>
        <v>-5.8156121432708413E+21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-14.161384715224411</v>
      </c>
      <c r="AC76">
        <f t="shared" si="64"/>
        <v>-12.644093495736081</v>
      </c>
      <c r="AE76">
        <f t="shared" si="65"/>
        <v>0</v>
      </c>
      <c r="AF76">
        <f t="shared" si="66"/>
        <v>0</v>
      </c>
      <c r="AG76">
        <f t="shared" si="67"/>
        <v>-1.0870819085112455E-19</v>
      </c>
      <c r="AH76">
        <f t="shared" si="68"/>
        <v>-7.3819809317921901E-15</v>
      </c>
      <c r="AI76">
        <f t="shared" si="69"/>
        <v>-7.3820896399830411E-15</v>
      </c>
      <c r="AJ76">
        <f t="shared" si="70"/>
        <v>-1.5172912194883299</v>
      </c>
      <c r="AK76">
        <f t="shared" si="92"/>
        <v>-0.99129693006570885</v>
      </c>
      <c r="AL76">
        <f t="shared" si="71"/>
        <v>-2.5085881495540461</v>
      </c>
      <c r="AN76">
        <f t="shared" si="72"/>
        <v>0</v>
      </c>
      <c r="AO76">
        <f t="shared" si="73"/>
        <v>0</v>
      </c>
      <c r="AP76">
        <f t="shared" si="74"/>
        <v>-4.5244366628384641E-23</v>
      </c>
      <c r="AQ76">
        <f t="shared" si="75"/>
        <v>-3.0723816587027239E-18</v>
      </c>
      <c r="AR76">
        <f t="shared" si="76"/>
        <v>-3.0724269030693524E-18</v>
      </c>
      <c r="AS76">
        <f t="shared" si="77"/>
        <v>-6.3149685114871623E-4</v>
      </c>
      <c r="AT76">
        <f t="shared" si="78"/>
        <v>-4.1257794275049455E-4</v>
      </c>
      <c r="AU76">
        <f t="shared" si="79"/>
        <v>-1.0440747938992138E-3</v>
      </c>
      <c r="AW76">
        <v>73</v>
      </c>
      <c r="AX76">
        <f>IF(Z76&gt;0, (R76*SUMPRODUCT(K76:$K$98, X76:$X$98)-K76*$AZ$3)/Z76, 0)</f>
        <v>-5.8156121432708413E+21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0.86793829099999997</v>
      </c>
      <c r="Q77" s="5">
        <f t="shared" si="91"/>
        <v>50</v>
      </c>
      <c r="R77">
        <f t="shared" si="62"/>
        <v>500000</v>
      </c>
      <c r="S77">
        <f t="shared" si="63"/>
        <v>-4.2540047036422445E+22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-12.644093495736081</v>
      </c>
      <c r="AC77">
        <f t="shared" si="64"/>
        <v>-11.2893691926215</v>
      </c>
      <c r="AE77">
        <f t="shared" si="65"/>
        <v>0</v>
      </c>
      <c r="AF77">
        <f t="shared" si="66"/>
        <v>0</v>
      </c>
      <c r="AG77">
        <f t="shared" si="67"/>
        <v>-1.3269107557586424E-20</v>
      </c>
      <c r="AH77">
        <f t="shared" si="68"/>
        <v>-9.4352001385026875E-16</v>
      </c>
      <c r="AI77">
        <f t="shared" si="69"/>
        <v>-9.4353328295782624E-16</v>
      </c>
      <c r="AJ77">
        <f t="shared" si="70"/>
        <v>-1.3547243031145815</v>
      </c>
      <c r="AK77">
        <f t="shared" si="92"/>
        <v>-0.88508654470152581</v>
      </c>
      <c r="AL77">
        <f t="shared" si="71"/>
        <v>-2.2398108478161083</v>
      </c>
      <c r="AN77">
        <f t="shared" si="72"/>
        <v>0</v>
      </c>
      <c r="AO77">
        <f t="shared" si="73"/>
        <v>0</v>
      </c>
      <c r="AP77">
        <f t="shared" si="74"/>
        <v>-4.9308970654314246E-24</v>
      </c>
      <c r="AQ77">
        <f t="shared" si="75"/>
        <v>-3.5061891293587139E-19</v>
      </c>
      <c r="AR77">
        <f t="shared" si="76"/>
        <v>-3.5062384383293675E-19</v>
      </c>
      <c r="AS77">
        <f t="shared" si="77"/>
        <v>-5.0342542342850499E-4</v>
      </c>
      <c r="AT77">
        <f t="shared" si="78"/>
        <v>-3.2890460997328963E-4</v>
      </c>
      <c r="AU77">
        <f t="shared" si="79"/>
        <v>-8.3233003340179505E-4</v>
      </c>
      <c r="AW77">
        <v>74</v>
      </c>
      <c r="AX77">
        <f>IF(Z77&gt;0, (R77*SUMPRODUCT(K77:$K$98, X77:$X$98)-K77*$AZ$3)/Z77, 0)</f>
        <v>-4.2540047036422445E+22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0.872959127</v>
      </c>
      <c r="Q78" s="5">
        <f t="shared" si="91"/>
        <v>50</v>
      </c>
      <c r="R78">
        <f t="shared" si="62"/>
        <v>500000</v>
      </c>
      <c r="S78">
        <f t="shared" si="63"/>
        <v>-3.2452068991273317E+23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-11.2893691926215</v>
      </c>
      <c r="AC78">
        <f t="shared" si="64"/>
        <v>-10.07979392198348</v>
      </c>
      <c r="AE78">
        <f t="shared" si="65"/>
        <v>0</v>
      </c>
      <c r="AF78">
        <f t="shared" si="66"/>
        <v>0</v>
      </c>
      <c r="AG78">
        <f t="shared" si="67"/>
        <v>-1.5530279324708134E-21</v>
      </c>
      <c r="AH78">
        <f t="shared" si="68"/>
        <v>-1.1583388549539744E-16</v>
      </c>
      <c r="AI78">
        <f t="shared" si="69"/>
        <v>-1.1583543852332992E-16</v>
      </c>
      <c r="AJ78">
        <f t="shared" si="70"/>
        <v>-1.2095752706380196</v>
      </c>
      <c r="AK78">
        <f t="shared" si="92"/>
        <v>-0.79025584348350508</v>
      </c>
      <c r="AL78">
        <f t="shared" si="71"/>
        <v>-1.999831114121525</v>
      </c>
      <c r="AN78">
        <f t="shared" si="72"/>
        <v>0</v>
      </c>
      <c r="AO78">
        <f t="shared" si="73"/>
        <v>0</v>
      </c>
      <c r="AP78">
        <f t="shared" si="74"/>
        <v>-5.1528258679574301E-25</v>
      </c>
      <c r="AQ78">
        <f t="shared" si="75"/>
        <v>-3.8432782121123902E-20</v>
      </c>
      <c r="AR78">
        <f t="shared" si="76"/>
        <v>-3.84332974037107E-20</v>
      </c>
      <c r="AS78">
        <f t="shared" si="77"/>
        <v>-4.0132766536073432E-4</v>
      </c>
      <c r="AT78">
        <f t="shared" si="78"/>
        <v>-2.6220074136901276E-4</v>
      </c>
      <c r="AU78">
        <f t="shared" si="79"/>
        <v>-6.6352840672974714E-4</v>
      </c>
      <c r="AW78">
        <v>75</v>
      </c>
      <c r="AX78">
        <f>IF(Z78&gt;0, (R78*SUMPRODUCT(K78:$K$98, X78:$X$98)-K78*$AZ$3)/Z78, 0)</f>
        <v>-3.2452068991273317E+23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0.877957722</v>
      </c>
      <c r="Q79" s="5">
        <f t="shared" si="91"/>
        <v>50</v>
      </c>
      <c r="R79">
        <f t="shared" si="62"/>
        <v>500000</v>
      </c>
      <c r="S79">
        <f t="shared" si="63"/>
        <v>-2.5860828712667879E+24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-10.07979392198348</v>
      </c>
      <c r="AC79">
        <f t="shared" si="64"/>
        <v>-8.9998160017709647</v>
      </c>
      <c r="AE79">
        <f t="shared" si="65"/>
        <v>0</v>
      </c>
      <c r="AF79">
        <f t="shared" si="66"/>
        <v>0</v>
      </c>
      <c r="AG79">
        <f t="shared" si="67"/>
        <v>-1.7400478735166019E-22</v>
      </c>
      <c r="AH79">
        <f t="shared" si="68"/>
        <v>-1.3634928657944452E-17</v>
      </c>
      <c r="AI79">
        <f t="shared" si="69"/>
        <v>-1.3635102662731804E-17</v>
      </c>
      <c r="AJ79">
        <f t="shared" si="70"/>
        <v>-1.0799779202125155</v>
      </c>
      <c r="AK79">
        <f t="shared" si="92"/>
        <v>-0.70558557453884363</v>
      </c>
      <c r="AL79">
        <f t="shared" si="71"/>
        <v>-1.7855634947513592</v>
      </c>
      <c r="AN79">
        <f t="shared" si="72"/>
        <v>0</v>
      </c>
      <c r="AO79">
        <f t="shared" si="73"/>
        <v>0</v>
      </c>
      <c r="AP79">
        <f t="shared" si="74"/>
        <v>-5.1547709677078386E-26</v>
      </c>
      <c r="AQ79">
        <f t="shared" si="75"/>
        <v>-4.0392529115130165E-21</v>
      </c>
      <c r="AR79">
        <f t="shared" si="76"/>
        <v>-4.0393044592226933E-21</v>
      </c>
      <c r="AS79">
        <f t="shared" si="77"/>
        <v>-3.1993595771742151E-4</v>
      </c>
      <c r="AT79">
        <f t="shared" si="78"/>
        <v>-2.0902482570871544E-4</v>
      </c>
      <c r="AU79">
        <f t="shared" si="79"/>
        <v>-5.2896078342613698E-4</v>
      </c>
      <c r="AW79">
        <v>76</v>
      </c>
      <c r="AX79">
        <f>IF(Z79&gt;0, (R79*SUMPRODUCT(K79:$K$98, X79:$X$98)-K79*$AZ$3)/Z79, 0)</f>
        <v>-2.5860828712667879E+24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0.88376105100000002</v>
      </c>
      <c r="Q80" s="5">
        <f t="shared" si="91"/>
        <v>50</v>
      </c>
      <c r="R80">
        <f t="shared" si="62"/>
        <v>500000</v>
      </c>
      <c r="S80">
        <f t="shared" si="63"/>
        <v>-2.1734049379865958E+25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-8.9998160017709647</v>
      </c>
      <c r="AC80">
        <f t="shared" si="64"/>
        <v>-8.0355500015812176</v>
      </c>
      <c r="AE80">
        <f t="shared" si="65"/>
        <v>0</v>
      </c>
      <c r="AF80">
        <f t="shared" si="66"/>
        <v>0</v>
      </c>
      <c r="AG80">
        <f t="shared" si="67"/>
        <v>-1.8486085729208864E-23</v>
      </c>
      <c r="AH80">
        <f t="shared" si="68"/>
        <v>-1.5377865374893471E-18</v>
      </c>
      <c r="AI80">
        <f t="shared" si="69"/>
        <v>-1.5378050235750763E-18</v>
      </c>
      <c r="AJ80">
        <f t="shared" si="70"/>
        <v>-0.96426600018974717</v>
      </c>
      <c r="AK80">
        <f t="shared" si="92"/>
        <v>-0.62998712012396763</v>
      </c>
      <c r="AL80">
        <f t="shared" si="71"/>
        <v>-1.5942531203137147</v>
      </c>
      <c r="AN80">
        <f t="shared" si="72"/>
        <v>0</v>
      </c>
      <c r="AO80">
        <f t="shared" si="73"/>
        <v>0</v>
      </c>
      <c r="AP80">
        <f t="shared" si="74"/>
        <v>-4.889620088794585E-27</v>
      </c>
      <c r="AQ80">
        <f t="shared" si="75"/>
        <v>-4.0674873286480057E-22</v>
      </c>
      <c r="AR80">
        <f t="shared" si="76"/>
        <v>-4.0675362248488934E-22</v>
      </c>
      <c r="AS80">
        <f t="shared" si="77"/>
        <v>-2.5505098670075088E-4</v>
      </c>
      <c r="AT80">
        <f t="shared" si="78"/>
        <v>-1.666333113111571E-4</v>
      </c>
      <c r="AU80">
        <f t="shared" si="79"/>
        <v>-4.2168429801190793E-4</v>
      </c>
      <c r="AW80">
        <v>77</v>
      </c>
      <c r="AX80">
        <f>IF(Z80&gt;0, (R80*SUMPRODUCT(K80:$K$98, X80:$X$98)-K80*$AZ$3)/Z80, 0)</f>
        <v>-2.1734049379865958E+25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0.88953285599999998</v>
      </c>
      <c r="Q81" s="5">
        <f t="shared" si="91"/>
        <v>50</v>
      </c>
      <c r="R81">
        <f t="shared" si="62"/>
        <v>500000</v>
      </c>
      <c r="S81">
        <f t="shared" si="63"/>
        <v>-1.9315171566958412E+26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-8.0355500015812176</v>
      </c>
      <c r="AC81">
        <f t="shared" si="64"/>
        <v>-7.1745982156975154</v>
      </c>
      <c r="AE81">
        <f t="shared" si="65"/>
        <v>0</v>
      </c>
      <c r="AF81">
        <f t="shared" si="66"/>
        <v>0</v>
      </c>
      <c r="AG81">
        <f t="shared" si="67"/>
        <v>-1.857244236952773E-24</v>
      </c>
      <c r="AH81">
        <f t="shared" si="68"/>
        <v>-1.6443980634964001E-19</v>
      </c>
      <c r="AI81">
        <f t="shared" si="69"/>
        <v>-1.6444166359387696E-19</v>
      </c>
      <c r="AJ81">
        <f t="shared" si="70"/>
        <v>-0.86095178588370214</v>
      </c>
      <c r="AK81">
        <f t="shared" si="92"/>
        <v>-0.5624885001106853</v>
      </c>
      <c r="AL81">
        <f t="shared" si="71"/>
        <v>-1.4234402859943875</v>
      </c>
      <c r="AN81">
        <f t="shared" si="72"/>
        <v>0</v>
      </c>
      <c r="AO81">
        <f t="shared" si="73"/>
        <v>0</v>
      </c>
      <c r="AP81">
        <f t="shared" si="74"/>
        <v>-4.3861264782698083E-28</v>
      </c>
      <c r="AQ81">
        <f t="shared" si="75"/>
        <v>-3.8834622520896603E-23</v>
      </c>
      <c r="AR81">
        <f t="shared" si="76"/>
        <v>-3.883506113354443E-23</v>
      </c>
      <c r="AS81">
        <f t="shared" si="77"/>
        <v>-2.0332508506118514E-4</v>
      </c>
      <c r="AT81">
        <f t="shared" si="78"/>
        <v>-1.3283905557330761E-4</v>
      </c>
      <c r="AU81">
        <f t="shared" si="79"/>
        <v>-3.3616414063449278E-4</v>
      </c>
      <c r="AW81">
        <v>78</v>
      </c>
      <c r="AX81">
        <f>IF(Z81&gt;0, (R81*SUMPRODUCT(K81:$K$98, X81:$X$98)-K81*$AZ$3)/Z81, 0)</f>
        <v>-1.9315171566958412E+26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0.89526598199999996</v>
      </c>
      <c r="Q82" s="5">
        <f t="shared" si="91"/>
        <v>50</v>
      </c>
      <c r="R82">
        <f t="shared" si="62"/>
        <v>500000</v>
      </c>
      <c r="S82">
        <f t="shared" si="63"/>
        <v>-1.8204325397736226E+27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-7.1745982156975154</v>
      </c>
      <c r="AC82">
        <f t="shared" si="64"/>
        <v>-6.4058912640156382</v>
      </c>
      <c r="AE82">
        <f t="shared" si="65"/>
        <v>0</v>
      </c>
      <c r="AF82">
        <f t="shared" si="66"/>
        <v>0</v>
      </c>
      <c r="AG82">
        <f t="shared" si="67"/>
        <v>-1.759442089738803E-25</v>
      </c>
      <c r="AH82">
        <f t="shared" si="68"/>
        <v>-1.662727585609365E-20</v>
      </c>
      <c r="AI82">
        <f t="shared" si="69"/>
        <v>-1.6627451800302624E-20</v>
      </c>
      <c r="AJ82">
        <f t="shared" si="70"/>
        <v>-0.76870695168187719</v>
      </c>
      <c r="AK82">
        <f t="shared" si="92"/>
        <v>-0.5022218750988261</v>
      </c>
      <c r="AL82">
        <f t="shared" si="71"/>
        <v>-1.2709288267807033</v>
      </c>
      <c r="AN82">
        <f t="shared" si="72"/>
        <v>0</v>
      </c>
      <c r="AO82">
        <f t="shared" si="73"/>
        <v>0</v>
      </c>
      <c r="AP82">
        <f t="shared" si="74"/>
        <v>-3.7099587923454348E-29</v>
      </c>
      <c r="AQ82">
        <f t="shared" si="75"/>
        <v>-3.5060266328075195E-24</v>
      </c>
      <c r="AR82">
        <f t="shared" si="76"/>
        <v>-3.5060637323954426E-24</v>
      </c>
      <c r="AS82">
        <f t="shared" si="77"/>
        <v>-1.6208951296331728E-4</v>
      </c>
      <c r="AT82">
        <f t="shared" si="78"/>
        <v>-1.0589848180270055E-4</v>
      </c>
      <c r="AU82">
        <f t="shared" si="79"/>
        <v>-2.6798799476601784E-4</v>
      </c>
      <c r="AW82">
        <v>79</v>
      </c>
      <c r="AX82">
        <f>IF(Z82&gt;0, (R82*SUMPRODUCT(K82:$K$98, X82:$X$98)-K82*$AZ$3)/Z82, 0)</f>
        <v>-1.8204325397736226E+27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0.900953271</v>
      </c>
      <c r="Q83" s="5">
        <f t="shared" si="91"/>
        <v>50</v>
      </c>
      <c r="R83">
        <f t="shared" si="62"/>
        <v>500000</v>
      </c>
      <c r="S83">
        <f t="shared" si="63"/>
        <v>-1.8253182508550644E+28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-6.4058912640156382</v>
      </c>
      <c r="AC83">
        <f t="shared" si="64"/>
        <v>-5.719545771442534</v>
      </c>
      <c r="AE83">
        <f t="shared" si="65"/>
        <v>0</v>
      </c>
      <c r="AF83">
        <f t="shared" si="66"/>
        <v>0</v>
      </c>
      <c r="AG83">
        <f t="shared" si="67"/>
        <v>-1.5667256295616481E-26</v>
      </c>
      <c r="AH83">
        <f t="shared" si="68"/>
        <v>-1.5851751058852501E-21</v>
      </c>
      <c r="AI83">
        <f t="shared" si="69"/>
        <v>-1.5851907731415457E-21</v>
      </c>
      <c r="AJ83">
        <f t="shared" si="70"/>
        <v>-0.68634549257310429</v>
      </c>
      <c r="AK83">
        <f t="shared" si="92"/>
        <v>-0.44841238848109471</v>
      </c>
      <c r="AL83">
        <f t="shared" si="71"/>
        <v>-1.1347578810541989</v>
      </c>
      <c r="AN83">
        <f t="shared" si="72"/>
        <v>0</v>
      </c>
      <c r="AO83">
        <f t="shared" si="73"/>
        <v>0</v>
      </c>
      <c r="AP83">
        <f t="shared" si="74"/>
        <v>-2.9496401355638489E-30</v>
      </c>
      <c r="AQ83">
        <f t="shared" si="75"/>
        <v>-2.9843745618203832E-25</v>
      </c>
      <c r="AR83">
        <f t="shared" si="76"/>
        <v>-2.9844040582217387E-25</v>
      </c>
      <c r="AS83">
        <f t="shared" si="77"/>
        <v>-1.2921676734958321E-4</v>
      </c>
      <c r="AT83">
        <f t="shared" si="78"/>
        <v>-8.4421621335061022E-5</v>
      </c>
      <c r="AU83">
        <f t="shared" si="79"/>
        <v>-2.1363838868464425E-4</v>
      </c>
      <c r="AW83">
        <v>80</v>
      </c>
      <c r="AX83">
        <f>IF(Z83&gt;0, (R83*SUMPRODUCT(K83:$K$98, X83:$X$98)-K83*$AZ$3)/Z83, 0)</f>
        <v>-1.8253182508550644E+28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0.90658776299999999</v>
      </c>
      <c r="Q84" s="5">
        <f t="shared" si="91"/>
        <v>50</v>
      </c>
      <c r="R84">
        <f t="shared" si="62"/>
        <v>500000</v>
      </c>
      <c r="S84">
        <f t="shared" si="63"/>
        <v>-1.9538481365311541E+29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-5.719545771442534</v>
      </c>
      <c r="AC84">
        <f t="shared" si="64"/>
        <v>-5.1067372959308335</v>
      </c>
      <c r="AE84">
        <f t="shared" si="65"/>
        <v>0</v>
      </c>
      <c r="AF84">
        <f t="shared" si="66"/>
        <v>0</v>
      </c>
      <c r="AG84">
        <f t="shared" si="67"/>
        <v>-1.3068408952697043E-27</v>
      </c>
      <c r="AH84">
        <f t="shared" si="68"/>
        <v>-1.420374283739061E-22</v>
      </c>
      <c r="AI84">
        <f t="shared" si="69"/>
        <v>-1.4203873521480137E-22</v>
      </c>
      <c r="AJ84">
        <f t="shared" si="70"/>
        <v>-0.61280847551170048</v>
      </c>
      <c r="AK84">
        <f t="shared" si="92"/>
        <v>-0.40036820400097739</v>
      </c>
      <c r="AL84">
        <f t="shared" si="71"/>
        <v>-1.0131766795126778</v>
      </c>
      <c r="AN84">
        <f t="shared" si="72"/>
        <v>0</v>
      </c>
      <c r="AO84">
        <f t="shared" si="73"/>
        <v>0</v>
      </c>
      <c r="AP84">
        <f t="shared" si="74"/>
        <v>-2.1967507326103923E-31</v>
      </c>
      <c r="AQ84">
        <f t="shared" si="75"/>
        <v>-2.387596117996291E-26</v>
      </c>
      <c r="AR84">
        <f t="shared" si="76"/>
        <v>-2.3876180855036171E-26</v>
      </c>
      <c r="AS84">
        <f t="shared" si="77"/>
        <v>-1.0301081580802238E-4</v>
      </c>
      <c r="AT84">
        <f t="shared" si="78"/>
        <v>-6.7300399661241245E-5</v>
      </c>
      <c r="AU84">
        <f t="shared" si="79"/>
        <v>-1.7031121546926361E-4</v>
      </c>
      <c r="AW84">
        <v>81</v>
      </c>
      <c r="AX84">
        <f>IF(Z84&gt;0, (R84*SUMPRODUCT(K84:$K$98, X84:$X$98)-K84*$AZ$3)/Z84, 0)</f>
        <v>-1.9538481365311541E+29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0.91219363099999995</v>
      </c>
      <c r="Q85" s="5">
        <f t="shared" si="91"/>
        <v>50</v>
      </c>
      <c r="R85">
        <f t="shared" si="62"/>
        <v>500000</v>
      </c>
      <c r="S85">
        <f t="shared" si="63"/>
        <v>-2.2421137076322856E+30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-5.1067372959308335</v>
      </c>
      <c r="AC85">
        <f t="shared" si="64"/>
        <v>-4.5595868713668155</v>
      </c>
      <c r="AE85">
        <f t="shared" si="65"/>
        <v>0</v>
      </c>
      <c r="AF85">
        <f t="shared" si="66"/>
        <v>0</v>
      </c>
      <c r="AG85">
        <f t="shared" si="67"/>
        <v>-1.0168054492164506E-28</v>
      </c>
      <c r="AH85">
        <f t="shared" si="68"/>
        <v>-1.1920919413953622E-23</v>
      </c>
      <c r="AI85">
        <f t="shared" si="69"/>
        <v>-1.1921021094498543E-23</v>
      </c>
      <c r="AJ85">
        <f t="shared" si="70"/>
        <v>-0.54715042456401797</v>
      </c>
      <c r="AK85">
        <f t="shared" si="92"/>
        <v>-0.35747161071515837</v>
      </c>
      <c r="AL85">
        <f t="shared" si="71"/>
        <v>-0.90462203527917628</v>
      </c>
      <c r="AN85">
        <f t="shared" si="72"/>
        <v>0</v>
      </c>
      <c r="AO85">
        <f t="shared" si="73"/>
        <v>0</v>
      </c>
      <c r="AP85">
        <f t="shared" si="74"/>
        <v>-1.5260821259152203E-32</v>
      </c>
      <c r="AQ85">
        <f t="shared" si="75"/>
        <v>-1.7891625242694495E-27</v>
      </c>
      <c r="AR85">
        <f t="shared" si="76"/>
        <v>-1.7891777850907088E-27</v>
      </c>
      <c r="AS85">
        <f t="shared" si="77"/>
        <v>-8.2119591683691264E-5</v>
      </c>
      <c r="AT85">
        <f t="shared" si="78"/>
        <v>-5.3651466566678282E-5</v>
      </c>
      <c r="AU85">
        <f t="shared" si="79"/>
        <v>-1.3577105825036953E-4</v>
      </c>
      <c r="AW85">
        <v>82</v>
      </c>
      <c r="AX85">
        <f>IF(Z85&gt;0, (R85*SUMPRODUCT(K85:$K$98, X85:$X$98)-K85*$AZ$3)/Z85, 0)</f>
        <v>-2.2421137076322856E+30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0.91779930600000004</v>
      </c>
      <c r="Q86" s="5">
        <f t="shared" si="91"/>
        <v>50</v>
      </c>
      <c r="R86">
        <f t="shared" si="62"/>
        <v>500000</v>
      </c>
      <c r="S86">
        <f t="shared" si="63"/>
        <v>-2.7726703554364681E+31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-4.5595868713668155</v>
      </c>
      <c r="AC86">
        <f t="shared" si="64"/>
        <v>-4.0710597065775138</v>
      </c>
      <c r="AE86">
        <f t="shared" si="65"/>
        <v>0</v>
      </c>
      <c r="AF86">
        <f t="shared" si="66"/>
        <v>0</v>
      </c>
      <c r="AG86">
        <f t="shared" si="67"/>
        <v>-7.3414059096409525E-30</v>
      </c>
      <c r="AH86">
        <f t="shared" si="68"/>
        <v>-9.3322333562787653E-25</v>
      </c>
      <c r="AI86">
        <f t="shared" si="69"/>
        <v>-9.3323067703378611E-25</v>
      </c>
      <c r="AJ86">
        <f t="shared" si="70"/>
        <v>-0.48852716478930169</v>
      </c>
      <c r="AK86">
        <f t="shared" si="92"/>
        <v>-0.31917108099567709</v>
      </c>
      <c r="AL86">
        <f t="shared" si="71"/>
        <v>-0.80769824578497884</v>
      </c>
      <c r="AN86">
        <f t="shared" si="72"/>
        <v>0</v>
      </c>
      <c r="AO86">
        <f t="shared" si="73"/>
        <v>0</v>
      </c>
      <c r="AP86">
        <f t="shared" si="74"/>
        <v>-9.8378739814352095E-34</v>
      </c>
      <c r="AQ86">
        <f t="shared" si="75"/>
        <v>-1.2505688536285658E-28</v>
      </c>
      <c r="AR86">
        <f t="shared" si="76"/>
        <v>-1.250578691502547E-28</v>
      </c>
      <c r="AS86">
        <f t="shared" si="77"/>
        <v>-6.5465235717228354E-5</v>
      </c>
      <c r="AT86">
        <f t="shared" si="78"/>
        <v>-4.2770620668589189E-5</v>
      </c>
      <c r="AU86">
        <f t="shared" si="79"/>
        <v>-1.0823585638581755E-4</v>
      </c>
      <c r="AW86">
        <v>83</v>
      </c>
      <c r="AX86">
        <f>IF(Z86&gt;0, (R86*SUMPRODUCT(K86:$K$98, X86:$X$98)-K86*$AZ$3)/Z86, 0)</f>
        <v>-2.7726703554364681E+31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0.92340517499999997</v>
      </c>
      <c r="Q87" s="5">
        <f t="shared" si="91"/>
        <v>50</v>
      </c>
      <c r="R87">
        <f t="shared" si="62"/>
        <v>500000</v>
      </c>
      <c r="S87">
        <f t="shared" si="63"/>
        <v>-3.7174037646914798E+32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-4.0710597065775138</v>
      </c>
      <c r="AC87">
        <f t="shared" si="64"/>
        <v>-3.6348747380156374</v>
      </c>
      <c r="AE87">
        <f t="shared" si="65"/>
        <v>0</v>
      </c>
      <c r="AF87">
        <f t="shared" si="66"/>
        <v>0</v>
      </c>
      <c r="AG87">
        <f t="shared" si="67"/>
        <v>-4.8889964180650526E-31</v>
      </c>
      <c r="AH87">
        <f t="shared" si="68"/>
        <v>-6.7790922087380382E-26</v>
      </c>
      <c r="AI87">
        <f t="shared" si="69"/>
        <v>-6.7791410987022188E-26</v>
      </c>
      <c r="AJ87">
        <f t="shared" si="70"/>
        <v>-0.43618496856187638</v>
      </c>
      <c r="AK87">
        <f t="shared" si="92"/>
        <v>-0.28497417946042597</v>
      </c>
      <c r="AL87">
        <f t="shared" si="71"/>
        <v>-0.7211591480223023</v>
      </c>
      <c r="AN87">
        <f t="shared" si="72"/>
        <v>0</v>
      </c>
      <c r="AO87">
        <f t="shared" si="73"/>
        <v>0</v>
      </c>
      <c r="AP87">
        <f t="shared" si="74"/>
        <v>-5.8495669300511716E-35</v>
      </c>
      <c r="AQ87">
        <f t="shared" si="75"/>
        <v>-8.1110212012992181E-30</v>
      </c>
      <c r="AR87">
        <f t="shared" si="76"/>
        <v>-8.1110796969685197E-30</v>
      </c>
      <c r="AS87">
        <f t="shared" si="77"/>
        <v>-5.2188485106208806E-5</v>
      </c>
      <c r="AT87">
        <f t="shared" si="78"/>
        <v>-3.4096476936056424E-5</v>
      </c>
      <c r="AU87">
        <f t="shared" si="79"/>
        <v>-8.628496204226523E-5</v>
      </c>
      <c r="AW87">
        <v>84</v>
      </c>
      <c r="AX87">
        <f>IF(Z87&gt;0, (R87*SUMPRODUCT(K87:$K$98, X87:$X$98)-K87*$AZ$3)/Z87, 0)</f>
        <v>-3.7174037646914798E+32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0.92901104300000004</v>
      </c>
      <c r="Q88" s="5">
        <f t="shared" si="91"/>
        <v>50</v>
      </c>
      <c r="R88">
        <f t="shared" si="62"/>
        <v>500000</v>
      </c>
      <c r="S88">
        <f t="shared" si="63"/>
        <v>-5.442149968540732E+33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-3.6348747380156374</v>
      </c>
      <c r="AC88">
        <f t="shared" si="64"/>
        <v>-3.2454238732282472</v>
      </c>
      <c r="AE88">
        <f t="shared" si="65"/>
        <v>0</v>
      </c>
      <c r="AF88">
        <f t="shared" si="66"/>
        <v>0</v>
      </c>
      <c r="AG88">
        <f t="shared" si="67"/>
        <v>-2.9817479231452354E-32</v>
      </c>
      <c r="AH88">
        <f t="shared" si="68"/>
        <v>-4.5419316615698787E-27</v>
      </c>
      <c r="AI88">
        <f t="shared" si="69"/>
        <v>-4.54196147904911E-27</v>
      </c>
      <c r="AJ88">
        <f t="shared" si="70"/>
        <v>-0.38945086478739022</v>
      </c>
      <c r="AK88">
        <f t="shared" si="92"/>
        <v>-0.25444123166109467</v>
      </c>
      <c r="AL88">
        <f t="shared" si="71"/>
        <v>-0.64389209644848489</v>
      </c>
      <c r="AN88">
        <f t="shared" si="72"/>
        <v>0</v>
      </c>
      <c r="AO88">
        <f t="shared" si="73"/>
        <v>0</v>
      </c>
      <c r="AP88">
        <f t="shared" si="74"/>
        <v>-3.1853480889777938E-36</v>
      </c>
      <c r="AQ88">
        <f t="shared" si="75"/>
        <v>-4.8520645310581668E-31</v>
      </c>
      <c r="AR88">
        <f t="shared" si="76"/>
        <v>-4.852096384539056E-31</v>
      </c>
      <c r="AS88">
        <f t="shared" si="77"/>
        <v>-4.1604340805332336E-5</v>
      </c>
      <c r="AT88">
        <f t="shared" si="78"/>
        <v>-2.7181502659483762E-5</v>
      </c>
      <c r="AU88">
        <f t="shared" si="79"/>
        <v>-6.8785843464816098E-5</v>
      </c>
      <c r="AW88">
        <v>85</v>
      </c>
      <c r="AX88">
        <f>IF(Z88&gt;0, (R88*SUMPRODUCT(K88:$K$98, X88:$X$98)-K88*$AZ$3)/Z88, 0)</f>
        <v>-5.442149968540732E+33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-3.2454238732282472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-2.9817479231452351E-28</v>
      </c>
      <c r="AI89">
        <f t="shared" si="69"/>
        <v>-2.9817479231452351E-28</v>
      </c>
      <c r="AJ89">
        <f t="shared" si="70"/>
        <v>-3.2454238732282472</v>
      </c>
      <c r="AK89">
        <f t="shared" si="92"/>
        <v>-0.22717967112597734</v>
      </c>
      <c r="AL89">
        <f t="shared" si="71"/>
        <v>-3.4726035443542247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-2.8440607937301725E-32</v>
      </c>
      <c r="AR89">
        <f t="shared" si="76"/>
        <v>-2.8440607937301725E-32</v>
      </c>
      <c r="AS89">
        <f t="shared" si="77"/>
        <v>-3.0955610718253179E-4</v>
      </c>
      <c r="AT89">
        <f t="shared" si="78"/>
        <v>-2.1668927502777228E-5</v>
      </c>
      <c r="AU89">
        <f t="shared" si="79"/>
        <v>-3.3122503468530903E-4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40046.693254566788</v>
      </c>
      <c r="AO91" s="6">
        <f t="shared" si="93"/>
        <v>-4004.669325456679</v>
      </c>
      <c r="AP91" s="6">
        <f t="shared" si="93"/>
        <v>-2976.7898378830978</v>
      </c>
      <c r="AQ91" s="6">
        <f t="shared" si="93"/>
        <v>-30379.83800643195</v>
      </c>
      <c r="AR91" s="6">
        <f t="shared" si="93"/>
        <v>2685.3960847950734</v>
      </c>
      <c r="AS91" s="6">
        <f t="shared" si="93"/>
        <v>-7259.335920985779</v>
      </c>
      <c r="AT91" s="6">
        <f t="shared" si="93"/>
        <v>3648.8708774104621</v>
      </c>
      <c r="AU91" s="6">
        <f t="shared" si="93"/>
        <v>-925.06895878023545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100906.83242667375</v>
      </c>
      <c r="K3">
        <v>1</v>
      </c>
      <c r="L3" s="2">
        <v>0</v>
      </c>
      <c r="O3">
        <f>$C$3</f>
        <v>100906.83242667375</v>
      </c>
      <c r="P3">
        <f>O3*C5</f>
        <v>10090.683242667375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100906.83242667375</v>
      </c>
      <c r="AF3">
        <f t="shared" ref="AF3:AF34" si="4">-$Z3*P3</f>
        <v>-10090.683242667375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88296.240980006361</v>
      </c>
      <c r="AJ3">
        <f t="shared" ref="AJ3:AJ34" si="8">AB3-AC3</f>
        <v>0</v>
      </c>
      <c r="AL3">
        <f t="shared" ref="AL3:AL34" si="9">SUM(AI3:AK3)</f>
        <v>88296.240980006361</v>
      </c>
      <c r="AN3">
        <f t="shared" ref="AN3:AN34" si="10">AE3*$K3</f>
        <v>100906.83242667375</v>
      </c>
      <c r="AO3">
        <f t="shared" ref="AO3:AO34" si="11">AF3*$K3</f>
        <v>-10090.683242667375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88296.240980006361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88296.240980006361</v>
      </c>
      <c r="AW3">
        <v>0</v>
      </c>
      <c r="AX3">
        <f>IF(Z3&gt;0, (R3*SUMPRODUCT(K3:$K$98, X3:$X$98)-K3*$AZ$3)/Z3, 0)</f>
        <v>0</v>
      </c>
      <c r="AZ3">
        <f>C6*ABS(SUMPRODUCT(X4:X79, K4:K79))/1</f>
        <v>81131.527086717906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500000</v>
      </c>
      <c r="S4">
        <f t="shared" si="1"/>
        <v>4045.7968214387106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3995.6390027495654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-3995.6390027495654</v>
      </c>
      <c r="AK4">
        <f>G4*SUM(AB4, AE4:AF4)</f>
        <v>0</v>
      </c>
      <c r="AL4">
        <f t="shared" si="9"/>
        <v>-5194.3955027495649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-1139.7190530519108</v>
      </c>
      <c r="AR4">
        <f t="shared" si="14"/>
        <v>-1139.7190530519108</v>
      </c>
      <c r="AS4">
        <f t="shared" si="15"/>
        <v>-3798.8581505510219</v>
      </c>
      <c r="AT4">
        <f t="shared" si="16"/>
        <v>0</v>
      </c>
      <c r="AU4">
        <f t="shared" si="17"/>
        <v>-4938.577203602933</v>
      </c>
      <c r="AW4">
        <v>1</v>
      </c>
      <c r="AX4">
        <f>IF(Z4&gt;0, (R4*SUMPRODUCT(K4:$K$98, X4:$X$98)-K4*$AZ$3)/Z4, 0)</f>
        <v>4045.7968214387106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2.5466569999999999E-3</v>
      </c>
      <c r="Q5" s="5">
        <f t="shared" ref="Q5:Q36" si="29">$C$8</f>
        <v>50</v>
      </c>
      <c r="R5">
        <f t="shared" si="0"/>
        <v>500000</v>
      </c>
      <c r="S5">
        <f t="shared" si="1"/>
        <v>6988.0196679517676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3995.6390027495654</v>
      </c>
      <c r="AC5">
        <f t="shared" si="2"/>
        <v>6814.7962852850615</v>
      </c>
      <c r="AE5">
        <f t="shared" si="3"/>
        <v>0</v>
      </c>
      <c r="AF5">
        <f t="shared" si="4"/>
        <v>0</v>
      </c>
      <c r="AG5">
        <f t="shared" si="5"/>
        <v>-48.760568867163201</v>
      </c>
      <c r="AH5">
        <f t="shared" si="6"/>
        <v>-1257.5423933679795</v>
      </c>
      <c r="AI5">
        <f t="shared" si="7"/>
        <v>-1306.3029622351426</v>
      </c>
      <c r="AJ5">
        <f t="shared" si="8"/>
        <v>-2819.1572825354961</v>
      </c>
      <c r="AK5">
        <f>G5*SUM(AB5, AE5:AF5)</f>
        <v>16.382119911273218</v>
      </c>
      <c r="AL5">
        <f t="shared" si="9"/>
        <v>-4109.0781248593648</v>
      </c>
      <c r="AN5">
        <f t="shared" si="10"/>
        <v>0</v>
      </c>
      <c r="AO5">
        <f t="shared" si="11"/>
        <v>0</v>
      </c>
      <c r="AP5">
        <f t="shared" si="12"/>
        <v>-43.979854058907314</v>
      </c>
      <c r="AQ5">
        <f t="shared" si="13"/>
        <v>-1134.2470405520185</v>
      </c>
      <c r="AR5">
        <f t="shared" si="14"/>
        <v>-1178.2268946109257</v>
      </c>
      <c r="AS5">
        <f t="shared" si="15"/>
        <v>-2542.7538836306057</v>
      </c>
      <c r="AT5">
        <f t="shared" si="16"/>
        <v>14.775940060012514</v>
      </c>
      <c r="AU5">
        <f t="shared" si="17"/>
        <v>-3706.2048381815184</v>
      </c>
      <c r="AW5">
        <v>2</v>
      </c>
      <c r="AX5">
        <f>IF(Z5&gt;0, (R5*SUMPRODUCT(K5:$K$98, X5:$X$98)-K5*$AZ$3)/Z5, 0)</f>
        <v>6988.0196679517676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3.8442260000000001E-3</v>
      </c>
      <c r="Q6" s="5">
        <f t="shared" si="29"/>
        <v>50</v>
      </c>
      <c r="R6">
        <f t="shared" si="0"/>
        <v>500000</v>
      </c>
      <c r="S6">
        <f t="shared" si="1"/>
        <v>10016.796841732603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6814.7962852850615</v>
      </c>
      <c r="AC6">
        <f t="shared" si="2"/>
        <v>9633.257002591854</v>
      </c>
      <c r="AE6">
        <f t="shared" si="3"/>
        <v>0</v>
      </c>
      <c r="AF6">
        <f t="shared" si="4"/>
        <v>0</v>
      </c>
      <c r="AG6">
        <f t="shared" si="5"/>
        <v>-48.08551653187763</v>
      </c>
      <c r="AH6">
        <f t="shared" si="6"/>
        <v>-1874.4664661393933</v>
      </c>
      <c r="AI6">
        <f t="shared" si="7"/>
        <v>-1922.5519826712709</v>
      </c>
      <c r="AJ6">
        <f t="shared" si="8"/>
        <v>-2818.4607173067925</v>
      </c>
      <c r="AK6">
        <f>G6*SUM(AB6, AE6:AF6)</f>
        <v>48.385053625523938</v>
      </c>
      <c r="AL6">
        <f t="shared" si="9"/>
        <v>-4692.6276463525392</v>
      </c>
      <c r="AN6">
        <f t="shared" si="10"/>
        <v>0</v>
      </c>
      <c r="AO6">
        <f t="shared" si="11"/>
        <v>0</v>
      </c>
      <c r="AP6">
        <f t="shared" si="12"/>
        <v>-41.028272651469855</v>
      </c>
      <c r="AQ6">
        <f t="shared" si="13"/>
        <v>-1599.3614459318612</v>
      </c>
      <c r="AR6">
        <f t="shared" si="14"/>
        <v>-1640.3897185833309</v>
      </c>
      <c r="AS6">
        <f t="shared" si="15"/>
        <v>-2404.810909964141</v>
      </c>
      <c r="AT6">
        <f t="shared" si="16"/>
        <v>41.283848351466808</v>
      </c>
      <c r="AU6">
        <f t="shared" si="17"/>
        <v>-4003.9167801960048</v>
      </c>
      <c r="AW6">
        <v>3</v>
      </c>
      <c r="AX6">
        <f>IF(Z6&gt;0, (R6*SUMPRODUCT(K6:$K$98, X6:$X$98)-K6*$AZ$3)/Z6, 0)</f>
        <v>10016.796841732603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5.3300140000000001E-3</v>
      </c>
      <c r="Q7" s="5">
        <f t="shared" si="29"/>
        <v>50</v>
      </c>
      <c r="R7">
        <f t="shared" si="0"/>
        <v>500000</v>
      </c>
      <c r="S7">
        <f t="shared" si="1"/>
        <v>12867.954141224636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9633.257002591854</v>
      </c>
      <c r="AC7">
        <f t="shared" si="2"/>
        <v>12185.531761393308</v>
      </c>
      <c r="AE7">
        <f t="shared" si="3"/>
        <v>0</v>
      </c>
      <c r="AF7">
        <f t="shared" si="4"/>
        <v>0</v>
      </c>
      <c r="AG7">
        <f t="shared" si="5"/>
        <v>-47.348364890246714</v>
      </c>
      <c r="AH7">
        <f t="shared" si="6"/>
        <v>-2562.964763121392</v>
      </c>
      <c r="AI7">
        <f t="shared" si="7"/>
        <v>-2610.3131280116386</v>
      </c>
      <c r="AJ7">
        <f t="shared" si="8"/>
        <v>-2552.2747588014536</v>
      </c>
      <c r="AK7">
        <f>G7*SUM(AB7, AE7:AF7)</f>
        <v>132.93894663576759</v>
      </c>
      <c r="AL7">
        <f t="shared" si="9"/>
        <v>-5029.6489401773242</v>
      </c>
      <c r="AN7">
        <f t="shared" si="10"/>
        <v>0</v>
      </c>
      <c r="AO7">
        <f t="shared" si="11"/>
        <v>0</v>
      </c>
      <c r="AP7">
        <f t="shared" si="12"/>
        <v>-37.976413477464753</v>
      </c>
      <c r="AQ7">
        <f t="shared" si="13"/>
        <v>-2055.6614742259017</v>
      </c>
      <c r="AR7">
        <f t="shared" si="14"/>
        <v>-2093.6378877033662</v>
      </c>
      <c r="AS7">
        <f t="shared" si="15"/>
        <v>-2047.0874078337274</v>
      </c>
      <c r="AT7">
        <f t="shared" si="16"/>
        <v>106.62552796492622</v>
      </c>
      <c r="AU7">
        <f t="shared" si="17"/>
        <v>-4034.0997675721674</v>
      </c>
      <c r="AW7">
        <v>4</v>
      </c>
      <c r="AX7">
        <f>IF(Z7&gt;0, (R7*SUMPRODUCT(K7:$K$98, X7:$X$98)-K7*$AZ$3)/Z7, 0)</f>
        <v>12867.954141224636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6.9004050000000001E-3</v>
      </c>
      <c r="Q8" s="5">
        <f t="shared" si="29"/>
        <v>50</v>
      </c>
      <c r="R8">
        <f t="shared" si="0"/>
        <v>500000</v>
      </c>
      <c r="S8">
        <f t="shared" si="1"/>
        <v>15551.38228595649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12185.531761393308</v>
      </c>
      <c r="AC8">
        <f t="shared" si="2"/>
        <v>14477.764103388465</v>
      </c>
      <c r="AE8">
        <f t="shared" si="3"/>
        <v>0</v>
      </c>
      <c r="AF8">
        <f t="shared" si="4"/>
        <v>0</v>
      </c>
      <c r="AG8">
        <f t="shared" si="5"/>
        <v>-46.548158347513763</v>
      </c>
      <c r="AH8">
        <f t="shared" si="6"/>
        <v>-3267.2289383048287</v>
      </c>
      <c r="AI8">
        <f t="shared" si="7"/>
        <v>-3313.7770966523426</v>
      </c>
      <c r="AJ8">
        <f t="shared" si="8"/>
        <v>-2292.2323419951572</v>
      </c>
      <c r="AK8">
        <f t="shared" ref="AK8:AK39" si="30">G8*SUM(AB8:AB8, AE8:AF8)</f>
        <v>263.20748604609548</v>
      </c>
      <c r="AL8">
        <f t="shared" si="9"/>
        <v>-5342.8019526014041</v>
      </c>
      <c r="AN8">
        <f t="shared" si="10"/>
        <v>0</v>
      </c>
      <c r="AO8">
        <f t="shared" si="11"/>
        <v>0</v>
      </c>
      <c r="AP8">
        <f t="shared" si="12"/>
        <v>-34.840049187428271</v>
      </c>
      <c r="AQ8">
        <f t="shared" si="13"/>
        <v>-2445.4333094621607</v>
      </c>
      <c r="AR8">
        <f t="shared" si="14"/>
        <v>-2480.2733586495888</v>
      </c>
      <c r="AS8">
        <f t="shared" si="15"/>
        <v>-1715.6744837874073</v>
      </c>
      <c r="AT8">
        <f t="shared" si="16"/>
        <v>197.00375022108915</v>
      </c>
      <c r="AU8">
        <f t="shared" si="17"/>
        <v>-3998.9440922159069</v>
      </c>
      <c r="AW8">
        <v>5</v>
      </c>
      <c r="AX8">
        <f>IF(Z8&gt;0, (R8*SUMPRODUCT(K8:$K$98, X8:$X$98)-K8*$AZ$3)/Z8, 0)</f>
        <v>15551.38228595649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8.6257439999999994E-3</v>
      </c>
      <c r="Q9" s="5">
        <f t="shared" si="29"/>
        <v>50</v>
      </c>
      <c r="R9">
        <f t="shared" si="0"/>
        <v>500000</v>
      </c>
      <c r="S9">
        <f t="shared" si="1"/>
        <v>17651.376345729193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14477.764103388465</v>
      </c>
      <c r="AC9">
        <f t="shared" si="2"/>
        <v>16126.708447567768</v>
      </c>
      <c r="AE9">
        <f t="shared" si="3"/>
        <v>0</v>
      </c>
      <c r="AF9">
        <f t="shared" si="4"/>
        <v>0</v>
      </c>
      <c r="AG9">
        <f t="shared" si="5"/>
        <v>-45.681164266461508</v>
      </c>
      <c r="AH9">
        <f t="shared" si="6"/>
        <v>-4015.1249757711671</v>
      </c>
      <c r="AI9">
        <f t="shared" si="7"/>
        <v>-4060.8061400376287</v>
      </c>
      <c r="AJ9">
        <f t="shared" si="8"/>
        <v>-1648.9443441793028</v>
      </c>
      <c r="AK9">
        <f t="shared" si="30"/>
        <v>322.85413950556278</v>
      </c>
      <c r="AL9">
        <f t="shared" si="9"/>
        <v>-5386.8963447113683</v>
      </c>
      <c r="AN9">
        <f t="shared" si="10"/>
        <v>0</v>
      </c>
      <c r="AO9">
        <f t="shared" si="11"/>
        <v>0</v>
      </c>
      <c r="AP9">
        <f t="shared" si="12"/>
        <v>-31.88578508842285</v>
      </c>
      <c r="AQ9">
        <f t="shared" si="13"/>
        <v>-2802.5864519086472</v>
      </c>
      <c r="AR9">
        <f t="shared" si="14"/>
        <v>-2834.47223699707</v>
      </c>
      <c r="AS9">
        <f t="shared" si="15"/>
        <v>-1150.9751519155911</v>
      </c>
      <c r="AT9">
        <f t="shared" si="16"/>
        <v>225.35453884523946</v>
      </c>
      <c r="AU9">
        <f t="shared" si="17"/>
        <v>-3760.0928500674213</v>
      </c>
      <c r="AW9">
        <v>6</v>
      </c>
      <c r="AX9">
        <f>IF(Z9&gt;0, (R9*SUMPRODUCT(K9:$K$98, X9:$X$98)-K9*$AZ$3)/Z9, 0)</f>
        <v>17651.376345729193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1.0476563E-2</v>
      </c>
      <c r="Q10" s="5">
        <f t="shared" si="29"/>
        <v>50</v>
      </c>
      <c r="R10">
        <f t="shared" si="0"/>
        <v>500000</v>
      </c>
      <c r="S10">
        <f t="shared" si="1"/>
        <v>18147.835780260069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16126.708447567768</v>
      </c>
      <c r="AC10">
        <f t="shared" si="2"/>
        <v>16240.778089707119</v>
      </c>
      <c r="AE10">
        <f t="shared" si="3"/>
        <v>0</v>
      </c>
      <c r="AF10">
        <f t="shared" si="4"/>
        <v>0</v>
      </c>
      <c r="AG10">
        <f t="shared" si="5"/>
        <v>-44.745771028445958</v>
      </c>
      <c r="AH10">
        <f t="shared" si="6"/>
        <v>-4785.8159535093273</v>
      </c>
      <c r="AI10">
        <f t="shared" si="7"/>
        <v>-4830.5617245377734</v>
      </c>
      <c r="AJ10">
        <f t="shared" si="8"/>
        <v>-114.06964213935134</v>
      </c>
      <c r="AK10">
        <f t="shared" si="30"/>
        <v>69.344846324541393</v>
      </c>
      <c r="AL10">
        <f t="shared" si="9"/>
        <v>-4875.2865203525835</v>
      </c>
      <c r="AN10">
        <f t="shared" si="10"/>
        <v>0</v>
      </c>
      <c r="AO10">
        <f t="shared" si="11"/>
        <v>0</v>
      </c>
      <c r="AP10">
        <f t="shared" si="12"/>
        <v>-29.624275634312145</v>
      </c>
      <c r="AQ10">
        <f t="shared" si="13"/>
        <v>-3168.4855950234514</v>
      </c>
      <c r="AR10">
        <f t="shared" si="14"/>
        <v>-3198.1098706577636</v>
      </c>
      <c r="AS10">
        <f t="shared" si="15"/>
        <v>-75.520668044701566</v>
      </c>
      <c r="AT10">
        <f t="shared" si="16"/>
        <v>45.910279208984235</v>
      </c>
      <c r="AU10">
        <f t="shared" si="17"/>
        <v>-3227.7202594934811</v>
      </c>
      <c r="AW10">
        <v>7</v>
      </c>
      <c r="AX10">
        <f>IF(Z10&gt;0, (R10*SUMPRODUCT(K10:$K$98, X10:$X$98)-K10*$AZ$3)/Z10, 0)</f>
        <v>18147.835780260069</v>
      </c>
    </row>
    <row r="11" spans="1:52" x14ac:dyDescent="0.25">
      <c r="A11" t="s">
        <v>33</v>
      </c>
      <c r="C11" s="25">
        <f>AU81</f>
        <v>584.91055036012051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1.2607808E-2</v>
      </c>
      <c r="Q11" s="5">
        <f t="shared" si="29"/>
        <v>50</v>
      </c>
      <c r="R11">
        <f t="shared" si="0"/>
        <v>500000</v>
      </c>
      <c r="S11">
        <f t="shared" si="1"/>
        <v>17958.410956179861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16240.778089707119</v>
      </c>
      <c r="AC11">
        <f t="shared" si="2"/>
        <v>15707.922958214402</v>
      </c>
      <c r="AE11">
        <f t="shared" si="3"/>
        <v>0</v>
      </c>
      <c r="AF11">
        <f t="shared" si="4"/>
        <v>0</v>
      </c>
      <c r="AG11">
        <f t="shared" si="5"/>
        <v>-43.734167228222887</v>
      </c>
      <c r="AH11">
        <f t="shared" si="6"/>
        <v>-5641.460899386092</v>
      </c>
      <c r="AI11">
        <f t="shared" si="7"/>
        <v>-5685.1950666143148</v>
      </c>
      <c r="AJ11">
        <f t="shared" si="8"/>
        <v>532.85513149271719</v>
      </c>
      <c r="AK11">
        <f t="shared" si="30"/>
        <v>25.985244943531391</v>
      </c>
      <c r="AL11">
        <f t="shared" si="9"/>
        <v>-5126.3546901780664</v>
      </c>
      <c r="AN11">
        <f t="shared" si="10"/>
        <v>0</v>
      </c>
      <c r="AO11">
        <f t="shared" si="11"/>
        <v>0</v>
      </c>
      <c r="AP11">
        <f t="shared" si="12"/>
        <v>-27.533792029890201</v>
      </c>
      <c r="AQ11">
        <f t="shared" si="13"/>
        <v>-3551.7038734926373</v>
      </c>
      <c r="AR11">
        <f t="shared" si="14"/>
        <v>-3579.2376655225275</v>
      </c>
      <c r="AS11">
        <f t="shared" si="15"/>
        <v>335.47048686255368</v>
      </c>
      <c r="AT11">
        <f t="shared" si="16"/>
        <v>16.359573657532341</v>
      </c>
      <c r="AU11">
        <f t="shared" si="17"/>
        <v>-3227.4076050024419</v>
      </c>
      <c r="AW11">
        <v>8</v>
      </c>
      <c r="AX11">
        <f>IF(Z11&gt;0, (R11*SUMPRODUCT(K11:$K$98, X11:$X$98)-K11*$AZ$3)/Z11, 0)</f>
        <v>17958.410956179861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1.5033739000000001E-2</v>
      </c>
      <c r="Q12" s="5">
        <f t="shared" si="29"/>
        <v>50</v>
      </c>
      <c r="R12">
        <f t="shared" si="0"/>
        <v>500000</v>
      </c>
      <c r="S12">
        <f t="shared" si="1"/>
        <v>18225.364793822187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15707.922958214402</v>
      </c>
      <c r="AC12">
        <f t="shared" si="2"/>
        <v>15542.349610251782</v>
      </c>
      <c r="AE12">
        <f t="shared" si="3"/>
        <v>0</v>
      </c>
      <c r="AF12">
        <f t="shared" si="4"/>
        <v>0</v>
      </c>
      <c r="AG12">
        <f t="shared" si="5"/>
        <v>-42.639337500449201</v>
      </c>
      <c r="AH12">
        <f t="shared" si="6"/>
        <v>-6574.8805549145627</v>
      </c>
      <c r="AI12">
        <f t="shared" si="7"/>
        <v>-6617.5198924150118</v>
      </c>
      <c r="AJ12">
        <f t="shared" si="8"/>
        <v>165.57334796261966</v>
      </c>
      <c r="AK12">
        <f t="shared" si="30"/>
        <v>329.86638212250244</v>
      </c>
      <c r="AL12">
        <f t="shared" si="9"/>
        <v>-6122.0801623298894</v>
      </c>
      <c r="AN12">
        <f t="shared" si="10"/>
        <v>0</v>
      </c>
      <c r="AO12">
        <f t="shared" si="11"/>
        <v>0</v>
      </c>
      <c r="AP12">
        <f t="shared" si="12"/>
        <v>-25.064909679303131</v>
      </c>
      <c r="AQ12">
        <f t="shared" si="13"/>
        <v>-3864.947180743693</v>
      </c>
      <c r="AR12">
        <f t="shared" si="14"/>
        <v>-3890.0120904229957</v>
      </c>
      <c r="AS12">
        <f t="shared" si="15"/>
        <v>97.329866157962002</v>
      </c>
      <c r="AT12">
        <f t="shared" si="16"/>
        <v>193.90711860970902</v>
      </c>
      <c r="AU12">
        <f t="shared" si="17"/>
        <v>-3598.7751056553248</v>
      </c>
      <c r="AW12">
        <v>9</v>
      </c>
      <c r="AX12">
        <f>IF(Z12&gt;0, (R12*SUMPRODUCT(K12:$K$98, X12:$X$98)-K12*$AZ$3)/Z12, 0)</f>
        <v>18225.364793822187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1.7719183999999999E-2</v>
      </c>
      <c r="Q13" s="5">
        <f t="shared" si="29"/>
        <v>50</v>
      </c>
      <c r="R13">
        <f t="shared" si="0"/>
        <v>500000</v>
      </c>
      <c r="S13">
        <f t="shared" si="1"/>
        <v>20246.389492918315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15542.349610251782</v>
      </c>
      <c r="AC13">
        <f t="shared" si="2"/>
        <v>16787.257347309984</v>
      </c>
      <c r="AE13">
        <f t="shared" si="3"/>
        <v>0</v>
      </c>
      <c r="AF13">
        <f t="shared" si="4"/>
        <v>0</v>
      </c>
      <c r="AG13">
        <f t="shared" si="5"/>
        <v>-41.457409858636154</v>
      </c>
      <c r="AH13">
        <f t="shared" si="6"/>
        <v>-7555.3426680855955</v>
      </c>
      <c r="AI13">
        <f t="shared" si="7"/>
        <v>-7596.8000779442318</v>
      </c>
      <c r="AJ13">
        <f t="shared" si="8"/>
        <v>-1244.9077370582017</v>
      </c>
      <c r="AK13">
        <f t="shared" si="30"/>
        <v>1087.9644727176249</v>
      </c>
      <c r="AL13">
        <f t="shared" si="9"/>
        <v>-7753.7433422848089</v>
      </c>
      <c r="AN13">
        <f t="shared" si="10"/>
        <v>0</v>
      </c>
      <c r="AO13">
        <f t="shared" si="11"/>
        <v>0</v>
      </c>
      <c r="AP13">
        <f t="shared" si="12"/>
        <v>-21.759045389249238</v>
      </c>
      <c r="AQ13">
        <f t="shared" si="13"/>
        <v>-3965.4441656335102</v>
      </c>
      <c r="AR13">
        <f t="shared" si="14"/>
        <v>-3987.2032110227597</v>
      </c>
      <c r="AS13">
        <f t="shared" si="15"/>
        <v>-653.39354408399345</v>
      </c>
      <c r="AT13">
        <f t="shared" si="16"/>
        <v>571.02140303688032</v>
      </c>
      <c r="AU13">
        <f t="shared" si="17"/>
        <v>-4069.5753520698727</v>
      </c>
      <c r="AW13">
        <v>10</v>
      </c>
      <c r="AX13">
        <f>IF(Z13&gt;0, (R13*SUMPRODUCT(K13:$K$98, X13:$X$98)-K13*$AZ$3)/Z13, 0)</f>
        <v>20246.389492918315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2.0768709E-2</v>
      </c>
      <c r="Q14" s="5">
        <f t="shared" si="29"/>
        <v>50</v>
      </c>
      <c r="R14">
        <f t="shared" si="0"/>
        <v>500000</v>
      </c>
      <c r="S14">
        <f t="shared" si="1"/>
        <v>21631.902349212243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16787.257347309984</v>
      </c>
      <c r="AC14">
        <f t="shared" si="2"/>
        <v>17384.183643999575</v>
      </c>
      <c r="AE14">
        <f t="shared" si="3"/>
        <v>0</v>
      </c>
      <c r="AF14">
        <f t="shared" si="4"/>
        <v>0</v>
      </c>
      <c r="AG14">
        <f t="shared" si="5"/>
        <v>-40.181818878802048</v>
      </c>
      <c r="AH14">
        <f t="shared" si="6"/>
        <v>-8610.1688124774537</v>
      </c>
      <c r="AI14">
        <f t="shared" si="7"/>
        <v>-8650.3506313562557</v>
      </c>
      <c r="AJ14">
        <f t="shared" si="8"/>
        <v>-596.92629668959125</v>
      </c>
      <c r="AK14">
        <f t="shared" si="30"/>
        <v>1175.108014311699</v>
      </c>
      <c r="AL14">
        <f t="shared" si="9"/>
        <v>-8072.1689137341482</v>
      </c>
      <c r="AN14">
        <f t="shared" si="10"/>
        <v>0</v>
      </c>
      <c r="AO14">
        <f t="shared" si="11"/>
        <v>0</v>
      </c>
      <c r="AP14">
        <f t="shared" si="12"/>
        <v>-18.829953262097888</v>
      </c>
      <c r="AQ14">
        <f t="shared" si="13"/>
        <v>-4034.8864447063311</v>
      </c>
      <c r="AR14">
        <f t="shared" si="14"/>
        <v>-4053.7163979684287</v>
      </c>
      <c r="AS14">
        <f t="shared" si="15"/>
        <v>-279.73084796098919</v>
      </c>
      <c r="AT14">
        <f t="shared" si="16"/>
        <v>550.67763493103553</v>
      </c>
      <c r="AU14">
        <f t="shared" si="17"/>
        <v>-3782.7696109983826</v>
      </c>
      <c r="AW14">
        <v>11</v>
      </c>
      <c r="AX14">
        <f>IF(Z14&gt;0, (R14*SUMPRODUCT(K14:$K$98, X14:$X$98)-K14*$AZ$3)/Z14, 0)</f>
        <v>21631.902349212243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2.4225090000000001E-2</v>
      </c>
      <c r="Q15" s="5">
        <f t="shared" si="29"/>
        <v>50</v>
      </c>
      <c r="R15">
        <f t="shared" si="0"/>
        <v>500000</v>
      </c>
      <c r="S15">
        <f t="shared" si="1"/>
        <v>22448.302114982722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17384.183643999575</v>
      </c>
      <c r="AC15">
        <f t="shared" si="2"/>
        <v>17422.842254938863</v>
      </c>
      <c r="AE15">
        <f t="shared" si="3"/>
        <v>0</v>
      </c>
      <c r="AF15">
        <f t="shared" si="4"/>
        <v>0</v>
      </c>
      <c r="AG15">
        <f t="shared" si="5"/>
        <v>-38.806592511311344</v>
      </c>
      <c r="AH15">
        <f t="shared" si="6"/>
        <v>-9734.0817870267856</v>
      </c>
      <c r="AI15">
        <f t="shared" si="7"/>
        <v>-9772.8883795380971</v>
      </c>
      <c r="AJ15">
        <f t="shared" si="8"/>
        <v>-38.658610939288337</v>
      </c>
      <c r="AK15">
        <f t="shared" si="30"/>
        <v>1216.8928550799703</v>
      </c>
      <c r="AL15">
        <f t="shared" si="9"/>
        <v>-8594.6541353974153</v>
      </c>
      <c r="AN15">
        <f t="shared" si="10"/>
        <v>0</v>
      </c>
      <c r="AO15">
        <f t="shared" si="11"/>
        <v>0</v>
      </c>
      <c r="AP15">
        <f t="shared" si="12"/>
        <v>-16.237050372327491</v>
      </c>
      <c r="AQ15">
        <f t="shared" si="13"/>
        <v>-4072.8331470545963</v>
      </c>
      <c r="AR15">
        <f t="shared" si="14"/>
        <v>-4089.0701974269236</v>
      </c>
      <c r="AS15">
        <f t="shared" si="15"/>
        <v>-16.175133463791564</v>
      </c>
      <c r="AT15">
        <f t="shared" si="16"/>
        <v>509.15963775741494</v>
      </c>
      <c r="AU15">
        <f t="shared" si="17"/>
        <v>-3596.0856931333005</v>
      </c>
      <c r="AW15">
        <v>12</v>
      </c>
      <c r="AX15">
        <f>IF(Z15&gt;0, (R15*SUMPRODUCT(K15:$K$98, X15:$X$98)-K15*$AZ$3)/Z15, 0)</f>
        <v>22448.302114982722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2.7828815E-2</v>
      </c>
      <c r="Q16" s="5">
        <f t="shared" si="29"/>
        <v>50</v>
      </c>
      <c r="R16">
        <f t="shared" si="0"/>
        <v>500000</v>
      </c>
      <c r="S16">
        <f t="shared" si="1"/>
        <v>22747.384322373051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17422.842254938863</v>
      </c>
      <c r="AC16">
        <f t="shared" si="2"/>
        <v>16987.102907567871</v>
      </c>
      <c r="AE16">
        <f t="shared" si="3"/>
        <v>0</v>
      </c>
      <c r="AF16">
        <f t="shared" si="4"/>
        <v>0</v>
      </c>
      <c r="AG16">
        <f t="shared" si="5"/>
        <v>-37.338585102420566</v>
      </c>
      <c r="AH16">
        <f t="shared" si="6"/>
        <v>-10799.414837776689</v>
      </c>
      <c r="AI16">
        <f t="shared" si="7"/>
        <v>-10836.75342287911</v>
      </c>
      <c r="AJ16">
        <f t="shared" si="8"/>
        <v>435.73934737099262</v>
      </c>
      <c r="AK16">
        <f t="shared" si="30"/>
        <v>1219.5989578457206</v>
      </c>
      <c r="AL16">
        <f t="shared" si="9"/>
        <v>-9181.4151176623964</v>
      </c>
      <c r="AN16">
        <f t="shared" si="10"/>
        <v>0</v>
      </c>
      <c r="AO16">
        <f t="shared" si="11"/>
        <v>0</v>
      </c>
      <c r="AP16">
        <f t="shared" si="12"/>
        <v>-13.948948212184852</v>
      </c>
      <c r="AQ16">
        <f t="shared" si="13"/>
        <v>-4034.4452764034186</v>
      </c>
      <c r="AR16">
        <f t="shared" si="14"/>
        <v>-4048.3942246156034</v>
      </c>
      <c r="AS16">
        <f t="shared" si="15"/>
        <v>162.78350060177223</v>
      </c>
      <c r="AT16">
        <f t="shared" si="16"/>
        <v>455.61776526775031</v>
      </c>
      <c r="AU16">
        <f t="shared" si="17"/>
        <v>-3429.9929587460811</v>
      </c>
      <c r="AW16">
        <v>13</v>
      </c>
      <c r="AX16">
        <f>IF(Z16&gt;0, (R16*SUMPRODUCT(K16:$K$98, X16:$X$98)-K16*$AZ$3)/Z16, 0)</f>
        <v>22747.384322373051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3.1684449000000003E-2</v>
      </c>
      <c r="Q17" s="5">
        <f t="shared" si="29"/>
        <v>50</v>
      </c>
      <c r="R17">
        <f t="shared" si="0"/>
        <v>500000</v>
      </c>
      <c r="S17">
        <f t="shared" si="1"/>
        <v>22637.075019462078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16987.102907567871</v>
      </c>
      <c r="AC17">
        <f t="shared" si="2"/>
        <v>16200.062809453386</v>
      </c>
      <c r="AE17">
        <f t="shared" si="3"/>
        <v>0</v>
      </c>
      <c r="AF17">
        <f t="shared" si="4"/>
        <v>0</v>
      </c>
      <c r="AG17">
        <f t="shared" si="5"/>
        <v>-35.782146755986552</v>
      </c>
      <c r="AH17">
        <f t="shared" si="6"/>
        <v>-11830.524954098042</v>
      </c>
      <c r="AI17">
        <f t="shared" si="7"/>
        <v>-11866.307100854028</v>
      </c>
      <c r="AJ17">
        <f t="shared" si="8"/>
        <v>787.04009811448486</v>
      </c>
      <c r="AK17">
        <f t="shared" si="30"/>
        <v>1189.0972035297511</v>
      </c>
      <c r="AL17">
        <f t="shared" si="9"/>
        <v>-9890.1697992097925</v>
      </c>
      <c r="AN17">
        <f t="shared" si="10"/>
        <v>0</v>
      </c>
      <c r="AO17">
        <f t="shared" si="11"/>
        <v>0</v>
      </c>
      <c r="AP17">
        <f t="shared" si="12"/>
        <v>-11.935262492705704</v>
      </c>
      <c r="AQ17">
        <f t="shared" si="13"/>
        <v>-3946.1137342197508</v>
      </c>
      <c r="AR17">
        <f t="shared" si="14"/>
        <v>-3958.0489967124563</v>
      </c>
      <c r="AS17">
        <f t="shared" si="15"/>
        <v>262.52002786025236</v>
      </c>
      <c r="AT17">
        <f t="shared" si="16"/>
        <v>396.62760734430913</v>
      </c>
      <c r="AU17">
        <f t="shared" si="17"/>
        <v>-3298.9013615078948</v>
      </c>
      <c r="AW17">
        <v>14</v>
      </c>
      <c r="AX17">
        <f>IF(Z17&gt;0, (R17*SUMPRODUCT(K17:$K$98, X17:$X$98)-K17*$AZ$3)/Z17, 0)</f>
        <v>22637.075019462078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3.5933631000000001E-2</v>
      </c>
      <c r="Q18" s="5">
        <f t="shared" si="29"/>
        <v>50</v>
      </c>
      <c r="R18">
        <f t="shared" si="0"/>
        <v>500000</v>
      </c>
      <c r="S18">
        <f t="shared" si="1"/>
        <v>22194.002332867207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16200.062809453386</v>
      </c>
      <c r="AC18">
        <f t="shared" si="2"/>
        <v>15153.417984420175</v>
      </c>
      <c r="AE18">
        <f t="shared" si="3"/>
        <v>0</v>
      </c>
      <c r="AF18">
        <f t="shared" si="4"/>
        <v>0</v>
      </c>
      <c r="AG18">
        <f t="shared" si="5"/>
        <v>-34.138542830509223</v>
      </c>
      <c r="AH18">
        <f t="shared" si="6"/>
        <v>-12857.824579174679</v>
      </c>
      <c r="AI18">
        <f t="shared" si="7"/>
        <v>-12891.963122005189</v>
      </c>
      <c r="AJ18">
        <f t="shared" si="8"/>
        <v>1046.6448250332105</v>
      </c>
      <c r="AK18">
        <f t="shared" si="30"/>
        <v>1134.004396661737</v>
      </c>
      <c r="AL18">
        <f t="shared" si="9"/>
        <v>-10711.313900310241</v>
      </c>
      <c r="AN18">
        <f t="shared" si="10"/>
        <v>0</v>
      </c>
      <c r="AO18">
        <f t="shared" si="11"/>
        <v>0</v>
      </c>
      <c r="AP18">
        <f t="shared" si="12"/>
        <v>-10.166993347747876</v>
      </c>
      <c r="AQ18">
        <f t="shared" si="13"/>
        <v>-3829.2617705448838</v>
      </c>
      <c r="AR18">
        <f t="shared" si="14"/>
        <v>-3839.4287638926317</v>
      </c>
      <c r="AS18">
        <f t="shared" si="15"/>
        <v>311.70724030017607</v>
      </c>
      <c r="AT18">
        <f t="shared" si="16"/>
        <v>337.72429053043879</v>
      </c>
      <c r="AU18">
        <f t="shared" si="17"/>
        <v>-3189.9972330620167</v>
      </c>
      <c r="AW18">
        <v>15</v>
      </c>
      <c r="AX18">
        <f>IF(Z18&gt;0, (R18*SUMPRODUCT(K18:$K$98, X18:$X$98)-K18*$AZ$3)/Z18, 0)</f>
        <v>22194.002332867207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4.1016489000000003E-2</v>
      </c>
      <c r="Q19" s="5">
        <f t="shared" si="29"/>
        <v>50</v>
      </c>
      <c r="R19">
        <f t="shared" si="0"/>
        <v>500000</v>
      </c>
      <c r="S19">
        <f t="shared" si="1"/>
        <v>21472.674278024911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15153.417984420175</v>
      </c>
      <c r="AC19">
        <f t="shared" si="2"/>
        <v>13912.967739934702</v>
      </c>
      <c r="AE19">
        <f t="shared" si="3"/>
        <v>0</v>
      </c>
      <c r="AF19">
        <f t="shared" si="4"/>
        <v>0</v>
      </c>
      <c r="AG19">
        <f t="shared" si="5"/>
        <v>-32.396914235720523</v>
      </c>
      <c r="AH19">
        <f t="shared" si="6"/>
        <v>-14002.431664836105</v>
      </c>
      <c r="AI19">
        <f t="shared" si="7"/>
        <v>-14034.828579071826</v>
      </c>
      <c r="AJ19">
        <f t="shared" si="8"/>
        <v>1240.4502444854734</v>
      </c>
      <c r="AK19">
        <f t="shared" si="30"/>
        <v>1060.7392589094125</v>
      </c>
      <c r="AL19">
        <f t="shared" si="9"/>
        <v>-11733.63907567694</v>
      </c>
      <c r="AN19">
        <f t="shared" si="10"/>
        <v>0</v>
      </c>
      <c r="AO19">
        <f t="shared" si="11"/>
        <v>0</v>
      </c>
      <c r="AP19">
        <f t="shared" si="12"/>
        <v>-8.6145616459459138</v>
      </c>
      <c r="AQ19">
        <f t="shared" si="13"/>
        <v>-3723.3425965265528</v>
      </c>
      <c r="AR19">
        <f t="shared" si="14"/>
        <v>-3731.9571581724986</v>
      </c>
      <c r="AS19">
        <f t="shared" si="15"/>
        <v>329.84422596848998</v>
      </c>
      <c r="AT19">
        <f t="shared" si="16"/>
        <v>282.05784259770218</v>
      </c>
      <c r="AU19">
        <f t="shared" si="17"/>
        <v>-3120.0550896063064</v>
      </c>
      <c r="AW19">
        <v>16</v>
      </c>
      <c r="AX19">
        <f>IF(Z19&gt;0, (R19*SUMPRODUCT(K19:$K$98, X19:$X$98)-K19*$AZ$3)/Z19, 0)</f>
        <v>21472.674278024911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4.6435859000000003E-2</v>
      </c>
      <c r="Q20" s="5">
        <f t="shared" si="29"/>
        <v>50</v>
      </c>
      <c r="R20">
        <f t="shared" si="0"/>
        <v>500000</v>
      </c>
      <c r="S20">
        <f t="shared" si="1"/>
        <v>20447.579680822575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13912.967739934702</v>
      </c>
      <c r="AC20">
        <f t="shared" si="2"/>
        <v>12501.064005961187</v>
      </c>
      <c r="AE20">
        <f t="shared" si="3"/>
        <v>0</v>
      </c>
      <c r="AF20">
        <f t="shared" si="4"/>
        <v>0</v>
      </c>
      <c r="AG20">
        <f t="shared" si="5"/>
        <v>-30.568566551878302</v>
      </c>
      <c r="AH20">
        <f t="shared" si="6"/>
        <v>-15043.78541485011</v>
      </c>
      <c r="AI20">
        <f t="shared" si="7"/>
        <v>-15074.353981401988</v>
      </c>
      <c r="AJ20">
        <f t="shared" si="8"/>
        <v>1411.903733973515</v>
      </c>
      <c r="AK20">
        <f t="shared" si="30"/>
        <v>973.90774179542927</v>
      </c>
      <c r="AL20">
        <f t="shared" si="9"/>
        <v>-12688.542505633044</v>
      </c>
      <c r="AN20">
        <f t="shared" si="10"/>
        <v>0</v>
      </c>
      <c r="AO20">
        <f t="shared" si="11"/>
        <v>0</v>
      </c>
      <c r="AP20">
        <f t="shared" si="12"/>
        <v>-7.2574923745968754</v>
      </c>
      <c r="AQ20">
        <f t="shared" si="13"/>
        <v>-3571.6479458745744</v>
      </c>
      <c r="AR20">
        <f t="shared" si="14"/>
        <v>-3578.9054382491713</v>
      </c>
      <c r="AS20">
        <f t="shared" si="15"/>
        <v>335.20971830941204</v>
      </c>
      <c r="AT20">
        <f t="shared" si="16"/>
        <v>231.22209533920343</v>
      </c>
      <c r="AU20">
        <f t="shared" si="17"/>
        <v>-3012.4736246005559</v>
      </c>
      <c r="AW20">
        <v>17</v>
      </c>
      <c r="AX20">
        <f>IF(Z20&gt;0, (R20*SUMPRODUCT(K20:$K$98, X20:$X$98)-K20*$AZ$3)/Z20, 0)</f>
        <v>20447.579680822575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5.1834316999999998E-2</v>
      </c>
      <c r="Q21" s="5">
        <f t="shared" si="29"/>
        <v>50</v>
      </c>
      <c r="R21">
        <f t="shared" si="0"/>
        <v>500000</v>
      </c>
      <c r="S21">
        <f t="shared" si="1"/>
        <v>19166.355829310764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12501.064005961187</v>
      </c>
      <c r="AC21">
        <f t="shared" si="2"/>
        <v>10993.200758794701</v>
      </c>
      <c r="AE21">
        <f t="shared" si="3"/>
        <v>0</v>
      </c>
      <c r="AF21">
        <f t="shared" si="4"/>
        <v>0</v>
      </c>
      <c r="AG21">
        <f t="shared" si="5"/>
        <v>-28.678380117473861</v>
      </c>
      <c r="AH21">
        <f t="shared" si="6"/>
        <v>-15845.007688856567</v>
      </c>
      <c r="AI21">
        <f t="shared" si="7"/>
        <v>-15873.686068974041</v>
      </c>
      <c r="AJ21">
        <f t="shared" si="8"/>
        <v>1507.863247166486</v>
      </c>
      <c r="AK21">
        <f t="shared" si="30"/>
        <v>875.07448041728321</v>
      </c>
      <c r="AL21">
        <f t="shared" si="9"/>
        <v>-13490.748341390272</v>
      </c>
      <c r="AN21">
        <f t="shared" si="10"/>
        <v>0</v>
      </c>
      <c r="AO21">
        <f t="shared" si="11"/>
        <v>0</v>
      </c>
      <c r="AP21">
        <f t="shared" si="12"/>
        <v>-6.0792234736437223</v>
      </c>
      <c r="AQ21">
        <f t="shared" si="13"/>
        <v>-3358.8139318744388</v>
      </c>
      <c r="AR21">
        <f t="shared" si="14"/>
        <v>-3364.8931553480825</v>
      </c>
      <c r="AS21">
        <f t="shared" si="15"/>
        <v>319.63582356012762</v>
      </c>
      <c r="AT21">
        <f t="shared" si="16"/>
        <v>185.49769201566482</v>
      </c>
      <c r="AU21">
        <f t="shared" si="17"/>
        <v>-2859.75963977229</v>
      </c>
      <c r="AW21">
        <v>18</v>
      </c>
      <c r="AX21">
        <f>IF(Z21&gt;0, (R21*SUMPRODUCT(K21:$K$98, X21:$X$98)-K21*$AZ$3)/Z21, 0)</f>
        <v>19166.355829310764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5.7772715000000002E-2</v>
      </c>
      <c r="Q22" s="5">
        <f t="shared" si="29"/>
        <v>50</v>
      </c>
      <c r="R22">
        <f t="shared" si="0"/>
        <v>500000</v>
      </c>
      <c r="S22">
        <f t="shared" si="1"/>
        <v>17724.207635243391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10993.200758794701</v>
      </c>
      <c r="AC22">
        <f t="shared" si="2"/>
        <v>9477.0517364810403</v>
      </c>
      <c r="AE22">
        <f t="shared" si="3"/>
        <v>0</v>
      </c>
      <c r="AF22">
        <f t="shared" si="4"/>
        <v>0</v>
      </c>
      <c r="AG22">
        <f t="shared" si="5"/>
        <v>-26.734768435110638</v>
      </c>
      <c r="AH22">
        <f t="shared" si="6"/>
        <v>-16568.27881188484</v>
      </c>
      <c r="AI22">
        <f t="shared" si="7"/>
        <v>-16595.013580319952</v>
      </c>
      <c r="AJ22">
        <f t="shared" si="8"/>
        <v>1516.1490223136607</v>
      </c>
      <c r="AK22">
        <f t="shared" si="30"/>
        <v>769.52405311562916</v>
      </c>
      <c r="AL22">
        <f t="shared" si="9"/>
        <v>-14309.340504890662</v>
      </c>
      <c r="AN22">
        <f t="shared" si="10"/>
        <v>0</v>
      </c>
      <c r="AO22">
        <f t="shared" si="11"/>
        <v>0</v>
      </c>
      <c r="AP22">
        <f t="shared" si="12"/>
        <v>-5.0600160658421034</v>
      </c>
      <c r="AQ22">
        <f t="shared" si="13"/>
        <v>-3135.8325461082927</v>
      </c>
      <c r="AR22">
        <f t="shared" si="14"/>
        <v>-3140.892562174135</v>
      </c>
      <c r="AS22">
        <f t="shared" si="15"/>
        <v>286.95735404398209</v>
      </c>
      <c r="AT22">
        <f t="shared" si="16"/>
        <v>145.64570032719274</v>
      </c>
      <c r="AU22">
        <f t="shared" si="17"/>
        <v>-2708.2895078029601</v>
      </c>
      <c r="AW22">
        <v>19</v>
      </c>
      <c r="AX22">
        <f>IF(Z22&gt;0, (R22*SUMPRODUCT(K22:$K$98, X22:$X$98)-K22*$AZ$3)/Z22, 0)</f>
        <v>17724.207635243391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6.4089452000000005E-2</v>
      </c>
      <c r="Q23" s="5">
        <f t="shared" si="29"/>
        <v>50</v>
      </c>
      <c r="R23">
        <f t="shared" si="0"/>
        <v>500000</v>
      </c>
      <c r="S23">
        <f t="shared" si="1"/>
        <v>16131.644171490321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9477.0517364810403</v>
      </c>
      <c r="AC23">
        <f t="shared" si="2"/>
        <v>7986.4557167663024</v>
      </c>
      <c r="AE23">
        <f t="shared" si="3"/>
        <v>0</v>
      </c>
      <c r="AF23">
        <f t="shared" si="4"/>
        <v>0</v>
      </c>
      <c r="AG23">
        <f t="shared" si="5"/>
        <v>-24.754004092406394</v>
      </c>
      <c r="AH23">
        <f t="shared" si="6"/>
        <v>-17134.166583531387</v>
      </c>
      <c r="AI23">
        <f t="shared" si="7"/>
        <v>-17158.920587623794</v>
      </c>
      <c r="AJ23">
        <f t="shared" si="8"/>
        <v>1490.5960197147378</v>
      </c>
      <c r="AK23">
        <f t="shared" si="30"/>
        <v>663.39362155367292</v>
      </c>
      <c r="AL23">
        <f t="shared" si="9"/>
        <v>-15004.930946355384</v>
      </c>
      <c r="AN23">
        <f t="shared" si="10"/>
        <v>0</v>
      </c>
      <c r="AO23">
        <f t="shared" si="11"/>
        <v>0</v>
      </c>
      <c r="AP23">
        <f t="shared" si="12"/>
        <v>-4.1831448646541656</v>
      </c>
      <c r="AQ23">
        <f t="shared" si="13"/>
        <v>-2895.4790783126464</v>
      </c>
      <c r="AR23">
        <f t="shared" si="14"/>
        <v>-2899.6622231773003</v>
      </c>
      <c r="AS23">
        <f t="shared" si="15"/>
        <v>251.89375673798276</v>
      </c>
      <c r="AT23">
        <f t="shared" si="16"/>
        <v>112.10596923581606</v>
      </c>
      <c r="AU23">
        <f t="shared" si="17"/>
        <v>-2535.6624972035015</v>
      </c>
      <c r="AW23">
        <v>20</v>
      </c>
      <c r="AX23">
        <f>IF(Z23&gt;0, (R23*SUMPRODUCT(K23:$K$98, X23:$X$98)-K23*$AZ$3)/Z23, 0)</f>
        <v>16131.644171490321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7.1121990999999996E-2</v>
      </c>
      <c r="Q24" s="5">
        <f t="shared" si="29"/>
        <v>50</v>
      </c>
      <c r="R24">
        <f t="shared" si="0"/>
        <v>500000</v>
      </c>
      <c r="S24">
        <f t="shared" si="1"/>
        <v>14420.038204924678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7986.4557167663024</v>
      </c>
      <c r="AC24">
        <f t="shared" si="2"/>
        <v>6559.9378227336183</v>
      </c>
      <c r="AE24">
        <f t="shared" si="3"/>
        <v>0</v>
      </c>
      <c r="AF24">
        <f t="shared" si="4"/>
        <v>0</v>
      </c>
      <c r="AG24">
        <f t="shared" si="5"/>
        <v>-22.745909995208237</v>
      </c>
      <c r="AH24">
        <f t="shared" si="6"/>
        <v>-17605.540562740905</v>
      </c>
      <c r="AI24">
        <f t="shared" si="7"/>
        <v>-17628.286472736112</v>
      </c>
      <c r="AJ24">
        <f t="shared" si="8"/>
        <v>1426.5178940326841</v>
      </c>
      <c r="AK24">
        <f t="shared" si="30"/>
        <v>559.05190017364123</v>
      </c>
      <c r="AL24">
        <f t="shared" si="9"/>
        <v>-15642.716678529787</v>
      </c>
      <c r="AN24">
        <f t="shared" si="10"/>
        <v>0</v>
      </c>
      <c r="AO24">
        <f t="shared" si="11"/>
        <v>0</v>
      </c>
      <c r="AP24">
        <f t="shared" si="12"/>
        <v>-3.4319641290999949</v>
      </c>
      <c r="AQ24">
        <f t="shared" si="13"/>
        <v>-2656.371351925266</v>
      </c>
      <c r="AR24">
        <f t="shared" si="14"/>
        <v>-2659.8033160543655</v>
      </c>
      <c r="AS24">
        <f t="shared" si="15"/>
        <v>215.23685985176252</v>
      </c>
      <c r="AT24">
        <f t="shared" si="16"/>
        <v>84.35125559299756</v>
      </c>
      <c r="AU24">
        <f t="shared" si="17"/>
        <v>-2360.2152006096057</v>
      </c>
      <c r="AW24">
        <v>21</v>
      </c>
      <c r="AX24">
        <f>IF(Z24&gt;0, (R24*SUMPRODUCT(K24:$K$98, X24:$X$98)-K24*$AZ$3)/Z24, 0)</f>
        <v>14420.038204924678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7.9233461000000005E-2</v>
      </c>
      <c r="Q25" s="5">
        <f t="shared" si="29"/>
        <v>50</v>
      </c>
      <c r="R25">
        <f t="shared" si="0"/>
        <v>500000</v>
      </c>
      <c r="S25">
        <f t="shared" si="1"/>
        <v>12587.094887536472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6559.9378227336183</v>
      </c>
      <c r="AC25">
        <f t="shared" si="2"/>
        <v>5215.1389567726019</v>
      </c>
      <c r="AE25">
        <f t="shared" si="3"/>
        <v>0</v>
      </c>
      <c r="AF25">
        <f t="shared" si="4"/>
        <v>0</v>
      </c>
      <c r="AG25">
        <f t="shared" si="5"/>
        <v>-20.716213722741315</v>
      </c>
      <c r="AH25">
        <f t="shared" si="6"/>
        <v>-18022.371725148423</v>
      </c>
      <c r="AI25">
        <f t="shared" si="7"/>
        <v>-18043.087938871166</v>
      </c>
      <c r="AJ25">
        <f t="shared" si="8"/>
        <v>1344.7988659610164</v>
      </c>
      <c r="AK25">
        <f t="shared" si="30"/>
        <v>459.19564759135335</v>
      </c>
      <c r="AL25">
        <f t="shared" si="9"/>
        <v>-16239.093425318795</v>
      </c>
      <c r="AN25">
        <f t="shared" si="10"/>
        <v>0</v>
      </c>
      <c r="AO25">
        <f t="shared" si="11"/>
        <v>0</v>
      </c>
      <c r="AP25">
        <f t="shared" si="12"/>
        <v>-2.7908197248504929</v>
      </c>
      <c r="AQ25">
        <f t="shared" si="13"/>
        <v>-2427.9142497896737</v>
      </c>
      <c r="AR25">
        <f t="shared" si="14"/>
        <v>-2430.7050695145244</v>
      </c>
      <c r="AS25">
        <f t="shared" si="15"/>
        <v>181.16685082084311</v>
      </c>
      <c r="AT25">
        <f t="shared" si="16"/>
        <v>61.861317324441238</v>
      </c>
      <c r="AU25">
        <f t="shared" si="17"/>
        <v>-2187.6769013692397</v>
      </c>
      <c r="AW25">
        <v>22</v>
      </c>
      <c r="AX25">
        <f>IF(Z25&gt;0, (R25*SUMPRODUCT(K25:$K$98, X25:$X$98)-K25*$AZ$3)/Z25, 0)</f>
        <v>12587.094887536472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8.7905784000000001E-2</v>
      </c>
      <c r="Q26" s="5">
        <f t="shared" si="29"/>
        <v>50</v>
      </c>
      <c r="R26">
        <f t="shared" si="0"/>
        <v>500000</v>
      </c>
      <c r="S26">
        <f t="shared" si="1"/>
        <v>10590.423080862422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5215.1389567726019</v>
      </c>
      <c r="AC26">
        <f t="shared" si="2"/>
        <v>3958.2715694510098</v>
      </c>
      <c r="AE26">
        <f t="shared" si="3"/>
        <v>0</v>
      </c>
      <c r="AF26">
        <f t="shared" si="4"/>
        <v>0</v>
      </c>
      <c r="AG26">
        <f t="shared" si="5"/>
        <v>-18.687976576704767</v>
      </c>
      <c r="AH26">
        <f t="shared" si="6"/>
        <v>-18210.750088091336</v>
      </c>
      <c r="AI26">
        <f t="shared" si="7"/>
        <v>-18229.43806466804</v>
      </c>
      <c r="AJ26">
        <f t="shared" si="8"/>
        <v>1256.8673873215921</v>
      </c>
      <c r="AK26">
        <f t="shared" si="30"/>
        <v>365.05972697408214</v>
      </c>
      <c r="AL26">
        <f t="shared" si="9"/>
        <v>-16607.510950372365</v>
      </c>
      <c r="AN26">
        <f t="shared" si="10"/>
        <v>0</v>
      </c>
      <c r="AO26">
        <f t="shared" si="11"/>
        <v>0</v>
      </c>
      <c r="AP26">
        <f t="shared" si="12"/>
        <v>-2.2478413675770899</v>
      </c>
      <c r="AQ26">
        <f t="shared" si="13"/>
        <v>-2190.4392492468464</v>
      </c>
      <c r="AR26">
        <f t="shared" si="14"/>
        <v>-2192.6870906144231</v>
      </c>
      <c r="AS26">
        <f t="shared" si="15"/>
        <v>151.17947602212712</v>
      </c>
      <c r="AT26">
        <f t="shared" si="16"/>
        <v>43.910390863376968</v>
      </c>
      <c r="AU26">
        <f t="shared" si="17"/>
        <v>-1997.5972237289191</v>
      </c>
      <c r="AW26">
        <v>23</v>
      </c>
      <c r="AX26">
        <f>IF(Z26&gt;0, (R26*SUMPRODUCT(K26:$K$98, X26:$X$98)-K26*$AZ$3)/Z26, 0)</f>
        <v>10590.423080862422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9.7118048999999998E-2</v>
      </c>
      <c r="Q27" s="5">
        <f t="shared" si="29"/>
        <v>50</v>
      </c>
      <c r="R27">
        <f t="shared" si="0"/>
        <v>500000</v>
      </c>
      <c r="S27">
        <f t="shared" si="1"/>
        <v>8430.3709905499181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3958.2715694510098</v>
      </c>
      <c r="AC27">
        <f t="shared" si="2"/>
        <v>2813.4098759792323</v>
      </c>
      <c r="AE27">
        <f t="shared" si="3"/>
        <v>0</v>
      </c>
      <c r="AF27">
        <f t="shared" si="4"/>
        <v>0</v>
      </c>
      <c r="AG27">
        <f t="shared" si="5"/>
        <v>-16.686156986050456</v>
      </c>
      <c r="AH27">
        <f t="shared" si="6"/>
        <v>-18149.398248872658</v>
      </c>
      <c r="AI27">
        <f t="shared" si="7"/>
        <v>-18166.08440585871</v>
      </c>
      <c r="AJ27">
        <f t="shared" si="8"/>
        <v>1144.8616934717775</v>
      </c>
      <c r="AK27">
        <f t="shared" si="30"/>
        <v>277.07900986157074</v>
      </c>
      <c r="AL27">
        <f t="shared" si="9"/>
        <v>-16744.143702525362</v>
      </c>
      <c r="AN27">
        <f t="shared" si="10"/>
        <v>0</v>
      </c>
      <c r="AO27">
        <f t="shared" si="11"/>
        <v>0</v>
      </c>
      <c r="AP27">
        <f t="shared" si="12"/>
        <v>-1.7920151659113754</v>
      </c>
      <c r="AQ27">
        <f t="shared" si="13"/>
        <v>-1949.1604292908823</v>
      </c>
      <c r="AR27">
        <f t="shared" si="14"/>
        <v>-1950.952444456794</v>
      </c>
      <c r="AS27">
        <f t="shared" si="15"/>
        <v>122.95278770825067</v>
      </c>
      <c r="AT27">
        <f t="shared" si="16"/>
        <v>29.756988876632214</v>
      </c>
      <c r="AU27">
        <f t="shared" si="17"/>
        <v>-1798.242667871911</v>
      </c>
      <c r="AW27">
        <v>24</v>
      </c>
      <c r="AX27">
        <f>IF(Z27&gt;0, (R27*SUMPRODUCT(K27:$K$98, X27:$X$98)-K27*$AZ$3)/Z27, 0)</f>
        <v>8430.3709905499181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0.107494799</v>
      </c>
      <c r="Q28" s="5">
        <f t="shared" si="29"/>
        <v>50</v>
      </c>
      <c r="R28">
        <f t="shared" si="0"/>
        <v>500000</v>
      </c>
      <c r="S28">
        <f t="shared" si="1"/>
        <v>6104.3297195916975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2813.4098759792323</v>
      </c>
      <c r="AC28">
        <f t="shared" si="2"/>
        <v>1797.8008357732369</v>
      </c>
      <c r="AE28">
        <f t="shared" si="3"/>
        <v>0</v>
      </c>
      <c r="AF28">
        <f t="shared" si="4"/>
        <v>0</v>
      </c>
      <c r="AG28">
        <f t="shared" si="5"/>
        <v>-14.725620324892011</v>
      </c>
      <c r="AH28">
        <f t="shared" si="6"/>
        <v>-17936.750912979394</v>
      </c>
      <c r="AI28">
        <f t="shared" si="7"/>
        <v>-17951.476533304285</v>
      </c>
      <c r="AJ28">
        <f t="shared" si="8"/>
        <v>1015.6090402059954</v>
      </c>
      <c r="AK28">
        <f t="shared" si="30"/>
        <v>196.93869131854629</v>
      </c>
      <c r="AL28">
        <f t="shared" si="9"/>
        <v>-16738.928801779741</v>
      </c>
      <c r="AN28">
        <f t="shared" si="10"/>
        <v>0</v>
      </c>
      <c r="AO28">
        <f t="shared" si="11"/>
        <v>0</v>
      </c>
      <c r="AP28">
        <f t="shared" si="12"/>
        <v>-1.4120202715961307</v>
      </c>
      <c r="AQ28">
        <f t="shared" si="13"/>
        <v>-1719.9313398624547</v>
      </c>
      <c r="AR28">
        <f t="shared" si="14"/>
        <v>-1721.3433601340507</v>
      </c>
      <c r="AS28">
        <f t="shared" si="15"/>
        <v>97.38540863796662</v>
      </c>
      <c r="AT28">
        <f t="shared" si="16"/>
        <v>18.884190836655947</v>
      </c>
      <c r="AU28">
        <f t="shared" si="17"/>
        <v>-1605.0737606594278</v>
      </c>
      <c r="AW28">
        <v>25</v>
      </c>
      <c r="AX28">
        <f>IF(Z28&gt;0, (R28*SUMPRODUCT(K28:$K$98, X28:$X$98)-K28*$AZ$3)/Z28, 0)</f>
        <v>6104.3297195916975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0.119195734</v>
      </c>
      <c r="Q29" s="5">
        <f t="shared" si="29"/>
        <v>50</v>
      </c>
      <c r="R29">
        <f t="shared" si="0"/>
        <v>500000</v>
      </c>
      <c r="S29">
        <f t="shared" si="1"/>
        <v>3553.7240469715093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1797.8008357732369</v>
      </c>
      <c r="AC29">
        <f t="shared" si="2"/>
        <v>911.39752187943122</v>
      </c>
      <c r="AE29">
        <f t="shared" si="3"/>
        <v>0</v>
      </c>
      <c r="AF29">
        <f t="shared" si="4"/>
        <v>0</v>
      </c>
      <c r="AG29">
        <f t="shared" si="5"/>
        <v>-12.823132998412271</v>
      </c>
      <c r="AH29">
        <f t="shared" si="6"/>
        <v>-17552.311232308217</v>
      </c>
      <c r="AI29">
        <f t="shared" si="7"/>
        <v>-17565.134365306629</v>
      </c>
      <c r="AJ29">
        <f t="shared" si="8"/>
        <v>886.40331389380572</v>
      </c>
      <c r="AK29">
        <f t="shared" si="30"/>
        <v>125.8460585041266</v>
      </c>
      <c r="AL29">
        <f t="shared" si="9"/>
        <v>-16552.884992908697</v>
      </c>
      <c r="AN29">
        <f t="shared" si="10"/>
        <v>0</v>
      </c>
      <c r="AO29">
        <f t="shared" si="11"/>
        <v>0</v>
      </c>
      <c r="AP29">
        <f t="shared" si="12"/>
        <v>-1.0978511394503476</v>
      </c>
      <c r="AQ29">
        <f t="shared" si="13"/>
        <v>-1502.739220498037</v>
      </c>
      <c r="AR29">
        <f t="shared" si="14"/>
        <v>-1503.8370716374873</v>
      </c>
      <c r="AS29">
        <f t="shared" si="15"/>
        <v>75.889323482129555</v>
      </c>
      <c r="AT29">
        <f t="shared" si="16"/>
        <v>10.774296635712751</v>
      </c>
      <c r="AU29">
        <f t="shared" si="17"/>
        <v>-1417.1734515196451</v>
      </c>
      <c r="AW29">
        <v>26</v>
      </c>
      <c r="AX29">
        <f>IF(Z29&gt;0, (R29*SUMPRODUCT(K29:$K$98, X29:$X$98)-K29*$AZ$3)/Z29, 0)</f>
        <v>3553.7240469715093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0.13258683600000001</v>
      </c>
      <c r="Q30" s="5">
        <f t="shared" si="29"/>
        <v>50</v>
      </c>
      <c r="R30">
        <f t="shared" si="0"/>
        <v>500000</v>
      </c>
      <c r="S30">
        <f t="shared" si="1"/>
        <v>695.24149280857068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911.39752187943122</v>
      </c>
      <c r="AC30">
        <f t="shared" si="2"/>
        <v>152.87975313911556</v>
      </c>
      <c r="AE30">
        <f t="shared" si="3"/>
        <v>0</v>
      </c>
      <c r="AF30">
        <f t="shared" si="4"/>
        <v>0</v>
      </c>
      <c r="AG30">
        <f t="shared" si="5"/>
        <v>-10.994723036561471</v>
      </c>
      <c r="AH30">
        <f t="shared" si="6"/>
        <v>-17001.78631866676</v>
      </c>
      <c r="AI30">
        <f t="shared" si="7"/>
        <v>-17012.781041703322</v>
      </c>
      <c r="AJ30">
        <f t="shared" si="8"/>
        <v>758.51776874031566</v>
      </c>
      <c r="AK30">
        <f t="shared" si="30"/>
        <v>63.79782653156019</v>
      </c>
      <c r="AL30">
        <f t="shared" si="9"/>
        <v>-16190.465446431446</v>
      </c>
      <c r="AN30">
        <f t="shared" si="10"/>
        <v>0</v>
      </c>
      <c r="AO30">
        <f t="shared" si="11"/>
        <v>0</v>
      </c>
      <c r="AP30">
        <f t="shared" si="12"/>
        <v>-0.84045715989029257</v>
      </c>
      <c r="AQ30">
        <f t="shared" si="13"/>
        <v>-1299.6482944528248</v>
      </c>
      <c r="AR30">
        <f t="shared" si="14"/>
        <v>-1300.4887516127151</v>
      </c>
      <c r="AS30">
        <f t="shared" si="15"/>
        <v>57.982514659248935</v>
      </c>
      <c r="AT30">
        <f t="shared" si="16"/>
        <v>4.8768249928247158</v>
      </c>
      <c r="AU30">
        <f t="shared" si="17"/>
        <v>-1237.6294119606414</v>
      </c>
      <c r="AW30">
        <v>27</v>
      </c>
      <c r="AX30">
        <f>IF(Z30&gt;0, (R30*SUMPRODUCT(K30:$K$98, X30:$X$98)-K30*$AZ$3)/Z30, 0)</f>
        <v>695.24149280857068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0.14803979</v>
      </c>
      <c r="Q31" s="5">
        <f t="shared" si="29"/>
        <v>50</v>
      </c>
      <c r="R31">
        <f t="shared" si="0"/>
        <v>500000</v>
      </c>
      <c r="S31">
        <f t="shared" si="1"/>
        <v>-2604.9415900440731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152.87975313911556</v>
      </c>
      <c r="AC31">
        <f t="shared" si="2"/>
        <v>-482.28510224431648</v>
      </c>
      <c r="AE31">
        <f t="shared" si="3"/>
        <v>0</v>
      </c>
      <c r="AF31">
        <f t="shared" si="4"/>
        <v>0</v>
      </c>
      <c r="AG31">
        <f t="shared" si="5"/>
        <v>-9.2571193167551336</v>
      </c>
      <c r="AH31">
        <f t="shared" si="6"/>
        <v>-16276.564894407225</v>
      </c>
      <c r="AI31">
        <f t="shared" si="7"/>
        <v>-16285.82201372398</v>
      </c>
      <c r="AJ31">
        <f t="shared" si="8"/>
        <v>635.16485538343204</v>
      </c>
      <c r="AK31">
        <f t="shared" si="30"/>
        <v>10.70158271973809</v>
      </c>
      <c r="AL31">
        <f t="shared" si="9"/>
        <v>-15639.955575620812</v>
      </c>
      <c r="AN31">
        <f t="shared" si="10"/>
        <v>0</v>
      </c>
      <c r="AO31">
        <f t="shared" si="11"/>
        <v>0</v>
      </c>
      <c r="AP31">
        <f t="shared" si="12"/>
        <v>-0.63181382753324478</v>
      </c>
      <c r="AQ31">
        <f t="shared" si="13"/>
        <v>-1110.9026915549582</v>
      </c>
      <c r="AR31">
        <f t="shared" si="14"/>
        <v>-1111.5345053824915</v>
      </c>
      <c r="AS31">
        <f t="shared" si="15"/>
        <v>43.351060374478841</v>
      </c>
      <c r="AT31">
        <f t="shared" si="16"/>
        <v>0.73040086310472319</v>
      </c>
      <c r="AU31">
        <f t="shared" si="17"/>
        <v>-1067.4530441449081</v>
      </c>
      <c r="AW31">
        <v>28</v>
      </c>
      <c r="AX31">
        <f>IF(Z31&gt;0, (R31*SUMPRODUCT(K31:$K$98, X31:$X$98)-K31*$AZ$3)/Z31, 0)</f>
        <v>-2604.9415900440731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0.16585403400000001</v>
      </c>
      <c r="Q32" s="5">
        <f t="shared" si="29"/>
        <v>50</v>
      </c>
      <c r="R32">
        <f t="shared" si="0"/>
        <v>500000</v>
      </c>
      <c r="S32">
        <f t="shared" si="1"/>
        <v>-6553.0901658830189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-482.28510224431648</v>
      </c>
      <c r="AC32">
        <f t="shared" si="2"/>
        <v>-999.89900891588786</v>
      </c>
      <c r="AE32">
        <f t="shared" si="3"/>
        <v>0</v>
      </c>
      <c r="AF32">
        <f t="shared" si="4"/>
        <v>0</v>
      </c>
      <c r="AG32">
        <f t="shared" si="5"/>
        <v>-7.6292175416844206</v>
      </c>
      <c r="AH32">
        <f t="shared" si="6"/>
        <v>-15353.30581903163</v>
      </c>
      <c r="AI32">
        <f t="shared" si="7"/>
        <v>-15360.935036573313</v>
      </c>
      <c r="AJ32">
        <f t="shared" si="8"/>
        <v>517.61390667157139</v>
      </c>
      <c r="AK32">
        <f t="shared" si="30"/>
        <v>-33.759957157102157</v>
      </c>
      <c r="AL32">
        <f t="shared" si="9"/>
        <v>-14877.081087058845</v>
      </c>
      <c r="AN32">
        <f t="shared" si="10"/>
        <v>0</v>
      </c>
      <c r="AO32">
        <f t="shared" si="11"/>
        <v>0</v>
      </c>
      <c r="AP32">
        <f t="shared" si="12"/>
        <v>-0.46491680109334238</v>
      </c>
      <c r="AQ32">
        <f t="shared" si="13"/>
        <v>-935.61492886936549</v>
      </c>
      <c r="AR32">
        <f t="shared" si="14"/>
        <v>-936.07984567045878</v>
      </c>
      <c r="AS32">
        <f t="shared" si="15"/>
        <v>31.54286797778785</v>
      </c>
      <c r="AT32">
        <f t="shared" si="16"/>
        <v>-2.0572976456328536</v>
      </c>
      <c r="AU32">
        <f t="shared" si="17"/>
        <v>-906.59427533830387</v>
      </c>
      <c r="AW32">
        <v>29</v>
      </c>
      <c r="AX32">
        <f>IF(Z32&gt;0, (R32*SUMPRODUCT(K32:$K$98, X32:$X$98)-K32*$AZ$3)/Z32, 0)</f>
        <v>-6553.0901658830189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0.18707617900000001</v>
      </c>
      <c r="Q33" s="5">
        <f t="shared" si="29"/>
        <v>50</v>
      </c>
      <c r="R33">
        <f t="shared" si="0"/>
        <v>500000</v>
      </c>
      <c r="S33">
        <f t="shared" si="1"/>
        <v>-11474.576648821352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-999.89900891588786</v>
      </c>
      <c r="AC33">
        <f t="shared" si="2"/>
        <v>-1405.7918084250837</v>
      </c>
      <c r="AE33">
        <f t="shared" si="3"/>
        <v>0</v>
      </c>
      <c r="AF33">
        <f t="shared" si="4"/>
        <v>0</v>
      </c>
      <c r="AG33">
        <f t="shared" si="5"/>
        <v>-6.1256804998094809</v>
      </c>
      <c r="AH33">
        <f t="shared" si="6"/>
        <v>-14272.448664580947</v>
      </c>
      <c r="AI33">
        <f t="shared" si="7"/>
        <v>-14278.574345080757</v>
      </c>
      <c r="AJ33">
        <f t="shared" si="8"/>
        <v>405.89279950919581</v>
      </c>
      <c r="AK33">
        <f t="shared" si="30"/>
        <v>-69.992930624112162</v>
      </c>
      <c r="AL33">
        <f t="shared" si="9"/>
        <v>-13942.674476195672</v>
      </c>
      <c r="AN33">
        <f t="shared" si="10"/>
        <v>0</v>
      </c>
      <c r="AO33">
        <f t="shared" si="11"/>
        <v>0</v>
      </c>
      <c r="AP33">
        <f t="shared" si="12"/>
        <v>-0.33329711998300304</v>
      </c>
      <c r="AQ33">
        <f t="shared" si="13"/>
        <v>-776.56123840576356</v>
      </c>
      <c r="AR33">
        <f t="shared" si="14"/>
        <v>-776.89453552574651</v>
      </c>
      <c r="AS33">
        <f t="shared" si="15"/>
        <v>22.084550622981553</v>
      </c>
      <c r="AT33">
        <f t="shared" si="16"/>
        <v>-3.808302146498217</v>
      </c>
      <c r="AU33">
        <f t="shared" si="17"/>
        <v>-758.61828704926313</v>
      </c>
      <c r="AW33">
        <v>30</v>
      </c>
      <c r="AX33">
        <f>IF(Z33&gt;0, (R33*SUMPRODUCT(K33:$K$98, X33:$X$98)-K33*$AZ$3)/Z33, 0)</f>
        <v>-11474.576648821352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0.21155222800000001</v>
      </c>
      <c r="Q34" s="5">
        <f t="shared" si="29"/>
        <v>50</v>
      </c>
      <c r="R34">
        <f t="shared" si="0"/>
        <v>500000</v>
      </c>
      <c r="S34">
        <f t="shared" si="1"/>
        <v>-17923.653692643125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-1405.7918084250837</v>
      </c>
      <c r="AC34">
        <f t="shared" si="2"/>
        <v>-1709.3868599021264</v>
      </c>
      <c r="AE34">
        <f t="shared" si="3"/>
        <v>0</v>
      </c>
      <c r="AF34">
        <f t="shared" si="4"/>
        <v>0</v>
      </c>
      <c r="AG34">
        <f t="shared" si="5"/>
        <v>-4.7685223370605367</v>
      </c>
      <c r="AH34">
        <f t="shared" si="6"/>
        <v>-12959.013577508495</v>
      </c>
      <c r="AI34">
        <f t="shared" si="7"/>
        <v>-12963.782099845555</v>
      </c>
      <c r="AJ34">
        <f t="shared" si="8"/>
        <v>303.59505147704272</v>
      </c>
      <c r="AK34">
        <f t="shared" si="30"/>
        <v>-98.405426589755862</v>
      </c>
      <c r="AL34">
        <f t="shared" si="9"/>
        <v>-12758.592474958268</v>
      </c>
      <c r="AN34">
        <f t="shared" si="10"/>
        <v>0</v>
      </c>
      <c r="AO34">
        <f t="shared" si="11"/>
        <v>0</v>
      </c>
      <c r="AP34">
        <f t="shared" si="12"/>
        <v>-0.2316557147007012</v>
      </c>
      <c r="AQ34">
        <f t="shared" si="13"/>
        <v>-629.55132427131798</v>
      </c>
      <c r="AR34">
        <f t="shared" si="14"/>
        <v>-629.78297998601874</v>
      </c>
      <c r="AS34">
        <f t="shared" si="15"/>
        <v>14.748704872978278</v>
      </c>
      <c r="AT34">
        <f t="shared" si="16"/>
        <v>-4.7805541875954694</v>
      </c>
      <c r="AU34">
        <f t="shared" si="17"/>
        <v>-619.81482930063589</v>
      </c>
      <c r="AW34">
        <v>31</v>
      </c>
      <c r="AX34">
        <f>IF(Z34&gt;0, (R34*SUMPRODUCT(K34:$K$98, X34:$X$98)-K34*$AZ$3)/Z34, 0)</f>
        <v>-17923.653692643125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0.23965956799999999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-26783.661984513423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-1709.3868599021264</v>
      </c>
      <c r="AC35">
        <f t="shared" ref="AC35:AC66" si="33">S35*Z35</f>
        <v>-1916.6469458442305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-3.5780151103916533</v>
      </c>
      <c r="AH35">
        <f t="shared" ref="AH35:AH66" si="37">-X35*R35</f>
        <v>-11428.220032982787</v>
      </c>
      <c r="AI35">
        <f t="shared" ref="AI35:AI66" si="38">SUM(AE35:AH35)</f>
        <v>-11431.798048093178</v>
      </c>
      <c r="AJ35">
        <f t="shared" ref="AJ35:AJ66" si="39">AB35-AC35</f>
        <v>207.26008594210407</v>
      </c>
      <c r="AK35">
        <f t="shared" si="30"/>
        <v>-119.65708019314886</v>
      </c>
      <c r="AL35">
        <f t="shared" ref="AL35:AL66" si="40">SUM(AI35:AK35)</f>
        <v>-11344.195042344223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-0.1551970080748151</v>
      </c>
      <c r="AQ35">
        <f t="shared" ref="AQ35:AQ66" si="44">AH35*$K35</f>
        <v>-495.70096883840444</v>
      </c>
      <c r="AR35">
        <f t="shared" ref="AR35:AR66" si="45">AI35*$K35</f>
        <v>-495.85616584647926</v>
      </c>
      <c r="AS35">
        <f t="shared" ref="AS35:AS66" si="46">AJ35*$K35</f>
        <v>8.9899411375103604</v>
      </c>
      <c r="AT35">
        <f t="shared" ref="AT35:AT66" si="47">AK35*$K35</f>
        <v>-5.1901460077713821</v>
      </c>
      <c r="AU35">
        <f t="shared" ref="AU35:AU66" si="48">AL35*$K35</f>
        <v>-492.05637071674028</v>
      </c>
      <c r="AW35">
        <v>32</v>
      </c>
      <c r="AX35">
        <f>IF(Z35&gt;0, (R35*SUMPRODUCT(K35:$K$98, X35:$X$98)-K35*$AZ$3)/Z35, 0)</f>
        <v>-26783.661984513423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0.27212731099999998</v>
      </c>
      <c r="Q36" s="5">
        <f t="shared" si="29"/>
        <v>50</v>
      </c>
      <c r="R36">
        <f t="shared" si="31"/>
        <v>500000</v>
      </c>
      <c r="S36">
        <f t="shared" si="32"/>
        <v>-39619.528027409957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-1916.6469458442305</v>
      </c>
      <c r="AC36">
        <f t="shared" si="33"/>
        <v>-2035.3021661744065</v>
      </c>
      <c r="AE36">
        <f t="shared" si="34"/>
        <v>0</v>
      </c>
      <c r="AF36">
        <f t="shared" si="35"/>
        <v>0</v>
      </c>
      <c r="AG36">
        <f t="shared" si="36"/>
        <v>-2.5685593285794881</v>
      </c>
      <c r="AH36">
        <f t="shared" si="37"/>
        <v>-9736.7563070824872</v>
      </c>
      <c r="AI36">
        <f t="shared" si="38"/>
        <v>-9739.324866411067</v>
      </c>
      <c r="AJ36">
        <f t="shared" si="39"/>
        <v>118.65522033017601</v>
      </c>
      <c r="AK36">
        <f t="shared" si="30"/>
        <v>-134.16528620909614</v>
      </c>
      <c r="AL36">
        <f t="shared" si="40"/>
        <v>-9754.8349322899867</v>
      </c>
      <c r="AN36">
        <f t="shared" si="41"/>
        <v>0</v>
      </c>
      <c r="AO36">
        <f t="shared" si="42"/>
        <v>0</v>
      </c>
      <c r="AP36">
        <f t="shared" si="43"/>
        <v>-9.9474726349484122E-2</v>
      </c>
      <c r="AQ36">
        <f t="shared" si="44"/>
        <v>-377.08343288075633</v>
      </c>
      <c r="AR36">
        <f t="shared" si="45"/>
        <v>-377.18290760710585</v>
      </c>
      <c r="AS36">
        <f t="shared" si="46"/>
        <v>4.5952590780955891</v>
      </c>
      <c r="AT36">
        <f t="shared" si="47"/>
        <v>-5.1959302566045595</v>
      </c>
      <c r="AU36">
        <f t="shared" si="48"/>
        <v>-377.78357878561479</v>
      </c>
      <c r="AW36">
        <v>33</v>
      </c>
      <c r="AX36">
        <f>IF(Z36&gt;0, (R36*SUMPRODUCT(K36:$K$98, X36:$X$98)-K36*$AZ$3)/Z36, 0)</f>
        <v>-39619.528027409957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31"/>
        <v>500000</v>
      </c>
      <c r="S37">
        <f t="shared" si="32"/>
        <v>-59284.648240217168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-2035.3021661744065</v>
      </c>
      <c r="AC37">
        <f t="shared" si="33"/>
        <v>-2075.737609315674</v>
      </c>
      <c r="AE37">
        <f t="shared" si="34"/>
        <v>0</v>
      </c>
      <c r="AF37">
        <f t="shared" si="35"/>
        <v>0</v>
      </c>
      <c r="AG37">
        <f t="shared" si="36"/>
        <v>-1.7506535595057704</v>
      </c>
      <c r="AH37">
        <f t="shared" si="37"/>
        <v>-7922.2017578792265</v>
      </c>
      <c r="AI37">
        <f t="shared" si="38"/>
        <v>-7923.9524114387323</v>
      </c>
      <c r="AJ37">
        <f t="shared" si="39"/>
        <v>40.435443141267569</v>
      </c>
      <c r="AK37">
        <f t="shared" si="30"/>
        <v>-142.47115163220846</v>
      </c>
      <c r="AL37">
        <f t="shared" si="40"/>
        <v>-8025.9881199296733</v>
      </c>
      <c r="AN37">
        <f t="shared" si="41"/>
        <v>0</v>
      </c>
      <c r="AO37">
        <f t="shared" si="42"/>
        <v>0</v>
      </c>
      <c r="AP37">
        <f t="shared" si="43"/>
        <v>-6.0534831803420806E-2</v>
      </c>
      <c r="AQ37">
        <f t="shared" si="44"/>
        <v>-273.93720951926747</v>
      </c>
      <c r="AR37">
        <f t="shared" si="45"/>
        <v>-273.99774435107088</v>
      </c>
      <c r="AS37">
        <f t="shared" si="46"/>
        <v>1.3981936838174005</v>
      </c>
      <c r="AT37">
        <f t="shared" si="47"/>
        <v>-4.9264271357779021</v>
      </c>
      <c r="AU37">
        <f t="shared" si="48"/>
        <v>-277.52597780303142</v>
      </c>
      <c r="AW37">
        <v>34</v>
      </c>
      <c r="AX37">
        <f>IF(Z37&gt;0, (R37*SUMPRODUCT(K37:$K$98, X37:$X$98)-K37*$AZ$3)/Z37, 0)</f>
        <v>-59284.648240217168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0.34883407700000002</v>
      </c>
      <c r="Q38" s="5">
        <f t="shared" si="60"/>
        <v>50</v>
      </c>
      <c r="R38">
        <f t="shared" si="31"/>
        <v>500000</v>
      </c>
      <c r="S38">
        <f t="shared" si="32"/>
        <v>-91277.076339266903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-2075.737609315674</v>
      </c>
      <c r="AC38">
        <f t="shared" si="33"/>
        <v>-2049.0962565675413</v>
      </c>
      <c r="AE38">
        <f t="shared" si="34"/>
        <v>0</v>
      </c>
      <c r="AF38">
        <f t="shared" si="35"/>
        <v>0</v>
      </c>
      <c r="AG38">
        <f t="shared" si="36"/>
        <v>-1.1224594053337527</v>
      </c>
      <c r="AH38">
        <f t="shared" si="37"/>
        <v>-6106.8761857696009</v>
      </c>
      <c r="AI38">
        <f t="shared" si="38"/>
        <v>-6107.9986451749346</v>
      </c>
      <c r="AJ38">
        <f t="shared" si="39"/>
        <v>-26.641352748132704</v>
      </c>
      <c r="AK38">
        <f t="shared" si="30"/>
        <v>-145.3016326520972</v>
      </c>
      <c r="AL38">
        <f t="shared" si="40"/>
        <v>-6279.9416305751647</v>
      </c>
      <c r="AN38">
        <f t="shared" si="41"/>
        <v>0</v>
      </c>
      <c r="AO38">
        <f t="shared" si="42"/>
        <v>0</v>
      </c>
      <c r="AP38">
        <f t="shared" si="43"/>
        <v>-3.4654349381151833E-2</v>
      </c>
      <c r="AQ38">
        <f t="shared" si="44"/>
        <v>-188.54118016514772</v>
      </c>
      <c r="AR38">
        <f t="shared" si="45"/>
        <v>-188.57583451452888</v>
      </c>
      <c r="AS38">
        <f t="shared" si="46"/>
        <v>-0.82251415216729729</v>
      </c>
      <c r="AT38">
        <f t="shared" si="47"/>
        <v>-4.4859827621831423</v>
      </c>
      <c r="AU38">
        <f t="shared" si="48"/>
        <v>-193.88433142887934</v>
      </c>
      <c r="AW38">
        <v>35</v>
      </c>
      <c r="AX38">
        <f>IF(Z38&gt;0, (R38*SUMPRODUCT(K38:$K$98, X38:$X$98)-K38*$AZ$3)/Z38, 0)</f>
        <v>-91277.076339266903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0.39293336200000001</v>
      </c>
      <c r="Q39" s="5">
        <f t="shared" si="60"/>
        <v>50</v>
      </c>
      <c r="R39">
        <f t="shared" si="31"/>
        <v>500000</v>
      </c>
      <c r="S39">
        <f t="shared" si="32"/>
        <v>-146919.83637513552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-2049.0962565675413</v>
      </c>
      <c r="AC39">
        <f t="shared" si="33"/>
        <v>-1969.2637204225093</v>
      </c>
      <c r="AE39">
        <f t="shared" si="34"/>
        <v>0</v>
      </c>
      <c r="AF39">
        <f t="shared" si="35"/>
        <v>0</v>
      </c>
      <c r="AG39">
        <f t="shared" si="36"/>
        <v>-0.67018306343410294</v>
      </c>
      <c r="AH39">
        <f t="shared" si="37"/>
        <v>-4410.5174784631217</v>
      </c>
      <c r="AI39">
        <f t="shared" si="38"/>
        <v>-4411.1876615265555</v>
      </c>
      <c r="AJ39">
        <f t="shared" si="39"/>
        <v>-79.832536145032009</v>
      </c>
      <c r="AK39">
        <f t="shared" si="30"/>
        <v>-143.43673795972791</v>
      </c>
      <c r="AL39">
        <f t="shared" si="40"/>
        <v>-4634.456935631315</v>
      </c>
      <c r="AN39">
        <f t="shared" si="41"/>
        <v>0</v>
      </c>
      <c r="AO39">
        <f t="shared" si="42"/>
        <v>0</v>
      </c>
      <c r="AP39">
        <f t="shared" si="43"/>
        <v>-1.8474067747394376E-2</v>
      </c>
      <c r="AQ39">
        <f t="shared" si="44"/>
        <v>-121.57901794873757</v>
      </c>
      <c r="AR39">
        <f t="shared" si="45"/>
        <v>-121.59749201648496</v>
      </c>
      <c r="AS39">
        <f t="shared" si="46"/>
        <v>-2.2006400365183914</v>
      </c>
      <c r="AT39">
        <f t="shared" si="47"/>
        <v>-3.9539346174387782</v>
      </c>
      <c r="AU39">
        <f t="shared" si="48"/>
        <v>-127.75206667044212</v>
      </c>
      <c r="AW39">
        <v>36</v>
      </c>
      <c r="AX39">
        <f>IF(Z39&gt;0, (R39*SUMPRODUCT(K39:$K$98, X39:$X$98)-K39*$AZ$3)/Z39, 0)</f>
        <v>-146919.83637513552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0.441408258</v>
      </c>
      <c r="Q40" s="5">
        <f t="shared" si="60"/>
        <v>50</v>
      </c>
      <c r="R40">
        <f t="shared" si="31"/>
        <v>500000</v>
      </c>
      <c r="S40">
        <f t="shared" si="32"/>
        <v>-251759.6402883582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-1969.2637204225093</v>
      </c>
      <c r="AC40">
        <f t="shared" si="33"/>
        <v>-1851.2233488085874</v>
      </c>
      <c r="AE40">
        <f t="shared" si="34"/>
        <v>0</v>
      </c>
      <c r="AF40">
        <f t="shared" si="35"/>
        <v>0</v>
      </c>
      <c r="AG40">
        <f t="shared" si="36"/>
        <v>-0.36765689422821102</v>
      </c>
      <c r="AH40">
        <f t="shared" si="37"/>
        <v>-2958.2433857155088</v>
      </c>
      <c r="AI40">
        <f t="shared" si="38"/>
        <v>-2958.6110426097371</v>
      </c>
      <c r="AJ40">
        <f t="shared" si="39"/>
        <v>-118.04037161392193</v>
      </c>
      <c r="AK40">
        <f t="shared" ref="AK40:AK71" si="61">G40*SUM(AB40:AB40, AE40:AF40)</f>
        <v>-137.84846042957565</v>
      </c>
      <c r="AL40">
        <f t="shared" si="40"/>
        <v>-3214.4998746532347</v>
      </c>
      <c r="AN40">
        <f t="shared" si="41"/>
        <v>0</v>
      </c>
      <c r="AO40">
        <f t="shared" si="42"/>
        <v>0</v>
      </c>
      <c r="AP40">
        <f t="shared" si="43"/>
        <v>-9.048858042293835E-3</v>
      </c>
      <c r="AQ40">
        <f t="shared" si="44"/>
        <v>-72.808982701351212</v>
      </c>
      <c r="AR40">
        <f t="shared" si="45"/>
        <v>-72.818031559393503</v>
      </c>
      <c r="AS40">
        <f t="shared" si="46"/>
        <v>-2.9052374177185518</v>
      </c>
      <c r="AT40">
        <f t="shared" si="47"/>
        <v>-3.3927587632879375</v>
      </c>
      <c r="AU40">
        <f t="shared" si="48"/>
        <v>-79.1160277404</v>
      </c>
      <c r="AW40">
        <v>37</v>
      </c>
      <c r="AX40">
        <f>IF(Z40&gt;0, (R40*SUMPRODUCT(K40:$K$98, X40:$X$98)-K40*$AZ$3)/Z40, 0)</f>
        <v>-251759.6402883582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0.49593942699999999</v>
      </c>
      <c r="Q41" s="5">
        <f t="shared" si="60"/>
        <v>50</v>
      </c>
      <c r="R41">
        <f t="shared" si="31"/>
        <v>500000</v>
      </c>
      <c r="S41">
        <f t="shared" si="32"/>
        <v>-470722.71695121046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-1851.2233488085874</v>
      </c>
      <c r="AC41">
        <f t="shared" si="33"/>
        <v>-1710.0864479718493</v>
      </c>
      <c r="AE41">
        <f t="shared" si="34"/>
        <v>0</v>
      </c>
      <c r="AF41">
        <f t="shared" si="35"/>
        <v>0</v>
      </c>
      <c r="AG41">
        <f t="shared" si="36"/>
        <v>-0.18164477582979033</v>
      </c>
      <c r="AH41">
        <f t="shared" si="37"/>
        <v>-1823.3554945613857</v>
      </c>
      <c r="AI41">
        <f t="shared" si="38"/>
        <v>-1823.5371393372154</v>
      </c>
      <c r="AJ41">
        <f t="shared" si="39"/>
        <v>-141.13690083673805</v>
      </c>
      <c r="AK41">
        <f t="shared" si="61"/>
        <v>-129.58563441660112</v>
      </c>
      <c r="AL41">
        <f t="shared" si="40"/>
        <v>-2094.2596745905548</v>
      </c>
      <c r="AN41">
        <f t="shared" si="41"/>
        <v>0</v>
      </c>
      <c r="AO41">
        <f t="shared" si="42"/>
        <v>0</v>
      </c>
      <c r="AP41">
        <f t="shared" si="43"/>
        <v>-3.9916821333672772E-3</v>
      </c>
      <c r="AQ41">
        <f t="shared" si="44"/>
        <v>-40.068620290174522</v>
      </c>
      <c r="AR41">
        <f t="shared" si="45"/>
        <v>-40.072611972307882</v>
      </c>
      <c r="AS41">
        <f t="shared" si="46"/>
        <v>-3.1015130650206197</v>
      </c>
      <c r="AT41">
        <f t="shared" si="47"/>
        <v>-2.8476715571853917</v>
      </c>
      <c r="AU41">
        <f t="shared" si="48"/>
        <v>-46.021796594513901</v>
      </c>
      <c r="AW41">
        <v>38</v>
      </c>
      <c r="AX41">
        <f>IF(Z41&gt;0, (R41*SUMPRODUCT(K41:$K$98, X41:$X$98)-K41*$AZ$3)/Z41, 0)</f>
        <v>-470722.71695121046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0.55722270799999996</v>
      </c>
      <c r="Q42" s="5">
        <f t="shared" si="60"/>
        <v>50</v>
      </c>
      <c r="R42">
        <f t="shared" si="31"/>
        <v>500000</v>
      </c>
      <c r="S42">
        <f t="shared" si="32"/>
        <v>-991666.17683339724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-1710.0864479718493</v>
      </c>
      <c r="AC42">
        <f t="shared" si="33"/>
        <v>-1559.1319579601584</v>
      </c>
      <c r="AE42">
        <f t="shared" si="34"/>
        <v>0</v>
      </c>
      <c r="AF42">
        <f t="shared" si="35"/>
        <v>0</v>
      </c>
      <c r="AG42">
        <f t="shared" si="36"/>
        <v>-7.8611734189563728E-2</v>
      </c>
      <c r="AH42">
        <f t="shared" si="37"/>
        <v>-1012.165938819287</v>
      </c>
      <c r="AI42">
        <f t="shared" si="38"/>
        <v>-1012.2445505534765</v>
      </c>
      <c r="AJ42">
        <f t="shared" si="39"/>
        <v>-150.95449001169095</v>
      </c>
      <c r="AK42">
        <f t="shared" si="61"/>
        <v>-119.70605135802947</v>
      </c>
      <c r="AL42">
        <f t="shared" si="40"/>
        <v>-1282.905091923197</v>
      </c>
      <c r="AN42">
        <f t="shared" si="41"/>
        <v>0</v>
      </c>
      <c r="AO42">
        <f t="shared" si="42"/>
        <v>0</v>
      </c>
      <c r="AP42">
        <f t="shared" si="43"/>
        <v>-1.5424190930388155E-3</v>
      </c>
      <c r="AQ42">
        <f t="shared" si="44"/>
        <v>-19.859427927054742</v>
      </c>
      <c r="AR42">
        <f t="shared" si="45"/>
        <v>-19.860970346147781</v>
      </c>
      <c r="AS42">
        <f t="shared" si="46"/>
        <v>-2.9618362954888204</v>
      </c>
      <c r="AT42">
        <f t="shared" si="47"/>
        <v>-2.348719323780311</v>
      </c>
      <c r="AU42">
        <f t="shared" si="48"/>
        <v>-25.171525965416912</v>
      </c>
      <c r="AW42">
        <v>39</v>
      </c>
      <c r="AX42">
        <f>IF(Z42&gt;0, (R42*SUMPRODUCT(K42:$K$98, X42:$X$98)-K42*$AZ$3)/Z42, 0)</f>
        <v>-991666.17683339724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0.62633703200000002</v>
      </c>
      <c r="Q43" s="5">
        <f t="shared" si="60"/>
        <v>50</v>
      </c>
      <c r="R43">
        <f t="shared" si="31"/>
        <v>500000</v>
      </c>
      <c r="S43">
        <f t="shared" si="32"/>
        <v>-2463317.3677730733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-1559.1319579601584</v>
      </c>
      <c r="AC43">
        <f t="shared" si="33"/>
        <v>-1408.4350374034047</v>
      </c>
      <c r="AE43">
        <f t="shared" si="34"/>
        <v>0</v>
      </c>
      <c r="AF43">
        <f t="shared" si="35"/>
        <v>0</v>
      </c>
      <c r="AG43">
        <f t="shared" si="36"/>
        <v>-2.8588176575003819E-2</v>
      </c>
      <c r="AH43">
        <f t="shared" si="37"/>
        <v>-492.3744027266427</v>
      </c>
      <c r="AI43">
        <f t="shared" si="38"/>
        <v>-492.4029909032177</v>
      </c>
      <c r="AJ43">
        <f t="shared" si="39"/>
        <v>-150.69692055675364</v>
      </c>
      <c r="AK43">
        <f t="shared" si="61"/>
        <v>-109.13923705721109</v>
      </c>
      <c r="AL43">
        <f t="shared" si="40"/>
        <v>-752.23914851718234</v>
      </c>
      <c r="AN43">
        <f t="shared" si="41"/>
        <v>0</v>
      </c>
      <c r="AO43">
        <f t="shared" si="42"/>
        <v>0</v>
      </c>
      <c r="AP43">
        <f t="shared" si="43"/>
        <v>-5.0082205828068187E-4</v>
      </c>
      <c r="AQ43">
        <f t="shared" si="44"/>
        <v>-8.6256624717327099</v>
      </c>
      <c r="AR43">
        <f t="shared" si="45"/>
        <v>-8.6261632937909898</v>
      </c>
      <c r="AS43">
        <f t="shared" si="46"/>
        <v>-2.6399844611210108</v>
      </c>
      <c r="AT43">
        <f t="shared" si="47"/>
        <v>-1.9119560563357976</v>
      </c>
      <c r="AU43">
        <f t="shared" si="48"/>
        <v>-13.178103811247798</v>
      </c>
      <c r="AW43">
        <v>40</v>
      </c>
      <c r="AX43">
        <f>IF(Z43&gt;0, (R43*SUMPRODUCT(K43:$K$98, X43:$X$98)-K43*$AZ$3)/Z43, 0)</f>
        <v>-2463317.3677730733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0.70099715600000001</v>
      </c>
      <c r="Q44" s="5">
        <f t="shared" si="60"/>
        <v>50</v>
      </c>
      <c r="R44">
        <f t="shared" si="31"/>
        <v>500000</v>
      </c>
      <c r="S44">
        <f t="shared" si="32"/>
        <v>-7654129.7343900939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-1408.4350374034047</v>
      </c>
      <c r="AC44">
        <f t="shared" si="33"/>
        <v>-1264.7782458717372</v>
      </c>
      <c r="AE44">
        <f t="shared" si="34"/>
        <v>0</v>
      </c>
      <c r="AF44">
        <f t="shared" si="35"/>
        <v>0</v>
      </c>
      <c r="AG44">
        <f t="shared" si="36"/>
        <v>-8.2620643349502806E-3</v>
      </c>
      <c r="AH44">
        <f t="shared" si="37"/>
        <v>-200.40230474303499</v>
      </c>
      <c r="AI44">
        <f t="shared" si="38"/>
        <v>-200.41056680736995</v>
      </c>
      <c r="AJ44">
        <f t="shared" si="39"/>
        <v>-143.65679153166752</v>
      </c>
      <c r="AK44">
        <f t="shared" si="61"/>
        <v>-98.590452618238345</v>
      </c>
      <c r="AL44">
        <f t="shared" si="40"/>
        <v>-442.65781095727584</v>
      </c>
      <c r="AN44">
        <f t="shared" si="41"/>
        <v>0</v>
      </c>
      <c r="AO44">
        <f t="shared" si="42"/>
        <v>0</v>
      </c>
      <c r="AP44">
        <f t="shared" si="43"/>
        <v>-1.2923124926879533E-4</v>
      </c>
      <c r="AQ44">
        <f t="shared" si="44"/>
        <v>-3.134596772471645</v>
      </c>
      <c r="AR44">
        <f t="shared" si="45"/>
        <v>-3.1347260037209139</v>
      </c>
      <c r="AS44">
        <f t="shared" si="46"/>
        <v>-2.2470106601628164</v>
      </c>
      <c r="AT44">
        <f t="shared" si="47"/>
        <v>-1.5421045929083277</v>
      </c>
      <c r="AU44">
        <f t="shared" si="48"/>
        <v>-6.9238412567920591</v>
      </c>
      <c r="AW44">
        <v>41</v>
      </c>
      <c r="AX44">
        <f>IF(Z44&gt;0, (R44*SUMPRODUCT(K44:$K$98, X44:$X$98)-K44*$AZ$3)/Z44, 0)</f>
        <v>-7654129.7343900939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0.77900909500000004</v>
      </c>
      <c r="Q45" s="5">
        <f t="shared" si="60"/>
        <v>50</v>
      </c>
      <c r="R45">
        <f t="shared" si="31"/>
        <v>500000</v>
      </c>
      <c r="S45">
        <f t="shared" si="32"/>
        <v>-32467103.574407093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-1264.7782458717372</v>
      </c>
      <c r="AC45">
        <f t="shared" si="33"/>
        <v>-1131.9463658554587</v>
      </c>
      <c r="AE45">
        <f t="shared" si="34"/>
        <v>0</v>
      </c>
      <c r="AF45">
        <f t="shared" si="35"/>
        <v>0</v>
      </c>
      <c r="AG45">
        <f t="shared" si="36"/>
        <v>-1.7432204311993822E-3</v>
      </c>
      <c r="AH45">
        <f t="shared" si="37"/>
        <v>-64.362232604013968</v>
      </c>
      <c r="AI45">
        <f t="shared" si="38"/>
        <v>-64.363975824445163</v>
      </c>
      <c r="AJ45">
        <f t="shared" si="39"/>
        <v>-132.83188001627855</v>
      </c>
      <c r="AK45">
        <f t="shared" si="61"/>
        <v>-88.53447721102161</v>
      </c>
      <c r="AL45">
        <f t="shared" si="40"/>
        <v>-285.73033305174533</v>
      </c>
      <c r="AN45">
        <f t="shared" si="41"/>
        <v>0</v>
      </c>
      <c r="AO45">
        <f t="shared" si="42"/>
        <v>0</v>
      </c>
      <c r="AP45">
        <f t="shared" si="43"/>
        <v>-2.4345194854914022E-5</v>
      </c>
      <c r="AQ45">
        <f t="shared" si="44"/>
        <v>-0.89885998695181868</v>
      </c>
      <c r="AR45">
        <f t="shared" si="45"/>
        <v>-0.89888433214667351</v>
      </c>
      <c r="AS45">
        <f t="shared" si="46"/>
        <v>-1.8550826642823983</v>
      </c>
      <c r="AT45">
        <f t="shared" si="47"/>
        <v>-1.2364409345508305</v>
      </c>
      <c r="AU45">
        <f t="shared" si="48"/>
        <v>-3.9904079309799028</v>
      </c>
      <c r="AW45">
        <v>42</v>
      </c>
      <c r="AX45">
        <f>IF(Z45&gt;0, (R45*SUMPRODUCT(K45:$K$98, X45:$X$98)-K45*$AZ$3)/Z45, 0)</f>
        <v>-32467103.574407093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0.78135831499999997</v>
      </c>
      <c r="Q46" s="5">
        <f t="shared" si="60"/>
        <v>50</v>
      </c>
      <c r="R46">
        <f t="shared" si="31"/>
        <v>500000</v>
      </c>
      <c r="S46">
        <f t="shared" si="32"/>
        <v>-139046342.08510098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-1131.9463658554587</v>
      </c>
      <c r="AC46">
        <f t="shared" si="33"/>
        <v>-1011.446585852455</v>
      </c>
      <c r="AE46">
        <f t="shared" si="34"/>
        <v>0</v>
      </c>
      <c r="AF46">
        <f t="shared" si="35"/>
        <v>0</v>
      </c>
      <c r="AG46">
        <f t="shared" si="36"/>
        <v>-3.6370844809186566E-4</v>
      </c>
      <c r="AH46">
        <f t="shared" si="37"/>
        <v>-13.620797787955226</v>
      </c>
      <c r="AI46">
        <f t="shared" si="38"/>
        <v>-13.621161496403317</v>
      </c>
      <c r="AJ46">
        <f t="shared" si="39"/>
        <v>-120.49978000300371</v>
      </c>
      <c r="AK46">
        <f t="shared" si="61"/>
        <v>-79.236245609882118</v>
      </c>
      <c r="AL46">
        <f t="shared" si="40"/>
        <v>-213.35718710928916</v>
      </c>
      <c r="AN46">
        <f t="shared" si="41"/>
        <v>0</v>
      </c>
      <c r="AO46">
        <f t="shared" si="42"/>
        <v>0</v>
      </c>
      <c r="AP46">
        <f t="shared" si="43"/>
        <v>-4.535198639448742E-6</v>
      </c>
      <c r="AQ46">
        <f t="shared" si="44"/>
        <v>-0.16984214669805614</v>
      </c>
      <c r="AR46">
        <f t="shared" si="45"/>
        <v>-0.16984668189669558</v>
      </c>
      <c r="AS46">
        <f t="shared" si="46"/>
        <v>-1.5025508513496568</v>
      </c>
      <c r="AT46">
        <f t="shared" si="47"/>
        <v>-0.98802245361702024</v>
      </c>
      <c r="AU46">
        <f t="shared" si="48"/>
        <v>-2.6604199868633729</v>
      </c>
      <c r="AW46">
        <v>43</v>
      </c>
      <c r="AX46">
        <f>IF(Z46&gt;0, (R46*SUMPRODUCT(K46:$K$98, X46:$X$98)-K46*$AZ$3)/Z46, 0)</f>
        <v>-139046342.08510098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0.78389590600000003</v>
      </c>
      <c r="Q47" s="5">
        <f t="shared" si="60"/>
        <v>50</v>
      </c>
      <c r="R47">
        <f t="shared" si="31"/>
        <v>500000</v>
      </c>
      <c r="S47">
        <f t="shared" si="32"/>
        <v>-602456706.65124309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-1011.446585852455</v>
      </c>
      <c r="AC47">
        <f t="shared" si="33"/>
        <v>-903.22478515097828</v>
      </c>
      <c r="AE47">
        <f t="shared" si="34"/>
        <v>0</v>
      </c>
      <c r="AF47">
        <f t="shared" si="35"/>
        <v>0</v>
      </c>
      <c r="AG47">
        <f t="shared" si="36"/>
        <v>-7.496180017412E-5</v>
      </c>
      <c r="AH47">
        <f t="shared" si="37"/>
        <v>-2.8510956343682703</v>
      </c>
      <c r="AI47">
        <f t="shared" si="38"/>
        <v>-2.8511705961684446</v>
      </c>
      <c r="AJ47">
        <f t="shared" si="39"/>
        <v>-108.2218007014767</v>
      </c>
      <c r="AK47">
        <f t="shared" si="61"/>
        <v>-70.801261009671862</v>
      </c>
      <c r="AL47">
        <f t="shared" si="40"/>
        <v>-181.87423230731702</v>
      </c>
      <c r="AN47">
        <f t="shared" si="41"/>
        <v>0</v>
      </c>
      <c r="AO47">
        <f t="shared" si="42"/>
        <v>0</v>
      </c>
      <c r="AP47">
        <f t="shared" si="43"/>
        <v>-8.3457411311929965E-7</v>
      </c>
      <c r="AQ47">
        <f t="shared" si="44"/>
        <v>-3.174217541393428E-2</v>
      </c>
      <c r="AR47">
        <f t="shared" si="45"/>
        <v>-3.1743009988047396E-2</v>
      </c>
      <c r="AS47">
        <f t="shared" si="46"/>
        <v>-1.2048685214444799</v>
      </c>
      <c r="AT47">
        <f t="shared" si="47"/>
        <v>-0.78825347680584312</v>
      </c>
      <c r="AU47">
        <f t="shared" si="48"/>
        <v>-2.0248650082383706</v>
      </c>
      <c r="AW47">
        <v>44</v>
      </c>
      <c r="AX47">
        <f>IF(Z47&gt;0, (R47*SUMPRODUCT(K47:$K$98, X47:$X$98)-K47*$AZ$3)/Z47, 0)</f>
        <v>-602456706.65124309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0.78669207100000005</v>
      </c>
      <c r="Q48" s="5">
        <f t="shared" si="60"/>
        <v>50</v>
      </c>
      <c r="R48">
        <f t="shared" si="31"/>
        <v>500000</v>
      </c>
      <c r="S48">
        <f t="shared" si="32"/>
        <v>-2645869092.8238063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-903.22478515097828</v>
      </c>
      <c r="AC48">
        <f t="shared" si="33"/>
        <v>-806.47827478337911</v>
      </c>
      <c r="AE48">
        <f t="shared" si="34"/>
        <v>0</v>
      </c>
      <c r="AF48">
        <f t="shared" si="35"/>
        <v>0</v>
      </c>
      <c r="AG48">
        <f t="shared" si="36"/>
        <v>-1.5240328347512167E-5</v>
      </c>
      <c r="AH48">
        <f t="shared" si="37"/>
        <v>-0.58971853824866627</v>
      </c>
      <c r="AI48">
        <f t="shared" si="38"/>
        <v>-0.58973377857701381</v>
      </c>
      <c r="AJ48">
        <f t="shared" si="39"/>
        <v>-96.746510367599171</v>
      </c>
      <c r="AK48">
        <f t="shared" si="61"/>
        <v>-63.225734960568488</v>
      </c>
      <c r="AL48">
        <f t="shared" si="40"/>
        <v>-160.56197910674467</v>
      </c>
      <c r="AN48">
        <f t="shared" si="41"/>
        <v>0</v>
      </c>
      <c r="AO48">
        <f t="shared" si="42"/>
        <v>0</v>
      </c>
      <c r="AP48">
        <f t="shared" si="43"/>
        <v>-1.5149601297794323E-7</v>
      </c>
      <c r="AQ48">
        <f t="shared" si="44"/>
        <v>-5.8620789058286618E-3</v>
      </c>
      <c r="AR48">
        <f t="shared" si="45"/>
        <v>-5.8622304018416402E-3</v>
      </c>
      <c r="AS48">
        <f t="shared" si="46"/>
        <v>-0.9617056966238583</v>
      </c>
      <c r="AT48">
        <f t="shared" si="47"/>
        <v>-0.62849346455779409</v>
      </c>
      <c r="AU48">
        <f t="shared" si="48"/>
        <v>-1.596061391583494</v>
      </c>
      <c r="AW48">
        <v>45</v>
      </c>
      <c r="AX48">
        <f>IF(Z48&gt;0, (R48*SUMPRODUCT(K48:$K$98, X48:$X$98)-K48*$AZ$3)/Z48, 0)</f>
        <v>-2645869092.8238063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0.78978433000000003</v>
      </c>
      <c r="Q49" s="5">
        <f t="shared" si="60"/>
        <v>50</v>
      </c>
      <c r="R49">
        <f t="shared" si="31"/>
        <v>500000</v>
      </c>
      <c r="S49">
        <f t="shared" si="32"/>
        <v>-11799275415.461163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-806.47827478337911</v>
      </c>
      <c r="AC49">
        <f t="shared" si="33"/>
        <v>-720.07498280602329</v>
      </c>
      <c r="AE49">
        <f t="shared" si="34"/>
        <v>0</v>
      </c>
      <c r="AF49">
        <f t="shared" si="35"/>
        <v>0</v>
      </c>
      <c r="AG49">
        <f t="shared" si="36"/>
        <v>-3.0513525511171396E-6</v>
      </c>
      <c r="AH49">
        <f t="shared" si="37"/>
        <v>-0.12036572512919906</v>
      </c>
      <c r="AI49">
        <f t="shared" si="38"/>
        <v>-0.12036877648175018</v>
      </c>
      <c r="AJ49">
        <f t="shared" si="39"/>
        <v>-86.403291977355821</v>
      </c>
      <c r="AK49">
        <f t="shared" si="61"/>
        <v>-56.453479234836543</v>
      </c>
      <c r="AL49">
        <f t="shared" si="40"/>
        <v>-142.97713998867411</v>
      </c>
      <c r="AN49">
        <f t="shared" si="41"/>
        <v>0</v>
      </c>
      <c r="AO49">
        <f t="shared" si="42"/>
        <v>0</v>
      </c>
      <c r="AP49">
        <f t="shared" si="43"/>
        <v>-2.7082031911346055E-8</v>
      </c>
      <c r="AQ49">
        <f t="shared" si="44"/>
        <v>-1.0682962241737163E-3</v>
      </c>
      <c r="AR49">
        <f t="shared" si="45"/>
        <v>-1.0683233062056276E-3</v>
      </c>
      <c r="AS49">
        <f t="shared" si="46"/>
        <v>-0.76686540521822211</v>
      </c>
      <c r="AT49">
        <f t="shared" si="47"/>
        <v>-0.50104827303046784</v>
      </c>
      <c r="AU49">
        <f t="shared" si="48"/>
        <v>-1.2689820015548956</v>
      </c>
      <c r="AW49">
        <v>46</v>
      </c>
      <c r="AX49">
        <f>IF(Z49&gt;0, (R49*SUMPRODUCT(K49:$K$98, X49:$X$98)-K49*$AZ$3)/Z49, 0)</f>
        <v>-11799275415.461163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0.79285550900000001</v>
      </c>
      <c r="Q50" s="5">
        <f t="shared" si="60"/>
        <v>50</v>
      </c>
      <c r="R50">
        <f t="shared" si="31"/>
        <v>500000</v>
      </c>
      <c r="S50">
        <f t="shared" si="32"/>
        <v>-53438381681.251274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-720.07498280602329</v>
      </c>
      <c r="AC50">
        <f t="shared" si="33"/>
        <v>-642.92502069487102</v>
      </c>
      <c r="AE50">
        <f t="shared" si="34"/>
        <v>0</v>
      </c>
      <c r="AF50">
        <f t="shared" si="35"/>
        <v>0</v>
      </c>
      <c r="AG50">
        <f t="shared" si="36"/>
        <v>-6.0155734555153984E-7</v>
      </c>
      <c r="AH50">
        <f t="shared" si="37"/>
        <v>-2.4192816800544283E-2</v>
      </c>
      <c r="AI50">
        <f t="shared" si="38"/>
        <v>-2.4193418357889834E-2</v>
      </c>
      <c r="AJ50">
        <f t="shared" si="39"/>
        <v>-77.149962111152263</v>
      </c>
      <c r="AK50">
        <f t="shared" si="61"/>
        <v>-50.405248796421638</v>
      </c>
      <c r="AL50">
        <f t="shared" si="40"/>
        <v>-127.57940432593179</v>
      </c>
      <c r="AN50">
        <f t="shared" si="41"/>
        <v>0</v>
      </c>
      <c r="AO50">
        <f t="shared" si="42"/>
        <v>0</v>
      </c>
      <c r="AP50">
        <f t="shared" si="43"/>
        <v>-4.7670298182214937E-9</v>
      </c>
      <c r="AQ50">
        <f t="shared" si="44"/>
        <v>-1.9171551960557603E-4</v>
      </c>
      <c r="AR50">
        <f t="shared" si="45"/>
        <v>-1.9172028663539425E-4</v>
      </c>
      <c r="AS50">
        <f t="shared" si="46"/>
        <v>-0.61137341697876624</v>
      </c>
      <c r="AT50">
        <f t="shared" si="47"/>
        <v>-0.39943544166535022</v>
      </c>
      <c r="AU50">
        <f t="shared" si="48"/>
        <v>-1.0110005789307519</v>
      </c>
      <c r="AW50">
        <v>47</v>
      </c>
      <c r="AX50">
        <f>IF(Z50&gt;0, (R50*SUMPRODUCT(K50:$K$98, X50:$X$98)-K50*$AZ$3)/Z50, 0)</f>
        <v>-53438381681.251274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0.79617230500000002</v>
      </c>
      <c r="Q51" s="5">
        <f t="shared" si="60"/>
        <v>50</v>
      </c>
      <c r="R51">
        <f t="shared" si="31"/>
        <v>500000</v>
      </c>
      <c r="S51">
        <f t="shared" si="32"/>
        <v>-246161182742.56577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-642.92502069487102</v>
      </c>
      <c r="AC51">
        <f t="shared" si="33"/>
        <v>-574.04036383237599</v>
      </c>
      <c r="AE51">
        <f t="shared" si="34"/>
        <v>0</v>
      </c>
      <c r="AF51">
        <f t="shared" si="35"/>
        <v>0</v>
      </c>
      <c r="AG51">
        <f t="shared" si="36"/>
        <v>-1.165984736985735E-7</v>
      </c>
      <c r="AH51">
        <f t="shared" si="37"/>
        <v>-4.7894329839745092E-3</v>
      </c>
      <c r="AI51">
        <f t="shared" si="38"/>
        <v>-4.7895495824482074E-3</v>
      </c>
      <c r="AJ51">
        <f t="shared" si="39"/>
        <v>-68.884656862495035</v>
      </c>
      <c r="AK51">
        <f t="shared" si="61"/>
        <v>-45.004751448640974</v>
      </c>
      <c r="AL51">
        <f t="shared" si="40"/>
        <v>-113.89419786071846</v>
      </c>
      <c r="AN51">
        <f t="shared" si="41"/>
        <v>0</v>
      </c>
      <c r="AO51">
        <f t="shared" si="42"/>
        <v>0</v>
      </c>
      <c r="AP51">
        <f t="shared" si="43"/>
        <v>-8.2498428719834047E-10</v>
      </c>
      <c r="AQ51">
        <f t="shared" si="44"/>
        <v>-3.3887295699795869E-5</v>
      </c>
      <c r="AR51">
        <f t="shared" si="45"/>
        <v>-3.3888120684083066E-5</v>
      </c>
      <c r="AS51">
        <f t="shared" si="46"/>
        <v>-0.48738853724208742</v>
      </c>
      <c r="AT51">
        <f t="shared" si="47"/>
        <v>-0.3184279486400326</v>
      </c>
      <c r="AU51">
        <f t="shared" si="48"/>
        <v>-0.80585037400280413</v>
      </c>
      <c r="AW51">
        <v>48</v>
      </c>
      <c r="AX51">
        <f>IF(Z51&gt;0, (R51*SUMPRODUCT(K51:$K$98, X51:$X$98)-K51*$AZ$3)/Z51, 0)</f>
        <v>-246161182742.56577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0.79964768799999997</v>
      </c>
      <c r="Q52" s="5">
        <f t="shared" si="60"/>
        <v>50</v>
      </c>
      <c r="R52">
        <f t="shared" si="31"/>
        <v>500000</v>
      </c>
      <c r="S52">
        <f t="shared" si="32"/>
        <v>-1154631538987.7947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-574.04036383237599</v>
      </c>
      <c r="AC52">
        <f t="shared" si="33"/>
        <v>-512.5360686321585</v>
      </c>
      <c r="AE52">
        <f t="shared" si="34"/>
        <v>0</v>
      </c>
      <c r="AF52">
        <f t="shared" si="35"/>
        <v>0</v>
      </c>
      <c r="AG52">
        <f t="shared" si="36"/>
        <v>-2.2194789044194659E-8</v>
      </c>
      <c r="AH52">
        <f t="shared" si="37"/>
        <v>-9.3237699917393104E-4</v>
      </c>
      <c r="AI52">
        <f t="shared" si="38"/>
        <v>-9.3239919396297523E-4</v>
      </c>
      <c r="AJ52">
        <f t="shared" si="39"/>
        <v>-61.504295200217484</v>
      </c>
      <c r="AK52">
        <f t="shared" si="61"/>
        <v>-40.182825468266323</v>
      </c>
      <c r="AL52">
        <f t="shared" si="40"/>
        <v>-101.68805306767777</v>
      </c>
      <c r="AN52">
        <f t="shared" si="41"/>
        <v>0</v>
      </c>
      <c r="AO52">
        <f t="shared" si="42"/>
        <v>0</v>
      </c>
      <c r="AP52">
        <f t="shared" si="43"/>
        <v>-1.4021220217131796E-10</v>
      </c>
      <c r="AQ52">
        <f t="shared" si="44"/>
        <v>-5.8901498026292936E-6</v>
      </c>
      <c r="AR52">
        <f t="shared" si="45"/>
        <v>-5.8902900148314651E-6</v>
      </c>
      <c r="AS52">
        <f t="shared" si="46"/>
        <v>-0.38854402516941</v>
      </c>
      <c r="AT52">
        <f t="shared" si="47"/>
        <v>-0.25384888485097007</v>
      </c>
      <c r="AU52">
        <f t="shared" si="48"/>
        <v>-0.64239880031039487</v>
      </c>
      <c r="AW52">
        <v>49</v>
      </c>
      <c r="AX52">
        <f>IF(Z52&gt;0, (R52*SUMPRODUCT(K52:$K$98, X52:$X$98)-K52*$AZ$3)/Z52, 0)</f>
        <v>-1154631538987.7947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0.80323853099999998</v>
      </c>
      <c r="Q53" s="5">
        <f t="shared" si="60"/>
        <v>50</v>
      </c>
      <c r="R53">
        <f t="shared" si="31"/>
        <v>500000</v>
      </c>
      <c r="S53">
        <f t="shared" si="32"/>
        <v>-5519987789931.0098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-512.5360686321585</v>
      </c>
      <c r="AC53">
        <f t="shared" si="33"/>
        <v>-457.62149497988594</v>
      </c>
      <c r="AE53">
        <f t="shared" si="34"/>
        <v>0</v>
      </c>
      <c r="AF53">
        <f t="shared" si="35"/>
        <v>0</v>
      </c>
      <c r="AG53">
        <f t="shared" si="36"/>
        <v>-4.1451314060389021E-9</v>
      </c>
      <c r="AH53">
        <f t="shared" si="37"/>
        <v>-1.7827709747713811E-4</v>
      </c>
      <c r="AI53">
        <f t="shared" si="38"/>
        <v>-1.7828124260854414E-4</v>
      </c>
      <c r="AJ53">
        <f t="shared" si="39"/>
        <v>-54.914573652272566</v>
      </c>
      <c r="AK53">
        <f t="shared" si="61"/>
        <v>-35.877524804251095</v>
      </c>
      <c r="AL53">
        <f t="shared" si="40"/>
        <v>-90.792276737766272</v>
      </c>
      <c r="AN53">
        <f t="shared" si="41"/>
        <v>0</v>
      </c>
      <c r="AO53">
        <f t="shared" si="42"/>
        <v>0</v>
      </c>
      <c r="AP53">
        <f t="shared" si="43"/>
        <v>-2.3380568615393162E-11</v>
      </c>
      <c r="AQ53">
        <f t="shared" si="44"/>
        <v>-1.0055700294675397E-6</v>
      </c>
      <c r="AR53">
        <f t="shared" si="45"/>
        <v>-1.0055934100361549E-6</v>
      </c>
      <c r="AS53">
        <f t="shared" si="46"/>
        <v>-0.30974505546229492</v>
      </c>
      <c r="AT53">
        <f t="shared" si="47"/>
        <v>-0.20236678847242084</v>
      </c>
      <c r="AU53">
        <f t="shared" si="48"/>
        <v>-0.51211284952812586</v>
      </c>
      <c r="AW53">
        <v>50</v>
      </c>
      <c r="AX53">
        <f>IF(Z53&gt;0, (R53*SUMPRODUCT(K53:$K$98, X53:$X$98)-K53*$AZ$3)/Z53, 0)</f>
        <v>-5519987789931.0098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0.80709142899999997</v>
      </c>
      <c r="Q54" s="5">
        <f t="shared" si="60"/>
        <v>50</v>
      </c>
      <c r="R54">
        <f t="shared" si="31"/>
        <v>500000</v>
      </c>
      <c r="S54">
        <f t="shared" si="32"/>
        <v>-26945487083236.633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-457.62149497988594</v>
      </c>
      <c r="AC54">
        <f t="shared" si="33"/>
        <v>-408.59062139400737</v>
      </c>
      <c r="AE54">
        <f t="shared" si="34"/>
        <v>0</v>
      </c>
      <c r="AF54">
        <f t="shared" si="35"/>
        <v>0</v>
      </c>
      <c r="AG54">
        <f t="shared" si="36"/>
        <v>-7.5818006208579622E-10</v>
      </c>
      <c r="AH54">
        <f t="shared" si="37"/>
        <v>-3.3455000298927167E-5</v>
      </c>
      <c r="AI54">
        <f t="shared" si="38"/>
        <v>-3.3455758478989255E-5</v>
      </c>
      <c r="AJ54">
        <f t="shared" si="39"/>
        <v>-49.030873585878567</v>
      </c>
      <c r="AK54">
        <f t="shared" si="61"/>
        <v>-32.033504648592022</v>
      </c>
      <c r="AL54">
        <f t="shared" si="40"/>
        <v>-81.064411690229065</v>
      </c>
      <c r="AN54">
        <f t="shared" si="41"/>
        <v>0</v>
      </c>
      <c r="AO54">
        <f t="shared" si="42"/>
        <v>0</v>
      </c>
      <c r="AP54">
        <f t="shared" si="43"/>
        <v>-3.818309280900903E-12</v>
      </c>
      <c r="AQ54">
        <f t="shared" si="44"/>
        <v>-1.6848443334491266E-7</v>
      </c>
      <c r="AR54">
        <f t="shared" si="45"/>
        <v>-1.6848825165419357E-7</v>
      </c>
      <c r="AS54">
        <f t="shared" si="46"/>
        <v>-0.2469268832374725</v>
      </c>
      <c r="AT54">
        <f t="shared" si="47"/>
        <v>-0.16132556659826805</v>
      </c>
      <c r="AU54">
        <f t="shared" si="48"/>
        <v>-0.40825261832399223</v>
      </c>
      <c r="AW54">
        <v>51</v>
      </c>
      <c r="AX54">
        <f>IF(Z54&gt;0, (R54*SUMPRODUCT(K54:$K$98, X54:$X$98)-K54*$AZ$3)/Z54, 0)</f>
        <v>-26945487083236.633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0.81105379099999997</v>
      </c>
      <c r="Q55" s="5">
        <f t="shared" si="60"/>
        <v>50</v>
      </c>
      <c r="R55">
        <f t="shared" si="31"/>
        <v>500000</v>
      </c>
      <c r="S55">
        <f t="shared" si="32"/>
        <v>-134445265726309.86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-408.59062139400737</v>
      </c>
      <c r="AC55">
        <f t="shared" si="33"/>
        <v>-364.8130549629841</v>
      </c>
      <c r="AE55">
        <f t="shared" si="34"/>
        <v>0</v>
      </c>
      <c r="AF55">
        <f t="shared" si="35"/>
        <v>0</v>
      </c>
      <c r="AG55">
        <f t="shared" si="36"/>
        <v>-1.3567344784963786E-10</v>
      </c>
      <c r="AH55">
        <f t="shared" si="37"/>
        <v>-6.1492481361530034E-6</v>
      </c>
      <c r="AI55">
        <f t="shared" si="38"/>
        <v>-6.149383809600853E-6</v>
      </c>
      <c r="AJ55">
        <f t="shared" si="39"/>
        <v>-43.777566431023274</v>
      </c>
      <c r="AK55">
        <f t="shared" si="61"/>
        <v>-28.601343497580519</v>
      </c>
      <c r="AL55">
        <f t="shared" si="40"/>
        <v>-72.378916077987597</v>
      </c>
      <c r="AN55">
        <f t="shared" si="41"/>
        <v>0</v>
      </c>
      <c r="AO55">
        <f t="shared" si="42"/>
        <v>0</v>
      </c>
      <c r="AP55">
        <f t="shared" si="43"/>
        <v>-6.1006425947029688E-13</v>
      </c>
      <c r="AQ55">
        <f t="shared" si="44"/>
        <v>-2.7650484084688933E-8</v>
      </c>
      <c r="AR55">
        <f t="shared" si="45"/>
        <v>-2.7651094148948402E-8</v>
      </c>
      <c r="AS55">
        <f t="shared" si="46"/>
        <v>-0.1968486027992192</v>
      </c>
      <c r="AT55">
        <f t="shared" si="47"/>
        <v>-0.12860775426039728</v>
      </c>
      <c r="AU55">
        <f t="shared" si="48"/>
        <v>-0.32545638471071059</v>
      </c>
      <c r="AW55">
        <v>52</v>
      </c>
      <c r="AX55">
        <f>IF(Z55&gt;0, (R55*SUMPRODUCT(K55:$K$98, X55:$X$98)-K55*$AZ$3)/Z55, 0)</f>
        <v>-134445265726309.86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0.81525055400000002</v>
      </c>
      <c r="Q56" s="5">
        <f t="shared" si="60"/>
        <v>50</v>
      </c>
      <c r="R56">
        <f t="shared" si="31"/>
        <v>500000</v>
      </c>
      <c r="S56">
        <f t="shared" si="32"/>
        <v>-686928734732314.25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-364.8130549629841</v>
      </c>
      <c r="AC56">
        <f t="shared" si="33"/>
        <v>-325.72594195535999</v>
      </c>
      <c r="AE56">
        <f t="shared" si="34"/>
        <v>0</v>
      </c>
      <c r="AF56">
        <f t="shared" si="35"/>
        <v>0</v>
      </c>
      <c r="AG56">
        <f t="shared" si="36"/>
        <v>-2.3708859848634112E-11</v>
      </c>
      <c r="AH56">
        <f t="shared" si="37"/>
        <v>-1.1060785352250736E-6</v>
      </c>
      <c r="AI56">
        <f t="shared" si="38"/>
        <v>-1.1061022440849222E-6</v>
      </c>
      <c r="AJ56">
        <f t="shared" si="39"/>
        <v>-39.087113007624112</v>
      </c>
      <c r="AK56">
        <f t="shared" si="61"/>
        <v>-25.53691384740889</v>
      </c>
      <c r="AL56">
        <f t="shared" si="40"/>
        <v>-64.624027961135255</v>
      </c>
      <c r="AN56">
        <f t="shared" si="41"/>
        <v>0</v>
      </c>
      <c r="AO56">
        <f t="shared" si="42"/>
        <v>0</v>
      </c>
      <c r="AP56">
        <f t="shared" si="43"/>
        <v>-9.5186063720388099E-14</v>
      </c>
      <c r="AQ56">
        <f t="shared" si="44"/>
        <v>-4.4406716563282082E-9</v>
      </c>
      <c r="AR56">
        <f t="shared" si="45"/>
        <v>-4.4407668423919277E-9</v>
      </c>
      <c r="AS56">
        <f t="shared" si="46"/>
        <v>-0.15692650144895359</v>
      </c>
      <c r="AT56">
        <f t="shared" si="47"/>
        <v>-0.10252531434326066</v>
      </c>
      <c r="AU56">
        <f t="shared" si="48"/>
        <v>-0.25945182023298113</v>
      </c>
      <c r="AW56">
        <v>53</v>
      </c>
      <c r="AX56">
        <f>IF(Z56&gt;0, (R56*SUMPRODUCT(K56:$K$98, X56:$X$98)-K56*$AZ$3)/Z56, 0)</f>
        <v>-686928734732314.25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0.81969331899999998</v>
      </c>
      <c r="Q57" s="5">
        <f t="shared" si="60"/>
        <v>50</v>
      </c>
      <c r="R57">
        <f t="shared" si="31"/>
        <v>500000</v>
      </c>
      <c r="S57">
        <f t="shared" si="32"/>
        <v>-3601322178592289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-325.72594195535999</v>
      </c>
      <c r="AC57">
        <f t="shared" si="33"/>
        <v>-290.82673389259105</v>
      </c>
      <c r="AE57">
        <f t="shared" si="34"/>
        <v>0</v>
      </c>
      <c r="AF57">
        <f t="shared" si="35"/>
        <v>0</v>
      </c>
      <c r="AG57">
        <f t="shared" si="36"/>
        <v>-4.0377772311150395E-12</v>
      </c>
      <c r="AH57">
        <f t="shared" si="37"/>
        <v>-1.9433994019032732E-7</v>
      </c>
      <c r="AI57">
        <f t="shared" si="38"/>
        <v>-1.9434397796755844E-7</v>
      </c>
      <c r="AJ57">
        <f t="shared" si="39"/>
        <v>-34.899208062768935</v>
      </c>
      <c r="AK57">
        <f t="shared" si="61"/>
        <v>-22.8008159368752</v>
      </c>
      <c r="AL57">
        <f t="shared" si="40"/>
        <v>-57.700024193988114</v>
      </c>
      <c r="AN57">
        <f t="shared" si="41"/>
        <v>0</v>
      </c>
      <c r="AO57">
        <f t="shared" si="42"/>
        <v>0</v>
      </c>
      <c r="AP57">
        <f t="shared" si="43"/>
        <v>-1.4473948740780189E-14</v>
      </c>
      <c r="AQ57">
        <f t="shared" si="44"/>
        <v>-6.9663732583491419E-10</v>
      </c>
      <c r="AR57">
        <f t="shared" si="45"/>
        <v>-6.9665179978365497E-10</v>
      </c>
      <c r="AS57">
        <f t="shared" si="46"/>
        <v>-0.12510084625318665</v>
      </c>
      <c r="AT57">
        <f t="shared" si="47"/>
        <v>-8.1732552894494548E-2</v>
      </c>
      <c r="AU57">
        <f t="shared" si="48"/>
        <v>-0.20683339984433299</v>
      </c>
      <c r="AW57">
        <v>54</v>
      </c>
      <c r="AX57">
        <f>IF(Z57&gt;0, (R57*SUMPRODUCT(K57:$K$98, X57:$X$98)-K57*$AZ$3)/Z57, 0)</f>
        <v>-3601322178592289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0.82421808699999999</v>
      </c>
      <c r="Q58" s="5">
        <f t="shared" si="60"/>
        <v>50</v>
      </c>
      <c r="R58">
        <f t="shared" si="31"/>
        <v>500000</v>
      </c>
      <c r="S58">
        <f t="shared" si="32"/>
        <v>-1.939576020511664E+16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-290.82673389259105</v>
      </c>
      <c r="AC58">
        <f t="shared" si="33"/>
        <v>-259.66672669042202</v>
      </c>
      <c r="AE58">
        <f t="shared" si="34"/>
        <v>0</v>
      </c>
      <c r="AF58">
        <f t="shared" si="35"/>
        <v>0</v>
      </c>
      <c r="AG58">
        <f t="shared" si="36"/>
        <v>-6.6939043364209413E-13</v>
      </c>
      <c r="AH58">
        <f t="shared" si="37"/>
        <v>-3.3280090251617946E-8</v>
      </c>
      <c r="AI58">
        <f t="shared" si="38"/>
        <v>-3.3280759642051587E-8</v>
      </c>
      <c r="AJ58">
        <f t="shared" si="39"/>
        <v>-31.160007202169027</v>
      </c>
      <c r="AK58">
        <f t="shared" si="61"/>
        <v>-20.357871372481377</v>
      </c>
      <c r="AL58">
        <f t="shared" si="40"/>
        <v>-51.517878607931166</v>
      </c>
      <c r="AN58">
        <f t="shared" si="41"/>
        <v>0</v>
      </c>
      <c r="AO58">
        <f t="shared" si="42"/>
        <v>0</v>
      </c>
      <c r="AP58">
        <f t="shared" si="43"/>
        <v>-2.1424275990272142E-15</v>
      </c>
      <c r="AQ58">
        <f t="shared" si="44"/>
        <v>-1.0651509234340987E-10</v>
      </c>
      <c r="AR58">
        <f t="shared" si="45"/>
        <v>-1.065172347710089E-10</v>
      </c>
      <c r="AS58">
        <f t="shared" si="46"/>
        <v>-9.972962871995196E-2</v>
      </c>
      <c r="AT58">
        <f t="shared" si="47"/>
        <v>-6.5156690764974531E-2</v>
      </c>
      <c r="AU58">
        <f t="shared" si="48"/>
        <v>-0.16488631959144376</v>
      </c>
      <c r="AW58">
        <v>55</v>
      </c>
      <c r="AX58">
        <f>IF(Z58&gt;0, (R58*SUMPRODUCT(K58:$K$98, X58:$X$98)-K58*$AZ$3)/Z58, 0)</f>
        <v>-1.939576020511664E+16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0.82894669600000004</v>
      </c>
      <c r="Q59" s="5">
        <f t="shared" si="60"/>
        <v>50</v>
      </c>
      <c r="R59">
        <f t="shared" si="31"/>
        <v>500000</v>
      </c>
      <c r="S59">
        <f t="shared" si="32"/>
        <v>-1.0752739999851027E+17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-259.66672669042202</v>
      </c>
      <c r="AC59">
        <f t="shared" si="33"/>
        <v>-231.8452916879699</v>
      </c>
      <c r="AE59">
        <f t="shared" si="34"/>
        <v>0</v>
      </c>
      <c r="AF59">
        <f t="shared" si="35"/>
        <v>0</v>
      </c>
      <c r="AG59">
        <f t="shared" si="36"/>
        <v>-1.0780754100405199E-13</v>
      </c>
      <c r="AH59">
        <f t="shared" si="37"/>
        <v>-5.5488898830162121E-9</v>
      </c>
      <c r="AI59">
        <f t="shared" si="38"/>
        <v>-5.5489976905572162E-9</v>
      </c>
      <c r="AJ59">
        <f t="shared" si="39"/>
        <v>-27.82143500245212</v>
      </c>
      <c r="AK59">
        <f t="shared" si="61"/>
        <v>-18.176670868329545</v>
      </c>
      <c r="AL59">
        <f t="shared" si="40"/>
        <v>-45.998105876330662</v>
      </c>
      <c r="AN59">
        <f t="shared" si="41"/>
        <v>0</v>
      </c>
      <c r="AO59">
        <f t="shared" si="42"/>
        <v>0</v>
      </c>
      <c r="AP59">
        <f t="shared" si="43"/>
        <v>-3.0807593161082134E-16</v>
      </c>
      <c r="AQ59">
        <f t="shared" si="44"/>
        <v>-1.585677035386448E-11</v>
      </c>
      <c r="AR59">
        <f t="shared" si="45"/>
        <v>-1.5857078429796093E-11</v>
      </c>
      <c r="AS59">
        <f t="shared" si="46"/>
        <v>-7.9503849427455184E-2</v>
      </c>
      <c r="AT59">
        <f t="shared" si="47"/>
        <v>-5.1942514959444547E-2</v>
      </c>
      <c r="AU59">
        <f t="shared" si="48"/>
        <v>-0.13144636440275681</v>
      </c>
      <c r="AW59">
        <v>56</v>
      </c>
      <c r="AX59">
        <f>IF(Z59&gt;0, (R59*SUMPRODUCT(K59:$K$98, X59:$X$98)-K59*$AZ$3)/Z59, 0)</f>
        <v>-1.0752739999851027E+17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0.83370721699999994</v>
      </c>
      <c r="Q60" s="5">
        <f t="shared" si="60"/>
        <v>50</v>
      </c>
      <c r="R60">
        <f t="shared" si="31"/>
        <v>500000</v>
      </c>
      <c r="S60">
        <f t="shared" si="32"/>
        <v>-6.1427409057994342E+17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-231.8452916879699</v>
      </c>
      <c r="AC60">
        <f t="shared" si="33"/>
        <v>-207.00472472141558</v>
      </c>
      <c r="AE60">
        <f t="shared" si="34"/>
        <v>0</v>
      </c>
      <c r="AF60">
        <f t="shared" si="35"/>
        <v>0</v>
      </c>
      <c r="AG60">
        <f t="shared" si="36"/>
        <v>-1.6849540611909903E-14</v>
      </c>
      <c r="AH60">
        <f t="shared" si="37"/>
        <v>-8.987992498210156E-10</v>
      </c>
      <c r="AI60">
        <f t="shared" si="38"/>
        <v>-8.988160993616275E-10</v>
      </c>
      <c r="AJ60">
        <f t="shared" si="39"/>
        <v>-24.84056696655432</v>
      </c>
      <c r="AK60">
        <f t="shared" si="61"/>
        <v>-16.229170418157896</v>
      </c>
      <c r="AL60">
        <f t="shared" si="40"/>
        <v>-41.069737385611035</v>
      </c>
      <c r="AN60">
        <f t="shared" si="41"/>
        <v>0</v>
      </c>
      <c r="AO60">
        <f t="shared" si="42"/>
        <v>0</v>
      </c>
      <c r="AP60">
        <f t="shared" si="43"/>
        <v>-4.2991111363190133E-17</v>
      </c>
      <c r="AQ60">
        <f t="shared" si="44"/>
        <v>-2.2932600675708941E-12</v>
      </c>
      <c r="AR60">
        <f t="shared" si="45"/>
        <v>-2.2933030586822574E-12</v>
      </c>
      <c r="AS60">
        <f t="shared" si="46"/>
        <v>-6.3379982005507582E-2</v>
      </c>
      <c r="AT60">
        <f t="shared" si="47"/>
        <v>-4.14082549102881E-2</v>
      </c>
      <c r="AU60">
        <f t="shared" si="48"/>
        <v>-0.104788236918089</v>
      </c>
      <c r="AW60">
        <v>57</v>
      </c>
      <c r="AX60">
        <f>IF(Z60&gt;0, (R60*SUMPRODUCT(K60:$K$98, X60:$X$98)-K60*$AZ$3)/Z60, 0)</f>
        <v>-6.1427409057994342E+17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0.83838979800000002</v>
      </c>
      <c r="Q61" s="5">
        <f t="shared" si="60"/>
        <v>50</v>
      </c>
      <c r="R61">
        <f t="shared" si="31"/>
        <v>500000</v>
      </c>
      <c r="S61">
        <f t="shared" si="32"/>
        <v>-3.6175600468257669E+18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-207.00472472141558</v>
      </c>
      <c r="AC61">
        <f t="shared" si="33"/>
        <v>-184.82564707269447</v>
      </c>
      <c r="AE61">
        <f t="shared" si="34"/>
        <v>0</v>
      </c>
      <c r="AF61">
        <f t="shared" si="35"/>
        <v>0</v>
      </c>
      <c r="AG61">
        <f t="shared" si="36"/>
        <v>-2.5545622557788635E-15</v>
      </c>
      <c r="AH61">
        <f t="shared" si="37"/>
        <v>-1.412648295001194E-10</v>
      </c>
      <c r="AI61">
        <f t="shared" si="38"/>
        <v>-1.4126738406237517E-10</v>
      </c>
      <c r="AJ61">
        <f t="shared" si="39"/>
        <v>-22.179077648721119</v>
      </c>
      <c r="AK61">
        <f t="shared" si="61"/>
        <v>-14.490330730499092</v>
      </c>
      <c r="AL61">
        <f t="shared" si="40"/>
        <v>-36.669408379361478</v>
      </c>
      <c r="AN61">
        <f t="shared" si="41"/>
        <v>0</v>
      </c>
      <c r="AO61">
        <f t="shared" si="42"/>
        <v>0</v>
      </c>
      <c r="AP61">
        <f t="shared" si="43"/>
        <v>-5.8195456053372768E-18</v>
      </c>
      <c r="AQ61">
        <f t="shared" si="44"/>
        <v>-3.2181526046053998E-13</v>
      </c>
      <c r="AR61">
        <f t="shared" si="45"/>
        <v>-3.2182108000614533E-13</v>
      </c>
      <c r="AS61">
        <f t="shared" si="46"/>
        <v>-5.052613361411161E-2</v>
      </c>
      <c r="AT61">
        <f t="shared" si="47"/>
        <v>-3.3010407294555864E-2</v>
      </c>
      <c r="AU61">
        <f t="shared" si="48"/>
        <v>-8.3536540908989293E-2</v>
      </c>
      <c r="AW61">
        <v>58</v>
      </c>
      <c r="AX61">
        <f>IF(Z61&gt;0, (R61*SUMPRODUCT(K61:$K$98, X61:$X$98)-K61*$AZ$3)/Z61, 0)</f>
        <v>-3.6175600468257669E+18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0.84318435700000005</v>
      </c>
      <c r="Q62" s="5">
        <f t="shared" si="60"/>
        <v>50</v>
      </c>
      <c r="R62">
        <f t="shared" si="31"/>
        <v>500000</v>
      </c>
      <c r="S62">
        <f t="shared" si="32"/>
        <v>-2.200013746166689E+19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-184.82564707269447</v>
      </c>
      <c r="AC62">
        <f t="shared" si="33"/>
        <v>-165.02289917204891</v>
      </c>
      <c r="AE62">
        <f t="shared" si="34"/>
        <v>0</v>
      </c>
      <c r="AF62">
        <f t="shared" si="35"/>
        <v>0</v>
      </c>
      <c r="AG62">
        <f t="shared" si="36"/>
        <v>-3.7504970016570423E-16</v>
      </c>
      <c r="AH62">
        <f t="shared" si="37"/>
        <v>-2.1539669330553706E-11</v>
      </c>
      <c r="AI62">
        <f t="shared" si="38"/>
        <v>-2.1540044380253871E-11</v>
      </c>
      <c r="AJ62">
        <f t="shared" si="39"/>
        <v>-19.802747900645556</v>
      </c>
      <c r="AK62">
        <f t="shared" si="61"/>
        <v>-12.937795295088614</v>
      </c>
      <c r="AL62">
        <f t="shared" si="40"/>
        <v>-32.740543195755713</v>
      </c>
      <c r="AN62">
        <f t="shared" si="41"/>
        <v>0</v>
      </c>
      <c r="AO62">
        <f t="shared" si="42"/>
        <v>0</v>
      </c>
      <c r="AP62">
        <f t="shared" si="43"/>
        <v>-7.628574375137646E-19</v>
      </c>
      <c r="AQ62">
        <f t="shared" si="44"/>
        <v>-4.3812051957754354E-14</v>
      </c>
      <c r="AR62">
        <f t="shared" si="45"/>
        <v>-4.3812814815191867E-14</v>
      </c>
      <c r="AS62">
        <f t="shared" si="46"/>
        <v>-4.0279124373498044E-2</v>
      </c>
      <c r="AT62">
        <f t="shared" si="47"/>
        <v>-2.6315694590685765E-2</v>
      </c>
      <c r="AU62">
        <f t="shared" si="48"/>
        <v>-6.6594818964227628E-2</v>
      </c>
      <c r="AW62">
        <v>59</v>
      </c>
      <c r="AX62">
        <f>IF(Z62&gt;0, (R62*SUMPRODUCT(K62:$K$98, X62:$X$98)-K62*$AZ$3)/Z62, 0)</f>
        <v>-2.200013746166689E+19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0.84806285100000001</v>
      </c>
      <c r="Q63" s="5">
        <f t="shared" si="60"/>
        <v>50</v>
      </c>
      <c r="R63">
        <f t="shared" si="31"/>
        <v>500000</v>
      </c>
      <c r="S63">
        <f t="shared" si="32"/>
        <v>-1.3839209829759436E+20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-165.02289917204891</v>
      </c>
      <c r="AC63">
        <f t="shared" si="33"/>
        <v>-147.341874260758</v>
      </c>
      <c r="AE63">
        <f t="shared" si="34"/>
        <v>0</v>
      </c>
      <c r="AF63">
        <f t="shared" si="35"/>
        <v>0</v>
      </c>
      <c r="AG63">
        <f t="shared" si="36"/>
        <v>-5.32334851748249E-17</v>
      </c>
      <c r="AH63">
        <f t="shared" si="37"/>
        <v>-3.1806571798922231E-12</v>
      </c>
      <c r="AI63">
        <f t="shared" si="38"/>
        <v>-3.1807104133773978E-12</v>
      </c>
      <c r="AJ63">
        <f t="shared" si="39"/>
        <v>-17.681024911290905</v>
      </c>
      <c r="AK63">
        <f t="shared" si="61"/>
        <v>-11.551602942043425</v>
      </c>
      <c r="AL63">
        <f t="shared" si="40"/>
        <v>-29.232627853337512</v>
      </c>
      <c r="AN63">
        <f t="shared" si="41"/>
        <v>0</v>
      </c>
      <c r="AO63">
        <f t="shared" si="42"/>
        <v>0</v>
      </c>
      <c r="AP63">
        <f t="shared" si="43"/>
        <v>-9.6676615869776265E-20</v>
      </c>
      <c r="AQ63">
        <f t="shared" si="44"/>
        <v>-5.7763486907542634E-15</v>
      </c>
      <c r="AR63">
        <f t="shared" si="45"/>
        <v>-5.7764453673701329E-15</v>
      </c>
      <c r="AS63">
        <f t="shared" si="46"/>
        <v>-3.2110271343669138E-2</v>
      </c>
      <c r="AT63">
        <f t="shared" si="47"/>
        <v>-2.0978710611197229E-2</v>
      </c>
      <c r="AU63">
        <f t="shared" si="48"/>
        <v>-5.308898195487214E-2</v>
      </c>
      <c r="AW63">
        <v>60</v>
      </c>
      <c r="AX63">
        <f>IF(Z63&gt;0, (R63*SUMPRODUCT(K63:$K$98, X63:$X$98)-K63*$AZ$3)/Z63, 0)</f>
        <v>-1.3839209829759436E+20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0.85299375700000002</v>
      </c>
      <c r="Q64" s="5">
        <f t="shared" si="60"/>
        <v>50</v>
      </c>
      <c r="R64">
        <f t="shared" si="31"/>
        <v>500000</v>
      </c>
      <c r="S64">
        <f t="shared" si="32"/>
        <v>-9.0188863495800658E+20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-147.341874260758</v>
      </c>
      <c r="AC64">
        <f t="shared" si="33"/>
        <v>-131.55524487567678</v>
      </c>
      <c r="AE64">
        <f t="shared" si="34"/>
        <v>0</v>
      </c>
      <c r="AF64">
        <f t="shared" si="35"/>
        <v>0</v>
      </c>
      <c r="AG64">
        <f t="shared" si="36"/>
        <v>-7.2933198055989585E-18</v>
      </c>
      <c r="AH64">
        <f t="shared" si="37"/>
        <v>-4.5407830517477693E-13</v>
      </c>
      <c r="AI64">
        <f t="shared" si="38"/>
        <v>-4.5408559849458255E-13</v>
      </c>
      <c r="AJ64">
        <f t="shared" si="39"/>
        <v>-15.786629385081227</v>
      </c>
      <c r="AK64">
        <f t="shared" si="61"/>
        <v>-10.313931198253062</v>
      </c>
      <c r="AL64">
        <f t="shared" si="40"/>
        <v>-26.100560583334744</v>
      </c>
      <c r="AN64">
        <f t="shared" si="41"/>
        <v>0</v>
      </c>
      <c r="AO64">
        <f t="shared" si="42"/>
        <v>0</v>
      </c>
      <c r="AP64">
        <f t="shared" si="43"/>
        <v>-1.1826160648457342E-20</v>
      </c>
      <c r="AQ64">
        <f t="shared" si="44"/>
        <v>-7.3629062307862737E-16</v>
      </c>
      <c r="AR64">
        <f t="shared" si="45"/>
        <v>-7.363024492392759E-16</v>
      </c>
      <c r="AS64">
        <f t="shared" si="46"/>
        <v>-2.5598111721675112E-2</v>
      </c>
      <c r="AT64">
        <f t="shared" si="47"/>
        <v>-1.6724099658161063E-2</v>
      </c>
      <c r="AU64">
        <f t="shared" si="48"/>
        <v>-4.232221137983691E-2</v>
      </c>
      <c r="AW64">
        <v>61</v>
      </c>
      <c r="AX64">
        <f>IF(Z64&gt;0, (R64*SUMPRODUCT(K64:$K$98, X64:$X$98)-K64*$AZ$3)/Z64, 0)</f>
        <v>-9.0188863495800658E+20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0.85794593600000002</v>
      </c>
      <c r="Q65" s="5">
        <f t="shared" si="60"/>
        <v>50</v>
      </c>
      <c r="R65">
        <f t="shared" si="31"/>
        <v>500000</v>
      </c>
      <c r="S65">
        <f t="shared" si="32"/>
        <v>-6.0979396270904207E+21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-131.55524487567678</v>
      </c>
      <c r="AC65">
        <f t="shared" si="33"/>
        <v>-117.46004006756851</v>
      </c>
      <c r="AE65">
        <f t="shared" si="34"/>
        <v>0</v>
      </c>
      <c r="AF65">
        <f t="shared" si="35"/>
        <v>0</v>
      </c>
      <c r="AG65">
        <f t="shared" si="36"/>
        <v>-9.6311252038103208E-19</v>
      </c>
      <c r="AH65">
        <f t="shared" si="37"/>
        <v>-6.2572740871619373E-14</v>
      </c>
      <c r="AI65">
        <f t="shared" si="38"/>
        <v>-6.257370398413975E-14</v>
      </c>
      <c r="AJ65">
        <f t="shared" si="39"/>
        <v>-14.095204808108264</v>
      </c>
      <c r="AK65">
        <f t="shared" si="61"/>
        <v>-9.2088671412973753</v>
      </c>
      <c r="AL65">
        <f t="shared" si="40"/>
        <v>-23.304071949405703</v>
      </c>
      <c r="AN65">
        <f t="shared" si="41"/>
        <v>0</v>
      </c>
      <c r="AO65">
        <f t="shared" si="42"/>
        <v>0</v>
      </c>
      <c r="AP65">
        <f t="shared" si="43"/>
        <v>-1.3943683706657737E-21</v>
      </c>
      <c r="AQ65">
        <f t="shared" si="44"/>
        <v>-9.0591129168099117E-17</v>
      </c>
      <c r="AR65">
        <f t="shared" si="45"/>
        <v>-9.0592523536469785E-17</v>
      </c>
      <c r="AS65">
        <f t="shared" si="46"/>
        <v>-2.0406657941386443E-2</v>
      </c>
      <c r="AT65">
        <f t="shared" si="47"/>
        <v>-1.3332349855039108E-2</v>
      </c>
      <c r="AU65">
        <f t="shared" si="48"/>
        <v>-3.3739007796425642E-2</v>
      </c>
      <c r="AW65">
        <v>62</v>
      </c>
      <c r="AX65">
        <f>IF(Z65&gt;0, (R65*SUMPRODUCT(K65:$K$98, X65:$X$98)-K65*$AZ$3)/Z65, 0)</f>
        <v>-6.0979396270904207E+21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0.86292441799999997</v>
      </c>
      <c r="Q66" s="5">
        <f t="shared" si="60"/>
        <v>50</v>
      </c>
      <c r="R66">
        <f t="shared" si="31"/>
        <v>500000</v>
      </c>
      <c r="S66">
        <f t="shared" si="32"/>
        <v>-4.2845280478505302E+22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-117.46004006756851</v>
      </c>
      <c r="AC66">
        <f t="shared" si="33"/>
        <v>-104.87503577461473</v>
      </c>
      <c r="AE66">
        <f t="shared" si="34"/>
        <v>0</v>
      </c>
      <c r="AF66">
        <f t="shared" si="35"/>
        <v>0</v>
      </c>
      <c r="AG66">
        <f t="shared" si="36"/>
        <v>-1.2238808405890659E-19</v>
      </c>
      <c r="AH66">
        <f t="shared" si="37"/>
        <v>-8.3109331111831515E-15</v>
      </c>
      <c r="AI66">
        <f t="shared" si="38"/>
        <v>-8.3110554992672104E-15</v>
      </c>
      <c r="AJ66">
        <f t="shared" si="39"/>
        <v>-12.585004292953784</v>
      </c>
      <c r="AK66">
        <f t="shared" si="61"/>
        <v>-8.2222028047297968</v>
      </c>
      <c r="AL66">
        <f t="shared" si="40"/>
        <v>-20.807207097683587</v>
      </c>
      <c r="AN66">
        <f t="shared" si="41"/>
        <v>0</v>
      </c>
      <c r="AO66">
        <f t="shared" si="42"/>
        <v>0</v>
      </c>
      <c r="AP66">
        <f t="shared" si="43"/>
        <v>-1.5820551091495092E-22</v>
      </c>
      <c r="AQ66">
        <f t="shared" si="44"/>
        <v>-1.0743165310128311E-17</v>
      </c>
      <c r="AR66">
        <f t="shared" si="45"/>
        <v>-1.0743323515639227E-17</v>
      </c>
      <c r="AS66">
        <f t="shared" si="46"/>
        <v>-1.6268062772151152E-2</v>
      </c>
      <c r="AT66">
        <f t="shared" si="47"/>
        <v>-1.0628467677805408E-2</v>
      </c>
      <c r="AU66">
        <f t="shared" si="48"/>
        <v>-2.6896530449956567E-2</v>
      </c>
      <c r="AW66">
        <v>63</v>
      </c>
      <c r="AX66">
        <f>IF(Z66&gt;0, (R66*SUMPRODUCT(K66:$K$98, X66:$X$98)-K66*$AZ$3)/Z66, 0)</f>
        <v>-4.2845280478505302E+22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2">$C$6</f>
        <v>500000</v>
      </c>
      <c r="S67">
        <f t="shared" ref="S67:S79" si="63">AX67</f>
        <v>-3.1340471165245736E+23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-104.87503577461473</v>
      </c>
      <c r="AC67">
        <f t="shared" ref="AC67:AC79" si="64">S67*Z67</f>
        <v>-93.638424798763154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-1.4938898701465797E-20</v>
      </c>
      <c r="AH67">
        <f t="shared" ref="AH67:AH79" si="68">-X67*R67</f>
        <v>-1.0622530451685174E-15</v>
      </c>
      <c r="AI67">
        <f t="shared" ref="AI67:AI79" si="69">SUM(AE67:AH67)</f>
        <v>-1.0622679840672189E-15</v>
      </c>
      <c r="AJ67">
        <f t="shared" ref="AJ67:AJ79" si="70">AB67-AC67</f>
        <v>-11.236610975851576</v>
      </c>
      <c r="AK67">
        <f t="shared" si="61"/>
        <v>-7.3412525042230321</v>
      </c>
      <c r="AL67">
        <f t="shared" ref="AL67:AL79" si="71">SUM(AI67:AK67)</f>
        <v>-18.577863480074612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-1.724181699597952E-23</v>
      </c>
      <c r="AQ67">
        <f t="shared" ref="AQ67:AQ79" si="75">AH67*$K67</f>
        <v>-1.226005542592003E-18</v>
      </c>
      <c r="AR67">
        <f t="shared" ref="AR67:AR79" si="76">AI67*$K67</f>
        <v>-1.226022784408999E-18</v>
      </c>
      <c r="AS67">
        <f t="shared" ref="AS67:AS79" si="77">AJ67*$K67</f>
        <v>-1.2968800041574557E-2</v>
      </c>
      <c r="AT67">
        <f t="shared" ref="AT67:AT79" si="78">AK67*$K67</f>
        <v>-8.4729493604953805E-3</v>
      </c>
      <c r="AU67">
        <f t="shared" ref="AU67:AU79" si="79">AL67*$K67</f>
        <v>-2.1441749402069943E-2</v>
      </c>
      <c r="AW67">
        <v>64</v>
      </c>
      <c r="AX67">
        <f>IF(Z67&gt;0, (R67*SUMPRODUCT(K67:$K$98, X67:$X$98)-K67*$AZ$3)/Z67, 0)</f>
        <v>-3.1340471165245736E+23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0.872959127</v>
      </c>
      <c r="Q68" s="5">
        <f t="shared" si="60"/>
        <v>50</v>
      </c>
      <c r="R68">
        <f t="shared" si="62"/>
        <v>500000</v>
      </c>
      <c r="S68">
        <f t="shared" si="63"/>
        <v>-2.3908368780193551E+24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-93.638424798763154</v>
      </c>
      <c r="AC68">
        <f t="shared" si="64"/>
        <v>-83.605736427467093</v>
      </c>
      <c r="AE68">
        <f t="shared" si="65"/>
        <v>0</v>
      </c>
      <c r="AF68">
        <f t="shared" si="66"/>
        <v>0</v>
      </c>
      <c r="AG68">
        <f t="shared" si="67"/>
        <v>-1.7484617456781228E-21</v>
      </c>
      <c r="AH68">
        <f t="shared" si="68"/>
        <v>-1.3041047968773015E-16</v>
      </c>
      <c r="AI68">
        <f t="shared" si="69"/>
        <v>-1.3041222814947582E-16</v>
      </c>
      <c r="AJ68">
        <f t="shared" si="70"/>
        <v>-10.032688371296061</v>
      </c>
      <c r="AK68">
        <f t="shared" si="61"/>
        <v>-6.5546897359134215</v>
      </c>
      <c r="AL68">
        <f t="shared" si="71"/>
        <v>-16.587378107209481</v>
      </c>
      <c r="AN68">
        <f t="shared" si="72"/>
        <v>0</v>
      </c>
      <c r="AO68">
        <f t="shared" si="73"/>
        <v>0</v>
      </c>
      <c r="AP68">
        <f t="shared" si="74"/>
        <v>-1.8017833154604284E-24</v>
      </c>
      <c r="AQ68">
        <f t="shared" si="75"/>
        <v>-1.3438751350628607E-19</v>
      </c>
      <c r="AR68">
        <f t="shared" si="76"/>
        <v>-1.3438931528960153E-19</v>
      </c>
      <c r="AS68">
        <f t="shared" si="77"/>
        <v>-1.0338647992326665E-2</v>
      </c>
      <c r="AT68">
        <f t="shared" si="78"/>
        <v>-6.7545833549867498E-3</v>
      </c>
      <c r="AU68">
        <f t="shared" si="79"/>
        <v>-1.7093231347313415E-2</v>
      </c>
      <c r="AW68">
        <v>65</v>
      </c>
      <c r="AX68">
        <f>IF(Z68&gt;0, (R68*SUMPRODUCT(K68:$K$98, X68:$X$98)-K68*$AZ$3)/Z68, 0)</f>
        <v>-2.3908368780193551E+24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0.877957722</v>
      </c>
      <c r="Q69" s="5">
        <f t="shared" ref="Q69:Q79" si="91">$C$8</f>
        <v>50</v>
      </c>
      <c r="R69">
        <f t="shared" si="62"/>
        <v>500000</v>
      </c>
      <c r="S69">
        <f t="shared" si="63"/>
        <v>-1.9052413268015242E+25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-83.605736427467093</v>
      </c>
      <c r="AC69">
        <f t="shared" si="64"/>
        <v>-74.647978953095617</v>
      </c>
      <c r="AE69">
        <f t="shared" si="65"/>
        <v>0</v>
      </c>
      <c r="AF69">
        <f t="shared" si="66"/>
        <v>0</v>
      </c>
      <c r="AG69">
        <f t="shared" si="67"/>
        <v>-1.9590163698163359E-22</v>
      </c>
      <c r="AH69">
        <f t="shared" si="68"/>
        <v>-1.5350754912397082E-17</v>
      </c>
      <c r="AI69">
        <f t="shared" si="69"/>
        <v>-1.5350950814034064E-17</v>
      </c>
      <c r="AJ69">
        <f t="shared" si="70"/>
        <v>-8.9577574743714763</v>
      </c>
      <c r="AK69">
        <f t="shared" si="61"/>
        <v>-5.8524015499226971</v>
      </c>
      <c r="AL69">
        <f t="shared" si="71"/>
        <v>-14.810159024294173</v>
      </c>
      <c r="AN69">
        <f t="shared" si="72"/>
        <v>0</v>
      </c>
      <c r="AO69">
        <f t="shared" si="73"/>
        <v>0</v>
      </c>
      <c r="AP69">
        <f t="shared" si="74"/>
        <v>-1.802463456487313E-25</v>
      </c>
      <c r="AQ69">
        <f t="shared" si="75"/>
        <v>-1.4124014064100404E-20</v>
      </c>
      <c r="AR69">
        <f t="shared" si="76"/>
        <v>-1.4124194310446054E-20</v>
      </c>
      <c r="AS69">
        <f t="shared" si="77"/>
        <v>-8.2419068816379608E-3</v>
      </c>
      <c r="AT69">
        <f t="shared" si="78"/>
        <v>-5.3847124960034664E-3</v>
      </c>
      <c r="AU69">
        <f t="shared" si="79"/>
        <v>-1.3626619377641426E-2</v>
      </c>
      <c r="AW69">
        <v>66</v>
      </c>
      <c r="AX69">
        <f>IF(Z69&gt;0, (R69*SUMPRODUCT(K69:$K$98, X69:$X$98)-K69*$AZ$3)/Z69, 0)</f>
        <v>-1.9052413268015242E+25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0.88376105100000002</v>
      </c>
      <c r="Q70" s="5">
        <f t="shared" si="91"/>
        <v>50</v>
      </c>
      <c r="R70">
        <f t="shared" si="62"/>
        <v>500000</v>
      </c>
      <c r="S70">
        <f t="shared" si="63"/>
        <v>-1.6012096726421497E+26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-74.647978953095617</v>
      </c>
      <c r="AC70">
        <f t="shared" si="64"/>
        <v>-66.649981208121076</v>
      </c>
      <c r="AE70">
        <f t="shared" si="65"/>
        <v>0</v>
      </c>
      <c r="AF70">
        <f t="shared" si="66"/>
        <v>0</v>
      </c>
      <c r="AG70">
        <f t="shared" si="67"/>
        <v>-2.0812384020308284E-23</v>
      </c>
      <c r="AH70">
        <f t="shared" si="68"/>
        <v>-1.7313023659150895E-18</v>
      </c>
      <c r="AI70">
        <f t="shared" si="69"/>
        <v>-1.7313231782991098E-18</v>
      </c>
      <c r="AJ70">
        <f t="shared" si="70"/>
        <v>-7.9979977449745405</v>
      </c>
      <c r="AK70">
        <f t="shared" si="61"/>
        <v>-5.2253585267166933</v>
      </c>
      <c r="AL70">
        <f t="shared" si="71"/>
        <v>-13.223356271691234</v>
      </c>
      <c r="AN70">
        <f t="shared" si="72"/>
        <v>0</v>
      </c>
      <c r="AO70">
        <f t="shared" si="73"/>
        <v>0</v>
      </c>
      <c r="AP70">
        <f t="shared" si="74"/>
        <v>-1.709748421679637E-26</v>
      </c>
      <c r="AQ70">
        <f t="shared" si="75"/>
        <v>-1.4222741059770717E-21</v>
      </c>
      <c r="AR70">
        <f t="shared" si="76"/>
        <v>-1.4222912034612885E-21</v>
      </c>
      <c r="AS70">
        <f t="shared" si="77"/>
        <v>-6.5703977053874112E-3</v>
      </c>
      <c r="AT70">
        <f t="shared" si="78"/>
        <v>-4.2926598341864368E-3</v>
      </c>
      <c r="AU70">
        <f t="shared" si="79"/>
        <v>-1.0863057539573848E-2</v>
      </c>
      <c r="AW70">
        <v>67</v>
      </c>
      <c r="AX70">
        <f>IF(Z70&gt;0, (R70*SUMPRODUCT(K70:$K$98, X70:$X$98)-K70*$AZ$3)/Z70, 0)</f>
        <v>-1.6012096726421497E+26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0.88953285599999998</v>
      </c>
      <c r="Q71" s="5">
        <f t="shared" si="91"/>
        <v>50</v>
      </c>
      <c r="R71">
        <f t="shared" si="62"/>
        <v>500000</v>
      </c>
      <c r="S71">
        <f t="shared" si="63"/>
        <v>-1.4230040155520805E+27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-66.649981208121076</v>
      </c>
      <c r="AC71">
        <f t="shared" si="64"/>
        <v>-59.508911792965257</v>
      </c>
      <c r="AE71">
        <f t="shared" si="65"/>
        <v>0</v>
      </c>
      <c r="AF71">
        <f t="shared" si="66"/>
        <v>0</v>
      </c>
      <c r="AG71">
        <f t="shared" si="67"/>
        <v>-2.0909607823516115E-24</v>
      </c>
      <c r="AH71">
        <f t="shared" si="68"/>
        <v>-1.8513299397753591E-19</v>
      </c>
      <c r="AI71">
        <f t="shared" si="69"/>
        <v>-1.8513508493831826E-19</v>
      </c>
      <c r="AJ71">
        <f t="shared" si="70"/>
        <v>-7.1410694151558189</v>
      </c>
      <c r="AK71">
        <f t="shared" si="61"/>
        <v>-4.6654986845684761</v>
      </c>
      <c r="AL71">
        <f t="shared" si="71"/>
        <v>-11.806568099724295</v>
      </c>
      <c r="AN71">
        <f t="shared" si="72"/>
        <v>0</v>
      </c>
      <c r="AO71">
        <f t="shared" si="73"/>
        <v>0</v>
      </c>
      <c r="AP71">
        <f t="shared" si="74"/>
        <v>-1.5336923293273288E-27</v>
      </c>
      <c r="AQ71">
        <f t="shared" si="75"/>
        <v>-1.3579262469448036E-22</v>
      </c>
      <c r="AR71">
        <f t="shared" si="76"/>
        <v>-1.3579415838680967E-22</v>
      </c>
      <c r="AS71">
        <f t="shared" si="77"/>
        <v>-5.237880823810102E-3</v>
      </c>
      <c r="AT71">
        <f t="shared" si="78"/>
        <v>-3.4220821382226056E-3</v>
      </c>
      <c r="AU71">
        <f t="shared" si="79"/>
        <v>-8.6599629620327072E-3</v>
      </c>
      <c r="AW71">
        <v>68</v>
      </c>
      <c r="AX71">
        <f>IF(Z71&gt;0, (R71*SUMPRODUCT(K71:$K$98, X71:$X$98)-K71*$AZ$3)/Z71, 0)</f>
        <v>-1.4230040155520805E+27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0.89526598199999996</v>
      </c>
      <c r="Q72" s="5">
        <f t="shared" si="91"/>
        <v>50</v>
      </c>
      <c r="R72">
        <f t="shared" si="62"/>
        <v>500000</v>
      </c>
      <c r="S72">
        <f t="shared" si="63"/>
        <v>-1.3411647963670984E+28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-59.508911792965257</v>
      </c>
      <c r="AC72">
        <f t="shared" si="64"/>
        <v>-53.132956958004684</v>
      </c>
      <c r="AE72">
        <f t="shared" si="65"/>
        <v>0</v>
      </c>
      <c r="AF72">
        <f t="shared" si="66"/>
        <v>0</v>
      </c>
      <c r="AG72">
        <f t="shared" si="67"/>
        <v>-1.9808511639259183E-25</v>
      </c>
      <c r="AH72">
        <f t="shared" si="68"/>
        <v>-1.8719660581355033E-20</v>
      </c>
      <c r="AI72">
        <f t="shared" si="69"/>
        <v>-1.8719858666471425E-20</v>
      </c>
      <c r="AJ72">
        <f t="shared" si="70"/>
        <v>-6.3759548349605737</v>
      </c>
      <c r="AK72">
        <f t="shared" ref="AK72:AK79" si="92">G72*SUM(AB72:AB72, AE72:AF72)</f>
        <v>-4.1656238255075682</v>
      </c>
      <c r="AL72">
        <f t="shared" si="71"/>
        <v>-10.541578660468142</v>
      </c>
      <c r="AN72">
        <f t="shared" si="72"/>
        <v>0</v>
      </c>
      <c r="AO72">
        <f t="shared" si="73"/>
        <v>0</v>
      </c>
      <c r="AP72">
        <f t="shared" si="74"/>
        <v>-1.297257470829975E-28</v>
      </c>
      <c r="AQ72">
        <f t="shared" si="75"/>
        <v>-1.225948722590266E-23</v>
      </c>
      <c r="AR72">
        <f t="shared" si="76"/>
        <v>-1.2259616951649743E-23</v>
      </c>
      <c r="AS72">
        <f t="shared" si="77"/>
        <v>-4.1756065240833211E-3</v>
      </c>
      <c r="AT72">
        <f t="shared" si="78"/>
        <v>-2.7280629290677657E-3</v>
      </c>
      <c r="AU72">
        <f t="shared" si="79"/>
        <v>-6.9036694531510873E-3</v>
      </c>
      <c r="AW72">
        <v>69</v>
      </c>
      <c r="AX72">
        <f>IF(Z72&gt;0, (R72*SUMPRODUCT(K72:$K$98, X72:$X$98)-K72*$AZ$3)/Z72, 0)</f>
        <v>-1.3411647963670984E+28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0.900953271</v>
      </c>
      <c r="Q73" s="5">
        <f t="shared" si="91"/>
        <v>50</v>
      </c>
      <c r="R73">
        <f t="shared" si="62"/>
        <v>500000</v>
      </c>
      <c r="S73">
        <f t="shared" si="63"/>
        <v>-1.344764239666691E+29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-53.132956958004684</v>
      </c>
      <c r="AC73">
        <f t="shared" si="64"/>
        <v>-47.440140141075602</v>
      </c>
      <c r="AE73">
        <f t="shared" si="65"/>
        <v>0</v>
      </c>
      <c r="AF73">
        <f t="shared" si="66"/>
        <v>0</v>
      </c>
      <c r="AG73">
        <f t="shared" si="67"/>
        <v>-1.7638831678344588E-26</v>
      </c>
      <c r="AH73">
        <f t="shared" si="68"/>
        <v>-1.7846543355032133E-21</v>
      </c>
      <c r="AI73">
        <f t="shared" si="69"/>
        <v>-1.7846719743348918E-21</v>
      </c>
      <c r="AJ73">
        <f t="shared" si="70"/>
        <v>-5.6928168169290814</v>
      </c>
      <c r="AK73">
        <f t="shared" si="92"/>
        <v>-3.7193069870603281</v>
      </c>
      <c r="AL73">
        <f t="shared" si="71"/>
        <v>-9.4121238039894095</v>
      </c>
      <c r="AN73">
        <f t="shared" si="72"/>
        <v>0</v>
      </c>
      <c r="AO73">
        <f t="shared" si="73"/>
        <v>0</v>
      </c>
      <c r="AP73">
        <f t="shared" si="74"/>
        <v>-1.0313976290019842E-29</v>
      </c>
      <c r="AQ73">
        <f t="shared" si="75"/>
        <v>-1.043543180065583E-24</v>
      </c>
      <c r="AR73">
        <f t="shared" si="76"/>
        <v>-1.0435534940418732E-24</v>
      </c>
      <c r="AS73">
        <f t="shared" si="77"/>
        <v>-3.3287679560613198E-3</v>
      </c>
      <c r="AT73">
        <f t="shared" si="78"/>
        <v>-2.174795064626726E-3</v>
      </c>
      <c r="AU73">
        <f t="shared" si="79"/>
        <v>-5.5035630206880454E-3</v>
      </c>
      <c r="AW73">
        <v>70</v>
      </c>
      <c r="AX73">
        <f>IF(Z73&gt;0, (R73*SUMPRODUCT(K73:$K$98, X73:$X$98)-K73*$AZ$3)/Z73, 0)</f>
        <v>-1.344764239666691E+29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0.90658776299999999</v>
      </c>
      <c r="Q74" s="5">
        <f t="shared" si="91"/>
        <v>50</v>
      </c>
      <c r="R74">
        <f t="shared" si="62"/>
        <v>500000</v>
      </c>
      <c r="S74">
        <f t="shared" si="63"/>
        <v>-1.4394558880434539E+30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-47.440140141075602</v>
      </c>
      <c r="AC74">
        <f t="shared" si="64"/>
        <v>-42.35726798310322</v>
      </c>
      <c r="AE74">
        <f t="shared" si="65"/>
        <v>0</v>
      </c>
      <c r="AF74">
        <f t="shared" si="66"/>
        <v>0</v>
      </c>
      <c r="AG74">
        <f t="shared" si="67"/>
        <v>-1.4712944083571859E-27</v>
      </c>
      <c r="AH74">
        <f t="shared" si="68"/>
        <v>-1.5991148953203956E-22</v>
      </c>
      <c r="AI74">
        <f t="shared" si="69"/>
        <v>-1.5991296082644791E-22</v>
      </c>
      <c r="AJ74">
        <f t="shared" si="70"/>
        <v>-5.0828721579723819</v>
      </c>
      <c r="AK74">
        <f t="shared" si="92"/>
        <v>-3.3208098098752923</v>
      </c>
      <c r="AL74">
        <f t="shared" si="71"/>
        <v>-8.4036819678476746</v>
      </c>
      <c r="AN74">
        <f t="shared" si="72"/>
        <v>0</v>
      </c>
      <c r="AO74">
        <f t="shared" si="73"/>
        <v>0</v>
      </c>
      <c r="AP74">
        <f t="shared" si="74"/>
        <v>-7.6813556671028162E-31</v>
      </c>
      <c r="AQ74">
        <f t="shared" si="75"/>
        <v>-8.3486827610751146E-26</v>
      </c>
      <c r="AR74">
        <f t="shared" si="76"/>
        <v>-8.3487595746317849E-26</v>
      </c>
      <c r="AS74">
        <f t="shared" si="77"/>
        <v>-2.6536734343601018E-3</v>
      </c>
      <c r="AT74">
        <f t="shared" si="78"/>
        <v>-1.7337333104486014E-3</v>
      </c>
      <c r="AU74">
        <f t="shared" si="79"/>
        <v>-4.3874067448087034E-3</v>
      </c>
      <c r="AW74">
        <v>71</v>
      </c>
      <c r="AX74">
        <f>IF(Z74&gt;0, (R74*SUMPRODUCT(K74:$K$98, X74:$X$98)-K74*$AZ$3)/Z74, 0)</f>
        <v>-1.4394558880434539E+30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0.91219363099999995</v>
      </c>
      <c r="Q75" s="5">
        <f t="shared" si="91"/>
        <v>50</v>
      </c>
      <c r="R75">
        <f t="shared" si="62"/>
        <v>500000</v>
      </c>
      <c r="S75">
        <f t="shared" si="63"/>
        <v>-1.651829391328322E+31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-42.35726798310322</v>
      </c>
      <c r="AC75">
        <f t="shared" si="64"/>
        <v>-37.818989270627874</v>
      </c>
      <c r="AE75">
        <f t="shared" si="65"/>
        <v>0</v>
      </c>
      <c r="AF75">
        <f t="shared" si="66"/>
        <v>0</v>
      </c>
      <c r="AG75">
        <f t="shared" si="67"/>
        <v>-1.14476075644276E-28</v>
      </c>
      <c r="AH75">
        <f t="shared" si="68"/>
        <v>-1.342105388629338E-23</v>
      </c>
      <c r="AI75">
        <f t="shared" si="69"/>
        <v>-1.3421168362369024E-23</v>
      </c>
      <c r="AJ75">
        <f t="shared" si="70"/>
        <v>-4.5382787124753463</v>
      </c>
      <c r="AK75">
        <f t="shared" si="92"/>
        <v>-2.9650087588172256</v>
      </c>
      <c r="AL75">
        <f t="shared" si="71"/>
        <v>-7.5032874712925715</v>
      </c>
      <c r="AN75">
        <f t="shared" si="72"/>
        <v>0</v>
      </c>
      <c r="AO75">
        <f t="shared" si="73"/>
        <v>0</v>
      </c>
      <c r="AP75">
        <f t="shared" si="74"/>
        <v>-5.3362356558468167E-32</v>
      </c>
      <c r="AQ75">
        <f t="shared" si="75"/>
        <v>-6.2561461758722716E-27</v>
      </c>
      <c r="AR75">
        <f t="shared" si="76"/>
        <v>-6.2561995382288299E-27</v>
      </c>
      <c r="AS75">
        <f t="shared" si="77"/>
        <v>-2.1154922148916653E-3</v>
      </c>
      <c r="AT75">
        <f t="shared" si="78"/>
        <v>-1.3821215803958876E-3</v>
      </c>
      <c r="AU75">
        <f t="shared" si="79"/>
        <v>-3.4976137952875529E-3</v>
      </c>
      <c r="AW75">
        <v>72</v>
      </c>
      <c r="AX75">
        <f>IF(Z75&gt;0, (R75*SUMPRODUCT(K75:$K$98, X75:$X$98)-K75*$AZ$3)/Z75, 0)</f>
        <v>-1.651829391328322E+31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0.91779930600000004</v>
      </c>
      <c r="Q76" s="5">
        <f t="shared" si="91"/>
        <v>50</v>
      </c>
      <c r="R76">
        <f t="shared" si="62"/>
        <v>500000</v>
      </c>
      <c r="S76">
        <f t="shared" si="63"/>
        <v>-2.042705670985461E+32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-37.818989270627874</v>
      </c>
      <c r="AC76">
        <f t="shared" si="64"/>
        <v>-33.76695470591774</v>
      </c>
      <c r="AE76">
        <f t="shared" si="65"/>
        <v>0</v>
      </c>
      <c r="AF76">
        <f t="shared" si="66"/>
        <v>0</v>
      </c>
      <c r="AG76">
        <f t="shared" si="67"/>
        <v>-8.265252107913221E-30</v>
      </c>
      <c r="AH76">
        <f t="shared" si="68"/>
        <v>-1.0506606277992002E-24</v>
      </c>
      <c r="AI76">
        <f t="shared" si="69"/>
        <v>-1.0506688930513082E-24</v>
      </c>
      <c r="AJ76">
        <f t="shared" si="70"/>
        <v>-4.0520345647101337</v>
      </c>
      <c r="AK76">
        <f t="shared" si="92"/>
        <v>-2.6473292489439513</v>
      </c>
      <c r="AL76">
        <f t="shared" si="71"/>
        <v>-6.6993638136540845</v>
      </c>
      <c r="AN76">
        <f t="shared" si="72"/>
        <v>0</v>
      </c>
      <c r="AO76">
        <f t="shared" si="73"/>
        <v>0</v>
      </c>
      <c r="AP76">
        <f t="shared" si="74"/>
        <v>-3.4399992651757599E-33</v>
      </c>
      <c r="AQ76">
        <f t="shared" si="75"/>
        <v>-4.3728512335613066E-28</v>
      </c>
      <c r="AR76">
        <f t="shared" si="76"/>
        <v>-4.3728856335539584E-28</v>
      </c>
      <c r="AS76">
        <f t="shared" si="77"/>
        <v>-1.6864574417184844E-3</v>
      </c>
      <c r="AT76">
        <f t="shared" si="78"/>
        <v>-1.101818861922742E-3</v>
      </c>
      <c r="AU76">
        <f t="shared" si="79"/>
        <v>-2.7882763036412264E-3</v>
      </c>
      <c r="AW76">
        <v>73</v>
      </c>
      <c r="AX76">
        <f>IF(Z76&gt;0, (R76*SUMPRODUCT(K76:$K$98, X76:$X$98)-K76*$AZ$3)/Z76, 0)</f>
        <v>-2.042705670985461E+32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0.92340517499999997</v>
      </c>
      <c r="Q77" s="5">
        <f t="shared" si="91"/>
        <v>50</v>
      </c>
      <c r="R77">
        <f t="shared" si="62"/>
        <v>500000</v>
      </c>
      <c r="S77">
        <f t="shared" si="63"/>
        <v>-2.7387178344475894E+33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-33.76695470591774</v>
      </c>
      <c r="AC77">
        <f t="shared" si="64"/>
        <v>-30.149066701712272</v>
      </c>
      <c r="AE77">
        <f t="shared" si="65"/>
        <v>0</v>
      </c>
      <c r="AF77">
        <f t="shared" si="66"/>
        <v>0</v>
      </c>
      <c r="AG77">
        <f t="shared" si="67"/>
        <v>-5.5042301770736201E-31</v>
      </c>
      <c r="AH77">
        <f t="shared" si="68"/>
        <v>-7.6321765691267262E-26</v>
      </c>
      <c r="AI77">
        <f t="shared" si="69"/>
        <v>-7.632231611428497E-26</v>
      </c>
      <c r="AJ77">
        <f t="shared" si="70"/>
        <v>-3.6178880042054686</v>
      </c>
      <c r="AK77">
        <f t="shared" si="92"/>
        <v>-2.3636868294142421</v>
      </c>
      <c r="AL77">
        <f t="shared" si="71"/>
        <v>-5.9815748336197103</v>
      </c>
      <c r="AN77">
        <f t="shared" si="72"/>
        <v>0</v>
      </c>
      <c r="AO77">
        <f t="shared" si="73"/>
        <v>0</v>
      </c>
      <c r="AP77">
        <f t="shared" si="74"/>
        <v>-2.0454120452188243E-34</v>
      </c>
      <c r="AQ77">
        <f t="shared" si="75"/>
        <v>-2.8361724316602621E-29</v>
      </c>
      <c r="AR77">
        <f t="shared" si="76"/>
        <v>-2.8361928857807142E-29</v>
      </c>
      <c r="AS77">
        <f t="shared" si="77"/>
        <v>-1.3444335472883296E-3</v>
      </c>
      <c r="AT77">
        <f t="shared" si="78"/>
        <v>-8.7836325089504297E-4</v>
      </c>
      <c r="AU77">
        <f t="shared" si="79"/>
        <v>-2.2227967981833722E-3</v>
      </c>
      <c r="AW77">
        <v>74</v>
      </c>
      <c r="AX77">
        <f>IF(Z77&gt;0, (R77*SUMPRODUCT(K77:$K$98, X77:$X$98)-K77*$AZ$3)/Z77, 0)</f>
        <v>-2.7387178344475894E+33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0.92901104300000004</v>
      </c>
      <c r="Q78" s="5">
        <f t="shared" si="91"/>
        <v>50</v>
      </c>
      <c r="R78">
        <f t="shared" si="62"/>
        <v>500000</v>
      </c>
      <c r="S78">
        <f t="shared" si="63"/>
        <v>-4.0093877663078856E+34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-30.149066701712272</v>
      </c>
      <c r="AC78">
        <f t="shared" si="64"/>
        <v>-26.918809555100236</v>
      </c>
      <c r="AE78">
        <f t="shared" si="65"/>
        <v>0</v>
      </c>
      <c r="AF78">
        <f t="shared" si="66"/>
        <v>0</v>
      </c>
      <c r="AG78">
        <f t="shared" si="67"/>
        <v>-3.3569725758764522E-32</v>
      </c>
      <c r="AH78">
        <f t="shared" si="68"/>
        <v>-5.1134906177152385E-27</v>
      </c>
      <c r="AI78">
        <f t="shared" si="69"/>
        <v>-5.1135241874409972E-27</v>
      </c>
      <c r="AJ78">
        <f t="shared" si="70"/>
        <v>-3.2302571466120362</v>
      </c>
      <c r="AK78">
        <f t="shared" si="92"/>
        <v>-2.1104346691198592</v>
      </c>
      <c r="AL78">
        <f t="shared" si="71"/>
        <v>-5.3406918157318959</v>
      </c>
      <c r="AN78">
        <f t="shared" si="72"/>
        <v>0</v>
      </c>
      <c r="AO78">
        <f t="shared" si="73"/>
        <v>0</v>
      </c>
      <c r="AP78">
        <f t="shared" si="74"/>
        <v>-1.1138173863672574E-35</v>
      </c>
      <c r="AQ78">
        <f t="shared" si="75"/>
        <v>-1.6966164084763417E-30</v>
      </c>
      <c r="AR78">
        <f t="shared" si="76"/>
        <v>-1.6966275466502054E-30</v>
      </c>
      <c r="AS78">
        <f t="shared" si="77"/>
        <v>-1.07177419267246E-3</v>
      </c>
      <c r="AT78">
        <f t="shared" si="78"/>
        <v>-7.0022580587933902E-4</v>
      </c>
      <c r="AU78">
        <f t="shared" si="79"/>
        <v>-1.7719999985517992E-3</v>
      </c>
      <c r="AW78">
        <v>75</v>
      </c>
      <c r="AX78">
        <f>IF(Z78&gt;0, (R78*SUMPRODUCT(K78:$K$98, X78:$X$98)-K78*$AZ$3)/Z78, 0)</f>
        <v>-4.0093877663078856E+34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-26.918809555100236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-3.3569725758764522E-28</v>
      </c>
      <c r="AI79">
        <f t="shared" si="69"/>
        <v>-3.3569725758764522E-28</v>
      </c>
      <c r="AJ79">
        <f t="shared" si="70"/>
        <v>-26.918809555100236</v>
      </c>
      <c r="AK79">
        <f t="shared" si="92"/>
        <v>-1.8843166688570168</v>
      </c>
      <c r="AL79">
        <f t="shared" si="71"/>
        <v>-28.803126223957253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-9.9447980925647971E-32</v>
      </c>
      <c r="AR79">
        <f t="shared" si="76"/>
        <v>-9.9447980925647971E-32</v>
      </c>
      <c r="AS79">
        <f t="shared" si="77"/>
        <v>-7.9745103621462598E-3</v>
      </c>
      <c r="AT79">
        <f t="shared" si="78"/>
        <v>-5.5821572535023824E-4</v>
      </c>
      <c r="AU79">
        <f t="shared" si="79"/>
        <v>-8.5327260874964988E-3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100906.83242667375</v>
      </c>
      <c r="AO81" s="6">
        <f t="shared" si="93"/>
        <v>-10090.683242667375</v>
      </c>
      <c r="AP81" s="6">
        <f t="shared" si="93"/>
        <v>-2931.5714776251161</v>
      </c>
      <c r="AQ81" s="6">
        <f t="shared" si="93"/>
        <v>-81131.527086717892</v>
      </c>
      <c r="AR81" s="6">
        <f t="shared" si="93"/>
        <v>6753.0506196633405</v>
      </c>
      <c r="AS81" s="6">
        <f t="shared" si="93"/>
        <v>-10989.312555170029</v>
      </c>
      <c r="AT81" s="6">
        <f t="shared" si="93"/>
        <v>4821.1724858667903</v>
      </c>
      <c r="AU81" s="6">
        <f t="shared" si="93"/>
        <v>584.91055036012051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206051.03635770807</v>
      </c>
      <c r="K3">
        <v>1</v>
      </c>
      <c r="L3" s="2">
        <v>0</v>
      </c>
      <c r="O3">
        <f>$C$3</f>
        <v>206051.03635770807</v>
      </c>
      <c r="P3" s="2">
        <f>O3*C5</f>
        <v>20605.103635770807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206051.03635770807</v>
      </c>
      <c r="AF3">
        <f t="shared" ref="AF3:AF34" si="4">-$Z3*P3</f>
        <v>-20605.103635770807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182926.02451793724</v>
      </c>
      <c r="AJ3">
        <f t="shared" ref="AJ3:AJ34" si="8">AB3-AC3</f>
        <v>0</v>
      </c>
      <c r="AL3">
        <f t="shared" ref="AL3:AL34" si="9">SUM(AI3:AK3)</f>
        <v>182926.02451793724</v>
      </c>
      <c r="AN3">
        <f t="shared" ref="AN3:AN34" si="10">AE3*$K3</f>
        <v>206051.03635770807</v>
      </c>
      <c r="AO3">
        <f t="shared" ref="AO3:AO34" si="11">AF3*$K3</f>
        <v>-20605.103635770807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182926.02451793724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182926.02451793724</v>
      </c>
      <c r="AW3">
        <v>0</v>
      </c>
      <c r="AX3">
        <f>IF(Z3&gt;0, (R3*SUMPRODUCT(K3:$K$98, X3:$X$98)-K3*$AZ$3)/Z3, 0)</f>
        <v>0</v>
      </c>
      <c r="AZ3">
        <f>C6*ABS(SUMPRODUCT(X4:X69, K4:K69))/1</f>
        <v>183475.44560570622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500000</v>
      </c>
      <c r="S4">
        <f t="shared" si="1"/>
        <v>9322.8161065204949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9035.9650906784518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-9035.9650906784518</v>
      </c>
      <c r="AK4">
        <f>G4*SUM(AB4, AE4:AF4)</f>
        <v>0</v>
      </c>
      <c r="AL4">
        <f t="shared" si="9"/>
        <v>-19420.319590678453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-9872.9363947518523</v>
      </c>
      <c r="AR4">
        <f t="shared" si="14"/>
        <v>-9872.9363947518523</v>
      </c>
      <c r="AS4">
        <f t="shared" si="15"/>
        <v>-8590.953689559281</v>
      </c>
      <c r="AT4">
        <f t="shared" si="16"/>
        <v>0</v>
      </c>
      <c r="AU4">
        <f t="shared" si="17"/>
        <v>-18463.890084311133</v>
      </c>
      <c r="AW4">
        <v>1</v>
      </c>
      <c r="AX4">
        <f>IF(Z4&gt;0, (R4*SUMPRODUCT(K4:$K$98, X4:$X$98)-K4*$AZ$3)/Z4, 0)</f>
        <v>9322.8161065204949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500000</v>
      </c>
      <c r="S5">
        <f t="shared" si="1"/>
        <v>8670.2380119500322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9035.9650906784518</v>
      </c>
      <c r="AC5">
        <f t="shared" si="2"/>
        <v>8115.8566020674189</v>
      </c>
      <c r="AE5">
        <f t="shared" si="3"/>
        <v>0</v>
      </c>
      <c r="AF5">
        <f t="shared" si="4"/>
        <v>0</v>
      </c>
      <c r="AG5">
        <f t="shared" si="5"/>
        <v>-46.802963141735447</v>
      </c>
      <c r="AH5">
        <f t="shared" si="6"/>
        <v>-11739.857627645595</v>
      </c>
      <c r="AI5">
        <f t="shared" si="7"/>
        <v>-11786.660590787331</v>
      </c>
      <c r="AJ5">
        <f t="shared" si="8"/>
        <v>920.10848861103295</v>
      </c>
      <c r="AK5">
        <f>G5*SUM(AB5, AE5:AF5)</f>
        <v>37.047456871781655</v>
      </c>
      <c r="AL5">
        <f t="shared" si="9"/>
        <v>-10829.504645304516</v>
      </c>
      <c r="AN5">
        <f t="shared" si="10"/>
        <v>0</v>
      </c>
      <c r="AO5">
        <f t="shared" si="11"/>
        <v>0</v>
      </c>
      <c r="AP5">
        <f t="shared" si="12"/>
        <v>-42.214181177941946</v>
      </c>
      <c r="AQ5">
        <f t="shared" si="13"/>
        <v>-10588.826938069344</v>
      </c>
      <c r="AR5">
        <f t="shared" si="14"/>
        <v>-10631.041119247286</v>
      </c>
      <c r="AS5">
        <f t="shared" si="15"/>
        <v>829.89673803264759</v>
      </c>
      <c r="AT5">
        <f t="shared" si="16"/>
        <v>33.415150485905563</v>
      </c>
      <c r="AU5">
        <f t="shared" si="17"/>
        <v>-9767.7292307287335</v>
      </c>
      <c r="AW5">
        <v>2</v>
      </c>
      <c r="AX5">
        <f>IF(Z5&gt;0, (R5*SUMPRODUCT(K5:$K$98, X5:$X$98)-K5*$AZ$3)/Z5, 0)</f>
        <v>8670.2380119500322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50</v>
      </c>
      <c r="R6">
        <f t="shared" si="0"/>
        <v>500000</v>
      </c>
      <c r="S6">
        <f t="shared" si="1"/>
        <v>7179.1628059947434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8115.8566020674189</v>
      </c>
      <c r="AC6">
        <f t="shared" si="2"/>
        <v>6465.907597937563</v>
      </c>
      <c r="AE6">
        <f t="shared" si="3"/>
        <v>0</v>
      </c>
      <c r="AF6">
        <f t="shared" si="4"/>
        <v>0</v>
      </c>
      <c r="AG6">
        <f t="shared" si="5"/>
        <v>-45.032462507594914</v>
      </c>
      <c r="AH6">
        <f t="shared" si="6"/>
        <v>-13024.710027231744</v>
      </c>
      <c r="AI6">
        <f t="shared" si="7"/>
        <v>-13069.742489739339</v>
      </c>
      <c r="AJ6">
        <f t="shared" si="8"/>
        <v>1649.9490041298559</v>
      </c>
      <c r="AK6">
        <f>G6*SUM(AB6, AE6:AF6)</f>
        <v>57.62258187467868</v>
      </c>
      <c r="AL6">
        <f t="shared" si="9"/>
        <v>-11362.170903734805</v>
      </c>
      <c r="AN6">
        <f t="shared" si="10"/>
        <v>0</v>
      </c>
      <c r="AO6">
        <f t="shared" si="11"/>
        <v>0</v>
      </c>
      <c r="AP6">
        <f t="shared" si="12"/>
        <v>-38.423298389731436</v>
      </c>
      <c r="AQ6">
        <f t="shared" si="13"/>
        <v>-11113.145760830845</v>
      </c>
      <c r="AR6">
        <f t="shared" si="14"/>
        <v>-11151.569059220576</v>
      </c>
      <c r="AS6">
        <f t="shared" si="15"/>
        <v>1407.7951633852933</v>
      </c>
      <c r="AT6">
        <f t="shared" si="16"/>
        <v>49.165635945049651</v>
      </c>
      <c r="AU6">
        <f t="shared" si="17"/>
        <v>-9694.608259890234</v>
      </c>
      <c r="AW6">
        <v>3</v>
      </c>
      <c r="AX6">
        <f>IF(Z6&gt;0, (R6*SUMPRODUCT(K6:$K$98, X6:$X$98)-K6*$AZ$3)/Z6, 0)</f>
        <v>7179.1628059947434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500000</v>
      </c>
      <c r="S7">
        <f t="shared" si="1"/>
        <v>5493.539452496213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6465.907597937563</v>
      </c>
      <c r="AC7">
        <f t="shared" si="2"/>
        <v>4741.5078648014751</v>
      </c>
      <c r="AE7">
        <f t="shared" si="3"/>
        <v>0</v>
      </c>
      <c r="AF7">
        <f t="shared" si="4"/>
        <v>0</v>
      </c>
      <c r="AG7">
        <f t="shared" si="5"/>
        <v>-43.155309120852657</v>
      </c>
      <c r="AH7">
        <f t="shared" si="6"/>
        <v>-14268.287616663032</v>
      </c>
      <c r="AI7">
        <f t="shared" si="7"/>
        <v>-14311.442925783886</v>
      </c>
      <c r="AJ7">
        <f t="shared" si="8"/>
        <v>1724.3997331360879</v>
      </c>
      <c r="AK7">
        <f>G7*SUM(AB7, AE7:AF7)</f>
        <v>89.229524851538372</v>
      </c>
      <c r="AL7">
        <f t="shared" si="9"/>
        <v>-12497.813667796259</v>
      </c>
      <c r="AN7">
        <f t="shared" si="10"/>
        <v>0</v>
      </c>
      <c r="AO7">
        <f t="shared" si="11"/>
        <v>0</v>
      </c>
      <c r="AP7">
        <f t="shared" si="12"/>
        <v>-34.613314878353904</v>
      </c>
      <c r="AQ7">
        <f t="shared" si="13"/>
        <v>-11444.078193656962</v>
      </c>
      <c r="AR7">
        <f t="shared" si="14"/>
        <v>-11478.691508535318</v>
      </c>
      <c r="AS7">
        <f t="shared" si="15"/>
        <v>1383.0787487129362</v>
      </c>
      <c r="AT7">
        <f t="shared" si="16"/>
        <v>71.567779331230057</v>
      </c>
      <c r="AU7">
        <f t="shared" si="17"/>
        <v>-10024.044980491151</v>
      </c>
      <c r="AW7">
        <v>4</v>
      </c>
      <c r="AX7">
        <f>IF(Z7&gt;0, (R7*SUMPRODUCT(K7:$K$98, X7:$X$98)-K7*$AZ$3)/Z7, 0)</f>
        <v>5493.539452496213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500000</v>
      </c>
      <c r="S8">
        <f t="shared" si="1"/>
        <v>3801.0366056674852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4741.5078648014751</v>
      </c>
      <c r="AC8">
        <f t="shared" si="2"/>
        <v>3130.0038136820949</v>
      </c>
      <c r="AE8">
        <f t="shared" si="3"/>
        <v>0</v>
      </c>
      <c r="AF8">
        <f t="shared" si="4"/>
        <v>0</v>
      </c>
      <c r="AG8">
        <f t="shared" si="5"/>
        <v>-41.173029076004482</v>
      </c>
      <c r="AH8">
        <f t="shared" si="6"/>
        <v>-15507.269536396539</v>
      </c>
      <c r="AI8">
        <f t="shared" si="7"/>
        <v>-15548.442565472544</v>
      </c>
      <c r="AJ8">
        <f t="shared" si="8"/>
        <v>1611.5040511193802</v>
      </c>
      <c r="AK8">
        <f t="shared" ref="AK8:AK39" si="30">G8*SUM(AB8:AB8, AE8:AF8)</f>
        <v>102.41656987971187</v>
      </c>
      <c r="AL8">
        <f t="shared" si="9"/>
        <v>-13834.521944473452</v>
      </c>
      <c r="AN8">
        <f t="shared" si="10"/>
        <v>0</v>
      </c>
      <c r="AO8">
        <f t="shared" si="11"/>
        <v>0</v>
      </c>
      <c r="AP8">
        <f t="shared" si="12"/>
        <v>-30.816908963274347</v>
      </c>
      <c r="AQ8">
        <f t="shared" si="13"/>
        <v>-11606.775704792639</v>
      </c>
      <c r="AR8">
        <f t="shared" si="14"/>
        <v>-11637.592613755913</v>
      </c>
      <c r="AS8">
        <f t="shared" si="15"/>
        <v>1206.1675993189524</v>
      </c>
      <c r="AT8">
        <f t="shared" si="16"/>
        <v>76.656058131834371</v>
      </c>
      <c r="AU8">
        <f t="shared" si="17"/>
        <v>-10354.768956305126</v>
      </c>
      <c r="AW8">
        <v>5</v>
      </c>
      <c r="AX8">
        <f>IF(Z8&gt;0, (R8*SUMPRODUCT(K8:$K$98, X8:$X$98)-K8*$AZ$3)/Z8, 0)</f>
        <v>3801.0366056674852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500000</v>
      </c>
      <c r="S9">
        <f t="shared" si="1"/>
        <v>1001.3255882769938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3130.0038136820949</v>
      </c>
      <c r="AC9">
        <f t="shared" si="2"/>
        <v>782.4863954612083</v>
      </c>
      <c r="AE9">
        <f t="shared" si="3"/>
        <v>0</v>
      </c>
      <c r="AF9">
        <f t="shared" si="4"/>
        <v>0</v>
      </c>
      <c r="AG9">
        <f t="shared" si="5"/>
        <v>-39.072525691051815</v>
      </c>
      <c r="AH9">
        <f t="shared" si="6"/>
        <v>-16887.73094192618</v>
      </c>
      <c r="AI9">
        <f t="shared" si="7"/>
        <v>-16926.803467617232</v>
      </c>
      <c r="AJ9">
        <f t="shared" si="8"/>
        <v>2347.5174182208866</v>
      </c>
      <c r="AK9">
        <f t="shared" si="30"/>
        <v>69.799085045110715</v>
      </c>
      <c r="AL9">
        <f t="shared" si="9"/>
        <v>-14509.486964351234</v>
      </c>
      <c r="AN9">
        <f t="shared" si="10"/>
        <v>0</v>
      </c>
      <c r="AO9">
        <f t="shared" si="11"/>
        <v>0</v>
      </c>
      <c r="AP9">
        <f t="shared" si="12"/>
        <v>-27.272907270479767</v>
      </c>
      <c r="AQ9">
        <f t="shared" si="13"/>
        <v>-11787.759092661976</v>
      </c>
      <c r="AR9">
        <f t="shared" si="14"/>
        <v>-11815.031999932455</v>
      </c>
      <c r="AS9">
        <f t="shared" si="15"/>
        <v>1638.584241244396</v>
      </c>
      <c r="AT9">
        <f t="shared" si="16"/>
        <v>48.720269302570159</v>
      </c>
      <c r="AU9">
        <f t="shared" si="17"/>
        <v>-10127.727489385488</v>
      </c>
      <c r="AW9">
        <v>6</v>
      </c>
      <c r="AX9">
        <f>IF(Z9&gt;0, (R9*SUMPRODUCT(K9:$K$98, X9:$X$98)-K9*$AZ$3)/Z9, 0)</f>
        <v>1001.3255882769938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500000</v>
      </c>
      <c r="S10">
        <f t="shared" si="1"/>
        <v>-5980.0484786199049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782.4863954612083</v>
      </c>
      <c r="AC10">
        <f t="shared" si="2"/>
        <v>-4409.3808688357094</v>
      </c>
      <c r="AE10">
        <f t="shared" si="3"/>
        <v>0</v>
      </c>
      <c r="AF10">
        <f t="shared" si="4"/>
        <v>0</v>
      </c>
      <c r="AG10">
        <f t="shared" si="5"/>
        <v>-36.867434140377739</v>
      </c>
      <c r="AH10">
        <f t="shared" si="6"/>
        <v>-18143.6629376356</v>
      </c>
      <c r="AI10">
        <f t="shared" si="7"/>
        <v>-18180.530371775978</v>
      </c>
      <c r="AJ10">
        <f t="shared" si="8"/>
        <v>5191.8672642969177</v>
      </c>
      <c r="AK10">
        <f t="shared" si="30"/>
        <v>3.3646915004831959</v>
      </c>
      <c r="AL10">
        <f t="shared" si="9"/>
        <v>-12985.298415978577</v>
      </c>
      <c r="AN10">
        <f t="shared" si="10"/>
        <v>0</v>
      </c>
      <c r="AO10">
        <f t="shared" si="11"/>
        <v>0</v>
      </c>
      <c r="AP10">
        <f t="shared" si="12"/>
        <v>-24.40836319950953</v>
      </c>
      <c r="AQ10">
        <f t="shared" si="13"/>
        <v>-12012.149070777516</v>
      </c>
      <c r="AR10">
        <f t="shared" si="14"/>
        <v>-12036.557433977026</v>
      </c>
      <c r="AS10">
        <f t="shared" si="15"/>
        <v>3437.3149318740384</v>
      </c>
      <c r="AT10">
        <f t="shared" si="16"/>
        <v>2.227619418411066</v>
      </c>
      <c r="AU10">
        <f t="shared" si="17"/>
        <v>-8597.0148826845762</v>
      </c>
      <c r="AW10">
        <v>7</v>
      </c>
      <c r="AX10">
        <f>IF(Z10&gt;0, (R10*SUMPRODUCT(K10:$K$98, X10:$X$98)-K10*$AZ$3)/Z10, 0)</f>
        <v>-5980.0484786199049</v>
      </c>
    </row>
    <row r="11" spans="1:52" x14ac:dyDescent="0.25">
      <c r="A11" t="s">
        <v>33</v>
      </c>
      <c r="C11" s="25">
        <f>AU71</f>
        <v>2156.3716950300732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500000</v>
      </c>
      <c r="S11">
        <f t="shared" si="1"/>
        <v>-15122.640174202805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-4409.3808688357094</v>
      </c>
      <c r="AC11">
        <f t="shared" si="2"/>
        <v>-10461.165441217861</v>
      </c>
      <c r="AE11">
        <f t="shared" si="3"/>
        <v>0</v>
      </c>
      <c r="AF11">
        <f t="shared" si="4"/>
        <v>0</v>
      </c>
      <c r="AG11">
        <f t="shared" si="5"/>
        <v>-34.587761530765</v>
      </c>
      <c r="AH11">
        <f t="shared" si="6"/>
        <v>-19109.982682089623</v>
      </c>
      <c r="AI11">
        <f t="shared" si="7"/>
        <v>-19144.570443620389</v>
      </c>
      <c r="AJ11">
        <f t="shared" si="8"/>
        <v>6051.784572382152</v>
      </c>
      <c r="AK11">
        <f t="shared" si="30"/>
        <v>-7.0550093901371351</v>
      </c>
      <c r="AL11">
        <f t="shared" si="9"/>
        <v>-13099.840880628373</v>
      </c>
      <c r="AN11">
        <f t="shared" si="10"/>
        <v>0</v>
      </c>
      <c r="AO11">
        <f t="shared" si="11"/>
        <v>0</v>
      </c>
      <c r="AP11">
        <f t="shared" si="12"/>
        <v>-21.775474260155878</v>
      </c>
      <c r="AQ11">
        <f t="shared" si="13"/>
        <v>-12031.103418928407</v>
      </c>
      <c r="AR11">
        <f t="shared" si="14"/>
        <v>-12052.878893188563</v>
      </c>
      <c r="AS11">
        <f t="shared" si="15"/>
        <v>3810.0320272735885</v>
      </c>
      <c r="AT11">
        <f t="shared" si="16"/>
        <v>-4.4416339358487349</v>
      </c>
      <c r="AU11">
        <f t="shared" si="17"/>
        <v>-8247.2884998508234</v>
      </c>
      <c r="AW11">
        <v>8</v>
      </c>
      <c r="AX11">
        <f>IF(Z11&gt;0, (R11*SUMPRODUCT(K11:$K$98, X11:$X$98)-K11*$AZ$3)/Z11, 0)</f>
        <v>-15122.640174202805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500000</v>
      </c>
      <c r="S12">
        <f t="shared" si="1"/>
        <v>-23004.031123069395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-10461.165441217861</v>
      </c>
      <c r="AC12">
        <f t="shared" si="2"/>
        <v>-14834.680874816491</v>
      </c>
      <c r="AE12">
        <f t="shared" si="3"/>
        <v>0</v>
      </c>
      <c r="AF12">
        <f t="shared" si="4"/>
        <v>0</v>
      </c>
      <c r="AG12">
        <f t="shared" si="5"/>
        <v>-32.243655026052501</v>
      </c>
      <c r="AH12">
        <f t="shared" si="6"/>
        <v>-19982.288894048499</v>
      </c>
      <c r="AI12">
        <f t="shared" si="7"/>
        <v>-20014.532549074553</v>
      </c>
      <c r="AJ12">
        <f t="shared" si="8"/>
        <v>4373.5154335986299</v>
      </c>
      <c r="AK12">
        <f t="shared" si="30"/>
        <v>-219.68447426557509</v>
      </c>
      <c r="AL12">
        <f t="shared" si="9"/>
        <v>-15860.701589741499</v>
      </c>
      <c r="AN12">
        <f t="shared" si="10"/>
        <v>0</v>
      </c>
      <c r="AO12">
        <f t="shared" si="11"/>
        <v>0</v>
      </c>
      <c r="AP12">
        <f t="shared" si="12"/>
        <v>-18.953960083223624</v>
      </c>
      <c r="AQ12">
        <f t="shared" si="13"/>
        <v>-11746.295690213086</v>
      </c>
      <c r="AR12">
        <f t="shared" si="14"/>
        <v>-11765.249650296309</v>
      </c>
      <c r="AS12">
        <f t="shared" si="15"/>
        <v>2570.9069547113172</v>
      </c>
      <c r="AT12">
        <f t="shared" si="16"/>
        <v>-129.13829876821663</v>
      </c>
      <c r="AU12">
        <f t="shared" si="17"/>
        <v>-9323.4809943532091</v>
      </c>
      <c r="AW12">
        <v>9</v>
      </c>
      <c r="AX12">
        <f>IF(Z12&gt;0, (R12*SUMPRODUCT(K12:$K$98, X12:$X$98)-K12*$AZ$3)/Z12, 0)</f>
        <v>-23004.031123069395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500000</v>
      </c>
      <c r="S13">
        <f t="shared" si="1"/>
        <v>-25163.944052212693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-14834.680874816491</v>
      </c>
      <c r="AC13">
        <f t="shared" si="2"/>
        <v>-15025.260289381011</v>
      </c>
      <c r="AE13">
        <f t="shared" si="3"/>
        <v>0</v>
      </c>
      <c r="AF13">
        <f t="shared" si="4"/>
        <v>0</v>
      </c>
      <c r="AG13">
        <f t="shared" si="5"/>
        <v>-29.854740294695226</v>
      </c>
      <c r="AH13">
        <f t="shared" si="6"/>
        <v>-20664.781810967506</v>
      </c>
      <c r="AI13">
        <f t="shared" si="7"/>
        <v>-20694.636551262203</v>
      </c>
      <c r="AJ13">
        <f t="shared" si="8"/>
        <v>190.57941456451954</v>
      </c>
      <c r="AK13">
        <f t="shared" si="30"/>
        <v>-1038.4276612371546</v>
      </c>
      <c r="AL13">
        <f t="shared" si="9"/>
        <v>-21542.484797934838</v>
      </c>
      <c r="AN13">
        <f t="shared" si="10"/>
        <v>0</v>
      </c>
      <c r="AO13">
        <f t="shared" si="11"/>
        <v>0</v>
      </c>
      <c r="AP13">
        <f t="shared" si="12"/>
        <v>-15.66934961377474</v>
      </c>
      <c r="AQ13">
        <f t="shared" si="13"/>
        <v>-10845.972455032825</v>
      </c>
      <c r="AR13">
        <f t="shared" si="14"/>
        <v>-10861.641804646601</v>
      </c>
      <c r="AS13">
        <f t="shared" si="15"/>
        <v>100.02617495656416</v>
      </c>
      <c r="AT13">
        <f t="shared" si="16"/>
        <v>-545.02185957486404</v>
      </c>
      <c r="AU13">
        <f t="shared" si="17"/>
        <v>-11306.6374892649</v>
      </c>
      <c r="AW13">
        <v>10</v>
      </c>
      <c r="AX13">
        <f>IF(Z13&gt;0, (R13*SUMPRODUCT(K13:$K$98, X13:$X$98)-K13*$AZ$3)/Z13, 0)</f>
        <v>-25163.944052212693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500000</v>
      </c>
      <c r="S14">
        <f t="shared" si="1"/>
        <v>-28348.532520626708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-15025.260289381011</v>
      </c>
      <c r="AC14">
        <f t="shared" si="2"/>
        <v>-15553.628926870486</v>
      </c>
      <c r="AE14">
        <f t="shared" si="3"/>
        <v>0</v>
      </c>
      <c r="AF14">
        <f t="shared" si="4"/>
        <v>0</v>
      </c>
      <c r="AG14">
        <f t="shared" si="5"/>
        <v>-27.43286432120162</v>
      </c>
      <c r="AH14">
        <f t="shared" si="6"/>
        <v>-21233.285705466511</v>
      </c>
      <c r="AI14">
        <f t="shared" si="7"/>
        <v>-21260.718569787714</v>
      </c>
      <c r="AJ14">
        <f t="shared" si="8"/>
        <v>528.36863748947508</v>
      </c>
      <c r="AK14">
        <f t="shared" si="30"/>
        <v>-1051.7682202566709</v>
      </c>
      <c r="AL14">
        <f t="shared" si="9"/>
        <v>-21784.118152554911</v>
      </c>
      <c r="AN14">
        <f t="shared" si="10"/>
        <v>0</v>
      </c>
      <c r="AO14">
        <f t="shared" si="11"/>
        <v>0</v>
      </c>
      <c r="AP14">
        <f t="shared" si="12"/>
        <v>-12.855554263777009</v>
      </c>
      <c r="AQ14">
        <f t="shared" si="13"/>
        <v>-9950.3155554173245</v>
      </c>
      <c r="AR14">
        <f t="shared" si="14"/>
        <v>-9963.1711096811032</v>
      </c>
      <c r="AS14">
        <f t="shared" si="15"/>
        <v>247.60344421177618</v>
      </c>
      <c r="AT14">
        <f t="shared" si="16"/>
        <v>-492.87829626948519</v>
      </c>
      <c r="AU14">
        <f t="shared" si="17"/>
        <v>-10208.445961738813</v>
      </c>
      <c r="AW14">
        <v>11</v>
      </c>
      <c r="AX14">
        <f>IF(Z14&gt;0, (R14*SUMPRODUCT(K14:$K$98, X14:$X$98)-K14*$AZ$3)/Z14, 0)</f>
        <v>-28348.532520626708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500000</v>
      </c>
      <c r="S15">
        <f t="shared" si="1"/>
        <v>-32603.243287615893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-15553.628926870486</v>
      </c>
      <c r="AC15">
        <f t="shared" si="2"/>
        <v>-16291.798216624084</v>
      </c>
      <c r="AE15">
        <f t="shared" si="3"/>
        <v>0</v>
      </c>
      <c r="AF15">
        <f t="shared" si="4"/>
        <v>0</v>
      </c>
      <c r="AG15">
        <f t="shared" si="5"/>
        <v>-24.984934892677387</v>
      </c>
      <c r="AH15">
        <f t="shared" si="6"/>
        <v>-21736.007853122203</v>
      </c>
      <c r="AI15">
        <f t="shared" si="7"/>
        <v>-21760.992788014879</v>
      </c>
      <c r="AJ15">
        <f t="shared" si="8"/>
        <v>738.1692897535977</v>
      </c>
      <c r="AK15">
        <f t="shared" si="30"/>
        <v>-1088.7540248809341</v>
      </c>
      <c r="AL15">
        <f t="shared" si="9"/>
        <v>-22111.577523142216</v>
      </c>
      <c r="AN15">
        <f t="shared" si="10"/>
        <v>0</v>
      </c>
      <c r="AO15">
        <f t="shared" si="11"/>
        <v>0</v>
      </c>
      <c r="AP15">
        <f t="shared" si="12"/>
        <v>-10.453936306916857</v>
      </c>
      <c r="AQ15">
        <f t="shared" si="13"/>
        <v>-9094.554083860352</v>
      </c>
      <c r="AR15">
        <f t="shared" si="14"/>
        <v>-9105.0080201672681</v>
      </c>
      <c r="AS15">
        <f t="shared" si="15"/>
        <v>308.85710817152483</v>
      </c>
      <c r="AT15">
        <f t="shared" si="16"/>
        <v>-455.5451226467049</v>
      </c>
      <c r="AU15">
        <f t="shared" si="17"/>
        <v>-9251.6960346424476</v>
      </c>
      <c r="AW15">
        <v>12</v>
      </c>
      <c r="AX15">
        <f>IF(Z15&gt;0, (R15*SUMPRODUCT(K15:$K$98, X15:$X$98)-K15*$AZ$3)/Z15, 0)</f>
        <v>-32603.243287615893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500000</v>
      </c>
      <c r="S16">
        <f t="shared" si="1"/>
        <v>-38070.456639661323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-16291.798216624084</v>
      </c>
      <c r="AC16">
        <f t="shared" si="2"/>
        <v>-17161.221706141841</v>
      </c>
      <c r="AE16">
        <f t="shared" si="3"/>
        <v>0</v>
      </c>
      <c r="AF16">
        <f t="shared" si="4"/>
        <v>0</v>
      </c>
      <c r="AG16">
        <f t="shared" si="5"/>
        <v>-22.538765253820852</v>
      </c>
      <c r="AH16">
        <f t="shared" si="6"/>
        <v>-21963.202899297616</v>
      </c>
      <c r="AI16">
        <f t="shared" si="7"/>
        <v>-21985.741664551435</v>
      </c>
      <c r="AJ16">
        <f t="shared" si="8"/>
        <v>869.42348951775784</v>
      </c>
      <c r="AK16">
        <f t="shared" si="30"/>
        <v>-1140.425875163686</v>
      </c>
      <c r="AL16">
        <f t="shared" si="9"/>
        <v>-22256.744050197362</v>
      </c>
      <c r="AN16">
        <f t="shared" si="10"/>
        <v>0</v>
      </c>
      <c r="AO16">
        <f t="shared" si="11"/>
        <v>0</v>
      </c>
      <c r="AP16">
        <f t="shared" si="12"/>
        <v>-8.4200316758054434</v>
      </c>
      <c r="AQ16">
        <f t="shared" si="13"/>
        <v>-8205.0130977284898</v>
      </c>
      <c r="AR16">
        <f t="shared" si="14"/>
        <v>-8213.433129404295</v>
      </c>
      <c r="AS16">
        <f t="shared" si="15"/>
        <v>324.79921765846575</v>
      </c>
      <c r="AT16">
        <f t="shared" si="16"/>
        <v>-426.04028590956392</v>
      </c>
      <c r="AU16">
        <f t="shared" si="17"/>
        <v>-8314.6741976553931</v>
      </c>
      <c r="AW16">
        <v>13</v>
      </c>
      <c r="AX16">
        <f>IF(Z16&gt;0, (R16*SUMPRODUCT(K16:$K$98, X16:$X$98)-K16*$AZ$3)/Z16, 0)</f>
        <v>-38070.456639661323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500000</v>
      </c>
      <c r="S17">
        <f t="shared" si="1"/>
        <v>-44777.278901847487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-17161.221706141841</v>
      </c>
      <c r="AC17">
        <f t="shared" si="2"/>
        <v>-18022.368201778729</v>
      </c>
      <c r="AE17">
        <f t="shared" si="3"/>
        <v>0</v>
      </c>
      <c r="AF17">
        <f t="shared" si="4"/>
        <v>0</v>
      </c>
      <c r="AG17">
        <f t="shared" si="5"/>
        <v>-20.124456692962571</v>
      </c>
      <c r="AH17">
        <f t="shared" si="6"/>
        <v>-21889.209083200709</v>
      </c>
      <c r="AI17">
        <f t="shared" si="7"/>
        <v>-21909.333539893672</v>
      </c>
      <c r="AJ17">
        <f t="shared" si="8"/>
        <v>861.14649563688727</v>
      </c>
      <c r="AK17">
        <f t="shared" si="30"/>
        <v>-1201.2855194299291</v>
      </c>
      <c r="AL17">
        <f t="shared" si="9"/>
        <v>-22249.472563686715</v>
      </c>
      <c r="AN17">
        <f t="shared" si="10"/>
        <v>0</v>
      </c>
      <c r="AO17">
        <f t="shared" si="11"/>
        <v>0</v>
      </c>
      <c r="AP17">
        <f t="shared" si="12"/>
        <v>-6.7125842055133598</v>
      </c>
      <c r="AQ17">
        <f t="shared" si="13"/>
        <v>-7301.2236506466534</v>
      </c>
      <c r="AR17">
        <f t="shared" si="14"/>
        <v>-7307.9362348521663</v>
      </c>
      <c r="AS17">
        <f t="shared" si="15"/>
        <v>287.23848069233935</v>
      </c>
      <c r="AT17">
        <f t="shared" si="16"/>
        <v>-400.69306352290761</v>
      </c>
      <c r="AU17">
        <f t="shared" si="17"/>
        <v>-7421.3908176827354</v>
      </c>
      <c r="AW17">
        <v>14</v>
      </c>
      <c r="AX17">
        <f>IF(Z17&gt;0, (R17*SUMPRODUCT(K17:$K$98, X17:$X$98)-K17*$AZ$3)/Z17, 0)</f>
        <v>-44777.278901847487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50</v>
      </c>
      <c r="R18">
        <f t="shared" si="0"/>
        <v>500000</v>
      </c>
      <c r="S18">
        <f t="shared" si="1"/>
        <v>-52833.991928319017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-18022.368201778729</v>
      </c>
      <c r="AC18">
        <f t="shared" si="2"/>
        <v>-18766.568100557881</v>
      </c>
      <c r="AE18">
        <f t="shared" si="3"/>
        <v>0</v>
      </c>
      <c r="AF18">
        <f t="shared" si="4"/>
        <v>0</v>
      </c>
      <c r="AG18">
        <f t="shared" si="5"/>
        <v>-17.75993769883873</v>
      </c>
      <c r="AH18">
        <f t="shared" si="6"/>
        <v>-21632.744271942167</v>
      </c>
      <c r="AI18">
        <f t="shared" si="7"/>
        <v>-21650.504209641007</v>
      </c>
      <c r="AJ18">
        <f t="shared" si="8"/>
        <v>744.19989877915214</v>
      </c>
      <c r="AK18">
        <f t="shared" si="30"/>
        <v>-1261.5657741245111</v>
      </c>
      <c r="AL18">
        <f t="shared" si="9"/>
        <v>-22167.870084986367</v>
      </c>
      <c r="AN18">
        <f t="shared" si="10"/>
        <v>0</v>
      </c>
      <c r="AO18">
        <f t="shared" si="11"/>
        <v>0</v>
      </c>
      <c r="AP18">
        <f t="shared" si="12"/>
        <v>-5.289187922782137</v>
      </c>
      <c r="AQ18">
        <f t="shared" si="13"/>
        <v>-6442.5704459127992</v>
      </c>
      <c r="AR18">
        <f t="shared" si="14"/>
        <v>-6447.859633835581</v>
      </c>
      <c r="AS18">
        <f t="shared" si="15"/>
        <v>221.63439892110418</v>
      </c>
      <c r="AT18">
        <f t="shared" si="16"/>
        <v>-375.71406890301012</v>
      </c>
      <c r="AU18">
        <f t="shared" si="17"/>
        <v>-6601.9393038174876</v>
      </c>
      <c r="AW18">
        <v>15</v>
      </c>
      <c r="AX18">
        <f>IF(Z18&gt;0, (R18*SUMPRODUCT(K18:$K$98, X18:$X$98)-K18*$AZ$3)/Z18, 0)</f>
        <v>-52833.991928319017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50</v>
      </c>
      <c r="R19">
        <f t="shared" si="0"/>
        <v>500000</v>
      </c>
      <c r="S19">
        <f t="shared" si="1"/>
        <v>-62573.926701034339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-18766.568100557881</v>
      </c>
      <c r="AC19">
        <f t="shared" si="2"/>
        <v>-19354.653053731825</v>
      </c>
      <c r="AE19">
        <f t="shared" si="3"/>
        <v>0</v>
      </c>
      <c r="AF19">
        <f t="shared" si="4"/>
        <v>0</v>
      </c>
      <c r="AG19">
        <f t="shared" si="5"/>
        <v>-15.465429512042988</v>
      </c>
      <c r="AH19">
        <f t="shared" si="6"/>
        <v>-21169.088098073531</v>
      </c>
      <c r="AI19">
        <f t="shared" si="7"/>
        <v>-21184.553527585573</v>
      </c>
      <c r="AJ19">
        <f t="shared" si="8"/>
        <v>588.08495317394409</v>
      </c>
      <c r="AK19">
        <f t="shared" si="30"/>
        <v>-1313.6597670390518</v>
      </c>
      <c r="AL19">
        <f t="shared" si="9"/>
        <v>-21910.12834145068</v>
      </c>
      <c r="AN19">
        <f t="shared" si="10"/>
        <v>0</v>
      </c>
      <c r="AO19">
        <f t="shared" si="11"/>
        <v>0</v>
      </c>
      <c r="AP19">
        <f t="shared" si="12"/>
        <v>-4.1123637561021091</v>
      </c>
      <c r="AQ19">
        <f t="shared" si="13"/>
        <v>-5629.0056849995708</v>
      </c>
      <c r="AR19">
        <f t="shared" si="14"/>
        <v>-5633.118048755673</v>
      </c>
      <c r="AS19">
        <f t="shared" si="15"/>
        <v>156.37582163872665</v>
      </c>
      <c r="AT19">
        <f t="shared" si="16"/>
        <v>-349.31114002454228</v>
      </c>
      <c r="AU19">
        <f t="shared" si="17"/>
        <v>-5826.0533671414887</v>
      </c>
      <c r="AW19">
        <v>16</v>
      </c>
      <c r="AX19">
        <f>IF(Z19&gt;0, (R19*SUMPRODUCT(K19:$K$98, X19:$X$98)-K19*$AZ$3)/Z19, 0)</f>
        <v>-62573.926701034339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500000</v>
      </c>
      <c r="S20">
        <f t="shared" si="1"/>
        <v>-74494.901690360595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-19354.653053731825</v>
      </c>
      <c r="AC20">
        <f t="shared" si="2"/>
        <v>-19756.439548785998</v>
      </c>
      <c r="AE20">
        <f t="shared" si="3"/>
        <v>0</v>
      </c>
      <c r="AF20">
        <f t="shared" si="4"/>
        <v>0</v>
      </c>
      <c r="AG20">
        <f t="shared" si="5"/>
        <v>-13.260262850539755</v>
      </c>
      <c r="AH20">
        <f t="shared" si="6"/>
        <v>-20505.123663828042</v>
      </c>
      <c r="AI20">
        <f t="shared" si="7"/>
        <v>-20518.383926678584</v>
      </c>
      <c r="AJ20">
        <f t="shared" si="8"/>
        <v>401.78649505417343</v>
      </c>
      <c r="AK20">
        <f t="shared" si="30"/>
        <v>-1354.8257137612279</v>
      </c>
      <c r="AL20">
        <f t="shared" si="9"/>
        <v>-21471.423145385637</v>
      </c>
      <c r="AN20">
        <f t="shared" si="10"/>
        <v>0</v>
      </c>
      <c r="AO20">
        <f t="shared" si="11"/>
        <v>0</v>
      </c>
      <c r="AP20">
        <f t="shared" si="12"/>
        <v>-3.1482096603914589</v>
      </c>
      <c r="AQ20">
        <f t="shared" si="13"/>
        <v>-4868.2615973451293</v>
      </c>
      <c r="AR20">
        <f t="shared" si="14"/>
        <v>-4871.4098070055215</v>
      </c>
      <c r="AS20">
        <f t="shared" si="15"/>
        <v>95.390878702897368</v>
      </c>
      <c r="AT20">
        <f t="shared" si="16"/>
        <v>-321.65843530290459</v>
      </c>
      <c r="AU20">
        <f t="shared" si="17"/>
        <v>-5097.6773636055286</v>
      </c>
      <c r="AW20">
        <v>17</v>
      </c>
      <c r="AX20">
        <f>IF(Z20&gt;0, (R20*SUMPRODUCT(K20:$K$98, X20:$X$98)-K20*$AZ$3)/Z20, 0)</f>
        <v>-74494.901690360595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50</v>
      </c>
      <c r="R21">
        <f t="shared" si="0"/>
        <v>500000</v>
      </c>
      <c r="S21">
        <f t="shared" si="1"/>
        <v>-89378.556668312594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-19756.439548785998</v>
      </c>
      <c r="AC21">
        <f t="shared" si="2"/>
        <v>-19957.541155108454</v>
      </c>
      <c r="AE21">
        <f t="shared" si="3"/>
        <v>0</v>
      </c>
      <c r="AF21">
        <f t="shared" si="4"/>
        <v>0</v>
      </c>
      <c r="AG21">
        <f t="shared" si="5"/>
        <v>-11.164613694295651</v>
      </c>
      <c r="AH21">
        <f t="shared" si="6"/>
        <v>-19630.465277387069</v>
      </c>
      <c r="AI21">
        <f t="shared" si="7"/>
        <v>-19641.629891081364</v>
      </c>
      <c r="AJ21">
        <f t="shared" si="8"/>
        <v>201.10160632245606</v>
      </c>
      <c r="AK21">
        <f t="shared" si="30"/>
        <v>-1382.9507684150201</v>
      </c>
      <c r="AL21">
        <f t="shared" si="9"/>
        <v>-20823.479053173927</v>
      </c>
      <c r="AN21">
        <f t="shared" si="10"/>
        <v>0</v>
      </c>
      <c r="AO21">
        <f t="shared" si="11"/>
        <v>0</v>
      </c>
      <c r="AP21">
        <f t="shared" si="12"/>
        <v>-2.3666672024885904</v>
      </c>
      <c r="AQ21">
        <f t="shared" si="13"/>
        <v>-4161.2526517885972</v>
      </c>
      <c r="AR21">
        <f t="shared" si="14"/>
        <v>-4163.6193189910855</v>
      </c>
      <c r="AS21">
        <f t="shared" si="15"/>
        <v>42.629381462101264</v>
      </c>
      <c r="AT21">
        <f t="shared" si="16"/>
        <v>-293.15696143938163</v>
      </c>
      <c r="AU21">
        <f t="shared" si="17"/>
        <v>-4414.1468989683663</v>
      </c>
      <c r="AW21">
        <v>18</v>
      </c>
      <c r="AX21">
        <f>IF(Z21&gt;0, (R21*SUMPRODUCT(K21:$K$98, X21:$X$98)-K21*$AZ$3)/Z21, 0)</f>
        <v>-89378.556668312594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500000</v>
      </c>
      <c r="S22">
        <f t="shared" si="1"/>
        <v>-108418.09755917195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-19957.541155108454</v>
      </c>
      <c r="AC22">
        <f t="shared" si="2"/>
        <v>-19951.686672055359</v>
      </c>
      <c r="AE22">
        <f t="shared" si="3"/>
        <v>0</v>
      </c>
      <c r="AF22">
        <f t="shared" si="4"/>
        <v>0</v>
      </c>
      <c r="AG22">
        <f t="shared" si="5"/>
        <v>-9.2012713381021172</v>
      </c>
      <c r="AH22">
        <f t="shared" si="6"/>
        <v>-18516.962192505765</v>
      </c>
      <c r="AI22">
        <f t="shared" si="7"/>
        <v>-18526.163463843866</v>
      </c>
      <c r="AJ22">
        <f t="shared" si="8"/>
        <v>-5.8544830530954641</v>
      </c>
      <c r="AK22">
        <f t="shared" si="30"/>
        <v>-1397.027880857592</v>
      </c>
      <c r="AL22">
        <f t="shared" si="9"/>
        <v>-19929.045827754555</v>
      </c>
      <c r="AN22">
        <f t="shared" si="10"/>
        <v>0</v>
      </c>
      <c r="AO22">
        <f t="shared" si="11"/>
        <v>0</v>
      </c>
      <c r="AP22">
        <f t="shared" si="12"/>
        <v>-1.7414993105316756</v>
      </c>
      <c r="AQ22">
        <f t="shared" si="13"/>
        <v>-3504.6544881091745</v>
      </c>
      <c r="AR22">
        <f t="shared" si="14"/>
        <v>-3506.3959874197062</v>
      </c>
      <c r="AS22">
        <f t="shared" si="15"/>
        <v>-1.1080618999100293</v>
      </c>
      <c r="AT22">
        <f t="shared" si="16"/>
        <v>-264.41162334082918</v>
      </c>
      <c r="AU22">
        <f t="shared" si="17"/>
        <v>-3771.9156726604456</v>
      </c>
      <c r="AW22">
        <v>19</v>
      </c>
      <c r="AX22">
        <f>IF(Z22&gt;0, (R22*SUMPRODUCT(K22:$K$98, X22:$X$98)-K22*$AZ$3)/Z22, 0)</f>
        <v>-108418.09755917195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500000</v>
      </c>
      <c r="S23">
        <f t="shared" si="1"/>
        <v>-133567.43134596193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-19951.686672055359</v>
      </c>
      <c r="AC23">
        <f t="shared" si="2"/>
        <v>-19735.70978977019</v>
      </c>
      <c r="AE23">
        <f t="shared" si="3"/>
        <v>0</v>
      </c>
      <c r="AF23">
        <f t="shared" si="4"/>
        <v>0</v>
      </c>
      <c r="AG23">
        <f t="shared" si="5"/>
        <v>-7.3879199408467349</v>
      </c>
      <c r="AH23">
        <f t="shared" si="6"/>
        <v>-17213.386838743612</v>
      </c>
      <c r="AI23">
        <f t="shared" si="7"/>
        <v>-17220.77475868446</v>
      </c>
      <c r="AJ23">
        <f t="shared" si="8"/>
        <v>-215.97688228516927</v>
      </c>
      <c r="AK23">
        <f t="shared" si="30"/>
        <v>-1396.6180670438753</v>
      </c>
      <c r="AL23">
        <f t="shared" si="9"/>
        <v>-18833.369708013503</v>
      </c>
      <c r="AN23">
        <f t="shared" si="10"/>
        <v>0</v>
      </c>
      <c r="AO23">
        <f t="shared" si="11"/>
        <v>0</v>
      </c>
      <c r="AP23">
        <f t="shared" si="12"/>
        <v>-1.2484743577508557</v>
      </c>
      <c r="AQ23">
        <f t="shared" si="13"/>
        <v>-2908.866399512503</v>
      </c>
      <c r="AR23">
        <f t="shared" si="14"/>
        <v>-2910.1148738702541</v>
      </c>
      <c r="AS23">
        <f t="shared" si="15"/>
        <v>-36.497634186477804</v>
      </c>
      <c r="AT23">
        <f t="shared" si="16"/>
        <v>-236.01255268556739</v>
      </c>
      <c r="AU23">
        <f t="shared" si="17"/>
        <v>-3182.625060742299</v>
      </c>
      <c r="AW23">
        <v>20</v>
      </c>
      <c r="AX23">
        <f>IF(Z23&gt;0, (R23*SUMPRODUCT(K23:$K$98, X23:$X$98)-K23*$AZ$3)/Z23, 0)</f>
        <v>-133567.43134596193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500000</v>
      </c>
      <c r="S24">
        <f t="shared" si="1"/>
        <v>-167990.04459045251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-19735.70978977019</v>
      </c>
      <c r="AC24">
        <f t="shared" si="2"/>
        <v>-19322.583894287734</v>
      </c>
      <c r="AE24">
        <f t="shared" si="3"/>
        <v>0</v>
      </c>
      <c r="AF24">
        <f t="shared" si="4"/>
        <v>0</v>
      </c>
      <c r="AG24">
        <f t="shared" si="5"/>
        <v>-5.7511098176665127</v>
      </c>
      <c r="AH24">
        <f t="shared" si="6"/>
        <v>-15629.309237717551</v>
      </c>
      <c r="AI24">
        <f t="shared" si="7"/>
        <v>-15635.060347535218</v>
      </c>
      <c r="AJ24">
        <f t="shared" si="8"/>
        <v>-413.12589548245523</v>
      </c>
      <c r="AK24">
        <f t="shared" si="30"/>
        <v>-1381.4996852839133</v>
      </c>
      <c r="AL24">
        <f t="shared" si="9"/>
        <v>-17429.685928301587</v>
      </c>
      <c r="AN24">
        <f t="shared" si="10"/>
        <v>0</v>
      </c>
      <c r="AO24">
        <f t="shared" si="11"/>
        <v>0</v>
      </c>
      <c r="AP24">
        <f t="shared" si="12"/>
        <v>-0.86774293052703988</v>
      </c>
      <c r="AQ24">
        <f t="shared" si="13"/>
        <v>-2358.1922498487734</v>
      </c>
      <c r="AR24">
        <f t="shared" si="14"/>
        <v>-2359.0599927793005</v>
      </c>
      <c r="AS24">
        <f t="shared" si="15"/>
        <v>-62.333547191419804</v>
      </c>
      <c r="AT24">
        <f t="shared" si="16"/>
        <v>-208.44439133260173</v>
      </c>
      <c r="AU24">
        <f t="shared" si="17"/>
        <v>-2629.8379313033224</v>
      </c>
      <c r="AW24">
        <v>21</v>
      </c>
      <c r="AX24">
        <f>IF(Z24&gt;0, (R24*SUMPRODUCT(K24:$K$98, X24:$X$98)-K24*$AZ$3)/Z24, 0)</f>
        <v>-167990.04459045251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500000</v>
      </c>
      <c r="S25">
        <f t="shared" si="1"/>
        <v>-216841.86484516063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-19322.583894287734</v>
      </c>
      <c r="AC25">
        <f t="shared" si="2"/>
        <v>-18714.711595033867</v>
      </c>
      <c r="AE25">
        <f t="shared" si="3"/>
        <v>0</v>
      </c>
      <c r="AF25">
        <f t="shared" si="4"/>
        <v>0</v>
      </c>
      <c r="AG25">
        <f t="shared" si="5"/>
        <v>-4.3152902250673328</v>
      </c>
      <c r="AH25">
        <f t="shared" si="6"/>
        <v>-13783.084944225153</v>
      </c>
      <c r="AI25">
        <f t="shared" si="7"/>
        <v>-13787.400234450221</v>
      </c>
      <c r="AJ25">
        <f t="shared" si="8"/>
        <v>-607.87229925386782</v>
      </c>
      <c r="AK25">
        <f t="shared" si="30"/>
        <v>-1352.5808726001414</v>
      </c>
      <c r="AL25">
        <f t="shared" si="9"/>
        <v>-15747.85340630423</v>
      </c>
      <c r="AN25">
        <f t="shared" si="10"/>
        <v>0</v>
      </c>
      <c r="AO25">
        <f t="shared" si="11"/>
        <v>0</v>
      </c>
      <c r="AP25">
        <f t="shared" si="12"/>
        <v>-0.58134161192554035</v>
      </c>
      <c r="AQ25">
        <f t="shared" si="13"/>
        <v>-1856.8115702246821</v>
      </c>
      <c r="AR25">
        <f t="shared" si="14"/>
        <v>-1857.3929118366077</v>
      </c>
      <c r="AS25">
        <f t="shared" si="15"/>
        <v>-81.890543593186493</v>
      </c>
      <c r="AT25">
        <f t="shared" si="16"/>
        <v>-182.21521699035921</v>
      </c>
      <c r="AU25">
        <f t="shared" si="17"/>
        <v>-2121.4986724201535</v>
      </c>
      <c r="AW25">
        <v>22</v>
      </c>
      <c r="AX25">
        <f>IF(Z25&gt;0, (R25*SUMPRODUCT(K25:$K$98, X25:$X$98)-K25*$AZ$3)/Z25, 0)</f>
        <v>-216841.86484516063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500000</v>
      </c>
      <c r="S26">
        <f t="shared" si="1"/>
        <v>-289287.2921619268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-18714.711595033867</v>
      </c>
      <c r="AC26">
        <f t="shared" si="2"/>
        <v>-17923.251246416905</v>
      </c>
      <c r="AE26">
        <f t="shared" si="3"/>
        <v>0</v>
      </c>
      <c r="AF26">
        <f t="shared" si="4"/>
        <v>0</v>
      </c>
      <c r="AG26">
        <f t="shared" si="5"/>
        <v>-3.0978289976845015</v>
      </c>
      <c r="AH26">
        <f t="shared" si="6"/>
        <v>-11743.083251321579</v>
      </c>
      <c r="AI26">
        <f t="shared" si="7"/>
        <v>-11746.181080319264</v>
      </c>
      <c r="AJ26">
        <f t="shared" si="8"/>
        <v>-791.46034861696171</v>
      </c>
      <c r="AK26">
        <f t="shared" si="30"/>
        <v>-1310.0298116523709</v>
      </c>
      <c r="AL26">
        <f t="shared" si="9"/>
        <v>-13847.671240588596</v>
      </c>
      <c r="AN26">
        <f t="shared" si="10"/>
        <v>0</v>
      </c>
      <c r="AO26">
        <f t="shared" si="11"/>
        <v>0</v>
      </c>
      <c r="AP26">
        <f t="shared" si="12"/>
        <v>-0.37261541623266259</v>
      </c>
      <c r="AQ26">
        <f t="shared" si="13"/>
        <v>-1412.490443086632</v>
      </c>
      <c r="AR26">
        <f t="shared" si="14"/>
        <v>-1412.8630585028648</v>
      </c>
      <c r="AS26">
        <f t="shared" si="15"/>
        <v>-95.199033727165258</v>
      </c>
      <c r="AT26">
        <f t="shared" si="16"/>
        <v>-157.57399905253232</v>
      </c>
      <c r="AU26">
        <f t="shared" si="17"/>
        <v>-1665.6360912825621</v>
      </c>
      <c r="AW26">
        <v>23</v>
      </c>
      <c r="AX26">
        <f>IF(Z26&gt;0, (R26*SUMPRODUCT(K26:$K$98, X26:$X$98)-K26*$AZ$3)/Z26, 0)</f>
        <v>-289287.2921619268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500000</v>
      </c>
      <c r="S27">
        <f t="shared" si="1"/>
        <v>-401897.07279208716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-17923.251246416905</v>
      </c>
      <c r="AC27">
        <f t="shared" si="2"/>
        <v>-16971.213190537786</v>
      </c>
      <c r="AE27">
        <f t="shared" si="3"/>
        <v>0</v>
      </c>
      <c r="AF27">
        <f t="shared" si="4"/>
        <v>0</v>
      </c>
      <c r="AG27">
        <f t="shared" si="5"/>
        <v>-2.1113880069633502</v>
      </c>
      <c r="AH27">
        <f t="shared" si="6"/>
        <v>-9554.6270074430631</v>
      </c>
      <c r="AI27">
        <f t="shared" si="7"/>
        <v>-9556.7383954500256</v>
      </c>
      <c r="AJ27">
        <f t="shared" si="8"/>
        <v>-952.03805587911847</v>
      </c>
      <c r="AK27">
        <f t="shared" si="30"/>
        <v>-1254.6275872491835</v>
      </c>
      <c r="AL27">
        <f t="shared" si="9"/>
        <v>-11763.404038578328</v>
      </c>
      <c r="AN27">
        <f t="shared" si="10"/>
        <v>0</v>
      </c>
      <c r="AO27">
        <f t="shared" si="11"/>
        <v>0</v>
      </c>
      <c r="AP27">
        <f t="shared" si="12"/>
        <v>-0.22675319025014687</v>
      </c>
      <c r="AQ27">
        <f t="shared" si="13"/>
        <v>-1026.122223126531</v>
      </c>
      <c r="AR27">
        <f t="shared" si="14"/>
        <v>-1026.3489763167809</v>
      </c>
      <c r="AS27">
        <f t="shared" si="15"/>
        <v>-102.24443148212167</v>
      </c>
      <c r="AT27">
        <f t="shared" si="16"/>
        <v>-134.74113097467028</v>
      </c>
      <c r="AU27">
        <f t="shared" si="17"/>
        <v>-1263.3345387735731</v>
      </c>
      <c r="AW27">
        <v>24</v>
      </c>
      <c r="AX27">
        <f>IF(Z27&gt;0, (R27*SUMPRODUCT(K27:$K$98, X27:$X$98)-K27*$AZ$3)/Z27, 0)</f>
        <v>-401897.07279208716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500000</v>
      </c>
      <c r="S28">
        <f t="shared" si="1"/>
        <v>-586746.03069272789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-16971.213190537786</v>
      </c>
      <c r="AC28">
        <f t="shared" si="2"/>
        <v>-15886.149253873466</v>
      </c>
      <c r="AE28">
        <f t="shared" si="3"/>
        <v>0</v>
      </c>
      <c r="AF28">
        <f t="shared" si="4"/>
        <v>0</v>
      </c>
      <c r="AG28">
        <f t="shared" si="5"/>
        <v>-1.3537500402957867</v>
      </c>
      <c r="AH28">
        <f t="shared" si="6"/>
        <v>-7365.2408659792991</v>
      </c>
      <c r="AI28">
        <f t="shared" si="7"/>
        <v>-7366.5946160195945</v>
      </c>
      <c r="AJ28">
        <f t="shared" si="8"/>
        <v>-1085.0639366643209</v>
      </c>
      <c r="AK28">
        <f t="shared" si="30"/>
        <v>-1187.9849233376451</v>
      </c>
      <c r="AL28">
        <f t="shared" si="9"/>
        <v>-9639.6434760215598</v>
      </c>
      <c r="AN28">
        <f t="shared" si="10"/>
        <v>0</v>
      </c>
      <c r="AO28">
        <f t="shared" si="11"/>
        <v>0</v>
      </c>
      <c r="AP28">
        <f t="shared" si="12"/>
        <v>-0.1298093022499375</v>
      </c>
      <c r="AQ28">
        <f t="shared" si="13"/>
        <v>-706.24321274745876</v>
      </c>
      <c r="AR28">
        <f t="shared" si="14"/>
        <v>-706.37302204970865</v>
      </c>
      <c r="AS28">
        <f t="shared" si="15"/>
        <v>-104.04534686786833</v>
      </c>
      <c r="AT28">
        <f t="shared" si="16"/>
        <v>-113.91430425975157</v>
      </c>
      <c r="AU28">
        <f t="shared" si="17"/>
        <v>-924.3326731773285</v>
      </c>
      <c r="AW28">
        <v>25</v>
      </c>
      <c r="AX28">
        <f>IF(Z28&gt;0, (R28*SUMPRODUCT(K28:$K$98, X28:$X$98)-K28*$AZ$3)/Z28, 0)</f>
        <v>-586746.03069272789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500000</v>
      </c>
      <c r="S29">
        <f t="shared" si="1"/>
        <v>-909797.55086477532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-15886.149253873466</v>
      </c>
      <c r="AC29">
        <f t="shared" si="2"/>
        <v>-14707.404823950521</v>
      </c>
      <c r="AE29">
        <f t="shared" si="3"/>
        <v>0</v>
      </c>
      <c r="AF29">
        <f t="shared" si="4"/>
        <v>0</v>
      </c>
      <c r="AG29">
        <f t="shared" si="5"/>
        <v>-0.80827898525176989</v>
      </c>
      <c r="AH29">
        <f t="shared" si="6"/>
        <v>-5319.3355464105898</v>
      </c>
      <c r="AI29">
        <f t="shared" si="7"/>
        <v>-5320.1438253958413</v>
      </c>
      <c r="AJ29">
        <f t="shared" si="8"/>
        <v>-1178.7444299229446</v>
      </c>
      <c r="AK29">
        <f t="shared" si="30"/>
        <v>-1112.0304477711427</v>
      </c>
      <c r="AL29">
        <f t="shared" si="9"/>
        <v>-7610.9187030899284</v>
      </c>
      <c r="AN29">
        <f t="shared" si="10"/>
        <v>0</v>
      </c>
      <c r="AO29">
        <f t="shared" si="11"/>
        <v>0</v>
      </c>
      <c r="AP29">
        <f t="shared" si="12"/>
        <v>-6.9200717567407144E-2</v>
      </c>
      <c r="AQ29">
        <f t="shared" si="13"/>
        <v>-455.41433528519735</v>
      </c>
      <c r="AR29">
        <f t="shared" si="14"/>
        <v>-455.48353600276471</v>
      </c>
      <c r="AS29">
        <f t="shared" si="15"/>
        <v>-100.91807639146266</v>
      </c>
      <c r="AT29">
        <f t="shared" si="16"/>
        <v>-95.206366052679272</v>
      </c>
      <c r="AU29">
        <f t="shared" si="17"/>
        <v>-651.6079784469066</v>
      </c>
      <c r="AW29">
        <v>26</v>
      </c>
      <c r="AX29">
        <f>IF(Z29&gt;0, (R29*SUMPRODUCT(K29:$K$98, X29:$X$98)-K29*$AZ$3)/Z29, 0)</f>
        <v>-909797.55086477532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0.441408258</v>
      </c>
      <c r="Q30" s="5">
        <f t="shared" si="29"/>
        <v>50</v>
      </c>
      <c r="R30">
        <f t="shared" si="0"/>
        <v>500000</v>
      </c>
      <c r="S30">
        <f t="shared" si="1"/>
        <v>-1519996.9680137548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-14707.404823950521</v>
      </c>
      <c r="AC30">
        <f t="shared" si="2"/>
        <v>-13479.794478280002</v>
      </c>
      <c r="AE30">
        <f t="shared" si="3"/>
        <v>0</v>
      </c>
      <c r="AF30">
        <f t="shared" si="4"/>
        <v>0</v>
      </c>
      <c r="AG30">
        <f t="shared" si="5"/>
        <v>-0.44341517654126072</v>
      </c>
      <c r="AH30">
        <f t="shared" si="6"/>
        <v>-3567.8101885799142</v>
      </c>
      <c r="AI30">
        <f t="shared" si="7"/>
        <v>-3568.2536037564555</v>
      </c>
      <c r="AJ30">
        <f t="shared" si="8"/>
        <v>-1227.6103456705187</v>
      </c>
      <c r="AK30">
        <f t="shared" si="30"/>
        <v>-1029.5183376765365</v>
      </c>
      <c r="AL30">
        <f t="shared" si="9"/>
        <v>-5825.38228710351</v>
      </c>
      <c r="AN30">
        <f t="shared" si="10"/>
        <v>0</v>
      </c>
      <c r="AO30">
        <f t="shared" si="11"/>
        <v>0</v>
      </c>
      <c r="AP30">
        <f t="shared" si="12"/>
        <v>-3.3895484105315968E-2</v>
      </c>
      <c r="AQ30">
        <f t="shared" si="13"/>
        <v>-272.7300731587427</v>
      </c>
      <c r="AR30">
        <f t="shared" si="14"/>
        <v>-272.763968642848</v>
      </c>
      <c r="AS30">
        <f t="shared" si="15"/>
        <v>-93.840827198941327</v>
      </c>
      <c r="AT30">
        <f t="shared" si="16"/>
        <v>-78.698304201140061</v>
      </c>
      <c r="AU30">
        <f t="shared" si="17"/>
        <v>-445.30310004292937</v>
      </c>
      <c r="AW30">
        <v>27</v>
      </c>
      <c r="AX30">
        <f>IF(Z30&gt;0, (R30*SUMPRODUCT(K30:$K$98, X30:$X$98)-K30*$AZ$3)/Z30, 0)</f>
        <v>-1519996.9680137548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500000</v>
      </c>
      <c r="S31">
        <f t="shared" si="1"/>
        <v>-2795819.3105168552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-13479.794478280002</v>
      </c>
      <c r="AC31">
        <f t="shared" si="2"/>
        <v>-12249.82394344257</v>
      </c>
      <c r="AE31">
        <f t="shared" si="3"/>
        <v>0</v>
      </c>
      <c r="AF31">
        <f t="shared" si="4"/>
        <v>0</v>
      </c>
      <c r="AG31">
        <f t="shared" si="5"/>
        <v>-0.21907395619887143</v>
      </c>
      <c r="AH31">
        <f t="shared" si="6"/>
        <v>-2199.0706857697669</v>
      </c>
      <c r="AI31">
        <f t="shared" si="7"/>
        <v>-2199.2897597259657</v>
      </c>
      <c r="AJ31">
        <f t="shared" si="8"/>
        <v>-1229.9705348374318</v>
      </c>
      <c r="AK31">
        <f t="shared" si="30"/>
        <v>-943.58561347960028</v>
      </c>
      <c r="AL31">
        <f t="shared" si="9"/>
        <v>-4372.8459080429975</v>
      </c>
      <c r="AN31">
        <f t="shared" si="10"/>
        <v>0</v>
      </c>
      <c r="AO31">
        <f t="shared" si="11"/>
        <v>0</v>
      </c>
      <c r="AP31">
        <f t="shared" si="12"/>
        <v>-1.4952162767129283E-2</v>
      </c>
      <c r="AQ31">
        <f t="shared" si="13"/>
        <v>-150.09024075962506</v>
      </c>
      <c r="AR31">
        <f t="shared" si="14"/>
        <v>-150.10519292239221</v>
      </c>
      <c r="AS31">
        <f t="shared" si="15"/>
        <v>-83.9475397019241</v>
      </c>
      <c r="AT31">
        <f t="shared" si="16"/>
        <v>-64.401291336798366</v>
      </c>
      <c r="AU31">
        <f t="shared" si="17"/>
        <v>-298.45402396111461</v>
      </c>
      <c r="AW31">
        <v>28</v>
      </c>
      <c r="AX31">
        <f>IF(Z31&gt;0, (R31*SUMPRODUCT(K31:$K$98, X31:$X$98)-K31*$AZ$3)/Z31, 0)</f>
        <v>-2795819.3105168552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500000</v>
      </c>
      <c r="S32">
        <f t="shared" si="1"/>
        <v>-5831763.5149789713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-12249.82394344257</v>
      </c>
      <c r="AC32">
        <f t="shared" si="2"/>
        <v>-11058.217212777037</v>
      </c>
      <c r="AE32">
        <f t="shared" si="3"/>
        <v>0</v>
      </c>
      <c r="AF32">
        <f t="shared" si="4"/>
        <v>0</v>
      </c>
      <c r="AG32">
        <f t="shared" si="5"/>
        <v>-9.4810233511474204E-2</v>
      </c>
      <c r="AH32">
        <f t="shared" si="6"/>
        <v>-1220.7298312540852</v>
      </c>
      <c r="AI32">
        <f t="shared" si="7"/>
        <v>-1220.8246414875966</v>
      </c>
      <c r="AJ32">
        <f t="shared" si="8"/>
        <v>-1191.6067306655332</v>
      </c>
      <c r="AK32">
        <f t="shared" si="30"/>
        <v>-857.48767604097998</v>
      </c>
      <c r="AL32">
        <f t="shared" si="9"/>
        <v>-3269.9190481941096</v>
      </c>
      <c r="AN32">
        <f t="shared" si="10"/>
        <v>0</v>
      </c>
      <c r="AO32">
        <f t="shared" si="11"/>
        <v>0</v>
      </c>
      <c r="AP32">
        <f t="shared" si="12"/>
        <v>-5.7776397427691415E-3</v>
      </c>
      <c r="AQ32">
        <f t="shared" si="13"/>
        <v>-74.390041317469212</v>
      </c>
      <c r="AR32">
        <f t="shared" si="14"/>
        <v>-74.395818957211986</v>
      </c>
      <c r="AS32">
        <f t="shared" si="15"/>
        <v>-72.615309021585588</v>
      </c>
      <c r="AT32">
        <f t="shared" si="16"/>
        <v>-52.254431747913991</v>
      </c>
      <c r="AU32">
        <f t="shared" si="17"/>
        <v>-199.26555972671156</v>
      </c>
      <c r="AW32">
        <v>29</v>
      </c>
      <c r="AX32">
        <f>IF(Z32&gt;0, (R32*SUMPRODUCT(K32:$K$98, X32:$X$98)-K32*$AZ$3)/Z32, 0)</f>
        <v>-5831763.5149789713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500000</v>
      </c>
      <c r="S33">
        <f t="shared" si="1"/>
        <v>-14406844.615431333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-11058.217212777037</v>
      </c>
      <c r="AC33">
        <f t="shared" si="2"/>
        <v>-9934.663529607762</v>
      </c>
      <c r="AE33">
        <f t="shared" si="3"/>
        <v>0</v>
      </c>
      <c r="AF33">
        <f t="shared" si="4"/>
        <v>0</v>
      </c>
      <c r="AG33">
        <f t="shared" si="5"/>
        <v>-3.4478970915555768E-2</v>
      </c>
      <c r="AH33">
        <f t="shared" si="6"/>
        <v>-593.83160260803697</v>
      </c>
      <c r="AI33">
        <f t="shared" si="7"/>
        <v>-593.8660815789525</v>
      </c>
      <c r="AJ33">
        <f t="shared" si="8"/>
        <v>-1123.5536831692752</v>
      </c>
      <c r="AK33">
        <f t="shared" si="30"/>
        <v>-774.07520489439264</v>
      </c>
      <c r="AL33">
        <f t="shared" si="9"/>
        <v>-2491.4949696426206</v>
      </c>
      <c r="AN33">
        <f t="shared" si="10"/>
        <v>0</v>
      </c>
      <c r="AO33">
        <f t="shared" si="11"/>
        <v>0</v>
      </c>
      <c r="AP33">
        <f t="shared" si="12"/>
        <v>-1.8759943007948055E-3</v>
      </c>
      <c r="AQ33">
        <f t="shared" si="13"/>
        <v>-32.310265432600602</v>
      </c>
      <c r="AR33">
        <f t="shared" si="14"/>
        <v>-32.312141426901398</v>
      </c>
      <c r="AS33">
        <f t="shared" si="15"/>
        <v>-61.132343869103487</v>
      </c>
      <c r="AT33">
        <f t="shared" si="16"/>
        <v>-42.117285818216956</v>
      </c>
      <c r="AU33">
        <f t="shared" si="17"/>
        <v>-135.56177111422184</v>
      </c>
      <c r="AW33">
        <v>30</v>
      </c>
      <c r="AX33">
        <f>IF(Z33&gt;0, (R33*SUMPRODUCT(K33:$K$98, X33:$X$98)-K33*$AZ$3)/Z33, 0)</f>
        <v>-14406844.615431333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500000</v>
      </c>
      <c r="S34">
        <f t="shared" si="1"/>
        <v>-44645304.545589224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-9934.663529607762</v>
      </c>
      <c r="AC34">
        <f t="shared" si="2"/>
        <v>-8897.3811838914789</v>
      </c>
      <c r="AE34">
        <f t="shared" si="3"/>
        <v>0</v>
      </c>
      <c r="AF34">
        <f t="shared" si="4"/>
        <v>0</v>
      </c>
      <c r="AG34">
        <f t="shared" si="5"/>
        <v>-9.9645206527889003E-3</v>
      </c>
      <c r="AH34">
        <f t="shared" si="6"/>
        <v>-241.69660553611308</v>
      </c>
      <c r="AI34">
        <f t="shared" si="7"/>
        <v>-241.70657005676588</v>
      </c>
      <c r="AJ34">
        <f t="shared" si="8"/>
        <v>-1037.2823457162831</v>
      </c>
      <c r="AK34">
        <f t="shared" si="30"/>
        <v>-695.4264470725434</v>
      </c>
      <c r="AL34">
        <f t="shared" si="9"/>
        <v>-1974.4153628455924</v>
      </c>
      <c r="AN34">
        <f t="shared" si="10"/>
        <v>0</v>
      </c>
      <c r="AO34">
        <f t="shared" si="11"/>
        <v>0</v>
      </c>
      <c r="AP34">
        <f t="shared" si="12"/>
        <v>-4.8407829308704485E-4</v>
      </c>
      <c r="AQ34">
        <f t="shared" si="13"/>
        <v>-11.741666692226492</v>
      </c>
      <c r="AR34">
        <f t="shared" si="14"/>
        <v>-11.742150770519579</v>
      </c>
      <c r="AS34">
        <f t="shared" si="15"/>
        <v>-50.391372034853248</v>
      </c>
      <c r="AT34">
        <f t="shared" si="16"/>
        <v>-33.783947988731889</v>
      </c>
      <c r="AU34">
        <f t="shared" si="17"/>
        <v>-95.917470794104716</v>
      </c>
      <c r="AW34">
        <v>31</v>
      </c>
      <c r="AX34">
        <f>IF(Z34&gt;0, (R34*SUMPRODUCT(K34:$K$98, X34:$X$98)-K34*$AZ$3)/Z34, 0)</f>
        <v>-44645304.545589224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31">$C$6</f>
        <v>500000</v>
      </c>
      <c r="S35">
        <f t="shared" ref="S35:S69" si="32">AX35</f>
        <v>-189165752.4677228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-8897.3811838914789</v>
      </c>
      <c r="AC35">
        <f t="shared" ref="AC35:AC69" si="33">S35*Z35</f>
        <v>-7954.1294477722049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-2.1024232304231211E-3</v>
      </c>
      <c r="AH35">
        <f t="shared" ref="AH35:AH69" si="37">-X35*R35</f>
        <v>-77.624522158378895</v>
      </c>
      <c r="AI35">
        <f t="shared" ref="AI35:AI66" si="38">SUM(AE35:AH35)</f>
        <v>-77.62662458160932</v>
      </c>
      <c r="AJ35">
        <f t="shared" ref="AJ35:AJ69" si="39">AB35-AC35</f>
        <v>-943.25173611927403</v>
      </c>
      <c r="AK35">
        <f t="shared" si="30"/>
        <v>-622.81668287240359</v>
      </c>
      <c r="AL35">
        <f t="shared" ref="AL35:AL66" si="40">SUM(AI35:AK35)</f>
        <v>-1643.695043573287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-9.1192961740438241E-5</v>
      </c>
      <c r="AQ35">
        <f t="shared" ref="AQ35:AQ69" si="44">AH35*$K35</f>
        <v>-3.3669767232757453</v>
      </c>
      <c r="AR35">
        <f t="shared" ref="AR35:AR69" si="45">AI35*$K35</f>
        <v>-3.3670679162374859</v>
      </c>
      <c r="AS35">
        <f t="shared" ref="AS35:AS69" si="46">AJ35*$K35</f>
        <v>-40.913702930411141</v>
      </c>
      <c r="AT35">
        <f t="shared" ref="AT35:AT69" si="47">AK35*$K35</f>
        <v>-27.01477852347514</v>
      </c>
      <c r="AU35">
        <f t="shared" ref="AU35:AU69" si="48">AL35*$K35</f>
        <v>-71.295549370123766</v>
      </c>
      <c r="AW35">
        <v>32</v>
      </c>
      <c r="AX35">
        <f>IF(Z35&gt;0, (R35*SUMPRODUCT(K35:$K$98, X35:$X$98)-K35*$AZ$3)/Z35, 0)</f>
        <v>-189165752.4677228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0.78135831499999997</v>
      </c>
      <c r="Q36" s="5">
        <f t="shared" si="29"/>
        <v>50</v>
      </c>
      <c r="R36">
        <f t="shared" si="31"/>
        <v>500000</v>
      </c>
      <c r="S36">
        <f t="shared" si="32"/>
        <v>-809845334.77121115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-7954.1294477722049</v>
      </c>
      <c r="AC36">
        <f t="shared" si="33"/>
        <v>-7104.8237434137845</v>
      </c>
      <c r="AE36">
        <f t="shared" si="34"/>
        <v>0</v>
      </c>
      <c r="AF36">
        <f t="shared" si="35"/>
        <v>0</v>
      </c>
      <c r="AG36">
        <f t="shared" si="36"/>
        <v>-4.3865312537862329E-4</v>
      </c>
      <c r="AH36">
        <f t="shared" si="37"/>
        <v>-16.427458727402666</v>
      </c>
      <c r="AI36">
        <f t="shared" si="38"/>
        <v>-16.427897380528044</v>
      </c>
      <c r="AJ36">
        <f t="shared" si="39"/>
        <v>-849.30570435842037</v>
      </c>
      <c r="AK36">
        <f t="shared" si="30"/>
        <v>-556.7890613440544</v>
      </c>
      <c r="AL36">
        <f t="shared" si="40"/>
        <v>-1422.522663083003</v>
      </c>
      <c r="AN36">
        <f t="shared" si="41"/>
        <v>0</v>
      </c>
      <c r="AO36">
        <f t="shared" si="42"/>
        <v>0</v>
      </c>
      <c r="AP36">
        <f t="shared" si="43"/>
        <v>-1.6988083212201399E-5</v>
      </c>
      <c r="AQ36">
        <f t="shared" si="44"/>
        <v>-0.63619981183364538</v>
      </c>
      <c r="AR36">
        <f t="shared" si="45"/>
        <v>-0.63621679991685753</v>
      </c>
      <c r="AS36">
        <f t="shared" si="46"/>
        <v>-32.891766052697278</v>
      </c>
      <c r="AT36">
        <f t="shared" si="47"/>
        <v>-21.563231534237818</v>
      </c>
      <c r="AU36">
        <f t="shared" si="48"/>
        <v>-55.091214386851966</v>
      </c>
      <c r="AW36">
        <v>33</v>
      </c>
      <c r="AX36">
        <f>IF(Z36&gt;0, (R36*SUMPRODUCT(K36:$K$98, X36:$X$98)-K36*$AZ$3)/Z36, 0)</f>
        <v>-809845334.77121115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31"/>
        <v>500000</v>
      </c>
      <c r="S37">
        <f t="shared" si="32"/>
        <v>-3508611331.4355392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-7104.8237434137845</v>
      </c>
      <c r="AC37">
        <f t="shared" si="33"/>
        <v>-6344.145049402674</v>
      </c>
      <c r="AE37">
        <f t="shared" si="34"/>
        <v>0</v>
      </c>
      <c r="AF37">
        <f t="shared" si="35"/>
        <v>0</v>
      </c>
      <c r="AG37">
        <f t="shared" si="36"/>
        <v>-9.0408204986429529E-5</v>
      </c>
      <c r="AH37">
        <f t="shared" si="37"/>
        <v>-3.4385838913840754</v>
      </c>
      <c r="AI37">
        <f t="shared" si="38"/>
        <v>-3.4386742995890618</v>
      </c>
      <c r="AJ37">
        <f t="shared" si="39"/>
        <v>-760.67869401111057</v>
      </c>
      <c r="AK37">
        <f t="shared" si="30"/>
        <v>-497.33766203896499</v>
      </c>
      <c r="AL37">
        <f t="shared" si="40"/>
        <v>-1261.4550303496646</v>
      </c>
      <c r="AN37">
        <f t="shared" si="41"/>
        <v>0</v>
      </c>
      <c r="AO37">
        <f t="shared" si="42"/>
        <v>0</v>
      </c>
      <c r="AP37">
        <f t="shared" si="43"/>
        <v>-3.1261727671851587E-6</v>
      </c>
      <c r="AQ37">
        <f t="shared" si="44"/>
        <v>-0.1189007935788572</v>
      </c>
      <c r="AR37">
        <f t="shared" si="45"/>
        <v>-0.11890391975162438</v>
      </c>
      <c r="AS37">
        <f t="shared" si="46"/>
        <v>-26.303066388193983</v>
      </c>
      <c r="AT37">
        <f t="shared" si="47"/>
        <v>-17.197149920133043</v>
      </c>
      <c r="AU37">
        <f t="shared" si="48"/>
        <v>-43.61912022807865</v>
      </c>
      <c r="AW37">
        <v>34</v>
      </c>
      <c r="AX37">
        <f>IF(Z37&gt;0, (R37*SUMPRODUCT(K37:$K$98, X37:$X$98)-K37*$AZ$3)/Z37, 0)</f>
        <v>-3508611331.4355392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0.78669207100000005</v>
      </c>
      <c r="Q38" s="5">
        <f t="shared" si="60"/>
        <v>50</v>
      </c>
      <c r="R38">
        <f t="shared" si="31"/>
        <v>500000</v>
      </c>
      <c r="S38">
        <f t="shared" si="32"/>
        <v>-15408871786.512842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-6344.145049402674</v>
      </c>
      <c r="AC38">
        <f t="shared" si="33"/>
        <v>-5664.5185092829097</v>
      </c>
      <c r="AE38">
        <f t="shared" si="34"/>
        <v>0</v>
      </c>
      <c r="AF38">
        <f t="shared" si="35"/>
        <v>0</v>
      </c>
      <c r="AG38">
        <f t="shared" si="36"/>
        <v>-1.8380704920398455E-5</v>
      </c>
      <c r="AH38">
        <f t="shared" si="37"/>
        <v>-0.71123418016166784</v>
      </c>
      <c r="AI38">
        <f t="shared" si="38"/>
        <v>-0.71125256086658828</v>
      </c>
      <c r="AJ38">
        <f t="shared" si="39"/>
        <v>-679.62654011976429</v>
      </c>
      <c r="AK38">
        <f t="shared" si="30"/>
        <v>-444.09015345818722</v>
      </c>
      <c r="AL38">
        <f t="shared" si="40"/>
        <v>-1124.427946138818</v>
      </c>
      <c r="AN38">
        <f t="shared" si="41"/>
        <v>0</v>
      </c>
      <c r="AO38">
        <f t="shared" si="42"/>
        <v>0</v>
      </c>
      <c r="AP38">
        <f t="shared" si="43"/>
        <v>-5.6747831338626202E-7</v>
      </c>
      <c r="AQ38">
        <f t="shared" si="44"/>
        <v>-2.1958351147506192E-2</v>
      </c>
      <c r="AR38">
        <f t="shared" si="45"/>
        <v>-2.1958918625819581E-2</v>
      </c>
      <c r="AS38">
        <f t="shared" si="46"/>
        <v>-20.982509886859336</v>
      </c>
      <c r="AT38">
        <f t="shared" si="47"/>
        <v>-13.710656493713806</v>
      </c>
      <c r="AU38">
        <f t="shared" si="48"/>
        <v>-34.715125299198959</v>
      </c>
      <c r="AW38">
        <v>35</v>
      </c>
      <c r="AX38">
        <f>IF(Z38&gt;0, (R38*SUMPRODUCT(K38:$K$98, X38:$X$98)-K38*$AZ$3)/Z38, 0)</f>
        <v>-15408871786.512842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0.78978433000000003</v>
      </c>
      <c r="Q39" s="5">
        <f t="shared" si="60"/>
        <v>50</v>
      </c>
      <c r="R39">
        <f t="shared" si="31"/>
        <v>500000</v>
      </c>
      <c r="S39">
        <f t="shared" si="32"/>
        <v>-68715766102.694298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-5664.5185092829097</v>
      </c>
      <c r="AC39">
        <f t="shared" si="33"/>
        <v>-5057.6248953900022</v>
      </c>
      <c r="AE39">
        <f t="shared" si="34"/>
        <v>0</v>
      </c>
      <c r="AF39">
        <f t="shared" si="35"/>
        <v>0</v>
      </c>
      <c r="AG39">
        <f t="shared" si="36"/>
        <v>-3.680105150709872E-6</v>
      </c>
      <c r="AH39">
        <f t="shared" si="37"/>
        <v>-0.14516792720484598</v>
      </c>
      <c r="AI39">
        <f t="shared" si="38"/>
        <v>-0.14517160730999668</v>
      </c>
      <c r="AJ39">
        <f t="shared" si="39"/>
        <v>-606.89361389290752</v>
      </c>
      <c r="AK39">
        <f t="shared" si="30"/>
        <v>-396.51629564980374</v>
      </c>
      <c r="AL39">
        <f t="shared" si="40"/>
        <v>-1003.5550811500212</v>
      </c>
      <c r="AN39">
        <f t="shared" si="41"/>
        <v>0</v>
      </c>
      <c r="AO39">
        <f t="shared" si="42"/>
        <v>0</v>
      </c>
      <c r="AP39">
        <f t="shared" si="43"/>
        <v>-1.0144468814741105E-7</v>
      </c>
      <c r="AQ39">
        <f t="shared" si="44"/>
        <v>-4.0016560672080266E-3</v>
      </c>
      <c r="AR39">
        <f t="shared" si="45"/>
        <v>-4.0017575118961738E-3</v>
      </c>
      <c r="AS39">
        <f t="shared" si="46"/>
        <v>-16.729449534382333</v>
      </c>
      <c r="AT39">
        <f t="shared" si="47"/>
        <v>-10.930250715744332</v>
      </c>
      <c r="AU39">
        <f t="shared" si="48"/>
        <v>-27.663702007638562</v>
      </c>
      <c r="AW39">
        <v>36</v>
      </c>
      <c r="AX39">
        <f>IF(Z39&gt;0, (R39*SUMPRODUCT(K39:$K$98, X39:$X$98)-K39*$AZ$3)/Z39, 0)</f>
        <v>-68715766102.694298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0.79285550900000001</v>
      </c>
      <c r="Q40" s="5">
        <f t="shared" si="60"/>
        <v>50</v>
      </c>
      <c r="R40">
        <f t="shared" si="31"/>
        <v>500000</v>
      </c>
      <c r="S40">
        <f t="shared" si="32"/>
        <v>-311210369385.20654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-5057.6248953900022</v>
      </c>
      <c r="AC40">
        <f t="shared" si="33"/>
        <v>-4515.7399932567332</v>
      </c>
      <c r="AE40">
        <f t="shared" si="34"/>
        <v>0</v>
      </c>
      <c r="AF40">
        <f t="shared" si="35"/>
        <v>0</v>
      </c>
      <c r="AG40">
        <f t="shared" si="36"/>
        <v>-7.25512456763176E-7</v>
      </c>
      <c r="AH40">
        <f t="shared" si="37"/>
        <v>-2.9177916424395971E-2</v>
      </c>
      <c r="AI40">
        <f t="shared" si="38"/>
        <v>-2.9178641936852736E-2</v>
      </c>
      <c r="AJ40">
        <f t="shared" si="39"/>
        <v>-541.88490213326895</v>
      </c>
      <c r="AK40">
        <f t="shared" ref="AK40:AK69" si="61">G40*SUM(AB40:AB40, AE40:AF40)</f>
        <v>-354.03374267730021</v>
      </c>
      <c r="AL40">
        <f t="shared" si="40"/>
        <v>-895.94782345250599</v>
      </c>
      <c r="AN40">
        <f t="shared" si="41"/>
        <v>0</v>
      </c>
      <c r="AO40">
        <f t="shared" si="42"/>
        <v>0</v>
      </c>
      <c r="AP40">
        <f t="shared" si="43"/>
        <v>-1.7856483401317037E-8</v>
      </c>
      <c r="AQ40">
        <f t="shared" si="44"/>
        <v>-7.1813374871840935E-4</v>
      </c>
      <c r="AR40">
        <f t="shared" si="45"/>
        <v>-7.1815160520181064E-4</v>
      </c>
      <c r="AS40">
        <f t="shared" si="46"/>
        <v>-13.336998793289563</v>
      </c>
      <c r="AT40">
        <f t="shared" si="47"/>
        <v>-8.7135618288728285</v>
      </c>
      <c r="AU40">
        <f t="shared" si="48"/>
        <v>-22.051278773767592</v>
      </c>
      <c r="AW40">
        <v>37</v>
      </c>
      <c r="AX40">
        <f>IF(Z40&gt;0, (R40*SUMPRODUCT(K40:$K$98, X40:$X$98)-K40*$AZ$3)/Z40, 0)</f>
        <v>-311210369385.20654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0.79617230500000002</v>
      </c>
      <c r="Q41" s="5">
        <f t="shared" si="60"/>
        <v>50</v>
      </c>
      <c r="R41">
        <f t="shared" si="31"/>
        <v>500000</v>
      </c>
      <c r="S41">
        <f t="shared" si="32"/>
        <v>-1433574517264.0469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-4515.7399932567332</v>
      </c>
      <c r="AC41">
        <f t="shared" si="33"/>
        <v>-4031.9113330071468</v>
      </c>
      <c r="AE41">
        <f t="shared" si="34"/>
        <v>0</v>
      </c>
      <c r="AF41">
        <f t="shared" si="35"/>
        <v>0</v>
      </c>
      <c r="AG41">
        <f t="shared" si="36"/>
        <v>-1.4062440718819356E-7</v>
      </c>
      <c r="AH41">
        <f t="shared" si="37"/>
        <v>-5.7763292500735064E-3</v>
      </c>
      <c r="AI41">
        <f t="shared" si="38"/>
        <v>-5.7764698744806947E-3</v>
      </c>
      <c r="AJ41">
        <f t="shared" si="39"/>
        <v>-483.82866024958639</v>
      </c>
      <c r="AK41">
        <f t="shared" si="61"/>
        <v>-316.10179952797137</v>
      </c>
      <c r="AL41">
        <f t="shared" si="40"/>
        <v>-799.93623624743225</v>
      </c>
      <c r="AN41">
        <f t="shared" si="41"/>
        <v>0</v>
      </c>
      <c r="AO41">
        <f t="shared" si="42"/>
        <v>0</v>
      </c>
      <c r="AP41">
        <f t="shared" si="43"/>
        <v>-3.0902509093598584E-9</v>
      </c>
      <c r="AQ41">
        <f t="shared" si="44"/>
        <v>-1.2693604954304308E-4</v>
      </c>
      <c r="AR41">
        <f t="shared" si="45"/>
        <v>-1.2693913979395244E-4</v>
      </c>
      <c r="AS41">
        <f t="shared" si="46"/>
        <v>-10.632236517162541</v>
      </c>
      <c r="AT41">
        <f t="shared" si="47"/>
        <v>-6.9464034940558559</v>
      </c>
      <c r="AU41">
        <f t="shared" si="48"/>
        <v>-17.57876695035819</v>
      </c>
      <c r="AW41">
        <v>38</v>
      </c>
      <c r="AX41">
        <f>IF(Z41&gt;0, (R41*SUMPRODUCT(K41:$K$98, X41:$X$98)-K41*$AZ$3)/Z41, 0)</f>
        <v>-1433574517264.0469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0.79964768799999997</v>
      </c>
      <c r="Q42" s="5">
        <f t="shared" si="60"/>
        <v>50</v>
      </c>
      <c r="R42">
        <f t="shared" si="31"/>
        <v>500000</v>
      </c>
      <c r="S42">
        <f t="shared" si="32"/>
        <v>-6724253955170.0459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-4031.9113330071468</v>
      </c>
      <c r="AC42">
        <f t="shared" si="33"/>
        <v>-3599.9209435295047</v>
      </c>
      <c r="AE42">
        <f t="shared" si="34"/>
        <v>0</v>
      </c>
      <c r="AF42">
        <f t="shared" si="35"/>
        <v>0</v>
      </c>
      <c r="AG42">
        <f t="shared" si="36"/>
        <v>-2.676818103190206E-8</v>
      </c>
      <c r="AH42">
        <f t="shared" si="37"/>
        <v>-1.1244998208440955E-3</v>
      </c>
      <c r="AI42">
        <f t="shared" si="38"/>
        <v>-1.1245265890251275E-3</v>
      </c>
      <c r="AJ42">
        <f t="shared" si="39"/>
        <v>-431.99038947764211</v>
      </c>
      <c r="AK42">
        <f t="shared" si="61"/>
        <v>-282.23379331050029</v>
      </c>
      <c r="AL42">
        <f t="shared" si="40"/>
        <v>-714.22530731473148</v>
      </c>
      <c r="AN42">
        <f t="shared" si="41"/>
        <v>0</v>
      </c>
      <c r="AO42">
        <f t="shared" si="42"/>
        <v>0</v>
      </c>
      <c r="AP42">
        <f t="shared" si="43"/>
        <v>-5.2521107612209937E-10</v>
      </c>
      <c r="AQ42">
        <f t="shared" si="44"/>
        <v>-2.2063499955442035E-5</v>
      </c>
      <c r="AR42">
        <f t="shared" si="45"/>
        <v>-2.2064025166518159E-5</v>
      </c>
      <c r="AS42">
        <f t="shared" si="46"/>
        <v>-8.4759639462074983</v>
      </c>
      <c r="AT42">
        <f t="shared" si="47"/>
        <v>-5.537631194512926</v>
      </c>
      <c r="AU42">
        <f t="shared" si="48"/>
        <v>-14.013617204745591</v>
      </c>
      <c r="AW42">
        <v>39</v>
      </c>
      <c r="AX42">
        <f>IF(Z42&gt;0, (R42*SUMPRODUCT(K42:$K$98, X42:$X$98)-K42*$AZ$3)/Z42, 0)</f>
        <v>-6724253955170.0459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0.80323853099999998</v>
      </c>
      <c r="Q43" s="5">
        <f t="shared" si="60"/>
        <v>50</v>
      </c>
      <c r="R43">
        <f t="shared" si="31"/>
        <v>500000</v>
      </c>
      <c r="S43">
        <f t="shared" si="32"/>
        <v>-32146878273648.313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-3599.9209435295047</v>
      </c>
      <c r="AC43">
        <f t="shared" si="33"/>
        <v>-3214.2151473664935</v>
      </c>
      <c r="AE43">
        <f t="shared" si="34"/>
        <v>0</v>
      </c>
      <c r="AF43">
        <f t="shared" si="35"/>
        <v>0</v>
      </c>
      <c r="AG43">
        <f t="shared" si="36"/>
        <v>-4.9992648119759654E-9</v>
      </c>
      <c r="AH43">
        <f t="shared" si="37"/>
        <v>-2.1501234409607075E-4</v>
      </c>
      <c r="AI43">
        <f t="shared" si="38"/>
        <v>-2.1501734336088271E-4</v>
      </c>
      <c r="AJ43">
        <f t="shared" si="39"/>
        <v>-385.7057961630112</v>
      </c>
      <c r="AK43">
        <f t="shared" si="61"/>
        <v>-251.99446604706534</v>
      </c>
      <c r="AL43">
        <f t="shared" si="40"/>
        <v>-637.70047722741992</v>
      </c>
      <c r="AN43">
        <f t="shared" si="41"/>
        <v>0</v>
      </c>
      <c r="AO43">
        <f t="shared" si="42"/>
        <v>0</v>
      </c>
      <c r="AP43">
        <f t="shared" si="43"/>
        <v>-8.7579635813959034E-11</v>
      </c>
      <c r="AQ43">
        <f t="shared" si="44"/>
        <v>-3.7666944040111096E-6</v>
      </c>
      <c r="AR43">
        <f t="shared" si="45"/>
        <v>-3.7667819836469236E-6</v>
      </c>
      <c r="AS43">
        <f t="shared" si="46"/>
        <v>-6.7569881632131557</v>
      </c>
      <c r="AT43">
        <f t="shared" si="47"/>
        <v>-4.414565819891429</v>
      </c>
      <c r="AU43">
        <f t="shared" si="48"/>
        <v>-11.171557749886569</v>
      </c>
      <c r="AW43">
        <v>40</v>
      </c>
      <c r="AX43">
        <f>IF(Z43&gt;0, (R43*SUMPRODUCT(K43:$K$98, X43:$X$98)-K43*$AZ$3)/Z43, 0)</f>
        <v>-32146878273648.313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0.80709142899999997</v>
      </c>
      <c r="Q44" s="5">
        <f t="shared" si="60"/>
        <v>50</v>
      </c>
      <c r="R44">
        <f t="shared" si="31"/>
        <v>500000</v>
      </c>
      <c r="S44">
        <f t="shared" si="32"/>
        <v>-156923045011453.97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-3214.2151473664935</v>
      </c>
      <c r="AC44">
        <f t="shared" si="33"/>
        <v>-2869.8349562880885</v>
      </c>
      <c r="AE44">
        <f t="shared" si="34"/>
        <v>0</v>
      </c>
      <c r="AF44">
        <f t="shared" si="35"/>
        <v>0</v>
      </c>
      <c r="AG44">
        <f t="shared" si="36"/>
        <v>-9.1440838280910771E-10</v>
      </c>
      <c r="AH44">
        <f t="shared" si="37"/>
        <v>-4.0348637810470977E-5</v>
      </c>
      <c r="AI44">
        <f t="shared" si="38"/>
        <v>-4.0349552218853784E-5</v>
      </c>
      <c r="AJ44">
        <f t="shared" si="39"/>
        <v>-344.38019107840501</v>
      </c>
      <c r="AK44">
        <f t="shared" si="61"/>
        <v>-224.99506031565457</v>
      </c>
      <c r="AL44">
        <f t="shared" si="40"/>
        <v>-569.3752917436118</v>
      </c>
      <c r="AN44">
        <f t="shared" si="41"/>
        <v>0</v>
      </c>
      <c r="AO44">
        <f t="shared" si="42"/>
        <v>0</v>
      </c>
      <c r="AP44">
        <f t="shared" si="43"/>
        <v>-1.4302737531635421E-11</v>
      </c>
      <c r="AQ44">
        <f t="shared" si="44"/>
        <v>-6.3111404839631932E-7</v>
      </c>
      <c r="AR44">
        <f t="shared" si="45"/>
        <v>-6.3112835113385091E-7</v>
      </c>
      <c r="AS44">
        <f t="shared" si="46"/>
        <v>-5.3866298436123889</v>
      </c>
      <c r="AT44">
        <f t="shared" si="47"/>
        <v>-3.5192648647022393</v>
      </c>
      <c r="AU44">
        <f t="shared" si="48"/>
        <v>-8.9058953394429796</v>
      </c>
      <c r="AW44">
        <v>41</v>
      </c>
      <c r="AX44">
        <f>IF(Z44&gt;0, (R44*SUMPRODUCT(K44:$K$98, X44:$X$98)-K44*$AZ$3)/Z44, 0)</f>
        <v>-156923045011453.97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0.81105379099999997</v>
      </c>
      <c r="Q45" s="5">
        <f t="shared" si="60"/>
        <v>50</v>
      </c>
      <c r="R45">
        <f t="shared" si="31"/>
        <v>500000</v>
      </c>
      <c r="S45">
        <f t="shared" si="32"/>
        <v>-782971946879630.5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-2869.8349562880885</v>
      </c>
      <c r="AC45">
        <f t="shared" si="33"/>
        <v>-2562.3526400932224</v>
      </c>
      <c r="AE45">
        <f t="shared" si="34"/>
        <v>0</v>
      </c>
      <c r="AF45">
        <f t="shared" si="35"/>
        <v>0</v>
      </c>
      <c r="AG45">
        <f t="shared" si="36"/>
        <v>-1.6362991358151069E-10</v>
      </c>
      <c r="AH45">
        <f t="shared" si="37"/>
        <v>-7.4163438539950589E-6</v>
      </c>
      <c r="AI45">
        <f t="shared" si="38"/>
        <v>-7.4165074839086404E-6</v>
      </c>
      <c r="AJ45">
        <f t="shared" si="39"/>
        <v>-307.48231619486614</v>
      </c>
      <c r="AK45">
        <f t="shared" si="61"/>
        <v>-200.8884469401662</v>
      </c>
      <c r="AL45">
        <f t="shared" si="40"/>
        <v>-508.37077055153981</v>
      </c>
      <c r="AN45">
        <f t="shared" si="41"/>
        <v>0</v>
      </c>
      <c r="AO45">
        <f t="shared" si="42"/>
        <v>0</v>
      </c>
      <c r="AP45">
        <f t="shared" si="43"/>
        <v>-2.2851970175073014E-12</v>
      </c>
      <c r="AQ45">
        <f t="shared" si="44"/>
        <v>-1.0357401336349007E-7</v>
      </c>
      <c r="AR45">
        <f t="shared" si="45"/>
        <v>-1.0357629856050757E-7</v>
      </c>
      <c r="AS45">
        <f t="shared" si="46"/>
        <v>-4.2941883701156076</v>
      </c>
      <c r="AT45">
        <f t="shared" si="47"/>
        <v>-2.8055364068297961</v>
      </c>
      <c r="AU45">
        <f t="shared" si="48"/>
        <v>-7.0997248805217019</v>
      </c>
      <c r="AW45">
        <v>42</v>
      </c>
      <c r="AX45">
        <f>IF(Z45&gt;0, (R45*SUMPRODUCT(K45:$K$98, X45:$X$98)-K45*$AZ$3)/Z45, 0)</f>
        <v>-782971946879630.5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0.81525055400000002</v>
      </c>
      <c r="Q46" s="5">
        <f t="shared" si="60"/>
        <v>50</v>
      </c>
      <c r="R46">
        <f t="shared" si="31"/>
        <v>500000</v>
      </c>
      <c r="S46">
        <f t="shared" si="32"/>
        <v>-4000482470518699.5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-2562.3526400932224</v>
      </c>
      <c r="AC46">
        <f t="shared" si="33"/>
        <v>-2287.8148573164558</v>
      </c>
      <c r="AE46">
        <f t="shared" si="34"/>
        <v>0</v>
      </c>
      <c r="AF46">
        <f t="shared" si="35"/>
        <v>0</v>
      </c>
      <c r="AG46">
        <f t="shared" si="36"/>
        <v>-2.8594236747396862E-11</v>
      </c>
      <c r="AH46">
        <f t="shared" si="37"/>
        <v>-1.3339937769829872E-6</v>
      </c>
      <c r="AI46">
        <f t="shared" si="38"/>
        <v>-1.3340223712197345E-6</v>
      </c>
      <c r="AJ46">
        <f t="shared" si="39"/>
        <v>-274.53778277676656</v>
      </c>
      <c r="AK46">
        <f t="shared" si="61"/>
        <v>-179.36468480652559</v>
      </c>
      <c r="AL46">
        <f t="shared" si="40"/>
        <v>-453.90246891731454</v>
      </c>
      <c r="AN46">
        <f t="shared" si="41"/>
        <v>0</v>
      </c>
      <c r="AO46">
        <f t="shared" si="42"/>
        <v>0</v>
      </c>
      <c r="AP46">
        <f t="shared" si="43"/>
        <v>-3.5655081500915454E-13</v>
      </c>
      <c r="AQ46">
        <f t="shared" si="44"/>
        <v>-1.6634001201089062E-8</v>
      </c>
      <c r="AR46">
        <f t="shared" si="45"/>
        <v>-1.6634357751904073E-8</v>
      </c>
      <c r="AS46">
        <f t="shared" si="46"/>
        <v>-3.4233006834418713</v>
      </c>
      <c r="AT46">
        <f t="shared" si="47"/>
        <v>-2.2365564472515214</v>
      </c>
      <c r="AU46">
        <f t="shared" si="48"/>
        <v>-5.6598571473277506</v>
      </c>
      <c r="AW46">
        <v>43</v>
      </c>
      <c r="AX46">
        <f>IF(Z46&gt;0, (R46*SUMPRODUCT(K46:$K$98, X46:$X$98)-K46*$AZ$3)/Z46, 0)</f>
        <v>-4000482470518699.5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0.81969331899999998</v>
      </c>
      <c r="Q47" s="5">
        <f t="shared" si="60"/>
        <v>50</v>
      </c>
      <c r="R47">
        <f t="shared" si="31"/>
        <v>500000</v>
      </c>
      <c r="S47">
        <f t="shared" si="32"/>
        <v>-2.097310174638892E+16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-2287.8148573164558</v>
      </c>
      <c r="AC47">
        <f t="shared" si="33"/>
        <v>-2042.6918369042141</v>
      </c>
      <c r="AE47">
        <f t="shared" si="34"/>
        <v>0</v>
      </c>
      <c r="AF47">
        <f t="shared" si="35"/>
        <v>0</v>
      </c>
      <c r="AG47">
        <f t="shared" si="36"/>
        <v>-4.8697895561773983E-12</v>
      </c>
      <c r="AH47">
        <f t="shared" si="37"/>
        <v>-2.3438504823745497E-7</v>
      </c>
      <c r="AI47">
        <f t="shared" si="38"/>
        <v>-2.3438991802701116E-7</v>
      </c>
      <c r="AJ47">
        <f t="shared" si="39"/>
        <v>-245.12302041224166</v>
      </c>
      <c r="AK47">
        <f t="shared" si="61"/>
        <v>-160.14704001215193</v>
      </c>
      <c r="AL47">
        <f t="shared" si="40"/>
        <v>-405.27006065878351</v>
      </c>
      <c r="AN47">
        <f t="shared" si="41"/>
        <v>0</v>
      </c>
      <c r="AO47">
        <f t="shared" si="42"/>
        <v>0</v>
      </c>
      <c r="AP47">
        <f t="shared" si="43"/>
        <v>-5.4216951707191185E-14</v>
      </c>
      <c r="AQ47">
        <f t="shared" si="44"/>
        <v>-2.6094850084554364E-9</v>
      </c>
      <c r="AR47">
        <f t="shared" si="45"/>
        <v>-2.6095392254071435E-9</v>
      </c>
      <c r="AS47">
        <f t="shared" si="46"/>
        <v>-2.7290343467004674</v>
      </c>
      <c r="AT47">
        <f t="shared" si="47"/>
        <v>-1.7829691066165982</v>
      </c>
      <c r="AU47">
        <f t="shared" si="48"/>
        <v>-4.5120034559266049</v>
      </c>
      <c r="AW47">
        <v>44</v>
      </c>
      <c r="AX47">
        <f>IF(Z47&gt;0, (R47*SUMPRODUCT(K47:$K$98, X47:$X$98)-K47*$AZ$3)/Z47, 0)</f>
        <v>-2.097310174638892E+16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0.82421808699999999</v>
      </c>
      <c r="Q48" s="5">
        <f t="shared" si="60"/>
        <v>50</v>
      </c>
      <c r="R48">
        <f t="shared" si="31"/>
        <v>500000</v>
      </c>
      <c r="S48">
        <f t="shared" si="32"/>
        <v>-1.1295552912431634E+17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-2042.6918369042141</v>
      </c>
      <c r="AC48">
        <f t="shared" si="33"/>
        <v>-1823.8319972381855</v>
      </c>
      <c r="AE48">
        <f t="shared" si="34"/>
        <v>0</v>
      </c>
      <c r="AF48">
        <f t="shared" si="35"/>
        <v>0</v>
      </c>
      <c r="AG48">
        <f t="shared" si="36"/>
        <v>-8.0732302853050981E-13</v>
      </c>
      <c r="AH48">
        <f t="shared" si="37"/>
        <v>-4.0137686320851141E-8</v>
      </c>
      <c r="AI48">
        <f t="shared" si="38"/>
        <v>-4.0138493643879672E-8</v>
      </c>
      <c r="AJ48">
        <f t="shared" si="39"/>
        <v>-218.85983966602862</v>
      </c>
      <c r="AK48">
        <f t="shared" si="61"/>
        <v>-142.98842858329499</v>
      </c>
      <c r="AL48">
        <f t="shared" si="40"/>
        <v>-361.84826828946211</v>
      </c>
      <c r="AN48">
        <f t="shared" si="41"/>
        <v>0</v>
      </c>
      <c r="AO48">
        <f t="shared" si="42"/>
        <v>0</v>
      </c>
      <c r="AP48">
        <f t="shared" si="43"/>
        <v>-8.0251696170060428E-15</v>
      </c>
      <c r="AQ48">
        <f t="shared" si="44"/>
        <v>-3.9898743052743307E-10</v>
      </c>
      <c r="AR48">
        <f t="shared" si="45"/>
        <v>-3.9899545569705004E-10</v>
      </c>
      <c r="AS48">
        <f t="shared" si="46"/>
        <v>-2.1755694729377471</v>
      </c>
      <c r="AT48">
        <f t="shared" si="47"/>
        <v>-1.4213720556674689</v>
      </c>
      <c r="AU48">
        <f t="shared" si="48"/>
        <v>-3.5969415290042113</v>
      </c>
      <c r="AW48">
        <v>45</v>
      </c>
      <c r="AX48">
        <f>IF(Z48&gt;0, (R48*SUMPRODUCT(K48:$K$98, X48:$X$98)-K48*$AZ$3)/Z48, 0)</f>
        <v>-1.1295552912431634E+17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0.82894669600000004</v>
      </c>
      <c r="Q49" s="5">
        <f t="shared" si="60"/>
        <v>50</v>
      </c>
      <c r="R49">
        <f t="shared" si="31"/>
        <v>500000</v>
      </c>
      <c r="S49">
        <f t="shared" si="32"/>
        <v>-6.2620976098618573E+17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-1823.8319972381855</v>
      </c>
      <c r="AC49">
        <f t="shared" si="33"/>
        <v>-1628.4214261058714</v>
      </c>
      <c r="AE49">
        <f t="shared" si="34"/>
        <v>0</v>
      </c>
      <c r="AF49">
        <f t="shared" si="35"/>
        <v>0</v>
      </c>
      <c r="AG49">
        <f t="shared" si="36"/>
        <v>-1.3002204114012484E-13</v>
      </c>
      <c r="AH49">
        <f t="shared" si="37"/>
        <v>-6.6922775710507991E-9</v>
      </c>
      <c r="AI49">
        <f t="shared" si="38"/>
        <v>-6.692407593091939E-9</v>
      </c>
      <c r="AJ49">
        <f t="shared" si="39"/>
        <v>-195.41057113231409</v>
      </c>
      <c r="AK49">
        <f t="shared" si="61"/>
        <v>-127.668239806673</v>
      </c>
      <c r="AL49">
        <f t="shared" si="40"/>
        <v>-323.07881094567949</v>
      </c>
      <c r="AN49">
        <f t="shared" si="41"/>
        <v>0</v>
      </c>
      <c r="AO49">
        <f t="shared" si="42"/>
        <v>0</v>
      </c>
      <c r="AP49">
        <f t="shared" si="43"/>
        <v>-1.1540000731957477E-15</v>
      </c>
      <c r="AQ49">
        <f t="shared" si="44"/>
        <v>-5.9396766418363788E-11</v>
      </c>
      <c r="AR49">
        <f t="shared" si="45"/>
        <v>-5.9397920418436988E-11</v>
      </c>
      <c r="AS49">
        <f t="shared" si="46"/>
        <v>-1.7343506640300139</v>
      </c>
      <c r="AT49">
        <f t="shared" si="47"/>
        <v>-1.1331091005016309</v>
      </c>
      <c r="AU49">
        <f t="shared" si="48"/>
        <v>-2.8674597645910427</v>
      </c>
      <c r="AW49">
        <v>46</v>
      </c>
      <c r="AX49">
        <f>IF(Z49&gt;0, (R49*SUMPRODUCT(K49:$K$98, X49:$X$98)-K49*$AZ$3)/Z49, 0)</f>
        <v>-6.2620976098618573E+17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0.83370721699999994</v>
      </c>
      <c r="Q50" s="5">
        <f t="shared" si="60"/>
        <v>50</v>
      </c>
      <c r="R50">
        <f t="shared" si="31"/>
        <v>500000</v>
      </c>
      <c r="S50">
        <f t="shared" si="32"/>
        <v>-3.5773619695760333E+18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-1628.4214261058714</v>
      </c>
      <c r="AC50">
        <f t="shared" si="33"/>
        <v>-1453.9477018802941</v>
      </c>
      <c r="AE50">
        <f t="shared" si="34"/>
        <v>0</v>
      </c>
      <c r="AF50">
        <f t="shared" si="35"/>
        <v>0</v>
      </c>
      <c r="AG50">
        <f t="shared" si="36"/>
        <v>-2.0321506661130617E-14</v>
      </c>
      <c r="AH50">
        <f t="shared" si="37"/>
        <v>-1.0840031406759297E-9</v>
      </c>
      <c r="AI50">
        <f t="shared" si="38"/>
        <v>-1.0840234621825908E-9</v>
      </c>
      <c r="AJ50">
        <f t="shared" si="39"/>
        <v>-174.47372422557737</v>
      </c>
      <c r="AK50">
        <f t="shared" si="61"/>
        <v>-113.98949982741101</v>
      </c>
      <c r="AL50">
        <f t="shared" si="40"/>
        <v>-288.46322405407238</v>
      </c>
      <c r="AN50">
        <f t="shared" si="41"/>
        <v>0</v>
      </c>
      <c r="AO50">
        <f t="shared" si="42"/>
        <v>0</v>
      </c>
      <c r="AP50">
        <f t="shared" si="43"/>
        <v>-1.6103739555532785E-16</v>
      </c>
      <c r="AQ50">
        <f t="shared" si="44"/>
        <v>-8.5901624057305615E-12</v>
      </c>
      <c r="AR50">
        <f t="shared" si="45"/>
        <v>-8.590323443126115E-12</v>
      </c>
      <c r="AS50">
        <f t="shared" si="46"/>
        <v>-1.3826137308936268</v>
      </c>
      <c r="AT50">
        <f t="shared" si="47"/>
        <v>-0.90330763751743737</v>
      </c>
      <c r="AU50">
        <f t="shared" si="48"/>
        <v>-2.2859213684196544</v>
      </c>
      <c r="AW50">
        <v>47</v>
      </c>
      <c r="AX50">
        <f>IF(Z50&gt;0, (R50*SUMPRODUCT(K50:$K$98, X50:$X$98)-K50*$AZ$3)/Z50, 0)</f>
        <v>-3.5773619695760333E+18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0.83838979800000002</v>
      </c>
      <c r="Q51" s="5">
        <f t="shared" si="60"/>
        <v>50</v>
      </c>
      <c r="R51">
        <f t="shared" si="31"/>
        <v>500000</v>
      </c>
      <c r="S51">
        <f t="shared" si="32"/>
        <v>-2.1067666588304376E+19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-1453.9477018802941</v>
      </c>
      <c r="AC51">
        <f t="shared" si="33"/>
        <v>-1298.1675909645558</v>
      </c>
      <c r="AE51">
        <f t="shared" si="34"/>
        <v>0</v>
      </c>
      <c r="AF51">
        <f t="shared" si="35"/>
        <v>0</v>
      </c>
      <c r="AG51">
        <f t="shared" si="36"/>
        <v>-3.0809477298383582E-15</v>
      </c>
      <c r="AH51">
        <f t="shared" si="37"/>
        <v>-1.7037343864680952E-10</v>
      </c>
      <c r="AI51">
        <f t="shared" si="38"/>
        <v>-1.7037651959453937E-10</v>
      </c>
      <c r="AJ51">
        <f t="shared" si="39"/>
        <v>-155.78011091573831</v>
      </c>
      <c r="AK51">
        <f t="shared" si="61"/>
        <v>-101.77633913162059</v>
      </c>
      <c r="AL51">
        <f t="shared" si="40"/>
        <v>-257.55645004752927</v>
      </c>
      <c r="AN51">
        <f t="shared" si="41"/>
        <v>0</v>
      </c>
      <c r="AO51">
        <f t="shared" si="42"/>
        <v>0</v>
      </c>
      <c r="AP51">
        <f t="shared" si="43"/>
        <v>-2.1799028633658175E-17</v>
      </c>
      <c r="AQ51">
        <f t="shared" si="44"/>
        <v>-1.2054652636614054E-12</v>
      </c>
      <c r="AR51">
        <f t="shared" si="45"/>
        <v>-1.2054870626900392E-12</v>
      </c>
      <c r="AS51">
        <f t="shared" si="46"/>
        <v>-1.1022112012866863</v>
      </c>
      <c r="AT51">
        <f t="shared" si="47"/>
        <v>-0.72011131817400298</v>
      </c>
      <c r="AU51">
        <f t="shared" si="48"/>
        <v>-1.8223225194618946</v>
      </c>
      <c r="AW51">
        <v>48</v>
      </c>
      <c r="AX51">
        <f>IF(Z51&gt;0, (R51*SUMPRODUCT(K51:$K$98, X51:$X$98)-K51*$AZ$3)/Z51, 0)</f>
        <v>-2.1067666588304376E+19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0.84318435700000005</v>
      </c>
      <c r="Q52" s="5">
        <f t="shared" si="60"/>
        <v>50</v>
      </c>
      <c r="R52">
        <f t="shared" si="31"/>
        <v>500000</v>
      </c>
      <c r="S52">
        <f t="shared" si="32"/>
        <v>-1.2812270009061879E+20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-1298.1675909645558</v>
      </c>
      <c r="AC52">
        <f t="shared" si="33"/>
        <v>-1159.0782062183544</v>
      </c>
      <c r="AE52">
        <f t="shared" si="34"/>
        <v>0</v>
      </c>
      <c r="AF52">
        <f t="shared" si="35"/>
        <v>0</v>
      </c>
      <c r="AG52">
        <f t="shared" si="36"/>
        <v>-4.523313220056087E-16</v>
      </c>
      <c r="AH52">
        <f t="shared" si="37"/>
        <v>-2.5978069305343658E-11</v>
      </c>
      <c r="AI52">
        <f t="shared" si="38"/>
        <v>-2.5978521636665663E-11</v>
      </c>
      <c r="AJ52">
        <f t="shared" si="39"/>
        <v>-139.0893847462014</v>
      </c>
      <c r="AK52">
        <f t="shared" si="61"/>
        <v>-90.871731367518905</v>
      </c>
      <c r="AL52">
        <f t="shared" si="40"/>
        <v>-229.9611161137463</v>
      </c>
      <c r="AN52">
        <f t="shared" si="41"/>
        <v>0</v>
      </c>
      <c r="AO52">
        <f t="shared" si="42"/>
        <v>0</v>
      </c>
      <c r="AP52">
        <f t="shared" si="43"/>
        <v>-2.8575342907374418E-18</v>
      </c>
      <c r="AQ52">
        <f t="shared" si="44"/>
        <v>-1.6411249947942549E-13</v>
      </c>
      <c r="AR52">
        <f t="shared" si="45"/>
        <v>-1.6411535701371622E-13</v>
      </c>
      <c r="AS52">
        <f t="shared" si="46"/>
        <v>-0.87867602143394263</v>
      </c>
      <c r="AT52">
        <f t="shared" si="47"/>
        <v>-0.57406833400351331</v>
      </c>
      <c r="AU52">
        <f t="shared" si="48"/>
        <v>-1.45274435543762</v>
      </c>
      <c r="AW52">
        <v>49</v>
      </c>
      <c r="AX52">
        <f>IF(Z52&gt;0, (R52*SUMPRODUCT(K52:$K$98, X52:$X$98)-K52*$AZ$3)/Z52, 0)</f>
        <v>-1.2812270009061879E+20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0.84806285100000001</v>
      </c>
      <c r="Q53" s="5">
        <f t="shared" si="60"/>
        <v>50</v>
      </c>
      <c r="R53">
        <f t="shared" si="31"/>
        <v>500000</v>
      </c>
      <c r="S53">
        <f t="shared" si="32"/>
        <v>-8.0595720531241927E+20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-1159.0782062183544</v>
      </c>
      <c r="AC53">
        <f t="shared" si="33"/>
        <v>-1034.8912555521022</v>
      </c>
      <c r="AE53">
        <f t="shared" si="34"/>
        <v>0</v>
      </c>
      <c r="AF53">
        <f t="shared" si="35"/>
        <v>0</v>
      </c>
      <c r="AG53">
        <f t="shared" si="36"/>
        <v>-6.4202618248877093E-17</v>
      </c>
      <c r="AH53">
        <f t="shared" si="37"/>
        <v>-3.8360539053667549E-12</v>
      </c>
      <c r="AI53">
        <f t="shared" si="38"/>
        <v>-3.8361181079850036E-12</v>
      </c>
      <c r="AJ53">
        <f t="shared" si="39"/>
        <v>-124.18695066625219</v>
      </c>
      <c r="AK53">
        <f t="shared" si="61"/>
        <v>-81.135474435284806</v>
      </c>
      <c r="AL53">
        <f t="shared" si="40"/>
        <v>-205.32242510154083</v>
      </c>
      <c r="AN53">
        <f t="shared" si="41"/>
        <v>0</v>
      </c>
      <c r="AO53">
        <f t="shared" si="42"/>
        <v>0</v>
      </c>
      <c r="AP53">
        <f t="shared" si="43"/>
        <v>-3.6213416999733019E-19</v>
      </c>
      <c r="AQ53">
        <f t="shared" si="44"/>
        <v>-2.1637220334223729E-14</v>
      </c>
      <c r="AR53">
        <f t="shared" si="45"/>
        <v>-2.1637582468393723E-14</v>
      </c>
      <c r="AS53">
        <f t="shared" si="46"/>
        <v>-0.7004751446380334</v>
      </c>
      <c r="AT53">
        <f t="shared" si="47"/>
        <v>-0.45764376116351541</v>
      </c>
      <c r="AU53">
        <f t="shared" si="48"/>
        <v>-1.1581189058015706</v>
      </c>
      <c r="AW53">
        <v>50</v>
      </c>
      <c r="AX53">
        <f>IF(Z53&gt;0, (R53*SUMPRODUCT(K53:$K$98, X53:$X$98)-K53*$AZ$3)/Z53, 0)</f>
        <v>-8.0595720531241927E+20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0.85299375700000002</v>
      </c>
      <c r="Q54" s="5">
        <f t="shared" si="60"/>
        <v>50</v>
      </c>
      <c r="R54">
        <f t="shared" si="31"/>
        <v>500000</v>
      </c>
      <c r="S54">
        <f t="shared" si="32"/>
        <v>-5.2523493225076967E+21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-1034.8912555521022</v>
      </c>
      <c r="AC54">
        <f t="shared" si="33"/>
        <v>-924.01004960009129</v>
      </c>
      <c r="AE54">
        <f t="shared" si="34"/>
        <v>0</v>
      </c>
      <c r="AF54">
        <f t="shared" si="35"/>
        <v>0</v>
      </c>
      <c r="AG54">
        <f t="shared" si="36"/>
        <v>-8.7961595170418838E-18</v>
      </c>
      <c r="AH54">
        <f t="shared" si="37"/>
        <v>-5.4764432549346438E-13</v>
      </c>
      <c r="AI54">
        <f t="shared" si="38"/>
        <v>-5.4765312165298145E-13</v>
      </c>
      <c r="AJ54">
        <f t="shared" si="39"/>
        <v>-110.88120595201087</v>
      </c>
      <c r="AK54">
        <f t="shared" si="61"/>
        <v>-72.442387888647161</v>
      </c>
      <c r="AL54">
        <f t="shared" si="40"/>
        <v>-183.32359384065859</v>
      </c>
      <c r="AN54">
        <f t="shared" si="41"/>
        <v>0</v>
      </c>
      <c r="AO54">
        <f t="shared" si="42"/>
        <v>0</v>
      </c>
      <c r="AP54">
        <f t="shared" si="43"/>
        <v>-4.4298787583265622E-20</v>
      </c>
      <c r="AQ54">
        <f t="shared" si="44"/>
        <v>-2.7580195196794589E-15</v>
      </c>
      <c r="AR54">
        <f t="shared" si="45"/>
        <v>-2.7580638184670423E-15</v>
      </c>
      <c r="AS54">
        <f t="shared" si="46"/>
        <v>-0.55841449668210574</v>
      </c>
      <c r="AT54">
        <f t="shared" si="47"/>
        <v>-0.36483080449897598</v>
      </c>
      <c r="AU54">
        <f t="shared" si="48"/>
        <v>-0.9232453011810845</v>
      </c>
      <c r="AW54">
        <v>51</v>
      </c>
      <c r="AX54">
        <f>IF(Z54&gt;0, (R54*SUMPRODUCT(K54:$K$98, X54:$X$98)-K54*$AZ$3)/Z54, 0)</f>
        <v>-5.2523493225076967E+21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0.85794593600000002</v>
      </c>
      <c r="Q55" s="5">
        <f t="shared" si="60"/>
        <v>50</v>
      </c>
      <c r="R55">
        <f t="shared" si="31"/>
        <v>500000</v>
      </c>
      <c r="S55">
        <f t="shared" si="32"/>
        <v>-3.5512709471643921E+22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-924.01004960009129</v>
      </c>
      <c r="AC55">
        <f t="shared" si="33"/>
        <v>-825.00897285722419</v>
      </c>
      <c r="AE55">
        <f t="shared" si="34"/>
        <v>0</v>
      </c>
      <c r="AF55">
        <f t="shared" si="35"/>
        <v>0</v>
      </c>
      <c r="AG55">
        <f t="shared" si="36"/>
        <v>-1.1615686118176576E-18</v>
      </c>
      <c r="AH55">
        <f t="shared" si="37"/>
        <v>-7.5466293100538073E-14</v>
      </c>
      <c r="AI55">
        <f t="shared" si="38"/>
        <v>-7.5467454669149897E-14</v>
      </c>
      <c r="AJ55">
        <f t="shared" si="39"/>
        <v>-99.001076742867099</v>
      </c>
      <c r="AK55">
        <f t="shared" si="61"/>
        <v>-64.6807034720064</v>
      </c>
      <c r="AL55">
        <f t="shared" si="40"/>
        <v>-163.68178021487358</v>
      </c>
      <c r="AN55">
        <f t="shared" si="41"/>
        <v>0</v>
      </c>
      <c r="AO55">
        <f t="shared" si="42"/>
        <v>0</v>
      </c>
      <c r="AP55">
        <f t="shared" si="43"/>
        <v>-5.2230669023597866E-21</v>
      </c>
      <c r="AQ55">
        <f t="shared" si="44"/>
        <v>-3.393389712213393E-16</v>
      </c>
      <c r="AR55">
        <f t="shared" si="45"/>
        <v>-3.3934419428824166E-16</v>
      </c>
      <c r="AS55">
        <f t="shared" si="46"/>
        <v>-0.44516461789071032</v>
      </c>
      <c r="AT55">
        <f t="shared" si="47"/>
        <v>-0.29084088368859695</v>
      </c>
      <c r="AU55">
        <f t="shared" si="48"/>
        <v>-0.73600550157930766</v>
      </c>
      <c r="AW55">
        <v>52</v>
      </c>
      <c r="AX55">
        <f>IF(Z55&gt;0, (R55*SUMPRODUCT(K55:$K$98, X55:$X$98)-K55*$AZ$3)/Z55, 0)</f>
        <v>-3.5512709471643921E+22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0.86292441799999997</v>
      </c>
      <c r="Q56" s="5">
        <f t="shared" si="60"/>
        <v>50</v>
      </c>
      <c r="R56">
        <f t="shared" si="31"/>
        <v>500000</v>
      </c>
      <c r="S56">
        <f t="shared" si="32"/>
        <v>-2.4951903280653691E+23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-825.00897285722419</v>
      </c>
      <c r="AC56">
        <f t="shared" si="33"/>
        <v>-736.61515433680734</v>
      </c>
      <c r="AE56">
        <f t="shared" si="34"/>
        <v>0</v>
      </c>
      <c r="AF56">
        <f t="shared" si="35"/>
        <v>0</v>
      </c>
      <c r="AG56">
        <f t="shared" si="36"/>
        <v>-1.4760700737966099E-19</v>
      </c>
      <c r="AH56">
        <f t="shared" si="37"/>
        <v>-1.00234591831982E-14</v>
      </c>
      <c r="AI56">
        <f t="shared" si="38"/>
        <v>-1.0023606790205579E-14</v>
      </c>
      <c r="AJ56">
        <f t="shared" si="39"/>
        <v>-88.393818520416858</v>
      </c>
      <c r="AK56">
        <f t="shared" si="61"/>
        <v>-57.750628100005699</v>
      </c>
      <c r="AL56">
        <f t="shared" si="40"/>
        <v>-146.14444662042257</v>
      </c>
      <c r="AN56">
        <f t="shared" si="41"/>
        <v>0</v>
      </c>
      <c r="AO56">
        <f t="shared" si="42"/>
        <v>0</v>
      </c>
      <c r="AP56">
        <f t="shared" si="43"/>
        <v>-5.9261095218063155E-22</v>
      </c>
      <c r="AQ56">
        <f t="shared" si="44"/>
        <v>-4.0242071132981081E-17</v>
      </c>
      <c r="AR56">
        <f t="shared" si="45"/>
        <v>-4.0242663743933262E-17</v>
      </c>
      <c r="AS56">
        <f t="shared" si="46"/>
        <v>-0.35488250788481296</v>
      </c>
      <c r="AT56">
        <f t="shared" si="47"/>
        <v>-0.23185657181807787</v>
      </c>
      <c r="AU56">
        <f t="shared" si="48"/>
        <v>-0.58673907970289085</v>
      </c>
      <c r="AW56">
        <v>53</v>
      </c>
      <c r="AX56">
        <f>IF(Z56&gt;0, (R56*SUMPRODUCT(K56:$K$98, X56:$X$98)-K56*$AZ$3)/Z56, 0)</f>
        <v>-2.4951903280653691E+23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0.86793829099999997</v>
      </c>
      <c r="Q57" s="5">
        <f t="shared" si="60"/>
        <v>50</v>
      </c>
      <c r="R57">
        <f t="shared" si="31"/>
        <v>500000</v>
      </c>
      <c r="S57">
        <f t="shared" si="32"/>
        <v>-1.8251821357025416E+24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-736.61515433680734</v>
      </c>
      <c r="AC57">
        <f t="shared" si="33"/>
        <v>-657.69210208643506</v>
      </c>
      <c r="AE57">
        <f t="shared" si="34"/>
        <v>0</v>
      </c>
      <c r="AF57">
        <f t="shared" si="35"/>
        <v>0</v>
      </c>
      <c r="AG57">
        <f t="shared" si="36"/>
        <v>-1.8017163581137039E-20</v>
      </c>
      <c r="AH57">
        <f t="shared" si="37"/>
        <v>-1.2811377372472736E-15</v>
      </c>
      <c r="AI57">
        <f t="shared" si="38"/>
        <v>-1.2811557544108547E-15</v>
      </c>
      <c r="AJ57">
        <f t="shared" si="39"/>
        <v>-78.92305225037228</v>
      </c>
      <c r="AK57">
        <f t="shared" si="61"/>
        <v>-51.563060803576519</v>
      </c>
      <c r="AL57">
        <f t="shared" si="40"/>
        <v>-130.4861130539488</v>
      </c>
      <c r="AN57">
        <f t="shared" si="41"/>
        <v>0</v>
      </c>
      <c r="AO57">
        <f t="shared" si="42"/>
        <v>0</v>
      </c>
      <c r="AP57">
        <f t="shared" si="43"/>
        <v>-6.4584915710076058E-23</v>
      </c>
      <c r="AQ57">
        <f t="shared" si="44"/>
        <v>-4.5924083666387507E-18</v>
      </c>
      <c r="AR57">
        <f t="shared" si="45"/>
        <v>-4.5924729515544611E-18</v>
      </c>
      <c r="AS57">
        <f t="shared" si="46"/>
        <v>-0.28291016253572487</v>
      </c>
      <c r="AT57">
        <f t="shared" si="47"/>
        <v>-0.18483463952334012</v>
      </c>
      <c r="AU57">
        <f t="shared" si="48"/>
        <v>-0.46774480205906499</v>
      </c>
      <c r="AW57">
        <v>54</v>
      </c>
      <c r="AX57">
        <f>IF(Z57&gt;0, (R57*SUMPRODUCT(K57:$K$98, X57:$X$98)-K57*$AZ$3)/Z57, 0)</f>
        <v>-1.8251821357025416E+24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0.872959127</v>
      </c>
      <c r="Q58" s="5">
        <f t="shared" si="60"/>
        <v>50</v>
      </c>
      <c r="R58">
        <f t="shared" si="31"/>
        <v>500000</v>
      </c>
      <c r="S58">
        <f t="shared" si="32"/>
        <v>-1.392357101503566E+25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-657.69210208643506</v>
      </c>
      <c r="AC58">
        <f t="shared" si="33"/>
        <v>-587.2250911486027</v>
      </c>
      <c r="AE58">
        <f t="shared" si="34"/>
        <v>0</v>
      </c>
      <c r="AF58">
        <f t="shared" si="35"/>
        <v>0</v>
      </c>
      <c r="AG58">
        <f t="shared" si="36"/>
        <v>-2.1087445545200847E-21</v>
      </c>
      <c r="AH58">
        <f t="shared" si="37"/>
        <v>-1.5728247390805584E-16</v>
      </c>
      <c r="AI58">
        <f t="shared" si="38"/>
        <v>-1.5728458265261035E-16</v>
      </c>
      <c r="AJ58">
        <f t="shared" si="39"/>
        <v>-70.467010937832356</v>
      </c>
      <c r="AK58">
        <f t="shared" si="61"/>
        <v>-46.038447146050459</v>
      </c>
      <c r="AL58">
        <f t="shared" si="40"/>
        <v>-116.50545808388281</v>
      </c>
      <c r="AN58">
        <f t="shared" si="41"/>
        <v>0</v>
      </c>
      <c r="AO58">
        <f t="shared" si="42"/>
        <v>0</v>
      </c>
      <c r="AP58">
        <f t="shared" si="43"/>
        <v>-6.7491740333381382E-24</v>
      </c>
      <c r="AQ58">
        <f t="shared" si="44"/>
        <v>-5.0339278246104089E-19</v>
      </c>
      <c r="AR58">
        <f t="shared" si="45"/>
        <v>-5.0339953163507423E-19</v>
      </c>
      <c r="AS58">
        <f t="shared" si="46"/>
        <v>-0.22553424947044381</v>
      </c>
      <c r="AT58">
        <f t="shared" si="47"/>
        <v>-0.14734904298735657</v>
      </c>
      <c r="AU58">
        <f t="shared" si="48"/>
        <v>-0.37288329245780039</v>
      </c>
      <c r="AW58">
        <v>55</v>
      </c>
      <c r="AX58">
        <f>IF(Z58&gt;0, (R58*SUMPRODUCT(K58:$K$98, X58:$X$98)-K58*$AZ$3)/Z58, 0)</f>
        <v>-1.392357101503566E+25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0.877957722</v>
      </c>
      <c r="Q59" s="5">
        <f t="shared" si="60"/>
        <v>50</v>
      </c>
      <c r="R59">
        <f t="shared" si="31"/>
        <v>500000</v>
      </c>
      <c r="S59">
        <f t="shared" si="32"/>
        <v>-1.1095597177034602E+26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-587.2250911486027</v>
      </c>
      <c r="AC59">
        <f t="shared" si="33"/>
        <v>-524.30811709696661</v>
      </c>
      <c r="AE59">
        <f t="shared" si="34"/>
        <v>0</v>
      </c>
      <c r="AF59">
        <f t="shared" si="35"/>
        <v>0</v>
      </c>
      <c r="AG59">
        <f t="shared" si="36"/>
        <v>-2.3626854360852557E-22</v>
      </c>
      <c r="AH59">
        <f t="shared" si="37"/>
        <v>-1.8513885653663582E-17</v>
      </c>
      <c r="AI59">
        <f t="shared" si="38"/>
        <v>-1.8514121922207191E-17</v>
      </c>
      <c r="AJ59">
        <f t="shared" si="39"/>
        <v>-62.916974051636089</v>
      </c>
      <c r="AK59">
        <f t="shared" si="61"/>
        <v>-41.105756380402191</v>
      </c>
      <c r="AL59">
        <f t="shared" si="40"/>
        <v>-104.02273043203829</v>
      </c>
      <c r="AN59">
        <f t="shared" si="41"/>
        <v>0</v>
      </c>
      <c r="AO59">
        <f t="shared" si="42"/>
        <v>0</v>
      </c>
      <c r="AP59">
        <f t="shared" si="43"/>
        <v>-6.7517217260147592E-25</v>
      </c>
      <c r="AQ59">
        <f t="shared" si="44"/>
        <v>-5.2906155890099127E-20</v>
      </c>
      <c r="AR59">
        <f t="shared" si="45"/>
        <v>-5.2906831062271731E-20</v>
      </c>
      <c r="AS59">
        <f t="shared" si="46"/>
        <v>-0.17979452285590242</v>
      </c>
      <c r="AT59">
        <f t="shared" si="47"/>
        <v>-0.11746575493252276</v>
      </c>
      <c r="AU59">
        <f t="shared" si="48"/>
        <v>-0.29726027778842518</v>
      </c>
      <c r="AW59">
        <v>56</v>
      </c>
      <c r="AX59">
        <f>IF(Z59&gt;0, (R59*SUMPRODUCT(K59:$K$98, X59:$X$98)-K59*$AZ$3)/Z59, 0)</f>
        <v>-1.1095597177034602E+26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0.88376105100000002</v>
      </c>
      <c r="Q60" s="5">
        <f t="shared" si="60"/>
        <v>50</v>
      </c>
      <c r="R60">
        <f t="shared" si="31"/>
        <v>500000</v>
      </c>
      <c r="S60">
        <f t="shared" si="32"/>
        <v>-9.3250011290876911E+26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-524.30811709696661</v>
      </c>
      <c r="AC60">
        <f t="shared" si="33"/>
        <v>-468.13224740800587</v>
      </c>
      <c r="AE60">
        <f t="shared" si="34"/>
        <v>0</v>
      </c>
      <c r="AF60">
        <f t="shared" si="35"/>
        <v>0</v>
      </c>
      <c r="AG60">
        <f t="shared" si="36"/>
        <v>-2.5100921754730416E-23</v>
      </c>
      <c r="AH60">
        <f t="shared" si="37"/>
        <v>-2.0880493641770991E-18</v>
      </c>
      <c r="AI60">
        <f t="shared" si="38"/>
        <v>-2.088074465098854E-18</v>
      </c>
      <c r="AJ60">
        <f t="shared" si="39"/>
        <v>-56.175869688960745</v>
      </c>
      <c r="AK60">
        <f t="shared" si="61"/>
        <v>-36.701568196787669</v>
      </c>
      <c r="AL60">
        <f t="shared" si="40"/>
        <v>-92.877437885748407</v>
      </c>
      <c r="AN60">
        <f t="shared" si="41"/>
        <v>0</v>
      </c>
      <c r="AO60">
        <f t="shared" si="42"/>
        <v>0</v>
      </c>
      <c r="AP60">
        <f t="shared" si="43"/>
        <v>-6.4044269652881583E-26</v>
      </c>
      <c r="AQ60">
        <f t="shared" si="44"/>
        <v>-5.3275970434306588E-21</v>
      </c>
      <c r="AR60">
        <f t="shared" si="45"/>
        <v>-5.3276610877003123E-21</v>
      </c>
      <c r="AS60">
        <f t="shared" si="46"/>
        <v>-0.14333109283793227</v>
      </c>
      <c r="AT60">
        <f t="shared" si="47"/>
        <v>-9.3642980654115707E-2</v>
      </c>
      <c r="AU60">
        <f t="shared" si="48"/>
        <v>-0.23697407349204797</v>
      </c>
      <c r="AW60">
        <v>57</v>
      </c>
      <c r="AX60">
        <f>IF(Z60&gt;0, (R60*SUMPRODUCT(K60:$K$98, X60:$X$98)-K60*$AZ$3)/Z60, 0)</f>
        <v>-9.3250011290876911E+26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0.88953285599999998</v>
      </c>
      <c r="Q61" s="5">
        <f t="shared" si="60"/>
        <v>50</v>
      </c>
      <c r="R61">
        <f t="shared" si="31"/>
        <v>500000</v>
      </c>
      <c r="S61">
        <f t="shared" si="32"/>
        <v>-8.2871807973926887E+27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-468.13224740800587</v>
      </c>
      <c r="AC61">
        <f t="shared" si="33"/>
        <v>-417.97522090000524</v>
      </c>
      <c r="AE61">
        <f t="shared" si="34"/>
        <v>0</v>
      </c>
      <c r="AF61">
        <f t="shared" si="35"/>
        <v>0</v>
      </c>
      <c r="AG61">
        <f t="shared" si="36"/>
        <v>-2.5218179204652358E-24</v>
      </c>
      <c r="AH61">
        <f t="shared" si="37"/>
        <v>-2.2328094616717876E-19</v>
      </c>
      <c r="AI61">
        <f t="shared" si="38"/>
        <v>-2.2328346798509923E-19</v>
      </c>
      <c r="AJ61">
        <f t="shared" si="39"/>
        <v>-50.157026508000627</v>
      </c>
      <c r="AK61">
        <f t="shared" si="61"/>
        <v>-32.769257318560413</v>
      </c>
      <c r="AL61">
        <f t="shared" si="40"/>
        <v>-82.926283826561047</v>
      </c>
      <c r="AN61">
        <f t="shared" si="41"/>
        <v>0</v>
      </c>
      <c r="AO61">
        <f t="shared" si="42"/>
        <v>0</v>
      </c>
      <c r="AP61">
        <f t="shared" si="43"/>
        <v>-5.7449507692775803E-27</v>
      </c>
      <c r="AQ61">
        <f t="shared" si="44"/>
        <v>-5.0865609013180251E-22</v>
      </c>
      <c r="AR61">
        <f t="shared" si="45"/>
        <v>-5.0866183508257175E-22</v>
      </c>
      <c r="AS61">
        <f t="shared" si="46"/>
        <v>-0.11426266967309642</v>
      </c>
      <c r="AT61">
        <f t="shared" si="47"/>
        <v>-7.4651610853089675E-2</v>
      </c>
      <c r="AU61">
        <f t="shared" si="48"/>
        <v>-0.18891428052618611</v>
      </c>
      <c r="AW61">
        <v>58</v>
      </c>
      <c r="AX61">
        <f>IF(Z61&gt;0, (R61*SUMPRODUCT(K61:$K$98, X61:$X$98)-K61*$AZ$3)/Z61, 0)</f>
        <v>-8.2871807973926887E+27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0.89526598199999996</v>
      </c>
      <c r="Q62" s="5">
        <f t="shared" si="60"/>
        <v>50</v>
      </c>
      <c r="R62">
        <f t="shared" si="31"/>
        <v>500000</v>
      </c>
      <c r="S62">
        <f t="shared" si="32"/>
        <v>-7.8105718783094531E+28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-417.97522090000524</v>
      </c>
      <c r="AC62">
        <f t="shared" si="33"/>
        <v>-373.19216151786185</v>
      </c>
      <c r="AE62">
        <f t="shared" si="34"/>
        <v>0</v>
      </c>
      <c r="AF62">
        <f t="shared" si="35"/>
        <v>0</v>
      </c>
      <c r="AG62">
        <f t="shared" si="36"/>
        <v>-2.3890194427007618E-25</v>
      </c>
      <c r="AH62">
        <f t="shared" si="37"/>
        <v>-2.2576977969905071E-20</v>
      </c>
      <c r="AI62">
        <f t="shared" si="38"/>
        <v>-2.2577216871849341E-20</v>
      </c>
      <c r="AJ62">
        <f t="shared" si="39"/>
        <v>-44.783059382143392</v>
      </c>
      <c r="AK62">
        <f t="shared" si="61"/>
        <v>-29.25826546300037</v>
      </c>
      <c r="AL62">
        <f t="shared" si="40"/>
        <v>-74.041324845143762</v>
      </c>
      <c r="AN62">
        <f t="shared" si="41"/>
        <v>0</v>
      </c>
      <c r="AO62">
        <f t="shared" si="42"/>
        <v>0</v>
      </c>
      <c r="AP62">
        <f t="shared" si="43"/>
        <v>-4.8593059784451441E-28</v>
      </c>
      <c r="AQ62">
        <f t="shared" si="44"/>
        <v>-4.5921955285704899E-23</v>
      </c>
      <c r="AR62">
        <f t="shared" si="45"/>
        <v>-4.5922441216302744E-23</v>
      </c>
      <c r="AS62">
        <f t="shared" si="46"/>
        <v>-9.1089500696027087E-2</v>
      </c>
      <c r="AT62">
        <f t="shared" si="47"/>
        <v>-5.95118071214044E-2</v>
      </c>
      <c r="AU62">
        <f t="shared" si="48"/>
        <v>-0.15060130781743147</v>
      </c>
      <c r="AW62">
        <v>59</v>
      </c>
      <c r="AX62">
        <f>IF(Z62&gt;0, (R62*SUMPRODUCT(K62:$K$98, X62:$X$98)-K62*$AZ$3)/Z62, 0)</f>
        <v>-7.8105718783094531E+28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0.900953271</v>
      </c>
      <c r="Q63" s="5">
        <f t="shared" si="60"/>
        <v>50</v>
      </c>
      <c r="R63">
        <f t="shared" si="31"/>
        <v>500000</v>
      </c>
      <c r="S63">
        <f t="shared" si="32"/>
        <v>-7.8315340379855274E+29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-373.19216151786185</v>
      </c>
      <c r="AC63">
        <f t="shared" si="33"/>
        <v>-333.20728706951945</v>
      </c>
      <c r="AE63">
        <f t="shared" si="34"/>
        <v>0</v>
      </c>
      <c r="AF63">
        <f t="shared" si="35"/>
        <v>0</v>
      </c>
      <c r="AG63">
        <f t="shared" si="36"/>
        <v>-2.1273436688990564E-26</v>
      </c>
      <c r="AH63">
        <f t="shared" si="37"/>
        <v>-2.1523948813838487E-21</v>
      </c>
      <c r="AI63">
        <f t="shared" si="38"/>
        <v>-2.1524161548205377E-21</v>
      </c>
      <c r="AJ63">
        <f t="shared" si="39"/>
        <v>-39.984874448342396</v>
      </c>
      <c r="AK63">
        <f t="shared" si="61"/>
        <v>-26.123451306250331</v>
      </c>
      <c r="AL63">
        <f t="shared" si="40"/>
        <v>-66.108325754592727</v>
      </c>
      <c r="AN63">
        <f t="shared" si="41"/>
        <v>0</v>
      </c>
      <c r="AO63">
        <f t="shared" si="42"/>
        <v>0</v>
      </c>
      <c r="AP63">
        <f t="shared" si="43"/>
        <v>-3.8634402017025377E-29</v>
      </c>
      <c r="AQ63">
        <f t="shared" si="44"/>
        <v>-3.9089353714910783E-24</v>
      </c>
      <c r="AR63">
        <f t="shared" si="45"/>
        <v>-3.9089740058930955E-24</v>
      </c>
      <c r="AS63">
        <f t="shared" si="46"/>
        <v>-7.261599226405234E-2</v>
      </c>
      <c r="AT63">
        <f t="shared" si="47"/>
        <v>-4.7442448279180802E-2</v>
      </c>
      <c r="AU63">
        <f t="shared" si="48"/>
        <v>-0.12005844054323314</v>
      </c>
      <c r="AW63">
        <v>60</v>
      </c>
      <c r="AX63">
        <f>IF(Z63&gt;0, (R63*SUMPRODUCT(K63:$K$98, X63:$X$98)-K63*$AZ$3)/Z63, 0)</f>
        <v>-7.8315340379855274E+29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0.90658776299999999</v>
      </c>
      <c r="Q64" s="5">
        <f t="shared" si="60"/>
        <v>50</v>
      </c>
      <c r="R64">
        <f t="shared" si="31"/>
        <v>500000</v>
      </c>
      <c r="S64">
        <f t="shared" si="32"/>
        <v>-8.3829919407918791E+30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-333.20728706951945</v>
      </c>
      <c r="AC64">
        <f t="shared" si="33"/>
        <v>-297.50650631207094</v>
      </c>
      <c r="AE64">
        <f t="shared" si="34"/>
        <v>0</v>
      </c>
      <c r="AF64">
        <f t="shared" si="35"/>
        <v>0</v>
      </c>
      <c r="AG64">
        <f t="shared" si="36"/>
        <v>-1.7744649429065758E-27</v>
      </c>
      <c r="AH64">
        <f t="shared" si="37"/>
        <v>-1.9286237379194082E-22</v>
      </c>
      <c r="AI64">
        <f t="shared" si="38"/>
        <v>-1.9286414825688373E-22</v>
      </c>
      <c r="AJ64">
        <f t="shared" si="39"/>
        <v>-35.700780757448513</v>
      </c>
      <c r="AK64">
        <f t="shared" si="61"/>
        <v>-23.324510094866366</v>
      </c>
      <c r="AL64">
        <f t="shared" si="40"/>
        <v>-59.025290852314882</v>
      </c>
      <c r="AN64">
        <f t="shared" si="41"/>
        <v>0</v>
      </c>
      <c r="AO64">
        <f t="shared" si="42"/>
        <v>0</v>
      </c>
      <c r="AP64">
        <f t="shared" si="43"/>
        <v>-2.877305265533391E-30</v>
      </c>
      <c r="AQ64">
        <f t="shared" si="44"/>
        <v>-3.1272746517372965E-25</v>
      </c>
      <c r="AR64">
        <f t="shared" si="45"/>
        <v>-3.1273034247899523E-25</v>
      </c>
      <c r="AS64">
        <f t="shared" si="46"/>
        <v>-5.7889024445194691E-2</v>
      </c>
      <c r="AT64">
        <f t="shared" si="47"/>
        <v>-3.7820829304193872E-2</v>
      </c>
      <c r="AU64">
        <f t="shared" si="48"/>
        <v>-9.5709853749388563E-2</v>
      </c>
      <c r="AW64">
        <v>61</v>
      </c>
      <c r="AX64">
        <f>IF(Z64&gt;0, (R64*SUMPRODUCT(K64:$K$98, X64:$X$98)-K64*$AZ$3)/Z64, 0)</f>
        <v>-8.3829919407918791E+30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0.91219363099999995</v>
      </c>
      <c r="Q65" s="5">
        <f t="shared" si="60"/>
        <v>50</v>
      </c>
      <c r="R65">
        <f t="shared" si="31"/>
        <v>500000</v>
      </c>
      <c r="S65">
        <f t="shared" si="32"/>
        <v>-9.6197963342176764E+31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-297.50650631207094</v>
      </c>
      <c r="AC65">
        <f t="shared" si="33"/>
        <v>-265.63080920720614</v>
      </c>
      <c r="AE65">
        <f t="shared" si="34"/>
        <v>0</v>
      </c>
      <c r="AF65">
        <f t="shared" si="35"/>
        <v>0</v>
      </c>
      <c r="AG65">
        <f t="shared" si="36"/>
        <v>-1.3806467412535318E-28</v>
      </c>
      <c r="AH65">
        <f t="shared" si="37"/>
        <v>-1.618655619352157E-23</v>
      </c>
      <c r="AI65">
        <f t="shared" si="38"/>
        <v>-1.6186694258195697E-23</v>
      </c>
      <c r="AJ65">
        <f t="shared" si="39"/>
        <v>-31.875697104864798</v>
      </c>
      <c r="AK65">
        <f t="shared" si="61"/>
        <v>-20.825455441844969</v>
      </c>
      <c r="AL65">
        <f t="shared" si="40"/>
        <v>-52.701152546709764</v>
      </c>
      <c r="AN65">
        <f t="shared" si="41"/>
        <v>0</v>
      </c>
      <c r="AO65">
        <f t="shared" si="42"/>
        <v>0</v>
      </c>
      <c r="AP65">
        <f t="shared" si="43"/>
        <v>-1.9988631715690565E-31</v>
      </c>
      <c r="AQ65">
        <f t="shared" si="44"/>
        <v>-2.3434460157699309E-26</v>
      </c>
      <c r="AR65">
        <f t="shared" si="45"/>
        <v>-2.3434660044016468E-26</v>
      </c>
      <c r="AS65">
        <f t="shared" si="46"/>
        <v>-4.6148775865110639E-2</v>
      </c>
      <c r="AT65">
        <f t="shared" si="47"/>
        <v>-3.015053356520557E-2</v>
      </c>
      <c r="AU65">
        <f t="shared" si="48"/>
        <v>-7.6299309430316195E-2</v>
      </c>
      <c r="AW65">
        <v>62</v>
      </c>
      <c r="AX65">
        <f>IF(Z65&gt;0, (R65*SUMPRODUCT(K65:$K$98, X65:$X$98)-K65*$AZ$3)/Z65, 0)</f>
        <v>-9.6197963342176764E+31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0.91779930600000004</v>
      </c>
      <c r="Q66" s="5">
        <f t="shared" si="60"/>
        <v>50</v>
      </c>
      <c r="R66">
        <f t="shared" si="31"/>
        <v>500000</v>
      </c>
      <c r="S66">
        <f t="shared" si="32"/>
        <v>-1.1896151399648891E+33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-265.63080920720614</v>
      </c>
      <c r="AC66">
        <f t="shared" si="33"/>
        <v>-237.17036536357691</v>
      </c>
      <c r="AE66">
        <f t="shared" si="34"/>
        <v>0</v>
      </c>
      <c r="AF66">
        <f t="shared" si="35"/>
        <v>0</v>
      </c>
      <c r="AG66">
        <f t="shared" si="36"/>
        <v>-9.9683652887343412E-30</v>
      </c>
      <c r="AH66">
        <f t="shared" si="37"/>
        <v>-1.2671566209536532E-24</v>
      </c>
      <c r="AI66">
        <f t="shared" si="38"/>
        <v>-1.267166589318942E-24</v>
      </c>
      <c r="AJ66">
        <f t="shared" si="39"/>
        <v>-28.460443843629236</v>
      </c>
      <c r="AK66">
        <f t="shared" si="61"/>
        <v>-18.59415664450443</v>
      </c>
      <c r="AL66">
        <f t="shared" si="40"/>
        <v>-47.054600488133666</v>
      </c>
      <c r="AN66">
        <f t="shared" si="41"/>
        <v>0</v>
      </c>
      <c r="AO66">
        <f t="shared" si="42"/>
        <v>0</v>
      </c>
      <c r="AP66">
        <f t="shared" si="43"/>
        <v>-1.2885652517707761E-32</v>
      </c>
      <c r="AQ66">
        <f t="shared" si="44"/>
        <v>-1.6379957425491421E-27</v>
      </c>
      <c r="AR66">
        <f t="shared" si="45"/>
        <v>-1.6380086282016597E-27</v>
      </c>
      <c r="AS66">
        <f t="shared" si="46"/>
        <v>-3.6789521576140433E-2</v>
      </c>
      <c r="AT66">
        <f t="shared" si="47"/>
        <v>-2.4035820763078409E-2</v>
      </c>
      <c r="AU66">
        <f t="shared" si="48"/>
        <v>-6.0825342339218838E-2</v>
      </c>
      <c r="AW66">
        <v>63</v>
      </c>
      <c r="AX66">
        <f>IF(Z66&gt;0, (R66*SUMPRODUCT(K66:$K$98, X66:$X$98)-K66*$AZ$3)/Z66, 0)</f>
        <v>-1.1896151399648891E+33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0.92340517499999997</v>
      </c>
      <c r="Q67" s="5">
        <f t="shared" si="60"/>
        <v>50</v>
      </c>
      <c r="R67">
        <f t="shared" si="31"/>
        <v>500000</v>
      </c>
      <c r="S67">
        <f t="shared" si="32"/>
        <v>-1.5949533240287819E+34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-237.17036536357691</v>
      </c>
      <c r="AC67">
        <f t="shared" si="33"/>
        <v>-211.75925478890792</v>
      </c>
      <c r="AE67">
        <f t="shared" si="34"/>
        <v>0</v>
      </c>
      <c r="AF67">
        <f t="shared" si="35"/>
        <v>0</v>
      </c>
      <c r="AG67">
        <f t="shared" si="36"/>
        <v>-6.6384154193933827E-31</v>
      </c>
      <c r="AH67">
        <f t="shared" si="37"/>
        <v>-9.2048400939076598E-26</v>
      </c>
      <c r="AI67">
        <f t="shared" ref="AI67:AI69" si="62">SUM(AE67:AH67)</f>
        <v>-9.204906478061854E-26</v>
      </c>
      <c r="AJ67">
        <f t="shared" si="39"/>
        <v>-25.411110574668982</v>
      </c>
      <c r="AK67">
        <f t="shared" si="61"/>
        <v>-16.601925575450384</v>
      </c>
      <c r="AL67">
        <f t="shared" ref="AL67:AL69" si="63">SUM(AI67:AK67)</f>
        <v>-42.013036150119362</v>
      </c>
      <c r="AN67">
        <f t="shared" si="41"/>
        <v>0</v>
      </c>
      <c r="AO67">
        <f t="shared" si="42"/>
        <v>0</v>
      </c>
      <c r="AP67">
        <f t="shared" si="43"/>
        <v>-7.6617658431031965E-34</v>
      </c>
      <c r="AQ67">
        <f t="shared" si="44"/>
        <v>-1.0623819837592075E-28</v>
      </c>
      <c r="AR67">
        <f t="shared" si="45"/>
        <v>-1.0623896455250505E-28</v>
      </c>
      <c r="AS67">
        <f t="shared" si="46"/>
        <v>-2.9328381358530338E-2</v>
      </c>
      <c r="AT67">
        <f t="shared" si="47"/>
        <v>-1.91612091542398E-2</v>
      </c>
      <c r="AU67">
        <f t="shared" si="48"/>
        <v>-4.8489590512770138E-2</v>
      </c>
      <c r="AW67">
        <v>64</v>
      </c>
      <c r="AX67">
        <f>IF(Z67&gt;0, (R67*SUMPRODUCT(K67:$K$98, X67:$X$98)-K67*$AZ$3)/Z67, 0)</f>
        <v>-1.5949533240287819E+34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0.92901104300000004</v>
      </c>
      <c r="Q68" s="5">
        <f t="shared" si="60"/>
        <v>50</v>
      </c>
      <c r="R68">
        <f t="shared" si="31"/>
        <v>500000</v>
      </c>
      <c r="S68">
        <f t="shared" si="32"/>
        <v>-2.334956257544858E+35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-211.75925478890792</v>
      </c>
      <c r="AC68">
        <f t="shared" si="33"/>
        <v>-189.07076320438205</v>
      </c>
      <c r="AE68">
        <f t="shared" si="34"/>
        <v>0</v>
      </c>
      <c r="AF68">
        <f t="shared" si="35"/>
        <v>0</v>
      </c>
      <c r="AG68">
        <f t="shared" si="36"/>
        <v>-4.0487003256151944E-32</v>
      </c>
      <c r="AH68">
        <f t="shared" si="37"/>
        <v>-6.1671612326379298E-27</v>
      </c>
      <c r="AI68">
        <f t="shared" si="62"/>
        <v>-6.1672017196411861E-27</v>
      </c>
      <c r="AJ68">
        <f t="shared" si="39"/>
        <v>-22.688491584525877</v>
      </c>
      <c r="AK68">
        <f t="shared" si="61"/>
        <v>-14.823147835223557</v>
      </c>
      <c r="AL68">
        <f t="shared" si="63"/>
        <v>-37.511639419749436</v>
      </c>
      <c r="AN68">
        <f t="shared" si="41"/>
        <v>0</v>
      </c>
      <c r="AO68">
        <f t="shared" si="42"/>
        <v>0</v>
      </c>
      <c r="AP68">
        <f t="shared" si="43"/>
        <v>-4.1721706031168653E-35</v>
      </c>
      <c r="AQ68">
        <f t="shared" si="44"/>
        <v>-6.3552366760027452E-30</v>
      </c>
      <c r="AR68">
        <f t="shared" si="45"/>
        <v>-6.3552783977087773E-30</v>
      </c>
      <c r="AS68">
        <f t="shared" si="46"/>
        <v>-2.338040605750186E-2</v>
      </c>
      <c r="AT68">
        <f t="shared" si="47"/>
        <v>-1.5275198624234532E-2</v>
      </c>
      <c r="AU68">
        <f t="shared" si="48"/>
        <v>-3.8655604681736393E-2</v>
      </c>
      <c r="AW68">
        <v>65</v>
      </c>
      <c r="AX68">
        <f>IF(Z68&gt;0, (R68*SUMPRODUCT(K68:$K$98, X68:$X$98)-K68*$AZ$3)/Z68, 0)</f>
        <v>-2.334956257544858E+35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-189.07076320438205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-4.0487003256151945E-28</v>
      </c>
      <c r="AI69">
        <f t="shared" si="62"/>
        <v>-4.0487003256151945E-28</v>
      </c>
      <c r="AJ69">
        <f t="shared" si="39"/>
        <v>-189.07076320438205</v>
      </c>
      <c r="AK69">
        <f t="shared" si="61"/>
        <v>-13.234953424306745</v>
      </c>
      <c r="AL69">
        <f t="shared" si="63"/>
        <v>-202.3057166286888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-3.7251523242114866E-31</v>
      </c>
      <c r="AR69">
        <f t="shared" si="45"/>
        <v>-3.7251523242114866E-31</v>
      </c>
      <c r="AS69">
        <f t="shared" si="46"/>
        <v>-0.17396135459450765</v>
      </c>
      <c r="AT69">
        <f t="shared" si="47"/>
        <v>-1.2177294821615538E-2</v>
      </c>
      <c r="AU69">
        <f t="shared" si="48"/>
        <v>-0.18613864941612318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206051.03635770807</v>
      </c>
      <c r="AO71" s="6">
        <f t="shared" si="70"/>
        <v>-20605.103635770807</v>
      </c>
      <c r="AP71" s="6">
        <f t="shared" si="70"/>
        <v>-2832.7090310241852</v>
      </c>
      <c r="AQ71" s="6">
        <f t="shared" si="70"/>
        <v>-183475.44560570628</v>
      </c>
      <c r="AR71" s="6">
        <f t="shared" si="70"/>
        <v>-862.22191479324954</v>
      </c>
      <c r="AS71" s="6">
        <f t="shared" si="70"/>
        <v>8327.5483252751728</v>
      </c>
      <c r="AT71" s="6">
        <f t="shared" si="70"/>
        <v>-5308.9547154518723</v>
      </c>
      <c r="AU71" s="6">
        <f t="shared" si="70"/>
        <v>2156.3716950300732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37377.67127373621</v>
      </c>
      <c r="K3">
        <v>1</v>
      </c>
      <c r="L3" s="2">
        <v>0</v>
      </c>
      <c r="O3">
        <f>$C$3</f>
        <v>37377.67127373621</v>
      </c>
      <c r="P3">
        <f>O3*C5</f>
        <v>3737.7671273736214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37377.67127373621</v>
      </c>
      <c r="AF3">
        <f t="shared" ref="AF3:AF34" si="4">-$Z3*P3</f>
        <v>-3737.7671273736214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31119.995942362591</v>
      </c>
      <c r="AJ3">
        <f t="shared" ref="AJ3:AJ34" si="8">AB3-AC3</f>
        <v>0</v>
      </c>
      <c r="AL3">
        <f t="shared" ref="AL3:AL34" si="9">SUM(AI3:AK3)</f>
        <v>31119.995942362591</v>
      </c>
      <c r="AN3">
        <f t="shared" ref="AN3:AN34" si="10">AE3*$K3</f>
        <v>37377.67127373621</v>
      </c>
      <c r="AO3">
        <f t="shared" ref="AO3:AO34" si="11">AF3*$K3</f>
        <v>-3737.7671273736214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31119.995942362591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31119.995942362591</v>
      </c>
      <c r="AW3">
        <v>0</v>
      </c>
      <c r="AX3">
        <f>IF(Z3&gt;0, (R3*SUMPRODUCT(K3:$K$98, X3:$X$98)-K3*$AZ$3)/Z3, 0)</f>
        <v>0</v>
      </c>
      <c r="AZ3">
        <f>C6*SUMPRODUCT(X4:X98, K4:K98)/1</f>
        <v>28774.056097925164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1000000</v>
      </c>
      <c r="S4">
        <f t="shared" si="1"/>
        <v>1433.0863474873597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1417.0908023127267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-1417.0908023127267</v>
      </c>
      <c r="AK4">
        <f>G4*SUM(AB4, AE4:AF4)</f>
        <v>0</v>
      </c>
      <c r="AL4">
        <f t="shared" si="9"/>
        <v>-2578.6968023127265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-1104.3981745579006</v>
      </c>
      <c r="AR4">
        <f t="shared" si="14"/>
        <v>-1104.3981745579006</v>
      </c>
      <c r="AS4">
        <f t="shared" si="15"/>
        <v>-1347.3006296945489</v>
      </c>
      <c r="AT4">
        <f t="shared" si="16"/>
        <v>0</v>
      </c>
      <c r="AU4">
        <f t="shared" si="17"/>
        <v>-2451.6988042524495</v>
      </c>
      <c r="AW4">
        <v>1</v>
      </c>
      <c r="AX4">
        <f>IF(Z4&gt;0, (R4*SUMPRODUCT(K4:$K$98, X4:$X$98)-K4*$AZ$3)/Z4, 0)</f>
        <v>1433.0863474873597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1.1730060000000001E-3</v>
      </c>
      <c r="Q5" s="5">
        <f t="shared" ref="Q5:Q36" si="29">$C$8</f>
        <v>50</v>
      </c>
      <c r="R5">
        <f t="shared" si="0"/>
        <v>1000000</v>
      </c>
      <c r="S5">
        <f t="shared" si="1"/>
        <v>1755.7400218989371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1417.0908023127267</v>
      </c>
      <c r="AC5">
        <f t="shared" si="2"/>
        <v>1716.7452057764822</v>
      </c>
      <c r="AE5">
        <f t="shared" si="3"/>
        <v>0</v>
      </c>
      <c r="AF5">
        <f t="shared" si="4"/>
        <v>0</v>
      </c>
      <c r="AG5">
        <f t="shared" si="5"/>
        <v>-48.889504834540375</v>
      </c>
      <c r="AH5">
        <f t="shared" si="6"/>
        <v>-1159.9133691923639</v>
      </c>
      <c r="AI5">
        <f t="shared" si="7"/>
        <v>-1208.8028740269042</v>
      </c>
      <c r="AJ5">
        <f t="shared" si="8"/>
        <v>-299.65440346375544</v>
      </c>
      <c r="AK5">
        <f>G5*SUM(AB5, AE5:AF5)</f>
        <v>5.8100722894821804</v>
      </c>
      <c r="AL5">
        <f t="shared" si="9"/>
        <v>-1502.6472052011775</v>
      </c>
      <c r="AN5">
        <f t="shared" si="10"/>
        <v>0</v>
      </c>
      <c r="AO5">
        <f t="shared" si="11"/>
        <v>0</v>
      </c>
      <c r="AP5">
        <f t="shared" si="12"/>
        <v>-44.096148539466803</v>
      </c>
      <c r="AQ5">
        <f t="shared" si="13"/>
        <v>-1046.1900236854942</v>
      </c>
      <c r="AR5">
        <f t="shared" si="14"/>
        <v>-1090.2861722249609</v>
      </c>
      <c r="AS5">
        <f t="shared" si="15"/>
        <v>-270.27488067966033</v>
      </c>
      <c r="AT5">
        <f t="shared" si="16"/>
        <v>5.2404255590054563</v>
      </c>
      <c r="AU5">
        <f t="shared" si="17"/>
        <v>-1355.3206273456158</v>
      </c>
      <c r="AW5">
        <v>2</v>
      </c>
      <c r="AX5">
        <f>IF(Z5&gt;0, (R5*SUMPRODUCT(K5:$K$98, X5:$X$98)-K5*$AZ$3)/Z5, 0)</f>
        <v>1755.7400218989371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1.1872549999999999E-3</v>
      </c>
      <c r="Q6" s="5">
        <f t="shared" si="29"/>
        <v>50</v>
      </c>
      <c r="R6">
        <f t="shared" si="0"/>
        <v>1000000</v>
      </c>
      <c r="S6">
        <f t="shared" si="1"/>
        <v>2143.4733508465406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1716.7452057764822</v>
      </c>
      <c r="AC6">
        <f t="shared" si="2"/>
        <v>2072.4200162357556</v>
      </c>
      <c r="AE6">
        <f t="shared" si="3"/>
        <v>0</v>
      </c>
      <c r="AF6">
        <f t="shared" si="4"/>
        <v>0</v>
      </c>
      <c r="AG6">
        <f t="shared" si="5"/>
        <v>-48.342565477132638</v>
      </c>
      <c r="AH6">
        <f t="shared" si="6"/>
        <v>-1160.8861812466446</v>
      </c>
      <c r="AI6">
        <f t="shared" si="7"/>
        <v>-1209.2287467237772</v>
      </c>
      <c r="AJ6">
        <f t="shared" si="8"/>
        <v>-355.67481045927343</v>
      </c>
      <c r="AK6">
        <f>G6*SUM(AB6, AE6:AF6)</f>
        <v>12.188890961013024</v>
      </c>
      <c r="AL6">
        <f t="shared" si="9"/>
        <v>-1552.7146662220377</v>
      </c>
      <c r="AN6">
        <f t="shared" si="10"/>
        <v>0</v>
      </c>
      <c r="AO6">
        <f t="shared" si="11"/>
        <v>0</v>
      </c>
      <c r="AP6">
        <f t="shared" si="12"/>
        <v>-41.24759595235826</v>
      </c>
      <c r="AQ6">
        <f t="shared" si="13"/>
        <v>-990.5093715679626</v>
      </c>
      <c r="AR6">
        <f t="shared" si="14"/>
        <v>-1031.7569675203208</v>
      </c>
      <c r="AS6">
        <f t="shared" si="15"/>
        <v>-303.47439626875774</v>
      </c>
      <c r="AT6">
        <f t="shared" si="16"/>
        <v>10.399995211363731</v>
      </c>
      <c r="AU6">
        <f t="shared" si="17"/>
        <v>-1324.831368577715</v>
      </c>
      <c r="AW6">
        <v>3</v>
      </c>
      <c r="AX6">
        <f>IF(Z6&gt;0, (R6*SUMPRODUCT(K6:$K$98, X6:$X$98)-K6*$AZ$3)/Z6, 0)</f>
        <v>2143.4733508465406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1.2024550000000001E-3</v>
      </c>
      <c r="Q7" s="5">
        <f t="shared" si="29"/>
        <v>50</v>
      </c>
      <c r="R7">
        <f t="shared" si="0"/>
        <v>1000000</v>
      </c>
      <c r="S7">
        <f t="shared" si="1"/>
        <v>2671.8340393281492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2072.4200162357556</v>
      </c>
      <c r="AC7">
        <f t="shared" si="2"/>
        <v>2554.3273160006211</v>
      </c>
      <c r="AE7">
        <f t="shared" si="3"/>
        <v>0</v>
      </c>
      <c r="AF7">
        <f t="shared" si="4"/>
        <v>0</v>
      </c>
      <c r="AG7">
        <f t="shared" si="5"/>
        <v>-47.801010062790503</v>
      </c>
      <c r="AH7">
        <f t="shared" si="6"/>
        <v>-1162.5951914161105</v>
      </c>
      <c r="AI7">
        <f t="shared" si="7"/>
        <v>-1210.396201478901</v>
      </c>
      <c r="AJ7">
        <f t="shared" si="8"/>
        <v>-481.90729976486546</v>
      </c>
      <c r="AK7">
        <f>G7*SUM(AB7, AE7:AF7)</f>
        <v>28.599396224053425</v>
      </c>
      <c r="AL7">
        <f t="shared" si="9"/>
        <v>-1663.7041050197131</v>
      </c>
      <c r="AN7">
        <f t="shared" si="10"/>
        <v>0</v>
      </c>
      <c r="AO7">
        <f t="shared" si="11"/>
        <v>0</v>
      </c>
      <c r="AP7">
        <f t="shared" si="12"/>
        <v>-38.339463822940189</v>
      </c>
      <c r="AQ7">
        <f t="shared" si="13"/>
        <v>-932.4756155460226</v>
      </c>
      <c r="AR7">
        <f t="shared" si="14"/>
        <v>-970.81507936896287</v>
      </c>
      <c r="AS7">
        <f t="shared" si="15"/>
        <v>-386.52044090859255</v>
      </c>
      <c r="AT7">
        <f t="shared" si="16"/>
        <v>22.938542835176619</v>
      </c>
      <c r="AU7">
        <f t="shared" si="17"/>
        <v>-1334.3969774423788</v>
      </c>
      <c r="AW7">
        <v>4</v>
      </c>
      <c r="AX7">
        <f>IF(Z7&gt;0, (R7*SUMPRODUCT(K7:$K$98, X7:$X$98)-K7*$AZ$3)/Z7, 0)</f>
        <v>2671.8340393281492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1.2214540000000001E-3</v>
      </c>
      <c r="Q8" s="5">
        <f t="shared" si="29"/>
        <v>50</v>
      </c>
      <c r="R8">
        <f t="shared" si="0"/>
        <v>1000000</v>
      </c>
      <c r="S8">
        <f t="shared" si="1"/>
        <v>3346.9785915480879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2554.3273160006211</v>
      </c>
      <c r="AC8">
        <f t="shared" si="2"/>
        <v>3163.8729721859418</v>
      </c>
      <c r="AE8">
        <f t="shared" si="3"/>
        <v>0</v>
      </c>
      <c r="AF8">
        <f t="shared" si="4"/>
        <v>0</v>
      </c>
      <c r="AG8">
        <f t="shared" si="5"/>
        <v>-47.26461322721736</v>
      </c>
      <c r="AH8">
        <f t="shared" si="6"/>
        <v>-1167.7346989047144</v>
      </c>
      <c r="AI8">
        <f t="shared" si="7"/>
        <v>-1214.9993121319317</v>
      </c>
      <c r="AJ8">
        <f t="shared" si="8"/>
        <v>-609.54565618532069</v>
      </c>
      <c r="AK8">
        <f>G8*SUM(AB8, AE8:AF8)</f>
        <v>55.173470025613419</v>
      </c>
      <c r="AL8">
        <f t="shared" si="9"/>
        <v>-1769.371498291639</v>
      </c>
      <c r="AN8">
        <f t="shared" si="10"/>
        <v>0</v>
      </c>
      <c r="AO8">
        <f t="shared" si="11"/>
        <v>0</v>
      </c>
      <c r="AP8">
        <f t="shared" si="12"/>
        <v>-35.376296466280699</v>
      </c>
      <c r="AQ8">
        <f t="shared" si="13"/>
        <v>-874.01813072761456</v>
      </c>
      <c r="AR8">
        <f t="shared" si="14"/>
        <v>-909.39442719389524</v>
      </c>
      <c r="AS8">
        <f t="shared" si="15"/>
        <v>-456.22858986029263</v>
      </c>
      <c r="AT8">
        <f t="shared" si="16"/>
        <v>41.295863848846388</v>
      </c>
      <c r="AU8">
        <f t="shared" si="17"/>
        <v>-1324.3271532053416</v>
      </c>
      <c r="AW8">
        <v>5</v>
      </c>
      <c r="AX8">
        <f>IF(Z8&gt;0, (R8*SUMPRODUCT(K8:$K$98, X8:$X$98)-K8*$AZ$3)/Z8, 0)</f>
        <v>3346.9785915480879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1.250903E-3</v>
      </c>
      <c r="Q9" s="5">
        <f t="shared" si="29"/>
        <v>50</v>
      </c>
      <c r="R9">
        <f t="shared" si="0"/>
        <v>1000000</v>
      </c>
      <c r="S9">
        <f t="shared" si="1"/>
        <v>4003.5700153544958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3163.8729721859418</v>
      </c>
      <c r="AC9">
        <f t="shared" si="2"/>
        <v>3741.9642312649194</v>
      </c>
      <c r="AE9">
        <f t="shared" si="3"/>
        <v>0</v>
      </c>
      <c r="AF9">
        <f t="shared" si="4"/>
        <v>0</v>
      </c>
      <c r="AG9">
        <f t="shared" si="5"/>
        <v>-46.732843648465419</v>
      </c>
      <c r="AH9">
        <f t="shared" si="6"/>
        <v>-1182.4689295953176</v>
      </c>
      <c r="AI9">
        <f t="shared" si="7"/>
        <v>-1229.201773243783</v>
      </c>
      <c r="AJ9">
        <f t="shared" si="8"/>
        <v>-578.0912590789776</v>
      </c>
      <c r="AK9">
        <f t="shared" ref="AK9:AK40" si="30">G9*SUM(AB9:AB9, AE9:AF9)</f>
        <v>70.554367279746501</v>
      </c>
      <c r="AL9">
        <f t="shared" si="9"/>
        <v>-1736.7386650430142</v>
      </c>
      <c r="AN9">
        <f t="shared" si="10"/>
        <v>0</v>
      </c>
      <c r="AO9">
        <f t="shared" si="11"/>
        <v>0</v>
      </c>
      <c r="AP9">
        <f t="shared" si="12"/>
        <v>-32.619864950330438</v>
      </c>
      <c r="AQ9">
        <f t="shared" si="13"/>
        <v>-825.3719179065547</v>
      </c>
      <c r="AR9">
        <f t="shared" si="14"/>
        <v>-857.99178285688504</v>
      </c>
      <c r="AS9">
        <f t="shared" si="15"/>
        <v>-403.51190571605537</v>
      </c>
      <c r="AT9">
        <f t="shared" si="16"/>
        <v>49.247461798676959</v>
      </c>
      <c r="AU9">
        <f t="shared" si="17"/>
        <v>-1212.2562267742635</v>
      </c>
      <c r="AW9">
        <v>6</v>
      </c>
      <c r="AX9">
        <f>IF(Z9&gt;0, (R9*SUMPRODUCT(K9:$K$98, X9:$X$98)-K9*$AZ$3)/Z9, 0)</f>
        <v>4003.5700153544958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1.286052E-3</v>
      </c>
      <c r="Q10" s="5">
        <f t="shared" si="29"/>
        <v>50</v>
      </c>
      <c r="R10">
        <f t="shared" si="0"/>
        <v>1000000</v>
      </c>
      <c r="S10">
        <f t="shared" si="1"/>
        <v>4275.4856498042127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3741.9642312649194</v>
      </c>
      <c r="AC10">
        <f t="shared" si="2"/>
        <v>3951.0117195010566</v>
      </c>
      <c r="AE10">
        <f t="shared" si="3"/>
        <v>0</v>
      </c>
      <c r="AF10">
        <f t="shared" si="4"/>
        <v>0</v>
      </c>
      <c r="AG10">
        <f t="shared" si="5"/>
        <v>-46.205414344940969</v>
      </c>
      <c r="AH10">
        <f t="shared" si="6"/>
        <v>-1202.0173407959251</v>
      </c>
      <c r="AI10">
        <f t="shared" si="7"/>
        <v>-1248.222755140866</v>
      </c>
      <c r="AJ10">
        <f t="shared" si="8"/>
        <v>-209.04748823613727</v>
      </c>
      <c r="AK10">
        <f t="shared" si="30"/>
        <v>16.090446194439153</v>
      </c>
      <c r="AL10">
        <f t="shared" si="9"/>
        <v>-1441.179797182564</v>
      </c>
      <c r="AN10">
        <f t="shared" si="10"/>
        <v>0</v>
      </c>
      <c r="AO10">
        <f t="shared" si="11"/>
        <v>0</v>
      </c>
      <c r="AP10">
        <f t="shared" si="12"/>
        <v>-30.590643515382748</v>
      </c>
      <c r="AQ10">
        <f t="shared" si="13"/>
        <v>-795.80465823963505</v>
      </c>
      <c r="AR10">
        <f t="shared" si="14"/>
        <v>-826.39530175501773</v>
      </c>
      <c r="AS10">
        <f t="shared" si="15"/>
        <v>-138.40146833610251</v>
      </c>
      <c r="AT10">
        <f t="shared" si="16"/>
        <v>10.652801419828149</v>
      </c>
      <c r="AU10">
        <f t="shared" si="17"/>
        <v>-954.1439686712921</v>
      </c>
      <c r="AW10">
        <v>7</v>
      </c>
      <c r="AX10">
        <f>IF(Z10&gt;0, (R10*SUMPRODUCT(K10:$K$98, X10:$X$98)-K10*$AZ$3)/Z10, 0)</f>
        <v>4275.4856498042127</v>
      </c>
    </row>
    <row r="11" spans="1:52" x14ac:dyDescent="0.25">
      <c r="A11" t="s">
        <v>33</v>
      </c>
      <c r="C11" s="25">
        <f>AU100</f>
        <v>-874.92389763345227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1.3202509999999999E-3</v>
      </c>
      <c r="Q11" s="5">
        <f t="shared" si="29"/>
        <v>50</v>
      </c>
      <c r="R11">
        <f t="shared" si="0"/>
        <v>1000000</v>
      </c>
      <c r="S11">
        <f t="shared" si="1"/>
        <v>4476.5182037995655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3951.0117195010566</v>
      </c>
      <c r="AC11">
        <f t="shared" si="2"/>
        <v>4089.9580949745396</v>
      </c>
      <c r="AE11">
        <f t="shared" si="3"/>
        <v>0</v>
      </c>
      <c r="AF11">
        <f t="shared" si="4"/>
        <v>0</v>
      </c>
      <c r="AG11">
        <f t="shared" si="5"/>
        <v>-45.682357456997238</v>
      </c>
      <c r="AH11">
        <f t="shared" si="6"/>
        <v>-1220.0548898864531</v>
      </c>
      <c r="AI11">
        <f t="shared" si="7"/>
        <v>-1265.7372473434502</v>
      </c>
      <c r="AJ11">
        <f t="shared" si="8"/>
        <v>-138.94637547348293</v>
      </c>
      <c r="AK11">
        <f t="shared" si="30"/>
        <v>6.321618751201691</v>
      </c>
      <c r="AL11">
        <f t="shared" si="9"/>
        <v>-1398.3620040657315</v>
      </c>
      <c r="AN11">
        <f t="shared" si="10"/>
        <v>0</v>
      </c>
      <c r="AO11">
        <f t="shared" si="11"/>
        <v>0</v>
      </c>
      <c r="AP11">
        <f t="shared" si="12"/>
        <v>-28.760317375938659</v>
      </c>
      <c r="AQ11">
        <f t="shared" si="13"/>
        <v>-768.11197588108757</v>
      </c>
      <c r="AR11">
        <f t="shared" si="14"/>
        <v>-796.87229325702617</v>
      </c>
      <c r="AS11">
        <f t="shared" si="15"/>
        <v>-87.476699524875613</v>
      </c>
      <c r="AT11">
        <f t="shared" si="16"/>
        <v>3.9799119777343552</v>
      </c>
      <c r="AU11">
        <f t="shared" si="17"/>
        <v>-880.36908080416754</v>
      </c>
      <c r="AW11">
        <v>8</v>
      </c>
      <c r="AX11">
        <f>IF(Z11&gt;0, (R11*SUMPRODUCT(K11:$K$98, X11:$X$98)-K11*$AZ$3)/Z11, 0)</f>
        <v>4476.5182037995655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1.3639489999999999E-3</v>
      </c>
      <c r="Q12" s="5">
        <f t="shared" si="29"/>
        <v>50</v>
      </c>
      <c r="R12">
        <f t="shared" si="0"/>
        <v>1000000</v>
      </c>
      <c r="S12">
        <f t="shared" si="1"/>
        <v>5007.1368713460379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4089.9580949745396</v>
      </c>
      <c r="AC12">
        <f t="shared" si="2"/>
        <v>4522.7690302615956</v>
      </c>
      <c r="AE12">
        <f t="shared" si="3"/>
        <v>0</v>
      </c>
      <c r="AF12">
        <f t="shared" si="4"/>
        <v>0</v>
      </c>
      <c r="AG12">
        <f t="shared" si="5"/>
        <v>-45.163225476656152</v>
      </c>
      <c r="AH12">
        <f t="shared" si="6"/>
        <v>-1246.1681154222786</v>
      </c>
      <c r="AI12">
        <f t="shared" si="7"/>
        <v>-1291.3313408989347</v>
      </c>
      <c r="AJ12">
        <f t="shared" si="8"/>
        <v>-432.81093528705605</v>
      </c>
      <c r="AK12">
        <f t="shared" si="30"/>
        <v>85.889119994465332</v>
      </c>
      <c r="AL12">
        <f t="shared" si="9"/>
        <v>-1638.2531561915255</v>
      </c>
      <c r="AN12">
        <f t="shared" si="10"/>
        <v>0</v>
      </c>
      <c r="AO12">
        <f t="shared" si="11"/>
        <v>0</v>
      </c>
      <c r="AP12">
        <f t="shared" si="12"/>
        <v>-26.548540239080001</v>
      </c>
      <c r="AQ12">
        <f t="shared" si="13"/>
        <v>-732.541664324821</v>
      </c>
      <c r="AR12">
        <f t="shared" si="14"/>
        <v>-759.09020456390101</v>
      </c>
      <c r="AS12">
        <f t="shared" si="15"/>
        <v>-254.42156555716855</v>
      </c>
      <c r="AT12">
        <f t="shared" si="16"/>
        <v>50.488660502134266</v>
      </c>
      <c r="AU12">
        <f t="shared" si="17"/>
        <v>-963.02310961893534</v>
      </c>
      <c r="AW12">
        <v>9</v>
      </c>
      <c r="AX12">
        <f>IF(Z12&gt;0, (R12*SUMPRODUCT(K12:$K$98, X12:$X$98)-K12*$AZ$3)/Z12, 0)</f>
        <v>5007.1368713460379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1.4095469999999999E-3</v>
      </c>
      <c r="Q13" s="5">
        <f t="shared" si="29"/>
        <v>50</v>
      </c>
      <c r="R13">
        <f t="shared" si="0"/>
        <v>1000000</v>
      </c>
      <c r="S13">
        <f t="shared" si="1"/>
        <v>6274.0700821517221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4522.7690302615956</v>
      </c>
      <c r="AC13">
        <f t="shared" si="2"/>
        <v>5602.4852801744164</v>
      </c>
      <c r="AE13">
        <f t="shared" si="3"/>
        <v>0</v>
      </c>
      <c r="AF13">
        <f t="shared" si="4"/>
        <v>0</v>
      </c>
      <c r="AG13">
        <f t="shared" si="5"/>
        <v>-44.647933532908652</v>
      </c>
      <c r="AH13">
        <f t="shared" si="6"/>
        <v>-1273.1937796188849</v>
      </c>
      <c r="AI13">
        <f t="shared" si="7"/>
        <v>-1317.8417131517936</v>
      </c>
      <c r="AJ13">
        <f t="shared" si="8"/>
        <v>-1079.7162499128208</v>
      </c>
      <c r="AK13">
        <f t="shared" si="30"/>
        <v>316.5938321183117</v>
      </c>
      <c r="AL13">
        <f t="shared" si="9"/>
        <v>-2080.9641309463027</v>
      </c>
      <c r="AN13">
        <f t="shared" si="10"/>
        <v>0</v>
      </c>
      <c r="AO13">
        <f t="shared" si="11"/>
        <v>0</v>
      </c>
      <c r="AP13">
        <f t="shared" si="12"/>
        <v>-23.433601269143594</v>
      </c>
      <c r="AQ13">
        <f t="shared" si="13"/>
        <v>-668.23955800668739</v>
      </c>
      <c r="AR13">
        <f t="shared" si="14"/>
        <v>-691.67315927583093</v>
      </c>
      <c r="AS13">
        <f t="shared" si="15"/>
        <v>-566.69229866199657</v>
      </c>
      <c r="AT13">
        <f t="shared" si="16"/>
        <v>166.16521838938928</v>
      </c>
      <c r="AU13">
        <f t="shared" si="17"/>
        <v>-1092.2002395484383</v>
      </c>
      <c r="AW13">
        <v>10</v>
      </c>
      <c r="AX13">
        <f>IF(Z13&gt;0, (R13*SUMPRODUCT(K13:$K$98, X13:$X$98)-K13*$AZ$3)/Z13, 0)</f>
        <v>6274.0700821517221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1.462746E-3</v>
      </c>
      <c r="Q14" s="5">
        <f t="shared" si="29"/>
        <v>50</v>
      </c>
      <c r="R14">
        <f t="shared" si="0"/>
        <v>1000000</v>
      </c>
      <c r="S14">
        <f t="shared" si="1"/>
        <v>7422.8651537509522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5602.4852801744164</v>
      </c>
      <c r="AC14">
        <f t="shared" si="2"/>
        <v>6552.3331455941934</v>
      </c>
      <c r="AE14">
        <f t="shared" si="3"/>
        <v>0</v>
      </c>
      <c r="AF14">
        <f t="shared" si="4"/>
        <v>0</v>
      </c>
      <c r="AG14">
        <f t="shared" si="5"/>
        <v>-44.136145611396039</v>
      </c>
      <c r="AH14">
        <f t="shared" si="6"/>
        <v>-1306.1717236705599</v>
      </c>
      <c r="AI14">
        <f t="shared" si="7"/>
        <v>-1350.3078692819558</v>
      </c>
      <c r="AJ14">
        <f t="shared" si="8"/>
        <v>-949.84786541977701</v>
      </c>
      <c r="AK14">
        <f t="shared" si="30"/>
        <v>392.17396961220919</v>
      </c>
      <c r="AL14">
        <f t="shared" si="9"/>
        <v>-1907.9817650895236</v>
      </c>
      <c r="AN14">
        <f t="shared" si="10"/>
        <v>0</v>
      </c>
      <c r="AO14">
        <f t="shared" si="11"/>
        <v>0</v>
      </c>
      <c r="AP14">
        <f t="shared" si="12"/>
        <v>-20.683024866009038</v>
      </c>
      <c r="AQ14">
        <f t="shared" si="13"/>
        <v>-612.09654503633419</v>
      </c>
      <c r="AR14">
        <f t="shared" si="14"/>
        <v>-632.77956990234316</v>
      </c>
      <c r="AS14">
        <f t="shared" si="15"/>
        <v>-445.11650818757244</v>
      </c>
      <c r="AT14">
        <f t="shared" si="16"/>
        <v>183.78007079975808</v>
      </c>
      <c r="AU14">
        <f t="shared" si="17"/>
        <v>-894.11600729015754</v>
      </c>
      <c r="AW14">
        <v>11</v>
      </c>
      <c r="AX14">
        <f>IF(Z14&gt;0, (R14*SUMPRODUCT(K14:$K$98, X14:$X$98)-K14*$AZ$3)/Z14, 0)</f>
        <v>7422.8651537509522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1.535893E-3</v>
      </c>
      <c r="Q15" s="5">
        <f t="shared" si="29"/>
        <v>50</v>
      </c>
      <c r="R15">
        <f t="shared" si="0"/>
        <v>1000000</v>
      </c>
      <c r="S15">
        <f t="shared" si="1"/>
        <v>8463.7474870648584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6552.3331455941934</v>
      </c>
      <c r="AC15">
        <f t="shared" si="2"/>
        <v>7384.9575143314914</v>
      </c>
      <c r="AE15">
        <f t="shared" si="3"/>
        <v>0</v>
      </c>
      <c r="AF15">
        <f t="shared" si="4"/>
        <v>0</v>
      </c>
      <c r="AG15">
        <f t="shared" si="5"/>
        <v>-43.62699575819056</v>
      </c>
      <c r="AH15">
        <f t="shared" si="6"/>
        <v>-1355.7679418304779</v>
      </c>
      <c r="AI15">
        <f t="shared" si="7"/>
        <v>-1399.3949375886684</v>
      </c>
      <c r="AJ15">
        <f t="shared" si="8"/>
        <v>-832.62436873729803</v>
      </c>
      <c r="AK15">
        <f t="shared" si="30"/>
        <v>458.66332019159358</v>
      </c>
      <c r="AL15">
        <f t="shared" si="9"/>
        <v>-1773.3559861343731</v>
      </c>
      <c r="AN15">
        <f t="shared" si="10"/>
        <v>0</v>
      </c>
      <c r="AO15">
        <f t="shared" si="11"/>
        <v>0</v>
      </c>
      <c r="AP15">
        <f t="shared" si="12"/>
        <v>-18.253953307355733</v>
      </c>
      <c r="AQ15">
        <f t="shared" si="13"/>
        <v>-567.26630554516453</v>
      </c>
      <c r="AR15">
        <f t="shared" si="14"/>
        <v>-585.52025885252033</v>
      </c>
      <c r="AS15">
        <f t="shared" si="15"/>
        <v>-348.37801882435986</v>
      </c>
      <c r="AT15">
        <f t="shared" si="16"/>
        <v>191.90913069007868</v>
      </c>
      <c r="AU15">
        <f t="shared" si="17"/>
        <v>-741.98914698680153</v>
      </c>
      <c r="AW15">
        <v>12</v>
      </c>
      <c r="AX15">
        <f>IF(Z15&gt;0, (R15*SUMPRODUCT(K15:$K$98, X15:$X$98)-K15*$AZ$3)/Z15, 0)</f>
        <v>8463.7474870648584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1.6204399999999999E-3</v>
      </c>
      <c r="Q16" s="5">
        <f t="shared" si="29"/>
        <v>50</v>
      </c>
      <c r="R16">
        <f t="shared" si="0"/>
        <v>1000000</v>
      </c>
      <c r="S16">
        <f t="shared" si="1"/>
        <v>9401.2230884367073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7384.9575143314914</v>
      </c>
      <c r="AC16">
        <f t="shared" si="2"/>
        <v>8107.6205960842135</v>
      </c>
      <c r="AE16">
        <f t="shared" si="3"/>
        <v>0</v>
      </c>
      <c r="AF16">
        <f t="shared" si="4"/>
        <v>0</v>
      </c>
      <c r="AG16">
        <f t="shared" si="5"/>
        <v>-43.120030871602246</v>
      </c>
      <c r="AH16">
        <f t="shared" si="6"/>
        <v>-1413.8985801280462</v>
      </c>
      <c r="AI16">
        <f t="shared" si="7"/>
        <v>-1457.0186109996484</v>
      </c>
      <c r="AJ16">
        <f t="shared" si="8"/>
        <v>-722.66308175272206</v>
      </c>
      <c r="AK16">
        <f t="shared" si="30"/>
        <v>516.94702600320443</v>
      </c>
      <c r="AL16">
        <f t="shared" si="9"/>
        <v>-1662.7346667491661</v>
      </c>
      <c r="AN16">
        <f t="shared" si="10"/>
        <v>0</v>
      </c>
      <c r="AO16">
        <f t="shared" si="11"/>
        <v>0</v>
      </c>
      <c r="AP16">
        <f t="shared" si="12"/>
        <v>-16.108780659093572</v>
      </c>
      <c r="AQ16">
        <f t="shared" si="13"/>
        <v>-528.20421602449142</v>
      </c>
      <c r="AR16">
        <f t="shared" si="14"/>
        <v>-544.31299668358497</v>
      </c>
      <c r="AS16">
        <f t="shared" si="15"/>
        <v>-269.9724661386042</v>
      </c>
      <c r="AT16">
        <f t="shared" si="16"/>
        <v>193.12106429266416</v>
      </c>
      <c r="AU16">
        <f t="shared" si="17"/>
        <v>-621.1643985295251</v>
      </c>
      <c r="AW16">
        <v>13</v>
      </c>
      <c r="AX16">
        <f>IF(Z16&gt;0, (R16*SUMPRODUCT(K16:$K$98, X16:$X$98)-K16*$AZ$3)/Z16, 0)</f>
        <v>9401.2230884367073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1.706887E-3</v>
      </c>
      <c r="Q17" s="5">
        <f t="shared" si="29"/>
        <v>50</v>
      </c>
      <c r="R17">
        <f t="shared" si="0"/>
        <v>1000000</v>
      </c>
      <c r="S17">
        <f t="shared" si="1"/>
        <v>10244.153488051536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8107.6205960842135</v>
      </c>
      <c r="AC17">
        <f t="shared" si="2"/>
        <v>8731.139047289973</v>
      </c>
      <c r="AE17">
        <f t="shared" si="3"/>
        <v>0</v>
      </c>
      <c r="AF17">
        <f t="shared" si="4"/>
        <v>0</v>
      </c>
      <c r="AG17">
        <f t="shared" si="5"/>
        <v>-42.615229542751891</v>
      </c>
      <c r="AH17">
        <f t="shared" si="6"/>
        <v>-1472.0204026867311</v>
      </c>
      <c r="AI17">
        <f t="shared" si="7"/>
        <v>-1514.635632229483</v>
      </c>
      <c r="AJ17">
        <f t="shared" si="8"/>
        <v>-623.51845120575945</v>
      </c>
      <c r="AK17">
        <f t="shared" si="30"/>
        <v>567.53344172589505</v>
      </c>
      <c r="AL17">
        <f t="shared" si="9"/>
        <v>-1570.6206417093476</v>
      </c>
      <c r="AN17">
        <f t="shared" si="10"/>
        <v>0</v>
      </c>
      <c r="AO17">
        <f t="shared" si="11"/>
        <v>0</v>
      </c>
      <c r="AP17">
        <f t="shared" si="12"/>
        <v>-14.214461593044444</v>
      </c>
      <c r="AQ17">
        <f t="shared" si="13"/>
        <v>-490.99764808675445</v>
      </c>
      <c r="AR17">
        <f t="shared" si="14"/>
        <v>-505.21210967979891</v>
      </c>
      <c r="AS17">
        <f t="shared" si="15"/>
        <v>-207.97680013262448</v>
      </c>
      <c r="AT17">
        <f t="shared" si="16"/>
        <v>189.30280082354147</v>
      </c>
      <c r="AU17">
        <f t="shared" si="17"/>
        <v>-523.88610898888203</v>
      </c>
      <c r="AW17">
        <v>14</v>
      </c>
      <c r="AX17">
        <f>IF(Z17&gt;0, (R17*SUMPRODUCT(K17:$K$98, X17:$X$98)-K17*$AZ$3)/Z17, 0)</f>
        <v>10244.153488051536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1.7980839999999999E-3</v>
      </c>
      <c r="Q18" s="5">
        <f t="shared" si="29"/>
        <v>50</v>
      </c>
      <c r="R18">
        <f t="shared" si="0"/>
        <v>1000000</v>
      </c>
      <c r="S18">
        <f t="shared" si="1"/>
        <v>11004.423730292185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8731.139047289973</v>
      </c>
      <c r="AC18">
        <f t="shared" si="2"/>
        <v>9268.4652092302313</v>
      </c>
      <c r="AE18">
        <f t="shared" si="3"/>
        <v>0</v>
      </c>
      <c r="AF18">
        <f t="shared" si="4"/>
        <v>0</v>
      </c>
      <c r="AG18">
        <f t="shared" si="5"/>
        <v>-42.112451484927227</v>
      </c>
      <c r="AH18">
        <f t="shared" si="6"/>
        <v>-1532.5152479429898</v>
      </c>
      <c r="AI18">
        <f t="shared" si="7"/>
        <v>-1574.6276994279172</v>
      </c>
      <c r="AJ18">
        <f t="shared" si="8"/>
        <v>-537.32616194025832</v>
      </c>
      <c r="AK18">
        <f t="shared" si="30"/>
        <v>611.17973331029816</v>
      </c>
      <c r="AL18">
        <f t="shared" si="9"/>
        <v>-1500.7741280578771</v>
      </c>
      <c r="AN18">
        <f t="shared" si="10"/>
        <v>0</v>
      </c>
      <c r="AO18">
        <f t="shared" si="11"/>
        <v>0</v>
      </c>
      <c r="AP18">
        <f t="shared" si="12"/>
        <v>-12.54174837603119</v>
      </c>
      <c r="AQ18">
        <f t="shared" si="13"/>
        <v>-456.40707069763795</v>
      </c>
      <c r="AR18">
        <f t="shared" si="14"/>
        <v>-468.9488190736692</v>
      </c>
      <c r="AS18">
        <f t="shared" si="15"/>
        <v>-160.02415630743593</v>
      </c>
      <c r="AT18">
        <f t="shared" si="16"/>
        <v>182.01890788645105</v>
      </c>
      <c r="AU18">
        <f t="shared" si="17"/>
        <v>-446.954067494654</v>
      </c>
      <c r="AW18">
        <v>15</v>
      </c>
      <c r="AX18">
        <f>IF(Z18&gt;0, (R18*SUMPRODUCT(K18:$K$98, X18:$X$98)-K18*$AZ$3)/Z18, 0)</f>
        <v>11004.423730292185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1.9035300000000001E-3</v>
      </c>
      <c r="Q19" s="5">
        <f t="shared" si="29"/>
        <v>50</v>
      </c>
      <c r="R19">
        <f t="shared" si="0"/>
        <v>1000000</v>
      </c>
      <c r="S19">
        <f t="shared" si="1"/>
        <v>11691.819344745598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9268.4652092302313</v>
      </c>
      <c r="AC19">
        <f t="shared" si="2"/>
        <v>9730.2043974852822</v>
      </c>
      <c r="AE19">
        <f t="shared" si="3"/>
        <v>0</v>
      </c>
      <c r="AF19">
        <f t="shared" si="4"/>
        <v>0</v>
      </c>
      <c r="AG19">
        <f t="shared" si="5"/>
        <v>-41.611164655302844</v>
      </c>
      <c r="AH19">
        <f t="shared" si="6"/>
        <v>-1603.2462955020706</v>
      </c>
      <c r="AI19">
        <f t="shared" si="7"/>
        <v>-1644.8574601573735</v>
      </c>
      <c r="AJ19">
        <f t="shared" si="8"/>
        <v>-461.73918825505098</v>
      </c>
      <c r="AK19">
        <f t="shared" si="30"/>
        <v>648.79256464611626</v>
      </c>
      <c r="AL19">
        <f t="shared" si="9"/>
        <v>-1457.8040837663084</v>
      </c>
      <c r="AN19">
        <f t="shared" si="10"/>
        <v>0</v>
      </c>
      <c r="AO19">
        <f t="shared" si="11"/>
        <v>0</v>
      </c>
      <c r="AP19">
        <f t="shared" si="12"/>
        <v>-11.064694016057722</v>
      </c>
      <c r="AQ19">
        <f t="shared" si="13"/>
        <v>-426.31418368261876</v>
      </c>
      <c r="AR19">
        <f t="shared" si="14"/>
        <v>-437.37887769867649</v>
      </c>
      <c r="AS19">
        <f t="shared" si="15"/>
        <v>-122.77961637427832</v>
      </c>
      <c r="AT19">
        <f t="shared" si="16"/>
        <v>172.51839181068888</v>
      </c>
      <c r="AU19">
        <f t="shared" si="17"/>
        <v>-387.64010226226594</v>
      </c>
      <c r="AW19">
        <v>16</v>
      </c>
      <c r="AX19">
        <f>IF(Z19&gt;0, (R19*SUMPRODUCT(K19:$K$98, X19:$X$98)-K19*$AZ$3)/Z19, 0)</f>
        <v>11691.819344745598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2.008026E-3</v>
      </c>
      <c r="Q20" s="5">
        <f t="shared" si="29"/>
        <v>50</v>
      </c>
      <c r="R20">
        <f t="shared" si="0"/>
        <v>1000000</v>
      </c>
      <c r="S20">
        <f t="shared" si="1"/>
        <v>12312.448426706262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9730.2043974852822</v>
      </c>
      <c r="AC20">
        <f t="shared" si="2"/>
        <v>10123.663659296139</v>
      </c>
      <c r="AE20">
        <f t="shared" si="3"/>
        <v>0</v>
      </c>
      <c r="AF20">
        <f t="shared" si="4"/>
        <v>0</v>
      </c>
      <c r="AG20">
        <f t="shared" si="5"/>
        <v>-41.111496708231684</v>
      </c>
      <c r="AH20">
        <f t="shared" si="6"/>
        <v>-1671.126010362583</v>
      </c>
      <c r="AI20">
        <f t="shared" si="7"/>
        <v>-1712.2375070708147</v>
      </c>
      <c r="AJ20">
        <f t="shared" si="8"/>
        <v>-393.45926181085633</v>
      </c>
      <c r="AK20">
        <f t="shared" si="30"/>
        <v>681.11430782396985</v>
      </c>
      <c r="AL20">
        <f t="shared" si="9"/>
        <v>-1424.5824610577015</v>
      </c>
      <c r="AN20">
        <f t="shared" si="10"/>
        <v>0</v>
      </c>
      <c r="AO20">
        <f t="shared" si="11"/>
        <v>0</v>
      </c>
      <c r="AP20">
        <f t="shared" si="12"/>
        <v>-9.7605615023489776</v>
      </c>
      <c r="AQ20">
        <f t="shared" si="13"/>
        <v>-396.75345118372002</v>
      </c>
      <c r="AR20">
        <f t="shared" si="14"/>
        <v>-406.51401268606901</v>
      </c>
      <c r="AS20">
        <f t="shared" si="15"/>
        <v>-93.413853327425514</v>
      </c>
      <c r="AT20">
        <f t="shared" si="16"/>
        <v>161.70800442579318</v>
      </c>
      <c r="AU20">
        <f t="shared" si="17"/>
        <v>-338.21986158770142</v>
      </c>
      <c r="AW20">
        <v>17</v>
      </c>
      <c r="AX20">
        <f>IF(Z20&gt;0, (R20*SUMPRODUCT(K20:$K$98, X20:$X$98)-K20*$AZ$3)/Z20, 0)</f>
        <v>12312.448426706262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2.1277219999999999E-3</v>
      </c>
      <c r="Q21" s="5">
        <f t="shared" si="29"/>
        <v>50</v>
      </c>
      <c r="R21">
        <f t="shared" si="0"/>
        <v>1000000</v>
      </c>
      <c r="S21">
        <f t="shared" si="1"/>
        <v>12876.264374952001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10123.663659296139</v>
      </c>
      <c r="AC21">
        <f t="shared" si="2"/>
        <v>10458.850784445876</v>
      </c>
      <c r="AE21">
        <f t="shared" si="3"/>
        <v>0</v>
      </c>
      <c r="AF21">
        <f t="shared" si="4"/>
        <v>0</v>
      </c>
      <c r="AG21">
        <f t="shared" si="5"/>
        <v>-40.612907905150344</v>
      </c>
      <c r="AH21">
        <f t="shared" si="6"/>
        <v>-1749.4767199806427</v>
      </c>
      <c r="AI21">
        <f t="shared" si="7"/>
        <v>-1790.0896278857931</v>
      </c>
      <c r="AJ21">
        <f t="shared" si="8"/>
        <v>-335.18712514973777</v>
      </c>
      <c r="AK21">
        <f t="shared" si="30"/>
        <v>708.65645615072981</v>
      </c>
      <c r="AL21">
        <f t="shared" si="9"/>
        <v>-1416.6202968848011</v>
      </c>
      <c r="AN21">
        <f t="shared" si="10"/>
        <v>0</v>
      </c>
      <c r="AO21">
        <f t="shared" si="11"/>
        <v>0</v>
      </c>
      <c r="AP21">
        <f t="shared" si="12"/>
        <v>-8.6090965409683822</v>
      </c>
      <c r="AQ21">
        <f t="shared" si="13"/>
        <v>-370.85288287323158</v>
      </c>
      <c r="AR21">
        <f t="shared" si="14"/>
        <v>-379.46197941420002</v>
      </c>
      <c r="AS21">
        <f t="shared" si="15"/>
        <v>-71.052738366902261</v>
      </c>
      <c r="AT21">
        <f t="shared" si="16"/>
        <v>150.22051264170801</v>
      </c>
      <c r="AU21">
        <f t="shared" si="17"/>
        <v>-300.29420513939425</v>
      </c>
      <c r="AW21">
        <v>18</v>
      </c>
      <c r="AX21">
        <f>IF(Z21&gt;0, (R21*SUMPRODUCT(K21:$K$98, X21:$X$98)-K21*$AZ$3)/Z21, 0)</f>
        <v>12876.264374952001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2.2569180000000001E-3</v>
      </c>
      <c r="Q22" s="5">
        <f t="shared" si="29"/>
        <v>50</v>
      </c>
      <c r="R22">
        <f t="shared" si="0"/>
        <v>1000000</v>
      </c>
      <c r="S22">
        <f t="shared" si="1"/>
        <v>13388.364023843587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10458.850784445876</v>
      </c>
      <c r="AC22">
        <f t="shared" si="2"/>
        <v>10741.516273298945</v>
      </c>
      <c r="AE22">
        <f t="shared" si="3"/>
        <v>0</v>
      </c>
      <c r="AF22">
        <f t="shared" si="4"/>
        <v>0</v>
      </c>
      <c r="AG22">
        <f t="shared" si="5"/>
        <v>-40.115118823215361</v>
      </c>
      <c r="AH22">
        <f t="shared" si="6"/>
        <v>-1833.200057669522</v>
      </c>
      <c r="AI22">
        <f t="shared" si="7"/>
        <v>-1873.3151764927375</v>
      </c>
      <c r="AJ22">
        <f t="shared" si="8"/>
        <v>-282.66548885306838</v>
      </c>
      <c r="AK22">
        <f t="shared" si="30"/>
        <v>732.11955491121137</v>
      </c>
      <c r="AL22">
        <f t="shared" si="9"/>
        <v>-1423.8611104345946</v>
      </c>
      <c r="AN22">
        <f t="shared" si="10"/>
        <v>0</v>
      </c>
      <c r="AO22">
        <f t="shared" si="11"/>
        <v>0</v>
      </c>
      <c r="AP22">
        <f t="shared" si="12"/>
        <v>-7.5924781701889721</v>
      </c>
      <c r="AQ22">
        <f t="shared" si="13"/>
        <v>-346.96473119730854</v>
      </c>
      <c r="AR22">
        <f t="shared" si="14"/>
        <v>-354.55720936749753</v>
      </c>
      <c r="AS22">
        <f t="shared" si="15"/>
        <v>-53.49931937234372</v>
      </c>
      <c r="AT22">
        <f t="shared" si="16"/>
        <v>138.56625386374208</v>
      </c>
      <c r="AU22">
        <f t="shared" si="17"/>
        <v>-269.49027487609919</v>
      </c>
      <c r="AW22">
        <v>19</v>
      </c>
      <c r="AX22">
        <f>IF(Z22&gt;0, (R22*SUMPRODUCT(K22:$K$98, X22:$X$98)-K22*$AZ$3)/Z22, 0)</f>
        <v>13388.364023843587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2.397513E-3</v>
      </c>
      <c r="Q23" s="5">
        <f t="shared" si="29"/>
        <v>50</v>
      </c>
      <c r="R23">
        <f t="shared" si="0"/>
        <v>1000000</v>
      </c>
      <c r="S23">
        <f t="shared" si="1"/>
        <v>13854.949732195344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10741.516273298945</v>
      </c>
      <c r="AC23">
        <f t="shared" si="2"/>
        <v>10978.050088285834</v>
      </c>
      <c r="AE23">
        <f t="shared" si="3"/>
        <v>0</v>
      </c>
      <c r="AF23">
        <f t="shared" si="4"/>
        <v>0</v>
      </c>
      <c r="AG23">
        <f t="shared" si="5"/>
        <v>-39.617791116108009</v>
      </c>
      <c r="AH23">
        <f t="shared" si="6"/>
        <v>-1923.5303775040707</v>
      </c>
      <c r="AI23">
        <f t="shared" si="7"/>
        <v>-1963.1481686201787</v>
      </c>
      <c r="AJ23">
        <f t="shared" si="8"/>
        <v>-236.53381498688941</v>
      </c>
      <c r="AK23">
        <f t="shared" si="30"/>
        <v>751.90613913092625</v>
      </c>
      <c r="AL23">
        <f t="shared" si="9"/>
        <v>-1447.7758444761419</v>
      </c>
      <c r="AN23">
        <f t="shared" si="10"/>
        <v>0</v>
      </c>
      <c r="AO23">
        <f t="shared" si="11"/>
        <v>0</v>
      </c>
      <c r="AP23">
        <f t="shared" si="12"/>
        <v>-6.6949556458677133</v>
      </c>
      <c r="AQ23">
        <f t="shared" si="13"/>
        <v>-325.05473420079056</v>
      </c>
      <c r="AR23">
        <f t="shared" si="14"/>
        <v>-331.74968984665827</v>
      </c>
      <c r="AS23">
        <f t="shared" si="15"/>
        <v>-39.971521770209009</v>
      </c>
      <c r="AT23">
        <f t="shared" si="16"/>
        <v>127.06357698196979</v>
      </c>
      <c r="AU23">
        <f t="shared" si="17"/>
        <v>-244.65763463489751</v>
      </c>
      <c r="AW23">
        <v>20</v>
      </c>
      <c r="AX23">
        <f>IF(Z23&gt;0, (R23*SUMPRODUCT(K23:$K$98, X23:$X$98)-K23*$AZ$3)/Z23, 0)</f>
        <v>13854.949732195344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2.5466569999999999E-3</v>
      </c>
      <c r="Q24" s="5">
        <f t="shared" si="29"/>
        <v>50</v>
      </c>
      <c r="R24">
        <f t="shared" si="0"/>
        <v>1000000</v>
      </c>
      <c r="S24">
        <f t="shared" si="1"/>
        <v>14281.403970775278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10978.050088285834</v>
      </c>
      <c r="AC24">
        <f t="shared" si="2"/>
        <v>11173.97619889236</v>
      </c>
      <c r="AE24">
        <f t="shared" si="3"/>
        <v>0</v>
      </c>
      <c r="AF24">
        <f t="shared" si="4"/>
        <v>0</v>
      </c>
      <c r="AG24">
        <f t="shared" si="5"/>
        <v>-39.120720279876558</v>
      </c>
      <c r="AH24">
        <f t="shared" si="6"/>
        <v>-2017.8585014074854</v>
      </c>
      <c r="AI24">
        <f t="shared" si="7"/>
        <v>-2056.979221687362</v>
      </c>
      <c r="AJ24">
        <f t="shared" si="8"/>
        <v>-195.92611060652598</v>
      </c>
      <c r="AK24">
        <f t="shared" si="30"/>
        <v>768.46350618000849</v>
      </c>
      <c r="AL24">
        <f t="shared" si="9"/>
        <v>-1484.4418261138794</v>
      </c>
      <c r="AN24">
        <f t="shared" si="10"/>
        <v>0</v>
      </c>
      <c r="AO24">
        <f t="shared" si="11"/>
        <v>0</v>
      </c>
      <c r="AP24">
        <f t="shared" si="12"/>
        <v>-5.9026395837042838</v>
      </c>
      <c r="AQ24">
        <f t="shared" si="13"/>
        <v>-304.45992250425951</v>
      </c>
      <c r="AR24">
        <f t="shared" si="14"/>
        <v>-310.36256208796379</v>
      </c>
      <c r="AS24">
        <f t="shared" si="15"/>
        <v>-29.561858975847905</v>
      </c>
      <c r="AT24">
        <f t="shared" si="16"/>
        <v>115.94784241596822</v>
      </c>
      <c r="AU24">
        <f t="shared" si="17"/>
        <v>-223.97657864784344</v>
      </c>
      <c r="AW24">
        <v>21</v>
      </c>
      <c r="AX24">
        <f>IF(Z24&gt;0, (R24*SUMPRODUCT(K24:$K$98, X24:$X$98)-K24*$AZ$3)/Z24, 0)</f>
        <v>14281.403970775278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3.8442260000000001E-3</v>
      </c>
      <c r="Q25" s="5">
        <f t="shared" si="29"/>
        <v>50</v>
      </c>
      <c r="R25">
        <f t="shared" si="0"/>
        <v>1000000</v>
      </c>
      <c r="S25">
        <f t="shared" si="1"/>
        <v>14690.169857165913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11173.97619889236</v>
      </c>
      <c r="AC25">
        <f t="shared" si="2"/>
        <v>11334.677744966062</v>
      </c>
      <c r="AE25">
        <f t="shared" si="3"/>
        <v>0</v>
      </c>
      <c r="AF25">
        <f t="shared" si="4"/>
        <v>0</v>
      </c>
      <c r="AG25">
        <f t="shared" si="5"/>
        <v>-38.579124187039163</v>
      </c>
      <c r="AH25">
        <f t="shared" si="6"/>
        <v>-3007.7778007725751</v>
      </c>
      <c r="AI25">
        <f t="shared" si="7"/>
        <v>-3046.3569249596144</v>
      </c>
      <c r="AJ25">
        <f t="shared" si="8"/>
        <v>-160.70154607370205</v>
      </c>
      <c r="AK25">
        <f t="shared" si="30"/>
        <v>782.1783339224653</v>
      </c>
      <c r="AL25">
        <f t="shared" si="9"/>
        <v>-2424.8801371108511</v>
      </c>
      <c r="AN25">
        <f t="shared" si="10"/>
        <v>0</v>
      </c>
      <c r="AO25">
        <f t="shared" si="11"/>
        <v>0</v>
      </c>
      <c r="AP25">
        <f t="shared" si="12"/>
        <v>-5.1972518815276212</v>
      </c>
      <c r="AQ25">
        <f t="shared" si="13"/>
        <v>-405.19786707687831</v>
      </c>
      <c r="AR25">
        <f t="shared" si="14"/>
        <v>-410.39511895840599</v>
      </c>
      <c r="AS25">
        <f t="shared" si="15"/>
        <v>-21.649180231430375</v>
      </c>
      <c r="AT25">
        <f t="shared" si="16"/>
        <v>105.37247548596213</v>
      </c>
      <c r="AU25">
        <f t="shared" si="17"/>
        <v>-326.67182370387422</v>
      </c>
      <c r="AW25">
        <v>22</v>
      </c>
      <c r="AX25">
        <f>IF(Z25&gt;0, (R25*SUMPRODUCT(K25:$K$98, X25:$X$98)-K25*$AZ$3)/Z25, 0)</f>
        <v>14690.169857165913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5.3300140000000001E-3</v>
      </c>
      <c r="Q26" s="5">
        <f t="shared" si="29"/>
        <v>50</v>
      </c>
      <c r="R26">
        <f t="shared" si="0"/>
        <v>1000000</v>
      </c>
      <c r="S26">
        <f t="shared" si="1"/>
        <v>14932.202954430182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11334.677744966062</v>
      </c>
      <c r="AC26">
        <f t="shared" si="2"/>
        <v>11344.802617690935</v>
      </c>
      <c r="AE26">
        <f t="shared" si="3"/>
        <v>0</v>
      </c>
      <c r="AF26">
        <f t="shared" si="4"/>
        <v>0</v>
      </c>
      <c r="AG26">
        <f t="shared" si="5"/>
        <v>-37.98770567314412</v>
      </c>
      <c r="AH26">
        <f t="shared" si="6"/>
        <v>-4112.5454404931479</v>
      </c>
      <c r="AI26">
        <f t="shared" si="7"/>
        <v>-4150.5331461662918</v>
      </c>
      <c r="AJ26">
        <f t="shared" si="8"/>
        <v>-10.124872724873057</v>
      </c>
      <c r="AK26">
        <f t="shared" si="30"/>
        <v>793.42744214762445</v>
      </c>
      <c r="AL26">
        <f t="shared" si="9"/>
        <v>-3367.2305767435405</v>
      </c>
      <c r="AN26">
        <f t="shared" si="10"/>
        <v>0</v>
      </c>
      <c r="AO26">
        <f t="shared" si="11"/>
        <v>0</v>
      </c>
      <c r="AP26">
        <f t="shared" si="12"/>
        <v>-4.5692660155556046</v>
      </c>
      <c r="AQ26">
        <f t="shared" si="13"/>
        <v>-494.6683087512244</v>
      </c>
      <c r="AR26">
        <f t="shared" si="14"/>
        <v>-499.23757476677997</v>
      </c>
      <c r="AS26">
        <f t="shared" si="15"/>
        <v>-1.2178476176384272</v>
      </c>
      <c r="AT26">
        <f t="shared" si="16"/>
        <v>95.435641162644856</v>
      </c>
      <c r="AU26">
        <f t="shared" si="17"/>
        <v>-405.01978122177354</v>
      </c>
      <c r="AW26">
        <v>23</v>
      </c>
      <c r="AX26">
        <f>IF(Z26&gt;0, (R26*SUMPRODUCT(K26:$K$98, X26:$X$98)-K26*$AZ$3)/Z26, 0)</f>
        <v>14932.202954430182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6.9004050000000001E-3</v>
      </c>
      <c r="Q27" s="5">
        <f t="shared" si="29"/>
        <v>50</v>
      </c>
      <c r="R27">
        <f t="shared" si="0"/>
        <v>1000000</v>
      </c>
      <c r="S27">
        <f t="shared" si="1"/>
        <v>15023.093376189941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11344.802617690935</v>
      </c>
      <c r="AC27">
        <f t="shared" si="2"/>
        <v>11220.958183762705</v>
      </c>
      <c r="AE27">
        <f t="shared" si="3"/>
        <v>0</v>
      </c>
      <c r="AF27">
        <f t="shared" si="4"/>
        <v>0</v>
      </c>
      <c r="AG27">
        <f t="shared" si="5"/>
        <v>-37.345698062247187</v>
      </c>
      <c r="AH27">
        <f t="shared" si="6"/>
        <v>-5242.611083309841</v>
      </c>
      <c r="AI27">
        <f t="shared" si="7"/>
        <v>-5279.9567813720878</v>
      </c>
      <c r="AJ27">
        <f t="shared" si="8"/>
        <v>123.8444339282305</v>
      </c>
      <c r="AK27">
        <f t="shared" si="30"/>
        <v>794.13618323836556</v>
      </c>
      <c r="AL27">
        <f t="shared" si="9"/>
        <v>-4361.9761642054918</v>
      </c>
      <c r="AN27">
        <f t="shared" si="10"/>
        <v>0</v>
      </c>
      <c r="AO27">
        <f t="shared" si="11"/>
        <v>0</v>
      </c>
      <c r="AP27">
        <f t="shared" si="12"/>
        <v>-4.0107531869106952</v>
      </c>
      <c r="AQ27">
        <f t="shared" si="13"/>
        <v>-563.03189392982085</v>
      </c>
      <c r="AR27">
        <f t="shared" si="14"/>
        <v>-567.04264711673159</v>
      </c>
      <c r="AS27">
        <f t="shared" si="15"/>
        <v>13.300312588370806</v>
      </c>
      <c r="AT27">
        <f t="shared" si="16"/>
        <v>85.286509371321031</v>
      </c>
      <c r="AU27">
        <f t="shared" si="17"/>
        <v>-468.45582515703973</v>
      </c>
      <c r="AW27">
        <v>24</v>
      </c>
      <c r="AX27">
        <f>IF(Z27&gt;0, (R27*SUMPRODUCT(K27:$K$98, X27:$X$98)-K27*$AZ$3)/Z27, 0)</f>
        <v>15023.093376189941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8.6257439999999994E-3</v>
      </c>
      <c r="Q28" s="5">
        <f t="shared" si="29"/>
        <v>50</v>
      </c>
      <c r="R28">
        <f t="shared" si="0"/>
        <v>1000000</v>
      </c>
      <c r="S28">
        <f t="shared" si="1"/>
        <v>14991.796804251755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11220.958183762705</v>
      </c>
      <c r="AC28">
        <f t="shared" si="2"/>
        <v>10989.019035210556</v>
      </c>
      <c r="AE28">
        <f t="shared" si="3"/>
        <v>0</v>
      </c>
      <c r="AF28">
        <f t="shared" si="4"/>
        <v>0</v>
      </c>
      <c r="AG28">
        <f t="shared" si="5"/>
        <v>-36.65010665063847</v>
      </c>
      <c r="AH28">
        <f t="shared" si="6"/>
        <v>-6442.6886197248059</v>
      </c>
      <c r="AI28">
        <f t="shared" si="7"/>
        <v>-6479.3387263754448</v>
      </c>
      <c r="AJ28">
        <f t="shared" si="8"/>
        <v>231.93914855214825</v>
      </c>
      <c r="AK28">
        <f t="shared" si="30"/>
        <v>785.46707286338938</v>
      </c>
      <c r="AL28">
        <f t="shared" si="9"/>
        <v>-5461.9325049599074</v>
      </c>
      <c r="AN28">
        <f t="shared" si="10"/>
        <v>0</v>
      </c>
      <c r="AO28">
        <f t="shared" si="11"/>
        <v>0</v>
      </c>
      <c r="AP28">
        <f t="shared" si="12"/>
        <v>-3.514330290003671</v>
      </c>
      <c r="AQ28">
        <f t="shared" si="13"/>
        <v>-617.78089709778214</v>
      </c>
      <c r="AR28">
        <f t="shared" si="14"/>
        <v>-621.29522738778587</v>
      </c>
      <c r="AS28">
        <f t="shared" si="15"/>
        <v>22.240338424234189</v>
      </c>
      <c r="AT28">
        <f t="shared" si="16"/>
        <v>75.317399544763447</v>
      </c>
      <c r="AU28">
        <f t="shared" si="17"/>
        <v>-523.7374894187883</v>
      </c>
      <c r="AW28">
        <v>25</v>
      </c>
      <c r="AX28">
        <f>IF(Z28&gt;0, (R28*SUMPRODUCT(K28:$K$98, X28:$X$98)-K28*$AZ$3)/Z28, 0)</f>
        <v>14991.796804251755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1.0476563E-2</v>
      </c>
      <c r="Q29" s="5">
        <f t="shared" si="29"/>
        <v>50</v>
      </c>
      <c r="R29">
        <f t="shared" si="0"/>
        <v>1000000</v>
      </c>
      <c r="S29">
        <f t="shared" si="1"/>
        <v>14856.495951517314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10989.019035210556</v>
      </c>
      <c r="AC29">
        <f t="shared" si="2"/>
        <v>10666.856660771413</v>
      </c>
      <c r="AE29">
        <f t="shared" si="3"/>
        <v>0</v>
      </c>
      <c r="AF29">
        <f t="shared" si="4"/>
        <v>0</v>
      </c>
      <c r="AG29">
        <f t="shared" si="5"/>
        <v>-35.899638432849947</v>
      </c>
      <c r="AH29">
        <f t="shared" si="6"/>
        <v>-7679.3430256426582</v>
      </c>
      <c r="AI29">
        <f t="shared" si="7"/>
        <v>-7715.2426640755084</v>
      </c>
      <c r="AJ29">
        <f t="shared" si="8"/>
        <v>322.1623744391436</v>
      </c>
      <c r="AK29">
        <f t="shared" si="30"/>
        <v>769.23133246473901</v>
      </c>
      <c r="AL29">
        <f t="shared" si="9"/>
        <v>-6623.8489571716254</v>
      </c>
      <c r="AN29">
        <f t="shared" si="10"/>
        <v>0</v>
      </c>
      <c r="AO29">
        <f t="shared" si="11"/>
        <v>0</v>
      </c>
      <c r="AP29">
        <f t="shared" si="12"/>
        <v>-3.0735436468014301</v>
      </c>
      <c r="AQ29">
        <f t="shared" si="13"/>
        <v>-657.4661193934237</v>
      </c>
      <c r="AR29">
        <f t="shared" si="14"/>
        <v>-660.53966304022515</v>
      </c>
      <c r="AS29">
        <f t="shared" si="15"/>
        <v>27.581896710408909</v>
      </c>
      <c r="AT29">
        <f t="shared" si="16"/>
        <v>65.857657013452723</v>
      </c>
      <c r="AU29">
        <f t="shared" si="17"/>
        <v>-567.10010931636339</v>
      </c>
      <c r="AW29">
        <v>26</v>
      </c>
      <c r="AX29">
        <f>IF(Z29&gt;0, (R29*SUMPRODUCT(K29:$K$98, X29:$X$98)-K29*$AZ$3)/Z29, 0)</f>
        <v>14856.495951517314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1.2607808E-2</v>
      </c>
      <c r="Q30" s="5">
        <f t="shared" si="29"/>
        <v>50</v>
      </c>
      <c r="R30">
        <f t="shared" si="0"/>
        <v>1000000</v>
      </c>
      <c r="S30">
        <f t="shared" si="1"/>
        <v>14639.375214625054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10666.856660771413</v>
      </c>
      <c r="AC30">
        <f t="shared" si="2"/>
        <v>10273.335650894627</v>
      </c>
      <c r="AE30">
        <f t="shared" si="3"/>
        <v>0</v>
      </c>
      <c r="AF30">
        <f t="shared" si="4"/>
        <v>0</v>
      </c>
      <c r="AG30">
        <f t="shared" si="5"/>
        <v>-35.088026299890664</v>
      </c>
      <c r="AH30">
        <f t="shared" si="6"/>
        <v>-9052.3149726158608</v>
      </c>
      <c r="AI30">
        <f t="shared" si="7"/>
        <v>-9087.4029989157516</v>
      </c>
      <c r="AJ30">
        <f t="shared" si="8"/>
        <v>393.52100987678568</v>
      </c>
      <c r="AK30">
        <f t="shared" si="30"/>
        <v>746.67996625399894</v>
      </c>
      <c r="AL30">
        <f t="shared" si="9"/>
        <v>-7947.2020227849671</v>
      </c>
      <c r="AN30">
        <f t="shared" si="10"/>
        <v>0</v>
      </c>
      <c r="AO30">
        <f t="shared" si="11"/>
        <v>0</v>
      </c>
      <c r="AP30">
        <f t="shared" si="12"/>
        <v>-2.6821942519240394</v>
      </c>
      <c r="AQ30">
        <f t="shared" si="13"/>
        <v>-691.97586033021867</v>
      </c>
      <c r="AR30">
        <f t="shared" si="14"/>
        <v>-694.65805458214265</v>
      </c>
      <c r="AS30">
        <f t="shared" si="15"/>
        <v>30.081480835704536</v>
      </c>
      <c r="AT30">
        <f t="shared" si="16"/>
        <v>57.077610931896515</v>
      </c>
      <c r="AU30">
        <f t="shared" si="17"/>
        <v>-607.49896281454164</v>
      </c>
      <c r="AW30">
        <v>27</v>
      </c>
      <c r="AX30">
        <f>IF(Z30&gt;0, (R30*SUMPRODUCT(K30:$K$98, X30:$X$98)-K30*$AZ$3)/Z30, 0)</f>
        <v>14639.375214625054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1.5033739000000001E-2</v>
      </c>
      <c r="Q31" s="5">
        <f t="shared" si="29"/>
        <v>50</v>
      </c>
      <c r="R31">
        <f t="shared" si="0"/>
        <v>1000000</v>
      </c>
      <c r="S31">
        <f t="shared" si="1"/>
        <v>14348.33068724757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10273.335650894627</v>
      </c>
      <c r="AC31">
        <f t="shared" si="2"/>
        <v>9817.0250669185516</v>
      </c>
      <c r="AE31">
        <f t="shared" si="3"/>
        <v>0</v>
      </c>
      <c r="AF31">
        <f t="shared" si="4"/>
        <v>0</v>
      </c>
      <c r="AG31">
        <f t="shared" si="5"/>
        <v>-34.209641807474064</v>
      </c>
      <c r="AH31">
        <f t="shared" si="6"/>
        <v>-10550.084588353839</v>
      </c>
      <c r="AI31">
        <f t="shared" si="7"/>
        <v>-10584.294230161313</v>
      </c>
      <c r="AJ31">
        <f t="shared" si="8"/>
        <v>456.31058397607558</v>
      </c>
      <c r="AK31">
        <f t="shared" si="30"/>
        <v>719.13349556262392</v>
      </c>
      <c r="AL31">
        <f t="shared" si="9"/>
        <v>-9408.850150622613</v>
      </c>
      <c r="AN31">
        <f t="shared" si="10"/>
        <v>0</v>
      </c>
      <c r="AO31">
        <f t="shared" si="11"/>
        <v>0</v>
      </c>
      <c r="AP31">
        <f t="shared" si="12"/>
        <v>-2.3348650902447075</v>
      </c>
      <c r="AQ31">
        <f t="shared" si="13"/>
        <v>-720.06086304868302</v>
      </c>
      <c r="AR31">
        <f t="shared" si="14"/>
        <v>-722.39572813892778</v>
      </c>
      <c r="AS31">
        <f t="shared" si="15"/>
        <v>31.143958151650185</v>
      </c>
      <c r="AT31">
        <f t="shared" si="16"/>
        <v>49.082060065533206</v>
      </c>
      <c r="AU31">
        <f t="shared" si="17"/>
        <v>-642.16970992174436</v>
      </c>
      <c r="AW31">
        <v>28</v>
      </c>
      <c r="AX31">
        <f>IF(Z31&gt;0, (R31*SUMPRODUCT(K31:$K$98, X31:$X$98)-K31*$AZ$3)/Z31, 0)</f>
        <v>14348.33068724757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1.7719183999999999E-2</v>
      </c>
      <c r="Q32" s="5">
        <f t="shared" si="29"/>
        <v>50</v>
      </c>
      <c r="R32">
        <f t="shared" si="0"/>
        <v>1000000</v>
      </c>
      <c r="S32">
        <f t="shared" si="1"/>
        <v>13991.27165267491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9817.0250669185516</v>
      </c>
      <c r="AC32">
        <f t="shared" si="2"/>
        <v>9307.3796291860654</v>
      </c>
      <c r="AE32">
        <f t="shared" si="3"/>
        <v>0</v>
      </c>
      <c r="AF32">
        <f t="shared" si="4"/>
        <v>0</v>
      </c>
      <c r="AG32">
        <f t="shared" si="5"/>
        <v>-33.261378451638599</v>
      </c>
      <c r="AH32">
        <f t="shared" si="6"/>
        <v>-12123.33875521451</v>
      </c>
      <c r="AI32">
        <f t="shared" si="7"/>
        <v>-12156.600133666148</v>
      </c>
      <c r="AJ32">
        <f t="shared" si="8"/>
        <v>509.64543773248624</v>
      </c>
      <c r="AK32">
        <f t="shared" si="30"/>
        <v>687.19175468429864</v>
      </c>
      <c r="AL32">
        <f t="shared" si="9"/>
        <v>-10959.762941249364</v>
      </c>
      <c r="AN32">
        <f t="shared" si="10"/>
        <v>0</v>
      </c>
      <c r="AO32">
        <f t="shared" si="11"/>
        <v>0</v>
      </c>
      <c r="AP32">
        <f t="shared" si="12"/>
        <v>-2.0269147635652125</v>
      </c>
      <c r="AQ32">
        <f t="shared" si="13"/>
        <v>-738.78400266468884</v>
      </c>
      <c r="AR32">
        <f t="shared" si="14"/>
        <v>-740.81091742825402</v>
      </c>
      <c r="AS32">
        <f t="shared" si="15"/>
        <v>31.057277539642712</v>
      </c>
      <c r="AT32">
        <f t="shared" si="16"/>
        <v>41.876770531176504</v>
      </c>
      <c r="AU32">
        <f t="shared" si="17"/>
        <v>-667.87686935743488</v>
      </c>
      <c r="AW32">
        <v>29</v>
      </c>
      <c r="AX32">
        <f>IF(Z32&gt;0, (R32*SUMPRODUCT(K32:$K$98, X32:$X$98)-K32*$AZ$3)/Z32, 0)</f>
        <v>13991.27165267491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2.0768709E-2</v>
      </c>
      <c r="Q33" s="5">
        <f t="shared" si="29"/>
        <v>50</v>
      </c>
      <c r="R33">
        <f t="shared" si="0"/>
        <v>1000000</v>
      </c>
      <c r="S33">
        <f t="shared" si="1"/>
        <v>13580.983657066792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9307.3796291860654</v>
      </c>
      <c r="AC33">
        <f t="shared" si="2"/>
        <v>8756.4665419822686</v>
      </c>
      <c r="AE33">
        <f t="shared" si="3"/>
        <v>0</v>
      </c>
      <c r="AF33">
        <f t="shared" si="4"/>
        <v>0</v>
      </c>
      <c r="AG33">
        <f t="shared" si="5"/>
        <v>-32.237968777121267</v>
      </c>
      <c r="AH33">
        <f t="shared" si="6"/>
        <v>-13815.917800019053</v>
      </c>
      <c r="AI33">
        <f t="shared" si="7"/>
        <v>-13848.155768796174</v>
      </c>
      <c r="AJ33">
        <f t="shared" si="8"/>
        <v>550.91308720379675</v>
      </c>
      <c r="AK33">
        <f t="shared" si="30"/>
        <v>651.51657404302466</v>
      </c>
      <c r="AL33">
        <f t="shared" si="9"/>
        <v>-12645.726107549353</v>
      </c>
      <c r="AN33">
        <f t="shared" si="10"/>
        <v>0</v>
      </c>
      <c r="AO33">
        <f t="shared" si="11"/>
        <v>0</v>
      </c>
      <c r="AP33">
        <f t="shared" si="12"/>
        <v>-1.7540617973547061</v>
      </c>
      <c r="AQ33">
        <f t="shared" si="13"/>
        <v>-751.72148021945884</v>
      </c>
      <c r="AR33">
        <f t="shared" si="14"/>
        <v>-753.47554201681351</v>
      </c>
      <c r="AS33">
        <f t="shared" si="15"/>
        <v>29.9750771088504</v>
      </c>
      <c r="AT33">
        <f t="shared" si="16"/>
        <v>35.448893842322782</v>
      </c>
      <c r="AU33">
        <f t="shared" si="17"/>
        <v>-688.05157106564036</v>
      </c>
      <c r="AW33">
        <v>30</v>
      </c>
      <c r="AX33">
        <f>IF(Z33&gt;0, (R33*SUMPRODUCT(K33:$K$98, X33:$X$98)-K33*$AZ$3)/Z33, 0)</f>
        <v>13580.983657066792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2.4225090000000001E-2</v>
      </c>
      <c r="Q34" s="5">
        <f t="shared" si="29"/>
        <v>50</v>
      </c>
      <c r="R34">
        <f t="shared" si="0"/>
        <v>1000000</v>
      </c>
      <c r="S34">
        <f t="shared" si="1"/>
        <v>13124.43605314163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8756.4665419822686</v>
      </c>
      <c r="AC34">
        <f t="shared" si="2"/>
        <v>8172.4869505671777</v>
      </c>
      <c r="AE34">
        <f t="shared" si="3"/>
        <v>0</v>
      </c>
      <c r="AF34">
        <f t="shared" si="4"/>
        <v>0</v>
      </c>
      <c r="AG34">
        <f t="shared" si="5"/>
        <v>-31.134621394307104</v>
      </c>
      <c r="AH34">
        <f t="shared" si="6"/>
        <v>-15619.353900859052</v>
      </c>
      <c r="AI34">
        <f t="shared" si="7"/>
        <v>-15650.488522253359</v>
      </c>
      <c r="AJ34">
        <f t="shared" si="8"/>
        <v>583.97959141509091</v>
      </c>
      <c r="AK34">
        <f t="shared" si="30"/>
        <v>612.95265793875888</v>
      </c>
      <c r="AL34">
        <f t="shared" si="9"/>
        <v>-14453.55627289951</v>
      </c>
      <c r="AN34">
        <f t="shared" si="10"/>
        <v>0</v>
      </c>
      <c r="AO34">
        <f t="shared" si="11"/>
        <v>0</v>
      </c>
      <c r="AP34">
        <f t="shared" si="12"/>
        <v>-1.5125257807809638</v>
      </c>
      <c r="AQ34">
        <f t="shared" si="13"/>
        <v>-758.79115904427704</v>
      </c>
      <c r="AR34">
        <f t="shared" si="14"/>
        <v>-760.30368482505799</v>
      </c>
      <c r="AS34">
        <f t="shared" si="15"/>
        <v>28.369838716804345</v>
      </c>
      <c r="AT34">
        <f t="shared" si="16"/>
        <v>29.777355754199334</v>
      </c>
      <c r="AU34">
        <f t="shared" si="17"/>
        <v>-702.15649035405431</v>
      </c>
      <c r="AW34">
        <v>31</v>
      </c>
      <c r="AX34">
        <f>IF(Z34&gt;0, (R34*SUMPRODUCT(K34:$K$98, X34:$X$98)-K34*$AZ$3)/Z34, 0)</f>
        <v>13124.43605314163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2.7828815E-2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12623.939066551453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8172.4869505671777</v>
      </c>
      <c r="AC35">
        <f t="shared" ref="AC35:AC66" si="33">S35*Z35</f>
        <v>7563.4653350982262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-29.956835561486823</v>
      </c>
      <c r="AH35">
        <f t="shared" ref="AH35:AH66" si="37">-X35*R35</f>
        <v>-17328.792377544291</v>
      </c>
      <c r="AI35">
        <f t="shared" ref="AI35:AI66" si="38">SUM(AE35:AH35)</f>
        <v>-17358.749213105777</v>
      </c>
      <c r="AJ35">
        <f t="shared" ref="AJ35:AJ66" si="39">AB35-AC35</f>
        <v>609.0216154689515</v>
      </c>
      <c r="AK35">
        <f t="shared" si="30"/>
        <v>572.07408653970253</v>
      </c>
      <c r="AL35">
        <f t="shared" ref="AL35:AL66" si="40">SUM(AI35:AK35)</f>
        <v>-16177.653511097124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-1.2993827882473841</v>
      </c>
      <c r="AQ35">
        <f t="shared" ref="AQ35:AQ66" si="44">AH35*$K35</f>
        <v>-751.63928814435712</v>
      </c>
      <c r="AR35">
        <f t="shared" ref="AR35:AR66" si="45">AI35*$K35</f>
        <v>-752.93867093260451</v>
      </c>
      <c r="AS35">
        <f t="shared" ref="AS35:AS66" si="46">AJ35*$K35</f>
        <v>26.416415151283619</v>
      </c>
      <c r="AT35">
        <f t="shared" ref="AT35:AT66" si="47">AK35*$K35</f>
        <v>24.813809860734846</v>
      </c>
      <c r="AU35">
        <f t="shared" ref="AU35:AU66" si="48">AL35*$K35</f>
        <v>-701.70844592058597</v>
      </c>
      <c r="AW35">
        <v>32</v>
      </c>
      <c r="AX35">
        <f>IF(Z35&gt;0, (R35*SUMPRODUCT(K35:$K$98, X35:$X$98)-K35*$AZ$3)/Z35, 0)</f>
        <v>12623.939066551453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3.1684449000000003E-2</v>
      </c>
      <c r="Q36" s="5">
        <f t="shared" si="29"/>
        <v>50</v>
      </c>
      <c r="R36">
        <f t="shared" si="31"/>
        <v>1000000</v>
      </c>
      <c r="S36">
        <f t="shared" si="32"/>
        <v>12096.844654457096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7563.4653350982262</v>
      </c>
      <c r="AC36">
        <f t="shared" si="33"/>
        <v>6945.5488537175552</v>
      </c>
      <c r="AE36">
        <f t="shared" si="34"/>
        <v>0</v>
      </c>
      <c r="AF36">
        <f t="shared" si="35"/>
        <v>0</v>
      </c>
      <c r="AG36">
        <f t="shared" si="36"/>
        <v>-28.708101377322638</v>
      </c>
      <c r="AH36">
        <f t="shared" si="37"/>
        <v>-18983.316570986313</v>
      </c>
      <c r="AI36">
        <f t="shared" si="38"/>
        <v>-19012.024672363637</v>
      </c>
      <c r="AJ36">
        <f t="shared" si="39"/>
        <v>617.91648138067103</v>
      </c>
      <c r="AK36">
        <f t="shared" si="30"/>
        <v>529.44257345687583</v>
      </c>
      <c r="AL36">
        <f t="shared" si="40"/>
        <v>-17864.665617526091</v>
      </c>
      <c r="AN36">
        <f t="shared" si="41"/>
        <v>0</v>
      </c>
      <c r="AO36">
        <f t="shared" si="42"/>
        <v>0</v>
      </c>
      <c r="AP36">
        <f t="shared" si="43"/>
        <v>-1.11180243989215</v>
      </c>
      <c r="AQ36">
        <f t="shared" si="44"/>
        <v>-735.18263724467931</v>
      </c>
      <c r="AR36">
        <f t="shared" si="45"/>
        <v>-736.29443968457144</v>
      </c>
      <c r="AS36">
        <f t="shared" si="46"/>
        <v>23.930563802149745</v>
      </c>
      <c r="AT36">
        <f t="shared" si="47"/>
        <v>20.504161428700879</v>
      </c>
      <c r="AU36">
        <f t="shared" si="48"/>
        <v>-691.85971445372081</v>
      </c>
      <c r="AW36">
        <v>33</v>
      </c>
      <c r="AX36">
        <f>IF(Z36&gt;0, (R36*SUMPRODUCT(K36:$K$98, X36:$X$98)-K36*$AZ$3)/Z36, 0)</f>
        <v>12096.844654457096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31"/>
        <v>1000000</v>
      </c>
      <c r="S37">
        <f t="shared" si="32"/>
        <v>11555.115687970942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6945.5488537175552</v>
      </c>
      <c r="AC37">
        <f t="shared" si="33"/>
        <v>6329.7615796547352</v>
      </c>
      <c r="AE37">
        <f t="shared" si="34"/>
        <v>0</v>
      </c>
      <c r="AF37">
        <f t="shared" si="35"/>
        <v>0</v>
      </c>
      <c r="AG37">
        <f t="shared" si="36"/>
        <v>-27.389434041946103</v>
      </c>
      <c r="AH37">
        <f t="shared" si="37"/>
        <v>-20631.726432066069</v>
      </c>
      <c r="AI37">
        <f t="shared" si="38"/>
        <v>-20659.115866108015</v>
      </c>
      <c r="AJ37">
        <f t="shared" si="39"/>
        <v>615.78727406281996</v>
      </c>
      <c r="AK37">
        <f t="shared" si="30"/>
        <v>486.1884197602289</v>
      </c>
      <c r="AL37">
        <f t="shared" si="40"/>
        <v>-19557.140172284966</v>
      </c>
      <c r="AN37">
        <f t="shared" si="41"/>
        <v>0</v>
      </c>
      <c r="AO37">
        <f t="shared" si="42"/>
        <v>0</v>
      </c>
      <c r="AP37">
        <f t="shared" si="43"/>
        <v>-0.94708331863682504</v>
      </c>
      <c r="AQ37">
        <f t="shared" si="44"/>
        <v>-713.41247535686068</v>
      </c>
      <c r="AR37">
        <f t="shared" si="45"/>
        <v>-714.35955867549751</v>
      </c>
      <c r="AS37">
        <f t="shared" si="46"/>
        <v>21.292950201182812</v>
      </c>
      <c r="AT37">
        <f t="shared" si="47"/>
        <v>16.811626752277139</v>
      </c>
      <c r="AU37">
        <f t="shared" si="48"/>
        <v>-676.25498172203754</v>
      </c>
      <c r="AW37">
        <v>34</v>
      </c>
      <c r="AX37">
        <f>IF(Z37&gt;0, (R37*SUMPRODUCT(K37:$K$98, X37:$X$98)-K37*$AZ$3)/Z37, 0)</f>
        <v>11555.115687970942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4.1016489000000003E-2</v>
      </c>
      <c r="Q38" s="5">
        <f t="shared" si="60"/>
        <v>50</v>
      </c>
      <c r="R38">
        <f t="shared" si="31"/>
        <v>1000000</v>
      </c>
      <c r="S38">
        <f t="shared" si="32"/>
        <v>11009.013164361861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6329.7615796547352</v>
      </c>
      <c r="AC38">
        <f t="shared" si="33"/>
        <v>5722.9521071388235</v>
      </c>
      <c r="AE38">
        <f t="shared" si="34"/>
        <v>0</v>
      </c>
      <c r="AF38">
        <f t="shared" si="35"/>
        <v>0</v>
      </c>
      <c r="AG38">
        <f t="shared" si="36"/>
        <v>-25.992121281428933</v>
      </c>
      <c r="AH38">
        <f t="shared" si="37"/>
        <v>-22468.368401954162</v>
      </c>
      <c r="AI38">
        <f t="shared" si="38"/>
        <v>-22494.360523235591</v>
      </c>
      <c r="AJ38">
        <f t="shared" si="39"/>
        <v>606.80947251591169</v>
      </c>
      <c r="AK38">
        <f t="shared" si="30"/>
        <v>443.08331057583149</v>
      </c>
      <c r="AL38">
        <f t="shared" si="40"/>
        <v>-21444.467740143849</v>
      </c>
      <c r="AN38">
        <f t="shared" si="41"/>
        <v>0</v>
      </c>
      <c r="AO38">
        <f t="shared" si="42"/>
        <v>0</v>
      </c>
      <c r="AP38">
        <f t="shared" si="43"/>
        <v>-0.80247004725848736</v>
      </c>
      <c r="AQ38">
        <f t="shared" si="44"/>
        <v>-693.67915215983635</v>
      </c>
      <c r="AR38">
        <f t="shared" si="45"/>
        <v>-694.4816222070948</v>
      </c>
      <c r="AS38">
        <f t="shared" si="46"/>
        <v>18.734385732289539</v>
      </c>
      <c r="AT38">
        <f t="shared" si="47"/>
        <v>13.679571641244948</v>
      </c>
      <c r="AU38">
        <f t="shared" si="48"/>
        <v>-662.06766483356034</v>
      </c>
      <c r="AW38">
        <v>35</v>
      </c>
      <c r="AX38">
        <f>IF(Z38&gt;0, (R38*SUMPRODUCT(K38:$K$98, X38:$X$98)-K38*$AZ$3)/Z38, 0)</f>
        <v>11009.013164361861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4.6435859000000003E-2</v>
      </c>
      <c r="Q39" s="5">
        <f t="shared" si="60"/>
        <v>50</v>
      </c>
      <c r="R39">
        <f t="shared" si="31"/>
        <v>1000000</v>
      </c>
      <c r="S39">
        <f t="shared" si="32"/>
        <v>10447.30968367212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5722.9521071388235</v>
      </c>
      <c r="AC39">
        <f t="shared" si="33"/>
        <v>5124.4542075155478</v>
      </c>
      <c r="AE39">
        <f t="shared" si="34"/>
        <v>0</v>
      </c>
      <c r="AF39">
        <f t="shared" si="35"/>
        <v>0</v>
      </c>
      <c r="AG39">
        <f t="shared" si="36"/>
        <v>-24.525233589679306</v>
      </c>
      <c r="AH39">
        <f t="shared" si="37"/>
        <v>-24139.329578706664</v>
      </c>
      <c r="AI39">
        <f t="shared" si="38"/>
        <v>-24163.854812296344</v>
      </c>
      <c r="AJ39">
        <f t="shared" si="39"/>
        <v>598.49789962327577</v>
      </c>
      <c r="AK39">
        <f t="shared" si="30"/>
        <v>400.60664749971767</v>
      </c>
      <c r="AL39">
        <f t="shared" si="40"/>
        <v>-23164.750265173352</v>
      </c>
      <c r="AN39">
        <f t="shared" si="41"/>
        <v>0</v>
      </c>
      <c r="AO39">
        <f t="shared" si="42"/>
        <v>0</v>
      </c>
      <c r="AP39">
        <f t="shared" si="43"/>
        <v>-0.67605532216043196</v>
      </c>
      <c r="AQ39">
        <f t="shared" si="44"/>
        <v>-665.41760653961524</v>
      </c>
      <c r="AR39">
        <f t="shared" si="45"/>
        <v>-666.09366186177567</v>
      </c>
      <c r="AS39">
        <f t="shared" si="46"/>
        <v>16.498015762525768</v>
      </c>
      <c r="AT39">
        <f t="shared" si="47"/>
        <v>11.043004142843463</v>
      </c>
      <c r="AU39">
        <f t="shared" si="48"/>
        <v>-638.55264195640643</v>
      </c>
      <c r="AW39">
        <v>36</v>
      </c>
      <c r="AX39">
        <f>IF(Z39&gt;0, (R39*SUMPRODUCT(K39:$K$98, X39:$X$98)-K39*$AZ$3)/Z39, 0)</f>
        <v>10447.30968367212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5.1834316999999998E-2</v>
      </c>
      <c r="Q40" s="5">
        <f t="shared" si="60"/>
        <v>50</v>
      </c>
      <c r="R40">
        <f t="shared" si="31"/>
        <v>1000000</v>
      </c>
      <c r="S40">
        <f t="shared" si="32"/>
        <v>9874.5549280990708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5124.4542075155478</v>
      </c>
      <c r="AC40">
        <f t="shared" si="33"/>
        <v>4544.0198621692907</v>
      </c>
      <c r="AE40">
        <f t="shared" si="34"/>
        <v>0</v>
      </c>
      <c r="AF40">
        <f t="shared" si="35"/>
        <v>0</v>
      </c>
      <c r="AG40">
        <f t="shared" si="36"/>
        <v>-23.008732521396031</v>
      </c>
      <c r="AH40">
        <f t="shared" si="37"/>
        <v>-25424.974647729701</v>
      </c>
      <c r="AI40">
        <f t="shared" si="38"/>
        <v>-25447.983380251098</v>
      </c>
      <c r="AJ40">
        <f t="shared" si="39"/>
        <v>580.43434534625703</v>
      </c>
      <c r="AK40">
        <f t="shared" si="30"/>
        <v>358.7117945260884</v>
      </c>
      <c r="AL40">
        <f t="shared" si="40"/>
        <v>-24508.837240378754</v>
      </c>
      <c r="AN40">
        <f t="shared" si="41"/>
        <v>0</v>
      </c>
      <c r="AO40">
        <f t="shared" si="42"/>
        <v>0</v>
      </c>
      <c r="AP40">
        <f t="shared" si="43"/>
        <v>-0.5662963420182382</v>
      </c>
      <c r="AQ40">
        <f t="shared" si="44"/>
        <v>-625.76546211430275</v>
      </c>
      <c r="AR40">
        <f t="shared" si="45"/>
        <v>-626.33175845632104</v>
      </c>
      <c r="AS40">
        <f t="shared" si="46"/>
        <v>14.285786765771517</v>
      </c>
      <c r="AT40">
        <f t="shared" si="47"/>
        <v>8.8286991423809464</v>
      </c>
      <c r="AU40">
        <f t="shared" si="48"/>
        <v>-603.21727254816858</v>
      </c>
      <c r="AW40">
        <v>37</v>
      </c>
      <c r="AX40">
        <f>IF(Z40&gt;0, (R40*SUMPRODUCT(K40:$K$98, X40:$X$98)-K40*$AZ$3)/Z40, 0)</f>
        <v>9874.5549280990708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5.7772715000000002E-2</v>
      </c>
      <c r="Q41" s="5">
        <f t="shared" si="60"/>
        <v>50</v>
      </c>
      <c r="R41">
        <f t="shared" si="31"/>
        <v>1000000</v>
      </c>
      <c r="S41">
        <f t="shared" si="32"/>
        <v>9310.6059473065361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4544.0198621692907</v>
      </c>
      <c r="AC41">
        <f t="shared" si="33"/>
        <v>3994.1323118347732</v>
      </c>
      <c r="AE41">
        <f t="shared" si="34"/>
        <v>0</v>
      </c>
      <c r="AF41">
        <f t="shared" si="35"/>
        <v>0</v>
      </c>
      <c r="AG41">
        <f t="shared" si="36"/>
        <v>-21.449368249712229</v>
      </c>
      <c r="AH41">
        <f t="shared" si="37"/>
        <v>-26585.538929396884</v>
      </c>
      <c r="AI41">
        <f t="shared" si="38"/>
        <v>-26606.988297646596</v>
      </c>
      <c r="AJ41">
        <f t="shared" si="39"/>
        <v>549.88755033451753</v>
      </c>
      <c r="AK41">
        <f t="shared" ref="AK41:AK72" si="61">G41*SUM(AB41:AB41, AE41:AF41)</f>
        <v>318.08139035185036</v>
      </c>
      <c r="AL41">
        <f t="shared" si="40"/>
        <v>-25739.019356960227</v>
      </c>
      <c r="AN41">
        <f t="shared" si="41"/>
        <v>0</v>
      </c>
      <c r="AO41">
        <f t="shared" si="42"/>
        <v>0</v>
      </c>
      <c r="AP41">
        <f t="shared" si="43"/>
        <v>-0.47135437627240501</v>
      </c>
      <c r="AQ41">
        <f t="shared" si="44"/>
        <v>-584.22280666003917</v>
      </c>
      <c r="AR41">
        <f t="shared" si="45"/>
        <v>-584.69416103631158</v>
      </c>
      <c r="AS41">
        <f t="shared" si="46"/>
        <v>12.08389451336706</v>
      </c>
      <c r="AT41">
        <f t="shared" si="47"/>
        <v>6.9899054185508378</v>
      </c>
      <c r="AU41">
        <f t="shared" si="48"/>
        <v>-565.62036110439362</v>
      </c>
      <c r="AW41">
        <v>38</v>
      </c>
      <c r="AX41">
        <f>IF(Z41&gt;0, (R41*SUMPRODUCT(K41:$K$98, X41:$X$98)-K41*$AZ$3)/Z41, 0)</f>
        <v>9310.6059473065361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6.4089452000000005E-2</v>
      </c>
      <c r="Q42" s="5">
        <f t="shared" si="60"/>
        <v>50</v>
      </c>
      <c r="R42">
        <f t="shared" si="31"/>
        <v>1000000</v>
      </c>
      <c r="S42">
        <f t="shared" si="32"/>
        <v>8755.3455825634101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3994.1323118347732</v>
      </c>
      <c r="AC42">
        <f t="shared" si="33"/>
        <v>3477.6576406923982</v>
      </c>
      <c r="AE42">
        <f t="shared" si="34"/>
        <v>0</v>
      </c>
      <c r="AF42">
        <f t="shared" si="35"/>
        <v>0</v>
      </c>
      <c r="AG42">
        <f t="shared" si="36"/>
        <v>-19.86019631034485</v>
      </c>
      <c r="AH42">
        <f t="shared" si="37"/>
        <v>-27493.565137405119</v>
      </c>
      <c r="AI42">
        <f t="shared" si="38"/>
        <v>-27513.425333715466</v>
      </c>
      <c r="AJ42">
        <f t="shared" si="39"/>
        <v>516.47467114237497</v>
      </c>
      <c r="AK42">
        <f t="shared" si="61"/>
        <v>279.58926182843413</v>
      </c>
      <c r="AL42">
        <f t="shared" si="40"/>
        <v>-26717.361400744656</v>
      </c>
      <c r="AN42">
        <f t="shared" si="41"/>
        <v>0</v>
      </c>
      <c r="AO42">
        <f t="shared" si="42"/>
        <v>0</v>
      </c>
      <c r="AP42">
        <f t="shared" si="43"/>
        <v>-0.38967141860408994</v>
      </c>
      <c r="AQ42">
        <f t="shared" si="44"/>
        <v>-539.44363701964721</v>
      </c>
      <c r="AR42">
        <f t="shared" si="45"/>
        <v>-539.83330843825127</v>
      </c>
      <c r="AS42">
        <f t="shared" si="46"/>
        <v>10.133606668948152</v>
      </c>
      <c r="AT42">
        <f t="shared" si="47"/>
        <v>5.4857435737635214</v>
      </c>
      <c r="AU42">
        <f t="shared" si="48"/>
        <v>-524.21395819553959</v>
      </c>
      <c r="AW42">
        <v>39</v>
      </c>
      <c r="AX42">
        <f>IF(Z42&gt;0, (R42*SUMPRODUCT(K42:$K$98, X42:$X$98)-K42*$AZ$3)/Z42, 0)</f>
        <v>8755.3455825634101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7.1121990999999996E-2</v>
      </c>
      <c r="Q43" s="5">
        <f t="shared" si="60"/>
        <v>50</v>
      </c>
      <c r="R43">
        <f t="shared" si="31"/>
        <v>1000000</v>
      </c>
      <c r="S43">
        <f t="shared" si="32"/>
        <v>8216.0320167147274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3477.6576406923982</v>
      </c>
      <c r="AC43">
        <f t="shared" si="33"/>
        <v>2998.7034103849523</v>
      </c>
      <c r="AE43">
        <f t="shared" si="34"/>
        <v>0</v>
      </c>
      <c r="AF43">
        <f t="shared" si="35"/>
        <v>0</v>
      </c>
      <c r="AG43">
        <f t="shared" si="36"/>
        <v>-18.24909764399882</v>
      </c>
      <c r="AH43">
        <f t="shared" si="37"/>
        <v>-28249.93406485159</v>
      </c>
      <c r="AI43">
        <f t="shared" si="38"/>
        <v>-28268.183162495588</v>
      </c>
      <c r="AJ43">
        <f t="shared" si="39"/>
        <v>478.95423030744587</v>
      </c>
      <c r="AK43">
        <f t="shared" si="61"/>
        <v>243.4360348484679</v>
      </c>
      <c r="AL43">
        <f t="shared" si="40"/>
        <v>-27545.792897339677</v>
      </c>
      <c r="AN43">
        <f t="shared" si="41"/>
        <v>0</v>
      </c>
      <c r="AO43">
        <f t="shared" si="42"/>
        <v>0</v>
      </c>
      <c r="AP43">
        <f t="shared" si="43"/>
        <v>-0.31969687258136753</v>
      </c>
      <c r="AQ43">
        <f t="shared" si="44"/>
        <v>-494.8965558378091</v>
      </c>
      <c r="AR43">
        <f t="shared" si="45"/>
        <v>-495.21625271039051</v>
      </c>
      <c r="AS43">
        <f t="shared" si="46"/>
        <v>8.3905611403893037</v>
      </c>
      <c r="AT43">
        <f t="shared" si="47"/>
        <v>4.2646349169081699</v>
      </c>
      <c r="AU43">
        <f t="shared" si="48"/>
        <v>-482.56105665309303</v>
      </c>
      <c r="AW43">
        <v>40</v>
      </c>
      <c r="AX43">
        <f>IF(Z43&gt;0, (R43*SUMPRODUCT(K43:$K$98, X43:$X$98)-K43*$AZ$3)/Z43, 0)</f>
        <v>8216.0320167147274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7.9233461000000005E-2</v>
      </c>
      <c r="Q44" s="5">
        <f t="shared" si="60"/>
        <v>50</v>
      </c>
      <c r="R44">
        <f t="shared" si="31"/>
        <v>1000000</v>
      </c>
      <c r="S44">
        <f t="shared" si="32"/>
        <v>7694.6826992007627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2998.7034103849523</v>
      </c>
      <c r="AC44">
        <f t="shared" si="33"/>
        <v>2557.8152533973216</v>
      </c>
      <c r="AE44">
        <f t="shared" si="34"/>
        <v>0</v>
      </c>
      <c r="AF44">
        <f t="shared" si="35"/>
        <v>0</v>
      </c>
      <c r="AG44">
        <f t="shared" si="36"/>
        <v>-16.620667501097859</v>
      </c>
      <c r="AH44">
        <f t="shared" si="37"/>
        <v>-28918.783329219452</v>
      </c>
      <c r="AI44">
        <f t="shared" si="38"/>
        <v>-28935.40399672055</v>
      </c>
      <c r="AJ44">
        <f t="shared" si="39"/>
        <v>440.88815698763074</v>
      </c>
      <c r="AK44">
        <f t="shared" si="61"/>
        <v>209.90923872694668</v>
      </c>
      <c r="AL44">
        <f t="shared" si="40"/>
        <v>-28284.606601005969</v>
      </c>
      <c r="AN44">
        <f t="shared" si="41"/>
        <v>0</v>
      </c>
      <c r="AO44">
        <f t="shared" si="42"/>
        <v>0</v>
      </c>
      <c r="AP44">
        <f t="shared" si="43"/>
        <v>-0.2599725126518358</v>
      </c>
      <c r="AQ44">
        <f t="shared" si="44"/>
        <v>-452.33374438388847</v>
      </c>
      <c r="AR44">
        <f t="shared" si="45"/>
        <v>-452.59371689654034</v>
      </c>
      <c r="AS44">
        <f t="shared" si="46"/>
        <v>6.8961611778191445</v>
      </c>
      <c r="AT44">
        <f t="shared" si="47"/>
        <v>3.2832996759651056</v>
      </c>
      <c r="AU44">
        <f t="shared" si="48"/>
        <v>-442.41425604275605</v>
      </c>
      <c r="AW44">
        <v>41</v>
      </c>
      <c r="AX44">
        <f>IF(Z44&gt;0, (R44*SUMPRODUCT(K44:$K$98, X44:$X$98)-K44*$AZ$3)/Z44, 0)</f>
        <v>7694.6826992007627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8.7905784000000001E-2</v>
      </c>
      <c r="Q45" s="5">
        <f t="shared" si="60"/>
        <v>50</v>
      </c>
      <c r="R45">
        <f t="shared" si="31"/>
        <v>1000000</v>
      </c>
      <c r="S45">
        <f t="shared" si="32"/>
        <v>7182.1672931219573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2557.8152533973216</v>
      </c>
      <c r="AC45">
        <f t="shared" si="33"/>
        <v>2153.7032937010927</v>
      </c>
      <c r="AE45">
        <f t="shared" si="34"/>
        <v>0</v>
      </c>
      <c r="AF45">
        <f t="shared" si="35"/>
        <v>0</v>
      </c>
      <c r="AG45">
        <f t="shared" si="36"/>
        <v>-14.993408018799553</v>
      </c>
      <c r="AH45">
        <f t="shared" si="37"/>
        <v>-29221.056145746566</v>
      </c>
      <c r="AI45">
        <f t="shared" si="38"/>
        <v>-29236.049553765366</v>
      </c>
      <c r="AJ45">
        <f t="shared" si="39"/>
        <v>404.11195969622895</v>
      </c>
      <c r="AK45">
        <f t="shared" si="61"/>
        <v>179.04706773781254</v>
      </c>
      <c r="AL45">
        <f t="shared" si="40"/>
        <v>-28652.890526331328</v>
      </c>
      <c r="AN45">
        <f t="shared" si="41"/>
        <v>0</v>
      </c>
      <c r="AO45">
        <f t="shared" si="42"/>
        <v>0</v>
      </c>
      <c r="AP45">
        <f t="shared" si="43"/>
        <v>-0.20939258926982846</v>
      </c>
      <c r="AQ45">
        <f t="shared" si="44"/>
        <v>-408.09084898409901</v>
      </c>
      <c r="AR45">
        <f t="shared" si="45"/>
        <v>-408.30024157336885</v>
      </c>
      <c r="AS45">
        <f t="shared" si="46"/>
        <v>5.6436835100865137</v>
      </c>
      <c r="AT45">
        <f t="shared" si="47"/>
        <v>2.5005074942122909</v>
      </c>
      <c r="AU45">
        <f t="shared" si="48"/>
        <v>-400.15605056907009</v>
      </c>
      <c r="AW45">
        <v>42</v>
      </c>
      <c r="AX45">
        <f>IF(Z45&gt;0, (R45*SUMPRODUCT(K45:$K$98, X45:$X$98)-K45*$AZ$3)/Z45, 0)</f>
        <v>7182.1672931219573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9.7118048999999998E-2</v>
      </c>
      <c r="Q46" s="5">
        <f t="shared" si="60"/>
        <v>50</v>
      </c>
      <c r="R46">
        <f t="shared" si="31"/>
        <v>1000000</v>
      </c>
      <c r="S46">
        <f t="shared" si="32"/>
        <v>6680.4426974173184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2153.7032937010927</v>
      </c>
      <c r="AC46">
        <f t="shared" si="33"/>
        <v>1788.6676096166896</v>
      </c>
      <c r="AE46">
        <f t="shared" si="34"/>
        <v>0</v>
      </c>
      <c r="AF46">
        <f t="shared" si="35"/>
        <v>0</v>
      </c>
      <c r="AG46">
        <f t="shared" si="36"/>
        <v>-13.387343403964788</v>
      </c>
      <c r="AH46">
        <f t="shared" si="37"/>
        <v>-29122.610692935359</v>
      </c>
      <c r="AI46">
        <f t="shared" si="38"/>
        <v>-29135.998036339322</v>
      </c>
      <c r="AJ46">
        <f t="shared" si="39"/>
        <v>365.0356840844031</v>
      </c>
      <c r="AK46">
        <f t="shared" si="61"/>
        <v>150.75923055907651</v>
      </c>
      <c r="AL46">
        <f t="shared" si="40"/>
        <v>-28620.203121695842</v>
      </c>
      <c r="AN46">
        <f t="shared" si="41"/>
        <v>0</v>
      </c>
      <c r="AO46">
        <f t="shared" si="42"/>
        <v>0</v>
      </c>
      <c r="AP46">
        <f t="shared" si="43"/>
        <v>-0.16693112824302328</v>
      </c>
      <c r="AQ46">
        <f t="shared" si="44"/>
        <v>-363.13928115971561</v>
      </c>
      <c r="AR46">
        <f t="shared" si="45"/>
        <v>-363.3062122879586</v>
      </c>
      <c r="AS46">
        <f t="shared" si="46"/>
        <v>4.5517483756431103</v>
      </c>
      <c r="AT46">
        <f t="shared" si="47"/>
        <v>1.8798657575948523</v>
      </c>
      <c r="AU46">
        <f t="shared" si="48"/>
        <v>-356.87459815472067</v>
      </c>
      <c r="AW46">
        <v>43</v>
      </c>
      <c r="AX46">
        <f>IF(Z46&gt;0, (R46*SUMPRODUCT(K46:$K$98, X46:$X$98)-K46*$AZ$3)/Z46, 0)</f>
        <v>6680.4426974173184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0.107494799</v>
      </c>
      <c r="Q47" s="5">
        <f t="shared" si="60"/>
        <v>50</v>
      </c>
      <c r="R47">
        <f t="shared" si="31"/>
        <v>1000000</v>
      </c>
      <c r="S47">
        <f t="shared" si="32"/>
        <v>6195.7036221697172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1788.6676096166896</v>
      </c>
      <c r="AC47">
        <f t="shared" si="33"/>
        <v>1463.9704399745603</v>
      </c>
      <c r="AE47">
        <f t="shared" si="34"/>
        <v>0</v>
      </c>
      <c r="AF47">
        <f t="shared" si="35"/>
        <v>0</v>
      </c>
      <c r="AG47">
        <f t="shared" si="36"/>
        <v>-11.814400181571969</v>
      </c>
      <c r="AH47">
        <f t="shared" si="37"/>
        <v>-28781.395767063415</v>
      </c>
      <c r="AI47">
        <f t="shared" si="38"/>
        <v>-28793.210167244986</v>
      </c>
      <c r="AJ47">
        <f t="shared" si="39"/>
        <v>324.69716964212921</v>
      </c>
      <c r="AK47">
        <f t="shared" si="61"/>
        <v>125.20673267316828</v>
      </c>
      <c r="AL47">
        <f t="shared" si="40"/>
        <v>-28343.306264929692</v>
      </c>
      <c r="AN47">
        <f t="shared" si="41"/>
        <v>0</v>
      </c>
      <c r="AO47">
        <f t="shared" si="42"/>
        <v>0</v>
      </c>
      <c r="AP47">
        <f t="shared" si="43"/>
        <v>-0.13153356150291609</v>
      </c>
      <c r="AQ47">
        <f t="shared" si="44"/>
        <v>-320.43264423798229</v>
      </c>
      <c r="AR47">
        <f t="shared" si="45"/>
        <v>-320.56417779948521</v>
      </c>
      <c r="AS47">
        <f t="shared" si="46"/>
        <v>3.6149592426674664</v>
      </c>
      <c r="AT47">
        <f t="shared" si="47"/>
        <v>1.3939672958034235</v>
      </c>
      <c r="AU47">
        <f t="shared" si="48"/>
        <v>-315.55525126101435</v>
      </c>
      <c r="AW47">
        <v>44</v>
      </c>
      <c r="AX47">
        <f>IF(Z47&gt;0, (R47*SUMPRODUCT(K47:$K$98, X47:$X$98)-K47*$AZ$3)/Z47, 0)</f>
        <v>6195.7036221697172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0.119195734</v>
      </c>
      <c r="Q48" s="5">
        <f t="shared" si="60"/>
        <v>50</v>
      </c>
      <c r="R48">
        <f t="shared" si="31"/>
        <v>1000000</v>
      </c>
      <c r="S48">
        <f t="shared" si="32"/>
        <v>5724.4248929196028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1463.9704399745603</v>
      </c>
      <c r="AC48">
        <f t="shared" si="33"/>
        <v>1177.8611095915653</v>
      </c>
      <c r="AE48">
        <f t="shared" si="34"/>
        <v>0</v>
      </c>
      <c r="AF48">
        <f t="shared" si="35"/>
        <v>0</v>
      </c>
      <c r="AG48">
        <f t="shared" si="36"/>
        <v>-10.288030078344047</v>
      </c>
      <c r="AH48">
        <f t="shared" si="37"/>
        <v>-28164.522028244086</v>
      </c>
      <c r="AI48">
        <f t="shared" si="38"/>
        <v>-28174.81005832243</v>
      </c>
      <c r="AJ48">
        <f t="shared" si="39"/>
        <v>286.10933038299504</v>
      </c>
      <c r="AK48">
        <f t="shared" si="61"/>
        <v>102.47793079821923</v>
      </c>
      <c r="AL48">
        <f t="shared" si="40"/>
        <v>-27786.222797141214</v>
      </c>
      <c r="AN48">
        <f t="shared" si="41"/>
        <v>0</v>
      </c>
      <c r="AO48">
        <f t="shared" si="42"/>
        <v>0</v>
      </c>
      <c r="AP48">
        <f t="shared" si="43"/>
        <v>-0.10226784507045777</v>
      </c>
      <c r="AQ48">
        <f t="shared" si="44"/>
        <v>-279.96856087453978</v>
      </c>
      <c r="AR48">
        <f t="shared" si="45"/>
        <v>-280.07082871961023</v>
      </c>
      <c r="AS48">
        <f t="shared" si="46"/>
        <v>2.8440609572488911</v>
      </c>
      <c r="AT48">
        <f t="shared" si="47"/>
        <v>1.0186787043006258</v>
      </c>
      <c r="AU48">
        <f t="shared" si="48"/>
        <v>-276.20808905806069</v>
      </c>
      <c r="AW48">
        <v>45</v>
      </c>
      <c r="AX48">
        <f>IF(Z48&gt;0, (R48*SUMPRODUCT(K48:$K$98, X48:$X$98)-K48*$AZ$3)/Z48, 0)</f>
        <v>5724.4248929196028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0.13258683600000001</v>
      </c>
      <c r="Q49" s="5">
        <f t="shared" si="60"/>
        <v>50</v>
      </c>
      <c r="R49">
        <f t="shared" si="31"/>
        <v>1000000</v>
      </c>
      <c r="S49">
        <f t="shared" si="32"/>
        <v>5263.1710471000442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1177.8611095915653</v>
      </c>
      <c r="AC49">
        <f t="shared" si="33"/>
        <v>928.53836465897837</v>
      </c>
      <c r="AE49">
        <f t="shared" si="34"/>
        <v>0</v>
      </c>
      <c r="AF49">
        <f t="shared" si="35"/>
        <v>0</v>
      </c>
      <c r="AG49">
        <f t="shared" si="36"/>
        <v>-8.8210924208001362</v>
      </c>
      <c r="AH49">
        <f t="shared" si="37"/>
        <v>-27281.147135209387</v>
      </c>
      <c r="AI49">
        <f t="shared" si="38"/>
        <v>-27289.968227630186</v>
      </c>
      <c r="AJ49">
        <f t="shared" si="39"/>
        <v>249.32274493258694</v>
      </c>
      <c r="AK49">
        <f t="shared" si="61"/>
        <v>82.45027767140958</v>
      </c>
      <c r="AL49">
        <f t="shared" si="40"/>
        <v>-26958.19520502619</v>
      </c>
      <c r="AN49">
        <f t="shared" si="41"/>
        <v>0</v>
      </c>
      <c r="AO49">
        <f t="shared" si="42"/>
        <v>0</v>
      </c>
      <c r="AP49">
        <f t="shared" si="43"/>
        <v>-7.8290889836895527E-2</v>
      </c>
      <c r="AQ49">
        <f t="shared" si="44"/>
        <v>-242.13160718625346</v>
      </c>
      <c r="AR49">
        <f t="shared" si="45"/>
        <v>-242.20989807609035</v>
      </c>
      <c r="AS49">
        <f t="shared" si="46"/>
        <v>2.212843786935291</v>
      </c>
      <c r="AT49">
        <f t="shared" si="47"/>
        <v>0.73178074758321721</v>
      </c>
      <c r="AU49">
        <f t="shared" si="48"/>
        <v>-239.26527354157184</v>
      </c>
      <c r="AW49">
        <v>46</v>
      </c>
      <c r="AX49">
        <f>IF(Z49&gt;0, (R49*SUMPRODUCT(K49:$K$98, X49:$X$98)-K49*$AZ$3)/Z49, 0)</f>
        <v>5263.1710471000442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0.14803979</v>
      </c>
      <c r="Q50" s="5">
        <f t="shared" si="60"/>
        <v>50</v>
      </c>
      <c r="R50">
        <f t="shared" si="31"/>
        <v>1000000</v>
      </c>
      <c r="S50">
        <f t="shared" si="32"/>
        <v>4805.2258301882721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928.53836465897837</v>
      </c>
      <c r="AC50">
        <f t="shared" si="33"/>
        <v>713.76909313518286</v>
      </c>
      <c r="AE50">
        <f t="shared" si="34"/>
        <v>0</v>
      </c>
      <c r="AF50">
        <f t="shared" si="35"/>
        <v>0</v>
      </c>
      <c r="AG50">
        <f t="shared" si="36"/>
        <v>-7.4270088270462917</v>
      </c>
      <c r="AH50">
        <f t="shared" si="37"/>
        <v>-26117.453390916879</v>
      </c>
      <c r="AI50">
        <f t="shared" si="38"/>
        <v>-26124.880399743924</v>
      </c>
      <c r="AJ50">
        <f t="shared" si="39"/>
        <v>214.76927152379551</v>
      </c>
      <c r="AK50">
        <f t="shared" si="61"/>
        <v>64.997685526128492</v>
      </c>
      <c r="AL50">
        <f t="shared" si="40"/>
        <v>-25845.113442693997</v>
      </c>
      <c r="AN50">
        <f t="shared" si="41"/>
        <v>0</v>
      </c>
      <c r="AO50">
        <f t="shared" si="42"/>
        <v>0</v>
      </c>
      <c r="AP50">
        <f t="shared" si="43"/>
        <v>-5.8855191114428058E-2</v>
      </c>
      <c r="AQ50">
        <f t="shared" si="44"/>
        <v>-206.96726589941335</v>
      </c>
      <c r="AR50">
        <f t="shared" si="45"/>
        <v>-207.02612109052779</v>
      </c>
      <c r="AS50">
        <f t="shared" si="46"/>
        <v>1.701935034062225</v>
      </c>
      <c r="AT50">
        <f t="shared" si="47"/>
        <v>0.51507293080155958</v>
      </c>
      <c r="AU50">
        <f t="shared" si="48"/>
        <v>-204.80911312566397</v>
      </c>
      <c r="AW50">
        <v>47</v>
      </c>
      <c r="AX50">
        <f>IF(Z50&gt;0, (R50*SUMPRODUCT(K50:$K$98, X50:$X$98)-K50*$AZ$3)/Z50, 0)</f>
        <v>4805.2258301882721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0.16585403400000001</v>
      </c>
      <c r="Q51" s="5">
        <f t="shared" si="60"/>
        <v>50</v>
      </c>
      <c r="R51">
        <f t="shared" si="31"/>
        <v>1000000</v>
      </c>
      <c r="S51">
        <f t="shared" si="32"/>
        <v>4339.4686049285001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713.76909313518286</v>
      </c>
      <c r="AC51">
        <f t="shared" si="33"/>
        <v>531.23248407724986</v>
      </c>
      <c r="AE51">
        <f t="shared" si="34"/>
        <v>0</v>
      </c>
      <c r="AF51">
        <f t="shared" si="35"/>
        <v>0</v>
      </c>
      <c r="AG51">
        <f t="shared" si="36"/>
        <v>-6.1209393642565928</v>
      </c>
      <c r="AH51">
        <f t="shared" si="37"/>
        <v>-24635.987490384716</v>
      </c>
      <c r="AI51">
        <f t="shared" si="38"/>
        <v>-24642.108429748972</v>
      </c>
      <c r="AJ51">
        <f t="shared" si="39"/>
        <v>182.53660905793299</v>
      </c>
      <c r="AK51">
        <f t="shared" si="61"/>
        <v>49.963836519462802</v>
      </c>
      <c r="AL51">
        <f t="shared" si="40"/>
        <v>-24409.607984171576</v>
      </c>
      <c r="AN51">
        <f t="shared" si="41"/>
        <v>0</v>
      </c>
      <c r="AO51">
        <f t="shared" si="42"/>
        <v>0</v>
      </c>
      <c r="AP51">
        <f t="shared" si="43"/>
        <v>-4.3308275299209754E-2</v>
      </c>
      <c r="AQ51">
        <f t="shared" si="44"/>
        <v>-174.31019407444373</v>
      </c>
      <c r="AR51">
        <f t="shared" si="45"/>
        <v>-174.35350234974294</v>
      </c>
      <c r="AS51">
        <f t="shared" si="46"/>
        <v>1.2915249191045231</v>
      </c>
      <c r="AT51">
        <f t="shared" si="47"/>
        <v>0.35351560572964624</v>
      </c>
      <c r="AU51">
        <f t="shared" si="48"/>
        <v>-172.70846182490877</v>
      </c>
      <c r="AW51">
        <v>48</v>
      </c>
      <c r="AX51">
        <f>IF(Z51&gt;0, (R51*SUMPRODUCT(K51:$K$98, X51:$X$98)-K51*$AZ$3)/Z51, 0)</f>
        <v>4339.4686049285001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0.18707617900000001</v>
      </c>
      <c r="Q52" s="5">
        <f t="shared" si="60"/>
        <v>50</v>
      </c>
      <c r="R52">
        <f t="shared" si="31"/>
        <v>1000000</v>
      </c>
      <c r="S52">
        <f t="shared" si="32"/>
        <v>3853.1281867768157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531.23248407724986</v>
      </c>
      <c r="AC52">
        <f t="shared" si="33"/>
        <v>378.73537646841362</v>
      </c>
      <c r="AE52">
        <f t="shared" si="34"/>
        <v>0</v>
      </c>
      <c r="AF52">
        <f t="shared" si="35"/>
        <v>0</v>
      </c>
      <c r="AG52">
        <f t="shared" si="36"/>
        <v>-4.9146480224582136</v>
      </c>
      <c r="AH52">
        <f t="shared" si="37"/>
        <v>-22901.638963116253</v>
      </c>
      <c r="AI52">
        <f t="shared" si="38"/>
        <v>-22906.553611138712</v>
      </c>
      <c r="AJ52">
        <f t="shared" si="39"/>
        <v>152.49710760883625</v>
      </c>
      <c r="AK52">
        <f t="shared" si="61"/>
        <v>37.186273885407495</v>
      </c>
      <c r="AL52">
        <f t="shared" si="40"/>
        <v>-22716.870229644468</v>
      </c>
      <c r="AN52">
        <f t="shared" si="41"/>
        <v>0</v>
      </c>
      <c r="AO52">
        <f t="shared" si="42"/>
        <v>0</v>
      </c>
      <c r="AP52">
        <f t="shared" si="43"/>
        <v>-3.1047540968001254E-2</v>
      </c>
      <c r="AQ52">
        <f t="shared" si="44"/>
        <v>-144.67761896529004</v>
      </c>
      <c r="AR52">
        <f t="shared" si="45"/>
        <v>-144.70866650625806</v>
      </c>
      <c r="AS52">
        <f t="shared" si="46"/>
        <v>0.96337727022389119</v>
      </c>
      <c r="AT52">
        <f t="shared" si="47"/>
        <v>0.23491862624315143</v>
      </c>
      <c r="AU52">
        <f t="shared" si="48"/>
        <v>-143.51037060979101</v>
      </c>
      <c r="AW52">
        <v>49</v>
      </c>
      <c r="AX52">
        <f>IF(Z52&gt;0, (R52*SUMPRODUCT(K52:$K$98, X52:$X$98)-K52*$AZ$3)/Z52, 0)</f>
        <v>3853.1281867768157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0.21155222800000001</v>
      </c>
      <c r="Q53" s="5">
        <f t="shared" si="60"/>
        <v>50</v>
      </c>
      <c r="R53">
        <f t="shared" si="31"/>
        <v>1000000</v>
      </c>
      <c r="S53">
        <f t="shared" si="32"/>
        <v>3313.4761279864329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378.73537646841362</v>
      </c>
      <c r="AC53">
        <f t="shared" si="33"/>
        <v>253.53372756170177</v>
      </c>
      <c r="AE53">
        <f t="shared" si="34"/>
        <v>0</v>
      </c>
      <c r="AF53">
        <f t="shared" si="35"/>
        <v>0</v>
      </c>
      <c r="AG53">
        <f t="shared" si="36"/>
        <v>-3.8257968032468024</v>
      </c>
      <c r="AH53">
        <f t="shared" si="37"/>
        <v>-20794.094779736584</v>
      </c>
      <c r="AI53">
        <f t="shared" si="38"/>
        <v>-20797.920576539833</v>
      </c>
      <c r="AJ53">
        <f t="shared" si="39"/>
        <v>125.20164890671185</v>
      </c>
      <c r="AK53">
        <f t="shared" si="61"/>
        <v>26.511476352788957</v>
      </c>
      <c r="AL53">
        <f t="shared" si="40"/>
        <v>-20646.20745128033</v>
      </c>
      <c r="AN53">
        <f t="shared" si="41"/>
        <v>0</v>
      </c>
      <c r="AO53">
        <f t="shared" si="42"/>
        <v>0</v>
      </c>
      <c r="AP53">
        <f t="shared" si="43"/>
        <v>-2.157936526126723E-2</v>
      </c>
      <c r="AQ53">
        <f t="shared" si="44"/>
        <v>-117.28886545896326</v>
      </c>
      <c r="AR53">
        <f t="shared" si="45"/>
        <v>-117.31044482422453</v>
      </c>
      <c r="AS53">
        <f t="shared" si="46"/>
        <v>0.70619853902799723</v>
      </c>
      <c r="AT53">
        <f t="shared" si="47"/>
        <v>0.14953769404239201</v>
      </c>
      <c r="AU53">
        <f t="shared" si="48"/>
        <v>-116.45470859115413</v>
      </c>
      <c r="AW53">
        <v>50</v>
      </c>
      <c r="AX53">
        <f>IF(Z53&gt;0, (R53*SUMPRODUCT(K53:$K$98, X53:$X$98)-K53*$AZ$3)/Z53, 0)</f>
        <v>3313.4761279864329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0.23965956799999999</v>
      </c>
      <c r="Q54" s="5">
        <f t="shared" si="60"/>
        <v>50</v>
      </c>
      <c r="R54">
        <f t="shared" si="31"/>
        <v>1000000</v>
      </c>
      <c r="S54">
        <f t="shared" si="32"/>
        <v>2675.9465571764758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253.53372756170177</v>
      </c>
      <c r="AC54">
        <f t="shared" si="33"/>
        <v>153.63412108361172</v>
      </c>
      <c r="AE54">
        <f t="shared" si="34"/>
        <v>0</v>
      </c>
      <c r="AF54">
        <f t="shared" si="35"/>
        <v>0</v>
      </c>
      <c r="AG54">
        <f t="shared" si="36"/>
        <v>-2.870650026092425</v>
      </c>
      <c r="AH54">
        <f t="shared" si="37"/>
        <v>-18337.776182438192</v>
      </c>
      <c r="AI54">
        <f t="shared" si="38"/>
        <v>-18340.646832464285</v>
      </c>
      <c r="AJ54">
        <f t="shared" si="39"/>
        <v>99.89960647809005</v>
      </c>
      <c r="AK54">
        <f t="shared" si="61"/>
        <v>17.747360929319125</v>
      </c>
      <c r="AL54">
        <f t="shared" si="40"/>
        <v>-18222.999865056874</v>
      </c>
      <c r="AN54">
        <f t="shared" si="41"/>
        <v>0</v>
      </c>
      <c r="AO54">
        <f t="shared" si="42"/>
        <v>0</v>
      </c>
      <c r="AP54">
        <f t="shared" si="43"/>
        <v>-1.4457027011093793E-2</v>
      </c>
      <c r="AQ54">
        <f t="shared" si="44"/>
        <v>-92.351809932669852</v>
      </c>
      <c r="AR54">
        <f t="shared" si="45"/>
        <v>-92.366266959680942</v>
      </c>
      <c r="AS54">
        <f t="shared" si="46"/>
        <v>0.50310950346577998</v>
      </c>
      <c r="AT54">
        <f t="shared" si="47"/>
        <v>8.9378389562885865E-2</v>
      </c>
      <c r="AU54">
        <f t="shared" si="48"/>
        <v>-91.773779066652267</v>
      </c>
      <c r="AW54">
        <v>51</v>
      </c>
      <c r="AX54">
        <f>IF(Z54&gt;0, (R54*SUMPRODUCT(K54:$K$98, X54:$X$98)-K54*$AZ$3)/Z54, 0)</f>
        <v>2675.9465571764758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0.27212731099999998</v>
      </c>
      <c r="Q55" s="5">
        <f t="shared" si="60"/>
        <v>50</v>
      </c>
      <c r="R55">
        <f t="shared" si="31"/>
        <v>1000000</v>
      </c>
      <c r="S55">
        <f t="shared" si="32"/>
        <v>1863.5937354206285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153.63412108361172</v>
      </c>
      <c r="AC55">
        <f t="shared" si="33"/>
        <v>76.808435241007373</v>
      </c>
      <c r="AE55">
        <f t="shared" si="34"/>
        <v>0</v>
      </c>
      <c r="AF55">
        <f t="shared" si="35"/>
        <v>0</v>
      </c>
      <c r="AG55">
        <f t="shared" si="36"/>
        <v>-2.0607612534088897</v>
      </c>
      <c r="AH55">
        <f t="shared" si="37"/>
        <v>-15623.645448452229</v>
      </c>
      <c r="AI55">
        <f t="shared" si="38"/>
        <v>-15625.706209705639</v>
      </c>
      <c r="AJ55">
        <f t="shared" si="39"/>
        <v>76.825685842604344</v>
      </c>
      <c r="AK55">
        <f t="shared" si="61"/>
        <v>10.754388475852821</v>
      </c>
      <c r="AL55">
        <f t="shared" si="40"/>
        <v>-15538.126135387181</v>
      </c>
      <c r="AN55">
        <f t="shared" si="41"/>
        <v>0</v>
      </c>
      <c r="AO55">
        <f t="shared" si="42"/>
        <v>0</v>
      </c>
      <c r="AP55">
        <f t="shared" si="43"/>
        <v>-9.2663436208924414E-3</v>
      </c>
      <c r="AQ55">
        <f t="shared" si="44"/>
        <v>-70.252712242559298</v>
      </c>
      <c r="AR55">
        <f t="shared" si="45"/>
        <v>-70.261978586180192</v>
      </c>
      <c r="AS55">
        <f t="shared" si="46"/>
        <v>0.34545156686670875</v>
      </c>
      <c r="AT55">
        <f t="shared" si="47"/>
        <v>4.8357789571679695E-2</v>
      </c>
      <c r="AU55">
        <f t="shared" si="48"/>
        <v>-69.86816922974181</v>
      </c>
      <c r="AW55">
        <v>52</v>
      </c>
      <c r="AX55">
        <f>IF(Z55&gt;0, (R55*SUMPRODUCT(K55:$K$98, X55:$X$98)-K55*$AZ$3)/Z55, 0)</f>
        <v>1863.5937354206285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0.30842977500000002</v>
      </c>
      <c r="Q56" s="5">
        <f t="shared" si="60"/>
        <v>50</v>
      </c>
      <c r="R56">
        <f t="shared" si="31"/>
        <v>1000000</v>
      </c>
      <c r="S56">
        <f t="shared" si="32"/>
        <v>726.86208218322588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76.808435241007373</v>
      </c>
      <c r="AC56">
        <f t="shared" si="33"/>
        <v>20.418333793149358</v>
      </c>
      <c r="AE56">
        <f t="shared" si="34"/>
        <v>0</v>
      </c>
      <c r="AF56">
        <f t="shared" si="35"/>
        <v>0</v>
      </c>
      <c r="AG56">
        <f t="shared" si="36"/>
        <v>-1.404553511157179</v>
      </c>
      <c r="AH56">
        <f t="shared" si="37"/>
        <v>-12712.002594352438</v>
      </c>
      <c r="AI56">
        <f t="shared" si="38"/>
        <v>-12713.407147863594</v>
      </c>
      <c r="AJ56">
        <f t="shared" si="39"/>
        <v>56.390101447858015</v>
      </c>
      <c r="AK56">
        <f t="shared" si="61"/>
        <v>5.3765904668705167</v>
      </c>
      <c r="AL56">
        <f t="shared" si="40"/>
        <v>-12651.640455948866</v>
      </c>
      <c r="AN56">
        <f t="shared" si="41"/>
        <v>0</v>
      </c>
      <c r="AO56">
        <f t="shared" si="42"/>
        <v>0</v>
      </c>
      <c r="AP56">
        <f t="shared" si="43"/>
        <v>-5.6389856309098001E-3</v>
      </c>
      <c r="AQ56">
        <f t="shared" si="44"/>
        <v>-51.036004965438238</v>
      </c>
      <c r="AR56">
        <f t="shared" si="45"/>
        <v>-51.041643951069148</v>
      </c>
      <c r="AS56">
        <f t="shared" si="46"/>
        <v>0.2263943447252775</v>
      </c>
      <c r="AT56">
        <f t="shared" si="47"/>
        <v>2.1585874902687572E-2</v>
      </c>
      <c r="AU56">
        <f t="shared" si="48"/>
        <v>-50.793663731441185</v>
      </c>
      <c r="AW56">
        <v>53</v>
      </c>
      <c r="AX56">
        <f>IF(Z56&gt;0, (R56*SUMPRODUCT(K56:$K$98, X56:$X$98)-K56*$AZ$3)/Z56, 0)</f>
        <v>726.86208218322588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0.34883407700000002</v>
      </c>
      <c r="Q57" s="5">
        <f t="shared" si="60"/>
        <v>50</v>
      </c>
      <c r="R57">
        <f t="shared" si="31"/>
        <v>1000000</v>
      </c>
      <c r="S57">
        <f t="shared" si="32"/>
        <v>-1012.7312568578398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20.418333793149358</v>
      </c>
      <c r="AC57">
        <f t="shared" si="33"/>
        <v>-18.240340105591244</v>
      </c>
      <c r="AE57">
        <f t="shared" si="34"/>
        <v>0</v>
      </c>
      <c r="AF57">
        <f t="shared" si="35"/>
        <v>0</v>
      </c>
      <c r="AG57">
        <f t="shared" si="36"/>
        <v>-0.90055184838398339</v>
      </c>
      <c r="AH57">
        <f t="shared" si="37"/>
        <v>-9799.1225532324752</v>
      </c>
      <c r="AI57">
        <f t="shared" si="38"/>
        <v>-9800.0231050808598</v>
      </c>
      <c r="AJ57">
        <f t="shared" si="39"/>
        <v>38.658673898740602</v>
      </c>
      <c r="AK57">
        <f t="shared" si="61"/>
        <v>1.4292833655204553</v>
      </c>
      <c r="AL57">
        <f t="shared" si="40"/>
        <v>-9759.9351478165991</v>
      </c>
      <c r="AN57">
        <f t="shared" si="41"/>
        <v>0</v>
      </c>
      <c r="AO57">
        <f t="shared" si="42"/>
        <v>0</v>
      </c>
      <c r="AP57">
        <f t="shared" si="43"/>
        <v>-3.2281477025232312E-3</v>
      </c>
      <c r="AQ57">
        <f t="shared" si="44"/>
        <v>-35.126256210262191</v>
      </c>
      <c r="AR57">
        <f t="shared" si="45"/>
        <v>-35.129484357964721</v>
      </c>
      <c r="AS57">
        <f t="shared" si="46"/>
        <v>0.1385771508356318</v>
      </c>
      <c r="AT57">
        <f t="shared" si="47"/>
        <v>5.1234560463554873E-3</v>
      </c>
      <c r="AU57">
        <f t="shared" si="48"/>
        <v>-34.985783751082735</v>
      </c>
      <c r="AW57">
        <v>54</v>
      </c>
      <c r="AX57">
        <f>IF(Z57&gt;0, (R57*SUMPRODUCT(K57:$K$98, X57:$X$98)-K57*$AZ$3)/Z57, 0)</f>
        <v>-1012.7312568578398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0.39293336200000001</v>
      </c>
      <c r="Q58" s="5">
        <f t="shared" si="60"/>
        <v>50</v>
      </c>
      <c r="R58">
        <f t="shared" si="31"/>
        <v>1000000</v>
      </c>
      <c r="S58">
        <f t="shared" si="32"/>
        <v>-3934.9299791466428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-18.240340105591244</v>
      </c>
      <c r="AC58">
        <f t="shared" si="33"/>
        <v>-42.315407863444896</v>
      </c>
      <c r="AE58">
        <f t="shared" si="34"/>
        <v>0</v>
      </c>
      <c r="AF58">
        <f t="shared" si="35"/>
        <v>0</v>
      </c>
      <c r="AG58">
        <f t="shared" si="36"/>
        <v>-0.53768946445931065</v>
      </c>
      <c r="AH58">
        <f t="shared" si="37"/>
        <v>-7077.1373088166574</v>
      </c>
      <c r="AI58">
        <f t="shared" si="38"/>
        <v>-7077.674998281117</v>
      </c>
      <c r="AJ58">
        <f t="shared" si="39"/>
        <v>24.075067757853652</v>
      </c>
      <c r="AK58">
        <f t="shared" si="61"/>
        <v>-1.2768238073913871</v>
      </c>
      <c r="AL58">
        <f t="shared" si="40"/>
        <v>-7054.8767543306549</v>
      </c>
      <c r="AN58">
        <f t="shared" si="41"/>
        <v>0</v>
      </c>
      <c r="AO58">
        <f t="shared" si="42"/>
        <v>0</v>
      </c>
      <c r="AP58">
        <f t="shared" si="43"/>
        <v>-1.7209100854580085E-3</v>
      </c>
      <c r="AQ58">
        <f t="shared" si="44"/>
        <v>-22.650838031875519</v>
      </c>
      <c r="AR58">
        <f t="shared" si="45"/>
        <v>-22.652558941960979</v>
      </c>
      <c r="AS58">
        <f t="shared" si="46"/>
        <v>7.7053819446206651E-2</v>
      </c>
      <c r="AT58">
        <f t="shared" si="47"/>
        <v>-4.0865576001238744E-3</v>
      </c>
      <c r="AU58">
        <f t="shared" si="48"/>
        <v>-22.579591680114895</v>
      </c>
      <c r="AW58">
        <v>55</v>
      </c>
      <c r="AX58">
        <f>IF(Z58&gt;0, (R58*SUMPRODUCT(K58:$K$98, X58:$X$98)-K58*$AZ$3)/Z58, 0)</f>
        <v>-3934.9299791466428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0.441408258</v>
      </c>
      <c r="Q59" s="5">
        <f t="shared" si="60"/>
        <v>50</v>
      </c>
      <c r="R59">
        <f t="shared" si="31"/>
        <v>1000000</v>
      </c>
      <c r="S59">
        <f t="shared" si="32"/>
        <v>-9339.7192539426615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-42.315407863444896</v>
      </c>
      <c r="AC59">
        <f t="shared" si="33"/>
        <v>-55.099113348527062</v>
      </c>
      <c r="AE59">
        <f t="shared" si="34"/>
        <v>0</v>
      </c>
      <c r="AF59">
        <f t="shared" si="35"/>
        <v>0</v>
      </c>
      <c r="AG59">
        <f t="shared" si="36"/>
        <v>-0.29497199996278028</v>
      </c>
      <c r="AH59">
        <f t="shared" si="37"/>
        <v>-4746.8113970387449</v>
      </c>
      <c r="AI59">
        <f t="shared" si="38"/>
        <v>-4747.1063690387073</v>
      </c>
      <c r="AJ59">
        <f t="shared" si="39"/>
        <v>12.783705485082166</v>
      </c>
      <c r="AK59">
        <f t="shared" si="61"/>
        <v>-2.9620785504411429</v>
      </c>
      <c r="AL59">
        <f t="shared" si="40"/>
        <v>-4737.284742104066</v>
      </c>
      <c r="AN59">
        <f t="shared" si="41"/>
        <v>0</v>
      </c>
      <c r="AO59">
        <f t="shared" si="42"/>
        <v>0</v>
      </c>
      <c r="AP59">
        <f t="shared" si="43"/>
        <v>-8.429259478631942E-4</v>
      </c>
      <c r="AQ59">
        <f t="shared" si="44"/>
        <v>-13.564712910654475</v>
      </c>
      <c r="AR59">
        <f t="shared" si="45"/>
        <v>-13.565555836602337</v>
      </c>
      <c r="AS59">
        <f t="shared" si="46"/>
        <v>3.6531321835891153E-2</v>
      </c>
      <c r="AT59">
        <f t="shared" si="47"/>
        <v>-8.4645758583556593E-3</v>
      </c>
      <c r="AU59">
        <f t="shared" si="48"/>
        <v>-13.537489090624801</v>
      </c>
      <c r="AW59">
        <v>56</v>
      </c>
      <c r="AX59">
        <f>IF(Z59&gt;0, (R59*SUMPRODUCT(K59:$K$98, X59:$X$98)-K59*$AZ$3)/Z59, 0)</f>
        <v>-9339.7192539426615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0.49593942699999999</v>
      </c>
      <c r="Q60" s="5">
        <f t="shared" si="60"/>
        <v>50</v>
      </c>
      <c r="R60">
        <f t="shared" si="31"/>
        <v>1000000</v>
      </c>
      <c r="S60">
        <f t="shared" si="32"/>
        <v>-20535.315018760004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-55.099113348527062</v>
      </c>
      <c r="AC60">
        <f t="shared" si="33"/>
        <v>-59.85388648525889</v>
      </c>
      <c r="AE60">
        <f t="shared" si="34"/>
        <v>0</v>
      </c>
      <c r="AF60">
        <f t="shared" si="35"/>
        <v>0</v>
      </c>
      <c r="AG60">
        <f t="shared" si="36"/>
        <v>-0.1457340353205672</v>
      </c>
      <c r="AH60">
        <f t="shared" si="37"/>
        <v>-2925.7648928517051</v>
      </c>
      <c r="AI60">
        <f t="shared" si="38"/>
        <v>-2925.9106268870255</v>
      </c>
      <c r="AJ60">
        <f t="shared" si="39"/>
        <v>4.7547731367318278</v>
      </c>
      <c r="AK60">
        <f t="shared" si="61"/>
        <v>-3.8569379343968948</v>
      </c>
      <c r="AL60">
        <f t="shared" si="40"/>
        <v>-2925.0127916846905</v>
      </c>
      <c r="AN60">
        <f t="shared" si="41"/>
        <v>0</v>
      </c>
      <c r="AO60">
        <f t="shared" si="42"/>
        <v>0</v>
      </c>
      <c r="AP60">
        <f t="shared" si="43"/>
        <v>-3.718361399980873E-4</v>
      </c>
      <c r="AQ60">
        <f t="shared" si="44"/>
        <v>-7.4650037783340055</v>
      </c>
      <c r="AR60">
        <f t="shared" si="45"/>
        <v>-7.4653756144740031</v>
      </c>
      <c r="AS60">
        <f t="shared" si="46"/>
        <v>1.2131664959664E-2</v>
      </c>
      <c r="AT60">
        <f t="shared" si="47"/>
        <v>-9.840864631132179E-3</v>
      </c>
      <c r="AU60">
        <f t="shared" si="48"/>
        <v>-7.4630848141454713</v>
      </c>
      <c r="AW60">
        <v>57</v>
      </c>
      <c r="AX60">
        <f>IF(Z60&gt;0, (R60*SUMPRODUCT(K60:$K$98, X60:$X$98)-K60*$AZ$3)/Z60, 0)</f>
        <v>-20535.315018760004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0.55722270799999996</v>
      </c>
      <c r="Q61" s="5">
        <f t="shared" si="60"/>
        <v>50</v>
      </c>
      <c r="R61">
        <f t="shared" si="31"/>
        <v>1000000</v>
      </c>
      <c r="S61">
        <f t="shared" si="32"/>
        <v>-47132.165302057641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-59.85388648525889</v>
      </c>
      <c r="AC61">
        <f t="shared" si="33"/>
        <v>-59.452872608304837</v>
      </c>
      <c r="AE61">
        <f t="shared" si="34"/>
        <v>0</v>
      </c>
      <c r="AF61">
        <f t="shared" si="35"/>
        <v>0</v>
      </c>
      <c r="AG61">
        <f t="shared" si="36"/>
        <v>-6.3070381158267422E-2</v>
      </c>
      <c r="AH61">
        <f t="shared" si="37"/>
        <v>-1624.1262761818821</v>
      </c>
      <c r="AI61">
        <f t="shared" si="38"/>
        <v>-1624.1893465630403</v>
      </c>
      <c r="AJ61">
        <f t="shared" si="39"/>
        <v>-0.40101387695405322</v>
      </c>
      <c r="AK61">
        <f t="shared" si="61"/>
        <v>-4.1897720539681229</v>
      </c>
      <c r="AL61">
        <f t="shared" si="40"/>
        <v>-1628.7801324939626</v>
      </c>
      <c r="AN61">
        <f t="shared" si="41"/>
        <v>0</v>
      </c>
      <c r="AO61">
        <f t="shared" si="42"/>
        <v>0</v>
      </c>
      <c r="AP61">
        <f t="shared" si="43"/>
        <v>-1.436805694072367E-4</v>
      </c>
      <c r="AQ61">
        <f t="shared" si="44"/>
        <v>-3.6999203725357384</v>
      </c>
      <c r="AR61">
        <f t="shared" si="45"/>
        <v>-3.7000640531051454</v>
      </c>
      <c r="AS61">
        <f t="shared" si="46"/>
        <v>-9.1354929402403379E-4</v>
      </c>
      <c r="AT61">
        <f t="shared" si="47"/>
        <v>-9.5447153377755892E-3</v>
      </c>
      <c r="AU61">
        <f t="shared" si="48"/>
        <v>-3.7105223177369453</v>
      </c>
      <c r="AW61">
        <v>58</v>
      </c>
      <c r="AX61">
        <f>IF(Z61&gt;0, (R61*SUMPRODUCT(K61:$K$98, X61:$X$98)-K61*$AZ$3)/Z61, 0)</f>
        <v>-47132.165302057641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0.62633703200000002</v>
      </c>
      <c r="Q62" s="5">
        <f t="shared" si="60"/>
        <v>50</v>
      </c>
      <c r="R62">
        <f t="shared" si="31"/>
        <v>1000000</v>
      </c>
      <c r="S62">
        <f t="shared" si="32"/>
        <v>-122359.34129280911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-59.452872608304837</v>
      </c>
      <c r="AC62">
        <f t="shared" si="33"/>
        <v>-56.129562931476237</v>
      </c>
      <c r="AE62">
        <f t="shared" si="34"/>
        <v>0</v>
      </c>
      <c r="AF62">
        <f t="shared" si="35"/>
        <v>0</v>
      </c>
      <c r="AG62">
        <f t="shared" si="36"/>
        <v>-2.2936362004906809E-2</v>
      </c>
      <c r="AH62">
        <f t="shared" si="37"/>
        <v>-790.06630683555886</v>
      </c>
      <c r="AI62">
        <f t="shared" si="38"/>
        <v>-790.08924319756375</v>
      </c>
      <c r="AJ62">
        <f t="shared" si="39"/>
        <v>-3.3233096768286003</v>
      </c>
      <c r="AK62">
        <f t="shared" si="61"/>
        <v>-4.161701082581339</v>
      </c>
      <c r="AL62">
        <f t="shared" si="40"/>
        <v>-797.57425395697362</v>
      </c>
      <c r="AN62">
        <f t="shared" si="41"/>
        <v>0</v>
      </c>
      <c r="AO62">
        <f t="shared" si="42"/>
        <v>0</v>
      </c>
      <c r="AP62">
        <f t="shared" si="43"/>
        <v>-4.6652948495147949E-5</v>
      </c>
      <c r="AQ62">
        <f t="shared" si="44"/>
        <v>-1.6070082392606901</v>
      </c>
      <c r="AR62">
        <f t="shared" si="45"/>
        <v>-1.6070548922091852</v>
      </c>
      <c r="AS62">
        <f t="shared" si="46"/>
        <v>-6.7596681266777646E-3</v>
      </c>
      <c r="AT62">
        <f t="shared" si="47"/>
        <v>-8.46497043499456E-3</v>
      </c>
      <c r="AU62">
        <f t="shared" si="48"/>
        <v>-1.6222795307708575</v>
      </c>
      <c r="AW62">
        <v>59</v>
      </c>
      <c r="AX62">
        <f>IF(Z62&gt;0, (R62*SUMPRODUCT(K62:$K$98, X62:$X$98)-K62*$AZ$3)/Z62, 0)</f>
        <v>-122359.34129280911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0.70099715600000001</v>
      </c>
      <c r="Q63" s="5">
        <f t="shared" si="60"/>
        <v>50</v>
      </c>
      <c r="R63">
        <f t="shared" si="31"/>
        <v>1000000</v>
      </c>
      <c r="S63">
        <f t="shared" si="32"/>
        <v>-388206.0817631114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-56.129562931476237</v>
      </c>
      <c r="AC63">
        <f t="shared" si="33"/>
        <v>-51.465830055233042</v>
      </c>
      <c r="AE63">
        <f t="shared" si="34"/>
        <v>0</v>
      </c>
      <c r="AF63">
        <f t="shared" si="35"/>
        <v>0</v>
      </c>
      <c r="AG63">
        <f t="shared" si="36"/>
        <v>-6.6286738504316095E-3</v>
      </c>
      <c r="AH63">
        <f t="shared" si="37"/>
        <v>-321.56649068852261</v>
      </c>
      <c r="AI63">
        <f t="shared" si="38"/>
        <v>-321.57311936237306</v>
      </c>
      <c r="AJ63">
        <f t="shared" si="39"/>
        <v>-4.6637328762431949</v>
      </c>
      <c r="AK63">
        <f t="shared" si="61"/>
        <v>-3.9290694052033368</v>
      </c>
      <c r="AL63">
        <f t="shared" si="40"/>
        <v>-330.16592164381962</v>
      </c>
      <c r="AN63">
        <f t="shared" si="41"/>
        <v>0</v>
      </c>
      <c r="AO63">
        <f t="shared" si="42"/>
        <v>0</v>
      </c>
      <c r="AP63">
        <f t="shared" si="43"/>
        <v>-1.2038245353645782E-5</v>
      </c>
      <c r="AQ63">
        <f t="shared" si="44"/>
        <v>-0.5839925752520212</v>
      </c>
      <c r="AR63">
        <f t="shared" si="45"/>
        <v>-0.58400461349737487</v>
      </c>
      <c r="AS63">
        <f t="shared" si="46"/>
        <v>-8.4697424997647302E-3</v>
      </c>
      <c r="AT63">
        <f t="shared" si="47"/>
        <v>-7.1355300590420665E-3</v>
      </c>
      <c r="AU63">
        <f t="shared" si="48"/>
        <v>-0.59960988605618171</v>
      </c>
      <c r="AW63">
        <v>60</v>
      </c>
      <c r="AX63">
        <f>IF(Z63&gt;0, (R63*SUMPRODUCT(K63:$K$98, X63:$X$98)-K63*$AZ$3)/Z63, 0)</f>
        <v>-388206.0817631114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0.77900909500000004</v>
      </c>
      <c r="Q64" s="5">
        <f t="shared" si="60"/>
        <v>50</v>
      </c>
      <c r="R64">
        <f t="shared" si="31"/>
        <v>1000000</v>
      </c>
      <c r="S64">
        <f t="shared" si="32"/>
        <v>-1660635.0014435146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-51.465830055233042</v>
      </c>
      <c r="AC64">
        <f t="shared" si="33"/>
        <v>-46.450946634499459</v>
      </c>
      <c r="AE64">
        <f t="shared" si="34"/>
        <v>0</v>
      </c>
      <c r="AF64">
        <f t="shared" si="35"/>
        <v>0</v>
      </c>
      <c r="AG64">
        <f t="shared" si="36"/>
        <v>-1.3985898946523997E-3</v>
      </c>
      <c r="AH64">
        <f t="shared" si="37"/>
        <v>-103.27594434549788</v>
      </c>
      <c r="AI64">
        <f t="shared" si="38"/>
        <v>-103.27734293539253</v>
      </c>
      <c r="AJ64">
        <f t="shared" si="39"/>
        <v>-5.0148834207335824</v>
      </c>
      <c r="AK64">
        <f t="shared" si="61"/>
        <v>-3.6026081038663134</v>
      </c>
      <c r="AL64">
        <f t="shared" si="40"/>
        <v>-111.89483445999242</v>
      </c>
      <c r="AN64">
        <f t="shared" si="41"/>
        <v>0</v>
      </c>
      <c r="AO64">
        <f t="shared" si="42"/>
        <v>0</v>
      </c>
      <c r="AP64">
        <f t="shared" si="43"/>
        <v>-2.2678216801587213E-6</v>
      </c>
      <c r="AQ64">
        <f t="shared" si="44"/>
        <v>-0.16746254675592062</v>
      </c>
      <c r="AR64">
        <f t="shared" si="45"/>
        <v>-0.16746481457760079</v>
      </c>
      <c r="AS64">
        <f t="shared" si="46"/>
        <v>-8.1316627472377938E-3</v>
      </c>
      <c r="AT64">
        <f t="shared" si="47"/>
        <v>-5.8416500750522633E-3</v>
      </c>
      <c r="AU64">
        <f t="shared" si="48"/>
        <v>-0.18143812739989085</v>
      </c>
      <c r="AW64">
        <v>61</v>
      </c>
      <c r="AX64">
        <f>IF(Z64&gt;0, (R64*SUMPRODUCT(K64:$K$98, X64:$X$98)-K64*$AZ$3)/Z64, 0)</f>
        <v>-1660635.0014435146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0.78135831499999997</v>
      </c>
      <c r="Q65" s="5">
        <f t="shared" si="60"/>
        <v>50</v>
      </c>
      <c r="R65">
        <f t="shared" si="31"/>
        <v>1000000</v>
      </c>
      <c r="S65">
        <f t="shared" si="32"/>
        <v>-7131394.8818369573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-46.450946634499459</v>
      </c>
      <c r="AC65">
        <f t="shared" si="33"/>
        <v>-41.619412756268233</v>
      </c>
      <c r="AE65">
        <f t="shared" si="34"/>
        <v>0</v>
      </c>
      <c r="AF65">
        <f t="shared" si="35"/>
        <v>0</v>
      </c>
      <c r="AG65">
        <f t="shared" si="36"/>
        <v>-2.9180415224424927E-4</v>
      </c>
      <c r="AH65">
        <f t="shared" si="37"/>
        <v>-21.855996869232531</v>
      </c>
      <c r="AI65">
        <f t="shared" si="38"/>
        <v>-21.856288673384775</v>
      </c>
      <c r="AJ65">
        <f t="shared" si="39"/>
        <v>-4.8315338782312267</v>
      </c>
      <c r="AK65">
        <f t="shared" si="61"/>
        <v>-3.2515662644149623</v>
      </c>
      <c r="AL65">
        <f t="shared" si="40"/>
        <v>-29.939388816030963</v>
      </c>
      <c r="AN65">
        <f t="shared" si="41"/>
        <v>0</v>
      </c>
      <c r="AO65">
        <f t="shared" si="42"/>
        <v>0</v>
      </c>
      <c r="AP65">
        <f t="shared" si="43"/>
        <v>-4.2246619341772034E-7</v>
      </c>
      <c r="AQ65">
        <f t="shared" si="44"/>
        <v>-3.1642523691594412E-2</v>
      </c>
      <c r="AR65">
        <f t="shared" si="45"/>
        <v>-3.164294615778783E-2</v>
      </c>
      <c r="AS65">
        <f t="shared" si="46"/>
        <v>-6.9949646370918907E-3</v>
      </c>
      <c r="AT65">
        <f t="shared" si="47"/>
        <v>-4.7075300738800147E-3</v>
      </c>
      <c r="AU65">
        <f t="shared" si="48"/>
        <v>-4.3345440868759737E-2</v>
      </c>
      <c r="AW65">
        <v>62</v>
      </c>
      <c r="AX65">
        <f>IF(Z65&gt;0, (R65*SUMPRODUCT(K65:$K$98, X65:$X$98)-K65*$AZ$3)/Z65, 0)</f>
        <v>-7131394.8818369573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0.78389590600000003</v>
      </c>
      <c r="Q66" s="5">
        <f t="shared" si="60"/>
        <v>50</v>
      </c>
      <c r="R66">
        <f t="shared" si="31"/>
        <v>1000000</v>
      </c>
      <c r="S66">
        <f t="shared" si="32"/>
        <v>-30916536.532589473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-41.619412756268233</v>
      </c>
      <c r="AC66">
        <f t="shared" si="33"/>
        <v>-37.187665614792728</v>
      </c>
      <c r="AE66">
        <f t="shared" si="34"/>
        <v>0</v>
      </c>
      <c r="AF66">
        <f t="shared" si="35"/>
        <v>0</v>
      </c>
      <c r="AG66">
        <f t="shared" si="36"/>
        <v>-6.0142030423739064E-5</v>
      </c>
      <c r="AH66">
        <f t="shared" si="37"/>
        <v>-4.5748816059613544</v>
      </c>
      <c r="AI66">
        <f t="shared" si="38"/>
        <v>-4.5749417479917778</v>
      </c>
      <c r="AJ66">
        <f t="shared" si="39"/>
        <v>-4.4317471414755047</v>
      </c>
      <c r="AK66">
        <f t="shared" si="61"/>
        <v>-2.9133588929387764</v>
      </c>
      <c r="AL66">
        <f t="shared" si="40"/>
        <v>-11.920047782406058</v>
      </c>
      <c r="AN66">
        <f t="shared" si="41"/>
        <v>0</v>
      </c>
      <c r="AO66">
        <f t="shared" si="42"/>
        <v>0</v>
      </c>
      <c r="AP66">
        <f t="shared" si="43"/>
        <v>-7.7742867892846449E-8</v>
      </c>
      <c r="AQ66">
        <f t="shared" si="44"/>
        <v>-5.9137414186349133E-3</v>
      </c>
      <c r="AR66">
        <f t="shared" si="45"/>
        <v>-5.9138191615028058E-3</v>
      </c>
      <c r="AS66">
        <f t="shared" si="46"/>
        <v>-5.728718005141303E-3</v>
      </c>
      <c r="AT66">
        <f t="shared" si="47"/>
        <v>-3.7659665618603416E-3</v>
      </c>
      <c r="AU66">
        <f t="shared" si="48"/>
        <v>-1.540850372850445E-2</v>
      </c>
      <c r="AW66">
        <v>63</v>
      </c>
      <c r="AX66">
        <f>IF(Z66&gt;0, (R66*SUMPRODUCT(K66:$K$98, X66:$X$98)-K66*$AZ$3)/Z66, 0)</f>
        <v>-30916536.532589473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2">$C$6</f>
        <v>1000000</v>
      </c>
      <c r="S67">
        <f t="shared" ref="S67:S98" si="63">AX67</f>
        <v>-135795595.64219645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-37.187665614792728</v>
      </c>
      <c r="AC67">
        <f t="shared" ref="AC67:AC98" si="64">S67*Z67</f>
        <v>-33.208410012312164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-1.2227351651305378E-5</v>
      </c>
      <c r="AH67">
        <f t="shared" ref="AH67:AH98" si="68">-X67*R67</f>
        <v>-0.94626516936392591</v>
      </c>
      <c r="AI67">
        <f t="shared" ref="AI67:AI98" si="69">SUM(AE67:AH67)</f>
        <v>-0.9462773967155772</v>
      </c>
      <c r="AJ67">
        <f t="shared" ref="AJ67:AJ98" si="70">AB67-AC67</f>
        <v>-3.9792556024805634</v>
      </c>
      <c r="AK67">
        <f t="shared" si="61"/>
        <v>-2.6031365930354911</v>
      </c>
      <c r="AL67">
        <f t="shared" ref="AL67:AL98" si="71">SUM(AI67:AK67)</f>
        <v>-7.5286695922316316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-1.4112269165906427E-8</v>
      </c>
      <c r="AQ67">
        <f t="shared" ref="AQ67:AQ98" si="75">AH67*$K67</f>
        <v>-1.0921374597875494E-3</v>
      </c>
      <c r="AR67">
        <f t="shared" ref="AR67:AR98" si="76">AI67*$K67</f>
        <v>-1.0921515720567153E-3</v>
      </c>
      <c r="AS67">
        <f t="shared" ref="AS67:AS98" si="77">AJ67*$K67</f>
        <v>-4.5926810435808207E-3</v>
      </c>
      <c r="AT67">
        <f t="shared" ref="AT67:AT98" si="78">AK67*$K67</f>
        <v>-3.00442526919683E-3</v>
      </c>
      <c r="AU67">
        <f t="shared" ref="AU67:AU98" si="79">AL67*$K67</f>
        <v>-8.6892578848343661E-3</v>
      </c>
      <c r="AW67">
        <v>64</v>
      </c>
      <c r="AX67">
        <f>IF(Z67&gt;0, (R67*SUMPRODUCT(K67:$K$98, X67:$X$98)-K67*$AZ$3)/Z67, 0)</f>
        <v>-135795595.64219645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0.78978433000000003</v>
      </c>
      <c r="Q68" s="5">
        <f t="shared" si="60"/>
        <v>50</v>
      </c>
      <c r="R68">
        <f t="shared" si="62"/>
        <v>1000000</v>
      </c>
      <c r="S68">
        <f t="shared" si="63"/>
        <v>-605596698.84005988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-33.208410012312164</v>
      </c>
      <c r="AC68">
        <f t="shared" si="64"/>
        <v>-29.651315235576241</v>
      </c>
      <c r="AE68">
        <f t="shared" si="65"/>
        <v>0</v>
      </c>
      <c r="AF68">
        <f t="shared" si="66"/>
        <v>0</v>
      </c>
      <c r="AG68">
        <f t="shared" si="67"/>
        <v>-2.4481074031917117E-6</v>
      </c>
      <c r="AH68">
        <f t="shared" si="68"/>
        <v>-0.19313941463201223</v>
      </c>
      <c r="AI68">
        <f t="shared" si="69"/>
        <v>-0.19314186273941542</v>
      </c>
      <c r="AJ68">
        <f t="shared" si="70"/>
        <v>-3.5570947767359229</v>
      </c>
      <c r="AK68">
        <f t="shared" si="61"/>
        <v>-2.3245887008618515</v>
      </c>
      <c r="AL68">
        <f t="shared" si="71"/>
        <v>-6.0748253403371901</v>
      </c>
      <c r="AN68">
        <f t="shared" si="72"/>
        <v>0</v>
      </c>
      <c r="AO68">
        <f t="shared" si="73"/>
        <v>0</v>
      </c>
      <c r="AP68">
        <f t="shared" si="74"/>
        <v>-2.5227655591716916E-9</v>
      </c>
      <c r="AQ68">
        <f t="shared" si="75"/>
        <v>-1.99029447285269E-4</v>
      </c>
      <c r="AR68">
        <f t="shared" si="76"/>
        <v>-1.9903197005082817E-4</v>
      </c>
      <c r="AS68">
        <f t="shared" si="77"/>
        <v>-3.6655729163514038E-3</v>
      </c>
      <c r="AT68">
        <f t="shared" si="78"/>
        <v>-2.3954799965590825E-3</v>
      </c>
      <c r="AU68">
        <f t="shared" si="79"/>
        <v>-6.2600848829613143E-3</v>
      </c>
      <c r="AW68">
        <v>65</v>
      </c>
      <c r="AX68">
        <f>IF(Z68&gt;0, (R68*SUMPRODUCT(K68:$K$98, X68:$X$98)-K68*$AZ$3)/Z68, 0)</f>
        <v>-605596698.84005988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0.79285550900000001</v>
      </c>
      <c r="Q69" s="5">
        <f t="shared" ref="Q69:Q98" si="91">$C$8</f>
        <v>50</v>
      </c>
      <c r="R69">
        <f t="shared" si="62"/>
        <v>1000000</v>
      </c>
      <c r="S69">
        <f t="shared" si="63"/>
        <v>-2742733870.3293805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-29.651315235576241</v>
      </c>
      <c r="AC69">
        <f t="shared" si="64"/>
        <v>-26.474561663063078</v>
      </c>
      <c r="AE69">
        <f t="shared" si="65"/>
        <v>0</v>
      </c>
      <c r="AF69">
        <f t="shared" si="66"/>
        <v>0</v>
      </c>
      <c r="AG69">
        <f t="shared" si="67"/>
        <v>-4.8263088791556169E-7</v>
      </c>
      <c r="AH69">
        <f t="shared" si="68"/>
        <v>-3.8819908824884661E-2</v>
      </c>
      <c r="AI69">
        <f t="shared" si="69"/>
        <v>-3.8820391455772575E-2</v>
      </c>
      <c r="AJ69">
        <f t="shared" si="70"/>
        <v>-3.1767535725131637</v>
      </c>
      <c r="AK69">
        <f t="shared" si="61"/>
        <v>-2.0755920664903371</v>
      </c>
      <c r="AL69">
        <f t="shared" si="71"/>
        <v>-5.2911660304592729</v>
      </c>
      <c r="AN69">
        <f t="shared" si="72"/>
        <v>0</v>
      </c>
      <c r="AO69">
        <f t="shared" si="73"/>
        <v>0</v>
      </c>
      <c r="AP69">
        <f t="shared" si="74"/>
        <v>-4.440619036386013E-10</v>
      </c>
      <c r="AQ69">
        <f t="shared" si="75"/>
        <v>-3.5717653062584673E-5</v>
      </c>
      <c r="AR69">
        <f t="shared" si="76"/>
        <v>-3.5718097124488308E-5</v>
      </c>
      <c r="AS69">
        <f t="shared" si="77"/>
        <v>-2.9228863591667315E-3</v>
      </c>
      <c r="AT69">
        <f t="shared" si="78"/>
        <v>-1.9097231182272181E-3</v>
      </c>
      <c r="AU69">
        <f t="shared" si="79"/>
        <v>-4.8683275745184376E-3</v>
      </c>
      <c r="AW69">
        <v>66</v>
      </c>
      <c r="AX69">
        <f>IF(Z69&gt;0, (R69*SUMPRODUCT(K69:$K$98, X69:$X$98)-K69*$AZ$3)/Z69, 0)</f>
        <v>-2742733870.3293805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0.79617230500000002</v>
      </c>
      <c r="Q70" s="5">
        <f t="shared" si="91"/>
        <v>50</v>
      </c>
      <c r="R70">
        <f t="shared" si="62"/>
        <v>1000000</v>
      </c>
      <c r="S70">
        <f t="shared" si="63"/>
        <v>-12634276779.545191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-26.474561663063078</v>
      </c>
      <c r="AC70">
        <f t="shared" si="64"/>
        <v>-23.638032557537166</v>
      </c>
      <c r="AE70">
        <f t="shared" si="65"/>
        <v>0</v>
      </c>
      <c r="AF70">
        <f t="shared" si="66"/>
        <v>0</v>
      </c>
      <c r="AG70">
        <f t="shared" si="67"/>
        <v>-9.3547232540476641E-8</v>
      </c>
      <c r="AH70">
        <f t="shared" si="68"/>
        <v>-7.6851469299185878E-3</v>
      </c>
      <c r="AI70">
        <f t="shared" si="69"/>
        <v>-7.6852404771511279E-3</v>
      </c>
      <c r="AJ70">
        <f t="shared" si="70"/>
        <v>-2.8365291055259121</v>
      </c>
      <c r="AK70">
        <f t="shared" si="61"/>
        <v>-1.8532193164144157</v>
      </c>
      <c r="AL70">
        <f t="shared" si="71"/>
        <v>-4.6974336624174793</v>
      </c>
      <c r="AN70">
        <f t="shared" si="72"/>
        <v>0</v>
      </c>
      <c r="AO70">
        <f t="shared" si="73"/>
        <v>0</v>
      </c>
      <c r="AP70">
        <f t="shared" si="74"/>
        <v>-7.6849549303198365E-11</v>
      </c>
      <c r="AQ70">
        <f t="shared" si="75"/>
        <v>-6.3133890961184472E-6</v>
      </c>
      <c r="AR70">
        <f t="shared" si="76"/>
        <v>-6.3134659456677502E-6</v>
      </c>
      <c r="AS70">
        <f t="shared" si="77"/>
        <v>-2.330223753554132E-3</v>
      </c>
      <c r="AT70">
        <f t="shared" si="78"/>
        <v>-1.5224295295406668E-3</v>
      </c>
      <c r="AU70">
        <f t="shared" si="79"/>
        <v>-3.8589667490404669E-3</v>
      </c>
      <c r="AW70">
        <v>67</v>
      </c>
      <c r="AX70">
        <f>IF(Z70&gt;0, (R70*SUMPRODUCT(K70:$K$98, X70:$X$98)-K70*$AZ$3)/Z70, 0)</f>
        <v>-12634276779.545191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0.79964768799999997</v>
      </c>
      <c r="Q71" s="5">
        <f t="shared" si="91"/>
        <v>50</v>
      </c>
      <c r="R71">
        <f t="shared" si="62"/>
        <v>1000000</v>
      </c>
      <c r="S71">
        <f t="shared" si="63"/>
        <v>-59261729401.129562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-23.638032557537166</v>
      </c>
      <c r="AC71">
        <f t="shared" si="64"/>
        <v>-21.105391707373609</v>
      </c>
      <c r="AE71">
        <f t="shared" si="65"/>
        <v>0</v>
      </c>
      <c r="AF71">
        <f t="shared" si="66"/>
        <v>0</v>
      </c>
      <c r="AG71">
        <f t="shared" si="67"/>
        <v>-1.7806931995281368E-8</v>
      </c>
      <c r="AH71">
        <f t="shared" si="68"/>
        <v>-1.49609656439581E-3</v>
      </c>
      <c r="AI71">
        <f t="shared" si="69"/>
        <v>-1.4961143713278053E-3</v>
      </c>
      <c r="AJ71">
        <f t="shared" si="70"/>
        <v>-2.5326408501635562</v>
      </c>
      <c r="AK71">
        <f t="shared" si="61"/>
        <v>-1.6546622790276018</v>
      </c>
      <c r="AL71">
        <f t="shared" si="71"/>
        <v>-4.1887992435624861</v>
      </c>
      <c r="AN71">
        <f t="shared" si="72"/>
        <v>0</v>
      </c>
      <c r="AO71">
        <f t="shared" si="73"/>
        <v>0</v>
      </c>
      <c r="AP71">
        <f t="shared" si="74"/>
        <v>-1.3061151237519465E-11</v>
      </c>
      <c r="AQ71">
        <f t="shared" si="75"/>
        <v>-1.0973672218597245E-6</v>
      </c>
      <c r="AR71">
        <f t="shared" si="76"/>
        <v>-1.0973802830109621E-6</v>
      </c>
      <c r="AS71">
        <f t="shared" si="77"/>
        <v>-1.8576588703248652E-3</v>
      </c>
      <c r="AT71">
        <f t="shared" si="78"/>
        <v>-1.2136730953498905E-3</v>
      </c>
      <c r="AU71">
        <f t="shared" si="79"/>
        <v>-3.072429345957767E-3</v>
      </c>
      <c r="AW71">
        <v>68</v>
      </c>
      <c r="AX71">
        <f>IF(Z71&gt;0, (R71*SUMPRODUCT(K71:$K$98, X71:$X$98)-K71*$AZ$3)/Z71, 0)</f>
        <v>-59261729401.129562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0.80323853099999998</v>
      </c>
      <c r="Q72" s="5">
        <f t="shared" si="91"/>
        <v>50</v>
      </c>
      <c r="R72">
        <f t="shared" si="62"/>
        <v>1000000</v>
      </c>
      <c r="S72">
        <f t="shared" si="63"/>
        <v>-283314654573.4754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-21.105391707373609</v>
      </c>
      <c r="AC72">
        <f t="shared" si="64"/>
        <v>-18.844100694425958</v>
      </c>
      <c r="AE72">
        <f t="shared" si="65"/>
        <v>0</v>
      </c>
      <c r="AF72">
        <f t="shared" si="66"/>
        <v>0</v>
      </c>
      <c r="AG72">
        <f t="shared" si="67"/>
        <v>-3.3256487778218493E-9</v>
      </c>
      <c r="AH72">
        <f t="shared" si="68"/>
        <v>-2.8606427795013409E-4</v>
      </c>
      <c r="AI72">
        <f t="shared" si="69"/>
        <v>-2.8606760359891194E-4</v>
      </c>
      <c r="AJ72">
        <f t="shared" si="70"/>
        <v>-2.2612910129476518</v>
      </c>
      <c r="AK72">
        <f t="shared" si="61"/>
        <v>-1.4773774195161529</v>
      </c>
      <c r="AL72">
        <f t="shared" si="71"/>
        <v>-3.7389545000674032</v>
      </c>
      <c r="AN72">
        <f t="shared" si="72"/>
        <v>0</v>
      </c>
      <c r="AO72">
        <f t="shared" si="73"/>
        <v>0</v>
      </c>
      <c r="AP72">
        <f t="shared" si="74"/>
        <v>-2.1779640999556276E-12</v>
      </c>
      <c r="AQ72">
        <f t="shared" si="75"/>
        <v>-1.8734321309274938E-7</v>
      </c>
      <c r="AR72">
        <f t="shared" si="76"/>
        <v>-1.8734539105684936E-7</v>
      </c>
      <c r="AS72">
        <f t="shared" si="77"/>
        <v>-1.4809172509725886E-3</v>
      </c>
      <c r="AT72">
        <f t="shared" si="78"/>
        <v>-9.6753301288138381E-4</v>
      </c>
      <c r="AU72">
        <f t="shared" si="79"/>
        <v>-2.448637609245029E-3</v>
      </c>
      <c r="AW72">
        <v>69</v>
      </c>
      <c r="AX72">
        <f>IF(Z72&gt;0, (R72*SUMPRODUCT(K72:$K$98, X72:$X$98)-K72*$AZ$3)/Z72, 0)</f>
        <v>-283314654573.4754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0.80709142899999997</v>
      </c>
      <c r="Q73" s="5">
        <f t="shared" si="91"/>
        <v>50</v>
      </c>
      <c r="R73">
        <f t="shared" si="62"/>
        <v>1000000</v>
      </c>
      <c r="S73">
        <f t="shared" si="63"/>
        <v>-1382983389370.2473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-18.844100694425958</v>
      </c>
      <c r="AC73">
        <f t="shared" si="64"/>
        <v>-16.825090068988036</v>
      </c>
      <c r="AE73">
        <f t="shared" si="65"/>
        <v>0</v>
      </c>
      <c r="AF73">
        <f t="shared" si="66"/>
        <v>0</v>
      </c>
      <c r="AG73">
        <f t="shared" si="67"/>
        <v>-6.0828966559929104E-10</v>
      </c>
      <c r="AH73">
        <f t="shared" si="68"/>
        <v>-5.3682052488886791E-5</v>
      </c>
      <c r="AI73">
        <f t="shared" si="69"/>
        <v>-5.3682660778552391E-5</v>
      </c>
      <c r="AJ73">
        <f t="shared" si="70"/>
        <v>-2.0190106254379216</v>
      </c>
      <c r="AK73">
        <f t="shared" ref="AK73:AK98" si="92">G73*SUM(AB73:AB73, AE73:AF73)</f>
        <v>-1.3190870486098172</v>
      </c>
      <c r="AL73">
        <f t="shared" si="71"/>
        <v>-3.3381513567085173</v>
      </c>
      <c r="AN73">
        <f t="shared" si="72"/>
        <v>0</v>
      </c>
      <c r="AO73">
        <f t="shared" si="73"/>
        <v>0</v>
      </c>
      <c r="AP73">
        <f t="shared" si="74"/>
        <v>-3.5568598322516521E-13</v>
      </c>
      <c r="AQ73">
        <f t="shared" si="75"/>
        <v>-3.1389574245426534E-8</v>
      </c>
      <c r="AR73">
        <f t="shared" si="76"/>
        <v>-3.1389929931409763E-8</v>
      </c>
      <c r="AS73">
        <f t="shared" si="77"/>
        <v>-1.1805786290047075E-3</v>
      </c>
      <c r="AT73">
        <f t="shared" si="78"/>
        <v>-7.7131143331544863E-4</v>
      </c>
      <c r="AU73">
        <f t="shared" si="79"/>
        <v>-1.9519214522500873E-3</v>
      </c>
      <c r="AW73">
        <v>70</v>
      </c>
      <c r="AX73">
        <f>IF(Z73&gt;0, (R73*SUMPRODUCT(K73:$K$98, X73:$X$98)-K73*$AZ$3)/Z73, 0)</f>
        <v>-1382983389370.2473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0.81105379099999997</v>
      </c>
      <c r="Q74" s="5">
        <f t="shared" si="91"/>
        <v>50</v>
      </c>
      <c r="R74">
        <f t="shared" si="62"/>
        <v>1000000</v>
      </c>
      <c r="S74">
        <f t="shared" si="63"/>
        <v>-6900434531707.2832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-16.825090068988036</v>
      </c>
      <c r="AC74">
        <f t="shared" si="64"/>
        <v>-15.022401874680165</v>
      </c>
      <c r="AE74">
        <f t="shared" si="65"/>
        <v>0</v>
      </c>
      <c r="AF74">
        <f t="shared" si="66"/>
        <v>0</v>
      </c>
      <c r="AG74">
        <f t="shared" si="67"/>
        <v>-1.088511296328709E-10</v>
      </c>
      <c r="AH74">
        <f t="shared" si="68"/>
        <v>-9.867112786208545E-6</v>
      </c>
      <c r="AI74">
        <f t="shared" si="69"/>
        <v>-9.8672216373381777E-6</v>
      </c>
      <c r="AJ74">
        <f t="shared" si="70"/>
        <v>-1.802688194307871</v>
      </c>
      <c r="AK74">
        <f t="shared" si="92"/>
        <v>-1.1777563048291626</v>
      </c>
      <c r="AL74">
        <f t="shared" si="71"/>
        <v>-2.9804543663586709</v>
      </c>
      <c r="AN74">
        <f t="shared" si="72"/>
        <v>0</v>
      </c>
      <c r="AO74">
        <f t="shared" si="73"/>
        <v>0</v>
      </c>
      <c r="AP74">
        <f t="shared" si="74"/>
        <v>-5.6829159189804417E-14</v>
      </c>
      <c r="AQ74">
        <f t="shared" si="75"/>
        <v>-5.1514368767916542E-9</v>
      </c>
      <c r="AR74">
        <f t="shared" si="76"/>
        <v>-5.1514937059508443E-9</v>
      </c>
      <c r="AS74">
        <f t="shared" si="77"/>
        <v>-9.4115012595116527E-4</v>
      </c>
      <c r="AT74">
        <f t="shared" si="78"/>
        <v>-6.1488475829028495E-4</v>
      </c>
      <c r="AU74">
        <f t="shared" si="79"/>
        <v>-1.5560400357351562E-3</v>
      </c>
      <c r="AW74">
        <v>71</v>
      </c>
      <c r="AX74">
        <f>IF(Z74&gt;0, (R74*SUMPRODUCT(K74:$K$98, X74:$X$98)-K74*$AZ$3)/Z74, 0)</f>
        <v>-6900434531707.2832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0.81525055400000002</v>
      </c>
      <c r="Q75" s="5">
        <f t="shared" si="91"/>
        <v>50</v>
      </c>
      <c r="R75">
        <f t="shared" si="62"/>
        <v>1000000</v>
      </c>
      <c r="S75">
        <f t="shared" si="63"/>
        <v>-35256777080239.961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-15.022401874680165</v>
      </c>
      <c r="AC75">
        <f t="shared" si="64"/>
        <v>-13.412858821173176</v>
      </c>
      <c r="AE75">
        <f t="shared" si="65"/>
        <v>0</v>
      </c>
      <c r="AF75">
        <f t="shared" si="66"/>
        <v>0</v>
      </c>
      <c r="AG75">
        <f t="shared" si="67"/>
        <v>-1.9021674599818366E-11</v>
      </c>
      <c r="AH75">
        <f t="shared" si="68"/>
        <v>-1.7748188747344765E-6</v>
      </c>
      <c r="AI75">
        <f t="shared" si="69"/>
        <v>-1.7748378964090762E-6</v>
      </c>
      <c r="AJ75">
        <f t="shared" si="70"/>
        <v>-1.6095430535069895</v>
      </c>
      <c r="AK75">
        <f t="shared" si="92"/>
        <v>-1.0515681312276117</v>
      </c>
      <c r="AL75">
        <f t="shared" si="71"/>
        <v>-2.6611129595724976</v>
      </c>
      <c r="AN75">
        <f t="shared" si="72"/>
        <v>0</v>
      </c>
      <c r="AO75">
        <f t="shared" si="73"/>
        <v>0</v>
      </c>
      <c r="AP75">
        <f t="shared" si="74"/>
        <v>-8.8668429330929704E-15</v>
      </c>
      <c r="AQ75">
        <f t="shared" si="75"/>
        <v>-8.2732149130075435E-10</v>
      </c>
      <c r="AR75">
        <f t="shared" si="76"/>
        <v>-8.2733035814368741E-10</v>
      </c>
      <c r="AS75">
        <f t="shared" si="77"/>
        <v>-7.5027912892767102E-4</v>
      </c>
      <c r="AT75">
        <f t="shared" si="78"/>
        <v>-4.9018236560152088E-4</v>
      </c>
      <c r="AU75">
        <f t="shared" si="79"/>
        <v>-1.24046232185955E-3</v>
      </c>
      <c r="AW75">
        <v>72</v>
      </c>
      <c r="AX75">
        <f>IF(Z75&gt;0, (R75*SUMPRODUCT(K75:$K$98, X75:$X$98)-K75*$AZ$3)/Z75, 0)</f>
        <v>-35256777080239.961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0.81969331899999998</v>
      </c>
      <c r="Q76" s="5">
        <f t="shared" si="91"/>
        <v>50</v>
      </c>
      <c r="R76">
        <f t="shared" si="62"/>
        <v>1000000</v>
      </c>
      <c r="S76">
        <f t="shared" si="63"/>
        <v>-184838698442563.16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-13.412858821173176</v>
      </c>
      <c r="AC76">
        <f t="shared" si="64"/>
        <v>-11.975766805341184</v>
      </c>
      <c r="AE76">
        <f t="shared" si="65"/>
        <v>0</v>
      </c>
      <c r="AF76">
        <f t="shared" si="66"/>
        <v>0</v>
      </c>
      <c r="AG76">
        <f t="shared" si="67"/>
        <v>-3.2395182681570706E-12</v>
      </c>
      <c r="AH76">
        <f t="shared" si="68"/>
        <v>-3.1183879171326223E-7</v>
      </c>
      <c r="AI76">
        <f t="shared" si="69"/>
        <v>-3.118420312315304E-7</v>
      </c>
      <c r="AJ76">
        <f t="shared" si="70"/>
        <v>-1.4370920158319915</v>
      </c>
      <c r="AK76">
        <f t="shared" si="92"/>
        <v>-0.93890011748212243</v>
      </c>
      <c r="AL76">
        <f t="shared" si="71"/>
        <v>-2.3759924451561454</v>
      </c>
      <c r="AN76">
        <f t="shared" si="72"/>
        <v>0</v>
      </c>
      <c r="AO76">
        <f t="shared" si="73"/>
        <v>0</v>
      </c>
      <c r="AP76">
        <f t="shared" si="74"/>
        <v>-1.3482880275744369E-15</v>
      </c>
      <c r="AQ76">
        <f t="shared" si="75"/>
        <v>-1.297873555871191E-10</v>
      </c>
      <c r="AR76">
        <f t="shared" si="76"/>
        <v>-1.297887038751467E-10</v>
      </c>
      <c r="AS76">
        <f t="shared" si="77"/>
        <v>-5.9811792960543376E-4</v>
      </c>
      <c r="AT76">
        <f t="shared" si="78"/>
        <v>-3.9077038087194989E-4</v>
      </c>
      <c r="AU76">
        <f t="shared" si="79"/>
        <v>-9.8888844026608753E-4</v>
      </c>
      <c r="AW76">
        <v>73</v>
      </c>
      <c r="AX76">
        <f>IF(Z76&gt;0, (R76*SUMPRODUCT(K76:$K$98, X76:$X$98)-K76*$AZ$3)/Z76, 0)</f>
        <v>-184838698442563.16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0.82421808699999999</v>
      </c>
      <c r="Q77" s="5">
        <f t="shared" si="91"/>
        <v>50</v>
      </c>
      <c r="R77">
        <f t="shared" si="62"/>
        <v>1000000</v>
      </c>
      <c r="S77">
        <f t="shared" si="63"/>
        <v>-995491903767632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-11.975766805341184</v>
      </c>
      <c r="AC77">
        <f t="shared" si="64"/>
        <v>-10.692648933453727</v>
      </c>
      <c r="AE77">
        <f t="shared" si="65"/>
        <v>0</v>
      </c>
      <c r="AF77">
        <f t="shared" si="66"/>
        <v>0</v>
      </c>
      <c r="AG77">
        <f t="shared" si="67"/>
        <v>-5.3705353569352624E-13</v>
      </c>
      <c r="AH77">
        <f t="shared" si="68"/>
        <v>-5.3401390995639473E-8</v>
      </c>
      <c r="AI77">
        <f t="shared" si="69"/>
        <v>-5.3401928049175167E-8</v>
      </c>
      <c r="AJ77">
        <f t="shared" si="70"/>
        <v>-1.2831178718874572</v>
      </c>
      <c r="AK77">
        <f t="shared" si="92"/>
        <v>-0.83830367637388292</v>
      </c>
      <c r="AL77">
        <f t="shared" si="71"/>
        <v>-2.1214216016632683</v>
      </c>
      <c r="AN77">
        <f t="shared" si="72"/>
        <v>0</v>
      </c>
      <c r="AO77">
        <f t="shared" si="73"/>
        <v>0</v>
      </c>
      <c r="AP77">
        <f t="shared" si="74"/>
        <v>-1.9957300757704189E-16</v>
      </c>
      <c r="AQ77">
        <f t="shared" si="75"/>
        <v>-1.9844346050221529E-11</v>
      </c>
      <c r="AR77">
        <f t="shared" si="76"/>
        <v>-1.9844545623229105E-11</v>
      </c>
      <c r="AS77">
        <f t="shared" si="77"/>
        <v>-4.7681595176121314E-4</v>
      </c>
      <c r="AT77">
        <f t="shared" si="78"/>
        <v>-3.1151975517818703E-4</v>
      </c>
      <c r="AU77">
        <f t="shared" si="79"/>
        <v>-7.8833572678394589E-4</v>
      </c>
      <c r="AW77">
        <v>74</v>
      </c>
      <c r="AX77">
        <f>IF(Z77&gt;0, (R77*SUMPRODUCT(K77:$K$98, X77:$X$98)-K77*$AZ$3)/Z77, 0)</f>
        <v>-995491903767632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0.82894669600000004</v>
      </c>
      <c r="Q78" s="5">
        <f t="shared" si="91"/>
        <v>50</v>
      </c>
      <c r="R78">
        <f t="shared" si="62"/>
        <v>1000000</v>
      </c>
      <c r="S78">
        <f t="shared" si="63"/>
        <v>-5518868814619293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-10.692648933453727</v>
      </c>
      <c r="AC78">
        <f t="shared" si="64"/>
        <v>-9.5470079763153173</v>
      </c>
      <c r="AE78">
        <f t="shared" si="65"/>
        <v>0</v>
      </c>
      <c r="AF78">
        <f t="shared" si="66"/>
        <v>0</v>
      </c>
      <c r="AG78">
        <f t="shared" si="67"/>
        <v>-8.6494246348324333E-14</v>
      </c>
      <c r="AH78">
        <f t="shared" si="68"/>
        <v>-8.9037750797653335E-9</v>
      </c>
      <c r="AI78">
        <f t="shared" si="69"/>
        <v>-8.9038615740116813E-9</v>
      </c>
      <c r="AJ78">
        <f t="shared" si="70"/>
        <v>-1.1456409571384096</v>
      </c>
      <c r="AK78">
        <f t="shared" si="92"/>
        <v>-0.74848542534176099</v>
      </c>
      <c r="AL78">
        <f t="shared" si="71"/>
        <v>-1.8941263913840323</v>
      </c>
      <c r="AN78">
        <f t="shared" si="72"/>
        <v>0</v>
      </c>
      <c r="AO78">
        <f t="shared" si="73"/>
        <v>0</v>
      </c>
      <c r="AP78">
        <f t="shared" si="74"/>
        <v>-2.8698118088838958E-17</v>
      </c>
      <c r="AQ78">
        <f t="shared" si="75"/>
        <v>-2.9542033078887831E-12</v>
      </c>
      <c r="AR78">
        <f t="shared" si="76"/>
        <v>-2.9542320060068717E-12</v>
      </c>
      <c r="AS78">
        <f t="shared" si="77"/>
        <v>-3.8011475749456612E-4</v>
      </c>
      <c r="AT78">
        <f t="shared" si="78"/>
        <v>-2.4834164156687689E-4</v>
      </c>
      <c r="AU78">
        <f t="shared" si="79"/>
        <v>-6.2845640201567509E-4</v>
      </c>
      <c r="AW78">
        <v>75</v>
      </c>
      <c r="AX78">
        <f>IF(Z78&gt;0, (R78*SUMPRODUCT(K78:$K$98, X78:$X$98)-K78*$AZ$3)/Z78, 0)</f>
        <v>-5518868814619293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0.83370721699999994</v>
      </c>
      <c r="Q79" s="5">
        <f t="shared" si="91"/>
        <v>50</v>
      </c>
      <c r="R79">
        <f t="shared" si="62"/>
        <v>1000000</v>
      </c>
      <c r="S79">
        <f t="shared" si="63"/>
        <v>-3.1527760572449852E+16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-9.5470079763153173</v>
      </c>
      <c r="AC79">
        <f t="shared" si="64"/>
        <v>-8.5241142645698318</v>
      </c>
      <c r="AE79">
        <f t="shared" si="65"/>
        <v>0</v>
      </c>
      <c r="AF79">
        <f t="shared" si="66"/>
        <v>0</v>
      </c>
      <c r="AG79">
        <f t="shared" si="67"/>
        <v>-1.3518426475267205E-14</v>
      </c>
      <c r="AH79">
        <f t="shared" si="68"/>
        <v>-1.4422175481914778E-9</v>
      </c>
      <c r="AI79">
        <f t="shared" si="69"/>
        <v>-1.4422310666179531E-9</v>
      </c>
      <c r="AJ79">
        <f t="shared" si="70"/>
        <v>-1.0228937117454855</v>
      </c>
      <c r="AK79">
        <f t="shared" si="92"/>
        <v>-0.66829055834207229</v>
      </c>
      <c r="AL79">
        <f t="shared" si="71"/>
        <v>-1.6911842715297887</v>
      </c>
      <c r="AN79">
        <f t="shared" si="72"/>
        <v>0</v>
      </c>
      <c r="AO79">
        <f t="shared" si="73"/>
        <v>0</v>
      </c>
      <c r="AP79">
        <f t="shared" si="74"/>
        <v>-4.004739949077932E-18</v>
      </c>
      <c r="AQ79">
        <f t="shared" si="75"/>
        <v>-4.2724693151755856E-13</v>
      </c>
      <c r="AR79">
        <f t="shared" si="76"/>
        <v>-4.2725093625750768E-13</v>
      </c>
      <c r="AS79">
        <f t="shared" si="77"/>
        <v>-3.0302515744583226E-4</v>
      </c>
      <c r="AT79">
        <f t="shared" si="78"/>
        <v>-1.9797643619844395E-4</v>
      </c>
      <c r="AU79">
        <f t="shared" si="79"/>
        <v>-5.0100159407152705E-4</v>
      </c>
      <c r="AW79">
        <v>76</v>
      </c>
      <c r="AX79">
        <f>IF(Z79&gt;0, (R79*SUMPRODUCT(K79:$K$98, X79:$X$98)-K79*$AZ$3)/Z79, 0)</f>
        <v>-3.1527760572449852E+16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0.83838979800000002</v>
      </c>
      <c r="Q80" s="5">
        <f t="shared" si="91"/>
        <v>50</v>
      </c>
      <c r="R80">
        <f t="shared" si="62"/>
        <v>1000000</v>
      </c>
      <c r="S80">
        <f t="shared" si="63"/>
        <v>-1.8567211080823606E+17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-8.5241142645698318</v>
      </c>
      <c r="AC80">
        <f t="shared" si="64"/>
        <v>-7.6108163076520103</v>
      </c>
      <c r="AE80">
        <f t="shared" si="65"/>
        <v>0</v>
      </c>
      <c r="AF80">
        <f t="shared" si="66"/>
        <v>0</v>
      </c>
      <c r="AG80">
        <f t="shared" si="67"/>
        <v>-2.0495313686374078E-15</v>
      </c>
      <c r="AH80">
        <f t="shared" si="68"/>
        <v>-2.2667421683754248E-10</v>
      </c>
      <c r="AI80">
        <f t="shared" si="69"/>
        <v>-2.2667626636891112E-10</v>
      </c>
      <c r="AJ80">
        <f t="shared" si="70"/>
        <v>-0.91329795691782145</v>
      </c>
      <c r="AK80">
        <f t="shared" si="92"/>
        <v>-0.5966879985198883</v>
      </c>
      <c r="AL80">
        <f t="shared" si="71"/>
        <v>-1.509985955664386</v>
      </c>
      <c r="AN80">
        <f t="shared" si="72"/>
        <v>0</v>
      </c>
      <c r="AO80">
        <f t="shared" si="73"/>
        <v>0</v>
      </c>
      <c r="AP80">
        <f t="shared" si="74"/>
        <v>-5.4210663628319157E-19</v>
      </c>
      <c r="AQ80">
        <f t="shared" si="75"/>
        <v>-5.9955948516963878E-14</v>
      </c>
      <c r="AR80">
        <f t="shared" si="76"/>
        <v>-5.9956490623600167E-14</v>
      </c>
      <c r="AS80">
        <f t="shared" si="77"/>
        <v>-2.4156980026033588E-4</v>
      </c>
      <c r="AT80">
        <f t="shared" si="78"/>
        <v>-1.5782560283681758E-4</v>
      </c>
      <c r="AU80">
        <f t="shared" si="79"/>
        <v>-3.9939540315710994E-4</v>
      </c>
      <c r="AW80">
        <v>77</v>
      </c>
      <c r="AX80">
        <f>IF(Z80&gt;0, (R80*SUMPRODUCT(K80:$K$98, X80:$X$98)-K80*$AZ$3)/Z80, 0)</f>
        <v>-1.8567211080823606E+17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0.84318435700000005</v>
      </c>
      <c r="Q81" s="5">
        <f t="shared" si="91"/>
        <v>50</v>
      </c>
      <c r="R81">
        <f t="shared" si="62"/>
        <v>1000000</v>
      </c>
      <c r="S81">
        <f t="shared" si="63"/>
        <v>-1.1291621722114296E+18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-7.6108163076520103</v>
      </c>
      <c r="AC81">
        <f t="shared" si="64"/>
        <v>-6.7953717032607743</v>
      </c>
      <c r="AE81">
        <f t="shared" si="65"/>
        <v>0</v>
      </c>
      <c r="AF81">
        <f t="shared" si="66"/>
        <v>0</v>
      </c>
      <c r="AG81">
        <f t="shared" si="67"/>
        <v>-3.00903265735171E-16</v>
      </c>
      <c r="AH81">
        <f t="shared" si="68"/>
        <v>-3.4562655784317253E-11</v>
      </c>
      <c r="AI81">
        <f t="shared" si="69"/>
        <v>-3.456295668758299E-11</v>
      </c>
      <c r="AJ81">
        <f t="shared" si="70"/>
        <v>-0.81544460439123601</v>
      </c>
      <c r="AK81">
        <f t="shared" si="92"/>
        <v>-0.5327571415356408</v>
      </c>
      <c r="AL81">
        <f t="shared" si="71"/>
        <v>-1.3482017459614397</v>
      </c>
      <c r="AN81">
        <f t="shared" si="72"/>
        <v>0</v>
      </c>
      <c r="AO81">
        <f t="shared" si="73"/>
        <v>0</v>
      </c>
      <c r="AP81">
        <f t="shared" si="74"/>
        <v>-7.1062262839717749E-20</v>
      </c>
      <c r="AQ81">
        <f t="shared" si="75"/>
        <v>-8.1624256346406387E-15</v>
      </c>
      <c r="AR81">
        <f t="shared" si="76"/>
        <v>-8.1624966969034782E-15</v>
      </c>
      <c r="AS81">
        <f t="shared" si="77"/>
        <v>-1.9257796576883915E-4</v>
      </c>
      <c r="AT81">
        <f t="shared" si="78"/>
        <v>-1.2581760430231611E-4</v>
      </c>
      <c r="AU81">
        <f t="shared" si="79"/>
        <v>-3.1839557007931775E-4</v>
      </c>
      <c r="AW81">
        <v>78</v>
      </c>
      <c r="AX81">
        <f>IF(Z81&gt;0, (R81*SUMPRODUCT(K81:$K$98, X81:$X$98)-K81*$AZ$3)/Z81, 0)</f>
        <v>-1.1291621722114296E+18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0.84806285100000001</v>
      </c>
      <c r="Q82" s="5">
        <f t="shared" si="91"/>
        <v>50</v>
      </c>
      <c r="R82">
        <f t="shared" si="62"/>
        <v>1000000</v>
      </c>
      <c r="S82">
        <f t="shared" si="63"/>
        <v>-7.1030066336126228E+18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-6.7953717032607743</v>
      </c>
      <c r="AC82">
        <f t="shared" si="64"/>
        <v>-6.0672961636256986</v>
      </c>
      <c r="AE82">
        <f t="shared" si="65"/>
        <v>0</v>
      </c>
      <c r="AF82">
        <f t="shared" si="66"/>
        <v>0</v>
      </c>
      <c r="AG82">
        <f t="shared" si="67"/>
        <v>-4.270935166323956E-17</v>
      </c>
      <c r="AH82">
        <f t="shared" si="68"/>
        <v>-5.1036976282915948E-12</v>
      </c>
      <c r="AI82">
        <f t="shared" si="69"/>
        <v>-5.1037403376432582E-12</v>
      </c>
      <c r="AJ82">
        <f t="shared" si="70"/>
        <v>-0.72807553963507576</v>
      </c>
      <c r="AK82">
        <f t="shared" si="92"/>
        <v>-0.47567601922825425</v>
      </c>
      <c r="AL82">
        <f t="shared" si="71"/>
        <v>-1.2037515588684338</v>
      </c>
      <c r="AN82">
        <f t="shared" si="72"/>
        <v>0</v>
      </c>
      <c r="AO82">
        <f t="shared" si="73"/>
        <v>0</v>
      </c>
      <c r="AP82">
        <f t="shared" si="74"/>
        <v>-9.0056919544269465E-21</v>
      </c>
      <c r="AQ82">
        <f t="shared" si="75"/>
        <v>-1.0761654503993284E-15</v>
      </c>
      <c r="AR82">
        <f t="shared" si="76"/>
        <v>-1.0761744560912828E-15</v>
      </c>
      <c r="AS82">
        <f t="shared" si="77"/>
        <v>-1.5352197526215776E-4</v>
      </c>
      <c r="AT82">
        <f t="shared" si="78"/>
        <v>-1.0030102383794407E-4</v>
      </c>
      <c r="AU82">
        <f t="shared" si="79"/>
        <v>-2.5382299910117799E-4</v>
      </c>
      <c r="AW82">
        <v>79</v>
      </c>
      <c r="AX82">
        <f>IF(Z82&gt;0, (R82*SUMPRODUCT(K82:$K$98, X82:$X$98)-K82*$AZ$3)/Z82, 0)</f>
        <v>-7.1030066336126228E+18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0.85299375700000002</v>
      </c>
      <c r="Q83" s="5">
        <f t="shared" si="91"/>
        <v>50</v>
      </c>
      <c r="R83">
        <f t="shared" si="62"/>
        <v>1000000</v>
      </c>
      <c r="S83">
        <f t="shared" si="63"/>
        <v>-4.6289643958653034E+19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-6.0672961636256986</v>
      </c>
      <c r="AC83">
        <f t="shared" si="64"/>
        <v>-5.4172287175229457</v>
      </c>
      <c r="AE83">
        <f t="shared" si="65"/>
        <v>0</v>
      </c>
      <c r="AF83">
        <f t="shared" si="66"/>
        <v>0</v>
      </c>
      <c r="AG83">
        <f t="shared" si="67"/>
        <v>-5.851447812346254E-18</v>
      </c>
      <c r="AH83">
        <f t="shared" si="68"/>
        <v>-7.2861620668521828E-13</v>
      </c>
      <c r="AI83">
        <f t="shared" si="69"/>
        <v>-7.2862205813303068E-13</v>
      </c>
      <c r="AJ83">
        <f t="shared" si="70"/>
        <v>-0.65006744610275291</v>
      </c>
      <c r="AK83">
        <f t="shared" si="92"/>
        <v>-0.42471073145379895</v>
      </c>
      <c r="AL83">
        <f t="shared" si="71"/>
        <v>-1.0747781775572804</v>
      </c>
      <c r="AN83">
        <f t="shared" si="72"/>
        <v>0</v>
      </c>
      <c r="AO83">
        <f t="shared" si="73"/>
        <v>0</v>
      </c>
      <c r="AP83">
        <f t="shared" si="74"/>
        <v>-1.1016393038315743E-21</v>
      </c>
      <c r="AQ83">
        <f t="shared" si="75"/>
        <v>-1.3717498240341634E-16</v>
      </c>
      <c r="AR83">
        <f t="shared" si="76"/>
        <v>-1.3717608404272018E-16</v>
      </c>
      <c r="AS83">
        <f t="shared" si="77"/>
        <v>-1.2238677874853261E-4</v>
      </c>
      <c r="AT83">
        <f t="shared" si="78"/>
        <v>-7.995936211570805E-5</v>
      </c>
      <c r="AU83">
        <f t="shared" si="79"/>
        <v>-2.0234614086437784E-4</v>
      </c>
      <c r="AW83">
        <v>80</v>
      </c>
      <c r="AX83">
        <f>IF(Z83&gt;0, (R83*SUMPRODUCT(K83:$K$98, X83:$X$98)-K83*$AZ$3)/Z83, 0)</f>
        <v>-4.6289643958653034E+19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0.85794593600000002</v>
      </c>
      <c r="Q84" s="5">
        <f t="shared" si="91"/>
        <v>50</v>
      </c>
      <c r="R84">
        <f t="shared" si="62"/>
        <v>1000000</v>
      </c>
      <c r="S84">
        <f t="shared" si="63"/>
        <v>-3.1297816967448533E+20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-5.4172287175229457</v>
      </c>
      <c r="AC84">
        <f t="shared" si="64"/>
        <v>-4.8368113549312017</v>
      </c>
      <c r="AE84">
        <f t="shared" si="65"/>
        <v>0</v>
      </c>
      <c r="AF84">
        <f t="shared" si="66"/>
        <v>0</v>
      </c>
      <c r="AG84">
        <f t="shared" si="67"/>
        <v>-7.7270746390423238E-19</v>
      </c>
      <c r="AH84">
        <f t="shared" si="68"/>
        <v>-1.0040451740637118E-13</v>
      </c>
      <c r="AI84">
        <f t="shared" si="69"/>
        <v>-1.0040529011383508E-13</v>
      </c>
      <c r="AJ84">
        <f t="shared" si="70"/>
        <v>-0.58041736259174392</v>
      </c>
      <c r="AK84">
        <f t="shared" si="92"/>
        <v>-0.37920601022660622</v>
      </c>
      <c r="AL84">
        <f t="shared" si="71"/>
        <v>-0.95962337281845045</v>
      </c>
      <c r="AN84">
        <f t="shared" si="72"/>
        <v>0</v>
      </c>
      <c r="AO84">
        <f t="shared" si="73"/>
        <v>0</v>
      </c>
      <c r="AP84">
        <f t="shared" si="74"/>
        <v>-1.2988923851168769E-22</v>
      </c>
      <c r="AQ84">
        <f t="shared" si="75"/>
        <v>-1.6877624351074436E-17</v>
      </c>
      <c r="AR84">
        <f t="shared" si="76"/>
        <v>-1.6877754240312946E-17</v>
      </c>
      <c r="AS84">
        <f t="shared" si="77"/>
        <v>-9.7565990711521587E-5</v>
      </c>
      <c r="AT84">
        <f t="shared" si="78"/>
        <v>-6.3743113931527464E-5</v>
      </c>
      <c r="AU84">
        <f t="shared" si="79"/>
        <v>-1.6130910464306591E-4</v>
      </c>
      <c r="AW84">
        <v>81</v>
      </c>
      <c r="AX84">
        <f>IF(Z84&gt;0, (R84*SUMPRODUCT(K84:$K$98, X84:$X$98)-K84*$AZ$3)/Z84, 0)</f>
        <v>-3.1297816967448533E+20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0.86292441799999997</v>
      </c>
      <c r="Q85" s="5">
        <f t="shared" si="91"/>
        <v>50</v>
      </c>
      <c r="R85">
        <f t="shared" si="62"/>
        <v>1000000</v>
      </c>
      <c r="S85">
        <f t="shared" si="63"/>
        <v>-2.1990439859029646E+21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-4.8368113549312017</v>
      </c>
      <c r="AC85">
        <f t="shared" si="64"/>
        <v>-4.3185815669028589</v>
      </c>
      <c r="AE85">
        <f t="shared" si="65"/>
        <v>0</v>
      </c>
      <c r="AF85">
        <f t="shared" si="66"/>
        <v>0</v>
      </c>
      <c r="AG85">
        <f t="shared" si="67"/>
        <v>-9.819225069137433E-20</v>
      </c>
      <c r="AH85">
        <f t="shared" si="68"/>
        <v>-1.3335762771476314E-14</v>
      </c>
      <c r="AI85">
        <f t="shared" si="69"/>
        <v>-1.3335860963727005E-14</v>
      </c>
      <c r="AJ85">
        <f t="shared" si="70"/>
        <v>-0.51822978802834285</v>
      </c>
      <c r="AK85">
        <f t="shared" si="92"/>
        <v>-0.33857679484518416</v>
      </c>
      <c r="AL85">
        <f t="shared" si="71"/>
        <v>-0.85680658287354028</v>
      </c>
      <c r="AN85">
        <f t="shared" si="72"/>
        <v>0</v>
      </c>
      <c r="AO85">
        <f t="shared" si="73"/>
        <v>0</v>
      </c>
      <c r="AP85">
        <f t="shared" si="74"/>
        <v>-1.4737277303044221E-23</v>
      </c>
      <c r="AQ85">
        <f t="shared" si="75"/>
        <v>-2.0015106347707369E-18</v>
      </c>
      <c r="AR85">
        <f t="shared" si="76"/>
        <v>-2.00152537204804E-18</v>
      </c>
      <c r="AS85">
        <f t="shared" si="77"/>
        <v>-7.7779010452424735E-5</v>
      </c>
      <c r="AT85">
        <f t="shared" si="78"/>
        <v>-5.0815620162250852E-5</v>
      </c>
      <c r="AU85">
        <f t="shared" si="79"/>
        <v>-1.2859463061467758E-4</v>
      </c>
      <c r="AW85">
        <v>82</v>
      </c>
      <c r="AX85">
        <f>IF(Z85&gt;0, (R85*SUMPRODUCT(K85:$K$98, X85:$X$98)-K85*$AZ$3)/Z85, 0)</f>
        <v>-2.1990439859029646E+21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0.86793829099999997</v>
      </c>
      <c r="Q86" s="5">
        <f t="shared" si="91"/>
        <v>50</v>
      </c>
      <c r="R86">
        <f t="shared" si="62"/>
        <v>1000000</v>
      </c>
      <c r="S86">
        <f t="shared" si="63"/>
        <v>-1.6085569720070875E+22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-4.3185815669028589</v>
      </c>
      <c r="AC86">
        <f t="shared" si="64"/>
        <v>-3.8558763990204095</v>
      </c>
      <c r="AE86">
        <f t="shared" si="65"/>
        <v>0</v>
      </c>
      <c r="AF86">
        <f t="shared" si="66"/>
        <v>0</v>
      </c>
      <c r="AG86">
        <f t="shared" si="67"/>
        <v>-1.1985513929945591E-20</v>
      </c>
      <c r="AH86">
        <f t="shared" si="68"/>
        <v>-1.7044962850903E-15</v>
      </c>
      <c r="AI86">
        <f t="shared" si="69"/>
        <v>-1.7045082706042299E-15</v>
      </c>
      <c r="AJ86">
        <f t="shared" si="70"/>
        <v>-0.46270516788244942</v>
      </c>
      <c r="AK86">
        <f t="shared" si="92"/>
        <v>-0.30230070968320016</v>
      </c>
      <c r="AL86">
        <f t="shared" si="71"/>
        <v>-0.7650058775656513</v>
      </c>
      <c r="AN86">
        <f t="shared" si="72"/>
        <v>0</v>
      </c>
      <c r="AO86">
        <f t="shared" si="73"/>
        <v>0</v>
      </c>
      <c r="AP86">
        <f t="shared" si="74"/>
        <v>-1.6061225478718657E-24</v>
      </c>
      <c r="AQ86">
        <f t="shared" si="75"/>
        <v>-2.2841155850709445E-19</v>
      </c>
      <c r="AR86">
        <f t="shared" si="76"/>
        <v>-2.2841316462964228E-19</v>
      </c>
      <c r="AS86">
        <f t="shared" si="77"/>
        <v>-6.2004950934649883E-5</v>
      </c>
      <c r="AT86">
        <f t="shared" si="78"/>
        <v>-4.0509901277304573E-5</v>
      </c>
      <c r="AU86">
        <f t="shared" si="79"/>
        <v>-1.0251485221195468E-4</v>
      </c>
      <c r="AW86">
        <v>83</v>
      </c>
      <c r="AX86">
        <f>IF(Z86&gt;0, (R86*SUMPRODUCT(K86:$K$98, X86:$X$98)-K86*$AZ$3)/Z86, 0)</f>
        <v>-1.6085569720070875E+22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0.872959127</v>
      </c>
      <c r="Q87" s="5">
        <f t="shared" si="91"/>
        <v>50</v>
      </c>
      <c r="R87">
        <f t="shared" si="62"/>
        <v>1000000</v>
      </c>
      <c r="S87">
        <f t="shared" si="63"/>
        <v>-1.2271025884685471E+23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-3.8558763990204095</v>
      </c>
      <c r="AC87">
        <f t="shared" si="64"/>
        <v>-3.4427467848396507</v>
      </c>
      <c r="AE87">
        <f t="shared" si="65"/>
        <v>0</v>
      </c>
      <c r="AF87">
        <f t="shared" si="66"/>
        <v>0</v>
      </c>
      <c r="AG87">
        <f t="shared" si="67"/>
        <v>-1.4027950137144929E-21</v>
      </c>
      <c r="AH87">
        <f t="shared" si="68"/>
        <v>-2.0925727553863284E-16</v>
      </c>
      <c r="AI87">
        <f t="shared" si="69"/>
        <v>-2.0925867833364655E-16</v>
      </c>
      <c r="AJ87">
        <f t="shared" si="70"/>
        <v>-0.41312961418075878</v>
      </c>
      <c r="AK87">
        <f t="shared" si="92"/>
        <v>-0.26991134793142868</v>
      </c>
      <c r="AL87">
        <f t="shared" si="71"/>
        <v>-0.68304096211218768</v>
      </c>
      <c r="AN87">
        <f t="shared" si="72"/>
        <v>0</v>
      </c>
      <c r="AO87">
        <f t="shared" si="73"/>
        <v>0</v>
      </c>
      <c r="AP87">
        <f t="shared" si="74"/>
        <v>-1.678410581677745E-25</v>
      </c>
      <c r="AQ87">
        <f t="shared" si="75"/>
        <v>-2.5037131022236418E-20</v>
      </c>
      <c r="AR87">
        <f t="shared" si="76"/>
        <v>-2.5037298863294587E-20</v>
      </c>
      <c r="AS87">
        <f t="shared" si="77"/>
        <v>-4.942996726295434E-5</v>
      </c>
      <c r="AT87">
        <f t="shared" si="78"/>
        <v>-3.229424527846346E-5</v>
      </c>
      <c r="AU87">
        <f t="shared" si="79"/>
        <v>-8.1724212541417834E-5</v>
      </c>
      <c r="AW87">
        <v>84</v>
      </c>
      <c r="AX87">
        <f>IF(Z87&gt;0, (R87*SUMPRODUCT(K87:$K$98, X87:$X$98)-K87*$AZ$3)/Z87, 0)</f>
        <v>-1.2271025884685471E+23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0.877957722</v>
      </c>
      <c r="Q88" s="5">
        <f t="shared" si="91"/>
        <v>50</v>
      </c>
      <c r="R88">
        <f t="shared" si="62"/>
        <v>1000000</v>
      </c>
      <c r="S88">
        <f t="shared" si="63"/>
        <v>-9.7786954236384864E+23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-3.4427467848396507</v>
      </c>
      <c r="AC88">
        <f t="shared" si="64"/>
        <v>-3.0738810578925451</v>
      </c>
      <c r="AE88">
        <f t="shared" si="65"/>
        <v>0</v>
      </c>
      <c r="AF88">
        <f t="shared" si="66"/>
        <v>0</v>
      </c>
      <c r="AG88">
        <f t="shared" si="67"/>
        <v>-1.5717234890361305E-22</v>
      </c>
      <c r="AH88">
        <f t="shared" si="68"/>
        <v>-2.4631894293474698E-17</v>
      </c>
      <c r="AI88">
        <f t="shared" si="69"/>
        <v>-2.4632051465823601E-17</v>
      </c>
      <c r="AJ88">
        <f t="shared" si="70"/>
        <v>-0.36886572694710562</v>
      </c>
      <c r="AK88">
        <f t="shared" si="92"/>
        <v>-0.24099227493877556</v>
      </c>
      <c r="AL88">
        <f t="shared" si="71"/>
        <v>-0.60985800188588124</v>
      </c>
      <c r="AN88">
        <f t="shared" si="72"/>
        <v>0</v>
      </c>
      <c r="AO88">
        <f t="shared" si="73"/>
        <v>0</v>
      </c>
      <c r="AP88">
        <f t="shared" si="74"/>
        <v>-1.6790441517007111E-26</v>
      </c>
      <c r="AQ88">
        <f t="shared" si="75"/>
        <v>-2.6313813051258712E-21</v>
      </c>
      <c r="AR88">
        <f t="shared" si="76"/>
        <v>-2.6313980955673882E-21</v>
      </c>
      <c r="AS88">
        <f t="shared" si="77"/>
        <v>-3.9405267269574527E-5</v>
      </c>
      <c r="AT88">
        <f t="shared" si="78"/>
        <v>-2.5744774616122012E-5</v>
      </c>
      <c r="AU88">
        <f t="shared" si="79"/>
        <v>-6.5150041885696542E-5</v>
      </c>
      <c r="AW88">
        <v>85</v>
      </c>
      <c r="AX88">
        <f>IF(Z88&gt;0, (R88*SUMPRODUCT(K88:$K$98, X88:$X$98)-K88*$AZ$3)/Z88, 0)</f>
        <v>-9.7786954236384864E+23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0.88376105100000002</v>
      </c>
      <c r="Q89" s="5">
        <f t="shared" si="91"/>
        <v>50</v>
      </c>
      <c r="R89">
        <f t="shared" si="62"/>
        <v>1000000</v>
      </c>
      <c r="S89">
        <f t="shared" si="63"/>
        <v>-8.2182458872217213E+24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-3.0738810578925451</v>
      </c>
      <c r="AC89">
        <f t="shared" si="64"/>
        <v>-2.7445366588326294</v>
      </c>
      <c r="AE89">
        <f t="shared" si="65"/>
        <v>0</v>
      </c>
      <c r="AF89">
        <f t="shared" si="66"/>
        <v>0</v>
      </c>
      <c r="AG89">
        <f t="shared" si="67"/>
        <v>-1.6697825159381143E-23</v>
      </c>
      <c r="AH89">
        <f t="shared" si="68"/>
        <v>-2.7780560051039156E-18</v>
      </c>
      <c r="AI89">
        <f t="shared" si="69"/>
        <v>-2.7780727029290751E-18</v>
      </c>
      <c r="AJ89">
        <f t="shared" si="70"/>
        <v>-0.32934439905991564</v>
      </c>
      <c r="AK89">
        <f t="shared" si="92"/>
        <v>-0.21517167405247817</v>
      </c>
      <c r="AL89">
        <f t="shared" si="71"/>
        <v>-0.54451607311239381</v>
      </c>
      <c r="AN89">
        <f t="shared" si="72"/>
        <v>0</v>
      </c>
      <c r="AO89">
        <f t="shared" si="73"/>
        <v>0</v>
      </c>
      <c r="AP89">
        <f t="shared" si="74"/>
        <v>-1.5926775535828571E-27</v>
      </c>
      <c r="AQ89">
        <f t="shared" si="75"/>
        <v>-2.6497746860400427E-22</v>
      </c>
      <c r="AR89">
        <f t="shared" si="76"/>
        <v>-2.6497906128155786E-22</v>
      </c>
      <c r="AS89">
        <f t="shared" si="77"/>
        <v>-3.1413637810566419E-5</v>
      </c>
      <c r="AT89">
        <f t="shared" si="78"/>
        <v>-2.0523576702903385E-5</v>
      </c>
      <c r="AU89">
        <f t="shared" si="79"/>
        <v>-5.19372145134698E-5</v>
      </c>
      <c r="AW89">
        <v>86</v>
      </c>
      <c r="AX89">
        <f>IF(Z89&gt;0, (R89*SUMPRODUCT(K89:$K$98, X89:$X$98)-K89*$AZ$3)/Z89, 0)</f>
        <v>-8.2182458872217213E+24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0.88953285599999998</v>
      </c>
      <c r="Q90" s="5">
        <f t="shared" si="91"/>
        <v>50</v>
      </c>
      <c r="R90">
        <f t="shared" si="62"/>
        <v>1000000</v>
      </c>
      <c r="S90">
        <f t="shared" si="63"/>
        <v>-7.3036012073382428E+25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-2.7445366588326294</v>
      </c>
      <c r="AC90">
        <f t="shared" si="64"/>
        <v>-2.4504791596719904</v>
      </c>
      <c r="AE90">
        <f t="shared" si="65"/>
        <v>0</v>
      </c>
      <c r="AF90">
        <f t="shared" si="66"/>
        <v>0</v>
      </c>
      <c r="AG90">
        <f t="shared" si="67"/>
        <v>-1.6775828047743682E-24</v>
      </c>
      <c r="AH90">
        <f t="shared" si="68"/>
        <v>-2.9706528206025928E-19</v>
      </c>
      <c r="AI90">
        <f t="shared" si="69"/>
        <v>-2.9706695964306407E-19</v>
      </c>
      <c r="AJ90">
        <f t="shared" si="70"/>
        <v>-0.29405749916063906</v>
      </c>
      <c r="AK90">
        <f t="shared" si="92"/>
        <v>-0.19211756611828407</v>
      </c>
      <c r="AL90">
        <f t="shared" si="71"/>
        <v>-0.48617506527892312</v>
      </c>
      <c r="AN90">
        <f t="shared" si="72"/>
        <v>0</v>
      </c>
      <c r="AO90">
        <f t="shared" si="73"/>
        <v>0</v>
      </c>
      <c r="AP90">
        <f t="shared" si="74"/>
        <v>-1.4286764742980053E-28</v>
      </c>
      <c r="AQ90">
        <f t="shared" si="75"/>
        <v>-2.5298910945100925E-23</v>
      </c>
      <c r="AR90">
        <f t="shared" si="76"/>
        <v>-2.5299053812748358E-23</v>
      </c>
      <c r="AS90">
        <f t="shared" si="77"/>
        <v>-2.5042759734188793E-5</v>
      </c>
      <c r="AT90">
        <f t="shared" si="78"/>
        <v>-1.6361269693003337E-5</v>
      </c>
      <c r="AU90">
        <f t="shared" si="79"/>
        <v>-4.1404029427192127E-5</v>
      </c>
      <c r="AW90">
        <v>87</v>
      </c>
      <c r="AX90">
        <f>IF(Z90&gt;0, (R90*SUMPRODUCT(K90:$K$98, X90:$X$98)-K90*$AZ$3)/Z90, 0)</f>
        <v>-7.3036012073382428E+25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0.89526598199999996</v>
      </c>
      <c r="Q91" s="5">
        <f t="shared" si="91"/>
        <v>50</v>
      </c>
      <c r="R91">
        <f t="shared" si="62"/>
        <v>1000000</v>
      </c>
      <c r="S91">
        <f t="shared" si="63"/>
        <v>-6.8835595113805905E+26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-2.4504791596719904</v>
      </c>
      <c r="AC91">
        <f t="shared" si="64"/>
        <v>-2.1879278211357054</v>
      </c>
      <c r="AE91">
        <f t="shared" si="65"/>
        <v>0</v>
      </c>
      <c r="AF91">
        <f t="shared" si="66"/>
        <v>0</v>
      </c>
      <c r="AG91">
        <f t="shared" si="67"/>
        <v>-1.5892415962398552E-25</v>
      </c>
      <c r="AH91">
        <f t="shared" si="68"/>
        <v>-3.0037656342052783E-20</v>
      </c>
      <c r="AI91">
        <f t="shared" si="69"/>
        <v>-3.0037815266212405E-20</v>
      </c>
      <c r="AJ91">
        <f t="shared" si="70"/>
        <v>-0.26255133853628498</v>
      </c>
      <c r="AK91">
        <f t="shared" si="92"/>
        <v>-0.17153354117703934</v>
      </c>
      <c r="AL91">
        <f t="shared" si="71"/>
        <v>-0.43408487971332432</v>
      </c>
      <c r="AN91">
        <f t="shared" si="72"/>
        <v>0</v>
      </c>
      <c r="AO91">
        <f t="shared" si="73"/>
        <v>0</v>
      </c>
      <c r="AP91">
        <f t="shared" si="74"/>
        <v>-1.2084309181457482E-29</v>
      </c>
      <c r="AQ91">
        <f t="shared" si="75"/>
        <v>-2.2840097262905385E-24</v>
      </c>
      <c r="AR91">
        <f t="shared" si="76"/>
        <v>-2.2840218105997196E-24</v>
      </c>
      <c r="AS91">
        <f t="shared" si="77"/>
        <v>-1.9963934737076531E-5</v>
      </c>
      <c r="AT91">
        <f t="shared" si="78"/>
        <v>-1.3043104028223321E-5</v>
      </c>
      <c r="AU91">
        <f t="shared" si="79"/>
        <v>-3.3007038765299853E-5</v>
      </c>
      <c r="AW91">
        <v>88</v>
      </c>
      <c r="AX91">
        <f>IF(Z91&gt;0, (R91*SUMPRODUCT(K91:$K$98, X91:$X$98)-K91*$AZ$3)/Z91, 0)</f>
        <v>-6.8835595113805905E+26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0.900953271</v>
      </c>
      <c r="Q92" s="5">
        <f t="shared" si="91"/>
        <v>50</v>
      </c>
      <c r="R92">
        <f t="shared" si="62"/>
        <v>1000000</v>
      </c>
      <c r="S92">
        <f t="shared" si="63"/>
        <v>-6.9020337378348686E+27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-2.1879278211357054</v>
      </c>
      <c r="AC92">
        <f t="shared" si="64"/>
        <v>-1.9535069831568799</v>
      </c>
      <c r="AE92">
        <f t="shared" si="65"/>
        <v>0</v>
      </c>
      <c r="AF92">
        <f t="shared" si="66"/>
        <v>0</v>
      </c>
      <c r="AG92">
        <f t="shared" si="67"/>
        <v>-1.4151676573589777E-26</v>
      </c>
      <c r="AH92">
        <f t="shared" si="68"/>
        <v>-2.8636648290831179E-21</v>
      </c>
      <c r="AI92">
        <f t="shared" si="69"/>
        <v>-2.8636789807596916E-21</v>
      </c>
      <c r="AJ92">
        <f t="shared" si="70"/>
        <v>-0.23442083797882551</v>
      </c>
      <c r="AK92">
        <f t="shared" si="92"/>
        <v>-0.1531549474794994</v>
      </c>
      <c r="AL92">
        <f t="shared" si="71"/>
        <v>-0.38757578545832494</v>
      </c>
      <c r="AN92">
        <f t="shared" si="72"/>
        <v>0</v>
      </c>
      <c r="AO92">
        <f t="shared" si="73"/>
        <v>0</v>
      </c>
      <c r="AP92">
        <f t="shared" si="74"/>
        <v>-9.607751828870141E-31</v>
      </c>
      <c r="AQ92">
        <f t="shared" si="75"/>
        <v>-1.9441781937159734E-25</v>
      </c>
      <c r="AR92">
        <f t="shared" si="76"/>
        <v>-1.9441878014678023E-25</v>
      </c>
      <c r="AS92">
        <f t="shared" si="77"/>
        <v>-1.5915126544225527E-5</v>
      </c>
      <c r="AT92">
        <f t="shared" si="78"/>
        <v>-1.0397882675560682E-5</v>
      </c>
      <c r="AU92">
        <f t="shared" si="79"/>
        <v>-2.631300921978621E-5</v>
      </c>
      <c r="AW92">
        <v>89</v>
      </c>
      <c r="AX92">
        <f>IF(Z92&gt;0, (R92*SUMPRODUCT(K92:$K$98, X92:$X$98)-K92*$AZ$3)/Z92, 0)</f>
        <v>-6.9020337378348686E+27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0.90658776299999999</v>
      </c>
      <c r="Q93" s="5">
        <f t="shared" si="91"/>
        <v>50</v>
      </c>
      <c r="R93">
        <f t="shared" si="62"/>
        <v>1000000</v>
      </c>
      <c r="S93">
        <f t="shared" si="63"/>
        <v>-7.3880408255527816E+28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-1.9535069831568799</v>
      </c>
      <c r="AC93">
        <f t="shared" si="64"/>
        <v>-1.7442026635329282</v>
      </c>
      <c r="AE93">
        <f t="shared" si="65"/>
        <v>0</v>
      </c>
      <c r="AF93">
        <f t="shared" si="66"/>
        <v>0</v>
      </c>
      <c r="AG93">
        <f t="shared" si="67"/>
        <v>-1.180423000303619E-27</v>
      </c>
      <c r="AH93">
        <f t="shared" si="68"/>
        <v>-2.565947361510052E-22</v>
      </c>
      <c r="AI93">
        <f t="shared" si="69"/>
        <v>-2.565959165740055E-22</v>
      </c>
      <c r="AJ93">
        <f t="shared" si="70"/>
        <v>-0.20930431962395168</v>
      </c>
      <c r="AK93">
        <f t="shared" si="92"/>
        <v>-0.13674548882098161</v>
      </c>
      <c r="AL93">
        <f t="shared" si="71"/>
        <v>-0.34604980844493327</v>
      </c>
      <c r="AN93">
        <f t="shared" si="72"/>
        <v>0</v>
      </c>
      <c r="AO93">
        <f t="shared" si="73"/>
        <v>0</v>
      </c>
      <c r="AP93">
        <f t="shared" si="74"/>
        <v>-7.1553935052401791E-32</v>
      </c>
      <c r="AQ93">
        <f t="shared" si="75"/>
        <v>-1.5554053996418821E-26</v>
      </c>
      <c r="AR93">
        <f t="shared" si="76"/>
        <v>-1.5554125550353872E-26</v>
      </c>
      <c r="AS93">
        <f t="shared" si="77"/>
        <v>-1.2687441441506337E-5</v>
      </c>
      <c r="AT93">
        <f t="shared" si="78"/>
        <v>-8.2891284084507982E-6</v>
      </c>
      <c r="AU93">
        <f t="shared" si="79"/>
        <v>-2.0976569849957132E-5</v>
      </c>
      <c r="AW93">
        <v>90</v>
      </c>
      <c r="AX93">
        <f>IF(Z93&gt;0, (R93*SUMPRODUCT(K93:$K$98, X93:$X$98)-K93*$AZ$3)/Z93, 0)</f>
        <v>-7.3880408255527816E+28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0.91219363099999995</v>
      </c>
      <c r="Q94" s="5">
        <f t="shared" si="91"/>
        <v>50</v>
      </c>
      <c r="R94">
        <f t="shared" si="62"/>
        <v>1000000</v>
      </c>
      <c r="S94">
        <f t="shared" si="63"/>
        <v>-8.4780527707378016E+29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-1.7442026635329282</v>
      </c>
      <c r="AC94">
        <f t="shared" si="64"/>
        <v>-1.5573238067258286</v>
      </c>
      <c r="AE94">
        <f t="shared" si="65"/>
        <v>0</v>
      </c>
      <c r="AF94">
        <f t="shared" si="66"/>
        <v>0</v>
      </c>
      <c r="AG94">
        <f t="shared" si="67"/>
        <v>-9.1844427537710559E-29</v>
      </c>
      <c r="AH94">
        <f t="shared" si="68"/>
        <v>-2.1535486855257445E-23</v>
      </c>
      <c r="AI94">
        <f t="shared" si="69"/>
        <v>-2.1535578699684982E-23</v>
      </c>
      <c r="AJ94">
        <f t="shared" si="70"/>
        <v>-0.18687885680709959</v>
      </c>
      <c r="AK94">
        <f t="shared" si="92"/>
        <v>-0.12209418644730498</v>
      </c>
      <c r="AL94">
        <f t="shared" si="71"/>
        <v>-0.30897304325440456</v>
      </c>
      <c r="AN94">
        <f t="shared" si="72"/>
        <v>0</v>
      </c>
      <c r="AO94">
        <f t="shared" si="73"/>
        <v>0</v>
      </c>
      <c r="AP94">
        <f t="shared" si="74"/>
        <v>-4.9708498875796533E-33</v>
      </c>
      <c r="AQ94">
        <f t="shared" si="75"/>
        <v>-1.1655543540676527E-27</v>
      </c>
      <c r="AR94">
        <f t="shared" si="76"/>
        <v>-1.1655593249175403E-27</v>
      </c>
      <c r="AS94">
        <f t="shared" si="77"/>
        <v>-1.0114350638955938E-5</v>
      </c>
      <c r="AT94">
        <f t="shared" si="78"/>
        <v>-6.6080424174512078E-6</v>
      </c>
      <c r="AU94">
        <f t="shared" si="79"/>
        <v>-1.6722393056407145E-5</v>
      </c>
      <c r="AW94">
        <v>91</v>
      </c>
      <c r="AX94">
        <f>IF(Z94&gt;0, (R94*SUMPRODUCT(K94:$K$98, X94:$X$98)-K94*$AZ$3)/Z94, 0)</f>
        <v>-8.4780527707378016E+29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0.91779930600000004</v>
      </c>
      <c r="Q95" s="5">
        <f t="shared" si="91"/>
        <v>50</v>
      </c>
      <c r="R95">
        <f t="shared" si="62"/>
        <v>1000000</v>
      </c>
      <c r="S95">
        <f t="shared" si="63"/>
        <v>-1.0484234367432867E+31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-1.5573238067258286</v>
      </c>
      <c r="AC95">
        <f t="shared" si="64"/>
        <v>-1.3904676845766326</v>
      </c>
      <c r="AE95">
        <f t="shared" si="65"/>
        <v>0</v>
      </c>
      <c r="AF95">
        <f t="shared" si="66"/>
        <v>0</v>
      </c>
      <c r="AG95">
        <f t="shared" si="67"/>
        <v>-6.6312314082554107E-30</v>
      </c>
      <c r="AH95">
        <f t="shared" si="68"/>
        <v>-1.6858950370815609E-24</v>
      </c>
      <c r="AI95">
        <f t="shared" si="69"/>
        <v>-1.6859016683129693E-24</v>
      </c>
      <c r="AJ95">
        <f t="shared" si="70"/>
        <v>-0.16685612214919598</v>
      </c>
      <c r="AK95">
        <f t="shared" si="92"/>
        <v>-0.10901266647080801</v>
      </c>
      <c r="AL95">
        <f t="shared" si="71"/>
        <v>-0.27586878862000397</v>
      </c>
      <c r="AN95">
        <f t="shared" si="72"/>
        <v>0</v>
      </c>
      <c r="AO95">
        <f t="shared" si="73"/>
        <v>0</v>
      </c>
      <c r="AP95">
        <f t="shared" si="74"/>
        <v>-3.2044536754738639E-34</v>
      </c>
      <c r="AQ95">
        <f t="shared" si="75"/>
        <v>-8.1468617447335419E-29</v>
      </c>
      <c r="AR95">
        <f t="shared" si="76"/>
        <v>-8.1468937892702979E-29</v>
      </c>
      <c r="AS95">
        <f t="shared" si="77"/>
        <v>-8.0630984047799205E-6</v>
      </c>
      <c r="AT95">
        <f t="shared" si="78"/>
        <v>-5.2678909577895466E-6</v>
      </c>
      <c r="AU95">
        <f t="shared" si="79"/>
        <v>-1.3330989362569466E-5</v>
      </c>
      <c r="AW95">
        <v>92</v>
      </c>
      <c r="AX95">
        <f>IF(Z95&gt;0, (R95*SUMPRODUCT(K95:$K$98, X95:$X$98)-K95*$AZ$3)/Z95, 0)</f>
        <v>-1.0484234367432867E+31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0.92340517499999997</v>
      </c>
      <c r="Q96" s="5">
        <f t="shared" si="91"/>
        <v>50</v>
      </c>
      <c r="R96">
        <f t="shared" si="62"/>
        <v>1000000</v>
      </c>
      <c r="S96">
        <f t="shared" si="63"/>
        <v>-1.4056532984883982E+32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-1.3904676845766326</v>
      </c>
      <c r="AC96">
        <f t="shared" si="64"/>
        <v>-1.2414890040862792</v>
      </c>
      <c r="AE96">
        <f t="shared" si="65"/>
        <v>0</v>
      </c>
      <c r="AF96">
        <f t="shared" si="66"/>
        <v>0</v>
      </c>
      <c r="AG96">
        <f t="shared" si="67"/>
        <v>-4.4160569516727311E-31</v>
      </c>
      <c r="AH96">
        <f t="shared" si="68"/>
        <v>-1.2246626798011167E-25</v>
      </c>
      <c r="AI96">
        <f t="shared" si="69"/>
        <v>-1.2246670958580683E-25</v>
      </c>
      <c r="AJ96">
        <f t="shared" si="70"/>
        <v>-0.14897868049035345</v>
      </c>
      <c r="AK96">
        <f t="shared" si="92"/>
        <v>-9.7332737920364287E-2</v>
      </c>
      <c r="AL96">
        <f t="shared" si="71"/>
        <v>-0.24631141841071774</v>
      </c>
      <c r="AN96">
        <f t="shared" si="72"/>
        <v>0</v>
      </c>
      <c r="AO96">
        <f t="shared" si="73"/>
        <v>0</v>
      </c>
      <c r="AP96">
        <f t="shared" si="74"/>
        <v>-1.9053574262391872E-35</v>
      </c>
      <c r="AQ96">
        <f t="shared" si="75"/>
        <v>-5.283944833893457E-30</v>
      </c>
      <c r="AR96">
        <f t="shared" si="76"/>
        <v>-5.2839638874677196E-30</v>
      </c>
      <c r="AS96">
        <f t="shared" si="77"/>
        <v>-6.4278526823819475E-6</v>
      </c>
      <c r="AT96">
        <f t="shared" si="78"/>
        <v>-4.199530419156207E-6</v>
      </c>
      <c r="AU96">
        <f t="shared" si="79"/>
        <v>-1.0627383101538154E-5</v>
      </c>
      <c r="AW96">
        <v>93</v>
      </c>
      <c r="AX96">
        <f>IF(Z96&gt;0, (R96*SUMPRODUCT(K96:$K$98, X96:$X$98)-K96*$AZ$3)/Z96, 0)</f>
        <v>-1.4056532984883982E+32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0.92901104300000004</v>
      </c>
      <c r="Q97" s="5">
        <f t="shared" si="91"/>
        <v>50</v>
      </c>
      <c r="R97">
        <f t="shared" si="62"/>
        <v>1000000</v>
      </c>
      <c r="S97">
        <f t="shared" si="63"/>
        <v>-2.0578275964549969E+33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-1.2414890040862792</v>
      </c>
      <c r="AC97">
        <f t="shared" si="64"/>
        <v>-1.108472325077035</v>
      </c>
      <c r="AE97">
        <f t="shared" si="65"/>
        <v>0</v>
      </c>
      <c r="AF97">
        <f t="shared" si="66"/>
        <v>0</v>
      </c>
      <c r="AG97">
        <f t="shared" si="67"/>
        <v>-2.6933070753511894E-32</v>
      </c>
      <c r="AH97">
        <f t="shared" si="68"/>
        <v>-8.2051313492417707E-27</v>
      </c>
      <c r="AI97">
        <f t="shared" si="69"/>
        <v>-8.2051582823125242E-27</v>
      </c>
      <c r="AJ97">
        <f t="shared" si="70"/>
        <v>-0.13301667900924419</v>
      </c>
      <c r="AK97">
        <f t="shared" si="92"/>
        <v>-8.6904230286039552E-2</v>
      </c>
      <c r="AL97">
        <f t="shared" si="71"/>
        <v>-0.21992090929528374</v>
      </c>
      <c r="AN97">
        <f t="shared" si="72"/>
        <v>0</v>
      </c>
      <c r="AO97">
        <f t="shared" si="73"/>
        <v>0</v>
      </c>
      <c r="AP97">
        <f t="shared" si="74"/>
        <v>-1.0375514476654672E-36</v>
      </c>
      <c r="AQ97">
        <f t="shared" si="75"/>
        <v>-3.160889446139756E-31</v>
      </c>
      <c r="AR97">
        <f t="shared" si="76"/>
        <v>-3.1608998216542327E-31</v>
      </c>
      <c r="AS97">
        <f t="shared" si="77"/>
        <v>-5.1242448041947933E-6</v>
      </c>
      <c r="AT97">
        <f t="shared" si="78"/>
        <v>-3.3478399387405988E-6</v>
      </c>
      <c r="AU97">
        <f t="shared" si="79"/>
        <v>-8.4720847429353925E-6</v>
      </c>
      <c r="AW97">
        <v>94</v>
      </c>
      <c r="AX97">
        <f>IF(Z97&gt;0, (R97*SUMPRODUCT(K97:$K$98, X97:$X$98)-K97*$AZ$3)/Z97, 0)</f>
        <v>-2.0578275964549969E+33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-1.108472325077035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-5.3866141507023786E-28</v>
      </c>
      <c r="AI98">
        <f t="shared" si="69"/>
        <v>-5.3866141507023786E-28</v>
      </c>
      <c r="AJ98">
        <f t="shared" si="70"/>
        <v>-1.108472325077035</v>
      </c>
      <c r="AK98">
        <f t="shared" si="92"/>
        <v>-7.7593062755392461E-2</v>
      </c>
      <c r="AL98">
        <f t="shared" si="71"/>
        <v>-1.1860653878324274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-1.8527704422597628E-32</v>
      </c>
      <c r="AR98">
        <f t="shared" si="76"/>
        <v>-1.8527704422597628E-32</v>
      </c>
      <c r="AS98">
        <f t="shared" si="77"/>
        <v>-3.812682145978269E-5</v>
      </c>
      <c r="AT98">
        <f t="shared" si="78"/>
        <v>-2.6688775021847886E-6</v>
      </c>
      <c r="AU98">
        <f t="shared" si="79"/>
        <v>-4.0795698961967479E-5</v>
      </c>
      <c r="AW98">
        <v>95</v>
      </c>
    </row>
    <row r="100" spans="5:50" x14ac:dyDescent="0.25">
      <c r="AN100" s="6">
        <f t="shared" ref="AN100:AU100" si="93">SUM(AN3:AN98)</f>
        <v>37377.67127373621</v>
      </c>
      <c r="AO100" s="6">
        <f t="shared" si="93"/>
        <v>-3737.7671273736214</v>
      </c>
      <c r="AP100" s="6">
        <f t="shared" si="93"/>
        <v>-2990.7455002542529</v>
      </c>
      <c r="AQ100" s="6">
        <f t="shared" si="93"/>
        <v>-28774.056097925168</v>
      </c>
      <c r="AR100" s="6">
        <f t="shared" si="93"/>
        <v>1875.1025481831575</v>
      </c>
      <c r="AS100" s="6">
        <f t="shared" si="93"/>
        <v>-5681.6943462843547</v>
      </c>
      <c r="AT100" s="6">
        <f t="shared" si="93"/>
        <v>2931.6679004677412</v>
      </c>
      <c r="AU100" s="6">
        <f t="shared" si="93"/>
        <v>-874.92389763345227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79142.397115721891</v>
      </c>
      <c r="K3">
        <v>1</v>
      </c>
      <c r="L3" s="2">
        <v>0</v>
      </c>
      <c r="O3">
        <f>$C$3</f>
        <v>79142.397115721891</v>
      </c>
      <c r="P3">
        <f>O3*C5</f>
        <v>7914.2397115721897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79142.397115721891</v>
      </c>
      <c r="AF3">
        <f t="shared" ref="AF3:AF34" si="4">-$Z3*P3</f>
        <v>-7914.2397115721897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68708.249200149701</v>
      </c>
      <c r="AJ3">
        <f t="shared" ref="AJ3:AJ34" si="8">AB3-AC3</f>
        <v>0</v>
      </c>
      <c r="AL3">
        <f t="shared" ref="AL3:AL34" si="9">SUM(AI3:AK3)</f>
        <v>68708.249200149701</v>
      </c>
      <c r="AN3">
        <f t="shared" ref="AN3:AN34" si="10">AE3*$K3</f>
        <v>79142.397115721891</v>
      </c>
      <c r="AO3">
        <f t="shared" ref="AO3:AO34" si="11">AF3*$K3</f>
        <v>-7914.2397115721897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68708.249200149701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68708.249200149701</v>
      </c>
      <c r="AW3">
        <v>0</v>
      </c>
      <c r="AX3">
        <f>IF(Z3&gt;0, (R3*SUMPRODUCT(K3:$K$98, X3:$X$98)-K3*$AZ$3)/Z3, 0)</f>
        <v>0</v>
      </c>
      <c r="AZ3">
        <f>C6*SUMPRODUCT(X4:X89, K4:K89)/1</f>
        <v>60759.676012863871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1000000</v>
      </c>
      <c r="S4">
        <f t="shared" si="1"/>
        <v>3026.8829747700233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2992.3476112058852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-2992.3476112058852</v>
      </c>
      <c r="AK4">
        <f>G4*SUM(AB4, AE4:AF4)</f>
        <v>0</v>
      </c>
      <c r="AL4">
        <f t="shared" si="9"/>
        <v>-4401.8946112058857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-1340.1283513976041</v>
      </c>
      <c r="AR4">
        <f t="shared" si="14"/>
        <v>-1340.1283513976041</v>
      </c>
      <c r="AS4">
        <f t="shared" si="15"/>
        <v>-2844.9777630784229</v>
      </c>
      <c r="AT4">
        <f t="shared" si="16"/>
        <v>0</v>
      </c>
      <c r="AU4">
        <f t="shared" si="17"/>
        <v>-4185.106114476027</v>
      </c>
      <c r="AW4">
        <v>1</v>
      </c>
      <c r="AX4">
        <f>IF(Z4&gt;0, (R4*SUMPRODUCT(K4:$K$98, X4:$X$98)-K4*$AZ$3)/Z4, 0)</f>
        <v>3026.8829747700233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1.462746E-3</v>
      </c>
      <c r="Q5" s="5">
        <f t="shared" ref="Q5:Q36" si="29">$C$8</f>
        <v>50</v>
      </c>
      <c r="R5">
        <f t="shared" si="0"/>
        <v>1000000</v>
      </c>
      <c r="S5">
        <f t="shared" si="1"/>
        <v>4724.4769156000502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2992.3476112058852</v>
      </c>
      <c r="AC5">
        <f t="shared" si="2"/>
        <v>4617.0351847961429</v>
      </c>
      <c r="AE5">
        <f t="shared" si="3"/>
        <v>0</v>
      </c>
      <c r="AF5">
        <f t="shared" si="4"/>
        <v>0</v>
      </c>
      <c r="AG5">
        <f t="shared" si="5"/>
        <v>-48.862924586961803</v>
      </c>
      <c r="AH5">
        <f t="shared" si="6"/>
        <v>-1446.056730763938</v>
      </c>
      <c r="AI5">
        <f t="shared" si="7"/>
        <v>-1494.9196553508998</v>
      </c>
      <c r="AJ5">
        <f t="shared" si="8"/>
        <v>-1624.6875735902577</v>
      </c>
      <c r="AK5">
        <f>G5*SUM(AB5, AE5:AF5)</f>
        <v>12.268625205944129</v>
      </c>
      <c r="AL5">
        <f t="shared" si="9"/>
        <v>-3107.3386037352134</v>
      </c>
      <c r="AN5">
        <f t="shared" si="10"/>
        <v>0</v>
      </c>
      <c r="AO5">
        <f t="shared" si="11"/>
        <v>0</v>
      </c>
      <c r="AP5">
        <f t="shared" si="12"/>
        <v>-44.072174343994639</v>
      </c>
      <c r="AQ5">
        <f t="shared" si="13"/>
        <v>-1304.2785483728626</v>
      </c>
      <c r="AR5">
        <f t="shared" si="14"/>
        <v>-1348.3507227168573</v>
      </c>
      <c r="AS5">
        <f t="shared" si="15"/>
        <v>-1465.3955857750188</v>
      </c>
      <c r="AT5">
        <f t="shared" si="16"/>
        <v>11.065751663619707</v>
      </c>
      <c r="AU5">
        <f t="shared" si="17"/>
        <v>-2802.6805568282562</v>
      </c>
      <c r="AW5">
        <v>2</v>
      </c>
      <c r="AX5">
        <f>IF(Z5&gt;0, (R5*SUMPRODUCT(K5:$K$98, X5:$X$98)-K5*$AZ$3)/Z5, 0)</f>
        <v>4724.4769156000502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1.535893E-3</v>
      </c>
      <c r="Q6" s="5">
        <f t="shared" si="29"/>
        <v>50</v>
      </c>
      <c r="R6">
        <f t="shared" si="0"/>
        <v>1000000</v>
      </c>
      <c r="S6">
        <f t="shared" si="1"/>
        <v>6493.841278088069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4617.0351847961429</v>
      </c>
      <c r="AC6">
        <f t="shared" si="2"/>
        <v>6272.9528926127241</v>
      </c>
      <c r="AE6">
        <f t="shared" si="3"/>
        <v>0</v>
      </c>
      <c r="AF6">
        <f t="shared" si="4"/>
        <v>0</v>
      </c>
      <c r="AG6">
        <f t="shared" si="5"/>
        <v>-48.29924711725954</v>
      </c>
      <c r="AH6">
        <f t="shared" si="6"/>
        <v>-1500.9644766528504</v>
      </c>
      <c r="AI6">
        <f t="shared" si="7"/>
        <v>-1549.2637237701099</v>
      </c>
      <c r="AJ6">
        <f t="shared" si="8"/>
        <v>-1655.9177078165812</v>
      </c>
      <c r="AK6">
        <f>G6*SUM(AB6, AE6:AF6)</f>
        <v>32.780949812052619</v>
      </c>
      <c r="AL6">
        <f t="shared" si="9"/>
        <v>-3172.4004817746386</v>
      </c>
      <c r="AN6">
        <f t="shared" si="10"/>
        <v>0</v>
      </c>
      <c r="AO6">
        <f t="shared" si="11"/>
        <v>0</v>
      </c>
      <c r="AP6">
        <f t="shared" si="12"/>
        <v>-41.210635187290677</v>
      </c>
      <c r="AQ6">
        <f t="shared" si="13"/>
        <v>-1280.6762665730955</v>
      </c>
      <c r="AR6">
        <f t="shared" si="14"/>
        <v>-1321.8869017603861</v>
      </c>
      <c r="AS6">
        <f t="shared" si="15"/>
        <v>-1412.8878736210763</v>
      </c>
      <c r="AT6">
        <f t="shared" si="16"/>
        <v>27.969872087605239</v>
      </c>
      <c r="AU6">
        <f t="shared" si="17"/>
        <v>-2706.8049032938575</v>
      </c>
      <c r="AW6">
        <v>3</v>
      </c>
      <c r="AX6">
        <f>IF(Z6&gt;0, (R6*SUMPRODUCT(K6:$K$98, X6:$X$98)-K6*$AZ$3)/Z6, 0)</f>
        <v>6493.841278088069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1.6204399999999999E-3</v>
      </c>
      <c r="Q7" s="5">
        <f t="shared" si="29"/>
        <v>50</v>
      </c>
      <c r="R7">
        <f t="shared" si="0"/>
        <v>1000000</v>
      </c>
      <c r="S7">
        <f t="shared" si="1"/>
        <v>8485.3293011468704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6272.9528926127241</v>
      </c>
      <c r="AC7">
        <f t="shared" si="2"/>
        <v>8101.4510712987749</v>
      </c>
      <c r="AE7">
        <f t="shared" si="3"/>
        <v>0</v>
      </c>
      <c r="AF7">
        <f t="shared" si="4"/>
        <v>0</v>
      </c>
      <c r="AG7">
        <f t="shared" si="5"/>
        <v>-47.737988614088259</v>
      </c>
      <c r="AH7">
        <f t="shared" si="6"/>
        <v>-1565.3206399738408</v>
      </c>
      <c r="AI7">
        <f t="shared" si="7"/>
        <v>-1613.058628587929</v>
      </c>
      <c r="AJ7">
        <f t="shared" si="8"/>
        <v>-1828.4981786860508</v>
      </c>
      <c r="AK7">
        <f>G7*SUM(AB7, AE7:AF7)</f>
        <v>86.566749918055592</v>
      </c>
      <c r="AL7">
        <f t="shared" si="9"/>
        <v>-3354.9900573559244</v>
      </c>
      <c r="AN7">
        <f t="shared" si="10"/>
        <v>0</v>
      </c>
      <c r="AO7">
        <f t="shared" si="11"/>
        <v>0</v>
      </c>
      <c r="AP7">
        <f t="shared" si="12"/>
        <v>-38.288916594975447</v>
      </c>
      <c r="AQ7">
        <f t="shared" si="13"/>
        <v>-1255.4871532786856</v>
      </c>
      <c r="AR7">
        <f t="shared" si="14"/>
        <v>-1293.7760698736611</v>
      </c>
      <c r="AS7">
        <f t="shared" si="15"/>
        <v>-1466.5723523406525</v>
      </c>
      <c r="AT7">
        <f t="shared" si="16"/>
        <v>69.432063724032801</v>
      </c>
      <c r="AU7">
        <f t="shared" si="17"/>
        <v>-2690.9163584902808</v>
      </c>
      <c r="AW7">
        <v>4</v>
      </c>
      <c r="AX7">
        <f>IF(Z7&gt;0, (R7*SUMPRODUCT(K7:$K$98, X7:$X$98)-K7*$AZ$3)/Z7, 0)</f>
        <v>8485.3293011468704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1.706887E-3</v>
      </c>
      <c r="Q8" s="5">
        <f t="shared" si="29"/>
        <v>50</v>
      </c>
      <c r="R8">
        <f t="shared" si="0"/>
        <v>1000000</v>
      </c>
      <c r="S8">
        <f t="shared" si="1"/>
        <v>10706.129325416976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8101.4510712987749</v>
      </c>
      <c r="AC8">
        <f t="shared" si="2"/>
        <v>10102.116354662357</v>
      </c>
      <c r="AE8">
        <f t="shared" si="3"/>
        <v>0</v>
      </c>
      <c r="AF8">
        <f t="shared" si="4"/>
        <v>0</v>
      </c>
      <c r="AG8">
        <f t="shared" si="5"/>
        <v>-47.17912537577584</v>
      </c>
      <c r="AH8">
        <f t="shared" si="6"/>
        <v>-1629.6670434307052</v>
      </c>
      <c r="AI8">
        <f t="shared" si="7"/>
        <v>-1676.846168806481</v>
      </c>
      <c r="AJ8">
        <f t="shared" si="8"/>
        <v>-2000.6652833635826</v>
      </c>
      <c r="AK8">
        <f t="shared" ref="AK8:AK39" si="30">G8*SUM(AB8:AB8, AE8:AF8)</f>
        <v>174.99134314005354</v>
      </c>
      <c r="AL8">
        <f t="shared" si="9"/>
        <v>-3502.5201090300097</v>
      </c>
      <c r="AN8">
        <f t="shared" si="10"/>
        <v>0</v>
      </c>
      <c r="AO8">
        <f t="shared" si="11"/>
        <v>0</v>
      </c>
      <c r="AP8">
        <f t="shared" si="12"/>
        <v>-35.312311100266555</v>
      </c>
      <c r="AQ8">
        <f t="shared" si="13"/>
        <v>-1219.7621123562494</v>
      </c>
      <c r="AR8">
        <f t="shared" si="14"/>
        <v>-1255.0744234565159</v>
      </c>
      <c r="AS8">
        <f t="shared" si="15"/>
        <v>-1497.4443534282241</v>
      </c>
      <c r="AT8">
        <f t="shared" si="16"/>
        <v>130.97633115487676</v>
      </c>
      <c r="AU8">
        <f t="shared" si="17"/>
        <v>-2621.5424457298627</v>
      </c>
      <c r="AW8">
        <v>5</v>
      </c>
      <c r="AX8">
        <f>IF(Z8&gt;0, (R8*SUMPRODUCT(K8:$K$98, X8:$X$98)-K8*$AZ$3)/Z8, 0)</f>
        <v>10706.129325416976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1.7980839999999999E-3</v>
      </c>
      <c r="Q9" s="5">
        <f t="shared" si="29"/>
        <v>50</v>
      </c>
      <c r="R9">
        <f t="shared" si="0"/>
        <v>1000000</v>
      </c>
      <c r="S9">
        <f t="shared" si="1"/>
        <v>12814.24958793829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10102.116354662357</v>
      </c>
      <c r="AC9">
        <f t="shared" si="2"/>
        <v>11948.647564304883</v>
      </c>
      <c r="AE9">
        <f t="shared" si="3"/>
        <v>0</v>
      </c>
      <c r="AF9">
        <f t="shared" si="4"/>
        <v>0</v>
      </c>
      <c r="AG9">
        <f t="shared" si="5"/>
        <v>-46.622502091545904</v>
      </c>
      <c r="AH9">
        <f t="shared" si="6"/>
        <v>-1696.6406094435304</v>
      </c>
      <c r="AI9">
        <f t="shared" si="7"/>
        <v>-1743.2631115350762</v>
      </c>
      <c r="AJ9">
        <f t="shared" si="8"/>
        <v>-1846.5312096425259</v>
      </c>
      <c r="AK9">
        <f t="shared" si="30"/>
        <v>225.27719470897057</v>
      </c>
      <c r="AL9">
        <f t="shared" si="9"/>
        <v>-3364.5171264686314</v>
      </c>
      <c r="AN9">
        <f t="shared" si="10"/>
        <v>0</v>
      </c>
      <c r="AO9">
        <f t="shared" si="11"/>
        <v>0</v>
      </c>
      <c r="AP9">
        <f t="shared" si="12"/>
        <v>-32.542845740624337</v>
      </c>
      <c r="AQ9">
        <f t="shared" si="13"/>
        <v>-1184.267492164724</v>
      </c>
      <c r="AR9">
        <f t="shared" si="14"/>
        <v>-1216.8103379053482</v>
      </c>
      <c r="AS9">
        <f t="shared" si="15"/>
        <v>-1288.8922218857404</v>
      </c>
      <c r="AT9">
        <f t="shared" si="16"/>
        <v>157.24512129142008</v>
      </c>
      <c r="AU9">
        <f t="shared" si="17"/>
        <v>-2348.4574384996686</v>
      </c>
      <c r="AW9">
        <v>6</v>
      </c>
      <c r="AX9">
        <f>IF(Z9&gt;0, (R9*SUMPRODUCT(K9:$K$98, X9:$X$98)-K9*$AZ$3)/Z9, 0)</f>
        <v>12814.24958793829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1.9035300000000001E-3</v>
      </c>
      <c r="Q10" s="5">
        <f t="shared" si="29"/>
        <v>50</v>
      </c>
      <c r="R10">
        <f t="shared" si="0"/>
        <v>1000000</v>
      </c>
      <c r="S10">
        <f t="shared" si="1"/>
        <v>14054.01352538482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11948.647564304883</v>
      </c>
      <c r="AC10">
        <f t="shared" si="2"/>
        <v>12948.673720722465</v>
      </c>
      <c r="AE10">
        <f t="shared" si="3"/>
        <v>0</v>
      </c>
      <c r="AF10">
        <f t="shared" si="4"/>
        <v>0</v>
      </c>
      <c r="AG10">
        <f t="shared" si="5"/>
        <v>-46.067529739224121</v>
      </c>
      <c r="AH10">
        <f t="shared" si="6"/>
        <v>-1774.9466281264076</v>
      </c>
      <c r="AI10">
        <f t="shared" si="7"/>
        <v>-1821.0141578656317</v>
      </c>
      <c r="AJ10">
        <f t="shared" si="8"/>
        <v>-1000.0261564175817</v>
      </c>
      <c r="AK10">
        <f t="shared" si="30"/>
        <v>51.379184526510997</v>
      </c>
      <c r="AL10">
        <f t="shared" si="9"/>
        <v>-2769.6611297567024</v>
      </c>
      <c r="AN10">
        <f t="shared" si="10"/>
        <v>0</v>
      </c>
      <c r="AO10">
        <f t="shared" si="11"/>
        <v>0</v>
      </c>
      <c r="AP10">
        <f t="shared" si="12"/>
        <v>-30.49935597084837</v>
      </c>
      <c r="AQ10">
        <f t="shared" si="13"/>
        <v>-1175.1168197410725</v>
      </c>
      <c r="AR10">
        <f t="shared" si="14"/>
        <v>-1205.616175711921</v>
      </c>
      <c r="AS10">
        <f t="shared" si="15"/>
        <v>-662.07486916255925</v>
      </c>
      <c r="AT10">
        <f t="shared" si="16"/>
        <v>34.015977136966313</v>
      </c>
      <c r="AU10">
        <f t="shared" si="17"/>
        <v>-1833.6750677375139</v>
      </c>
      <c r="AW10">
        <v>7</v>
      </c>
      <c r="AX10">
        <f>IF(Z10&gt;0, (R10*SUMPRODUCT(K10:$K$98, X10:$X$98)-K10*$AZ$3)/Z10, 0)</f>
        <v>14054.01352538482</v>
      </c>
    </row>
    <row r="11" spans="1:52" x14ac:dyDescent="0.25">
      <c r="A11" t="s">
        <v>33</v>
      </c>
      <c r="C11" s="25">
        <f>AU91</f>
        <v>270.7614662521047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2.008026E-3</v>
      </c>
      <c r="Q11" s="5">
        <f t="shared" si="29"/>
        <v>50</v>
      </c>
      <c r="R11">
        <f t="shared" si="0"/>
        <v>1000000</v>
      </c>
      <c r="S11">
        <f t="shared" si="1"/>
        <v>15102.258527726006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12948.673720722465</v>
      </c>
      <c r="AC11">
        <f t="shared" si="2"/>
        <v>13747.3895010087</v>
      </c>
      <c r="AE11">
        <f t="shared" si="3"/>
        <v>0</v>
      </c>
      <c r="AF11">
        <f t="shared" si="4"/>
        <v>0</v>
      </c>
      <c r="AG11">
        <f t="shared" si="5"/>
        <v>-45.51434964435974</v>
      </c>
      <c r="AH11">
        <f t="shared" si="6"/>
        <v>-1850.0959494427052</v>
      </c>
      <c r="AI11">
        <f t="shared" si="7"/>
        <v>-1895.610299087065</v>
      </c>
      <c r="AJ11">
        <f t="shared" si="8"/>
        <v>-798.7157802862348</v>
      </c>
      <c r="AK11">
        <f t="shared" si="30"/>
        <v>20.717877953155945</v>
      </c>
      <c r="AL11">
        <f t="shared" si="9"/>
        <v>-2673.6082014201438</v>
      </c>
      <c r="AN11">
        <f t="shared" si="10"/>
        <v>0</v>
      </c>
      <c r="AO11">
        <f t="shared" si="11"/>
        <v>0</v>
      </c>
      <c r="AP11">
        <f t="shared" si="12"/>
        <v>-28.654544419329749</v>
      </c>
      <c r="AQ11">
        <f t="shared" si="13"/>
        <v>-1164.7679682905814</v>
      </c>
      <c r="AR11">
        <f t="shared" si="14"/>
        <v>-1193.4225127099112</v>
      </c>
      <c r="AS11">
        <f t="shared" si="15"/>
        <v>-502.84881544973882</v>
      </c>
      <c r="AT11">
        <f t="shared" si="16"/>
        <v>13.043388705358062</v>
      </c>
      <c r="AU11">
        <f t="shared" si="17"/>
        <v>-1683.227939454292</v>
      </c>
      <c r="AW11">
        <v>8</v>
      </c>
      <c r="AX11">
        <f>IF(Z11&gt;0, (R11*SUMPRODUCT(K11:$K$98, X11:$X$98)-K11*$AZ$3)/Z11, 0)</f>
        <v>15102.258527726006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2.1277219999999999E-3</v>
      </c>
      <c r="Q12" s="5">
        <f t="shared" si="29"/>
        <v>50</v>
      </c>
      <c r="R12">
        <f t="shared" si="0"/>
        <v>1000000</v>
      </c>
      <c r="S12">
        <f t="shared" si="1"/>
        <v>16812.401242374395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13747.3895010087</v>
      </c>
      <c r="AC12">
        <f t="shared" si="2"/>
        <v>15118.50617653317</v>
      </c>
      <c r="AE12">
        <f t="shared" si="3"/>
        <v>0</v>
      </c>
      <c r="AF12">
        <f t="shared" si="4"/>
        <v>0</v>
      </c>
      <c r="AG12">
        <f t="shared" si="5"/>
        <v>-44.962364264862146</v>
      </c>
      <c r="AH12">
        <f t="shared" si="6"/>
        <v>-1936.8376610799278</v>
      </c>
      <c r="AI12">
        <f t="shared" si="7"/>
        <v>-1981.8000253447899</v>
      </c>
      <c r="AJ12">
        <f t="shared" si="8"/>
        <v>-1371.1166755244703</v>
      </c>
      <c r="AK12">
        <f t="shared" si="30"/>
        <v>288.69517952118269</v>
      </c>
      <c r="AL12">
        <f t="shared" si="9"/>
        <v>-3064.2215213480777</v>
      </c>
      <c r="AN12">
        <f t="shared" si="10"/>
        <v>0</v>
      </c>
      <c r="AO12">
        <f t="shared" si="11"/>
        <v>0</v>
      </c>
      <c r="AP12">
        <f t="shared" si="12"/>
        <v>-26.430466919304827</v>
      </c>
      <c r="AQ12">
        <f t="shared" si="13"/>
        <v>-1138.5416351257729</v>
      </c>
      <c r="AR12">
        <f t="shared" si="14"/>
        <v>-1164.9721020450777</v>
      </c>
      <c r="AS12">
        <f t="shared" si="15"/>
        <v>-805.99084428657397</v>
      </c>
      <c r="AT12">
        <f t="shared" si="16"/>
        <v>169.70523051565741</v>
      </c>
      <c r="AU12">
        <f t="shared" si="17"/>
        <v>-1801.2577158159943</v>
      </c>
      <c r="AW12">
        <v>9</v>
      </c>
      <c r="AX12">
        <f>IF(Z12&gt;0, (R12*SUMPRODUCT(K12:$K$98, X12:$X$98)-K12*$AZ$3)/Z12, 0)</f>
        <v>16812.401242374395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2.2569180000000001E-3</v>
      </c>
      <c r="Q13" s="5">
        <f t="shared" si="29"/>
        <v>50</v>
      </c>
      <c r="R13">
        <f t="shared" si="0"/>
        <v>1000000</v>
      </c>
      <c r="S13">
        <f t="shared" si="1"/>
        <v>20047.562856855355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15118.50617653317</v>
      </c>
      <c r="AC13">
        <f t="shared" si="2"/>
        <v>17806.75223328124</v>
      </c>
      <c r="AE13">
        <f t="shared" si="3"/>
        <v>0</v>
      </c>
      <c r="AF13">
        <f t="shared" si="4"/>
        <v>0</v>
      </c>
      <c r="AG13">
        <f t="shared" si="5"/>
        <v>-44.411264252981603</v>
      </c>
      <c r="AH13">
        <f t="shared" si="6"/>
        <v>-2029.527384638483</v>
      </c>
      <c r="AI13">
        <f t="shared" si="7"/>
        <v>-2073.9386488914647</v>
      </c>
      <c r="AJ13">
        <f t="shared" si="8"/>
        <v>-2688.2460567480703</v>
      </c>
      <c r="AK13">
        <f t="shared" si="30"/>
        <v>1058.2954323573219</v>
      </c>
      <c r="AL13">
        <f t="shared" si="9"/>
        <v>-3703.8892732822123</v>
      </c>
      <c r="AN13">
        <f t="shared" si="10"/>
        <v>0</v>
      </c>
      <c r="AO13">
        <f t="shared" si="11"/>
        <v>0</v>
      </c>
      <c r="AP13">
        <f t="shared" si="12"/>
        <v>-23.309384690690351</v>
      </c>
      <c r="AQ13">
        <f t="shared" si="13"/>
        <v>-1065.2035096175644</v>
      </c>
      <c r="AR13">
        <f t="shared" si="14"/>
        <v>-1088.5128943082548</v>
      </c>
      <c r="AS13">
        <f t="shared" si="15"/>
        <v>-1410.9339721344529</v>
      </c>
      <c r="AT13">
        <f t="shared" si="16"/>
        <v>555.44951858831973</v>
      </c>
      <c r="AU13">
        <f t="shared" si="17"/>
        <v>-1943.9973478543877</v>
      </c>
      <c r="AW13">
        <v>10</v>
      </c>
      <c r="AX13">
        <f>IF(Z13&gt;0, (R13*SUMPRODUCT(K13:$K$98, X13:$X$98)-K13*$AZ$3)/Z13, 0)</f>
        <v>20047.562856855355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2.397513E-3</v>
      </c>
      <c r="Q14" s="5">
        <f t="shared" si="29"/>
        <v>50</v>
      </c>
      <c r="R14">
        <f t="shared" si="0"/>
        <v>1000000</v>
      </c>
      <c r="S14">
        <f t="shared" si="1"/>
        <v>22979.951216111949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17806.75223328124</v>
      </c>
      <c r="AC14">
        <f t="shared" si="2"/>
        <v>20158.323448551033</v>
      </c>
      <c r="AE14">
        <f t="shared" si="3"/>
        <v>0</v>
      </c>
      <c r="AF14">
        <f t="shared" si="4"/>
        <v>0</v>
      </c>
      <c r="AG14">
        <f t="shared" si="5"/>
        <v>-43.860675027058832</v>
      </c>
      <c r="AH14">
        <f t="shared" si="6"/>
        <v>-2129.5316678591739</v>
      </c>
      <c r="AI14">
        <f t="shared" si="7"/>
        <v>-2173.3923428862327</v>
      </c>
      <c r="AJ14">
        <f t="shared" si="8"/>
        <v>-2351.5712152697924</v>
      </c>
      <c r="AK14">
        <f t="shared" si="30"/>
        <v>1246.472656329687</v>
      </c>
      <c r="AL14">
        <f t="shared" si="9"/>
        <v>-3278.4909018263379</v>
      </c>
      <c r="AN14">
        <f t="shared" si="10"/>
        <v>0</v>
      </c>
      <c r="AO14">
        <f t="shared" si="11"/>
        <v>0</v>
      </c>
      <c r="AP14">
        <f t="shared" si="12"/>
        <v>-20.553934188362067</v>
      </c>
      <c r="AQ14">
        <f t="shared" si="13"/>
        <v>-997.93844317734101</v>
      </c>
      <c r="AR14">
        <f t="shared" si="14"/>
        <v>-1018.4923773657031</v>
      </c>
      <c r="AS14">
        <f t="shared" si="15"/>
        <v>-1101.990335718348</v>
      </c>
      <c r="AT14">
        <f t="shared" si="16"/>
        <v>584.12044342654599</v>
      </c>
      <c r="AU14">
        <f t="shared" si="17"/>
        <v>-1536.3622696575051</v>
      </c>
      <c r="AW14">
        <v>11</v>
      </c>
      <c r="AX14">
        <f>IF(Z14&gt;0, (R14*SUMPRODUCT(K14:$K$98, X14:$X$98)-K14*$AZ$3)/Z14, 0)</f>
        <v>22979.951216111949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2.5466569999999999E-3</v>
      </c>
      <c r="Q15" s="5">
        <f t="shared" si="29"/>
        <v>50</v>
      </c>
      <c r="R15">
        <f t="shared" si="0"/>
        <v>1000000</v>
      </c>
      <c r="S15">
        <f t="shared" si="1"/>
        <v>25641.753500187126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20158.323448551033</v>
      </c>
      <c r="AC15">
        <f t="shared" si="2"/>
        <v>22211.076724023125</v>
      </c>
      <c r="AE15">
        <f t="shared" si="3"/>
        <v>0</v>
      </c>
      <c r="AF15">
        <f t="shared" si="4"/>
        <v>0</v>
      </c>
      <c r="AG15">
        <f t="shared" si="5"/>
        <v>-43.310370181705856</v>
      </c>
      <c r="AH15">
        <f t="shared" si="6"/>
        <v>-2233.9619016476909</v>
      </c>
      <c r="AI15">
        <f t="shared" si="7"/>
        <v>-2277.2722718293967</v>
      </c>
      <c r="AJ15">
        <f t="shared" si="8"/>
        <v>-2052.7532754720924</v>
      </c>
      <c r="AK15">
        <f t="shared" si="30"/>
        <v>1411.0826413985724</v>
      </c>
      <c r="AL15">
        <f t="shared" si="9"/>
        <v>-2918.9429059029171</v>
      </c>
      <c r="AN15">
        <f t="shared" si="10"/>
        <v>0</v>
      </c>
      <c r="AO15">
        <f t="shared" si="11"/>
        <v>0</v>
      </c>
      <c r="AP15">
        <f t="shared" si="12"/>
        <v>-18.121474130446529</v>
      </c>
      <c r="AQ15">
        <f t="shared" si="13"/>
        <v>-934.71107818449218</v>
      </c>
      <c r="AR15">
        <f t="shared" si="14"/>
        <v>-952.83255231493865</v>
      </c>
      <c r="AS15">
        <f t="shared" si="15"/>
        <v>-858.89165162041456</v>
      </c>
      <c r="AT15">
        <f t="shared" si="16"/>
        <v>590.41050618466977</v>
      </c>
      <c r="AU15">
        <f t="shared" si="17"/>
        <v>-1221.3136977506836</v>
      </c>
      <c r="AW15">
        <v>12</v>
      </c>
      <c r="AX15">
        <f>IF(Z15&gt;0, (R15*SUMPRODUCT(K15:$K$98, X15:$X$98)-K15*$AZ$3)/Z15, 0)</f>
        <v>25641.753500187126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3.8442260000000001E-3</v>
      </c>
      <c r="Q16" s="5">
        <f t="shared" si="29"/>
        <v>50</v>
      </c>
      <c r="R16">
        <f t="shared" si="0"/>
        <v>1000000</v>
      </c>
      <c r="S16">
        <f t="shared" si="1"/>
        <v>28096.188177182481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22211.076724023125</v>
      </c>
      <c r="AC16">
        <f t="shared" si="2"/>
        <v>24000.197537489898</v>
      </c>
      <c r="AE16">
        <f t="shared" si="3"/>
        <v>0</v>
      </c>
      <c r="AF16">
        <f t="shared" si="4"/>
        <v>0</v>
      </c>
      <c r="AG16">
        <f t="shared" si="5"/>
        <v>-42.710771628766665</v>
      </c>
      <c r="AH16">
        <f t="shared" si="6"/>
        <v>-3329.8970224427676</v>
      </c>
      <c r="AI16">
        <f t="shared" si="7"/>
        <v>-3372.607794071534</v>
      </c>
      <c r="AJ16">
        <f t="shared" si="8"/>
        <v>-1789.1208134667722</v>
      </c>
      <c r="AK16">
        <f t="shared" si="30"/>
        <v>1554.7753706816188</v>
      </c>
      <c r="AL16">
        <f t="shared" si="9"/>
        <v>-3606.9532368566875</v>
      </c>
      <c r="AN16">
        <f t="shared" si="10"/>
        <v>0</v>
      </c>
      <c r="AO16">
        <f t="shared" si="11"/>
        <v>0</v>
      </c>
      <c r="AP16">
        <f t="shared" si="12"/>
        <v>-15.955889595653103</v>
      </c>
      <c r="AQ16">
        <f t="shared" si="13"/>
        <v>-1243.9828930462488</v>
      </c>
      <c r="AR16">
        <f t="shared" si="14"/>
        <v>-1259.938782641902</v>
      </c>
      <c r="AS16">
        <f t="shared" si="15"/>
        <v>-668.37973383121539</v>
      </c>
      <c r="AT16">
        <f t="shared" si="16"/>
        <v>580.83296589115969</v>
      </c>
      <c r="AU16">
        <f t="shared" si="17"/>
        <v>-1347.4855505819576</v>
      </c>
      <c r="AW16">
        <v>13</v>
      </c>
      <c r="AX16">
        <f>IF(Z16&gt;0, (R16*SUMPRODUCT(K16:$K$98, X16:$X$98)-K16*$AZ$3)/Z16, 0)</f>
        <v>28096.188177182481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5.3300140000000001E-3</v>
      </c>
      <c r="Q17" s="5">
        <f t="shared" si="29"/>
        <v>50</v>
      </c>
      <c r="R17">
        <f t="shared" si="0"/>
        <v>1000000</v>
      </c>
      <c r="S17">
        <f t="shared" si="1"/>
        <v>29946.022541237428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24000.197537489898</v>
      </c>
      <c r="AC17">
        <f t="shared" si="2"/>
        <v>25188.207404846577</v>
      </c>
      <c r="AE17">
        <f t="shared" si="3"/>
        <v>0</v>
      </c>
      <c r="AF17">
        <f t="shared" si="4"/>
        <v>0</v>
      </c>
      <c r="AG17">
        <f t="shared" si="5"/>
        <v>-42.05601490174687</v>
      </c>
      <c r="AH17">
        <f t="shared" si="6"/>
        <v>-4552.9802146425818</v>
      </c>
      <c r="AI17">
        <f t="shared" si="7"/>
        <v>-4595.0362295443283</v>
      </c>
      <c r="AJ17">
        <f t="shared" si="8"/>
        <v>-1188.009867356679</v>
      </c>
      <c r="AK17">
        <f t="shared" si="30"/>
        <v>1680.0138276242931</v>
      </c>
      <c r="AL17">
        <f t="shared" si="9"/>
        <v>-4103.032269276714</v>
      </c>
      <c r="AN17">
        <f t="shared" si="10"/>
        <v>0</v>
      </c>
      <c r="AO17">
        <f t="shared" si="11"/>
        <v>0</v>
      </c>
      <c r="AP17">
        <f t="shared" si="12"/>
        <v>-14.027933557829719</v>
      </c>
      <c r="AQ17">
        <f t="shared" si="13"/>
        <v>-1518.662766558667</v>
      </c>
      <c r="AR17">
        <f t="shared" si="14"/>
        <v>-1532.6907001164966</v>
      </c>
      <c r="AS17">
        <f t="shared" si="15"/>
        <v>-396.26492249110765</v>
      </c>
      <c r="AT17">
        <f t="shared" si="16"/>
        <v>560.37459576727213</v>
      </c>
      <c r="AU17">
        <f t="shared" si="17"/>
        <v>-1368.581026840332</v>
      </c>
      <c r="AW17">
        <v>14</v>
      </c>
      <c r="AX17">
        <f>IF(Z17&gt;0, (R17*SUMPRODUCT(K17:$K$98, X17:$X$98)-K17*$AZ$3)/Z17, 0)</f>
        <v>29946.022541237428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6.9004050000000001E-3</v>
      </c>
      <c r="Q18" s="5">
        <f t="shared" si="29"/>
        <v>50</v>
      </c>
      <c r="R18">
        <f t="shared" si="0"/>
        <v>1000000</v>
      </c>
      <c r="S18">
        <f t="shared" si="1"/>
        <v>31250.223405375178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25188.207404846577</v>
      </c>
      <c r="AC18">
        <f t="shared" si="2"/>
        <v>25840.96674579052</v>
      </c>
      <c r="AE18">
        <f t="shared" si="3"/>
        <v>0</v>
      </c>
      <c r="AF18">
        <f t="shared" si="4"/>
        <v>0</v>
      </c>
      <c r="AG18">
        <f t="shared" si="5"/>
        <v>-41.34525121722131</v>
      </c>
      <c r="AH18">
        <f t="shared" si="6"/>
        <v>-5804.0707101617718</v>
      </c>
      <c r="AI18">
        <f t="shared" si="7"/>
        <v>-5845.4159613789934</v>
      </c>
      <c r="AJ18">
        <f t="shared" si="8"/>
        <v>-652.75934094394324</v>
      </c>
      <c r="AK18">
        <f t="shared" si="30"/>
        <v>1763.1745183392604</v>
      </c>
      <c r="AL18">
        <f t="shared" si="9"/>
        <v>-4735.0007839836762</v>
      </c>
      <c r="AN18">
        <f t="shared" si="10"/>
        <v>0</v>
      </c>
      <c r="AO18">
        <f t="shared" si="11"/>
        <v>0</v>
      </c>
      <c r="AP18">
        <f t="shared" si="12"/>
        <v>-12.313264106597593</v>
      </c>
      <c r="AQ18">
        <f t="shared" si="13"/>
        <v>-1728.5432653949281</v>
      </c>
      <c r="AR18">
        <f t="shared" si="14"/>
        <v>-1740.8565295015258</v>
      </c>
      <c r="AS18">
        <f t="shared" si="15"/>
        <v>-194.40196700857149</v>
      </c>
      <c r="AT18">
        <f t="shared" si="16"/>
        <v>525.10101816218707</v>
      </c>
      <c r="AU18">
        <f t="shared" si="17"/>
        <v>-1410.1574783479102</v>
      </c>
      <c r="AW18">
        <v>15</v>
      </c>
      <c r="AX18">
        <f>IF(Z18&gt;0, (R18*SUMPRODUCT(K18:$K$98, X18:$X$98)-K18*$AZ$3)/Z18, 0)</f>
        <v>31250.223405375178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8.6257439999999994E-3</v>
      </c>
      <c r="Q19" s="5">
        <f t="shared" si="29"/>
        <v>50</v>
      </c>
      <c r="R19">
        <f t="shared" si="0"/>
        <v>1000000</v>
      </c>
      <c r="S19">
        <f t="shared" si="1"/>
        <v>32102.387163881547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25840.96674579052</v>
      </c>
      <c r="AC19">
        <f t="shared" si="2"/>
        <v>26051.193219237204</v>
      </c>
      <c r="AE19">
        <f t="shared" si="3"/>
        <v>0</v>
      </c>
      <c r="AF19">
        <f t="shared" si="4"/>
        <v>0</v>
      </c>
      <c r="AG19">
        <f t="shared" si="5"/>
        <v>-40.575165152433662</v>
      </c>
      <c r="AH19">
        <f t="shared" si="6"/>
        <v>-7132.6710523087886</v>
      </c>
      <c r="AI19">
        <f t="shared" si="7"/>
        <v>-7173.2462174612219</v>
      </c>
      <c r="AJ19">
        <f t="shared" si="8"/>
        <v>-210.22647344668439</v>
      </c>
      <c r="AK19">
        <f t="shared" si="30"/>
        <v>1808.8676722053365</v>
      </c>
      <c r="AL19">
        <f t="shared" si="9"/>
        <v>-5574.6050187025703</v>
      </c>
      <c r="AN19">
        <f t="shared" si="10"/>
        <v>0</v>
      </c>
      <c r="AO19">
        <f t="shared" si="11"/>
        <v>0</v>
      </c>
      <c r="AP19">
        <f t="shared" si="12"/>
        <v>-10.789214644235463</v>
      </c>
      <c r="AQ19">
        <f t="shared" si="13"/>
        <v>-1896.6261426410633</v>
      </c>
      <c r="AR19">
        <f t="shared" si="14"/>
        <v>-1907.4153572852986</v>
      </c>
      <c r="AS19">
        <f t="shared" si="15"/>
        <v>-55.900660845021882</v>
      </c>
      <c r="AT19">
        <f t="shared" si="16"/>
        <v>480.99031772570271</v>
      </c>
      <c r="AU19">
        <f t="shared" si="17"/>
        <v>-1482.3257004046179</v>
      </c>
      <c r="AW19">
        <v>16</v>
      </c>
      <c r="AX19">
        <f>IF(Z19&gt;0, (R19*SUMPRODUCT(K19:$K$98, X19:$X$98)-K19*$AZ$3)/Z19, 0)</f>
        <v>32102.387163881547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1.0476563E-2</v>
      </c>
      <c r="Q20" s="5">
        <f t="shared" si="29"/>
        <v>50</v>
      </c>
      <c r="R20">
        <f t="shared" si="0"/>
        <v>1000000</v>
      </c>
      <c r="S20">
        <f t="shared" si="1"/>
        <v>32565.166647640857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26051.193219237204</v>
      </c>
      <c r="AC20">
        <f t="shared" si="2"/>
        <v>25885.611486276161</v>
      </c>
      <c r="AE20">
        <f t="shared" si="3"/>
        <v>0</v>
      </c>
      <c r="AF20">
        <f t="shared" si="4"/>
        <v>0</v>
      </c>
      <c r="AG20">
        <f t="shared" si="5"/>
        <v>-39.744325226954444</v>
      </c>
      <c r="AH20">
        <f t="shared" si="6"/>
        <v>-8501.7654790975157</v>
      </c>
      <c r="AI20">
        <f t="shared" si="7"/>
        <v>-8541.5098043244707</v>
      </c>
      <c r="AJ20">
        <f t="shared" si="8"/>
        <v>165.5817329610436</v>
      </c>
      <c r="AK20">
        <f t="shared" si="30"/>
        <v>1823.5835253466046</v>
      </c>
      <c r="AL20">
        <f t="shared" si="9"/>
        <v>-6552.3445460168223</v>
      </c>
      <c r="AN20">
        <f t="shared" si="10"/>
        <v>0</v>
      </c>
      <c r="AO20">
        <f t="shared" si="11"/>
        <v>0</v>
      </c>
      <c r="AP20">
        <f t="shared" si="12"/>
        <v>-9.4359719739752244</v>
      </c>
      <c r="AQ20">
        <f t="shared" si="13"/>
        <v>-2018.462266800989</v>
      </c>
      <c r="AR20">
        <f t="shared" si="14"/>
        <v>-2027.8982387749643</v>
      </c>
      <c r="AS20">
        <f t="shared" si="15"/>
        <v>39.311891262479577</v>
      </c>
      <c r="AT20">
        <f t="shared" si="16"/>
        <v>432.94943212933418</v>
      </c>
      <c r="AU20">
        <f t="shared" si="17"/>
        <v>-1555.6369153831506</v>
      </c>
      <c r="AW20">
        <v>17</v>
      </c>
      <c r="AX20">
        <f>IF(Z20&gt;0, (R20*SUMPRODUCT(K20:$K$98, X20:$X$98)-K20*$AZ$3)/Z20, 0)</f>
        <v>32565.166647640857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1.2607808E-2</v>
      </c>
      <c r="Q21" s="5">
        <f t="shared" si="29"/>
        <v>50</v>
      </c>
      <c r="R21">
        <f t="shared" si="0"/>
        <v>1000000</v>
      </c>
      <c r="S21">
        <f t="shared" si="1"/>
        <v>32709.751201476902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25885.611486276161</v>
      </c>
      <c r="AC21">
        <f t="shared" si="2"/>
        <v>25412.724585260898</v>
      </c>
      <c r="AE21">
        <f t="shared" si="3"/>
        <v>0</v>
      </c>
      <c r="AF21">
        <f t="shared" si="4"/>
        <v>0</v>
      </c>
      <c r="AG21">
        <f t="shared" si="5"/>
        <v>-38.845793153133897</v>
      </c>
      <c r="AH21">
        <f t="shared" si="6"/>
        <v>-10021.776431019962</v>
      </c>
      <c r="AI21">
        <f t="shared" si="7"/>
        <v>-10060.622224173096</v>
      </c>
      <c r="AJ21">
        <f t="shared" si="8"/>
        <v>472.88690101526299</v>
      </c>
      <c r="AK21">
        <f t="shared" si="30"/>
        <v>1811.9928040393313</v>
      </c>
      <c r="AL21">
        <f t="shared" si="9"/>
        <v>-7775.7425191185011</v>
      </c>
      <c r="AN21">
        <f t="shared" si="10"/>
        <v>0</v>
      </c>
      <c r="AO21">
        <f t="shared" si="11"/>
        <v>0</v>
      </c>
      <c r="AP21">
        <f t="shared" si="12"/>
        <v>-8.2345047600841159</v>
      </c>
      <c r="AQ21">
        <f t="shared" si="13"/>
        <v>-2124.4093382367969</v>
      </c>
      <c r="AR21">
        <f t="shared" si="14"/>
        <v>-2132.6438429968807</v>
      </c>
      <c r="AS21">
        <f t="shared" si="15"/>
        <v>100.24224301563682</v>
      </c>
      <c r="AT21">
        <f t="shared" si="16"/>
        <v>384.10499976871478</v>
      </c>
      <c r="AU21">
        <f t="shared" si="17"/>
        <v>-1648.2966002125293</v>
      </c>
      <c r="AW21">
        <v>18</v>
      </c>
      <c r="AX21">
        <f>IF(Z21&gt;0, (R21*SUMPRODUCT(K21:$K$98, X21:$X$98)-K21*$AZ$3)/Z21, 0)</f>
        <v>32709.751201476902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1.5033739000000001E-2</v>
      </c>
      <c r="Q22" s="5">
        <f t="shared" si="29"/>
        <v>50</v>
      </c>
      <c r="R22">
        <f t="shared" si="0"/>
        <v>1000000</v>
      </c>
      <c r="S22">
        <f t="shared" si="1"/>
        <v>32566.832957295777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25412.724585260898</v>
      </c>
      <c r="AC22">
        <f t="shared" si="2"/>
        <v>24668.293252189927</v>
      </c>
      <c r="AE22">
        <f t="shared" si="3"/>
        <v>0</v>
      </c>
      <c r="AF22">
        <f t="shared" si="4"/>
        <v>0</v>
      </c>
      <c r="AG22">
        <f t="shared" si="5"/>
        <v>-37.873337706090361</v>
      </c>
      <c r="AH22">
        <f t="shared" si="6"/>
        <v>-11679.950310244041</v>
      </c>
      <c r="AI22">
        <f t="shared" si="7"/>
        <v>-11717.823647950132</v>
      </c>
      <c r="AJ22">
        <f t="shared" si="8"/>
        <v>744.43133307097014</v>
      </c>
      <c r="AK22">
        <f t="shared" si="30"/>
        <v>1778.8907209682629</v>
      </c>
      <c r="AL22">
        <f t="shared" si="9"/>
        <v>-9194.5015939108998</v>
      </c>
      <c r="AN22">
        <f t="shared" si="10"/>
        <v>0</v>
      </c>
      <c r="AO22">
        <f t="shared" si="11"/>
        <v>0</v>
      </c>
      <c r="AP22">
        <f t="shared" si="12"/>
        <v>-7.1681824260052789</v>
      </c>
      <c r="AQ22">
        <f t="shared" si="13"/>
        <v>-2210.6320599528967</v>
      </c>
      <c r="AR22">
        <f t="shared" si="14"/>
        <v>-2217.8002423789021</v>
      </c>
      <c r="AS22">
        <f t="shared" si="15"/>
        <v>140.89647024241279</v>
      </c>
      <c r="AT22">
        <f t="shared" si="16"/>
        <v>336.68575246216091</v>
      </c>
      <c r="AU22">
        <f t="shared" si="17"/>
        <v>-1740.2180196743284</v>
      </c>
      <c r="AW22">
        <v>19</v>
      </c>
      <c r="AX22">
        <f>IF(Z22&gt;0, (R22*SUMPRODUCT(K22:$K$98, X22:$X$98)-K22*$AZ$3)/Z22, 0)</f>
        <v>32566.832957295777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1.7719183999999999E-2</v>
      </c>
      <c r="Q23" s="5">
        <f t="shared" si="29"/>
        <v>50</v>
      </c>
      <c r="R23">
        <f t="shared" si="0"/>
        <v>1000000</v>
      </c>
      <c r="S23">
        <f t="shared" si="1"/>
        <v>32166.648667585814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24668.293252189927</v>
      </c>
      <c r="AC23">
        <f t="shared" si="2"/>
        <v>23689.784411135082</v>
      </c>
      <c r="AE23">
        <f t="shared" si="3"/>
        <v>0</v>
      </c>
      <c r="AF23">
        <f t="shared" si="4"/>
        <v>0</v>
      </c>
      <c r="AG23">
        <f t="shared" si="5"/>
        <v>-36.823519689521106</v>
      </c>
      <c r="AH23">
        <f t="shared" si="6"/>
        <v>-13421.692790167059</v>
      </c>
      <c r="AI23">
        <f t="shared" si="7"/>
        <v>-13458.516309856579</v>
      </c>
      <c r="AJ23">
        <f t="shared" si="8"/>
        <v>978.50884105484511</v>
      </c>
      <c r="AK23">
        <f t="shared" si="30"/>
        <v>1726.7805276532952</v>
      </c>
      <c r="AL23">
        <f t="shared" si="9"/>
        <v>-10753.226941148439</v>
      </c>
      <c r="AN23">
        <f t="shared" si="10"/>
        <v>0</v>
      </c>
      <c r="AO23">
        <f t="shared" si="11"/>
        <v>0</v>
      </c>
      <c r="AP23">
        <f t="shared" si="12"/>
        <v>-6.222755587851136</v>
      </c>
      <c r="AQ23">
        <f t="shared" si="13"/>
        <v>-2268.1132741420342</v>
      </c>
      <c r="AR23">
        <f t="shared" si="14"/>
        <v>-2274.336029729885</v>
      </c>
      <c r="AS23">
        <f t="shared" si="15"/>
        <v>165.35685371131248</v>
      </c>
      <c r="AT23">
        <f t="shared" si="16"/>
        <v>291.80624959392145</v>
      </c>
      <c r="AU23">
        <f t="shared" si="17"/>
        <v>-1817.1729264246512</v>
      </c>
      <c r="AW23">
        <v>20</v>
      </c>
      <c r="AX23">
        <f>IF(Z23&gt;0, (R23*SUMPRODUCT(K23:$K$98, X23:$X$98)-K23*$AZ$3)/Z23, 0)</f>
        <v>32166.648667585814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2.0768709E-2</v>
      </c>
      <c r="Q24" s="5">
        <f t="shared" si="29"/>
        <v>50</v>
      </c>
      <c r="R24">
        <f t="shared" si="0"/>
        <v>1000000</v>
      </c>
      <c r="S24">
        <f t="shared" si="1"/>
        <v>31551.500264180053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23689.784411135082</v>
      </c>
      <c r="AC24">
        <f t="shared" si="2"/>
        <v>22521.781153866308</v>
      </c>
      <c r="AE24">
        <f t="shared" si="3"/>
        <v>0</v>
      </c>
      <c r="AF24">
        <f t="shared" si="4"/>
        <v>0</v>
      </c>
      <c r="AG24">
        <f t="shared" si="5"/>
        <v>-35.690507527838463</v>
      </c>
      <c r="AH24">
        <f t="shared" si="6"/>
        <v>-15295.539295748684</v>
      </c>
      <c r="AI24">
        <f t="shared" si="7"/>
        <v>-15331.229803276523</v>
      </c>
      <c r="AJ24">
        <f t="shared" si="8"/>
        <v>1168.0032572687742</v>
      </c>
      <c r="AK24">
        <f t="shared" si="30"/>
        <v>1658.2849087794559</v>
      </c>
      <c r="AL24">
        <f t="shared" si="9"/>
        <v>-12504.941637228292</v>
      </c>
      <c r="AN24">
        <f t="shared" si="10"/>
        <v>0</v>
      </c>
      <c r="AO24">
        <f t="shared" si="11"/>
        <v>0</v>
      </c>
      <c r="AP24">
        <f t="shared" si="12"/>
        <v>-5.3850798499914472</v>
      </c>
      <c r="AQ24">
        <f t="shared" si="13"/>
        <v>-2307.8321425393606</v>
      </c>
      <c r="AR24">
        <f t="shared" si="14"/>
        <v>-2313.2172223893522</v>
      </c>
      <c r="AS24">
        <f t="shared" si="15"/>
        <v>176.23147556913946</v>
      </c>
      <c r="AT24">
        <f t="shared" si="16"/>
        <v>250.20649092332997</v>
      </c>
      <c r="AU24">
        <f t="shared" si="17"/>
        <v>-1886.7792558968824</v>
      </c>
      <c r="AW24">
        <v>21</v>
      </c>
      <c r="AX24">
        <f>IF(Z24&gt;0, (R24*SUMPRODUCT(K24:$K$98, X24:$X$98)-K24*$AZ$3)/Z24, 0)</f>
        <v>31551.500264180053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2.4225090000000001E-2</v>
      </c>
      <c r="Q25" s="5">
        <f t="shared" si="29"/>
        <v>50</v>
      </c>
      <c r="R25">
        <f t="shared" si="0"/>
        <v>1000000</v>
      </c>
      <c r="S25">
        <f t="shared" si="1"/>
        <v>30746.746540139156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22521.781153866308</v>
      </c>
      <c r="AC25">
        <f t="shared" si="2"/>
        <v>21196.190097820945</v>
      </c>
      <c r="AE25">
        <f t="shared" si="3"/>
        <v>0</v>
      </c>
      <c r="AF25">
        <f t="shared" si="4"/>
        <v>0</v>
      </c>
      <c r="AG25">
        <f t="shared" si="5"/>
        <v>-34.468996695552512</v>
      </c>
      <c r="AH25">
        <f t="shared" si="6"/>
        <v>-17292.115140151287</v>
      </c>
      <c r="AI25">
        <f t="shared" si="7"/>
        <v>-17326.584136846839</v>
      </c>
      <c r="AJ25">
        <f t="shared" si="8"/>
        <v>1325.5910560453631</v>
      </c>
      <c r="AK25">
        <f t="shared" si="30"/>
        <v>1576.5246807706417</v>
      </c>
      <c r="AL25">
        <f t="shared" si="9"/>
        <v>-14424.468400030833</v>
      </c>
      <c r="AN25">
        <f t="shared" si="10"/>
        <v>0</v>
      </c>
      <c r="AO25">
        <f t="shared" si="11"/>
        <v>0</v>
      </c>
      <c r="AP25">
        <f t="shared" si="12"/>
        <v>-4.6435491138109857</v>
      </c>
      <c r="AQ25">
        <f t="shared" si="13"/>
        <v>-2329.5365004148093</v>
      </c>
      <c r="AR25">
        <f t="shared" si="14"/>
        <v>-2334.1800495286202</v>
      </c>
      <c r="AS25">
        <f t="shared" si="15"/>
        <v>178.57923826281382</v>
      </c>
      <c r="AT25">
        <f t="shared" si="16"/>
        <v>212.38418538704479</v>
      </c>
      <c r="AU25">
        <f t="shared" si="17"/>
        <v>-1943.2166258787615</v>
      </c>
      <c r="AW25">
        <v>22</v>
      </c>
      <c r="AX25">
        <f>IF(Z25&gt;0, (R25*SUMPRODUCT(K25:$K$98, X25:$X$98)-K25*$AZ$3)/Z25, 0)</f>
        <v>30746.746540139156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2.7828815E-2</v>
      </c>
      <c r="Q26" s="5">
        <f t="shared" si="29"/>
        <v>50</v>
      </c>
      <c r="R26">
        <f t="shared" si="0"/>
        <v>1000000</v>
      </c>
      <c r="S26">
        <f t="shared" si="1"/>
        <v>29765.731468351052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21196.190097820945</v>
      </c>
      <c r="AC26">
        <f t="shared" si="2"/>
        <v>19743.654567490052</v>
      </c>
      <c r="AE26">
        <f t="shared" si="3"/>
        <v>0</v>
      </c>
      <c r="AF26">
        <f t="shared" si="4"/>
        <v>0</v>
      </c>
      <c r="AG26">
        <f t="shared" si="5"/>
        <v>-33.165075396320844</v>
      </c>
      <c r="AH26">
        <f t="shared" si="6"/>
        <v>-19184.626645522843</v>
      </c>
      <c r="AI26">
        <f t="shared" si="7"/>
        <v>-19217.791720919166</v>
      </c>
      <c r="AJ26">
        <f t="shared" si="8"/>
        <v>1452.5355303308934</v>
      </c>
      <c r="AK26">
        <f t="shared" si="30"/>
        <v>1483.7333068474663</v>
      </c>
      <c r="AL26">
        <f t="shared" si="9"/>
        <v>-16281.522883740807</v>
      </c>
      <c r="AN26">
        <f t="shared" si="10"/>
        <v>0</v>
      </c>
      <c r="AO26">
        <f t="shared" si="11"/>
        <v>0</v>
      </c>
      <c r="AP26">
        <f t="shared" si="12"/>
        <v>-3.9891867441439421</v>
      </c>
      <c r="AQ26">
        <f t="shared" si="13"/>
        <v>-2307.5798077082113</v>
      </c>
      <c r="AR26">
        <f t="shared" si="14"/>
        <v>-2311.5689944523556</v>
      </c>
      <c r="AS26">
        <f t="shared" si="15"/>
        <v>174.71497995258272</v>
      </c>
      <c r="AT26">
        <f t="shared" si="16"/>
        <v>178.46753456129272</v>
      </c>
      <c r="AU26">
        <f t="shared" si="17"/>
        <v>-1958.3864799384803</v>
      </c>
      <c r="AW26">
        <v>23</v>
      </c>
      <c r="AX26">
        <f>IF(Z26&gt;0, (R26*SUMPRODUCT(K26:$K$98, X26:$X$98)-K26*$AZ$3)/Z26, 0)</f>
        <v>29765.731468351052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3.1684449000000003E-2</v>
      </c>
      <c r="Q27" s="5">
        <f t="shared" si="29"/>
        <v>50</v>
      </c>
      <c r="R27">
        <f t="shared" si="0"/>
        <v>1000000</v>
      </c>
      <c r="S27">
        <f t="shared" si="1"/>
        <v>28662.07773992205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19743.654567490052</v>
      </c>
      <c r="AC27">
        <f t="shared" si="2"/>
        <v>18219.111340213909</v>
      </c>
      <c r="AE27">
        <f t="shared" si="3"/>
        <v>0</v>
      </c>
      <c r="AF27">
        <f t="shared" si="4"/>
        <v>0</v>
      </c>
      <c r="AG27">
        <f t="shared" si="5"/>
        <v>-31.782607502381747</v>
      </c>
      <c r="AH27">
        <f t="shared" si="6"/>
        <v>-21016.342799517653</v>
      </c>
      <c r="AI27">
        <f t="shared" si="7"/>
        <v>-21048.125407020034</v>
      </c>
      <c r="AJ27">
        <f t="shared" si="8"/>
        <v>1524.5432272761427</v>
      </c>
      <c r="AK27">
        <f t="shared" si="30"/>
        <v>1382.0558197243038</v>
      </c>
      <c r="AL27">
        <f t="shared" si="9"/>
        <v>-18141.526360019587</v>
      </c>
      <c r="AN27">
        <f t="shared" si="10"/>
        <v>0</v>
      </c>
      <c r="AO27">
        <f t="shared" si="11"/>
        <v>0</v>
      </c>
      <c r="AP27">
        <f t="shared" si="12"/>
        <v>-3.4133032971037474</v>
      </c>
      <c r="AQ27">
        <f t="shared" si="13"/>
        <v>-2257.0568561840141</v>
      </c>
      <c r="AR27">
        <f t="shared" si="14"/>
        <v>-2260.4701594811177</v>
      </c>
      <c r="AS27">
        <f t="shared" si="15"/>
        <v>163.72880745699939</v>
      </c>
      <c r="AT27">
        <f t="shared" si="16"/>
        <v>148.42632675411778</v>
      </c>
      <c r="AU27">
        <f t="shared" si="17"/>
        <v>-1948.3150252700004</v>
      </c>
      <c r="AW27">
        <v>24</v>
      </c>
      <c r="AX27">
        <f>IF(Z27&gt;0, (R27*SUMPRODUCT(K27:$K$98, X27:$X$98)-K27*$AZ$3)/Z27, 0)</f>
        <v>28662.07773992205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3.5933631000000001E-2</v>
      </c>
      <c r="Q28" s="5">
        <f t="shared" si="29"/>
        <v>50</v>
      </c>
      <c r="R28">
        <f t="shared" si="0"/>
        <v>1000000</v>
      </c>
      <c r="S28">
        <f t="shared" si="1"/>
        <v>27473.122415977898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18219.111340213909</v>
      </c>
      <c r="AC28">
        <f t="shared" si="2"/>
        <v>16661.194287987099</v>
      </c>
      <c r="AE28">
        <f t="shared" si="3"/>
        <v>0</v>
      </c>
      <c r="AF28">
        <f t="shared" si="4"/>
        <v>0</v>
      </c>
      <c r="AG28">
        <f t="shared" si="5"/>
        <v>-30.322716937149512</v>
      </c>
      <c r="AH28">
        <f t="shared" si="6"/>
        <v>-22841.289804168347</v>
      </c>
      <c r="AI28">
        <f t="shared" si="7"/>
        <v>-22871.612521105497</v>
      </c>
      <c r="AJ28">
        <f t="shared" si="8"/>
        <v>1557.9170522268105</v>
      </c>
      <c r="AK28">
        <f t="shared" si="30"/>
        <v>1275.3377938149738</v>
      </c>
      <c r="AL28">
        <f t="shared" si="9"/>
        <v>-20038.357675063711</v>
      </c>
      <c r="AN28">
        <f t="shared" si="10"/>
        <v>0</v>
      </c>
      <c r="AO28">
        <f t="shared" si="11"/>
        <v>0</v>
      </c>
      <c r="AP28">
        <f t="shared" si="12"/>
        <v>-2.9076052526459826</v>
      </c>
      <c r="AQ28">
        <f t="shared" si="13"/>
        <v>-2190.2210923073112</v>
      </c>
      <c r="AR28">
        <f t="shared" si="14"/>
        <v>-2193.1286975599573</v>
      </c>
      <c r="AS28">
        <f t="shared" si="15"/>
        <v>149.38660719718621</v>
      </c>
      <c r="AT28">
        <f t="shared" si="16"/>
        <v>122.29045556439983</v>
      </c>
      <c r="AU28">
        <f t="shared" si="17"/>
        <v>-1921.4516347983711</v>
      </c>
      <c r="AW28">
        <v>25</v>
      </c>
      <c r="AX28">
        <f>IF(Z28&gt;0, (R28*SUMPRODUCT(K28:$K$98, X28:$X$98)-K28*$AZ$3)/Z28, 0)</f>
        <v>27473.122415977898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4.1016489000000003E-2</v>
      </c>
      <c r="Q29" s="5">
        <f t="shared" si="29"/>
        <v>50</v>
      </c>
      <c r="R29">
        <f t="shared" si="0"/>
        <v>1000000</v>
      </c>
      <c r="S29">
        <f t="shared" si="1"/>
        <v>26229.030983422599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16661.194287987099</v>
      </c>
      <c r="AC29">
        <f t="shared" si="2"/>
        <v>15095.205163498718</v>
      </c>
      <c r="AE29">
        <f t="shared" si="3"/>
        <v>0</v>
      </c>
      <c r="AF29">
        <f t="shared" si="4"/>
        <v>0</v>
      </c>
      <c r="AG29">
        <f t="shared" si="5"/>
        <v>-28.77575838207531</v>
      </c>
      <c r="AH29">
        <f t="shared" si="6"/>
        <v>-24874.627714054135</v>
      </c>
      <c r="AI29">
        <f t="shared" si="7"/>
        <v>-24903.40347243621</v>
      </c>
      <c r="AJ29">
        <f t="shared" si="8"/>
        <v>1565.9891244883802</v>
      </c>
      <c r="AK29">
        <f t="shared" si="30"/>
        <v>1166.283600159097</v>
      </c>
      <c r="AL29">
        <f t="shared" si="9"/>
        <v>-22171.130747788731</v>
      </c>
      <c r="AN29">
        <f t="shared" si="10"/>
        <v>0</v>
      </c>
      <c r="AO29">
        <f t="shared" si="11"/>
        <v>0</v>
      </c>
      <c r="AP29">
        <f t="shared" si="12"/>
        <v>-2.4636334296946663</v>
      </c>
      <c r="AQ29">
        <f t="shared" si="13"/>
        <v>-2129.6385510981459</v>
      </c>
      <c r="AR29">
        <f t="shared" si="14"/>
        <v>-2132.1021845278401</v>
      </c>
      <c r="AS29">
        <f t="shared" si="15"/>
        <v>134.07198887349062</v>
      </c>
      <c r="AT29">
        <f t="shared" si="16"/>
        <v>99.851243804104271</v>
      </c>
      <c r="AU29">
        <f t="shared" si="17"/>
        <v>-1898.1789518502453</v>
      </c>
      <c r="AW29">
        <v>26</v>
      </c>
      <c r="AX29">
        <f>IF(Z29&gt;0, (R29*SUMPRODUCT(K29:$K$98, X29:$X$98)-K29*$AZ$3)/Z29, 0)</f>
        <v>26229.030983422599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4.6435859000000003E-2</v>
      </c>
      <c r="Q30" s="5">
        <f t="shared" si="29"/>
        <v>50</v>
      </c>
      <c r="R30">
        <f t="shared" si="0"/>
        <v>1000000</v>
      </c>
      <c r="S30">
        <f t="shared" si="1"/>
        <v>24902.455201372602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15095.205163498718</v>
      </c>
      <c r="AC30">
        <f t="shared" si="2"/>
        <v>13522.91658366748</v>
      </c>
      <c r="AE30">
        <f t="shared" si="3"/>
        <v>0</v>
      </c>
      <c r="AF30">
        <f t="shared" si="4"/>
        <v>0</v>
      </c>
      <c r="AG30">
        <f t="shared" si="5"/>
        <v>-27.151773739406444</v>
      </c>
      <c r="AH30">
        <f t="shared" si="6"/>
        <v>-26724.54117696235</v>
      </c>
      <c r="AI30">
        <f t="shared" si="7"/>
        <v>-26751.692950701756</v>
      </c>
      <c r="AJ30">
        <f t="shared" si="8"/>
        <v>1572.2885798312382</v>
      </c>
      <c r="AK30">
        <f t="shared" si="30"/>
        <v>1056.6643614449104</v>
      </c>
      <c r="AL30">
        <f t="shared" si="9"/>
        <v>-24122.740009425608</v>
      </c>
      <c r="AN30">
        <f t="shared" si="10"/>
        <v>0</v>
      </c>
      <c r="AO30">
        <f t="shared" si="11"/>
        <v>0</v>
      </c>
      <c r="AP30">
        <f t="shared" si="12"/>
        <v>-2.0755322864542247</v>
      </c>
      <c r="AQ30">
        <f t="shared" si="13"/>
        <v>-2042.8738315890705</v>
      </c>
      <c r="AR30">
        <f t="shared" si="14"/>
        <v>-2044.9493638755248</v>
      </c>
      <c r="AS30">
        <f t="shared" si="15"/>
        <v>120.18867505244373</v>
      </c>
      <c r="AT30">
        <f t="shared" si="16"/>
        <v>80.773396949071355</v>
      </c>
      <c r="AU30">
        <f t="shared" si="17"/>
        <v>-1843.9872918740098</v>
      </c>
      <c r="AW30">
        <v>27</v>
      </c>
      <c r="AX30">
        <f>IF(Z30&gt;0, (R30*SUMPRODUCT(K30:$K$98, X30:$X$98)-K30*$AZ$3)/Z30, 0)</f>
        <v>24902.455201372602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5.1834316999999998E-2</v>
      </c>
      <c r="Q31" s="5">
        <f t="shared" si="29"/>
        <v>50</v>
      </c>
      <c r="R31">
        <f t="shared" si="0"/>
        <v>1000000</v>
      </c>
      <c r="S31">
        <f t="shared" si="1"/>
        <v>23510.661048060716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13522.91658366748</v>
      </c>
      <c r="AC31">
        <f t="shared" si="2"/>
        <v>11977.676654995292</v>
      </c>
      <c r="AE31">
        <f t="shared" si="3"/>
        <v>0</v>
      </c>
      <c r="AF31">
        <f t="shared" si="4"/>
        <v>0</v>
      </c>
      <c r="AG31">
        <f t="shared" si="5"/>
        <v>-25.472862354891706</v>
      </c>
      <c r="AH31">
        <f t="shared" si="6"/>
        <v>-28147.872942413378</v>
      </c>
      <c r="AI31">
        <f t="shared" si="7"/>
        <v>-28173.345804768269</v>
      </c>
      <c r="AJ31">
        <f t="shared" si="8"/>
        <v>1545.2399286721884</v>
      </c>
      <c r="AK31">
        <f t="shared" si="30"/>
        <v>946.60416085672375</v>
      </c>
      <c r="AL31">
        <f t="shared" si="9"/>
        <v>-25681.501715239356</v>
      </c>
      <c r="AN31">
        <f t="shared" si="10"/>
        <v>0</v>
      </c>
      <c r="AO31">
        <f t="shared" si="11"/>
        <v>0</v>
      </c>
      <c r="AP31">
        <f t="shared" si="12"/>
        <v>-1.7385653259909635</v>
      </c>
      <c r="AQ31">
        <f t="shared" si="13"/>
        <v>-1921.1392585679121</v>
      </c>
      <c r="AR31">
        <f t="shared" si="14"/>
        <v>-1922.877823893903</v>
      </c>
      <c r="AS31">
        <f t="shared" si="15"/>
        <v>105.46520147196223</v>
      </c>
      <c r="AT31">
        <f t="shared" si="16"/>
        <v>64.60731222803598</v>
      </c>
      <c r="AU31">
        <f t="shared" si="17"/>
        <v>-1752.8053101939047</v>
      </c>
      <c r="AW31">
        <v>28</v>
      </c>
      <c r="AX31">
        <f>IF(Z31&gt;0, (R31*SUMPRODUCT(K31:$K$98, X31:$X$98)-K31*$AZ$3)/Z31, 0)</f>
        <v>23510.661048060716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5.7772715000000002E-2</v>
      </c>
      <c r="Q32" s="5">
        <f t="shared" si="29"/>
        <v>50</v>
      </c>
      <c r="R32">
        <f t="shared" si="0"/>
        <v>1000000</v>
      </c>
      <c r="S32">
        <f t="shared" si="1"/>
        <v>22110.320613179771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11977.676654995292</v>
      </c>
      <c r="AC32">
        <f t="shared" si="2"/>
        <v>10500.853381174598</v>
      </c>
      <c r="AE32">
        <f t="shared" si="3"/>
        <v>0</v>
      </c>
      <c r="AF32">
        <f t="shared" si="4"/>
        <v>0</v>
      </c>
      <c r="AG32">
        <f t="shared" si="5"/>
        <v>-23.746497314279402</v>
      </c>
      <c r="AH32">
        <f t="shared" si="6"/>
        <v>-29432.72834126775</v>
      </c>
      <c r="AI32">
        <f t="shared" si="7"/>
        <v>-29456.474838582028</v>
      </c>
      <c r="AJ32">
        <f t="shared" si="8"/>
        <v>1476.8232738206934</v>
      </c>
      <c r="AK32">
        <f t="shared" si="30"/>
        <v>838.43736584967053</v>
      </c>
      <c r="AL32">
        <f t="shared" si="9"/>
        <v>-27141.214198911664</v>
      </c>
      <c r="AN32">
        <f t="shared" si="10"/>
        <v>0</v>
      </c>
      <c r="AO32">
        <f t="shared" si="11"/>
        <v>0</v>
      </c>
      <c r="AP32">
        <f t="shared" si="12"/>
        <v>-1.447087530039014</v>
      </c>
      <c r="AQ32">
        <f t="shared" si="13"/>
        <v>-1793.600697988536</v>
      </c>
      <c r="AR32">
        <f t="shared" si="14"/>
        <v>-1795.047785518575</v>
      </c>
      <c r="AS32">
        <f t="shared" si="15"/>
        <v>89.996116704429795</v>
      </c>
      <c r="AT32">
        <f t="shared" si="16"/>
        <v>51.093525111605906</v>
      </c>
      <c r="AU32">
        <f t="shared" si="17"/>
        <v>-1653.9581437025392</v>
      </c>
      <c r="AW32">
        <v>29</v>
      </c>
      <c r="AX32">
        <f>IF(Z32&gt;0, (R32*SUMPRODUCT(K32:$K$98, X32:$X$98)-K32*$AZ$3)/Z32, 0)</f>
        <v>22110.320613179771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6.4089452000000005E-2</v>
      </c>
      <c r="Q33" s="5">
        <f t="shared" si="29"/>
        <v>50</v>
      </c>
      <c r="R33">
        <f t="shared" si="0"/>
        <v>1000000</v>
      </c>
      <c r="S33">
        <f t="shared" si="1"/>
        <v>20702.934885996874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10500.853381174598</v>
      </c>
      <c r="AC33">
        <f t="shared" si="2"/>
        <v>9103.9633838532172</v>
      </c>
      <c r="AE33">
        <f t="shared" si="3"/>
        <v>0</v>
      </c>
      <c r="AF33">
        <f t="shared" si="4"/>
        <v>0</v>
      </c>
      <c r="AG33">
        <f t="shared" si="5"/>
        <v>-21.987132341344967</v>
      </c>
      <c r="AH33">
        <f t="shared" si="6"/>
        <v>-30437.999995832775</v>
      </c>
      <c r="AI33">
        <f t="shared" si="7"/>
        <v>-30459.987128174122</v>
      </c>
      <c r="AJ33">
        <f t="shared" si="8"/>
        <v>1396.8899973213811</v>
      </c>
      <c r="AK33">
        <f t="shared" si="30"/>
        <v>735.05973668222191</v>
      </c>
      <c r="AL33">
        <f t="shared" si="9"/>
        <v>-28328.037394170518</v>
      </c>
      <c r="AN33">
        <f t="shared" si="10"/>
        <v>0</v>
      </c>
      <c r="AO33">
        <f t="shared" si="11"/>
        <v>0</v>
      </c>
      <c r="AP33">
        <f t="shared" si="12"/>
        <v>-1.1963157213771336</v>
      </c>
      <c r="AQ33">
        <f t="shared" si="13"/>
        <v>-1656.1258356470346</v>
      </c>
      <c r="AR33">
        <f t="shared" si="14"/>
        <v>-1657.3221513684118</v>
      </c>
      <c r="AS33">
        <f t="shared" si="15"/>
        <v>76.004521139285899</v>
      </c>
      <c r="AT33">
        <f t="shared" si="16"/>
        <v>39.994461555621264</v>
      </c>
      <c r="AU33">
        <f t="shared" si="17"/>
        <v>-1541.3231686735048</v>
      </c>
      <c r="AW33">
        <v>30</v>
      </c>
      <c r="AX33">
        <f>IF(Z33&gt;0, (R33*SUMPRODUCT(K33:$K$98, X33:$X$98)-K33*$AZ$3)/Z33, 0)</f>
        <v>20702.934885996874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7.1121990999999996E-2</v>
      </c>
      <c r="Q34" s="5">
        <f t="shared" si="29"/>
        <v>50</v>
      </c>
      <c r="R34">
        <f t="shared" si="0"/>
        <v>1000000</v>
      </c>
      <c r="S34">
        <f t="shared" si="1"/>
        <v>19308.650654440313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9103.9633838532172</v>
      </c>
      <c r="AC34">
        <f t="shared" si="2"/>
        <v>7802.0435309447139</v>
      </c>
      <c r="AE34">
        <f t="shared" si="3"/>
        <v>0</v>
      </c>
      <c r="AF34">
        <f t="shared" si="4"/>
        <v>0</v>
      </c>
      <c r="AG34">
        <f t="shared" si="5"/>
        <v>-20.203492389434572</v>
      </c>
      <c r="AH34">
        <f t="shared" si="6"/>
        <v>-31275.372569938911</v>
      </c>
      <c r="AI34">
        <f t="shared" si="7"/>
        <v>-31295.576062328346</v>
      </c>
      <c r="AJ34">
        <f t="shared" si="8"/>
        <v>1301.9198529085033</v>
      </c>
      <c r="AK34">
        <f t="shared" si="30"/>
        <v>637.27743686972531</v>
      </c>
      <c r="AL34">
        <f t="shared" si="9"/>
        <v>-29356.378772550117</v>
      </c>
      <c r="AN34">
        <f t="shared" si="10"/>
        <v>0</v>
      </c>
      <c r="AO34">
        <f t="shared" si="11"/>
        <v>0</v>
      </c>
      <c r="AP34">
        <f t="shared" si="12"/>
        <v>-0.98148947160216005</v>
      </c>
      <c r="AQ34">
        <f t="shared" si="13"/>
        <v>-1519.3634994454105</v>
      </c>
      <c r="AR34">
        <f t="shared" si="14"/>
        <v>-1520.3449889170129</v>
      </c>
      <c r="AS34">
        <f t="shared" si="15"/>
        <v>63.247512057260252</v>
      </c>
      <c r="AT34">
        <f t="shared" si="16"/>
        <v>30.959058103456474</v>
      </c>
      <c r="AU34">
        <f t="shared" si="17"/>
        <v>-1426.138418756296</v>
      </c>
      <c r="AW34">
        <v>31</v>
      </c>
      <c r="AX34">
        <f>IF(Z34&gt;0, (R34*SUMPRODUCT(K34:$K$98, X34:$X$98)-K34*$AZ$3)/Z34, 0)</f>
        <v>19308.650654440313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7.9233461000000005E-2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17931.24169937152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7802.0435309447139</v>
      </c>
      <c r="AC35">
        <f t="shared" ref="AC35:AC66" si="33">S35*Z35</f>
        <v>6598.9353732301342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-18.400664839238164</v>
      </c>
      <c r="AH35">
        <f t="shared" ref="AH35:AH66" si="37">-X35*R35</f>
        <v>-32015.852526041221</v>
      </c>
      <c r="AI35">
        <f t="shared" ref="AI35:AI66" si="38">SUM(AE35:AH35)</f>
        <v>-32034.253190880459</v>
      </c>
      <c r="AJ35">
        <f t="shared" ref="AJ35:AJ66" si="39">AB35-AC35</f>
        <v>1203.1081577145796</v>
      </c>
      <c r="AK35">
        <f t="shared" si="30"/>
        <v>546.14304716613003</v>
      </c>
      <c r="AL35">
        <f t="shared" ref="AL35:AL66" si="40">SUM(AI35:AK35)</f>
        <v>-30285.001985999748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-0.79813193671074811</v>
      </c>
      <c r="AQ35">
        <f t="shared" ref="AQ35:AQ66" si="44">AH35*$K35</f>
        <v>-1388.6929958946491</v>
      </c>
      <c r="AR35">
        <f t="shared" ref="AR35:AR66" si="45">AI35*$K35</f>
        <v>-1389.4911278313598</v>
      </c>
      <c r="AS35">
        <f t="shared" ref="AS35:AS66" si="46">AJ35*$K35</f>
        <v>52.185018985922362</v>
      </c>
      <c r="AT35">
        <f t="shared" ref="AT35:AT66" si="47">AK35*$K35</f>
        <v>23.689046660221653</v>
      </c>
      <c r="AU35">
        <f t="shared" ref="AU35:AU66" si="48">AL35*$K35</f>
        <v>-1313.6170621852157</v>
      </c>
      <c r="AW35">
        <v>32</v>
      </c>
      <c r="AX35">
        <f>IF(Z35&gt;0, (R35*SUMPRODUCT(K35:$K$98, X35:$X$98)-K35*$AZ$3)/Z35, 0)</f>
        <v>17931.24169937152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8.7905784000000001E-2</v>
      </c>
      <c r="Q36" s="5">
        <f t="shared" si="29"/>
        <v>50</v>
      </c>
      <c r="R36">
        <f t="shared" si="31"/>
        <v>1000000</v>
      </c>
      <c r="S36">
        <f t="shared" si="32"/>
        <v>16544.879517524194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6598.9353732301342</v>
      </c>
      <c r="AC36">
        <f t="shared" si="33"/>
        <v>5492.6132181665853</v>
      </c>
      <c r="AE36">
        <f t="shared" si="34"/>
        <v>0</v>
      </c>
      <c r="AF36">
        <f t="shared" si="35"/>
        <v>0</v>
      </c>
      <c r="AG36">
        <f t="shared" si="36"/>
        <v>-16.599133322031317</v>
      </c>
      <c r="AH36">
        <f t="shared" si="37"/>
        <v>-32350.497376289299</v>
      </c>
      <c r="AI36">
        <f t="shared" si="38"/>
        <v>-32367.096509611329</v>
      </c>
      <c r="AJ36">
        <f t="shared" si="39"/>
        <v>1106.322155063549</v>
      </c>
      <c r="AK36">
        <f t="shared" si="30"/>
        <v>461.92547612610946</v>
      </c>
      <c r="AL36">
        <f t="shared" si="40"/>
        <v>-30798.848878421668</v>
      </c>
      <c r="AN36">
        <f t="shared" si="41"/>
        <v>0</v>
      </c>
      <c r="AO36">
        <f t="shared" si="42"/>
        <v>0</v>
      </c>
      <c r="AP36">
        <f t="shared" si="43"/>
        <v>-0.64284839617111056</v>
      </c>
      <c r="AQ36">
        <f t="shared" si="44"/>
        <v>-1252.8645291427981</v>
      </c>
      <c r="AR36">
        <f t="shared" si="45"/>
        <v>-1253.5073775389692</v>
      </c>
      <c r="AS36">
        <f t="shared" si="46"/>
        <v>42.845455195376218</v>
      </c>
      <c r="AT36">
        <f t="shared" si="47"/>
        <v>17.889370831434896</v>
      </c>
      <c r="AU36">
        <f t="shared" si="48"/>
        <v>-1192.7725515121579</v>
      </c>
      <c r="AW36">
        <v>33</v>
      </c>
      <c r="AX36">
        <f>IF(Z36&gt;0, (R36*SUMPRODUCT(K36:$K$98, X36:$X$98)-K36*$AZ$3)/Z36, 0)</f>
        <v>16544.879517524194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31"/>
        <v>1000000</v>
      </c>
      <c r="S37">
        <f t="shared" si="32"/>
        <v>15153.651383351227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5492.6132181665853</v>
      </c>
      <c r="AC37">
        <f t="shared" si="33"/>
        <v>4491.8655111944154</v>
      </c>
      <c r="AE37">
        <f t="shared" si="34"/>
        <v>0</v>
      </c>
      <c r="AF37">
        <f t="shared" si="35"/>
        <v>0</v>
      </c>
      <c r="AG37">
        <f t="shared" si="36"/>
        <v>-14.821066545484433</v>
      </c>
      <c r="AH37">
        <f t="shared" si="37"/>
        <v>-32241.508866531403</v>
      </c>
      <c r="AI37">
        <f t="shared" si="38"/>
        <v>-32256.32993307689</v>
      </c>
      <c r="AJ37">
        <f t="shared" si="39"/>
        <v>1000.7477069721699</v>
      </c>
      <c r="AK37">
        <f t="shared" si="30"/>
        <v>384.48292527166103</v>
      </c>
      <c r="AL37">
        <f t="shared" si="40"/>
        <v>-30871.099300833059</v>
      </c>
      <c r="AN37">
        <f t="shared" si="41"/>
        <v>0</v>
      </c>
      <c r="AO37">
        <f t="shared" si="42"/>
        <v>0</v>
      </c>
      <c r="AP37">
        <f t="shared" si="43"/>
        <v>-0.51248904479507329</v>
      </c>
      <c r="AQ37">
        <f t="shared" si="44"/>
        <v>-1114.860393552095</v>
      </c>
      <c r="AR37">
        <f t="shared" si="45"/>
        <v>-1115.3728825968901</v>
      </c>
      <c r="AS37">
        <f t="shared" si="46"/>
        <v>34.604273238573718</v>
      </c>
      <c r="AT37">
        <f t="shared" si="47"/>
        <v>13.294811578355858</v>
      </c>
      <c r="AU37">
        <f t="shared" si="48"/>
        <v>-1067.4737977799605</v>
      </c>
      <c r="AW37">
        <v>34</v>
      </c>
      <c r="AX37">
        <f>IF(Z37&gt;0, (R37*SUMPRODUCT(K37:$K$98, X37:$X$98)-K37*$AZ$3)/Z37, 0)</f>
        <v>15153.651383351227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0.107494799</v>
      </c>
      <c r="Q38" s="5">
        <f t="shared" si="60"/>
        <v>50</v>
      </c>
      <c r="R38">
        <f t="shared" si="31"/>
        <v>1000000</v>
      </c>
      <c r="S38">
        <f t="shared" si="32"/>
        <v>13769.880617650384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4491.8655111944154</v>
      </c>
      <c r="AC38">
        <f t="shared" si="33"/>
        <v>3602.1094231518064</v>
      </c>
      <c r="AE38">
        <f t="shared" si="34"/>
        <v>0</v>
      </c>
      <c r="AF38">
        <f t="shared" si="35"/>
        <v>0</v>
      </c>
      <c r="AG38">
        <f t="shared" si="36"/>
        <v>-13.079668310757114</v>
      </c>
      <c r="AH38">
        <f t="shared" si="37"/>
        <v>-31863.751385449468</v>
      </c>
      <c r="AI38">
        <f t="shared" si="38"/>
        <v>-31876.831053760226</v>
      </c>
      <c r="AJ38">
        <f t="shared" si="39"/>
        <v>889.75608804260901</v>
      </c>
      <c r="AK38">
        <f t="shared" si="30"/>
        <v>314.4305857836091</v>
      </c>
      <c r="AL38">
        <f t="shared" si="40"/>
        <v>-30672.644379934009</v>
      </c>
      <c r="AN38">
        <f t="shared" si="41"/>
        <v>0</v>
      </c>
      <c r="AO38">
        <f t="shared" si="42"/>
        <v>0</v>
      </c>
      <c r="AP38">
        <f t="shared" si="43"/>
        <v>-0.40381629239926259</v>
      </c>
      <c r="AQ38">
        <f t="shared" si="44"/>
        <v>-983.74833678479274</v>
      </c>
      <c r="AR38">
        <f t="shared" si="45"/>
        <v>-984.152153077192</v>
      </c>
      <c r="AS38">
        <f t="shared" si="46"/>
        <v>27.469963004913563</v>
      </c>
      <c r="AT38">
        <f t="shared" si="47"/>
        <v>9.7076004032640135</v>
      </c>
      <c r="AU38">
        <f t="shared" si="48"/>
        <v>-946.97458966901445</v>
      </c>
      <c r="AW38">
        <v>35</v>
      </c>
      <c r="AX38">
        <f>IF(Z38&gt;0, (R38*SUMPRODUCT(K38:$K$98, X38:$X$98)-K38*$AZ$3)/Z38, 0)</f>
        <v>13769.880617650384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0.119195734</v>
      </c>
      <c r="Q39" s="5">
        <f t="shared" si="60"/>
        <v>50</v>
      </c>
      <c r="R39">
        <f t="shared" si="31"/>
        <v>1000000</v>
      </c>
      <c r="S39">
        <f t="shared" si="32"/>
        <v>12376.597522032349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3602.1094231518064</v>
      </c>
      <c r="AC39">
        <f t="shared" si="33"/>
        <v>2819.3470734290549</v>
      </c>
      <c r="AE39">
        <f t="shared" si="34"/>
        <v>0</v>
      </c>
      <c r="AF39">
        <f t="shared" si="35"/>
        <v>0</v>
      </c>
      <c r="AG39">
        <f t="shared" si="36"/>
        <v>-11.38983096287231</v>
      </c>
      <c r="AH39">
        <f t="shared" si="37"/>
        <v>-31180.813295544689</v>
      </c>
      <c r="AI39">
        <f t="shared" si="38"/>
        <v>-31192.20312650756</v>
      </c>
      <c r="AJ39">
        <f t="shared" si="39"/>
        <v>782.76234972275142</v>
      </c>
      <c r="AK39">
        <f t="shared" si="30"/>
        <v>252.14765962062646</v>
      </c>
      <c r="AL39">
        <f t="shared" si="40"/>
        <v>-30157.293117164183</v>
      </c>
      <c r="AN39">
        <f t="shared" si="41"/>
        <v>0</v>
      </c>
      <c r="AO39">
        <f t="shared" si="42"/>
        <v>0</v>
      </c>
      <c r="AP39">
        <f t="shared" si="43"/>
        <v>-0.31396870544784039</v>
      </c>
      <c r="AQ39">
        <f t="shared" si="44"/>
        <v>-859.52106024444151</v>
      </c>
      <c r="AR39">
        <f t="shared" si="45"/>
        <v>-859.83502894988931</v>
      </c>
      <c r="AS39">
        <f t="shared" si="46"/>
        <v>21.577394995314751</v>
      </c>
      <c r="AT39">
        <f t="shared" si="47"/>
        <v>6.9506276722500564</v>
      </c>
      <c r="AU39">
        <f t="shared" si="48"/>
        <v>-831.30700628232444</v>
      </c>
      <c r="AW39">
        <v>36</v>
      </c>
      <c r="AX39">
        <f>IF(Z39&gt;0, (R39*SUMPRODUCT(K39:$K$98, X39:$X$98)-K39*$AZ$3)/Z39, 0)</f>
        <v>12376.597522032349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0.13258683600000001</v>
      </c>
      <c r="Q40" s="5">
        <f t="shared" si="60"/>
        <v>50</v>
      </c>
      <c r="R40">
        <f t="shared" si="31"/>
        <v>1000000</v>
      </c>
      <c r="S40">
        <f t="shared" si="32"/>
        <v>10952.916085465702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2819.3470734290549</v>
      </c>
      <c r="AC40">
        <f t="shared" si="33"/>
        <v>2139.2777873471478</v>
      </c>
      <c r="AE40">
        <f t="shared" si="34"/>
        <v>0</v>
      </c>
      <c r="AF40">
        <f t="shared" si="35"/>
        <v>0</v>
      </c>
      <c r="AG40">
        <f t="shared" si="36"/>
        <v>-9.7657910033015138</v>
      </c>
      <c r="AH40">
        <f t="shared" si="37"/>
        <v>-30202.832998841463</v>
      </c>
      <c r="AI40">
        <f t="shared" si="38"/>
        <v>-30212.598789844764</v>
      </c>
      <c r="AJ40">
        <f t="shared" si="39"/>
        <v>680.06928608190719</v>
      </c>
      <c r="AK40">
        <f t="shared" ref="AK40:AK71" si="61">G40*SUM(AB40:AB40, AE40:AF40)</f>
        <v>197.35429514003386</v>
      </c>
      <c r="AL40">
        <f t="shared" si="40"/>
        <v>-29335.175208622823</v>
      </c>
      <c r="AN40">
        <f t="shared" si="41"/>
        <v>0</v>
      </c>
      <c r="AO40">
        <f t="shared" si="42"/>
        <v>0</v>
      </c>
      <c r="AP40">
        <f t="shared" si="43"/>
        <v>-0.2403579474419793</v>
      </c>
      <c r="AQ40">
        <f t="shared" si="44"/>
        <v>-743.35923675616277</v>
      </c>
      <c r="AR40">
        <f t="shared" si="45"/>
        <v>-743.59959470360479</v>
      </c>
      <c r="AS40">
        <f t="shared" si="46"/>
        <v>16.738025385318878</v>
      </c>
      <c r="AT40">
        <f t="shared" si="47"/>
        <v>4.8573303773018068</v>
      </c>
      <c r="AU40">
        <f t="shared" si="48"/>
        <v>-722.00423894098412</v>
      </c>
      <c r="AW40">
        <v>37</v>
      </c>
      <c r="AX40">
        <f>IF(Z40&gt;0, (R40*SUMPRODUCT(K40:$K$98, X40:$X$98)-K40*$AZ$3)/Z40, 0)</f>
        <v>10952.916085465702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0.14803979</v>
      </c>
      <c r="Q41" s="5">
        <f t="shared" si="60"/>
        <v>50</v>
      </c>
      <c r="R41">
        <f t="shared" si="31"/>
        <v>1000000</v>
      </c>
      <c r="S41">
        <f t="shared" si="32"/>
        <v>9462.8207100968102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2139.2777873471478</v>
      </c>
      <c r="AC41">
        <f t="shared" si="33"/>
        <v>1556.1433489503922</v>
      </c>
      <c r="AE41">
        <f t="shared" si="34"/>
        <v>0</v>
      </c>
      <c r="AF41">
        <f t="shared" si="35"/>
        <v>0</v>
      </c>
      <c r="AG41">
        <f t="shared" si="36"/>
        <v>-8.2224074439558521</v>
      </c>
      <c r="AH41">
        <f t="shared" si="37"/>
        <v>-28914.51298625291</v>
      </c>
      <c r="AI41">
        <f t="shared" si="38"/>
        <v>-28922.735393696865</v>
      </c>
      <c r="AJ41">
        <f t="shared" si="39"/>
        <v>583.13443839675551</v>
      </c>
      <c r="AK41">
        <f t="shared" si="61"/>
        <v>149.74944511430036</v>
      </c>
      <c r="AL41">
        <f t="shared" si="40"/>
        <v>-28189.85151018581</v>
      </c>
      <c r="AN41">
        <f t="shared" si="41"/>
        <v>0</v>
      </c>
      <c r="AO41">
        <f t="shared" si="42"/>
        <v>0</v>
      </c>
      <c r="AP41">
        <f t="shared" si="43"/>
        <v>-0.18068913205662307</v>
      </c>
      <c r="AQ41">
        <f t="shared" si="44"/>
        <v>-635.40250114538674</v>
      </c>
      <c r="AR41">
        <f t="shared" si="45"/>
        <v>-635.58319027744335</v>
      </c>
      <c r="AS41">
        <f t="shared" si="46"/>
        <v>12.814501867538665</v>
      </c>
      <c r="AT41">
        <f t="shared" si="47"/>
        <v>3.2907755360084687</v>
      </c>
      <c r="AU41">
        <f t="shared" si="48"/>
        <v>-619.47791287389623</v>
      </c>
      <c r="AW41">
        <v>38</v>
      </c>
      <c r="AX41">
        <f>IF(Z41&gt;0, (R41*SUMPRODUCT(K41:$K$98, X41:$X$98)-K41*$AZ$3)/Z41, 0)</f>
        <v>9462.8207100968102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0.16585403400000001</v>
      </c>
      <c r="Q42" s="5">
        <f t="shared" si="60"/>
        <v>50</v>
      </c>
      <c r="R42">
        <f t="shared" si="31"/>
        <v>1000000</v>
      </c>
      <c r="S42">
        <f t="shared" si="32"/>
        <v>7849.2169008791698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1556.1433489503922</v>
      </c>
      <c r="AC42">
        <f t="shared" si="33"/>
        <v>1063.7987034830483</v>
      </c>
      <c r="AE42">
        <f t="shared" si="34"/>
        <v>0</v>
      </c>
      <c r="AF42">
        <f t="shared" si="35"/>
        <v>0</v>
      </c>
      <c r="AG42">
        <f t="shared" si="36"/>
        <v>-6.7764639257445856</v>
      </c>
      <c r="AH42">
        <f t="shared" si="37"/>
        <v>-27274.388875434142</v>
      </c>
      <c r="AI42">
        <f t="shared" si="38"/>
        <v>-27281.165339359886</v>
      </c>
      <c r="AJ42">
        <f t="shared" si="39"/>
        <v>492.34464546734398</v>
      </c>
      <c r="AK42">
        <f t="shared" si="61"/>
        <v>108.93003442652747</v>
      </c>
      <c r="AL42">
        <f t="shared" si="40"/>
        <v>-26679.890659466015</v>
      </c>
      <c r="AN42">
        <f t="shared" si="41"/>
        <v>0</v>
      </c>
      <c r="AO42">
        <f t="shared" si="42"/>
        <v>0</v>
      </c>
      <c r="AP42">
        <f t="shared" si="43"/>
        <v>-0.13295912436116711</v>
      </c>
      <c r="AQ42">
        <f t="shared" si="44"/>
        <v>-535.14324020624383</v>
      </c>
      <c r="AR42">
        <f t="shared" si="45"/>
        <v>-535.27619933060498</v>
      </c>
      <c r="AS42">
        <f t="shared" si="46"/>
        <v>9.6601581093866002</v>
      </c>
      <c r="AT42">
        <f t="shared" si="47"/>
        <v>2.1372860761435377</v>
      </c>
      <c r="AU42">
        <f t="shared" si="48"/>
        <v>-523.47875514507484</v>
      </c>
      <c r="AW42">
        <v>39</v>
      </c>
      <c r="AX42">
        <f>IF(Z42&gt;0, (R42*SUMPRODUCT(K42:$K$98, X42:$X$98)-K42*$AZ$3)/Z42, 0)</f>
        <v>7849.2169008791698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0.18707617900000001</v>
      </c>
      <c r="Q43" s="5">
        <f t="shared" si="60"/>
        <v>50</v>
      </c>
      <c r="R43">
        <f t="shared" si="31"/>
        <v>1000000</v>
      </c>
      <c r="S43">
        <f t="shared" si="32"/>
        <v>6031.8653242602813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1063.7987034830483</v>
      </c>
      <c r="AC43">
        <f t="shared" si="33"/>
        <v>656.3856915607721</v>
      </c>
      <c r="AE43">
        <f t="shared" si="34"/>
        <v>0</v>
      </c>
      <c r="AF43">
        <f t="shared" si="35"/>
        <v>0</v>
      </c>
      <c r="AG43">
        <f t="shared" si="36"/>
        <v>-5.4409843081275033</v>
      </c>
      <c r="AH43">
        <f t="shared" si="37"/>
        <v>-25354.299567192738</v>
      </c>
      <c r="AI43">
        <f t="shared" si="38"/>
        <v>-25359.740551500865</v>
      </c>
      <c r="AJ43">
        <f t="shared" si="39"/>
        <v>407.41301192227616</v>
      </c>
      <c r="AK43">
        <f t="shared" si="61"/>
        <v>74.465909243813385</v>
      </c>
      <c r="AL43">
        <f t="shared" si="40"/>
        <v>-24877.861630334777</v>
      </c>
      <c r="AN43">
        <f t="shared" si="41"/>
        <v>0</v>
      </c>
      <c r="AO43">
        <f t="shared" si="42"/>
        <v>0</v>
      </c>
      <c r="AP43">
        <f t="shared" si="43"/>
        <v>-9.5317900150787921E-2</v>
      </c>
      <c r="AQ43">
        <f t="shared" si="44"/>
        <v>-444.16937408344569</v>
      </c>
      <c r="AR43">
        <f t="shared" si="45"/>
        <v>-444.26469198359644</v>
      </c>
      <c r="AS43">
        <f t="shared" si="46"/>
        <v>7.1372660885147443</v>
      </c>
      <c r="AT43">
        <f t="shared" si="47"/>
        <v>1.3045312575772103</v>
      </c>
      <c r="AU43">
        <f t="shared" si="48"/>
        <v>-435.82289463750453</v>
      </c>
      <c r="AW43">
        <v>40</v>
      </c>
      <c r="AX43">
        <f>IF(Z43&gt;0, (R43*SUMPRODUCT(K43:$K$98, X43:$X$98)-K43*$AZ$3)/Z43, 0)</f>
        <v>6031.8653242602813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0.21155222800000001</v>
      </c>
      <c r="Q44" s="5">
        <f t="shared" si="60"/>
        <v>50</v>
      </c>
      <c r="R44">
        <f t="shared" si="31"/>
        <v>1000000</v>
      </c>
      <c r="S44">
        <f t="shared" si="32"/>
        <v>3851.4869657228278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656.3856915607721</v>
      </c>
      <c r="AC44">
        <f t="shared" si="33"/>
        <v>326.26116415943977</v>
      </c>
      <c r="AE44">
        <f t="shared" si="34"/>
        <v>0</v>
      </c>
      <c r="AF44">
        <f t="shared" si="35"/>
        <v>0</v>
      </c>
      <c r="AG44">
        <f t="shared" si="36"/>
        <v>-4.2355221121488169</v>
      </c>
      <c r="AH44">
        <f t="shared" si="37"/>
        <v>-23021.047057948239</v>
      </c>
      <c r="AI44">
        <f t="shared" si="38"/>
        <v>-23025.282580060386</v>
      </c>
      <c r="AJ44">
        <f t="shared" si="39"/>
        <v>330.12452740133233</v>
      </c>
      <c r="AK44">
        <f t="shared" si="61"/>
        <v>45.94699840925405</v>
      </c>
      <c r="AL44">
        <f t="shared" si="40"/>
        <v>-22649.211054249801</v>
      </c>
      <c r="AN44">
        <f t="shared" si="41"/>
        <v>0</v>
      </c>
      <c r="AO44">
        <f t="shared" si="42"/>
        <v>0</v>
      </c>
      <c r="AP44">
        <f t="shared" si="43"/>
        <v>-6.6250006253660107E-2</v>
      </c>
      <c r="AQ44">
        <f t="shared" si="44"/>
        <v>-360.08418116394142</v>
      </c>
      <c r="AR44">
        <f t="shared" si="45"/>
        <v>-360.15043117019508</v>
      </c>
      <c r="AS44">
        <f t="shared" si="46"/>
        <v>5.1636495869287575</v>
      </c>
      <c r="AT44">
        <f t="shared" si="47"/>
        <v>0.71868092087605184</v>
      </c>
      <c r="AU44">
        <f t="shared" si="48"/>
        <v>-354.26810066239028</v>
      </c>
      <c r="AW44">
        <v>41</v>
      </c>
      <c r="AX44">
        <f>IF(Z44&gt;0, (R44*SUMPRODUCT(K44:$K$98, X44:$X$98)-K44*$AZ$3)/Z44, 0)</f>
        <v>3851.4869657228278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0.23965956799999999</v>
      </c>
      <c r="Q45" s="5">
        <f t="shared" si="60"/>
        <v>50</v>
      </c>
      <c r="R45">
        <f t="shared" si="31"/>
        <v>1000000</v>
      </c>
      <c r="S45">
        <f t="shared" si="32"/>
        <v>1069.8702401339854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326.26116415943977</v>
      </c>
      <c r="AC45">
        <f t="shared" si="33"/>
        <v>68.002738961670843</v>
      </c>
      <c r="AE45">
        <f t="shared" si="34"/>
        <v>0</v>
      </c>
      <c r="AF45">
        <f t="shared" si="35"/>
        <v>0</v>
      </c>
      <c r="AG45">
        <f t="shared" si="36"/>
        <v>-3.1780834913752956</v>
      </c>
      <c r="AH45">
        <f t="shared" si="37"/>
        <v>-20301.667993040661</v>
      </c>
      <c r="AI45">
        <f t="shared" si="38"/>
        <v>-20304.846076532038</v>
      </c>
      <c r="AJ45">
        <f t="shared" si="39"/>
        <v>258.25842519776893</v>
      </c>
      <c r="AK45">
        <f t="shared" si="61"/>
        <v>22.838281491160785</v>
      </c>
      <c r="AL45">
        <f t="shared" si="40"/>
        <v>-20023.74936984311</v>
      </c>
      <c r="AN45">
        <f t="shared" si="41"/>
        <v>0</v>
      </c>
      <c r="AO45">
        <f t="shared" si="42"/>
        <v>0</v>
      </c>
      <c r="AP45">
        <f t="shared" si="43"/>
        <v>-4.4383980636048238E-2</v>
      </c>
      <c r="AQ45">
        <f t="shared" si="44"/>
        <v>-283.52585497766927</v>
      </c>
      <c r="AR45">
        <f t="shared" si="45"/>
        <v>-283.57023895830537</v>
      </c>
      <c r="AS45">
        <f t="shared" si="46"/>
        <v>3.6067450632373874</v>
      </c>
      <c r="AT45">
        <f t="shared" si="47"/>
        <v>0.31895129445628467</v>
      </c>
      <c r="AU45">
        <f t="shared" si="48"/>
        <v>-279.64454260061171</v>
      </c>
      <c r="AW45">
        <v>42</v>
      </c>
      <c r="AX45">
        <f>IF(Z45&gt;0, (R45*SUMPRODUCT(K45:$K$98, X45:$X$98)-K45*$AZ$3)/Z45, 0)</f>
        <v>1069.8702401339854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0.27212731099999998</v>
      </c>
      <c r="Q46" s="5">
        <f t="shared" si="60"/>
        <v>50</v>
      </c>
      <c r="R46">
        <f t="shared" si="31"/>
        <v>1000000</v>
      </c>
      <c r="S46">
        <f t="shared" si="32"/>
        <v>-2730.8674800964145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68.002738961670843</v>
      </c>
      <c r="AC46">
        <f t="shared" si="33"/>
        <v>-124.60726247477317</v>
      </c>
      <c r="AE46">
        <f t="shared" si="34"/>
        <v>0</v>
      </c>
      <c r="AF46">
        <f t="shared" si="35"/>
        <v>0</v>
      </c>
      <c r="AG46">
        <f t="shared" si="36"/>
        <v>-2.2814593418200917</v>
      </c>
      <c r="AH46">
        <f t="shared" si="37"/>
        <v>-17296.866292829014</v>
      </c>
      <c r="AI46">
        <f t="shared" si="38"/>
        <v>-17299.147752170833</v>
      </c>
      <c r="AJ46">
        <f t="shared" si="39"/>
        <v>192.61000143644401</v>
      </c>
      <c r="AK46">
        <f t="shared" si="61"/>
        <v>4.7601917273169594</v>
      </c>
      <c r="AL46">
        <f t="shared" si="40"/>
        <v>-17101.777559007071</v>
      </c>
      <c r="AN46">
        <f t="shared" si="41"/>
        <v>0</v>
      </c>
      <c r="AO46">
        <f t="shared" si="42"/>
        <v>0</v>
      </c>
      <c r="AP46">
        <f t="shared" si="43"/>
        <v>-2.8448256721182032E-2</v>
      </c>
      <c r="AQ46">
        <f t="shared" si="44"/>
        <v>-215.68023753506915</v>
      </c>
      <c r="AR46">
        <f t="shared" si="45"/>
        <v>-215.70868579179032</v>
      </c>
      <c r="AS46">
        <f t="shared" si="46"/>
        <v>2.4017165975703318</v>
      </c>
      <c r="AT46">
        <f t="shared" si="47"/>
        <v>5.9356375026488856E-2</v>
      </c>
      <c r="AU46">
        <f t="shared" si="48"/>
        <v>-213.24761281919348</v>
      </c>
      <c r="AW46">
        <v>43</v>
      </c>
      <c r="AX46">
        <f>IF(Z46&gt;0, (R46*SUMPRODUCT(K46:$K$98, X46:$X$98)-K46*$AZ$3)/Z46, 0)</f>
        <v>-2730.8674800964145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0.30842977500000002</v>
      </c>
      <c r="Q47" s="5">
        <f t="shared" si="60"/>
        <v>50</v>
      </c>
      <c r="R47">
        <f t="shared" si="31"/>
        <v>1000000</v>
      </c>
      <c r="S47">
        <f t="shared" si="32"/>
        <v>-8331.7310979288395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-124.60726247477317</v>
      </c>
      <c r="AC47">
        <f t="shared" si="33"/>
        <v>-259.11263077660556</v>
      </c>
      <c r="AE47">
        <f t="shared" si="34"/>
        <v>0</v>
      </c>
      <c r="AF47">
        <f t="shared" si="35"/>
        <v>0</v>
      </c>
      <c r="AG47">
        <f t="shared" si="36"/>
        <v>-1.5549747569326717</v>
      </c>
      <c r="AH47">
        <f t="shared" si="37"/>
        <v>-14073.39982938438</v>
      </c>
      <c r="AI47">
        <f t="shared" si="38"/>
        <v>-14074.954804141313</v>
      </c>
      <c r="AJ47">
        <f t="shared" si="39"/>
        <v>134.50536830183239</v>
      </c>
      <c r="AK47">
        <f t="shared" si="61"/>
        <v>-8.7225083732341222</v>
      </c>
      <c r="AL47">
        <f t="shared" si="40"/>
        <v>-13949.171944212714</v>
      </c>
      <c r="AN47">
        <f t="shared" si="41"/>
        <v>0</v>
      </c>
      <c r="AO47">
        <f t="shared" si="42"/>
        <v>0</v>
      </c>
      <c r="AP47">
        <f t="shared" si="43"/>
        <v>-1.7312039941351602E-2</v>
      </c>
      <c r="AQ47">
        <f t="shared" si="44"/>
        <v>-156.68373963672161</v>
      </c>
      <c r="AR47">
        <f t="shared" si="45"/>
        <v>-156.70105167666298</v>
      </c>
      <c r="AS47">
        <f t="shared" si="46"/>
        <v>1.4974920319355087</v>
      </c>
      <c r="AT47">
        <f t="shared" si="47"/>
        <v>-9.7110523931637827E-2</v>
      </c>
      <c r="AU47">
        <f t="shared" si="48"/>
        <v>-155.30067016865911</v>
      </c>
      <c r="AW47">
        <v>44</v>
      </c>
      <c r="AX47">
        <f>IF(Z47&gt;0, (R47*SUMPRODUCT(K47:$K$98, X47:$X$98)-K47*$AZ$3)/Z47, 0)</f>
        <v>-8331.7310979288395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0.34883407700000002</v>
      </c>
      <c r="Q48" s="5">
        <f t="shared" si="60"/>
        <v>50</v>
      </c>
      <c r="R48">
        <f t="shared" si="31"/>
        <v>1000000</v>
      </c>
      <c r="S48">
        <f t="shared" si="32"/>
        <v>-17217.648035379214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-259.11263077660556</v>
      </c>
      <c r="AC48">
        <f t="shared" si="33"/>
        <v>-343.31880859793711</v>
      </c>
      <c r="AE48">
        <f t="shared" si="34"/>
        <v>0</v>
      </c>
      <c r="AF48">
        <f t="shared" si="35"/>
        <v>0</v>
      </c>
      <c r="AG48">
        <f t="shared" si="36"/>
        <v>-0.99699682527043709</v>
      </c>
      <c r="AH48">
        <f t="shared" si="37"/>
        <v>-10848.563681858159</v>
      </c>
      <c r="AI48">
        <f t="shared" si="38"/>
        <v>-10849.560678683429</v>
      </c>
      <c r="AJ48">
        <f t="shared" si="39"/>
        <v>84.206177821331551</v>
      </c>
      <c r="AK48">
        <f t="shared" si="61"/>
        <v>-18.137884154362389</v>
      </c>
      <c r="AL48">
        <f t="shared" si="40"/>
        <v>-10783.49238501646</v>
      </c>
      <c r="AN48">
        <f t="shared" si="41"/>
        <v>0</v>
      </c>
      <c r="AO48">
        <f t="shared" si="42"/>
        <v>0</v>
      </c>
      <c r="AP48">
        <f t="shared" si="43"/>
        <v>-9.910616132151398E-3</v>
      </c>
      <c r="AQ48">
        <f t="shared" si="44"/>
        <v>-107.83981203443788</v>
      </c>
      <c r="AR48">
        <f t="shared" si="45"/>
        <v>-107.84972265057003</v>
      </c>
      <c r="AS48">
        <f t="shared" si="46"/>
        <v>0.83704890847222979</v>
      </c>
      <c r="AT48">
        <f t="shared" si="47"/>
        <v>-0.18029907693493163</v>
      </c>
      <c r="AU48">
        <f t="shared" si="48"/>
        <v>-107.19297281903272</v>
      </c>
      <c r="AW48">
        <v>45</v>
      </c>
      <c r="AX48">
        <f>IF(Z48&gt;0, (R48*SUMPRODUCT(K48:$K$98, X48:$X$98)-K48*$AZ$3)/Z48, 0)</f>
        <v>-17217.648035379214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0.39293336200000001</v>
      </c>
      <c r="Q49" s="5">
        <f t="shared" si="60"/>
        <v>50</v>
      </c>
      <c r="R49">
        <f t="shared" si="31"/>
        <v>1000000</v>
      </c>
      <c r="S49">
        <f t="shared" si="32"/>
        <v>-32459.573980570665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-343.31880859793711</v>
      </c>
      <c r="AC49">
        <f t="shared" si="33"/>
        <v>-386.44651186863393</v>
      </c>
      <c r="AE49">
        <f t="shared" si="34"/>
        <v>0</v>
      </c>
      <c r="AF49">
        <f t="shared" si="35"/>
        <v>0</v>
      </c>
      <c r="AG49">
        <f t="shared" si="36"/>
        <v>-0.59527354256089338</v>
      </c>
      <c r="AH49">
        <f t="shared" si="37"/>
        <v>-7835.0662891367874</v>
      </c>
      <c r="AI49">
        <f t="shared" si="38"/>
        <v>-7835.6615626793482</v>
      </c>
      <c r="AJ49">
        <f t="shared" si="39"/>
        <v>43.127703270696827</v>
      </c>
      <c r="AK49">
        <f t="shared" si="61"/>
        <v>-24.032316601855598</v>
      </c>
      <c r="AL49">
        <f t="shared" si="40"/>
        <v>-7816.5661760105068</v>
      </c>
      <c r="AN49">
        <f t="shared" si="41"/>
        <v>0</v>
      </c>
      <c r="AO49">
        <f t="shared" si="42"/>
        <v>0</v>
      </c>
      <c r="AP49">
        <f t="shared" si="43"/>
        <v>-5.2833020129751784E-3</v>
      </c>
      <c r="AQ49">
        <f t="shared" si="44"/>
        <v>-69.539494933887227</v>
      </c>
      <c r="AR49">
        <f t="shared" si="45"/>
        <v>-69.544778235900196</v>
      </c>
      <c r="AS49">
        <f t="shared" si="46"/>
        <v>0.38277643001706257</v>
      </c>
      <c r="AT49">
        <f t="shared" si="47"/>
        <v>-0.2132968754714176</v>
      </c>
      <c r="AU49">
        <f t="shared" si="48"/>
        <v>-69.37529868135455</v>
      </c>
      <c r="AW49">
        <v>46</v>
      </c>
      <c r="AX49">
        <f>IF(Z49&gt;0, (R49*SUMPRODUCT(K49:$K$98, X49:$X$98)-K49*$AZ$3)/Z49, 0)</f>
        <v>-32459.573980570665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0.441408258</v>
      </c>
      <c r="Q50" s="5">
        <f t="shared" si="60"/>
        <v>50</v>
      </c>
      <c r="R50">
        <f t="shared" si="31"/>
        <v>1000000</v>
      </c>
      <c r="S50">
        <f t="shared" si="32"/>
        <v>-60969.610019667343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-386.44651186863393</v>
      </c>
      <c r="AC50">
        <f t="shared" si="33"/>
        <v>-398.20733826346645</v>
      </c>
      <c r="AE50">
        <f t="shared" si="34"/>
        <v>0</v>
      </c>
      <c r="AF50">
        <f t="shared" si="35"/>
        <v>0</v>
      </c>
      <c r="AG50">
        <f t="shared" si="36"/>
        <v>-0.32656214967999159</v>
      </c>
      <c r="AH50">
        <f t="shared" si="37"/>
        <v>-5255.1731491058554</v>
      </c>
      <c r="AI50">
        <f t="shared" si="38"/>
        <v>-5255.4997112555357</v>
      </c>
      <c r="AJ50">
        <f t="shared" si="39"/>
        <v>11.76082639483252</v>
      </c>
      <c r="AK50">
        <f t="shared" si="61"/>
        <v>-27.051255830804379</v>
      </c>
      <c r="AL50">
        <f t="shared" si="40"/>
        <v>-5270.790140691508</v>
      </c>
      <c r="AN50">
        <f t="shared" si="41"/>
        <v>0</v>
      </c>
      <c r="AO50">
        <f t="shared" si="42"/>
        <v>0</v>
      </c>
      <c r="AP50">
        <f t="shared" si="43"/>
        <v>-2.5878355846519273E-3</v>
      </c>
      <c r="AQ50">
        <f t="shared" si="44"/>
        <v>-41.644520322058327</v>
      </c>
      <c r="AR50">
        <f t="shared" si="45"/>
        <v>-41.647108157642975</v>
      </c>
      <c r="AS50">
        <f t="shared" si="46"/>
        <v>9.3198446541601712E-2</v>
      </c>
      <c r="AT50">
        <f t="shared" si="47"/>
        <v>-0.21436716568983211</v>
      </c>
      <c r="AU50">
        <f t="shared" si="48"/>
        <v>-41.768276876791212</v>
      </c>
      <c r="AW50">
        <v>47</v>
      </c>
      <c r="AX50">
        <f>IF(Z50&gt;0, (R50*SUMPRODUCT(K50:$K$98, X50:$X$98)-K50*$AZ$3)/Z50, 0)</f>
        <v>-60969.610019667343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0.49593942699999999</v>
      </c>
      <c r="Q51" s="5">
        <f t="shared" si="60"/>
        <v>50</v>
      </c>
      <c r="R51">
        <f t="shared" si="31"/>
        <v>1000000</v>
      </c>
      <c r="S51">
        <f t="shared" si="32"/>
        <v>-120323.60027910089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-398.20733826346645</v>
      </c>
      <c r="AC51">
        <f t="shared" si="33"/>
        <v>-388.26376167565468</v>
      </c>
      <c r="AE51">
        <f t="shared" si="34"/>
        <v>0</v>
      </c>
      <c r="AF51">
        <f t="shared" si="35"/>
        <v>0</v>
      </c>
      <c r="AG51">
        <f t="shared" si="36"/>
        <v>-0.16134148279100843</v>
      </c>
      <c r="AH51">
        <f t="shared" si="37"/>
        <v>-3239.100907843665</v>
      </c>
      <c r="AI51">
        <f t="shared" si="38"/>
        <v>-3239.2622493264562</v>
      </c>
      <c r="AJ51">
        <f t="shared" si="39"/>
        <v>-9.9435765878117763</v>
      </c>
      <c r="AK51">
        <f t="shared" si="61"/>
        <v>-27.874513678442653</v>
      </c>
      <c r="AL51">
        <f t="shared" si="40"/>
        <v>-3277.0803395927105</v>
      </c>
      <c r="AN51">
        <f t="shared" si="41"/>
        <v>0</v>
      </c>
      <c r="AO51">
        <f t="shared" si="42"/>
        <v>0</v>
      </c>
      <c r="AP51">
        <f t="shared" si="43"/>
        <v>-1.1415602962347512E-3</v>
      </c>
      <c r="AQ51">
        <f t="shared" si="44"/>
        <v>-22.918030303972976</v>
      </c>
      <c r="AR51">
        <f t="shared" si="45"/>
        <v>-22.919171864269213</v>
      </c>
      <c r="AS51">
        <f t="shared" si="46"/>
        <v>-7.035507569940315E-2</v>
      </c>
      <c r="AT51">
        <f t="shared" si="47"/>
        <v>-0.19722415798905732</v>
      </c>
      <c r="AU51">
        <f t="shared" si="48"/>
        <v>-23.186751097957671</v>
      </c>
      <c r="AW51">
        <v>48</v>
      </c>
      <c r="AX51">
        <f>IF(Z51&gt;0, (R51*SUMPRODUCT(K51:$K$98, X51:$X$98)-K51*$AZ$3)/Z51, 0)</f>
        <v>-120323.60027910089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0.55722270799999996</v>
      </c>
      <c r="Q52" s="5">
        <f t="shared" si="60"/>
        <v>50</v>
      </c>
      <c r="R52">
        <f t="shared" si="31"/>
        <v>1000000</v>
      </c>
      <c r="S52">
        <f t="shared" si="32"/>
        <v>-261454.60591028727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-388.26376167565468</v>
      </c>
      <c r="AC52">
        <f t="shared" si="33"/>
        <v>-365.12099116724357</v>
      </c>
      <c r="AE52">
        <f t="shared" si="34"/>
        <v>0</v>
      </c>
      <c r="AF52">
        <f t="shared" si="35"/>
        <v>0</v>
      </c>
      <c r="AG52">
        <f t="shared" si="36"/>
        <v>-6.9824930009557237E-2</v>
      </c>
      <c r="AH52">
        <f t="shared" si="37"/>
        <v>-1798.0627590708223</v>
      </c>
      <c r="AI52">
        <f t="shared" si="38"/>
        <v>-1798.1325840008319</v>
      </c>
      <c r="AJ52">
        <f t="shared" si="39"/>
        <v>-23.142770508411104</v>
      </c>
      <c r="AK52">
        <f t="shared" si="61"/>
        <v>-27.178463317295829</v>
      </c>
      <c r="AL52">
        <f t="shared" si="40"/>
        <v>-1848.4538178265389</v>
      </c>
      <c r="AN52">
        <f t="shared" si="41"/>
        <v>0</v>
      </c>
      <c r="AO52">
        <f t="shared" si="42"/>
        <v>0</v>
      </c>
      <c r="AP52">
        <f t="shared" si="43"/>
        <v>-4.4110836933856554E-4</v>
      </c>
      <c r="AQ52">
        <f t="shared" si="44"/>
        <v>-11.358987850235897</v>
      </c>
      <c r="AR52">
        <f t="shared" si="45"/>
        <v>-11.359428958605235</v>
      </c>
      <c r="AS52">
        <f t="shared" si="46"/>
        <v>-0.14620093080715715</v>
      </c>
      <c r="AT52">
        <f t="shared" si="47"/>
        <v>-0.17169580597330275</v>
      </c>
      <c r="AU52">
        <f t="shared" si="48"/>
        <v>-11.677325695385695</v>
      </c>
      <c r="AW52">
        <v>49</v>
      </c>
      <c r="AX52">
        <f>IF(Z52&gt;0, (R52*SUMPRODUCT(K52:$K$98, X52:$X$98)-K52*$AZ$3)/Z52, 0)</f>
        <v>-261454.60591028727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0.62633703200000002</v>
      </c>
      <c r="Q53" s="5">
        <f t="shared" si="60"/>
        <v>50</v>
      </c>
      <c r="R53">
        <f t="shared" si="31"/>
        <v>1000000</v>
      </c>
      <c r="S53">
        <f t="shared" si="32"/>
        <v>-660334.89690474898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-365.12099116724357</v>
      </c>
      <c r="AC53">
        <f t="shared" si="33"/>
        <v>-335.35426400642228</v>
      </c>
      <c r="AE53">
        <f t="shared" si="34"/>
        <v>0</v>
      </c>
      <c r="AF53">
        <f t="shared" si="35"/>
        <v>0</v>
      </c>
      <c r="AG53">
        <f t="shared" si="36"/>
        <v>-2.5392741287667851E-2</v>
      </c>
      <c r="AH53">
        <f t="shared" si="37"/>
        <v>-874.6787884358763</v>
      </c>
      <c r="AI53">
        <f t="shared" si="38"/>
        <v>-874.70418117716395</v>
      </c>
      <c r="AJ53">
        <f t="shared" si="39"/>
        <v>-29.76672716082129</v>
      </c>
      <c r="AK53">
        <f t="shared" si="61"/>
        <v>-25.558469381707052</v>
      </c>
      <c r="AL53">
        <f t="shared" si="40"/>
        <v>-930.02937771969232</v>
      </c>
      <c r="AN53">
        <f t="shared" si="41"/>
        <v>0</v>
      </c>
      <c r="AO53">
        <f t="shared" si="42"/>
        <v>0</v>
      </c>
      <c r="AP53">
        <f t="shared" si="43"/>
        <v>-1.432274810743776E-4</v>
      </c>
      <c r="AQ53">
        <f t="shared" si="44"/>
        <v>-4.9336161936049461</v>
      </c>
      <c r="AR53">
        <f t="shared" si="45"/>
        <v>-4.9337594210860205</v>
      </c>
      <c r="AS53">
        <f t="shared" si="46"/>
        <v>-0.16789890082262396</v>
      </c>
      <c r="AT53">
        <f t="shared" si="47"/>
        <v>-0.14416226858643014</v>
      </c>
      <c r="AU53">
        <f t="shared" si="48"/>
        <v>-5.2458205904950743</v>
      </c>
      <c r="AW53">
        <v>50</v>
      </c>
      <c r="AX53">
        <f>IF(Z53&gt;0, (R53*SUMPRODUCT(K53:$K$98, X53:$X$98)-K53*$AZ$3)/Z53, 0)</f>
        <v>-660334.89690474898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0.70099715600000001</v>
      </c>
      <c r="Q54" s="5">
        <f t="shared" si="60"/>
        <v>50</v>
      </c>
      <c r="R54">
        <f t="shared" si="31"/>
        <v>1000000</v>
      </c>
      <c r="S54">
        <f t="shared" si="32"/>
        <v>-2068306.9573195411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-335.35426400642228</v>
      </c>
      <c r="AC54">
        <f t="shared" si="33"/>
        <v>-303.56849179729755</v>
      </c>
      <c r="AE54">
        <f t="shared" si="34"/>
        <v>0</v>
      </c>
      <c r="AF54">
        <f t="shared" si="35"/>
        <v>0</v>
      </c>
      <c r="AG54">
        <f t="shared" si="36"/>
        <v>-7.33857444909223E-3</v>
      </c>
      <c r="AH54">
        <f t="shared" si="37"/>
        <v>-356.00478851397889</v>
      </c>
      <c r="AI54">
        <f t="shared" si="38"/>
        <v>-356.01212708842797</v>
      </c>
      <c r="AJ54">
        <f t="shared" si="39"/>
        <v>-31.78577220912473</v>
      </c>
      <c r="AK54">
        <f t="shared" si="61"/>
        <v>-23.474798480449561</v>
      </c>
      <c r="AL54">
        <f t="shared" si="40"/>
        <v>-411.27269777800228</v>
      </c>
      <c r="AN54">
        <f t="shared" si="41"/>
        <v>0</v>
      </c>
      <c r="AO54">
        <f t="shared" si="42"/>
        <v>0</v>
      </c>
      <c r="AP54">
        <f t="shared" si="43"/>
        <v>-3.6958169079867234E-5</v>
      </c>
      <c r="AQ54">
        <f t="shared" si="44"/>
        <v>-1.7928938731104027</v>
      </c>
      <c r="AR54">
        <f t="shared" si="45"/>
        <v>-1.7929308312794825</v>
      </c>
      <c r="AS54">
        <f t="shared" si="46"/>
        <v>-0.16007794862451666</v>
      </c>
      <c r="AT54">
        <f t="shared" si="47"/>
        <v>-0.11822262993647005</v>
      </c>
      <c r="AU54">
        <f t="shared" si="48"/>
        <v>-2.0712314098404692</v>
      </c>
      <c r="AW54">
        <v>51</v>
      </c>
      <c r="AX54">
        <f>IF(Z54&gt;0, (R54*SUMPRODUCT(K54:$K$98, X54:$X$98)-K54*$AZ$3)/Z54, 0)</f>
        <v>-2068306.9573195411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0.77900909500000004</v>
      </c>
      <c r="Q55" s="5">
        <f t="shared" si="60"/>
        <v>50</v>
      </c>
      <c r="R55">
        <f t="shared" si="31"/>
        <v>1000000</v>
      </c>
      <c r="S55">
        <f t="shared" si="32"/>
        <v>-8802023.5349222515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-303.56849179729755</v>
      </c>
      <c r="AC55">
        <f t="shared" si="33"/>
        <v>-272.5762174536851</v>
      </c>
      <c r="AE55">
        <f t="shared" si="34"/>
        <v>0</v>
      </c>
      <c r="AF55">
        <f t="shared" si="35"/>
        <v>0</v>
      </c>
      <c r="AG55">
        <f t="shared" si="36"/>
        <v>-1.5483724644238454E-3</v>
      </c>
      <c r="AH55">
        <f t="shared" si="37"/>
        <v>-114.33632480354923</v>
      </c>
      <c r="AI55">
        <f t="shared" si="38"/>
        <v>-114.33787317601366</v>
      </c>
      <c r="AJ55">
        <f t="shared" si="39"/>
        <v>-30.992274343612451</v>
      </c>
      <c r="AK55">
        <f t="shared" si="61"/>
        <v>-21.24979442581083</v>
      </c>
      <c r="AL55">
        <f t="shared" si="40"/>
        <v>-166.57994194543693</v>
      </c>
      <c r="AN55">
        <f t="shared" si="41"/>
        <v>0</v>
      </c>
      <c r="AO55">
        <f t="shared" si="42"/>
        <v>0</v>
      </c>
      <c r="AP55">
        <f t="shared" si="43"/>
        <v>-6.9623549475930363E-6</v>
      </c>
      <c r="AQ55">
        <f t="shared" si="44"/>
        <v>-0.51412053299579197</v>
      </c>
      <c r="AR55">
        <f t="shared" si="45"/>
        <v>-0.51412749535073965</v>
      </c>
      <c r="AS55">
        <f t="shared" si="46"/>
        <v>-0.13935872638609795</v>
      </c>
      <c r="AT55">
        <f t="shared" si="47"/>
        <v>-9.5551047797101663E-2</v>
      </c>
      <c r="AU55">
        <f t="shared" si="48"/>
        <v>-0.74903726953393912</v>
      </c>
      <c r="AW55">
        <v>52</v>
      </c>
      <c r="AX55">
        <f>IF(Z55&gt;0, (R55*SUMPRODUCT(K55:$K$98, X55:$X$98)-K55*$AZ$3)/Z55, 0)</f>
        <v>-8802023.5349222515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0.78135831499999997</v>
      </c>
      <c r="Q56" s="5">
        <f t="shared" si="60"/>
        <v>50</v>
      </c>
      <c r="R56">
        <f t="shared" si="31"/>
        <v>1000000</v>
      </c>
      <c r="S56">
        <f t="shared" si="32"/>
        <v>-37736273.418909132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-272.5762174536851</v>
      </c>
      <c r="AC56">
        <f t="shared" si="33"/>
        <v>-243.81786636460689</v>
      </c>
      <c r="AE56">
        <f t="shared" si="34"/>
        <v>0</v>
      </c>
      <c r="AF56">
        <f t="shared" si="35"/>
        <v>0</v>
      </c>
      <c r="AG56">
        <f t="shared" si="36"/>
        <v>-3.2305503998499366E-4</v>
      </c>
      <c r="AH56">
        <f t="shared" si="37"/>
        <v>-24.196673995892265</v>
      </c>
      <c r="AI56">
        <f t="shared" si="38"/>
        <v>-24.19699705093225</v>
      </c>
      <c r="AJ56">
        <f t="shared" si="39"/>
        <v>-28.758351089078218</v>
      </c>
      <c r="AK56">
        <f t="shared" si="61"/>
        <v>-19.080335221757959</v>
      </c>
      <c r="AL56">
        <f t="shared" si="40"/>
        <v>-72.035683361768434</v>
      </c>
      <c r="AN56">
        <f t="shared" si="41"/>
        <v>0</v>
      </c>
      <c r="AO56">
        <f t="shared" si="42"/>
        <v>0</v>
      </c>
      <c r="AP56">
        <f t="shared" si="43"/>
        <v>-1.2969977391374086E-6</v>
      </c>
      <c r="AQ56">
        <f t="shared" si="44"/>
        <v>-9.7144534469343E-2</v>
      </c>
      <c r="AR56">
        <f t="shared" si="45"/>
        <v>-9.7145831467082139E-2</v>
      </c>
      <c r="AS56">
        <f t="shared" si="46"/>
        <v>-0.11545870432972319</v>
      </c>
      <c r="AT56">
        <f t="shared" si="47"/>
        <v>-7.6603515133995367E-2</v>
      </c>
      <c r="AU56">
        <f t="shared" si="48"/>
        <v>-0.28920805093080071</v>
      </c>
      <c r="AW56">
        <v>53</v>
      </c>
      <c r="AX56">
        <f>IF(Z56&gt;0, (R56*SUMPRODUCT(K56:$K$98, X56:$X$98)-K56*$AZ$3)/Z56, 0)</f>
        <v>-37736273.418909132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0.78389590600000003</v>
      </c>
      <c r="Q57" s="5">
        <f t="shared" si="60"/>
        <v>50</v>
      </c>
      <c r="R57">
        <f t="shared" si="31"/>
        <v>1000000</v>
      </c>
      <c r="S57">
        <f t="shared" si="32"/>
        <v>-163539481.29061833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-243.81786636460689</v>
      </c>
      <c r="AC57">
        <f t="shared" si="33"/>
        <v>-217.77887552222444</v>
      </c>
      <c r="AE57">
        <f t="shared" si="34"/>
        <v>0</v>
      </c>
      <c r="AF57">
        <f t="shared" si="35"/>
        <v>0</v>
      </c>
      <c r="AG57">
        <f t="shared" si="36"/>
        <v>-6.6582966328240889E-5</v>
      </c>
      <c r="AH57">
        <f t="shared" si="37"/>
        <v>-5.0648304651380567</v>
      </c>
      <c r="AI57">
        <f t="shared" si="38"/>
        <v>-5.0648970481043847</v>
      </c>
      <c r="AJ57">
        <f t="shared" si="39"/>
        <v>-26.038990842382447</v>
      </c>
      <c r="AK57">
        <f t="shared" si="61"/>
        <v>-17.067250645522485</v>
      </c>
      <c r="AL57">
        <f t="shared" si="40"/>
        <v>-48.171138536009316</v>
      </c>
      <c r="AN57">
        <f t="shared" si="41"/>
        <v>0</v>
      </c>
      <c r="AO57">
        <f t="shared" si="42"/>
        <v>0</v>
      </c>
      <c r="AP57">
        <f t="shared" si="43"/>
        <v>-2.3867548566514638E-7</v>
      </c>
      <c r="AQ57">
        <f t="shared" si="44"/>
        <v>-1.8155557460733402E-2</v>
      </c>
      <c r="AR57">
        <f t="shared" si="45"/>
        <v>-1.8155796136219069E-2</v>
      </c>
      <c r="AS57">
        <f t="shared" si="46"/>
        <v>-9.3340220904215232E-2</v>
      </c>
      <c r="AT57">
        <f t="shared" si="47"/>
        <v>-6.1179826634745305E-2</v>
      </c>
      <c r="AU57">
        <f t="shared" si="48"/>
        <v>-0.1726758436751796</v>
      </c>
      <c r="AW57">
        <v>54</v>
      </c>
      <c r="AX57">
        <f>IF(Z57&gt;0, (R57*SUMPRODUCT(K57:$K$98, X57:$X$98)-K57*$AZ$3)/Z57, 0)</f>
        <v>-163539481.29061833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0.78669207100000005</v>
      </c>
      <c r="Q58" s="5">
        <f t="shared" si="60"/>
        <v>50</v>
      </c>
      <c r="R58">
        <f t="shared" si="31"/>
        <v>1000000</v>
      </c>
      <c r="S58">
        <f t="shared" si="32"/>
        <v>-718266317.05141532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-217.77887552222444</v>
      </c>
      <c r="AC58">
        <f t="shared" si="33"/>
        <v>-194.46119592178178</v>
      </c>
      <c r="AE58">
        <f t="shared" si="34"/>
        <v>0</v>
      </c>
      <c r="AF58">
        <f t="shared" si="35"/>
        <v>0</v>
      </c>
      <c r="AG58">
        <f t="shared" si="36"/>
        <v>-1.3536844990871384E-5</v>
      </c>
      <c r="AH58">
        <f t="shared" si="37"/>
        <v>-1.047605833481742</v>
      </c>
      <c r="AI58">
        <f t="shared" si="38"/>
        <v>-1.0476193703267329</v>
      </c>
      <c r="AJ58">
        <f t="shared" si="39"/>
        <v>-23.317679600442659</v>
      </c>
      <c r="AK58">
        <f t="shared" si="61"/>
        <v>-15.244521286555711</v>
      </c>
      <c r="AL58">
        <f t="shared" si="40"/>
        <v>-39.609820257325104</v>
      </c>
      <c r="AN58">
        <f t="shared" si="41"/>
        <v>0</v>
      </c>
      <c r="AO58">
        <f t="shared" si="42"/>
        <v>0</v>
      </c>
      <c r="AP58">
        <f t="shared" si="43"/>
        <v>-4.3325552405044706E-8</v>
      </c>
      <c r="AQ58">
        <f t="shared" si="44"/>
        <v>-3.3529305734793717E-3</v>
      </c>
      <c r="AR58">
        <f t="shared" si="45"/>
        <v>-3.352973899031777E-3</v>
      </c>
      <c r="AS58">
        <f t="shared" si="46"/>
        <v>-7.4629749411645532E-2</v>
      </c>
      <c r="AT58">
        <f t="shared" si="47"/>
        <v>-4.8791081403080562E-2</v>
      </c>
      <c r="AU58">
        <f t="shared" si="48"/>
        <v>-0.12677380471375788</v>
      </c>
      <c r="AW58">
        <v>55</v>
      </c>
      <c r="AX58">
        <f>IF(Z58&gt;0, (R58*SUMPRODUCT(K58:$K$98, X58:$X$98)-K58*$AZ$3)/Z58, 0)</f>
        <v>-718266317.05141532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0.78978433000000003</v>
      </c>
      <c r="Q59" s="5">
        <f t="shared" si="60"/>
        <v>50</v>
      </c>
      <c r="R59">
        <f t="shared" si="31"/>
        <v>1000000</v>
      </c>
      <c r="S59">
        <f t="shared" si="32"/>
        <v>-3203145761.375617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-194.46119592178178</v>
      </c>
      <c r="AC59">
        <f t="shared" si="33"/>
        <v>-173.62898174708437</v>
      </c>
      <c r="AE59">
        <f t="shared" si="34"/>
        <v>0</v>
      </c>
      <c r="AF59">
        <f t="shared" si="35"/>
        <v>0</v>
      </c>
      <c r="AG59">
        <f t="shared" si="36"/>
        <v>-2.7102884895334573E-6</v>
      </c>
      <c r="AH59">
        <f t="shared" si="37"/>
        <v>-0.21382376102858427</v>
      </c>
      <c r="AI59">
        <f t="shared" si="38"/>
        <v>-0.2138264713170738</v>
      </c>
      <c r="AJ59">
        <f t="shared" si="39"/>
        <v>-20.832214174697413</v>
      </c>
      <c r="AK59">
        <f t="shared" si="61"/>
        <v>-13.612283714524725</v>
      </c>
      <c r="AL59">
        <f t="shared" si="40"/>
        <v>-34.658324360539211</v>
      </c>
      <c r="AN59">
        <f t="shared" si="41"/>
        <v>0</v>
      </c>
      <c r="AO59">
        <f t="shared" si="42"/>
        <v>0</v>
      </c>
      <c r="AP59">
        <f t="shared" si="43"/>
        <v>-7.7450486633001203E-9</v>
      </c>
      <c r="AQ59">
        <f t="shared" si="44"/>
        <v>-6.1103289960889504E-4</v>
      </c>
      <c r="AR59">
        <f t="shared" si="45"/>
        <v>-6.1104064465755832E-4</v>
      </c>
      <c r="AS59">
        <f t="shared" si="46"/>
        <v>-5.953112119628852E-2</v>
      </c>
      <c r="AT59">
        <f t="shared" si="47"/>
        <v>-3.8899106200236934E-2</v>
      </c>
      <c r="AU59">
        <f t="shared" si="48"/>
        <v>-9.9041268041183017E-2</v>
      </c>
      <c r="AW59">
        <v>56</v>
      </c>
      <c r="AX59">
        <f>IF(Z59&gt;0, (R59*SUMPRODUCT(K59:$K$98, X59:$X$98)-K59*$AZ$3)/Z59, 0)</f>
        <v>-3203145761.375617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0.79285550900000001</v>
      </c>
      <c r="Q60" s="5">
        <f t="shared" si="60"/>
        <v>50</v>
      </c>
      <c r="R60">
        <f t="shared" si="31"/>
        <v>1000000</v>
      </c>
      <c r="S60">
        <f t="shared" si="32"/>
        <v>-14506930220.446844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-173.62898174708437</v>
      </c>
      <c r="AC60">
        <f t="shared" si="33"/>
        <v>-155.02640786456357</v>
      </c>
      <c r="AE60">
        <f t="shared" si="34"/>
        <v>0</v>
      </c>
      <c r="AF60">
        <f t="shared" si="35"/>
        <v>0</v>
      </c>
      <c r="AG60">
        <f t="shared" si="36"/>
        <v>-5.3431844473223235E-7</v>
      </c>
      <c r="AH60">
        <f t="shared" si="37"/>
        <v>-4.2977343198117815E-2</v>
      </c>
      <c r="AI60">
        <f t="shared" si="38"/>
        <v>-4.2977877516562547E-2</v>
      </c>
      <c r="AJ60">
        <f t="shared" si="39"/>
        <v>-18.602573882520801</v>
      </c>
      <c r="AK60">
        <f t="shared" si="61"/>
        <v>-12.154028722295907</v>
      </c>
      <c r="AL60">
        <f t="shared" si="40"/>
        <v>-30.799580482333269</v>
      </c>
      <c r="AN60">
        <f t="shared" si="41"/>
        <v>0</v>
      </c>
      <c r="AO60">
        <f t="shared" si="42"/>
        <v>0</v>
      </c>
      <c r="AP60">
        <f t="shared" si="43"/>
        <v>-1.3632979254433326E-9</v>
      </c>
      <c r="AQ60">
        <f t="shared" si="44"/>
        <v>-1.0965543750304618E-4</v>
      </c>
      <c r="AR60">
        <f t="shared" si="45"/>
        <v>-1.0965680080097163E-4</v>
      </c>
      <c r="AS60">
        <f t="shared" si="46"/>
        <v>-4.7463924616445226E-2</v>
      </c>
      <c r="AT60">
        <f t="shared" si="47"/>
        <v>-3.101064974687209E-2</v>
      </c>
      <c r="AU60">
        <f t="shared" si="48"/>
        <v>-7.8584231164118279E-2</v>
      </c>
      <c r="AW60">
        <v>57</v>
      </c>
      <c r="AX60">
        <f>IF(Z60&gt;0, (R60*SUMPRODUCT(K60:$K$98, X60:$X$98)-K60*$AZ$3)/Z60, 0)</f>
        <v>-14506930220.446844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0.79617230500000002</v>
      </c>
      <c r="Q61" s="5">
        <f t="shared" si="60"/>
        <v>50</v>
      </c>
      <c r="R61">
        <f t="shared" si="31"/>
        <v>1000000</v>
      </c>
      <c r="S61">
        <f t="shared" si="32"/>
        <v>-66825461629.981575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-155.02640786456357</v>
      </c>
      <c r="AC61">
        <f t="shared" si="33"/>
        <v>-138.41653098837571</v>
      </c>
      <c r="AE61">
        <f t="shared" si="34"/>
        <v>0</v>
      </c>
      <c r="AF61">
        <f t="shared" si="35"/>
        <v>0</v>
      </c>
      <c r="AG61">
        <f t="shared" si="36"/>
        <v>-1.0356571253843344E-7</v>
      </c>
      <c r="AH61">
        <f t="shared" si="37"/>
        <v>-8.5081909549295318E-3</v>
      </c>
      <c r="AI61">
        <f t="shared" si="38"/>
        <v>-8.5082945206420707E-3</v>
      </c>
      <c r="AJ61">
        <f t="shared" si="39"/>
        <v>-16.609876876187855</v>
      </c>
      <c r="AK61">
        <f t="shared" si="61"/>
        <v>-10.851848550519451</v>
      </c>
      <c r="AL61">
        <f t="shared" si="40"/>
        <v>-27.470233721227949</v>
      </c>
      <c r="AN61">
        <f t="shared" si="41"/>
        <v>0</v>
      </c>
      <c r="AO61">
        <f t="shared" si="42"/>
        <v>0</v>
      </c>
      <c r="AP61">
        <f t="shared" si="43"/>
        <v>-2.3593294150621685E-10</v>
      </c>
      <c r="AQ61">
        <f t="shared" si="44"/>
        <v>-1.9382500923248866E-5</v>
      </c>
      <c r="AR61">
        <f t="shared" si="45"/>
        <v>-1.9382736856190371E-5</v>
      </c>
      <c r="AS61">
        <f t="shared" si="46"/>
        <v>-3.7838943154094681E-2</v>
      </c>
      <c r="AT61">
        <f t="shared" si="47"/>
        <v>-2.4721584842607967E-2</v>
      </c>
      <c r="AU61">
        <f t="shared" si="48"/>
        <v>-6.2579910733558841E-2</v>
      </c>
      <c r="AW61">
        <v>58</v>
      </c>
      <c r="AX61">
        <f>IF(Z61&gt;0, (R61*SUMPRODUCT(K61:$K$98, X61:$X$98)-K61*$AZ$3)/Z61, 0)</f>
        <v>-66825461629.981575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0.79964768799999997</v>
      </c>
      <c r="Q62" s="5">
        <f t="shared" si="60"/>
        <v>50</v>
      </c>
      <c r="R62">
        <f t="shared" si="31"/>
        <v>1000000</v>
      </c>
      <c r="S62">
        <f t="shared" si="32"/>
        <v>-313448248981.94635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-138.41653098837571</v>
      </c>
      <c r="AC62">
        <f t="shared" si="33"/>
        <v>-123.58620525335398</v>
      </c>
      <c r="AE62">
        <f t="shared" si="34"/>
        <v>0</v>
      </c>
      <c r="AF62">
        <f t="shared" si="35"/>
        <v>0</v>
      </c>
      <c r="AG62">
        <f t="shared" si="36"/>
        <v>-1.9713972825618202E-8</v>
      </c>
      <c r="AH62">
        <f t="shared" si="37"/>
        <v>-1.6563216517486181E-3</v>
      </c>
      <c r="AI62">
        <f t="shared" si="38"/>
        <v>-1.6563413657214438E-3</v>
      </c>
      <c r="AJ62">
        <f t="shared" si="39"/>
        <v>-14.830325735021731</v>
      </c>
      <c r="AK62">
        <f t="shared" si="61"/>
        <v>-9.6891571691863003</v>
      </c>
      <c r="AL62">
        <f t="shared" si="40"/>
        <v>-24.521139245573753</v>
      </c>
      <c r="AN62">
        <f t="shared" si="41"/>
        <v>0</v>
      </c>
      <c r="AO62">
        <f t="shared" si="42"/>
        <v>0</v>
      </c>
      <c r="AP62">
        <f t="shared" si="43"/>
        <v>-4.0098554368454609E-11</v>
      </c>
      <c r="AQ62">
        <f t="shared" si="44"/>
        <v>-3.3689862714015276E-6</v>
      </c>
      <c r="AR62">
        <f t="shared" si="45"/>
        <v>-3.3690263699558963E-6</v>
      </c>
      <c r="AS62">
        <f t="shared" si="46"/>
        <v>-3.0165133534874513E-2</v>
      </c>
      <c r="AT62">
        <f t="shared" si="47"/>
        <v>-1.970790966234048E-2</v>
      </c>
      <c r="AU62">
        <f t="shared" si="48"/>
        <v>-4.9876412223584951E-2</v>
      </c>
      <c r="AW62">
        <v>59</v>
      </c>
      <c r="AX62">
        <f>IF(Z62&gt;0, (R62*SUMPRODUCT(K62:$K$98, X62:$X$98)-K62*$AZ$3)/Z62, 0)</f>
        <v>-313448248981.94635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0.80323853099999998</v>
      </c>
      <c r="Q63" s="5">
        <f t="shared" si="60"/>
        <v>50</v>
      </c>
      <c r="R63">
        <f t="shared" si="31"/>
        <v>1000000</v>
      </c>
      <c r="S63">
        <f t="shared" si="32"/>
        <v>-1498513140636.9658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-123.58620525335398</v>
      </c>
      <c r="AC63">
        <f t="shared" si="33"/>
        <v>-110.34482905312358</v>
      </c>
      <c r="AE63">
        <f t="shared" si="34"/>
        <v>0</v>
      </c>
      <c r="AF63">
        <f t="shared" si="35"/>
        <v>0</v>
      </c>
      <c r="AG63">
        <f t="shared" si="36"/>
        <v>-3.681810524738536E-9</v>
      </c>
      <c r="AH63">
        <f t="shared" si="37"/>
        <v>-3.167004514524697E-4</v>
      </c>
      <c r="AI63">
        <f t="shared" si="38"/>
        <v>-3.1670413326299445E-4</v>
      </c>
      <c r="AJ63">
        <f t="shared" si="39"/>
        <v>-13.241376200230405</v>
      </c>
      <c r="AK63">
        <f t="shared" si="61"/>
        <v>-8.6510343677347787</v>
      </c>
      <c r="AL63">
        <f t="shared" si="40"/>
        <v>-21.892727272098448</v>
      </c>
      <c r="AN63">
        <f t="shared" si="41"/>
        <v>0</v>
      </c>
      <c r="AO63">
        <f t="shared" si="42"/>
        <v>0</v>
      </c>
      <c r="AP63">
        <f t="shared" si="43"/>
        <v>-6.6864865344901326E-12</v>
      </c>
      <c r="AQ63">
        <f t="shared" si="44"/>
        <v>-5.7515542689537704E-7</v>
      </c>
      <c r="AR63">
        <f t="shared" si="45"/>
        <v>-5.751621133819115E-7</v>
      </c>
      <c r="AS63">
        <f t="shared" si="46"/>
        <v>-2.4047485079978764E-2</v>
      </c>
      <c r="AT63">
        <f t="shared" si="47"/>
        <v>-1.5711027066874342E-2</v>
      </c>
      <c r="AU63">
        <f t="shared" si="48"/>
        <v>-3.975908730896649E-2</v>
      </c>
      <c r="AW63">
        <v>60</v>
      </c>
      <c r="AX63">
        <f>IF(Z63&gt;0, (R63*SUMPRODUCT(K63:$K$98, X63:$X$98)-K63*$AZ$3)/Z63, 0)</f>
        <v>-1498513140636.9658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0.80709142899999997</v>
      </c>
      <c r="Q64" s="5">
        <f t="shared" si="60"/>
        <v>50</v>
      </c>
      <c r="R64">
        <f t="shared" si="31"/>
        <v>1000000</v>
      </c>
      <c r="S64">
        <f t="shared" si="32"/>
        <v>-7314901432854.6514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-110.34482905312358</v>
      </c>
      <c r="AC64">
        <f t="shared" si="33"/>
        <v>-98.522169298621264</v>
      </c>
      <c r="AE64">
        <f t="shared" si="34"/>
        <v>0</v>
      </c>
      <c r="AF64">
        <f t="shared" si="35"/>
        <v>0</v>
      </c>
      <c r="AG64">
        <f t="shared" si="36"/>
        <v>-6.7343470177268576E-10</v>
      </c>
      <c r="AH64">
        <f t="shared" si="37"/>
        <v>-5.9431154354369293E-5</v>
      </c>
      <c r="AI64">
        <f t="shared" si="38"/>
        <v>-5.9431827789071068E-5</v>
      </c>
      <c r="AJ64">
        <f t="shared" si="39"/>
        <v>-11.822659754502311</v>
      </c>
      <c r="AK64">
        <f t="shared" si="61"/>
        <v>-7.7241380337186509</v>
      </c>
      <c r="AL64">
        <f t="shared" si="40"/>
        <v>-19.54685722004875</v>
      </c>
      <c r="AN64">
        <f t="shared" si="41"/>
        <v>0</v>
      </c>
      <c r="AO64">
        <f t="shared" si="42"/>
        <v>0</v>
      </c>
      <c r="AP64">
        <f t="shared" si="43"/>
        <v>-1.091978300923511E-12</v>
      </c>
      <c r="AQ64">
        <f t="shared" si="44"/>
        <v>-9.6367963787694614E-8</v>
      </c>
      <c r="AR64">
        <f t="shared" si="45"/>
        <v>-9.636905576599554E-8</v>
      </c>
      <c r="AS64">
        <f t="shared" si="46"/>
        <v>-1.917051182116828E-2</v>
      </c>
      <c r="AT64">
        <f t="shared" si="47"/>
        <v>-1.2524734920781988E-2</v>
      </c>
      <c r="AU64">
        <f t="shared" si="48"/>
        <v>-3.1695343111006032E-2</v>
      </c>
      <c r="AW64">
        <v>61</v>
      </c>
      <c r="AX64">
        <f>IF(Z64&gt;0, (R64*SUMPRODUCT(K64:$K$98, X64:$X$98)-K64*$AZ$3)/Z64, 0)</f>
        <v>-7314901432854.6514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0.81105379099999997</v>
      </c>
      <c r="Q65" s="5">
        <f t="shared" si="60"/>
        <v>50</v>
      </c>
      <c r="R65">
        <f t="shared" si="31"/>
        <v>1000000</v>
      </c>
      <c r="S65">
        <f t="shared" si="32"/>
        <v>-36497906473440.992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-98.522169298621264</v>
      </c>
      <c r="AC65">
        <f t="shared" si="33"/>
        <v>-87.966222672080534</v>
      </c>
      <c r="AE65">
        <f t="shared" si="34"/>
        <v>0</v>
      </c>
      <c r="AF65">
        <f t="shared" si="35"/>
        <v>0</v>
      </c>
      <c r="AG65">
        <f t="shared" si="36"/>
        <v>-1.2050858689126773E-10</v>
      </c>
      <c r="AH65">
        <f t="shared" si="37"/>
        <v>-1.0923835357273823E-5</v>
      </c>
      <c r="AI65">
        <f t="shared" si="38"/>
        <v>-1.0923955865860714E-5</v>
      </c>
      <c r="AJ65">
        <f t="shared" si="39"/>
        <v>-10.555946626540731</v>
      </c>
      <c r="AK65">
        <f t="shared" si="61"/>
        <v>-6.8965518509034895</v>
      </c>
      <c r="AL65">
        <f t="shared" si="40"/>
        <v>-17.452509401400086</v>
      </c>
      <c r="AN65">
        <f t="shared" si="41"/>
        <v>0</v>
      </c>
      <c r="AO65">
        <f t="shared" si="42"/>
        <v>0</v>
      </c>
      <c r="AP65">
        <f t="shared" si="43"/>
        <v>-1.7446908683975312E-13</v>
      </c>
      <c r="AQ65">
        <f t="shared" si="44"/>
        <v>-1.5815234654531288E-8</v>
      </c>
      <c r="AR65">
        <f t="shared" si="45"/>
        <v>-1.5815409123618127E-8</v>
      </c>
      <c r="AS65">
        <f t="shared" si="46"/>
        <v>-1.5282615257313135E-2</v>
      </c>
      <c r="AT65">
        <f t="shared" si="47"/>
        <v>-9.9846420475894707E-3</v>
      </c>
      <c r="AU65">
        <f t="shared" si="48"/>
        <v>-2.5267273120311729E-2</v>
      </c>
      <c r="AW65">
        <v>62</v>
      </c>
      <c r="AX65">
        <f>IF(Z65&gt;0, (R65*SUMPRODUCT(K65:$K$98, X65:$X$98)-K65*$AZ$3)/Z65, 0)</f>
        <v>-36497906473440.992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0.81525055400000002</v>
      </c>
      <c r="Q66" s="5">
        <f t="shared" si="60"/>
        <v>50</v>
      </c>
      <c r="R66">
        <f t="shared" si="31"/>
        <v>1000000</v>
      </c>
      <c r="S66">
        <f t="shared" si="32"/>
        <v>-186480800058552.09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-87.966222672080534</v>
      </c>
      <c r="AC66">
        <f t="shared" si="33"/>
        <v>-78.541270256727302</v>
      </c>
      <c r="AE66">
        <f t="shared" si="34"/>
        <v>0</v>
      </c>
      <c r="AF66">
        <f t="shared" si="35"/>
        <v>0</v>
      </c>
      <c r="AG66">
        <f t="shared" si="36"/>
        <v>-2.1058808797491901E-11</v>
      </c>
      <c r="AH66">
        <f t="shared" si="37"/>
        <v>-1.9648938444972627E-6</v>
      </c>
      <c r="AI66">
        <f t="shared" si="38"/>
        <v>-1.9649149033060601E-6</v>
      </c>
      <c r="AJ66">
        <f t="shared" si="39"/>
        <v>-9.424952415353232</v>
      </c>
      <c r="AK66">
        <f t="shared" si="61"/>
        <v>-6.1576355870456378</v>
      </c>
      <c r="AL66">
        <f t="shared" si="40"/>
        <v>-15.582589967313773</v>
      </c>
      <c r="AN66">
        <f t="shared" si="41"/>
        <v>0</v>
      </c>
      <c r="AO66">
        <f t="shared" si="42"/>
        <v>0</v>
      </c>
      <c r="AP66">
        <f t="shared" si="43"/>
        <v>-2.7221764526225675E-14</v>
      </c>
      <c r="AQ66">
        <f t="shared" si="44"/>
        <v>-2.5399289232496933E-9</v>
      </c>
      <c r="AR66">
        <f t="shared" si="45"/>
        <v>-2.5399561450142193E-9</v>
      </c>
      <c r="AS66">
        <f t="shared" si="46"/>
        <v>-1.2183207406877842E-2</v>
      </c>
      <c r="AT66">
        <f t="shared" si="47"/>
        <v>-7.9596955174799557E-3</v>
      </c>
      <c r="AU66">
        <f t="shared" si="48"/>
        <v>-2.0142905464313944E-2</v>
      </c>
      <c r="AW66">
        <v>63</v>
      </c>
      <c r="AX66">
        <f>IF(Z66&gt;0, (R66*SUMPRODUCT(K66:$K$98, X66:$X$98)-K66*$AZ$3)/Z66, 0)</f>
        <v>-186480800058552.09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2">$C$6</f>
        <v>1000000</v>
      </c>
      <c r="S67">
        <f t="shared" ref="S67:S89" si="63">AX67</f>
        <v>-977652276267763.25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-78.541270256727302</v>
      </c>
      <c r="AC67">
        <f t="shared" ref="AC67:AC89" si="64">S67*Z67</f>
        <v>-70.12613416000967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-3.5864558321144464E-12</v>
      </c>
      <c r="AH67">
        <f t="shared" ref="AH67:AH89" si="68">-X67*R67</f>
        <v>-3.4523529754805067E-7</v>
      </c>
      <c r="AI67">
        <f t="shared" ref="AI67:AI89" si="69">SUM(AE67:AH67)</f>
        <v>-3.4523888400388276E-7</v>
      </c>
      <c r="AJ67">
        <f t="shared" ref="AJ67:AJ89" si="70">AB67-AC67</f>
        <v>-8.4151360967176316</v>
      </c>
      <c r="AK67">
        <f t="shared" si="61"/>
        <v>-5.4978889179709114</v>
      </c>
      <c r="AL67">
        <f t="shared" ref="AL67:AL89" si="71">SUM(AI67:AK67)</f>
        <v>-13.913025359927428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-4.1393288994866349E-15</v>
      </c>
      <c r="AQ67">
        <f t="shared" ref="AQ67:AQ89" si="75">AH67*$K67</f>
        <v>-3.9845533059889967E-10</v>
      </c>
      <c r="AR67">
        <f t="shared" ref="AR67:AR89" si="76">AI67*$K67</f>
        <v>-3.9845946992779913E-10</v>
      </c>
      <c r="AS67">
        <f t="shared" ref="AS67:AS89" si="77">AJ67*$K67</f>
        <v>-9.7123783670633266E-3</v>
      </c>
      <c r="AT67">
        <f t="shared" ref="AT67:AT89" si="78">AK67*$K67</f>
        <v>-6.3454205348200945E-3</v>
      </c>
      <c r="AU67">
        <f t="shared" ref="AU67:AU89" si="79">AL67*$K67</f>
        <v>-1.6057799300342891E-2</v>
      </c>
      <c r="AW67">
        <v>64</v>
      </c>
      <c r="AX67">
        <f>IF(Z67&gt;0, (R67*SUMPRODUCT(K67:$K$98, X67:$X$98)-K67*$AZ$3)/Z67, 0)</f>
        <v>-977652276267763.25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0.82421808699999999</v>
      </c>
      <c r="Q68" s="5">
        <f t="shared" si="60"/>
        <v>50</v>
      </c>
      <c r="R68">
        <f t="shared" si="62"/>
        <v>1000000</v>
      </c>
      <c r="S68">
        <f t="shared" si="63"/>
        <v>-5265374263723630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-70.12613416000967</v>
      </c>
      <c r="AC68">
        <f t="shared" si="64"/>
        <v>-62.612619786071008</v>
      </c>
      <c r="AE68">
        <f t="shared" si="65"/>
        <v>0</v>
      </c>
      <c r="AF68">
        <f t="shared" si="66"/>
        <v>0</v>
      </c>
      <c r="AG68">
        <f t="shared" si="67"/>
        <v>-5.9456950873793984E-13</v>
      </c>
      <c r="AH68">
        <f t="shared" si="68"/>
        <v>-5.9120435301107242E-8</v>
      </c>
      <c r="AI68">
        <f t="shared" si="69"/>
        <v>-5.9121029870615982E-8</v>
      </c>
      <c r="AJ68">
        <f t="shared" si="70"/>
        <v>-7.5135143739386621</v>
      </c>
      <c r="AK68">
        <f t="shared" si="61"/>
        <v>-4.9088293912006771</v>
      </c>
      <c r="AL68">
        <f t="shared" si="71"/>
        <v>-12.42234382426037</v>
      </c>
      <c r="AN68">
        <f t="shared" si="72"/>
        <v>0</v>
      </c>
      <c r="AO68">
        <f t="shared" si="73"/>
        <v>0</v>
      </c>
      <c r="AP68">
        <f t="shared" si="74"/>
        <v>-6.1270166383310627E-16</v>
      </c>
      <c r="AQ68">
        <f t="shared" si="75"/>
        <v>-6.0923388339262298E-11</v>
      </c>
      <c r="AR68">
        <f t="shared" si="76"/>
        <v>-6.0924001040926128E-11</v>
      </c>
      <c r="AS68">
        <f t="shared" si="77"/>
        <v>-7.7426485726082156E-3</v>
      </c>
      <c r="AT68">
        <f t="shared" si="78"/>
        <v>-5.0585304010050541E-3</v>
      </c>
      <c r="AU68">
        <f t="shared" si="79"/>
        <v>-1.2801179034537272E-2</v>
      </c>
      <c r="AW68">
        <v>65</v>
      </c>
      <c r="AX68">
        <f>IF(Z68&gt;0, (R68*SUMPRODUCT(K68:$K$98, X68:$X$98)-K68*$AZ$3)/Z68, 0)</f>
        <v>-5265374263723630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0.82894669600000004</v>
      </c>
      <c r="Q69" s="5">
        <f t="shared" ref="Q69:Q89" si="91">$C$8</f>
        <v>50</v>
      </c>
      <c r="R69">
        <f t="shared" si="62"/>
        <v>1000000</v>
      </c>
      <c r="S69">
        <f t="shared" si="63"/>
        <v>-2.9190503419826104E+16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-62.612619786071008</v>
      </c>
      <c r="AC69">
        <f t="shared" si="64"/>
        <v>-55.904124809045229</v>
      </c>
      <c r="AE69">
        <f t="shared" si="65"/>
        <v>0</v>
      </c>
      <c r="AF69">
        <f t="shared" si="66"/>
        <v>0</v>
      </c>
      <c r="AG69">
        <f t="shared" si="67"/>
        <v>-9.5757383839902034E-14</v>
      </c>
      <c r="AH69">
        <f t="shared" si="68"/>
        <v>-9.8573285962131679E-9</v>
      </c>
      <c r="AI69">
        <f t="shared" si="69"/>
        <v>-9.8574243535970071E-9</v>
      </c>
      <c r="AJ69">
        <f t="shared" si="70"/>
        <v>-6.7084949770257793</v>
      </c>
      <c r="AK69">
        <f t="shared" si="61"/>
        <v>-4.3828833850249707</v>
      </c>
      <c r="AL69">
        <f t="shared" si="71"/>
        <v>-11.091378371908174</v>
      </c>
      <c r="AN69">
        <f t="shared" si="72"/>
        <v>0</v>
      </c>
      <c r="AO69">
        <f t="shared" si="73"/>
        <v>0</v>
      </c>
      <c r="AP69">
        <f t="shared" si="74"/>
        <v>-8.8105024398766986E-17</v>
      </c>
      <c r="AQ69">
        <f t="shared" si="75"/>
        <v>-9.0695896405027885E-12</v>
      </c>
      <c r="AR69">
        <f t="shared" si="76"/>
        <v>-9.0696777455271861E-12</v>
      </c>
      <c r="AS69">
        <f t="shared" si="77"/>
        <v>-6.1723920383836865E-3</v>
      </c>
      <c r="AT69">
        <f t="shared" si="78"/>
        <v>-4.0326294651093558E-3</v>
      </c>
      <c r="AU69">
        <f t="shared" si="79"/>
        <v>-1.0205021512562721E-2</v>
      </c>
      <c r="AW69">
        <v>66</v>
      </c>
      <c r="AX69">
        <f>IF(Z69&gt;0, (R69*SUMPRODUCT(K69:$K$98, X69:$X$98)-K69*$AZ$3)/Z69, 0)</f>
        <v>-2.9190503419826104E+16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0.83370721699999994</v>
      </c>
      <c r="Q70" s="5">
        <f t="shared" si="91"/>
        <v>50</v>
      </c>
      <c r="R70">
        <f t="shared" si="62"/>
        <v>1000000</v>
      </c>
      <c r="S70">
        <f t="shared" si="63"/>
        <v>-1.6675721669113619E+17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-55.904124809045229</v>
      </c>
      <c r="AC70">
        <f t="shared" si="64"/>
        <v>-49.914397150941163</v>
      </c>
      <c r="AE70">
        <f t="shared" si="65"/>
        <v>0</v>
      </c>
      <c r="AF70">
        <f t="shared" si="66"/>
        <v>0</v>
      </c>
      <c r="AG70">
        <f t="shared" si="67"/>
        <v>-1.4966188013137519E-14</v>
      </c>
      <c r="AH70">
        <f t="shared" si="68"/>
        <v>-1.5966724397673101E-9</v>
      </c>
      <c r="AI70">
        <f t="shared" si="69"/>
        <v>-1.5966874059553232E-9</v>
      </c>
      <c r="AJ70">
        <f t="shared" si="70"/>
        <v>-5.9897276581040657</v>
      </c>
      <c r="AK70">
        <f t="shared" si="61"/>
        <v>-3.9132887366331666</v>
      </c>
      <c r="AL70">
        <f t="shared" si="71"/>
        <v>-9.9030163963339195</v>
      </c>
      <c r="AN70">
        <f t="shared" si="72"/>
        <v>0</v>
      </c>
      <c r="AO70">
        <f t="shared" si="73"/>
        <v>0</v>
      </c>
      <c r="AP70">
        <f t="shared" si="74"/>
        <v>-1.2294803088898389E-17</v>
      </c>
      <c r="AQ70">
        <f t="shared" si="75"/>
        <v>-1.3116749052716628E-12</v>
      </c>
      <c r="AR70">
        <f t="shared" si="76"/>
        <v>-1.3116872000747516E-12</v>
      </c>
      <c r="AS70">
        <f t="shared" si="77"/>
        <v>-4.9205931428813804E-3</v>
      </c>
      <c r="AT70">
        <f t="shared" si="78"/>
        <v>-3.214787520020088E-3</v>
      </c>
      <c r="AU70">
        <f t="shared" si="79"/>
        <v>-8.1353806642131543E-3</v>
      </c>
      <c r="AW70">
        <v>67</v>
      </c>
      <c r="AX70">
        <f>IF(Z70&gt;0, (R70*SUMPRODUCT(K70:$K$98, X70:$X$98)-K70*$AZ$3)/Z70, 0)</f>
        <v>-1.6675721669113619E+17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0.83838979800000002</v>
      </c>
      <c r="Q71" s="5">
        <f t="shared" si="91"/>
        <v>50</v>
      </c>
      <c r="R71">
        <f t="shared" si="62"/>
        <v>1000000</v>
      </c>
      <c r="S71">
        <f t="shared" si="63"/>
        <v>-9.8206037642282893E+17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-49.914397150941163</v>
      </c>
      <c r="AC71">
        <f t="shared" si="64"/>
        <v>-44.566426027627195</v>
      </c>
      <c r="AE71">
        <f t="shared" si="65"/>
        <v>0</v>
      </c>
      <c r="AF71">
        <f t="shared" si="66"/>
        <v>0</v>
      </c>
      <c r="AG71">
        <f t="shared" si="67"/>
        <v>-2.2690267878417585E-15</v>
      </c>
      <c r="AH71">
        <f t="shared" si="68"/>
        <v>-2.5094998690328767E-10</v>
      </c>
      <c r="AI71">
        <f t="shared" si="69"/>
        <v>-2.5095225593007553E-10</v>
      </c>
      <c r="AJ71">
        <f t="shared" si="70"/>
        <v>-5.3479711233139682</v>
      </c>
      <c r="AK71">
        <f t="shared" si="61"/>
        <v>-3.4940078005658819</v>
      </c>
      <c r="AL71">
        <f t="shared" si="71"/>
        <v>-8.8419789241308031</v>
      </c>
      <c r="AN71">
        <f t="shared" si="72"/>
        <v>0</v>
      </c>
      <c r="AO71">
        <f t="shared" si="73"/>
        <v>0</v>
      </c>
      <c r="AP71">
        <f t="shared" si="74"/>
        <v>-1.6643014105875975E-18</v>
      </c>
      <c r="AQ71">
        <f t="shared" si="75"/>
        <v>-1.8406852639555883E-13</v>
      </c>
      <c r="AR71">
        <f t="shared" si="76"/>
        <v>-1.8407019069696944E-13</v>
      </c>
      <c r="AS71">
        <f t="shared" si="77"/>
        <v>-3.9226667274295324E-3</v>
      </c>
      <c r="AT71">
        <f t="shared" si="78"/>
        <v>-2.5628089285878492E-3</v>
      </c>
      <c r="AU71">
        <f t="shared" si="79"/>
        <v>-6.4854756562014526E-3</v>
      </c>
      <c r="AW71">
        <v>68</v>
      </c>
      <c r="AX71">
        <f>IF(Z71&gt;0, (R71*SUMPRODUCT(K71:$K$98, X71:$X$98)-K71*$AZ$3)/Z71, 0)</f>
        <v>-9.8206037642282893E+17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0.84318435700000005</v>
      </c>
      <c r="Q72" s="5">
        <f t="shared" si="91"/>
        <v>50</v>
      </c>
      <c r="R72">
        <f t="shared" si="62"/>
        <v>1000000</v>
      </c>
      <c r="S72">
        <f t="shared" si="63"/>
        <v>-5.9723855298314547E+18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-44.566426027627195</v>
      </c>
      <c r="AC72">
        <f t="shared" si="64"/>
        <v>-39.791451810381574</v>
      </c>
      <c r="AE72">
        <f t="shared" si="65"/>
        <v>0</v>
      </c>
      <c r="AF72">
        <f t="shared" si="66"/>
        <v>0</v>
      </c>
      <c r="AG72">
        <f t="shared" si="67"/>
        <v>-3.331286268412123E-16</v>
      </c>
      <c r="AH72">
        <f t="shared" si="68"/>
        <v>-3.8264157862442567E-11</v>
      </c>
      <c r="AI72">
        <f t="shared" si="69"/>
        <v>-3.8264490991069409E-11</v>
      </c>
      <c r="AJ72">
        <f t="shared" si="70"/>
        <v>-4.7749742172456209</v>
      </c>
      <c r="AK72">
        <f t="shared" ref="AK72:AK89" si="92">G72*SUM(AB72:AB72, AE72:AF72)</f>
        <v>-3.1196498219339039</v>
      </c>
      <c r="AL72">
        <f t="shared" si="71"/>
        <v>-7.8946240392177893</v>
      </c>
      <c r="AN72">
        <f t="shared" si="72"/>
        <v>0</v>
      </c>
      <c r="AO72">
        <f t="shared" si="73"/>
        <v>0</v>
      </c>
      <c r="AP72">
        <f t="shared" si="74"/>
        <v>-2.181656086975224E-19</v>
      </c>
      <c r="AQ72">
        <f t="shared" si="75"/>
        <v>-2.5059159191794571E-14</v>
      </c>
      <c r="AR72">
        <f t="shared" si="76"/>
        <v>-2.505937735740327E-14</v>
      </c>
      <c r="AS72">
        <f t="shared" si="77"/>
        <v>-3.1271258987805796E-3</v>
      </c>
      <c r="AT72">
        <f t="shared" si="78"/>
        <v>-2.0430555872033764E-3</v>
      </c>
      <c r="AU72">
        <f t="shared" si="79"/>
        <v>-5.1701814860090154E-3</v>
      </c>
      <c r="AW72">
        <v>69</v>
      </c>
      <c r="AX72">
        <f>IF(Z72&gt;0, (R72*SUMPRODUCT(K72:$K$98, X72:$X$98)-K72*$AZ$3)/Z72, 0)</f>
        <v>-5.9723855298314547E+18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0.84806285100000001</v>
      </c>
      <c r="Q73" s="5">
        <f t="shared" si="91"/>
        <v>50</v>
      </c>
      <c r="R73">
        <f t="shared" si="62"/>
        <v>1000000</v>
      </c>
      <c r="S73">
        <f t="shared" si="63"/>
        <v>-3.7569354589520888E+19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-39.791451810381574</v>
      </c>
      <c r="AC73">
        <f t="shared" si="64"/>
        <v>-35.528081973554997</v>
      </c>
      <c r="AE73">
        <f t="shared" si="65"/>
        <v>0</v>
      </c>
      <c r="AF73">
        <f t="shared" si="66"/>
        <v>0</v>
      </c>
      <c r="AG73">
        <f t="shared" si="67"/>
        <v>-4.7283327544126537E-17</v>
      </c>
      <c r="AH73">
        <f t="shared" si="68"/>
        <v>-5.6502802605734723E-12</v>
      </c>
      <c r="AI73">
        <f t="shared" si="69"/>
        <v>-5.6503275439010168E-12</v>
      </c>
      <c r="AJ73">
        <f t="shared" si="70"/>
        <v>-4.2633698368265769</v>
      </c>
      <c r="AK73">
        <f t="shared" si="92"/>
        <v>-2.7854016267267103</v>
      </c>
      <c r="AL73">
        <f t="shared" si="71"/>
        <v>-7.0487714635589374</v>
      </c>
      <c r="AN73">
        <f t="shared" si="72"/>
        <v>0</v>
      </c>
      <c r="AO73">
        <f t="shared" si="73"/>
        <v>0</v>
      </c>
      <c r="AP73">
        <f t="shared" si="74"/>
        <v>-2.7648039739621354E-20</v>
      </c>
      <c r="AQ73">
        <f t="shared" si="75"/>
        <v>-3.3038955018244857E-15</v>
      </c>
      <c r="AR73">
        <f t="shared" si="76"/>
        <v>-3.3039231498642257E-15</v>
      </c>
      <c r="AS73">
        <f t="shared" si="77"/>
        <v>-2.4929256208391856E-3</v>
      </c>
      <c r="AT73">
        <f t="shared" si="78"/>
        <v>-1.6287114056149424E-3</v>
      </c>
      <c r="AU73">
        <f t="shared" si="79"/>
        <v>-4.1216370264574318E-3</v>
      </c>
      <c r="AW73">
        <v>70</v>
      </c>
      <c r="AX73">
        <f>IF(Z73&gt;0, (R73*SUMPRODUCT(K73:$K$98, X73:$X$98)-K73*$AZ$3)/Z73, 0)</f>
        <v>-3.7569354589520888E+19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0.85299375700000002</v>
      </c>
      <c r="Q74" s="5">
        <f t="shared" si="91"/>
        <v>50</v>
      </c>
      <c r="R74">
        <f t="shared" si="62"/>
        <v>1000000</v>
      </c>
      <c r="S74">
        <f t="shared" si="63"/>
        <v>-2.4483604442599398E+20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-35.528081973554997</v>
      </c>
      <c r="AC74">
        <f t="shared" si="64"/>
        <v>-31.72150176210268</v>
      </c>
      <c r="AE74">
        <f t="shared" si="65"/>
        <v>0</v>
      </c>
      <c r="AF74">
        <f t="shared" si="66"/>
        <v>0</v>
      </c>
      <c r="AG74">
        <f t="shared" si="67"/>
        <v>-6.4781110633591904E-18</v>
      </c>
      <c r="AH74">
        <f t="shared" si="68"/>
        <v>-8.0664766410652163E-13</v>
      </c>
      <c r="AI74">
        <f t="shared" si="69"/>
        <v>-8.0665414221758498E-13</v>
      </c>
      <c r="AJ74">
        <f t="shared" si="70"/>
        <v>-3.8065802114523173</v>
      </c>
      <c r="AK74">
        <f t="shared" si="92"/>
        <v>-2.4869657381488501</v>
      </c>
      <c r="AL74">
        <f t="shared" si="71"/>
        <v>-6.2935459496019739</v>
      </c>
      <c r="AN74">
        <f t="shared" si="72"/>
        <v>0</v>
      </c>
      <c r="AO74">
        <f t="shared" si="73"/>
        <v>0</v>
      </c>
      <c r="AP74">
        <f t="shared" si="74"/>
        <v>-3.3821018312859094E-21</v>
      </c>
      <c r="AQ74">
        <f t="shared" si="75"/>
        <v>-4.2113580877115936E-16</v>
      </c>
      <c r="AR74">
        <f t="shared" si="76"/>
        <v>-4.2113919087299063E-16</v>
      </c>
      <c r="AS74">
        <f t="shared" si="77"/>
        <v>-1.9873450421230838E-3</v>
      </c>
      <c r="AT74">
        <f t="shared" si="78"/>
        <v>-1.2983987608537497E-3</v>
      </c>
      <c r="AU74">
        <f t="shared" si="79"/>
        <v>-3.2857438029772544E-3</v>
      </c>
      <c r="AW74">
        <v>71</v>
      </c>
      <c r="AX74">
        <f>IF(Z74&gt;0, (R74*SUMPRODUCT(K74:$K$98, X74:$X$98)-K74*$AZ$3)/Z74, 0)</f>
        <v>-2.4483604442599398E+20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0.85794593600000002</v>
      </c>
      <c r="Q75" s="5">
        <f t="shared" si="91"/>
        <v>50</v>
      </c>
      <c r="R75">
        <f t="shared" si="62"/>
        <v>1000000</v>
      </c>
      <c r="S75">
        <f t="shared" si="63"/>
        <v>-1.6554099470549988E+21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-31.72150176210268</v>
      </c>
      <c r="AC75">
        <f t="shared" si="64"/>
        <v>-28.322769430448822</v>
      </c>
      <c r="AE75">
        <f t="shared" si="65"/>
        <v>0</v>
      </c>
      <c r="AF75">
        <f t="shared" si="66"/>
        <v>0</v>
      </c>
      <c r="AG75">
        <f t="shared" si="67"/>
        <v>-8.5546089295994291E-19</v>
      </c>
      <c r="AH75">
        <f t="shared" si="68"/>
        <v>-1.1115738119531311E-13</v>
      </c>
      <c r="AI75">
        <f t="shared" si="69"/>
        <v>-1.1115823665620607E-13</v>
      </c>
      <c r="AJ75">
        <f t="shared" si="70"/>
        <v>-3.3987323316538571</v>
      </c>
      <c r="AK75">
        <f t="shared" si="92"/>
        <v>-2.2205051233471877</v>
      </c>
      <c r="AL75">
        <f t="shared" si="71"/>
        <v>-5.6192374550011559</v>
      </c>
      <c r="AN75">
        <f t="shared" si="72"/>
        <v>0</v>
      </c>
      <c r="AO75">
        <f t="shared" si="73"/>
        <v>0</v>
      </c>
      <c r="AP75">
        <f t="shared" si="74"/>
        <v>-3.9876811757423823E-22</v>
      </c>
      <c r="AQ75">
        <f t="shared" si="75"/>
        <v>-5.1815366451605415E-17</v>
      </c>
      <c r="AR75">
        <f t="shared" si="76"/>
        <v>-5.1815765219722989E-17</v>
      </c>
      <c r="AS75">
        <f t="shared" si="77"/>
        <v>-1.5842993001618983E-3</v>
      </c>
      <c r="AT75">
        <f t="shared" si="78"/>
        <v>-1.0350755427724408E-3</v>
      </c>
      <c r="AU75">
        <f t="shared" si="79"/>
        <v>-2.619374842934391E-3</v>
      </c>
      <c r="AW75">
        <v>72</v>
      </c>
      <c r="AX75">
        <f>IF(Z75&gt;0, (R75*SUMPRODUCT(K75:$K$98, X75:$X$98)-K75*$AZ$3)/Z75, 0)</f>
        <v>-1.6554099470549988E+21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0.86292441799999997</v>
      </c>
      <c r="Q76" s="5">
        <f t="shared" si="91"/>
        <v>50</v>
      </c>
      <c r="R76">
        <f t="shared" si="62"/>
        <v>1000000</v>
      </c>
      <c r="S76">
        <f t="shared" si="63"/>
        <v>-1.1631224286541683E+22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-28.322769430448822</v>
      </c>
      <c r="AC76">
        <f t="shared" si="64"/>
        <v>-25.288186991472163</v>
      </c>
      <c r="AE76">
        <f t="shared" si="65"/>
        <v>0</v>
      </c>
      <c r="AF76">
        <f t="shared" si="66"/>
        <v>0</v>
      </c>
      <c r="AG76">
        <f t="shared" si="67"/>
        <v>-1.0870819085112455E-19</v>
      </c>
      <c r="AH76">
        <f t="shared" si="68"/>
        <v>-1.476396186358438E-14</v>
      </c>
      <c r="AI76">
        <f t="shared" si="69"/>
        <v>-1.4764070571775233E-14</v>
      </c>
      <c r="AJ76">
        <f t="shared" si="70"/>
        <v>-3.0345824389766598</v>
      </c>
      <c r="AK76">
        <f t="shared" si="92"/>
        <v>-1.9825938601314177</v>
      </c>
      <c r="AL76">
        <f t="shared" si="71"/>
        <v>-5.0171762991080922</v>
      </c>
      <c r="AN76">
        <f t="shared" si="72"/>
        <v>0</v>
      </c>
      <c r="AO76">
        <f t="shared" si="73"/>
        <v>0</v>
      </c>
      <c r="AP76">
        <f t="shared" si="74"/>
        <v>-4.5244366628384641E-23</v>
      </c>
      <c r="AQ76">
        <f t="shared" si="75"/>
        <v>-6.1447633174054477E-18</v>
      </c>
      <c r="AR76">
        <f t="shared" si="76"/>
        <v>-6.1448085617720771E-18</v>
      </c>
      <c r="AS76">
        <f t="shared" si="77"/>
        <v>-1.2629937022974325E-3</v>
      </c>
      <c r="AT76">
        <f t="shared" si="78"/>
        <v>-8.251558855009891E-4</v>
      </c>
      <c r="AU76">
        <f t="shared" si="79"/>
        <v>-2.0881495877984276E-3</v>
      </c>
      <c r="AW76">
        <v>73</v>
      </c>
      <c r="AX76">
        <f>IF(Z76&gt;0, (R76*SUMPRODUCT(K76:$K$98, X76:$X$98)-K76*$AZ$3)/Z76, 0)</f>
        <v>-1.1631224286541683E+22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0.86793829099999997</v>
      </c>
      <c r="Q77" s="5">
        <f t="shared" si="91"/>
        <v>50</v>
      </c>
      <c r="R77">
        <f t="shared" si="62"/>
        <v>1000000</v>
      </c>
      <c r="S77">
        <f t="shared" si="63"/>
        <v>-8.5080094072844889E+22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-25.288186991472163</v>
      </c>
      <c r="AC77">
        <f t="shared" si="64"/>
        <v>-22.578738385243</v>
      </c>
      <c r="AE77">
        <f t="shared" si="65"/>
        <v>0</v>
      </c>
      <c r="AF77">
        <f t="shared" si="66"/>
        <v>0</v>
      </c>
      <c r="AG77">
        <f t="shared" si="67"/>
        <v>-1.3269107557586424E-20</v>
      </c>
      <c r="AH77">
        <f t="shared" si="68"/>
        <v>-1.8870400277005375E-15</v>
      </c>
      <c r="AI77">
        <f t="shared" si="69"/>
        <v>-1.8870532968080952E-15</v>
      </c>
      <c r="AJ77">
        <f t="shared" si="70"/>
        <v>-2.7094486062291629</v>
      </c>
      <c r="AK77">
        <f t="shared" si="92"/>
        <v>-1.7701730894030516</v>
      </c>
      <c r="AL77">
        <f t="shared" si="71"/>
        <v>-4.4796216956322166</v>
      </c>
      <c r="AN77">
        <f t="shared" si="72"/>
        <v>0</v>
      </c>
      <c r="AO77">
        <f t="shared" si="73"/>
        <v>0</v>
      </c>
      <c r="AP77">
        <f t="shared" si="74"/>
        <v>-4.9308970654314246E-24</v>
      </c>
      <c r="AQ77">
        <f t="shared" si="75"/>
        <v>-7.0123782587174278E-19</v>
      </c>
      <c r="AR77">
        <f t="shared" si="76"/>
        <v>-7.0124275676880819E-19</v>
      </c>
      <c r="AS77">
        <f t="shared" si="77"/>
        <v>-1.00685084685701E-3</v>
      </c>
      <c r="AT77">
        <f t="shared" si="78"/>
        <v>-6.5780921994657926E-4</v>
      </c>
      <c r="AU77">
        <f t="shared" si="79"/>
        <v>-1.6646600668035901E-3</v>
      </c>
      <c r="AW77">
        <v>74</v>
      </c>
      <c r="AX77">
        <f>IF(Z77&gt;0, (R77*SUMPRODUCT(K77:$K$98, X77:$X$98)-K77*$AZ$3)/Z77, 0)</f>
        <v>-8.5080094072844889E+22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0.872959127</v>
      </c>
      <c r="Q78" s="5">
        <f t="shared" si="91"/>
        <v>50</v>
      </c>
      <c r="R78">
        <f t="shared" si="62"/>
        <v>1000000</v>
      </c>
      <c r="S78">
        <f t="shared" si="63"/>
        <v>-6.4904137982546633E+23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-22.578738385243</v>
      </c>
      <c r="AC78">
        <f t="shared" si="64"/>
        <v>-20.15958784396696</v>
      </c>
      <c r="AE78">
        <f t="shared" si="65"/>
        <v>0</v>
      </c>
      <c r="AF78">
        <f t="shared" si="66"/>
        <v>0</v>
      </c>
      <c r="AG78">
        <f t="shared" si="67"/>
        <v>-1.5530279324708134E-21</v>
      </c>
      <c r="AH78">
        <f t="shared" si="68"/>
        <v>-2.3166777099079488E-16</v>
      </c>
      <c r="AI78">
        <f t="shared" si="69"/>
        <v>-2.3166932401872734E-16</v>
      </c>
      <c r="AJ78">
        <f t="shared" si="70"/>
        <v>-2.4191505412760392</v>
      </c>
      <c r="AK78">
        <f t="shared" si="92"/>
        <v>-1.5805116869670102</v>
      </c>
      <c r="AL78">
        <f t="shared" si="71"/>
        <v>-3.9996622282430501</v>
      </c>
      <c r="AN78">
        <f t="shared" si="72"/>
        <v>0</v>
      </c>
      <c r="AO78">
        <f t="shared" si="73"/>
        <v>0</v>
      </c>
      <c r="AP78">
        <f t="shared" si="74"/>
        <v>-5.1528258679574301E-25</v>
      </c>
      <c r="AQ78">
        <f t="shared" si="75"/>
        <v>-7.6865564242247804E-20</v>
      </c>
      <c r="AR78">
        <f t="shared" si="76"/>
        <v>-7.6866079524834589E-20</v>
      </c>
      <c r="AS78">
        <f t="shared" si="77"/>
        <v>-8.0265533072146865E-4</v>
      </c>
      <c r="AT78">
        <f t="shared" si="78"/>
        <v>-5.2440148273802552E-4</v>
      </c>
      <c r="AU78">
        <f t="shared" si="79"/>
        <v>-1.3270568134594943E-3</v>
      </c>
      <c r="AW78">
        <v>75</v>
      </c>
      <c r="AX78">
        <f>IF(Z78&gt;0, (R78*SUMPRODUCT(K78:$K$98, X78:$X$98)-K78*$AZ$3)/Z78, 0)</f>
        <v>-6.4904137982546633E+23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0.877957722</v>
      </c>
      <c r="Q79" s="5">
        <f t="shared" si="91"/>
        <v>50</v>
      </c>
      <c r="R79">
        <f t="shared" si="62"/>
        <v>1000000</v>
      </c>
      <c r="S79">
        <f t="shared" si="63"/>
        <v>-5.1721657425335758E+24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-20.15958784396696</v>
      </c>
      <c r="AC79">
        <f t="shared" si="64"/>
        <v>-17.999632003541929</v>
      </c>
      <c r="AE79">
        <f t="shared" si="65"/>
        <v>0</v>
      </c>
      <c r="AF79">
        <f t="shared" si="66"/>
        <v>0</v>
      </c>
      <c r="AG79">
        <f t="shared" si="67"/>
        <v>-1.7400478735166019E-22</v>
      </c>
      <c r="AH79">
        <f t="shared" si="68"/>
        <v>-2.7269857315888904E-17</v>
      </c>
      <c r="AI79">
        <f t="shared" si="69"/>
        <v>-2.7270031320676256E-17</v>
      </c>
      <c r="AJ79">
        <f t="shared" si="70"/>
        <v>-2.159955840425031</v>
      </c>
      <c r="AK79">
        <f t="shared" si="92"/>
        <v>-1.4111711490776873</v>
      </c>
      <c r="AL79">
        <f t="shared" si="71"/>
        <v>-3.5711269895027185</v>
      </c>
      <c r="AN79">
        <f t="shared" si="72"/>
        <v>0</v>
      </c>
      <c r="AO79">
        <f t="shared" si="73"/>
        <v>0</v>
      </c>
      <c r="AP79">
        <f t="shared" si="74"/>
        <v>-5.1547709677078386E-26</v>
      </c>
      <c r="AQ79">
        <f t="shared" si="75"/>
        <v>-8.0785058230260329E-21</v>
      </c>
      <c r="AR79">
        <f t="shared" si="76"/>
        <v>-8.078557370735709E-21</v>
      </c>
      <c r="AS79">
        <f t="shared" si="77"/>
        <v>-6.3987191543484303E-4</v>
      </c>
      <c r="AT79">
        <f t="shared" si="78"/>
        <v>-4.1804965141743088E-4</v>
      </c>
      <c r="AU79">
        <f t="shared" si="79"/>
        <v>-1.057921566852274E-3</v>
      </c>
      <c r="AW79">
        <v>76</v>
      </c>
      <c r="AX79">
        <f>IF(Z79&gt;0, (R79*SUMPRODUCT(K79:$K$98, X79:$X$98)-K79*$AZ$3)/Z79, 0)</f>
        <v>-5.1721657425335758E+24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0.88376105100000002</v>
      </c>
      <c r="Q80" s="5">
        <f t="shared" si="91"/>
        <v>50</v>
      </c>
      <c r="R80">
        <f t="shared" si="62"/>
        <v>1000000</v>
      </c>
      <c r="S80">
        <f t="shared" si="63"/>
        <v>-4.3468098759731916E+25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-17.999632003541929</v>
      </c>
      <c r="AC80">
        <f t="shared" si="64"/>
        <v>-16.071100003162435</v>
      </c>
      <c r="AE80">
        <f t="shared" si="65"/>
        <v>0</v>
      </c>
      <c r="AF80">
        <f t="shared" si="66"/>
        <v>0</v>
      </c>
      <c r="AG80">
        <f t="shared" si="67"/>
        <v>-1.8486085729208864E-23</v>
      </c>
      <c r="AH80">
        <f t="shared" si="68"/>
        <v>-3.0755730749786942E-18</v>
      </c>
      <c r="AI80">
        <f t="shared" si="69"/>
        <v>-3.0755915610644234E-18</v>
      </c>
      <c r="AJ80">
        <f t="shared" si="70"/>
        <v>-1.9285320003794943</v>
      </c>
      <c r="AK80">
        <f t="shared" si="92"/>
        <v>-1.2599742402479353</v>
      </c>
      <c r="AL80">
        <f t="shared" si="71"/>
        <v>-3.1885062406274294</v>
      </c>
      <c r="AN80">
        <f t="shared" si="72"/>
        <v>0</v>
      </c>
      <c r="AO80">
        <f t="shared" si="73"/>
        <v>0</v>
      </c>
      <c r="AP80">
        <f t="shared" si="74"/>
        <v>-4.889620088794585E-27</v>
      </c>
      <c r="AQ80">
        <f t="shared" si="75"/>
        <v>-8.1349746572960113E-22</v>
      </c>
      <c r="AR80">
        <f t="shared" si="76"/>
        <v>-8.1350235534968991E-22</v>
      </c>
      <c r="AS80">
        <f t="shared" si="77"/>
        <v>-5.1010197340150176E-4</v>
      </c>
      <c r="AT80">
        <f t="shared" si="78"/>
        <v>-3.332666226223142E-4</v>
      </c>
      <c r="AU80">
        <f t="shared" si="79"/>
        <v>-8.4336859602381585E-4</v>
      </c>
      <c r="AW80">
        <v>77</v>
      </c>
      <c r="AX80">
        <f>IF(Z80&gt;0, (R80*SUMPRODUCT(K80:$K$98, X80:$X$98)-K80*$AZ$3)/Z80, 0)</f>
        <v>-4.3468098759731916E+25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0.88953285599999998</v>
      </c>
      <c r="Q81" s="5">
        <f t="shared" si="91"/>
        <v>50</v>
      </c>
      <c r="R81">
        <f t="shared" si="62"/>
        <v>1000000</v>
      </c>
      <c r="S81">
        <f t="shared" si="63"/>
        <v>-3.8630343133916825E+26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-16.071100003162435</v>
      </c>
      <c r="AC81">
        <f t="shared" si="64"/>
        <v>-14.349196431395031</v>
      </c>
      <c r="AE81">
        <f t="shared" si="65"/>
        <v>0</v>
      </c>
      <c r="AF81">
        <f t="shared" si="66"/>
        <v>0</v>
      </c>
      <c r="AG81">
        <f t="shared" si="67"/>
        <v>-1.857244236952773E-24</v>
      </c>
      <c r="AH81">
        <f t="shared" si="68"/>
        <v>-3.2887961269928003E-19</v>
      </c>
      <c r="AI81">
        <f t="shared" si="69"/>
        <v>-3.2888146994351697E-19</v>
      </c>
      <c r="AJ81">
        <f t="shared" si="70"/>
        <v>-1.7219035717674043</v>
      </c>
      <c r="AK81">
        <f t="shared" si="92"/>
        <v>-1.1249770002213706</v>
      </c>
      <c r="AL81">
        <f t="shared" si="71"/>
        <v>-2.8468805719887751</v>
      </c>
      <c r="AN81">
        <f t="shared" si="72"/>
        <v>0</v>
      </c>
      <c r="AO81">
        <f t="shared" si="73"/>
        <v>0</v>
      </c>
      <c r="AP81">
        <f t="shared" si="74"/>
        <v>-4.3861264782698083E-28</v>
      </c>
      <c r="AQ81">
        <f t="shared" si="75"/>
        <v>-7.7669245041793205E-23</v>
      </c>
      <c r="AR81">
        <f t="shared" si="76"/>
        <v>-7.7669683654441032E-23</v>
      </c>
      <c r="AS81">
        <f t="shared" si="77"/>
        <v>-4.0665017012237028E-4</v>
      </c>
      <c r="AT81">
        <f t="shared" si="78"/>
        <v>-2.6567811114661523E-4</v>
      </c>
      <c r="AU81">
        <f t="shared" si="79"/>
        <v>-6.7232828126898556E-4</v>
      </c>
      <c r="AW81">
        <v>78</v>
      </c>
      <c r="AX81">
        <f>IF(Z81&gt;0, (R81*SUMPRODUCT(K81:$K$98, X81:$X$98)-K81*$AZ$3)/Z81, 0)</f>
        <v>-3.8630343133916825E+26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0.89526598199999996</v>
      </c>
      <c r="Q82" s="5">
        <f t="shared" si="91"/>
        <v>50</v>
      </c>
      <c r="R82">
        <f t="shared" si="62"/>
        <v>1000000</v>
      </c>
      <c r="S82">
        <f t="shared" si="63"/>
        <v>-3.6408650795472453E+27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-14.349196431395031</v>
      </c>
      <c r="AC82">
        <f t="shared" si="64"/>
        <v>-12.811782528031276</v>
      </c>
      <c r="AE82">
        <f t="shared" si="65"/>
        <v>0</v>
      </c>
      <c r="AF82">
        <f t="shared" si="66"/>
        <v>0</v>
      </c>
      <c r="AG82">
        <f t="shared" si="67"/>
        <v>-1.759442089738803E-25</v>
      </c>
      <c r="AH82">
        <f t="shared" si="68"/>
        <v>-3.3254551712187301E-20</v>
      </c>
      <c r="AI82">
        <f t="shared" si="69"/>
        <v>-3.3254727656396274E-20</v>
      </c>
      <c r="AJ82">
        <f t="shared" si="70"/>
        <v>-1.5374139033637544</v>
      </c>
      <c r="AK82">
        <f t="shared" si="92"/>
        <v>-1.0044437501976522</v>
      </c>
      <c r="AL82">
        <f t="shared" si="71"/>
        <v>-2.5418576535614066</v>
      </c>
      <c r="AN82">
        <f t="shared" si="72"/>
        <v>0</v>
      </c>
      <c r="AO82">
        <f t="shared" si="73"/>
        <v>0</v>
      </c>
      <c r="AP82">
        <f t="shared" si="74"/>
        <v>-3.7099587923454348E-29</v>
      </c>
      <c r="AQ82">
        <f t="shared" si="75"/>
        <v>-7.0120532656150391E-24</v>
      </c>
      <c r="AR82">
        <f t="shared" si="76"/>
        <v>-7.0120903652029614E-24</v>
      </c>
      <c r="AS82">
        <f t="shared" si="77"/>
        <v>-3.2417902592663455E-4</v>
      </c>
      <c r="AT82">
        <f t="shared" si="78"/>
        <v>-2.1179696360540111E-4</v>
      </c>
      <c r="AU82">
        <f t="shared" si="79"/>
        <v>-5.3597598953203569E-4</v>
      </c>
      <c r="AW82">
        <v>79</v>
      </c>
      <c r="AX82">
        <f>IF(Z82&gt;0, (R82*SUMPRODUCT(K82:$K$98, X82:$X$98)-K82*$AZ$3)/Z82, 0)</f>
        <v>-3.6408650795472453E+27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0.900953271</v>
      </c>
      <c r="Q83" s="5">
        <f t="shared" si="91"/>
        <v>50</v>
      </c>
      <c r="R83">
        <f t="shared" si="62"/>
        <v>1000000</v>
      </c>
      <c r="S83">
        <f t="shared" si="63"/>
        <v>-3.6506365017101288E+28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-12.811782528031276</v>
      </c>
      <c r="AC83">
        <f t="shared" si="64"/>
        <v>-11.439091542885068</v>
      </c>
      <c r="AE83">
        <f t="shared" si="65"/>
        <v>0</v>
      </c>
      <c r="AF83">
        <f t="shared" si="66"/>
        <v>0</v>
      </c>
      <c r="AG83">
        <f t="shared" si="67"/>
        <v>-1.5667256295616481E-26</v>
      </c>
      <c r="AH83">
        <f t="shared" si="68"/>
        <v>-3.1703502117705001E-21</v>
      </c>
      <c r="AI83">
        <f t="shared" si="69"/>
        <v>-3.1703658790267959E-21</v>
      </c>
      <c r="AJ83">
        <f t="shared" si="70"/>
        <v>-1.3726909851462086</v>
      </c>
      <c r="AK83">
        <f t="shared" si="92"/>
        <v>-0.89682477696218943</v>
      </c>
      <c r="AL83">
        <f t="shared" si="71"/>
        <v>-2.2695157621083979</v>
      </c>
      <c r="AN83">
        <f t="shared" si="72"/>
        <v>0</v>
      </c>
      <c r="AO83">
        <f t="shared" si="73"/>
        <v>0</v>
      </c>
      <c r="AP83">
        <f t="shared" si="74"/>
        <v>-2.9496401355638489E-30</v>
      </c>
      <c r="AQ83">
        <f t="shared" si="75"/>
        <v>-5.9687491236407664E-25</v>
      </c>
      <c r="AR83">
        <f t="shared" si="76"/>
        <v>-5.9687786200421224E-25</v>
      </c>
      <c r="AS83">
        <f t="shared" si="77"/>
        <v>-2.5843353469916642E-4</v>
      </c>
      <c r="AT83">
        <f t="shared" si="78"/>
        <v>-1.6884324267012204E-4</v>
      </c>
      <c r="AU83">
        <f t="shared" si="79"/>
        <v>-4.2727677736928849E-4</v>
      </c>
      <c r="AW83">
        <v>80</v>
      </c>
      <c r="AX83">
        <f>IF(Z83&gt;0, (R83*SUMPRODUCT(K83:$K$98, X83:$X$98)-K83*$AZ$3)/Z83, 0)</f>
        <v>-3.6506365017101288E+28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0.90658776299999999</v>
      </c>
      <c r="Q84" s="5">
        <f t="shared" si="91"/>
        <v>50</v>
      </c>
      <c r="R84">
        <f t="shared" si="62"/>
        <v>1000000</v>
      </c>
      <c r="S84">
        <f t="shared" si="63"/>
        <v>-3.9076962730623083E+29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-11.439091542885068</v>
      </c>
      <c r="AC84">
        <f t="shared" si="64"/>
        <v>-10.213474591861667</v>
      </c>
      <c r="AE84">
        <f t="shared" si="65"/>
        <v>0</v>
      </c>
      <c r="AF84">
        <f t="shared" si="66"/>
        <v>0</v>
      </c>
      <c r="AG84">
        <f t="shared" si="67"/>
        <v>-1.3068408952697043E-27</v>
      </c>
      <c r="AH84">
        <f t="shared" si="68"/>
        <v>-2.840748567478122E-22</v>
      </c>
      <c r="AI84">
        <f t="shared" si="69"/>
        <v>-2.8407616358870745E-22</v>
      </c>
      <c r="AJ84">
        <f t="shared" si="70"/>
        <v>-1.225616951023401</v>
      </c>
      <c r="AK84">
        <f t="shared" si="92"/>
        <v>-0.80073640800195478</v>
      </c>
      <c r="AL84">
        <f t="shared" si="71"/>
        <v>-2.0263533590253555</v>
      </c>
      <c r="AN84">
        <f t="shared" si="72"/>
        <v>0</v>
      </c>
      <c r="AO84">
        <f t="shared" si="73"/>
        <v>0</v>
      </c>
      <c r="AP84">
        <f t="shared" si="74"/>
        <v>-2.1967507326103923E-31</v>
      </c>
      <c r="AQ84">
        <f t="shared" si="75"/>
        <v>-4.7751922359925819E-26</v>
      </c>
      <c r="AR84">
        <f t="shared" si="76"/>
        <v>-4.775214203499908E-26</v>
      </c>
      <c r="AS84">
        <f t="shared" si="77"/>
        <v>-2.0602163161604476E-4</v>
      </c>
      <c r="AT84">
        <f t="shared" si="78"/>
        <v>-1.3460079932248249E-4</v>
      </c>
      <c r="AU84">
        <f t="shared" si="79"/>
        <v>-3.4062243093852722E-4</v>
      </c>
      <c r="AW84">
        <v>81</v>
      </c>
      <c r="AX84">
        <f>IF(Z84&gt;0, (R84*SUMPRODUCT(K84:$K$98, X84:$X$98)-K84*$AZ$3)/Z84, 0)</f>
        <v>-3.9076962730623083E+29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0.91219363099999995</v>
      </c>
      <c r="Q85" s="5">
        <f t="shared" si="91"/>
        <v>50</v>
      </c>
      <c r="R85">
        <f t="shared" si="62"/>
        <v>1000000</v>
      </c>
      <c r="S85">
        <f t="shared" si="63"/>
        <v>-4.4842274152645711E+30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-10.213474591861667</v>
      </c>
      <c r="AC85">
        <f t="shared" si="64"/>
        <v>-9.119173742733631</v>
      </c>
      <c r="AE85">
        <f t="shared" si="65"/>
        <v>0</v>
      </c>
      <c r="AF85">
        <f t="shared" si="66"/>
        <v>0</v>
      </c>
      <c r="AG85">
        <f t="shared" si="67"/>
        <v>-1.0168054492164506E-28</v>
      </c>
      <c r="AH85">
        <f t="shared" si="68"/>
        <v>-2.3841838827907243E-23</v>
      </c>
      <c r="AI85">
        <f t="shared" si="69"/>
        <v>-2.3841940508452166E-23</v>
      </c>
      <c r="AJ85">
        <f t="shared" si="70"/>
        <v>-1.0943008491280359</v>
      </c>
      <c r="AK85">
        <f t="shared" si="92"/>
        <v>-0.71494322143031674</v>
      </c>
      <c r="AL85">
        <f t="shared" si="71"/>
        <v>-1.8092440705583526</v>
      </c>
      <c r="AN85">
        <f t="shared" si="72"/>
        <v>0</v>
      </c>
      <c r="AO85">
        <f t="shared" si="73"/>
        <v>0</v>
      </c>
      <c r="AP85">
        <f t="shared" si="74"/>
        <v>-1.5260821259152203E-32</v>
      </c>
      <c r="AQ85">
        <f t="shared" si="75"/>
        <v>-3.5783250485388991E-27</v>
      </c>
      <c r="AR85">
        <f t="shared" si="76"/>
        <v>-3.5783403093601587E-27</v>
      </c>
      <c r="AS85">
        <f t="shared" si="77"/>
        <v>-1.6423918336738253E-4</v>
      </c>
      <c r="AT85">
        <f t="shared" si="78"/>
        <v>-1.0730293313335656E-4</v>
      </c>
      <c r="AU85">
        <f t="shared" si="79"/>
        <v>-2.7154211650073907E-4</v>
      </c>
      <c r="AW85">
        <v>82</v>
      </c>
      <c r="AX85">
        <f>IF(Z85&gt;0, (R85*SUMPRODUCT(K85:$K$98, X85:$X$98)-K85*$AZ$3)/Z85, 0)</f>
        <v>-4.4842274152645711E+30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0.91779930600000004</v>
      </c>
      <c r="Q86" s="5">
        <f t="shared" si="91"/>
        <v>50</v>
      </c>
      <c r="R86">
        <f t="shared" si="62"/>
        <v>1000000</v>
      </c>
      <c r="S86">
        <f t="shared" si="63"/>
        <v>-5.5453407108729363E+31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-9.119173742733631</v>
      </c>
      <c r="AC86">
        <f t="shared" si="64"/>
        <v>-8.1421194131550276</v>
      </c>
      <c r="AE86">
        <f t="shared" si="65"/>
        <v>0</v>
      </c>
      <c r="AF86">
        <f t="shared" si="66"/>
        <v>0</v>
      </c>
      <c r="AG86">
        <f t="shared" si="67"/>
        <v>-7.3414059096409525E-30</v>
      </c>
      <c r="AH86">
        <f t="shared" si="68"/>
        <v>-1.8664466712557531E-24</v>
      </c>
      <c r="AI86">
        <f t="shared" si="69"/>
        <v>-1.8664540126616628E-24</v>
      </c>
      <c r="AJ86">
        <f t="shared" si="70"/>
        <v>-0.97705432957860339</v>
      </c>
      <c r="AK86">
        <f t="shared" si="92"/>
        <v>-0.63834216199135418</v>
      </c>
      <c r="AL86">
        <f t="shared" si="71"/>
        <v>-1.6153964915699577</v>
      </c>
      <c r="AN86">
        <f t="shared" si="72"/>
        <v>0</v>
      </c>
      <c r="AO86">
        <f t="shared" si="73"/>
        <v>0</v>
      </c>
      <c r="AP86">
        <f t="shared" si="74"/>
        <v>-9.8378739814352095E-34</v>
      </c>
      <c r="AQ86">
        <f t="shared" si="75"/>
        <v>-2.5011377072571317E-28</v>
      </c>
      <c r="AR86">
        <f t="shared" si="76"/>
        <v>-2.5011475451311133E-28</v>
      </c>
      <c r="AS86">
        <f t="shared" si="77"/>
        <v>-1.3093047143445671E-4</v>
      </c>
      <c r="AT86">
        <f t="shared" si="78"/>
        <v>-8.5541241337178377E-5</v>
      </c>
      <c r="AU86">
        <f t="shared" si="79"/>
        <v>-2.164717127716351E-4</v>
      </c>
      <c r="AW86">
        <v>83</v>
      </c>
      <c r="AX86">
        <f>IF(Z86&gt;0, (R86*SUMPRODUCT(K86:$K$98, X86:$X$98)-K86*$AZ$3)/Z86, 0)</f>
        <v>-5.5453407108729363E+31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0.92340517499999997</v>
      </c>
      <c r="Q87" s="5">
        <f t="shared" si="91"/>
        <v>50</v>
      </c>
      <c r="R87">
        <f t="shared" si="62"/>
        <v>1000000</v>
      </c>
      <c r="S87">
        <f t="shared" si="63"/>
        <v>-7.4348075293829596E+32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-8.1421194131550276</v>
      </c>
      <c r="AC87">
        <f t="shared" si="64"/>
        <v>-7.2697494760312749</v>
      </c>
      <c r="AE87">
        <f t="shared" si="65"/>
        <v>0</v>
      </c>
      <c r="AF87">
        <f t="shared" si="66"/>
        <v>0</v>
      </c>
      <c r="AG87">
        <f t="shared" si="67"/>
        <v>-4.8889964180650526E-31</v>
      </c>
      <c r="AH87">
        <f t="shared" si="68"/>
        <v>-1.3558184417476076E-25</v>
      </c>
      <c r="AI87">
        <f t="shared" si="69"/>
        <v>-1.3558233307440256E-25</v>
      </c>
      <c r="AJ87">
        <f t="shared" si="70"/>
        <v>-0.87236993712375277</v>
      </c>
      <c r="AK87">
        <f t="shared" si="92"/>
        <v>-0.56994835892085194</v>
      </c>
      <c r="AL87">
        <f t="shared" si="71"/>
        <v>-1.4423182960446046</v>
      </c>
      <c r="AN87">
        <f t="shared" si="72"/>
        <v>0</v>
      </c>
      <c r="AO87">
        <f t="shared" si="73"/>
        <v>0</v>
      </c>
      <c r="AP87">
        <f t="shared" si="74"/>
        <v>-5.8495669300511716E-35</v>
      </c>
      <c r="AQ87">
        <f t="shared" si="75"/>
        <v>-1.6222042402598436E-29</v>
      </c>
      <c r="AR87">
        <f t="shared" si="76"/>
        <v>-1.6222100898267738E-29</v>
      </c>
      <c r="AS87">
        <f t="shared" si="77"/>
        <v>-1.0437697021241761E-4</v>
      </c>
      <c r="AT87">
        <f t="shared" si="78"/>
        <v>-6.8192953872112848E-5</v>
      </c>
      <c r="AU87">
        <f t="shared" si="79"/>
        <v>-1.7256992408453046E-4</v>
      </c>
      <c r="AW87">
        <v>84</v>
      </c>
      <c r="AX87">
        <f>IF(Z87&gt;0, (R87*SUMPRODUCT(K87:$K$98, X87:$X$98)-K87*$AZ$3)/Z87, 0)</f>
        <v>-7.4348075293829596E+32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0.92901104300000004</v>
      </c>
      <c r="Q88" s="5">
        <f t="shared" si="91"/>
        <v>50</v>
      </c>
      <c r="R88">
        <f t="shared" si="62"/>
        <v>1000000</v>
      </c>
      <c r="S88">
        <f t="shared" si="63"/>
        <v>-1.0884299937081464E+34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-7.2697494760312749</v>
      </c>
      <c r="AC88">
        <f t="shared" si="64"/>
        <v>-6.4908477464564944</v>
      </c>
      <c r="AE88">
        <f t="shared" si="65"/>
        <v>0</v>
      </c>
      <c r="AF88">
        <f t="shared" si="66"/>
        <v>0</v>
      </c>
      <c r="AG88">
        <f t="shared" si="67"/>
        <v>-2.9817479231452354E-32</v>
      </c>
      <c r="AH88">
        <f t="shared" si="68"/>
        <v>-9.0838633231397574E-27</v>
      </c>
      <c r="AI88">
        <f t="shared" si="69"/>
        <v>-9.0838931406189895E-27</v>
      </c>
      <c r="AJ88">
        <f t="shared" si="70"/>
        <v>-0.77890172957478043</v>
      </c>
      <c r="AK88">
        <f t="shared" si="92"/>
        <v>-0.50888246332218934</v>
      </c>
      <c r="AL88">
        <f t="shared" si="71"/>
        <v>-1.2877841928969698</v>
      </c>
      <c r="AN88">
        <f t="shared" si="72"/>
        <v>0</v>
      </c>
      <c r="AO88">
        <f t="shared" si="73"/>
        <v>0</v>
      </c>
      <c r="AP88">
        <f t="shared" si="74"/>
        <v>-3.1853480889777938E-36</v>
      </c>
      <c r="AQ88">
        <f t="shared" si="75"/>
        <v>-9.7041290621163336E-31</v>
      </c>
      <c r="AR88">
        <f t="shared" si="76"/>
        <v>-9.7041609155972236E-31</v>
      </c>
      <c r="AS88">
        <f t="shared" si="77"/>
        <v>-8.3208681610664673E-5</v>
      </c>
      <c r="AT88">
        <f t="shared" si="78"/>
        <v>-5.4363005318967524E-5</v>
      </c>
      <c r="AU88">
        <f t="shared" si="79"/>
        <v>-1.375716869296322E-4</v>
      </c>
      <c r="AW88">
        <v>85</v>
      </c>
      <c r="AX88">
        <f>IF(Z88&gt;0, (R88*SUMPRODUCT(K88:$K$98, X88:$X$98)-K88*$AZ$3)/Z88, 0)</f>
        <v>-1.0884299937081464E+34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-6.4908477464564944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-5.9634958462904703E-28</v>
      </c>
      <c r="AI89">
        <f t="shared" si="69"/>
        <v>-5.9634958462904703E-28</v>
      </c>
      <c r="AJ89">
        <f t="shared" si="70"/>
        <v>-6.4908477464564944</v>
      </c>
      <c r="AK89">
        <f t="shared" si="92"/>
        <v>-0.45435934225195468</v>
      </c>
      <c r="AL89">
        <f t="shared" si="71"/>
        <v>-6.9452070887084494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-5.6881215874603449E-32</v>
      </c>
      <c r="AR89">
        <f t="shared" si="76"/>
        <v>-5.6881215874603449E-32</v>
      </c>
      <c r="AS89">
        <f t="shared" si="77"/>
        <v>-6.1911221436506357E-4</v>
      </c>
      <c r="AT89">
        <f t="shared" si="78"/>
        <v>-4.3337855005554457E-5</v>
      </c>
      <c r="AU89">
        <f t="shared" si="79"/>
        <v>-6.6245006937061806E-4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79142.397115721891</v>
      </c>
      <c r="AO91" s="6">
        <f t="shared" si="93"/>
        <v>-7914.2397115721897</v>
      </c>
      <c r="AP91" s="6">
        <f t="shared" si="93"/>
        <v>-2976.7898378830978</v>
      </c>
      <c r="AQ91" s="6">
        <f t="shared" si="93"/>
        <v>-60759.6760128639</v>
      </c>
      <c r="AR91" s="6">
        <f t="shared" si="93"/>
        <v>7491.6915534027139</v>
      </c>
      <c r="AS91" s="6">
        <f t="shared" si="93"/>
        <v>-14518.671841971558</v>
      </c>
      <c r="AT91" s="6">
        <f t="shared" si="93"/>
        <v>7297.7417548209241</v>
      </c>
      <c r="AU91" s="6">
        <f t="shared" si="93"/>
        <v>270.7614662521047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200914.48752351233</v>
      </c>
      <c r="K3">
        <v>1</v>
      </c>
      <c r="L3" s="2">
        <v>0</v>
      </c>
      <c r="O3">
        <f>$C$3</f>
        <v>200914.48752351233</v>
      </c>
      <c r="P3">
        <f>O3*C5</f>
        <v>20091.448752351236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200914.48752351233</v>
      </c>
      <c r="AF3">
        <f t="shared" ref="AF3:AF34" si="4">-$Z3*P3</f>
        <v>-20091.448752351236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178303.1305671611</v>
      </c>
      <c r="AJ3">
        <f t="shared" ref="AJ3:AJ34" si="8">AB3-AC3</f>
        <v>0</v>
      </c>
      <c r="AL3">
        <f t="shared" ref="AL3:AL34" si="9">SUM(AI3:AK3)</f>
        <v>178303.1305671611</v>
      </c>
      <c r="AN3">
        <f t="shared" ref="AN3:AN34" si="10">AE3*$K3</f>
        <v>200914.48752351233</v>
      </c>
      <c r="AO3">
        <f t="shared" ref="AO3:AO34" si="11">AF3*$K3</f>
        <v>-20091.448752351236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178303.1305671611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178303.1305671611</v>
      </c>
      <c r="AW3">
        <v>0</v>
      </c>
      <c r="AX3">
        <f>IF(Z3&gt;0, (R3*SUMPRODUCT(K3:$K$98, X3:$X$98)-K3*$AZ$3)/Z3, 0)</f>
        <v>0</v>
      </c>
      <c r="AZ3">
        <f>C6*ABS(SUMPRODUCT(X4:X79, K4:K79))/1</f>
        <v>162263.05417343581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1000000</v>
      </c>
      <c r="S4">
        <f t="shared" si="1"/>
        <v>8091.5936428774212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7991.2780054991308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-7991.2780054991308</v>
      </c>
      <c r="AK4">
        <f>G4*SUM(AB4, AE4:AF4)</f>
        <v>0</v>
      </c>
      <c r="AL4">
        <f t="shared" si="9"/>
        <v>-10388.79100549913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-2279.4381061038216</v>
      </c>
      <c r="AR4">
        <f t="shared" si="14"/>
        <v>-2279.4381061038216</v>
      </c>
      <c r="AS4">
        <f t="shared" si="15"/>
        <v>-7597.7163011020439</v>
      </c>
      <c r="AT4">
        <f t="shared" si="16"/>
        <v>0</v>
      </c>
      <c r="AU4">
        <f t="shared" si="17"/>
        <v>-9877.1544072058659</v>
      </c>
      <c r="AW4">
        <v>1</v>
      </c>
      <c r="AX4">
        <f>IF(Z4&gt;0, (R4*SUMPRODUCT(K4:$K$98, X4:$X$98)-K4*$AZ$3)/Z4, 0)</f>
        <v>8091.5936428774212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2.5466569999999999E-3</v>
      </c>
      <c r="Q5" s="5">
        <f t="shared" ref="Q5:Q36" si="29">$C$8</f>
        <v>50</v>
      </c>
      <c r="R5">
        <f t="shared" si="0"/>
        <v>1000000</v>
      </c>
      <c r="S5">
        <f t="shared" si="1"/>
        <v>13976.039335903535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7991.2780054991308</v>
      </c>
      <c r="AC5">
        <f t="shared" si="2"/>
        <v>13629.592570570123</v>
      </c>
      <c r="AE5">
        <f t="shared" si="3"/>
        <v>0</v>
      </c>
      <c r="AF5">
        <f t="shared" si="4"/>
        <v>0</v>
      </c>
      <c r="AG5">
        <f t="shared" si="5"/>
        <v>-48.760568867163201</v>
      </c>
      <c r="AH5">
        <f t="shared" si="6"/>
        <v>-2515.0847867359589</v>
      </c>
      <c r="AI5">
        <f t="shared" si="7"/>
        <v>-2563.8453556031222</v>
      </c>
      <c r="AJ5">
        <f t="shared" si="8"/>
        <v>-5638.3145650709921</v>
      </c>
      <c r="AK5">
        <f>G5*SUM(AB5, AE5:AF5)</f>
        <v>32.764239822546436</v>
      </c>
      <c r="AL5">
        <f t="shared" si="9"/>
        <v>-8169.3956808515677</v>
      </c>
      <c r="AN5">
        <f t="shared" si="10"/>
        <v>0</v>
      </c>
      <c r="AO5">
        <f t="shared" si="11"/>
        <v>0</v>
      </c>
      <c r="AP5">
        <f t="shared" si="12"/>
        <v>-43.979854058907314</v>
      </c>
      <c r="AQ5">
        <f t="shared" si="13"/>
        <v>-2268.4940811040369</v>
      </c>
      <c r="AR5">
        <f t="shared" si="14"/>
        <v>-2312.4739351629441</v>
      </c>
      <c r="AS5">
        <f t="shared" si="15"/>
        <v>-5085.5077672612115</v>
      </c>
      <c r="AT5">
        <f t="shared" si="16"/>
        <v>29.551880120025029</v>
      </c>
      <c r="AU5">
        <f t="shared" si="17"/>
        <v>-7368.4298223041305</v>
      </c>
      <c r="AW5">
        <v>2</v>
      </c>
      <c r="AX5">
        <f>IF(Z5&gt;0, (R5*SUMPRODUCT(K5:$K$98, X5:$X$98)-K5*$AZ$3)/Z5, 0)</f>
        <v>13976.039335903535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3.8442260000000001E-3</v>
      </c>
      <c r="Q6" s="5">
        <f t="shared" si="29"/>
        <v>50</v>
      </c>
      <c r="R6">
        <f t="shared" si="0"/>
        <v>1000000</v>
      </c>
      <c r="S6">
        <f t="shared" si="1"/>
        <v>20033.593683465206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13629.592570570123</v>
      </c>
      <c r="AC6">
        <f t="shared" si="2"/>
        <v>19266.514005183708</v>
      </c>
      <c r="AE6">
        <f t="shared" si="3"/>
        <v>0</v>
      </c>
      <c r="AF6">
        <f t="shared" si="4"/>
        <v>0</v>
      </c>
      <c r="AG6">
        <f t="shared" si="5"/>
        <v>-48.08551653187763</v>
      </c>
      <c r="AH6">
        <f t="shared" si="6"/>
        <v>-3748.9329322787867</v>
      </c>
      <c r="AI6">
        <f t="shared" si="7"/>
        <v>-3797.0184488106643</v>
      </c>
      <c r="AJ6">
        <f t="shared" si="8"/>
        <v>-5636.921434613585</v>
      </c>
      <c r="AK6">
        <f>G6*SUM(AB6, AE6:AF6)</f>
        <v>96.770107251047875</v>
      </c>
      <c r="AL6">
        <f t="shared" si="9"/>
        <v>-9337.1697761732012</v>
      </c>
      <c r="AN6">
        <f t="shared" si="10"/>
        <v>0</v>
      </c>
      <c r="AO6">
        <f t="shared" si="11"/>
        <v>0</v>
      </c>
      <c r="AP6">
        <f t="shared" si="12"/>
        <v>-41.028272651469855</v>
      </c>
      <c r="AQ6">
        <f t="shared" si="13"/>
        <v>-3198.7228918637225</v>
      </c>
      <c r="AR6">
        <f t="shared" si="14"/>
        <v>-3239.7511645151922</v>
      </c>
      <c r="AS6">
        <f t="shared" si="15"/>
        <v>-4809.6218199282821</v>
      </c>
      <c r="AT6">
        <f t="shared" si="16"/>
        <v>82.567696702933617</v>
      </c>
      <c r="AU6">
        <f t="shared" si="17"/>
        <v>-7966.8052877405407</v>
      </c>
      <c r="AW6">
        <v>3</v>
      </c>
      <c r="AX6">
        <f>IF(Z6&gt;0, (R6*SUMPRODUCT(K6:$K$98, X6:$X$98)-K6*$AZ$3)/Z6, 0)</f>
        <v>20033.593683465206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5.3300140000000001E-3</v>
      </c>
      <c r="Q7" s="5">
        <f t="shared" si="29"/>
        <v>50</v>
      </c>
      <c r="R7">
        <f t="shared" si="0"/>
        <v>1000000</v>
      </c>
      <c r="S7">
        <f t="shared" si="1"/>
        <v>25735.908282449273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19266.514005183708</v>
      </c>
      <c r="AC7">
        <f t="shared" si="2"/>
        <v>24371.063522786615</v>
      </c>
      <c r="AE7">
        <f t="shared" si="3"/>
        <v>0</v>
      </c>
      <c r="AF7">
        <f t="shared" si="4"/>
        <v>0</v>
      </c>
      <c r="AG7">
        <f t="shared" si="5"/>
        <v>-47.348364890246714</v>
      </c>
      <c r="AH7">
        <f t="shared" si="6"/>
        <v>-5125.929526242784</v>
      </c>
      <c r="AI7">
        <f t="shared" si="7"/>
        <v>-5173.2778911330306</v>
      </c>
      <c r="AJ7">
        <f t="shared" si="8"/>
        <v>-5104.5495176029071</v>
      </c>
      <c r="AK7">
        <f>G7*SUM(AB7, AE7:AF7)</f>
        <v>265.87789327153519</v>
      </c>
      <c r="AL7">
        <f t="shared" si="9"/>
        <v>-10011.949515464403</v>
      </c>
      <c r="AN7">
        <f t="shared" si="10"/>
        <v>0</v>
      </c>
      <c r="AO7">
        <f t="shared" si="11"/>
        <v>0</v>
      </c>
      <c r="AP7">
        <f t="shared" si="12"/>
        <v>-37.976413477464753</v>
      </c>
      <c r="AQ7">
        <f t="shared" si="13"/>
        <v>-4111.3229484518033</v>
      </c>
      <c r="AR7">
        <f t="shared" si="14"/>
        <v>-4149.2993619292683</v>
      </c>
      <c r="AS7">
        <f t="shared" si="15"/>
        <v>-4094.1748156674548</v>
      </c>
      <c r="AT7">
        <f t="shared" si="16"/>
        <v>213.25105592985244</v>
      </c>
      <c r="AU7">
        <f t="shared" si="17"/>
        <v>-8030.2231216668706</v>
      </c>
      <c r="AW7">
        <v>4</v>
      </c>
      <c r="AX7">
        <f>IF(Z7&gt;0, (R7*SUMPRODUCT(K7:$K$98, X7:$X$98)-K7*$AZ$3)/Z7, 0)</f>
        <v>25735.908282449273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6.9004050000000001E-3</v>
      </c>
      <c r="Q8" s="5">
        <f t="shared" si="29"/>
        <v>50</v>
      </c>
      <c r="R8">
        <f t="shared" si="0"/>
        <v>1000000</v>
      </c>
      <c r="S8">
        <f t="shared" si="1"/>
        <v>31102.76457191298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24371.063522786615</v>
      </c>
      <c r="AC8">
        <f t="shared" si="2"/>
        <v>28955.528206776929</v>
      </c>
      <c r="AE8">
        <f t="shared" si="3"/>
        <v>0</v>
      </c>
      <c r="AF8">
        <f t="shared" si="4"/>
        <v>0</v>
      </c>
      <c r="AG8">
        <f t="shared" si="5"/>
        <v>-46.548158347513763</v>
      </c>
      <c r="AH8">
        <f t="shared" si="6"/>
        <v>-6534.4578766096574</v>
      </c>
      <c r="AI8">
        <f t="shared" si="7"/>
        <v>-6581.0060349571713</v>
      </c>
      <c r="AJ8">
        <f t="shared" si="8"/>
        <v>-4584.4646839903144</v>
      </c>
      <c r="AK8">
        <f t="shared" ref="AK8:AK39" si="30">G8*SUM(AB8:AB8, AE8:AF8)</f>
        <v>526.41497209219096</v>
      </c>
      <c r="AL8">
        <f t="shared" si="9"/>
        <v>-10639.055746855296</v>
      </c>
      <c r="AN8">
        <f t="shared" si="10"/>
        <v>0</v>
      </c>
      <c r="AO8">
        <f t="shared" si="11"/>
        <v>0</v>
      </c>
      <c r="AP8">
        <f t="shared" si="12"/>
        <v>-34.840049187428271</v>
      </c>
      <c r="AQ8">
        <f t="shared" si="13"/>
        <v>-4890.8666189243213</v>
      </c>
      <c r="AR8">
        <f t="shared" si="14"/>
        <v>-4925.7066681117494</v>
      </c>
      <c r="AS8">
        <f t="shared" si="15"/>
        <v>-3431.3489675748147</v>
      </c>
      <c r="AT8">
        <f t="shared" si="16"/>
        <v>394.0075004421783</v>
      </c>
      <c r="AU8">
        <f t="shared" si="17"/>
        <v>-7963.0481352443867</v>
      </c>
      <c r="AW8">
        <v>5</v>
      </c>
      <c r="AX8">
        <f>IF(Z8&gt;0, (R8*SUMPRODUCT(K8:$K$98, X8:$X$98)-K8*$AZ$3)/Z8, 0)</f>
        <v>31102.76457191298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8.6257439999999994E-3</v>
      </c>
      <c r="Q9" s="5">
        <f t="shared" si="29"/>
        <v>50</v>
      </c>
      <c r="R9">
        <f t="shared" si="0"/>
        <v>1000000</v>
      </c>
      <c r="S9">
        <f t="shared" si="1"/>
        <v>35302.752691458387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28955.528206776929</v>
      </c>
      <c r="AC9">
        <f t="shared" si="2"/>
        <v>32253.416895135535</v>
      </c>
      <c r="AE9">
        <f t="shared" si="3"/>
        <v>0</v>
      </c>
      <c r="AF9">
        <f t="shared" si="4"/>
        <v>0</v>
      </c>
      <c r="AG9">
        <f t="shared" si="5"/>
        <v>-45.681164266461508</v>
      </c>
      <c r="AH9">
        <f t="shared" si="6"/>
        <v>-8030.2499515423342</v>
      </c>
      <c r="AI9">
        <f t="shared" si="7"/>
        <v>-8075.9311158087958</v>
      </c>
      <c r="AJ9">
        <f t="shared" si="8"/>
        <v>-3297.8886883586056</v>
      </c>
      <c r="AK9">
        <f t="shared" si="30"/>
        <v>645.70827901112557</v>
      </c>
      <c r="AL9">
        <f t="shared" si="9"/>
        <v>-10728.111525156275</v>
      </c>
      <c r="AN9">
        <f t="shared" si="10"/>
        <v>0</v>
      </c>
      <c r="AO9">
        <f t="shared" si="11"/>
        <v>0</v>
      </c>
      <c r="AP9">
        <f t="shared" si="12"/>
        <v>-31.88578508842285</v>
      </c>
      <c r="AQ9">
        <f t="shared" si="13"/>
        <v>-5605.1729038172944</v>
      </c>
      <c r="AR9">
        <f t="shared" si="14"/>
        <v>-5637.0586889057167</v>
      </c>
      <c r="AS9">
        <f t="shared" si="15"/>
        <v>-2301.9503038311823</v>
      </c>
      <c r="AT9">
        <f t="shared" si="16"/>
        <v>450.70907769047892</v>
      </c>
      <c r="AU9">
        <f t="shared" si="17"/>
        <v>-7488.2999150464202</v>
      </c>
      <c r="AW9">
        <v>6</v>
      </c>
      <c r="AX9">
        <f>IF(Z9&gt;0, (R9*SUMPRODUCT(K9:$K$98, X9:$X$98)-K9*$AZ$3)/Z9, 0)</f>
        <v>35302.752691458387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1.0476563E-2</v>
      </c>
      <c r="Q10" s="5">
        <f t="shared" si="29"/>
        <v>50</v>
      </c>
      <c r="R10">
        <f t="shared" si="0"/>
        <v>1000000</v>
      </c>
      <c r="S10">
        <f t="shared" si="1"/>
        <v>36295.671560520139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32253.416895135535</v>
      </c>
      <c r="AC10">
        <f t="shared" si="2"/>
        <v>32481.556179414238</v>
      </c>
      <c r="AE10">
        <f t="shared" si="3"/>
        <v>0</v>
      </c>
      <c r="AF10">
        <f t="shared" si="4"/>
        <v>0</v>
      </c>
      <c r="AG10">
        <f t="shared" si="5"/>
        <v>-44.745771028445958</v>
      </c>
      <c r="AH10">
        <f t="shared" si="6"/>
        <v>-9571.6319070186546</v>
      </c>
      <c r="AI10">
        <f t="shared" si="7"/>
        <v>-9616.3776780470998</v>
      </c>
      <c r="AJ10">
        <f t="shared" si="8"/>
        <v>-228.13928427870269</v>
      </c>
      <c r="AK10">
        <f t="shared" si="30"/>
        <v>138.68969264908279</v>
      </c>
      <c r="AL10">
        <f t="shared" si="9"/>
        <v>-9705.8272696767199</v>
      </c>
      <c r="AN10">
        <f t="shared" si="10"/>
        <v>0</v>
      </c>
      <c r="AO10">
        <f t="shared" si="11"/>
        <v>0</v>
      </c>
      <c r="AP10">
        <f t="shared" si="12"/>
        <v>-29.624275634312145</v>
      </c>
      <c r="AQ10">
        <f t="shared" si="13"/>
        <v>-6336.9711900469028</v>
      </c>
      <c r="AR10">
        <f t="shared" si="14"/>
        <v>-6366.5954656812146</v>
      </c>
      <c r="AS10">
        <f t="shared" si="15"/>
        <v>-151.04133608940313</v>
      </c>
      <c r="AT10">
        <f t="shared" si="16"/>
        <v>91.820558417968471</v>
      </c>
      <c r="AU10">
        <f t="shared" si="17"/>
        <v>-6425.8162433526495</v>
      </c>
      <c r="AW10">
        <v>7</v>
      </c>
      <c r="AX10">
        <f>IF(Z10&gt;0, (R10*SUMPRODUCT(K10:$K$98, X10:$X$98)-K10*$AZ$3)/Z10, 0)</f>
        <v>36295.671560520139</v>
      </c>
    </row>
    <row r="11" spans="1:52" x14ac:dyDescent="0.25">
      <c r="A11" t="s">
        <v>33</v>
      </c>
      <c r="C11" s="25">
        <f>AU81</f>
        <v>3292.1329814937244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1.2607808E-2</v>
      </c>
      <c r="Q11" s="5">
        <f t="shared" si="29"/>
        <v>50</v>
      </c>
      <c r="R11">
        <f t="shared" si="0"/>
        <v>1000000</v>
      </c>
      <c r="S11">
        <f t="shared" si="1"/>
        <v>35916.821912359723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32481.556179414238</v>
      </c>
      <c r="AC11">
        <f t="shared" si="2"/>
        <v>31415.845916428803</v>
      </c>
      <c r="AE11">
        <f t="shared" si="3"/>
        <v>0</v>
      </c>
      <c r="AF11">
        <f t="shared" si="4"/>
        <v>0</v>
      </c>
      <c r="AG11">
        <f t="shared" si="5"/>
        <v>-43.734167228222887</v>
      </c>
      <c r="AH11">
        <f t="shared" si="6"/>
        <v>-11282.921798772184</v>
      </c>
      <c r="AI11">
        <f t="shared" si="7"/>
        <v>-11326.655966000408</v>
      </c>
      <c r="AJ11">
        <f t="shared" si="8"/>
        <v>1065.7102629854344</v>
      </c>
      <c r="AK11">
        <f t="shared" si="30"/>
        <v>51.970489887062783</v>
      </c>
      <c r="AL11">
        <f t="shared" si="9"/>
        <v>-10208.975213127911</v>
      </c>
      <c r="AN11">
        <f t="shared" si="10"/>
        <v>0</v>
      </c>
      <c r="AO11">
        <f t="shared" si="11"/>
        <v>0</v>
      </c>
      <c r="AP11">
        <f t="shared" si="12"/>
        <v>-27.533792029890201</v>
      </c>
      <c r="AQ11">
        <f t="shared" si="13"/>
        <v>-7103.4077469852746</v>
      </c>
      <c r="AR11">
        <f t="shared" si="14"/>
        <v>-7130.9415390151653</v>
      </c>
      <c r="AS11">
        <f t="shared" si="15"/>
        <v>670.94097372510737</v>
      </c>
      <c r="AT11">
        <f t="shared" si="16"/>
        <v>32.719147315064681</v>
      </c>
      <c r="AU11">
        <f t="shared" si="17"/>
        <v>-6427.2814179749939</v>
      </c>
      <c r="AW11">
        <v>8</v>
      </c>
      <c r="AX11">
        <f>IF(Z11&gt;0, (R11*SUMPRODUCT(K11:$K$98, X11:$X$98)-K11*$AZ$3)/Z11, 0)</f>
        <v>35916.821912359723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1.5033739000000001E-2</v>
      </c>
      <c r="Q12" s="5">
        <f t="shared" si="29"/>
        <v>50</v>
      </c>
      <c r="R12">
        <f t="shared" si="0"/>
        <v>1000000</v>
      </c>
      <c r="S12">
        <f t="shared" si="1"/>
        <v>36450.729587644375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31415.845916428803</v>
      </c>
      <c r="AC12">
        <f t="shared" si="2"/>
        <v>31084.699220503564</v>
      </c>
      <c r="AE12">
        <f t="shared" si="3"/>
        <v>0</v>
      </c>
      <c r="AF12">
        <f t="shared" si="4"/>
        <v>0</v>
      </c>
      <c r="AG12">
        <f t="shared" si="5"/>
        <v>-42.639337500449201</v>
      </c>
      <c r="AH12">
        <f t="shared" si="6"/>
        <v>-13149.761109829125</v>
      </c>
      <c r="AI12">
        <f t="shared" si="7"/>
        <v>-13192.400447329575</v>
      </c>
      <c r="AJ12">
        <f t="shared" si="8"/>
        <v>331.14669592523933</v>
      </c>
      <c r="AK12">
        <f t="shared" si="30"/>
        <v>659.73276424500489</v>
      </c>
      <c r="AL12">
        <f t="shared" si="9"/>
        <v>-12201.520987159331</v>
      </c>
      <c r="AN12">
        <f t="shared" si="10"/>
        <v>0</v>
      </c>
      <c r="AO12">
        <f t="shared" si="11"/>
        <v>0</v>
      </c>
      <c r="AP12">
        <f t="shared" si="12"/>
        <v>-25.064909679303131</v>
      </c>
      <c r="AQ12">
        <f t="shared" si="13"/>
        <v>-7729.894361487386</v>
      </c>
      <c r="AR12">
        <f t="shared" si="14"/>
        <v>-7754.9592711666892</v>
      </c>
      <c r="AS12">
        <f t="shared" si="15"/>
        <v>194.659732315924</v>
      </c>
      <c r="AT12">
        <f t="shared" si="16"/>
        <v>387.81423721941803</v>
      </c>
      <c r="AU12">
        <f t="shared" si="17"/>
        <v>-7172.4853016313473</v>
      </c>
      <c r="AW12">
        <v>9</v>
      </c>
      <c r="AX12">
        <f>IF(Z12&gt;0, (R12*SUMPRODUCT(K12:$K$98, X12:$X$98)-K12*$AZ$3)/Z12, 0)</f>
        <v>36450.729587644375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1.7719183999999999E-2</v>
      </c>
      <c r="Q13" s="5">
        <f t="shared" si="29"/>
        <v>50</v>
      </c>
      <c r="R13">
        <f t="shared" si="0"/>
        <v>1000000</v>
      </c>
      <c r="S13">
        <f t="shared" si="1"/>
        <v>40492.77898583663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31084.699220503564</v>
      </c>
      <c r="AC13">
        <f t="shared" si="2"/>
        <v>33574.514694619967</v>
      </c>
      <c r="AE13">
        <f t="shared" si="3"/>
        <v>0</v>
      </c>
      <c r="AF13">
        <f t="shared" si="4"/>
        <v>0</v>
      </c>
      <c r="AG13">
        <f t="shared" si="5"/>
        <v>-41.457409858636154</v>
      </c>
      <c r="AH13">
        <f t="shared" si="6"/>
        <v>-15110.685336171191</v>
      </c>
      <c r="AI13">
        <f t="shared" si="7"/>
        <v>-15152.142746029827</v>
      </c>
      <c r="AJ13">
        <f t="shared" si="8"/>
        <v>-2489.8154741164035</v>
      </c>
      <c r="AK13">
        <f t="shared" si="30"/>
        <v>2175.9289454352497</v>
      </c>
      <c r="AL13">
        <f t="shared" si="9"/>
        <v>-15466.029274710983</v>
      </c>
      <c r="AN13">
        <f t="shared" si="10"/>
        <v>0</v>
      </c>
      <c r="AO13">
        <f t="shared" si="11"/>
        <v>0</v>
      </c>
      <c r="AP13">
        <f t="shared" si="12"/>
        <v>-21.759045389249238</v>
      </c>
      <c r="AQ13">
        <f t="shared" si="13"/>
        <v>-7930.8883312670205</v>
      </c>
      <c r="AR13">
        <f t="shared" si="14"/>
        <v>-7952.6473766562694</v>
      </c>
      <c r="AS13">
        <f t="shared" si="15"/>
        <v>-1306.7870881679869</v>
      </c>
      <c r="AT13">
        <f t="shared" si="16"/>
        <v>1142.0428060737606</v>
      </c>
      <c r="AU13">
        <f t="shared" si="17"/>
        <v>-8117.3916587504973</v>
      </c>
      <c r="AW13">
        <v>10</v>
      </c>
      <c r="AX13">
        <f>IF(Z13&gt;0, (R13*SUMPRODUCT(K13:$K$98, X13:$X$98)-K13*$AZ$3)/Z13, 0)</f>
        <v>40492.77898583663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2.0768709E-2</v>
      </c>
      <c r="Q14" s="5">
        <f t="shared" si="29"/>
        <v>50</v>
      </c>
      <c r="R14">
        <f t="shared" si="0"/>
        <v>1000000</v>
      </c>
      <c r="S14">
        <f t="shared" si="1"/>
        <v>43263.804698424487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33574.514694619967</v>
      </c>
      <c r="AC14">
        <f t="shared" si="2"/>
        <v>34768.36728799915</v>
      </c>
      <c r="AE14">
        <f t="shared" si="3"/>
        <v>0</v>
      </c>
      <c r="AF14">
        <f t="shared" si="4"/>
        <v>0</v>
      </c>
      <c r="AG14">
        <f t="shared" si="5"/>
        <v>-40.181818878802048</v>
      </c>
      <c r="AH14">
        <f t="shared" si="6"/>
        <v>-17220.337624954907</v>
      </c>
      <c r="AI14">
        <f t="shared" si="7"/>
        <v>-17260.519443833709</v>
      </c>
      <c r="AJ14">
        <f t="shared" si="8"/>
        <v>-1193.8525933791825</v>
      </c>
      <c r="AK14">
        <f t="shared" si="30"/>
        <v>2350.216028623398</v>
      </c>
      <c r="AL14">
        <f t="shared" si="9"/>
        <v>-16104.156008589494</v>
      </c>
      <c r="AN14">
        <f t="shared" si="10"/>
        <v>0</v>
      </c>
      <c r="AO14">
        <f t="shared" si="11"/>
        <v>0</v>
      </c>
      <c r="AP14">
        <f t="shared" si="12"/>
        <v>-18.829953262097888</v>
      </c>
      <c r="AQ14">
        <f t="shared" si="13"/>
        <v>-8069.7728894126622</v>
      </c>
      <c r="AR14">
        <f t="shared" si="14"/>
        <v>-8088.6028426747598</v>
      </c>
      <c r="AS14">
        <f t="shared" si="15"/>
        <v>-559.46169592197839</v>
      </c>
      <c r="AT14">
        <f t="shared" si="16"/>
        <v>1101.3552698620711</v>
      </c>
      <c r="AU14">
        <f t="shared" si="17"/>
        <v>-7546.7092687346667</v>
      </c>
      <c r="AW14">
        <v>11</v>
      </c>
      <c r="AX14">
        <f>IF(Z14&gt;0, (R14*SUMPRODUCT(K14:$K$98, X14:$X$98)-K14*$AZ$3)/Z14, 0)</f>
        <v>43263.804698424487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2.4225090000000001E-2</v>
      </c>
      <c r="Q15" s="5">
        <f t="shared" si="29"/>
        <v>50</v>
      </c>
      <c r="R15">
        <f t="shared" si="0"/>
        <v>1000000</v>
      </c>
      <c r="S15">
        <f t="shared" si="1"/>
        <v>44896.604229965444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34768.36728799915</v>
      </c>
      <c r="AC15">
        <f t="shared" si="2"/>
        <v>34845.684509877727</v>
      </c>
      <c r="AE15">
        <f t="shared" si="3"/>
        <v>0</v>
      </c>
      <c r="AF15">
        <f t="shared" si="4"/>
        <v>0</v>
      </c>
      <c r="AG15">
        <f t="shared" si="5"/>
        <v>-38.806592511311344</v>
      </c>
      <c r="AH15">
        <f t="shared" si="6"/>
        <v>-19468.163574053571</v>
      </c>
      <c r="AI15">
        <f t="shared" si="7"/>
        <v>-19506.970166564883</v>
      </c>
      <c r="AJ15">
        <f t="shared" si="8"/>
        <v>-77.317221878576674</v>
      </c>
      <c r="AK15">
        <f t="shared" si="30"/>
        <v>2433.7857101599407</v>
      </c>
      <c r="AL15">
        <f t="shared" si="9"/>
        <v>-17150.501678283519</v>
      </c>
      <c r="AN15">
        <f t="shared" si="10"/>
        <v>0</v>
      </c>
      <c r="AO15">
        <f t="shared" si="11"/>
        <v>0</v>
      </c>
      <c r="AP15">
        <f t="shared" si="12"/>
        <v>-16.237050372327491</v>
      </c>
      <c r="AQ15">
        <f t="shared" si="13"/>
        <v>-8145.6662941091927</v>
      </c>
      <c r="AR15">
        <f t="shared" si="14"/>
        <v>-8161.9033444815204</v>
      </c>
      <c r="AS15">
        <f t="shared" si="15"/>
        <v>-32.350266927583128</v>
      </c>
      <c r="AT15">
        <f t="shared" si="16"/>
        <v>1018.3192755148299</v>
      </c>
      <c r="AU15">
        <f t="shared" si="17"/>
        <v>-7175.9343358942733</v>
      </c>
      <c r="AW15">
        <v>12</v>
      </c>
      <c r="AX15">
        <f>IF(Z15&gt;0, (R15*SUMPRODUCT(K15:$K$98, X15:$X$98)-K15*$AZ$3)/Z15, 0)</f>
        <v>44896.604229965444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2.7828815E-2</v>
      </c>
      <c r="Q16" s="5">
        <f t="shared" si="29"/>
        <v>50</v>
      </c>
      <c r="R16">
        <f t="shared" si="0"/>
        <v>1000000</v>
      </c>
      <c r="S16">
        <f t="shared" si="1"/>
        <v>45494.768644746102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34845.684509877727</v>
      </c>
      <c r="AC16">
        <f t="shared" si="2"/>
        <v>33974.205815135741</v>
      </c>
      <c r="AE16">
        <f t="shared" si="3"/>
        <v>0</v>
      </c>
      <c r="AF16">
        <f t="shared" si="4"/>
        <v>0</v>
      </c>
      <c r="AG16">
        <f t="shared" si="5"/>
        <v>-37.338585102420566</v>
      </c>
      <c r="AH16">
        <f t="shared" si="6"/>
        <v>-21598.829675553377</v>
      </c>
      <c r="AI16">
        <f t="shared" si="7"/>
        <v>-21636.168260655799</v>
      </c>
      <c r="AJ16">
        <f t="shared" si="8"/>
        <v>871.47869474198524</v>
      </c>
      <c r="AK16">
        <f t="shared" si="30"/>
        <v>2439.1979156914413</v>
      </c>
      <c r="AL16">
        <f t="shared" si="9"/>
        <v>-18325.491650222371</v>
      </c>
      <c r="AN16">
        <f t="shared" si="10"/>
        <v>0</v>
      </c>
      <c r="AO16">
        <f t="shared" si="11"/>
        <v>0</v>
      </c>
      <c r="AP16">
        <f t="shared" si="12"/>
        <v>-13.948948212184852</v>
      </c>
      <c r="AQ16">
        <f t="shared" si="13"/>
        <v>-8068.8905528068371</v>
      </c>
      <c r="AR16">
        <f t="shared" si="14"/>
        <v>-8082.8395010190225</v>
      </c>
      <c r="AS16">
        <f t="shared" si="15"/>
        <v>325.56700120354446</v>
      </c>
      <c r="AT16">
        <f t="shared" si="16"/>
        <v>911.23553053550063</v>
      </c>
      <c r="AU16">
        <f t="shared" si="17"/>
        <v>-6846.0369692799768</v>
      </c>
      <c r="AW16">
        <v>13</v>
      </c>
      <c r="AX16">
        <f>IF(Z16&gt;0, (R16*SUMPRODUCT(K16:$K$98, X16:$X$98)-K16*$AZ$3)/Z16, 0)</f>
        <v>45494.768644746102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3.1684449000000003E-2</v>
      </c>
      <c r="Q17" s="5">
        <f t="shared" si="29"/>
        <v>50</v>
      </c>
      <c r="R17">
        <f t="shared" si="0"/>
        <v>1000000</v>
      </c>
      <c r="S17">
        <f t="shared" si="1"/>
        <v>45274.150038924156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33974.205815135741</v>
      </c>
      <c r="AC17">
        <f t="shared" si="2"/>
        <v>32400.125618906772</v>
      </c>
      <c r="AE17">
        <f t="shared" si="3"/>
        <v>0</v>
      </c>
      <c r="AF17">
        <f t="shared" si="4"/>
        <v>0</v>
      </c>
      <c r="AG17">
        <f t="shared" si="5"/>
        <v>-35.782146755986552</v>
      </c>
      <c r="AH17">
        <f t="shared" si="6"/>
        <v>-23661.049908196084</v>
      </c>
      <c r="AI17">
        <f t="shared" si="7"/>
        <v>-23696.832054952072</v>
      </c>
      <c r="AJ17">
        <f t="shared" si="8"/>
        <v>1574.0801962289697</v>
      </c>
      <c r="AK17">
        <f t="shared" si="30"/>
        <v>2378.1944070595023</v>
      </c>
      <c r="AL17">
        <f t="shared" si="9"/>
        <v>-19744.557451663601</v>
      </c>
      <c r="AN17">
        <f t="shared" si="10"/>
        <v>0</v>
      </c>
      <c r="AO17">
        <f t="shared" si="11"/>
        <v>0</v>
      </c>
      <c r="AP17">
        <f t="shared" si="12"/>
        <v>-11.935262492705704</v>
      </c>
      <c r="AQ17">
        <f t="shared" si="13"/>
        <v>-7892.2274684395015</v>
      </c>
      <c r="AR17">
        <f t="shared" si="14"/>
        <v>-7904.1627309322075</v>
      </c>
      <c r="AS17">
        <f t="shared" si="15"/>
        <v>525.04005572050471</v>
      </c>
      <c r="AT17">
        <f t="shared" si="16"/>
        <v>793.25521468861825</v>
      </c>
      <c r="AU17">
        <f t="shared" si="17"/>
        <v>-6585.8674605230844</v>
      </c>
      <c r="AW17">
        <v>14</v>
      </c>
      <c r="AX17">
        <f>IF(Z17&gt;0, (R17*SUMPRODUCT(K17:$K$98, X17:$X$98)-K17*$AZ$3)/Z17, 0)</f>
        <v>45274.150038924156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3.5933631000000001E-2</v>
      </c>
      <c r="Q18" s="5">
        <f t="shared" si="29"/>
        <v>50</v>
      </c>
      <c r="R18">
        <f t="shared" si="0"/>
        <v>1000000</v>
      </c>
      <c r="S18">
        <f t="shared" si="1"/>
        <v>44388.004665734414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32400.125618906772</v>
      </c>
      <c r="AC18">
        <f t="shared" si="2"/>
        <v>30306.835968840351</v>
      </c>
      <c r="AE18">
        <f t="shared" si="3"/>
        <v>0</v>
      </c>
      <c r="AF18">
        <f t="shared" si="4"/>
        <v>0</v>
      </c>
      <c r="AG18">
        <f t="shared" si="5"/>
        <v>-34.138542830509223</v>
      </c>
      <c r="AH18">
        <f t="shared" si="6"/>
        <v>-25715.649158349359</v>
      </c>
      <c r="AI18">
        <f t="shared" si="7"/>
        <v>-25749.787701179866</v>
      </c>
      <c r="AJ18">
        <f t="shared" si="8"/>
        <v>2093.289650066421</v>
      </c>
      <c r="AK18">
        <f t="shared" si="30"/>
        <v>2268.008793323474</v>
      </c>
      <c r="AL18">
        <f t="shared" si="9"/>
        <v>-21388.48925778997</v>
      </c>
      <c r="AN18">
        <f t="shared" si="10"/>
        <v>0</v>
      </c>
      <c r="AO18">
        <f t="shared" si="11"/>
        <v>0</v>
      </c>
      <c r="AP18">
        <f t="shared" si="12"/>
        <v>-10.166993347747876</v>
      </c>
      <c r="AQ18">
        <f t="shared" si="13"/>
        <v>-7658.5235410897676</v>
      </c>
      <c r="AR18">
        <f t="shared" si="14"/>
        <v>-7668.6905344375155</v>
      </c>
      <c r="AS18">
        <f t="shared" si="15"/>
        <v>623.41448060035214</v>
      </c>
      <c r="AT18">
        <f t="shared" si="16"/>
        <v>675.44858106087759</v>
      </c>
      <c r="AU18">
        <f t="shared" si="17"/>
        <v>-6369.8274727762855</v>
      </c>
      <c r="AW18">
        <v>15</v>
      </c>
      <c r="AX18">
        <f>IF(Z18&gt;0, (R18*SUMPRODUCT(K18:$K$98, X18:$X$98)-K18*$AZ$3)/Z18, 0)</f>
        <v>44388.004665734414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4.1016489000000003E-2</v>
      </c>
      <c r="Q19" s="5">
        <f t="shared" si="29"/>
        <v>50</v>
      </c>
      <c r="R19">
        <f t="shared" si="0"/>
        <v>1000000</v>
      </c>
      <c r="S19">
        <f t="shared" si="1"/>
        <v>42945.348556049823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30306.835968840351</v>
      </c>
      <c r="AC19">
        <f t="shared" si="2"/>
        <v>27825.935479869404</v>
      </c>
      <c r="AE19">
        <f t="shared" si="3"/>
        <v>0</v>
      </c>
      <c r="AF19">
        <f t="shared" si="4"/>
        <v>0</v>
      </c>
      <c r="AG19">
        <f t="shared" si="5"/>
        <v>-32.396914235720523</v>
      </c>
      <c r="AH19">
        <f t="shared" si="6"/>
        <v>-28004.863329672211</v>
      </c>
      <c r="AI19">
        <f t="shared" si="7"/>
        <v>-28037.260243907931</v>
      </c>
      <c r="AJ19">
        <f t="shared" si="8"/>
        <v>2480.9004889709468</v>
      </c>
      <c r="AK19">
        <f t="shared" si="30"/>
        <v>2121.4785178188249</v>
      </c>
      <c r="AL19">
        <f t="shared" si="9"/>
        <v>-23434.881237118159</v>
      </c>
      <c r="AN19">
        <f t="shared" si="10"/>
        <v>0</v>
      </c>
      <c r="AO19">
        <f t="shared" si="11"/>
        <v>0</v>
      </c>
      <c r="AP19">
        <f t="shared" si="12"/>
        <v>-8.6145616459459138</v>
      </c>
      <c r="AQ19">
        <f t="shared" si="13"/>
        <v>-7446.6851930531056</v>
      </c>
      <c r="AR19">
        <f t="shared" si="14"/>
        <v>-7455.2997546990518</v>
      </c>
      <c r="AS19">
        <f t="shared" si="15"/>
        <v>659.68845193697996</v>
      </c>
      <c r="AT19">
        <f t="shared" si="16"/>
        <v>564.11568519540435</v>
      </c>
      <c r="AU19">
        <f t="shared" si="17"/>
        <v>-6231.4956175666675</v>
      </c>
      <c r="AW19">
        <v>16</v>
      </c>
      <c r="AX19">
        <f>IF(Z19&gt;0, (R19*SUMPRODUCT(K19:$K$98, X19:$X$98)-K19*$AZ$3)/Z19, 0)</f>
        <v>42945.348556049823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4.6435859000000003E-2</v>
      </c>
      <c r="Q20" s="5">
        <f t="shared" si="29"/>
        <v>50</v>
      </c>
      <c r="R20">
        <f t="shared" si="0"/>
        <v>1000000</v>
      </c>
      <c r="S20">
        <f t="shared" si="1"/>
        <v>40895.15936164515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27825.935479869404</v>
      </c>
      <c r="AC20">
        <f t="shared" si="2"/>
        <v>25002.128011922374</v>
      </c>
      <c r="AE20">
        <f t="shared" si="3"/>
        <v>0</v>
      </c>
      <c r="AF20">
        <f t="shared" si="4"/>
        <v>0</v>
      </c>
      <c r="AG20">
        <f t="shared" si="5"/>
        <v>-30.568566551878302</v>
      </c>
      <c r="AH20">
        <f t="shared" si="6"/>
        <v>-30087.57082970022</v>
      </c>
      <c r="AI20">
        <f t="shared" si="7"/>
        <v>-30118.1393962521</v>
      </c>
      <c r="AJ20">
        <f t="shared" si="8"/>
        <v>2823.8074679470301</v>
      </c>
      <c r="AK20">
        <f t="shared" si="30"/>
        <v>1947.8154835908585</v>
      </c>
      <c r="AL20">
        <f t="shared" si="9"/>
        <v>-25346.516444714212</v>
      </c>
      <c r="AN20">
        <f t="shared" si="10"/>
        <v>0</v>
      </c>
      <c r="AO20">
        <f t="shared" si="11"/>
        <v>0</v>
      </c>
      <c r="AP20">
        <f t="shared" si="12"/>
        <v>-7.2574923745968754</v>
      </c>
      <c r="AQ20">
        <f t="shared" si="13"/>
        <v>-7143.2958917491487</v>
      </c>
      <c r="AR20">
        <f t="shared" si="14"/>
        <v>-7150.5533841237466</v>
      </c>
      <c r="AS20">
        <f t="shared" si="15"/>
        <v>670.41943661882408</v>
      </c>
      <c r="AT20">
        <f t="shared" si="16"/>
        <v>462.44419067840687</v>
      </c>
      <c r="AU20">
        <f t="shared" si="17"/>
        <v>-6017.6897568265158</v>
      </c>
      <c r="AW20">
        <v>17</v>
      </c>
      <c r="AX20">
        <f>IF(Z20&gt;0, (R20*SUMPRODUCT(K20:$K$98, X20:$X$98)-K20*$AZ$3)/Z20, 0)</f>
        <v>40895.15936164515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5.1834316999999998E-2</v>
      </c>
      <c r="Q21" s="5">
        <f t="shared" si="29"/>
        <v>50</v>
      </c>
      <c r="R21">
        <f t="shared" si="0"/>
        <v>1000000</v>
      </c>
      <c r="S21">
        <f t="shared" si="1"/>
        <v>38332.711658621527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25002.128011922374</v>
      </c>
      <c r="AC21">
        <f t="shared" si="2"/>
        <v>21986.401517589402</v>
      </c>
      <c r="AE21">
        <f t="shared" si="3"/>
        <v>0</v>
      </c>
      <c r="AF21">
        <f t="shared" si="4"/>
        <v>0</v>
      </c>
      <c r="AG21">
        <f t="shared" si="5"/>
        <v>-28.678380117473861</v>
      </c>
      <c r="AH21">
        <f t="shared" si="6"/>
        <v>-31690.015377713135</v>
      </c>
      <c r="AI21">
        <f t="shared" si="7"/>
        <v>-31718.69375783061</v>
      </c>
      <c r="AJ21">
        <f t="shared" si="8"/>
        <v>3015.7264943329719</v>
      </c>
      <c r="AK21">
        <f t="shared" si="30"/>
        <v>1750.1489608345664</v>
      </c>
      <c r="AL21">
        <f t="shared" si="9"/>
        <v>-26952.818302663072</v>
      </c>
      <c r="AN21">
        <f t="shared" si="10"/>
        <v>0</v>
      </c>
      <c r="AO21">
        <f t="shared" si="11"/>
        <v>0</v>
      </c>
      <c r="AP21">
        <f t="shared" si="12"/>
        <v>-6.0792234736437223</v>
      </c>
      <c r="AQ21">
        <f t="shared" si="13"/>
        <v>-6717.6278637488776</v>
      </c>
      <c r="AR21">
        <f t="shared" si="14"/>
        <v>-6723.7070872225213</v>
      </c>
      <c r="AS21">
        <f t="shared" si="15"/>
        <v>639.27164712025524</v>
      </c>
      <c r="AT21">
        <f t="shared" si="16"/>
        <v>370.99538403132965</v>
      </c>
      <c r="AU21">
        <f t="shared" si="17"/>
        <v>-5713.4400560709364</v>
      </c>
      <c r="AW21">
        <v>18</v>
      </c>
      <c r="AX21">
        <f>IF(Z21&gt;0, (R21*SUMPRODUCT(K21:$K$98, X21:$X$98)-K21*$AZ$3)/Z21, 0)</f>
        <v>38332.711658621527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5.7772715000000002E-2</v>
      </c>
      <c r="Q22" s="5">
        <f t="shared" si="29"/>
        <v>50</v>
      </c>
      <c r="R22">
        <f t="shared" si="0"/>
        <v>1000000</v>
      </c>
      <c r="S22">
        <f t="shared" si="1"/>
        <v>35448.415270486781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21986.401517589402</v>
      </c>
      <c r="AC22">
        <f t="shared" si="2"/>
        <v>18954.103472962081</v>
      </c>
      <c r="AE22">
        <f t="shared" si="3"/>
        <v>0</v>
      </c>
      <c r="AF22">
        <f t="shared" si="4"/>
        <v>0</v>
      </c>
      <c r="AG22">
        <f t="shared" si="5"/>
        <v>-26.734768435110638</v>
      </c>
      <c r="AH22">
        <f t="shared" si="6"/>
        <v>-33136.557623769681</v>
      </c>
      <c r="AI22">
        <f t="shared" si="7"/>
        <v>-33163.292392204792</v>
      </c>
      <c r="AJ22">
        <f t="shared" si="8"/>
        <v>3032.2980446273214</v>
      </c>
      <c r="AK22">
        <f t="shared" si="30"/>
        <v>1539.0481062312583</v>
      </c>
      <c r="AL22">
        <f t="shared" si="9"/>
        <v>-28591.946241346213</v>
      </c>
      <c r="AN22">
        <f t="shared" si="10"/>
        <v>0</v>
      </c>
      <c r="AO22">
        <f t="shared" si="11"/>
        <v>0</v>
      </c>
      <c r="AP22">
        <f t="shared" si="12"/>
        <v>-5.0600160658421034</v>
      </c>
      <c r="AQ22">
        <f t="shared" si="13"/>
        <v>-6271.6650922165854</v>
      </c>
      <c r="AR22">
        <f t="shared" si="14"/>
        <v>-6276.7251082824278</v>
      </c>
      <c r="AS22">
        <f t="shared" si="15"/>
        <v>573.91470808796419</v>
      </c>
      <c r="AT22">
        <f t="shared" si="16"/>
        <v>291.29140065438548</v>
      </c>
      <c r="AU22">
        <f t="shared" si="17"/>
        <v>-5411.5189995400779</v>
      </c>
      <c r="AW22">
        <v>19</v>
      </c>
      <c r="AX22">
        <f>IF(Z22&gt;0, (R22*SUMPRODUCT(K22:$K$98, X22:$X$98)-K22*$AZ$3)/Z22, 0)</f>
        <v>35448.415270486781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6.4089452000000005E-2</v>
      </c>
      <c r="Q23" s="5">
        <f t="shared" si="29"/>
        <v>50</v>
      </c>
      <c r="R23">
        <f t="shared" si="0"/>
        <v>1000000</v>
      </c>
      <c r="S23">
        <f t="shared" si="1"/>
        <v>32263.288342980642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18954.103472962081</v>
      </c>
      <c r="AC23">
        <f t="shared" si="2"/>
        <v>15972.911433532605</v>
      </c>
      <c r="AE23">
        <f t="shared" si="3"/>
        <v>0</v>
      </c>
      <c r="AF23">
        <f t="shared" si="4"/>
        <v>0</v>
      </c>
      <c r="AG23">
        <f t="shared" si="5"/>
        <v>-24.754004092406394</v>
      </c>
      <c r="AH23">
        <f t="shared" si="6"/>
        <v>-34268.333167062774</v>
      </c>
      <c r="AI23">
        <f t="shared" si="7"/>
        <v>-34293.087171155181</v>
      </c>
      <c r="AJ23">
        <f t="shared" si="8"/>
        <v>2981.1920394294757</v>
      </c>
      <c r="AK23">
        <f t="shared" si="30"/>
        <v>1326.7872431073458</v>
      </c>
      <c r="AL23">
        <f t="shared" si="9"/>
        <v>-29985.10788861836</v>
      </c>
      <c r="AN23">
        <f t="shared" si="10"/>
        <v>0</v>
      </c>
      <c r="AO23">
        <f t="shared" si="11"/>
        <v>0</v>
      </c>
      <c r="AP23">
        <f t="shared" si="12"/>
        <v>-4.1831448646541656</v>
      </c>
      <c r="AQ23">
        <f t="shared" si="13"/>
        <v>-5790.9581566252928</v>
      </c>
      <c r="AR23">
        <f t="shared" si="14"/>
        <v>-5795.1413014899463</v>
      </c>
      <c r="AS23">
        <f t="shared" si="15"/>
        <v>503.78751347596551</v>
      </c>
      <c r="AT23">
        <f t="shared" si="16"/>
        <v>224.21193847163212</v>
      </c>
      <c r="AU23">
        <f t="shared" si="17"/>
        <v>-5067.1418495423495</v>
      </c>
      <c r="AW23">
        <v>20</v>
      </c>
      <c r="AX23">
        <f>IF(Z23&gt;0, (R23*SUMPRODUCT(K23:$K$98, X23:$X$98)-K23*$AZ$3)/Z23, 0)</f>
        <v>32263.288342980642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7.1121990999999996E-2</v>
      </c>
      <c r="Q24" s="5">
        <f t="shared" si="29"/>
        <v>50</v>
      </c>
      <c r="R24">
        <f t="shared" si="0"/>
        <v>1000000</v>
      </c>
      <c r="S24">
        <f t="shared" si="1"/>
        <v>28840.076409849356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15972.911433532605</v>
      </c>
      <c r="AC24">
        <f t="shared" si="2"/>
        <v>13119.875645467237</v>
      </c>
      <c r="AE24">
        <f t="shared" si="3"/>
        <v>0</v>
      </c>
      <c r="AF24">
        <f t="shared" si="4"/>
        <v>0</v>
      </c>
      <c r="AG24">
        <f t="shared" si="5"/>
        <v>-22.745909995208237</v>
      </c>
      <c r="AH24">
        <f t="shared" si="6"/>
        <v>-35211.081125481811</v>
      </c>
      <c r="AI24">
        <f t="shared" si="7"/>
        <v>-35233.827035477021</v>
      </c>
      <c r="AJ24">
        <f t="shared" si="8"/>
        <v>2853.0357880653683</v>
      </c>
      <c r="AK24">
        <f t="shared" si="30"/>
        <v>1118.1038003472825</v>
      </c>
      <c r="AL24">
        <f t="shared" si="9"/>
        <v>-31262.687447064371</v>
      </c>
      <c r="AN24">
        <f t="shared" si="10"/>
        <v>0</v>
      </c>
      <c r="AO24">
        <f t="shared" si="11"/>
        <v>0</v>
      </c>
      <c r="AP24">
        <f t="shared" si="12"/>
        <v>-3.4319641290999949</v>
      </c>
      <c r="AQ24">
        <f t="shared" si="13"/>
        <v>-5312.7427038505321</v>
      </c>
      <c r="AR24">
        <f t="shared" si="14"/>
        <v>-5316.1746679796324</v>
      </c>
      <c r="AS24">
        <f t="shared" si="15"/>
        <v>430.47371970352503</v>
      </c>
      <c r="AT24">
        <f t="shared" si="16"/>
        <v>168.70251118599512</v>
      </c>
      <c r="AU24">
        <f t="shared" si="17"/>
        <v>-4716.998437090112</v>
      </c>
      <c r="AW24">
        <v>21</v>
      </c>
      <c r="AX24">
        <f>IF(Z24&gt;0, (R24*SUMPRODUCT(K24:$K$98, X24:$X$98)-K24*$AZ$3)/Z24, 0)</f>
        <v>28840.076409849356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7.9233461000000005E-2</v>
      </c>
      <c r="Q25" s="5">
        <f t="shared" si="29"/>
        <v>50</v>
      </c>
      <c r="R25">
        <f t="shared" si="0"/>
        <v>1000000</v>
      </c>
      <c r="S25">
        <f t="shared" si="1"/>
        <v>25174.189775072944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13119.875645467237</v>
      </c>
      <c r="AC25">
        <f t="shared" si="2"/>
        <v>10430.277913545204</v>
      </c>
      <c r="AE25">
        <f t="shared" si="3"/>
        <v>0</v>
      </c>
      <c r="AF25">
        <f t="shared" si="4"/>
        <v>0</v>
      </c>
      <c r="AG25">
        <f t="shared" si="5"/>
        <v>-20.716213722741315</v>
      </c>
      <c r="AH25">
        <f t="shared" si="6"/>
        <v>-36044.743450296846</v>
      </c>
      <c r="AI25">
        <f t="shared" si="7"/>
        <v>-36065.459664019589</v>
      </c>
      <c r="AJ25">
        <f t="shared" si="8"/>
        <v>2689.5977319220328</v>
      </c>
      <c r="AK25">
        <f t="shared" si="30"/>
        <v>918.3912951827067</v>
      </c>
      <c r="AL25">
        <f t="shared" si="9"/>
        <v>-32457.470636914848</v>
      </c>
      <c r="AN25">
        <f t="shared" si="10"/>
        <v>0</v>
      </c>
      <c r="AO25">
        <f t="shared" si="11"/>
        <v>0</v>
      </c>
      <c r="AP25">
        <f t="shared" si="12"/>
        <v>-2.7908197248504929</v>
      </c>
      <c r="AQ25">
        <f t="shared" si="13"/>
        <v>-4855.8284995793474</v>
      </c>
      <c r="AR25">
        <f t="shared" si="14"/>
        <v>-4858.6193193041981</v>
      </c>
      <c r="AS25">
        <f t="shared" si="15"/>
        <v>362.33370164168622</v>
      </c>
      <c r="AT25">
        <f t="shared" si="16"/>
        <v>123.72263464888248</v>
      </c>
      <c r="AU25">
        <f t="shared" si="17"/>
        <v>-4372.5629830136295</v>
      </c>
      <c r="AW25">
        <v>22</v>
      </c>
      <c r="AX25">
        <f>IF(Z25&gt;0, (R25*SUMPRODUCT(K25:$K$98, X25:$X$98)-K25*$AZ$3)/Z25, 0)</f>
        <v>25174.189775072944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8.7905784000000001E-2</v>
      </c>
      <c r="Q26" s="5">
        <f t="shared" si="29"/>
        <v>50</v>
      </c>
      <c r="R26">
        <f t="shared" si="0"/>
        <v>1000000</v>
      </c>
      <c r="S26">
        <f t="shared" si="1"/>
        <v>21180.846161724843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10430.277913545204</v>
      </c>
      <c r="AC26">
        <f t="shared" si="2"/>
        <v>7916.5431389020196</v>
      </c>
      <c r="AE26">
        <f t="shared" si="3"/>
        <v>0</v>
      </c>
      <c r="AF26">
        <f t="shared" si="4"/>
        <v>0</v>
      </c>
      <c r="AG26">
        <f t="shared" si="5"/>
        <v>-18.687976576704767</v>
      </c>
      <c r="AH26">
        <f t="shared" si="6"/>
        <v>-36421.500176182672</v>
      </c>
      <c r="AI26">
        <f t="shared" si="7"/>
        <v>-36440.18815275938</v>
      </c>
      <c r="AJ26">
        <f t="shared" si="8"/>
        <v>2513.7347746431842</v>
      </c>
      <c r="AK26">
        <f t="shared" si="30"/>
        <v>730.11945394816428</v>
      </c>
      <c r="AL26">
        <f t="shared" si="9"/>
        <v>-33196.33392416803</v>
      </c>
      <c r="AN26">
        <f t="shared" si="10"/>
        <v>0</v>
      </c>
      <c r="AO26">
        <f t="shared" si="11"/>
        <v>0</v>
      </c>
      <c r="AP26">
        <f t="shared" si="12"/>
        <v>-2.2478413675770899</v>
      </c>
      <c r="AQ26">
        <f t="shared" si="13"/>
        <v>-4380.8784984936929</v>
      </c>
      <c r="AR26">
        <f t="shared" si="14"/>
        <v>-4383.12633986127</v>
      </c>
      <c r="AS26">
        <f t="shared" si="15"/>
        <v>302.35895204425424</v>
      </c>
      <c r="AT26">
        <f t="shared" si="16"/>
        <v>87.820781726753935</v>
      </c>
      <c r="AU26">
        <f t="shared" si="17"/>
        <v>-3992.9466060902619</v>
      </c>
      <c r="AW26">
        <v>23</v>
      </c>
      <c r="AX26">
        <f>IF(Z26&gt;0, (R26*SUMPRODUCT(K26:$K$98, X26:$X$98)-K26*$AZ$3)/Z26, 0)</f>
        <v>21180.846161724843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9.7118048999999998E-2</v>
      </c>
      <c r="Q27" s="5">
        <f t="shared" si="29"/>
        <v>50</v>
      </c>
      <c r="R27">
        <f t="shared" si="0"/>
        <v>1000000</v>
      </c>
      <c r="S27">
        <f t="shared" si="1"/>
        <v>16860.741981099836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7916.5431389020196</v>
      </c>
      <c r="AC27">
        <f t="shared" si="2"/>
        <v>5626.8197519584646</v>
      </c>
      <c r="AE27">
        <f t="shared" si="3"/>
        <v>0</v>
      </c>
      <c r="AF27">
        <f t="shared" si="4"/>
        <v>0</v>
      </c>
      <c r="AG27">
        <f t="shared" si="5"/>
        <v>-16.686156986050456</v>
      </c>
      <c r="AH27">
        <f t="shared" si="6"/>
        <v>-36298.796497745316</v>
      </c>
      <c r="AI27">
        <f t="shared" si="7"/>
        <v>-36315.482654731364</v>
      </c>
      <c r="AJ27">
        <f t="shared" si="8"/>
        <v>2289.7233869435549</v>
      </c>
      <c r="AK27">
        <f t="shared" si="30"/>
        <v>554.15801972314148</v>
      </c>
      <c r="AL27">
        <f t="shared" si="9"/>
        <v>-33471.601248064675</v>
      </c>
      <c r="AN27">
        <f t="shared" si="10"/>
        <v>0</v>
      </c>
      <c r="AO27">
        <f t="shared" si="11"/>
        <v>0</v>
      </c>
      <c r="AP27">
        <f t="shared" si="12"/>
        <v>-1.7920151659113754</v>
      </c>
      <c r="AQ27">
        <f t="shared" si="13"/>
        <v>-3898.3208585817647</v>
      </c>
      <c r="AR27">
        <f t="shared" si="14"/>
        <v>-3900.1128737476756</v>
      </c>
      <c r="AS27">
        <f t="shared" si="15"/>
        <v>245.90557541650134</v>
      </c>
      <c r="AT27">
        <f t="shared" si="16"/>
        <v>59.513977753264427</v>
      </c>
      <c r="AU27">
        <f t="shared" si="17"/>
        <v>-3594.693320577911</v>
      </c>
      <c r="AW27">
        <v>24</v>
      </c>
      <c r="AX27">
        <f>IF(Z27&gt;0, (R27*SUMPRODUCT(K27:$K$98, X27:$X$98)-K27*$AZ$3)/Z27, 0)</f>
        <v>16860.741981099836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0.107494799</v>
      </c>
      <c r="Q28" s="5">
        <f t="shared" si="29"/>
        <v>50</v>
      </c>
      <c r="R28">
        <f t="shared" si="0"/>
        <v>1000000</v>
      </c>
      <c r="S28">
        <f t="shared" si="1"/>
        <v>12208.659439183395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5626.8197519584646</v>
      </c>
      <c r="AC28">
        <f t="shared" si="2"/>
        <v>3595.6016715464739</v>
      </c>
      <c r="AE28">
        <f t="shared" si="3"/>
        <v>0</v>
      </c>
      <c r="AF28">
        <f t="shared" si="4"/>
        <v>0</v>
      </c>
      <c r="AG28">
        <f t="shared" si="5"/>
        <v>-14.725620324892011</v>
      </c>
      <c r="AH28">
        <f t="shared" si="6"/>
        <v>-35873.501825958789</v>
      </c>
      <c r="AI28">
        <f t="shared" si="7"/>
        <v>-35888.227446283679</v>
      </c>
      <c r="AJ28">
        <f t="shared" si="8"/>
        <v>2031.2180804119907</v>
      </c>
      <c r="AK28">
        <f t="shared" si="30"/>
        <v>393.87738263709258</v>
      </c>
      <c r="AL28">
        <f t="shared" si="9"/>
        <v>-33463.131983234591</v>
      </c>
      <c r="AN28">
        <f t="shared" si="10"/>
        <v>0</v>
      </c>
      <c r="AO28">
        <f t="shared" si="11"/>
        <v>0</v>
      </c>
      <c r="AP28">
        <f t="shared" si="12"/>
        <v>-1.4120202715961307</v>
      </c>
      <c r="AQ28">
        <f t="shared" si="13"/>
        <v>-3439.8626797249094</v>
      </c>
      <c r="AR28">
        <f t="shared" si="14"/>
        <v>-3441.2746999965052</v>
      </c>
      <c r="AS28">
        <f t="shared" si="15"/>
        <v>194.77081727593324</v>
      </c>
      <c r="AT28">
        <f t="shared" si="16"/>
        <v>37.768381673311893</v>
      </c>
      <c r="AU28">
        <f t="shared" si="17"/>
        <v>-3208.7355010472597</v>
      </c>
      <c r="AW28">
        <v>25</v>
      </c>
      <c r="AX28">
        <f>IF(Z28&gt;0, (R28*SUMPRODUCT(K28:$K$98, X28:$X$98)-K28*$AZ$3)/Z28, 0)</f>
        <v>12208.659439183395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0.119195734</v>
      </c>
      <c r="Q29" s="5">
        <f t="shared" si="29"/>
        <v>50</v>
      </c>
      <c r="R29">
        <f t="shared" si="0"/>
        <v>1000000</v>
      </c>
      <c r="S29">
        <f t="shared" si="1"/>
        <v>7107.4480939430186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3595.6016715464739</v>
      </c>
      <c r="AC29">
        <f t="shared" si="2"/>
        <v>1822.7950437588624</v>
      </c>
      <c r="AE29">
        <f t="shared" si="3"/>
        <v>0</v>
      </c>
      <c r="AF29">
        <f t="shared" si="4"/>
        <v>0</v>
      </c>
      <c r="AG29">
        <f t="shared" si="5"/>
        <v>-12.823132998412271</v>
      </c>
      <c r="AH29">
        <f t="shared" si="6"/>
        <v>-35104.622464616434</v>
      </c>
      <c r="AI29">
        <f t="shared" si="7"/>
        <v>-35117.445597614846</v>
      </c>
      <c r="AJ29">
        <f t="shared" si="8"/>
        <v>1772.8066277876114</v>
      </c>
      <c r="AK29">
        <f t="shared" si="30"/>
        <v>251.69211700825321</v>
      </c>
      <c r="AL29">
        <f t="shared" si="9"/>
        <v>-33092.946852818983</v>
      </c>
      <c r="AN29">
        <f t="shared" si="10"/>
        <v>0</v>
      </c>
      <c r="AO29">
        <f t="shared" si="11"/>
        <v>0</v>
      </c>
      <c r="AP29">
        <f t="shared" si="12"/>
        <v>-1.0978511394503476</v>
      </c>
      <c r="AQ29">
        <f t="shared" si="13"/>
        <v>-3005.4784409960739</v>
      </c>
      <c r="AR29">
        <f t="shared" si="14"/>
        <v>-3006.5762921355245</v>
      </c>
      <c r="AS29">
        <f t="shared" si="15"/>
        <v>151.77864696425911</v>
      </c>
      <c r="AT29">
        <f t="shared" si="16"/>
        <v>21.548593271425503</v>
      </c>
      <c r="AU29">
        <f t="shared" si="17"/>
        <v>-2833.2490518998397</v>
      </c>
      <c r="AW29">
        <v>26</v>
      </c>
      <c r="AX29">
        <f>IF(Z29&gt;0, (R29*SUMPRODUCT(K29:$K$98, X29:$X$98)-K29*$AZ$3)/Z29, 0)</f>
        <v>7107.4480939430186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0.13258683600000001</v>
      </c>
      <c r="Q30" s="5">
        <f t="shared" si="29"/>
        <v>50</v>
      </c>
      <c r="R30">
        <f t="shared" si="0"/>
        <v>1000000</v>
      </c>
      <c r="S30">
        <f t="shared" si="1"/>
        <v>1390.4829856171414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1822.7950437588624</v>
      </c>
      <c r="AC30">
        <f t="shared" si="2"/>
        <v>305.75950627823113</v>
      </c>
      <c r="AE30">
        <f t="shared" si="3"/>
        <v>0</v>
      </c>
      <c r="AF30">
        <f t="shared" si="4"/>
        <v>0</v>
      </c>
      <c r="AG30">
        <f t="shared" si="5"/>
        <v>-10.994723036561471</v>
      </c>
      <c r="AH30">
        <f t="shared" si="6"/>
        <v>-34003.57263733352</v>
      </c>
      <c r="AI30">
        <f t="shared" si="7"/>
        <v>-34014.567360370078</v>
      </c>
      <c r="AJ30">
        <f t="shared" si="8"/>
        <v>1517.0355374806313</v>
      </c>
      <c r="AK30">
        <f t="shared" si="30"/>
        <v>127.59565306312038</v>
      </c>
      <c r="AL30">
        <f t="shared" si="9"/>
        <v>-32369.936169826327</v>
      </c>
      <c r="AN30">
        <f t="shared" si="10"/>
        <v>0</v>
      </c>
      <c r="AO30">
        <f t="shared" si="11"/>
        <v>0</v>
      </c>
      <c r="AP30">
        <f t="shared" si="12"/>
        <v>-0.84045715989029257</v>
      </c>
      <c r="AQ30">
        <f t="shared" si="13"/>
        <v>-2599.2965889056495</v>
      </c>
      <c r="AR30">
        <f t="shared" si="14"/>
        <v>-2600.1370460655394</v>
      </c>
      <c r="AS30">
        <f t="shared" si="15"/>
        <v>115.96502931849787</v>
      </c>
      <c r="AT30">
        <f t="shared" si="16"/>
        <v>9.7536499856494316</v>
      </c>
      <c r="AU30">
        <f t="shared" si="17"/>
        <v>-2474.418366761392</v>
      </c>
      <c r="AW30">
        <v>27</v>
      </c>
      <c r="AX30">
        <f>IF(Z30&gt;0, (R30*SUMPRODUCT(K30:$K$98, X30:$X$98)-K30*$AZ$3)/Z30, 0)</f>
        <v>1390.4829856171414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0.14803979</v>
      </c>
      <c r="Q31" s="5">
        <f t="shared" si="29"/>
        <v>50</v>
      </c>
      <c r="R31">
        <f t="shared" si="0"/>
        <v>1000000</v>
      </c>
      <c r="S31">
        <f t="shared" si="1"/>
        <v>-5209.8831800881462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305.75950627823113</v>
      </c>
      <c r="AC31">
        <f t="shared" si="2"/>
        <v>-964.57020448863295</v>
      </c>
      <c r="AE31">
        <f t="shared" si="3"/>
        <v>0</v>
      </c>
      <c r="AF31">
        <f t="shared" si="4"/>
        <v>0</v>
      </c>
      <c r="AG31">
        <f t="shared" si="5"/>
        <v>-9.2571193167551336</v>
      </c>
      <c r="AH31">
        <f t="shared" si="6"/>
        <v>-32553.129788814451</v>
      </c>
      <c r="AI31">
        <f t="shared" si="7"/>
        <v>-32562.386908131208</v>
      </c>
      <c r="AJ31">
        <f t="shared" si="8"/>
        <v>1270.3297107668641</v>
      </c>
      <c r="AK31">
        <f t="shared" si="30"/>
        <v>21.403165439476179</v>
      </c>
      <c r="AL31">
        <f t="shared" si="9"/>
        <v>-31270.654031924871</v>
      </c>
      <c r="AN31">
        <f t="shared" si="10"/>
        <v>0</v>
      </c>
      <c r="AO31">
        <f t="shared" si="11"/>
        <v>0</v>
      </c>
      <c r="AP31">
        <f t="shared" si="12"/>
        <v>-0.63181382753324478</v>
      </c>
      <c r="AQ31">
        <f t="shared" si="13"/>
        <v>-2221.8053831099164</v>
      </c>
      <c r="AR31">
        <f t="shared" si="14"/>
        <v>-2222.4371969374497</v>
      </c>
      <c r="AS31">
        <f t="shared" si="15"/>
        <v>86.702120748957682</v>
      </c>
      <c r="AT31">
        <f t="shared" si="16"/>
        <v>1.4608017262094464</v>
      </c>
      <c r="AU31">
        <f t="shared" si="17"/>
        <v>-2134.2742744622828</v>
      </c>
      <c r="AW31">
        <v>28</v>
      </c>
      <c r="AX31">
        <f>IF(Z31&gt;0, (R31*SUMPRODUCT(K31:$K$98, X31:$X$98)-K31*$AZ$3)/Z31, 0)</f>
        <v>-5209.8831800881462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0.16585403400000001</v>
      </c>
      <c r="Q32" s="5">
        <f t="shared" si="29"/>
        <v>50</v>
      </c>
      <c r="R32">
        <f t="shared" si="0"/>
        <v>1000000</v>
      </c>
      <c r="S32">
        <f t="shared" si="1"/>
        <v>-13106.180331766038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-964.57020448863295</v>
      </c>
      <c r="AC32">
        <f t="shared" si="2"/>
        <v>-1999.7980178317757</v>
      </c>
      <c r="AE32">
        <f t="shared" si="3"/>
        <v>0</v>
      </c>
      <c r="AF32">
        <f t="shared" si="4"/>
        <v>0</v>
      </c>
      <c r="AG32">
        <f t="shared" si="5"/>
        <v>-7.6292175416844206</v>
      </c>
      <c r="AH32">
        <f t="shared" si="6"/>
        <v>-30706.611638063259</v>
      </c>
      <c r="AI32">
        <f t="shared" si="7"/>
        <v>-30714.240855604945</v>
      </c>
      <c r="AJ32">
        <f t="shared" si="8"/>
        <v>1035.2278133431428</v>
      </c>
      <c r="AK32">
        <f t="shared" si="30"/>
        <v>-67.519914314204314</v>
      </c>
      <c r="AL32">
        <f t="shared" si="9"/>
        <v>-29746.532956576008</v>
      </c>
      <c r="AN32">
        <f t="shared" si="10"/>
        <v>0</v>
      </c>
      <c r="AO32">
        <f t="shared" si="11"/>
        <v>0</v>
      </c>
      <c r="AP32">
        <f t="shared" si="12"/>
        <v>-0.46491680109334238</v>
      </c>
      <c r="AQ32">
        <f t="shared" si="13"/>
        <v>-1871.229857738731</v>
      </c>
      <c r="AR32">
        <f t="shared" si="14"/>
        <v>-1871.6947745398245</v>
      </c>
      <c r="AS32">
        <f t="shared" si="15"/>
        <v>63.0857359555757</v>
      </c>
      <c r="AT32">
        <f t="shared" si="16"/>
        <v>-4.1145952912657071</v>
      </c>
      <c r="AU32">
        <f t="shared" si="17"/>
        <v>-1812.7236338755145</v>
      </c>
      <c r="AW32">
        <v>29</v>
      </c>
      <c r="AX32">
        <f>IF(Z32&gt;0, (R32*SUMPRODUCT(K32:$K$98, X32:$X$98)-K32*$AZ$3)/Z32, 0)</f>
        <v>-13106.180331766038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0.18707617900000001</v>
      </c>
      <c r="Q33" s="5">
        <f t="shared" si="29"/>
        <v>50</v>
      </c>
      <c r="R33">
        <f t="shared" si="0"/>
        <v>1000000</v>
      </c>
      <c r="S33">
        <f t="shared" si="1"/>
        <v>-22949.153297642704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-1999.7980178317757</v>
      </c>
      <c r="AC33">
        <f t="shared" si="2"/>
        <v>-2811.5836168501673</v>
      </c>
      <c r="AE33">
        <f t="shared" si="3"/>
        <v>0</v>
      </c>
      <c r="AF33">
        <f t="shared" si="4"/>
        <v>0</v>
      </c>
      <c r="AG33">
        <f t="shared" si="5"/>
        <v>-6.1256804998094809</v>
      </c>
      <c r="AH33">
        <f t="shared" si="6"/>
        <v>-28544.897329161893</v>
      </c>
      <c r="AI33">
        <f t="shared" si="7"/>
        <v>-28551.023009661702</v>
      </c>
      <c r="AJ33">
        <f t="shared" si="8"/>
        <v>811.78559901839162</v>
      </c>
      <c r="AK33">
        <f t="shared" si="30"/>
        <v>-139.98586124822432</v>
      </c>
      <c r="AL33">
        <f t="shared" si="9"/>
        <v>-27879.223271891533</v>
      </c>
      <c r="AN33">
        <f t="shared" si="10"/>
        <v>0</v>
      </c>
      <c r="AO33">
        <f t="shared" si="11"/>
        <v>0</v>
      </c>
      <c r="AP33">
        <f t="shared" si="12"/>
        <v>-0.33329711998300304</v>
      </c>
      <c r="AQ33">
        <f t="shared" si="13"/>
        <v>-1553.1224768115271</v>
      </c>
      <c r="AR33">
        <f t="shared" si="14"/>
        <v>-1553.4557739315101</v>
      </c>
      <c r="AS33">
        <f t="shared" si="15"/>
        <v>44.169101245963105</v>
      </c>
      <c r="AT33">
        <f t="shared" si="16"/>
        <v>-7.6166042929964339</v>
      </c>
      <c r="AU33">
        <f t="shared" si="17"/>
        <v>-1516.9032769785433</v>
      </c>
      <c r="AW33">
        <v>30</v>
      </c>
      <c r="AX33">
        <f>IF(Z33&gt;0, (R33*SUMPRODUCT(K33:$K$98, X33:$X$98)-K33*$AZ$3)/Z33, 0)</f>
        <v>-22949.153297642704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0.21155222800000001</v>
      </c>
      <c r="Q34" s="5">
        <f t="shared" si="29"/>
        <v>50</v>
      </c>
      <c r="R34">
        <f t="shared" si="0"/>
        <v>1000000</v>
      </c>
      <c r="S34">
        <f t="shared" si="1"/>
        <v>-35847.307385286251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-2811.5836168501673</v>
      </c>
      <c r="AC34">
        <f t="shared" si="2"/>
        <v>-3418.7737198042528</v>
      </c>
      <c r="AE34">
        <f t="shared" si="3"/>
        <v>0</v>
      </c>
      <c r="AF34">
        <f t="shared" si="4"/>
        <v>0</v>
      </c>
      <c r="AG34">
        <f t="shared" si="5"/>
        <v>-4.7685223370605367</v>
      </c>
      <c r="AH34">
        <f t="shared" si="6"/>
        <v>-25918.027155016989</v>
      </c>
      <c r="AI34">
        <f t="shared" si="7"/>
        <v>-25922.79567735405</v>
      </c>
      <c r="AJ34">
        <f t="shared" si="8"/>
        <v>607.19010295408543</v>
      </c>
      <c r="AK34">
        <f t="shared" si="30"/>
        <v>-196.81085317951172</v>
      </c>
      <c r="AL34">
        <f t="shared" si="9"/>
        <v>-25512.416427579476</v>
      </c>
      <c r="AN34">
        <f t="shared" si="10"/>
        <v>0</v>
      </c>
      <c r="AO34">
        <f t="shared" si="11"/>
        <v>0</v>
      </c>
      <c r="AP34">
        <f t="shared" si="12"/>
        <v>-0.2316557147007012</v>
      </c>
      <c r="AQ34">
        <f t="shared" si="13"/>
        <v>-1259.102648542636</v>
      </c>
      <c r="AR34">
        <f t="shared" si="14"/>
        <v>-1259.3343042573367</v>
      </c>
      <c r="AS34">
        <f t="shared" si="15"/>
        <v>29.497409745956556</v>
      </c>
      <c r="AT34">
        <f t="shared" si="16"/>
        <v>-9.5611083751909387</v>
      </c>
      <c r="AU34">
        <f t="shared" si="17"/>
        <v>-1239.398002886571</v>
      </c>
      <c r="AW34">
        <v>31</v>
      </c>
      <c r="AX34">
        <f>IF(Z34&gt;0, (R34*SUMPRODUCT(K34:$K$98, X34:$X$98)-K34*$AZ$3)/Z34, 0)</f>
        <v>-35847.307385286251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0.23965956799999999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-53567.323969026846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-3418.7737198042528</v>
      </c>
      <c r="AC35">
        <f t="shared" ref="AC35:AC66" si="33">S35*Z35</f>
        <v>-3833.2938916884609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-3.5780151103916533</v>
      </c>
      <c r="AH35">
        <f t="shared" ref="AH35:AH66" si="37">-X35*R35</f>
        <v>-22856.440065965573</v>
      </c>
      <c r="AI35">
        <f t="shared" ref="AI35:AI66" si="38">SUM(AE35:AH35)</f>
        <v>-22860.018081075963</v>
      </c>
      <c r="AJ35">
        <f t="shared" ref="AJ35:AJ66" si="39">AB35-AC35</f>
        <v>414.52017188420814</v>
      </c>
      <c r="AK35">
        <f t="shared" si="30"/>
        <v>-239.31416038629771</v>
      </c>
      <c r="AL35">
        <f t="shared" ref="AL35:AL66" si="40">SUM(AI35:AK35)</f>
        <v>-22684.812069578053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-0.1551970080748151</v>
      </c>
      <c r="AQ35">
        <f t="shared" ref="AQ35:AQ66" si="44">AH35*$K35</f>
        <v>-991.40193767680887</v>
      </c>
      <c r="AR35">
        <f t="shared" ref="AR35:AR66" si="45">AI35*$K35</f>
        <v>-991.55713468488364</v>
      </c>
      <c r="AS35">
        <f t="shared" ref="AS35:AS66" si="46">AJ35*$K35</f>
        <v>17.979882275020721</v>
      </c>
      <c r="AT35">
        <f t="shared" ref="AT35:AT66" si="47">AK35*$K35</f>
        <v>-10.380292015542764</v>
      </c>
      <c r="AU35">
        <f t="shared" ref="AU35:AU66" si="48">AL35*$K35</f>
        <v>-983.95754442540567</v>
      </c>
      <c r="AW35">
        <v>32</v>
      </c>
      <c r="AX35">
        <f>IF(Z35&gt;0, (R35*SUMPRODUCT(K35:$K$98, X35:$X$98)-K35*$AZ$3)/Z35, 0)</f>
        <v>-53567.323969026846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0.27212731099999998</v>
      </c>
      <c r="Q36" s="5">
        <f t="shared" si="29"/>
        <v>50</v>
      </c>
      <c r="R36">
        <f t="shared" si="31"/>
        <v>1000000</v>
      </c>
      <c r="S36">
        <f t="shared" si="32"/>
        <v>-79239.056054819914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-3833.2938916884609</v>
      </c>
      <c r="AC36">
        <f t="shared" si="33"/>
        <v>-4070.6043323488129</v>
      </c>
      <c r="AE36">
        <f t="shared" si="34"/>
        <v>0</v>
      </c>
      <c r="AF36">
        <f t="shared" si="35"/>
        <v>0</v>
      </c>
      <c r="AG36">
        <f t="shared" si="36"/>
        <v>-2.5685593285794881</v>
      </c>
      <c r="AH36">
        <f t="shared" si="37"/>
        <v>-19473.512614164974</v>
      </c>
      <c r="AI36">
        <f t="shared" si="38"/>
        <v>-19476.081173493552</v>
      </c>
      <c r="AJ36">
        <f t="shared" si="39"/>
        <v>237.31044066035201</v>
      </c>
      <c r="AK36">
        <f t="shared" si="30"/>
        <v>-268.33057241819228</v>
      </c>
      <c r="AL36">
        <f t="shared" si="40"/>
        <v>-19507.101305251392</v>
      </c>
      <c r="AN36">
        <f t="shared" si="41"/>
        <v>0</v>
      </c>
      <c r="AO36">
        <f t="shared" si="42"/>
        <v>0</v>
      </c>
      <c r="AP36">
        <f t="shared" si="43"/>
        <v>-9.9474726349484122E-2</v>
      </c>
      <c r="AQ36">
        <f t="shared" si="44"/>
        <v>-754.16686576151267</v>
      </c>
      <c r="AR36">
        <f t="shared" si="45"/>
        <v>-754.26634048786207</v>
      </c>
      <c r="AS36">
        <f t="shared" si="46"/>
        <v>9.1905181561911782</v>
      </c>
      <c r="AT36">
        <f t="shared" si="47"/>
        <v>-10.391860513209119</v>
      </c>
      <c r="AU36">
        <f t="shared" si="48"/>
        <v>-755.46768284487996</v>
      </c>
      <c r="AW36">
        <v>33</v>
      </c>
      <c r="AX36">
        <f>IF(Z36&gt;0, (R36*SUMPRODUCT(K36:$K$98, X36:$X$98)-K36*$AZ$3)/Z36, 0)</f>
        <v>-79239.056054819914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31"/>
        <v>1000000</v>
      </c>
      <c r="S37">
        <f t="shared" si="32"/>
        <v>-118569.29648043434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-4070.6043323488129</v>
      </c>
      <c r="AC37">
        <f t="shared" si="33"/>
        <v>-4151.4752186313481</v>
      </c>
      <c r="AE37">
        <f t="shared" si="34"/>
        <v>0</v>
      </c>
      <c r="AF37">
        <f t="shared" si="35"/>
        <v>0</v>
      </c>
      <c r="AG37">
        <f t="shared" si="36"/>
        <v>-1.7506535595057704</v>
      </c>
      <c r="AH37">
        <f t="shared" si="37"/>
        <v>-15844.403515758453</v>
      </c>
      <c r="AI37">
        <f t="shared" si="38"/>
        <v>-15846.154169317959</v>
      </c>
      <c r="AJ37">
        <f t="shared" si="39"/>
        <v>80.870886282535139</v>
      </c>
      <c r="AK37">
        <f t="shared" si="30"/>
        <v>-284.94230326441692</v>
      </c>
      <c r="AL37">
        <f t="shared" si="40"/>
        <v>-16050.225586299841</v>
      </c>
      <c r="AN37">
        <f t="shared" si="41"/>
        <v>0</v>
      </c>
      <c r="AO37">
        <f t="shared" si="42"/>
        <v>0</v>
      </c>
      <c r="AP37">
        <f t="shared" si="43"/>
        <v>-6.0534831803420806E-2</v>
      </c>
      <c r="AQ37">
        <f t="shared" si="44"/>
        <v>-547.87441903853494</v>
      </c>
      <c r="AR37">
        <f t="shared" si="45"/>
        <v>-547.9349538703384</v>
      </c>
      <c r="AS37">
        <f t="shared" si="46"/>
        <v>2.796387367634801</v>
      </c>
      <c r="AT37">
        <f t="shared" si="47"/>
        <v>-9.8528542715558043</v>
      </c>
      <c r="AU37">
        <f t="shared" si="48"/>
        <v>-554.99142077425938</v>
      </c>
      <c r="AW37">
        <v>34</v>
      </c>
      <c r="AX37">
        <f>IF(Z37&gt;0, (R37*SUMPRODUCT(K37:$K$98, X37:$X$98)-K37*$AZ$3)/Z37, 0)</f>
        <v>-118569.29648043434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0.34883407700000002</v>
      </c>
      <c r="Q38" s="5">
        <f t="shared" si="60"/>
        <v>50</v>
      </c>
      <c r="R38">
        <f t="shared" si="31"/>
        <v>1000000</v>
      </c>
      <c r="S38">
        <f t="shared" si="32"/>
        <v>-182554.15267853381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-4151.4752186313481</v>
      </c>
      <c r="AC38">
        <f t="shared" si="33"/>
        <v>-4098.1925131350827</v>
      </c>
      <c r="AE38">
        <f t="shared" si="34"/>
        <v>0</v>
      </c>
      <c r="AF38">
        <f t="shared" si="35"/>
        <v>0</v>
      </c>
      <c r="AG38">
        <f t="shared" si="36"/>
        <v>-1.1224594053337527</v>
      </c>
      <c r="AH38">
        <f t="shared" si="37"/>
        <v>-12213.752371539202</v>
      </c>
      <c r="AI38">
        <f t="shared" si="38"/>
        <v>-12214.874830944535</v>
      </c>
      <c r="AJ38">
        <f t="shared" si="39"/>
        <v>-53.282705496265407</v>
      </c>
      <c r="AK38">
        <f t="shared" si="30"/>
        <v>-290.60326530419439</v>
      </c>
      <c r="AL38">
        <f t="shared" si="40"/>
        <v>-12558.760801744995</v>
      </c>
      <c r="AN38">
        <f t="shared" si="41"/>
        <v>0</v>
      </c>
      <c r="AO38">
        <f t="shared" si="42"/>
        <v>0</v>
      </c>
      <c r="AP38">
        <f t="shared" si="43"/>
        <v>-3.4654349381151833E-2</v>
      </c>
      <c r="AQ38">
        <f t="shared" si="44"/>
        <v>-377.08236033029544</v>
      </c>
      <c r="AR38">
        <f t="shared" si="45"/>
        <v>-377.11701467967657</v>
      </c>
      <c r="AS38">
        <f t="shared" si="46"/>
        <v>-1.6450283043345946</v>
      </c>
      <c r="AT38">
        <f t="shared" si="47"/>
        <v>-8.9719655243662846</v>
      </c>
      <c r="AU38">
        <f t="shared" si="48"/>
        <v>-387.73400850837749</v>
      </c>
      <c r="AW38">
        <v>35</v>
      </c>
      <c r="AX38">
        <f>IF(Z38&gt;0, (R38*SUMPRODUCT(K38:$K$98, X38:$X$98)-K38*$AZ$3)/Z38, 0)</f>
        <v>-182554.15267853381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0.39293336200000001</v>
      </c>
      <c r="Q39" s="5">
        <f t="shared" si="60"/>
        <v>50</v>
      </c>
      <c r="R39">
        <f t="shared" si="31"/>
        <v>1000000</v>
      </c>
      <c r="S39">
        <f t="shared" si="32"/>
        <v>-293839.67275027104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-4098.1925131350827</v>
      </c>
      <c r="AC39">
        <f t="shared" si="33"/>
        <v>-3938.5274408450186</v>
      </c>
      <c r="AE39">
        <f t="shared" si="34"/>
        <v>0</v>
      </c>
      <c r="AF39">
        <f t="shared" si="35"/>
        <v>0</v>
      </c>
      <c r="AG39">
        <f t="shared" si="36"/>
        <v>-0.67018306343410294</v>
      </c>
      <c r="AH39">
        <f t="shared" si="37"/>
        <v>-8821.0349569262435</v>
      </c>
      <c r="AI39">
        <f t="shared" si="38"/>
        <v>-8821.7051399896773</v>
      </c>
      <c r="AJ39">
        <f t="shared" si="39"/>
        <v>-159.66507229006402</v>
      </c>
      <c r="AK39">
        <f t="shared" si="30"/>
        <v>-286.87347591945581</v>
      </c>
      <c r="AL39">
        <f t="shared" si="40"/>
        <v>-9268.2436881991962</v>
      </c>
      <c r="AN39">
        <f t="shared" si="41"/>
        <v>0</v>
      </c>
      <c r="AO39">
        <f t="shared" si="42"/>
        <v>0</v>
      </c>
      <c r="AP39">
        <f t="shared" si="43"/>
        <v>-1.8474067747394376E-2</v>
      </c>
      <c r="AQ39">
        <f t="shared" si="44"/>
        <v>-243.15803589747514</v>
      </c>
      <c r="AR39">
        <f t="shared" si="45"/>
        <v>-243.17650996522252</v>
      </c>
      <c r="AS39">
        <f t="shared" si="46"/>
        <v>-4.4012800730367827</v>
      </c>
      <c r="AT39">
        <f t="shared" si="47"/>
        <v>-7.9078692348775563</v>
      </c>
      <c r="AU39">
        <f t="shared" si="48"/>
        <v>-255.48565927313683</v>
      </c>
      <c r="AW39">
        <v>36</v>
      </c>
      <c r="AX39">
        <f>IF(Z39&gt;0, (R39*SUMPRODUCT(K39:$K$98, X39:$X$98)-K39*$AZ$3)/Z39, 0)</f>
        <v>-293839.67275027104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0.441408258</v>
      </c>
      <c r="Q40" s="5">
        <f t="shared" si="60"/>
        <v>50</v>
      </c>
      <c r="R40">
        <f t="shared" si="31"/>
        <v>1000000</v>
      </c>
      <c r="S40">
        <f t="shared" si="32"/>
        <v>-503519.28057671641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-3938.5274408450186</v>
      </c>
      <c r="AC40">
        <f t="shared" si="33"/>
        <v>-3702.4466976171748</v>
      </c>
      <c r="AE40">
        <f t="shared" si="34"/>
        <v>0</v>
      </c>
      <c r="AF40">
        <f t="shared" si="35"/>
        <v>0</v>
      </c>
      <c r="AG40">
        <f t="shared" si="36"/>
        <v>-0.36765689422821102</v>
      </c>
      <c r="AH40">
        <f t="shared" si="37"/>
        <v>-5916.4867714310176</v>
      </c>
      <c r="AI40">
        <f t="shared" si="38"/>
        <v>-5916.8544283252459</v>
      </c>
      <c r="AJ40">
        <f t="shared" si="39"/>
        <v>-236.08074322784387</v>
      </c>
      <c r="AK40">
        <f t="shared" ref="AK40:AK71" si="61">G40*SUM(AB40:AB40, AE40:AF40)</f>
        <v>-275.69692085915131</v>
      </c>
      <c r="AL40">
        <f t="shared" si="40"/>
        <v>-6428.632092412241</v>
      </c>
      <c r="AN40">
        <f t="shared" si="41"/>
        <v>0</v>
      </c>
      <c r="AO40">
        <f t="shared" si="42"/>
        <v>0</v>
      </c>
      <c r="AP40">
        <f t="shared" si="43"/>
        <v>-9.048858042293835E-3</v>
      </c>
      <c r="AQ40">
        <f t="shared" si="44"/>
        <v>-145.61796540270242</v>
      </c>
      <c r="AR40">
        <f t="shared" si="45"/>
        <v>-145.62701426074472</v>
      </c>
      <c r="AS40">
        <f t="shared" si="46"/>
        <v>-5.8104748354371036</v>
      </c>
      <c r="AT40">
        <f t="shared" si="47"/>
        <v>-6.7855175265758749</v>
      </c>
      <c r="AU40">
        <f t="shared" si="48"/>
        <v>-158.22300662275771</v>
      </c>
      <c r="AW40">
        <v>37</v>
      </c>
      <c r="AX40">
        <f>IF(Z40&gt;0, (R40*SUMPRODUCT(K40:$K$98, X40:$X$98)-K40*$AZ$3)/Z40, 0)</f>
        <v>-503519.28057671641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0.49593942699999999</v>
      </c>
      <c r="Q41" s="5">
        <f t="shared" si="60"/>
        <v>50</v>
      </c>
      <c r="R41">
        <f t="shared" si="31"/>
        <v>1000000</v>
      </c>
      <c r="S41">
        <f t="shared" si="32"/>
        <v>-941445.43390242092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-3702.4466976171748</v>
      </c>
      <c r="AC41">
        <f t="shared" si="33"/>
        <v>-3420.1728959436987</v>
      </c>
      <c r="AE41">
        <f t="shared" si="34"/>
        <v>0</v>
      </c>
      <c r="AF41">
        <f t="shared" si="35"/>
        <v>0</v>
      </c>
      <c r="AG41">
        <f t="shared" si="36"/>
        <v>-0.18164477582979033</v>
      </c>
      <c r="AH41">
        <f t="shared" si="37"/>
        <v>-3646.7109891227715</v>
      </c>
      <c r="AI41">
        <f t="shared" si="38"/>
        <v>-3646.8926338986012</v>
      </c>
      <c r="AJ41">
        <f t="shared" si="39"/>
        <v>-282.2738016734761</v>
      </c>
      <c r="AK41">
        <f t="shared" si="61"/>
        <v>-259.17126883320225</v>
      </c>
      <c r="AL41">
        <f t="shared" si="40"/>
        <v>-4188.3377044052795</v>
      </c>
      <c r="AN41">
        <f t="shared" si="41"/>
        <v>0</v>
      </c>
      <c r="AO41">
        <f t="shared" si="42"/>
        <v>0</v>
      </c>
      <c r="AP41">
        <f t="shared" si="43"/>
        <v>-3.9916821333672772E-3</v>
      </c>
      <c r="AQ41">
        <f t="shared" si="44"/>
        <v>-80.137240580349044</v>
      </c>
      <c r="AR41">
        <f t="shared" si="45"/>
        <v>-80.141232262482404</v>
      </c>
      <c r="AS41">
        <f t="shared" si="46"/>
        <v>-6.2030261300412395</v>
      </c>
      <c r="AT41">
        <f t="shared" si="47"/>
        <v>-5.6953431143707833</v>
      </c>
      <c r="AU41">
        <f t="shared" si="48"/>
        <v>-92.039601506894428</v>
      </c>
      <c r="AW41">
        <v>38</v>
      </c>
      <c r="AX41">
        <f>IF(Z41&gt;0, (R41*SUMPRODUCT(K41:$K$98, X41:$X$98)-K41*$AZ$3)/Z41, 0)</f>
        <v>-941445.43390242092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0.55722270799999996</v>
      </c>
      <c r="Q42" s="5">
        <f t="shared" si="60"/>
        <v>50</v>
      </c>
      <c r="R42">
        <f t="shared" si="31"/>
        <v>1000000</v>
      </c>
      <c r="S42">
        <f t="shared" si="32"/>
        <v>-1983332.3536667945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-3420.1728959436987</v>
      </c>
      <c r="AC42">
        <f t="shared" si="33"/>
        <v>-3118.2639159203168</v>
      </c>
      <c r="AE42">
        <f t="shared" si="34"/>
        <v>0</v>
      </c>
      <c r="AF42">
        <f t="shared" si="35"/>
        <v>0</v>
      </c>
      <c r="AG42">
        <f t="shared" si="36"/>
        <v>-7.8611734189563728E-2</v>
      </c>
      <c r="AH42">
        <f t="shared" si="37"/>
        <v>-2024.331877638574</v>
      </c>
      <c r="AI42">
        <f t="shared" si="38"/>
        <v>-2024.4104893727635</v>
      </c>
      <c r="AJ42">
        <f t="shared" si="39"/>
        <v>-301.9089800233819</v>
      </c>
      <c r="AK42">
        <f t="shared" si="61"/>
        <v>-239.41210271605894</v>
      </c>
      <c r="AL42">
        <f t="shared" si="40"/>
        <v>-2565.7315721122045</v>
      </c>
      <c r="AN42">
        <f t="shared" si="41"/>
        <v>0</v>
      </c>
      <c r="AO42">
        <f t="shared" si="42"/>
        <v>0</v>
      </c>
      <c r="AP42">
        <f t="shared" si="43"/>
        <v>-1.5424190930388155E-3</v>
      </c>
      <c r="AQ42">
        <f t="shared" si="44"/>
        <v>-39.718855854109485</v>
      </c>
      <c r="AR42">
        <f t="shared" si="45"/>
        <v>-39.72039827320252</v>
      </c>
      <c r="AS42">
        <f t="shared" si="46"/>
        <v>-5.9236725909776409</v>
      </c>
      <c r="AT42">
        <f t="shared" si="47"/>
        <v>-4.697438647560622</v>
      </c>
      <c r="AU42">
        <f t="shared" si="48"/>
        <v>-50.341509511740789</v>
      </c>
      <c r="AW42">
        <v>39</v>
      </c>
      <c r="AX42">
        <f>IF(Z42&gt;0, (R42*SUMPRODUCT(K42:$K$98, X42:$X$98)-K42*$AZ$3)/Z42, 0)</f>
        <v>-1983332.3536667945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0.62633703200000002</v>
      </c>
      <c r="Q43" s="5">
        <f t="shared" si="60"/>
        <v>50</v>
      </c>
      <c r="R43">
        <f t="shared" si="31"/>
        <v>1000000</v>
      </c>
      <c r="S43">
        <f t="shared" si="32"/>
        <v>-4926634.7355461465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-3118.2639159203168</v>
      </c>
      <c r="AC43">
        <f t="shared" si="33"/>
        <v>-2816.8700748068095</v>
      </c>
      <c r="AE43">
        <f t="shared" si="34"/>
        <v>0</v>
      </c>
      <c r="AF43">
        <f t="shared" si="35"/>
        <v>0</v>
      </c>
      <c r="AG43">
        <f t="shared" si="36"/>
        <v>-2.8588176575003819E-2</v>
      </c>
      <c r="AH43">
        <f t="shared" si="37"/>
        <v>-984.7488054532854</v>
      </c>
      <c r="AI43">
        <f t="shared" si="38"/>
        <v>-984.7773936298604</v>
      </c>
      <c r="AJ43">
        <f t="shared" si="39"/>
        <v>-301.39384111350728</v>
      </c>
      <c r="AK43">
        <f t="shared" si="61"/>
        <v>-218.27847411442218</v>
      </c>
      <c r="AL43">
        <f t="shared" si="40"/>
        <v>-1504.4497088577898</v>
      </c>
      <c r="AN43">
        <f t="shared" si="41"/>
        <v>0</v>
      </c>
      <c r="AO43">
        <f t="shared" si="42"/>
        <v>0</v>
      </c>
      <c r="AP43">
        <f t="shared" si="43"/>
        <v>-5.0082205828068187E-4</v>
      </c>
      <c r="AQ43">
        <f t="shared" si="44"/>
        <v>-17.25132494346542</v>
      </c>
      <c r="AR43">
        <f t="shared" si="45"/>
        <v>-17.251825765523702</v>
      </c>
      <c r="AS43">
        <f t="shared" si="46"/>
        <v>-5.2799689222420216</v>
      </c>
      <c r="AT43">
        <f t="shared" si="47"/>
        <v>-3.8239121126715951</v>
      </c>
      <c r="AU43">
        <f t="shared" si="48"/>
        <v>-26.355706800437314</v>
      </c>
      <c r="AW43">
        <v>40</v>
      </c>
      <c r="AX43">
        <f>IF(Z43&gt;0, (R43*SUMPRODUCT(K43:$K$98, X43:$X$98)-K43*$AZ$3)/Z43, 0)</f>
        <v>-4926634.7355461465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0.70099715600000001</v>
      </c>
      <c r="Q44" s="5">
        <f t="shared" si="60"/>
        <v>50</v>
      </c>
      <c r="R44">
        <f t="shared" si="31"/>
        <v>1000000</v>
      </c>
      <c r="S44">
        <f t="shared" si="32"/>
        <v>-15308259.468780188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-2816.8700748068095</v>
      </c>
      <c r="AC44">
        <f t="shared" si="33"/>
        <v>-2529.5564917434745</v>
      </c>
      <c r="AE44">
        <f t="shared" si="34"/>
        <v>0</v>
      </c>
      <c r="AF44">
        <f t="shared" si="35"/>
        <v>0</v>
      </c>
      <c r="AG44">
        <f t="shared" si="36"/>
        <v>-8.2620643349502806E-3</v>
      </c>
      <c r="AH44">
        <f t="shared" si="37"/>
        <v>-400.80460948606998</v>
      </c>
      <c r="AI44">
        <f t="shared" si="38"/>
        <v>-400.81287155040491</v>
      </c>
      <c r="AJ44">
        <f t="shared" si="39"/>
        <v>-287.31358306333505</v>
      </c>
      <c r="AK44">
        <f t="shared" si="61"/>
        <v>-197.18090523647669</v>
      </c>
      <c r="AL44">
        <f t="shared" si="40"/>
        <v>-885.3073598502167</v>
      </c>
      <c r="AN44">
        <f t="shared" si="41"/>
        <v>0</v>
      </c>
      <c r="AO44">
        <f t="shared" si="42"/>
        <v>0</v>
      </c>
      <c r="AP44">
        <f t="shared" si="43"/>
        <v>-1.2923124926879533E-4</v>
      </c>
      <c r="AQ44">
        <f t="shared" si="44"/>
        <v>-6.2691935449432901</v>
      </c>
      <c r="AR44">
        <f t="shared" si="45"/>
        <v>-6.269322776192559</v>
      </c>
      <c r="AS44">
        <f t="shared" si="46"/>
        <v>-4.4940213203256327</v>
      </c>
      <c r="AT44">
        <f t="shared" si="47"/>
        <v>-3.0842091858166554</v>
      </c>
      <c r="AU44">
        <f t="shared" si="48"/>
        <v>-13.847553282334848</v>
      </c>
      <c r="AW44">
        <v>41</v>
      </c>
      <c r="AX44">
        <f>IF(Z44&gt;0, (R44*SUMPRODUCT(K44:$K$98, X44:$X$98)-K44*$AZ$3)/Z44, 0)</f>
        <v>-15308259.468780188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0.77900909500000004</v>
      </c>
      <c r="Q45" s="5">
        <f t="shared" si="60"/>
        <v>50</v>
      </c>
      <c r="R45">
        <f t="shared" si="31"/>
        <v>1000000</v>
      </c>
      <c r="S45">
        <f t="shared" si="32"/>
        <v>-64934207.148814186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-2529.5564917434745</v>
      </c>
      <c r="AC45">
        <f t="shared" si="33"/>
        <v>-2263.8927317109174</v>
      </c>
      <c r="AE45">
        <f t="shared" si="34"/>
        <v>0</v>
      </c>
      <c r="AF45">
        <f t="shared" si="35"/>
        <v>0</v>
      </c>
      <c r="AG45">
        <f t="shared" si="36"/>
        <v>-1.7432204311993822E-3</v>
      </c>
      <c r="AH45">
        <f t="shared" si="37"/>
        <v>-128.72446520802794</v>
      </c>
      <c r="AI45">
        <f t="shared" si="38"/>
        <v>-128.72620842845913</v>
      </c>
      <c r="AJ45">
        <f t="shared" si="39"/>
        <v>-265.66376003255709</v>
      </c>
      <c r="AK45">
        <f t="shared" si="61"/>
        <v>-177.06895442204322</v>
      </c>
      <c r="AL45">
        <f t="shared" si="40"/>
        <v>-571.45892288305947</v>
      </c>
      <c r="AN45">
        <f t="shared" si="41"/>
        <v>0</v>
      </c>
      <c r="AO45">
        <f t="shared" si="42"/>
        <v>0</v>
      </c>
      <c r="AP45">
        <f t="shared" si="43"/>
        <v>-2.4345194854914022E-5</v>
      </c>
      <c r="AQ45">
        <f t="shared" si="44"/>
        <v>-1.7977199739036374</v>
      </c>
      <c r="AR45">
        <f t="shared" si="45"/>
        <v>-1.7977443190984921</v>
      </c>
      <c r="AS45">
        <f t="shared" si="46"/>
        <v>-3.7101653285647966</v>
      </c>
      <c r="AT45">
        <f t="shared" si="47"/>
        <v>-2.472881869101661</v>
      </c>
      <c r="AU45">
        <f t="shared" si="48"/>
        <v>-7.9807915167649499</v>
      </c>
      <c r="AW45">
        <v>42</v>
      </c>
      <c r="AX45">
        <f>IF(Z45&gt;0, (R45*SUMPRODUCT(K45:$K$98, X45:$X$98)-K45*$AZ$3)/Z45, 0)</f>
        <v>-64934207.148814186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0.78135831499999997</v>
      </c>
      <c r="Q46" s="5">
        <f t="shared" si="60"/>
        <v>50</v>
      </c>
      <c r="R46">
        <f t="shared" si="31"/>
        <v>1000000</v>
      </c>
      <c r="S46">
        <f t="shared" si="32"/>
        <v>-278092684.17020196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-2263.8927317109174</v>
      </c>
      <c r="AC46">
        <f t="shared" si="33"/>
        <v>-2022.8931717049099</v>
      </c>
      <c r="AE46">
        <f t="shared" si="34"/>
        <v>0</v>
      </c>
      <c r="AF46">
        <f t="shared" si="35"/>
        <v>0</v>
      </c>
      <c r="AG46">
        <f t="shared" si="36"/>
        <v>-3.6370844809186566E-4</v>
      </c>
      <c r="AH46">
        <f t="shared" si="37"/>
        <v>-27.241595575910452</v>
      </c>
      <c r="AI46">
        <f t="shared" si="38"/>
        <v>-27.241959284358543</v>
      </c>
      <c r="AJ46">
        <f t="shared" si="39"/>
        <v>-240.99956000600741</v>
      </c>
      <c r="AK46">
        <f t="shared" si="61"/>
        <v>-158.47249121976424</v>
      </c>
      <c r="AL46">
        <f t="shared" si="40"/>
        <v>-426.71401051013015</v>
      </c>
      <c r="AN46">
        <f t="shared" si="41"/>
        <v>0</v>
      </c>
      <c r="AO46">
        <f t="shared" si="42"/>
        <v>0</v>
      </c>
      <c r="AP46">
        <f t="shared" si="43"/>
        <v>-4.535198639448742E-6</v>
      </c>
      <c r="AQ46">
        <f t="shared" si="44"/>
        <v>-0.33968429339611228</v>
      </c>
      <c r="AR46">
        <f t="shared" si="45"/>
        <v>-0.33968882859475169</v>
      </c>
      <c r="AS46">
        <f t="shared" si="46"/>
        <v>-3.0051017026993136</v>
      </c>
      <c r="AT46">
        <f t="shared" si="47"/>
        <v>-1.9760449072340405</v>
      </c>
      <c r="AU46">
        <f t="shared" si="48"/>
        <v>-5.3208354385281051</v>
      </c>
      <c r="AW46">
        <v>43</v>
      </c>
      <c r="AX46">
        <f>IF(Z46&gt;0, (R46*SUMPRODUCT(K46:$K$98, X46:$X$98)-K46*$AZ$3)/Z46, 0)</f>
        <v>-278092684.17020196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0.78389590600000003</v>
      </c>
      <c r="Q47" s="5">
        <f t="shared" si="60"/>
        <v>50</v>
      </c>
      <c r="R47">
        <f t="shared" si="31"/>
        <v>1000000</v>
      </c>
      <c r="S47">
        <f t="shared" si="32"/>
        <v>-1204913413.3024862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-2022.8931717049099</v>
      </c>
      <c r="AC47">
        <f t="shared" si="33"/>
        <v>-1806.4495703019566</v>
      </c>
      <c r="AE47">
        <f t="shared" si="34"/>
        <v>0</v>
      </c>
      <c r="AF47">
        <f t="shared" si="35"/>
        <v>0</v>
      </c>
      <c r="AG47">
        <f t="shared" si="36"/>
        <v>-7.496180017412E-5</v>
      </c>
      <c r="AH47">
        <f t="shared" si="37"/>
        <v>-5.7021912687365406</v>
      </c>
      <c r="AI47">
        <f t="shared" si="38"/>
        <v>-5.7022662305367149</v>
      </c>
      <c r="AJ47">
        <f t="shared" si="39"/>
        <v>-216.44360140295339</v>
      </c>
      <c r="AK47">
        <f t="shared" si="61"/>
        <v>-141.60252201934372</v>
      </c>
      <c r="AL47">
        <f t="shared" si="40"/>
        <v>-363.74838965283379</v>
      </c>
      <c r="AN47">
        <f t="shared" si="41"/>
        <v>0</v>
      </c>
      <c r="AO47">
        <f t="shared" si="42"/>
        <v>0</v>
      </c>
      <c r="AP47">
        <f t="shared" si="43"/>
        <v>-8.3457411311929965E-7</v>
      </c>
      <c r="AQ47">
        <f t="shared" si="44"/>
        <v>-6.348435082786856E-2</v>
      </c>
      <c r="AR47">
        <f t="shared" si="45"/>
        <v>-6.3485185401981684E-2</v>
      </c>
      <c r="AS47">
        <f t="shared" si="46"/>
        <v>-2.4097370428889597</v>
      </c>
      <c r="AT47">
        <f t="shared" si="47"/>
        <v>-1.5765069536116862</v>
      </c>
      <c r="AU47">
        <f t="shared" si="48"/>
        <v>-4.0497291819026273</v>
      </c>
      <c r="AW47">
        <v>44</v>
      </c>
      <c r="AX47">
        <f>IF(Z47&gt;0, (R47*SUMPRODUCT(K47:$K$98, X47:$X$98)-K47*$AZ$3)/Z47, 0)</f>
        <v>-1204913413.3024862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0.78669207100000005</v>
      </c>
      <c r="Q48" s="5">
        <f t="shared" si="60"/>
        <v>50</v>
      </c>
      <c r="R48">
        <f t="shared" si="31"/>
        <v>1000000</v>
      </c>
      <c r="S48">
        <f t="shared" si="32"/>
        <v>-5291738185.6476126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-1806.4495703019566</v>
      </c>
      <c r="AC48">
        <f t="shared" si="33"/>
        <v>-1612.9565495667582</v>
      </c>
      <c r="AE48">
        <f t="shared" si="34"/>
        <v>0</v>
      </c>
      <c r="AF48">
        <f t="shared" si="35"/>
        <v>0</v>
      </c>
      <c r="AG48">
        <f t="shared" si="36"/>
        <v>-1.5240328347512167E-5</v>
      </c>
      <c r="AH48">
        <f t="shared" si="37"/>
        <v>-1.1794370764973325</v>
      </c>
      <c r="AI48">
        <f t="shared" si="38"/>
        <v>-1.1794523168256801</v>
      </c>
      <c r="AJ48">
        <f t="shared" si="39"/>
        <v>-193.49302073519834</v>
      </c>
      <c r="AK48">
        <f t="shared" si="61"/>
        <v>-126.45146992113698</v>
      </c>
      <c r="AL48">
        <f t="shared" si="40"/>
        <v>-321.12394297316098</v>
      </c>
      <c r="AN48">
        <f t="shared" si="41"/>
        <v>0</v>
      </c>
      <c r="AO48">
        <f t="shared" si="42"/>
        <v>0</v>
      </c>
      <c r="AP48">
        <f t="shared" si="43"/>
        <v>-1.5149601297794323E-7</v>
      </c>
      <c r="AQ48">
        <f t="shared" si="44"/>
        <v>-1.1724157811657324E-2</v>
      </c>
      <c r="AR48">
        <f t="shared" si="45"/>
        <v>-1.1724309307670301E-2</v>
      </c>
      <c r="AS48">
        <f t="shared" si="46"/>
        <v>-1.9234113932477166</v>
      </c>
      <c r="AT48">
        <f t="shared" si="47"/>
        <v>-1.2569869291155882</v>
      </c>
      <c r="AU48">
        <f t="shared" si="48"/>
        <v>-3.192122631670975</v>
      </c>
      <c r="AW48">
        <v>45</v>
      </c>
      <c r="AX48">
        <f>IF(Z48&gt;0, (R48*SUMPRODUCT(K48:$K$98, X48:$X$98)-K48*$AZ$3)/Z48, 0)</f>
        <v>-5291738185.6476126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0.78978433000000003</v>
      </c>
      <c r="Q49" s="5">
        <f t="shared" si="60"/>
        <v>50</v>
      </c>
      <c r="R49">
        <f t="shared" si="31"/>
        <v>1000000</v>
      </c>
      <c r="S49">
        <f t="shared" si="32"/>
        <v>-23598550830.922325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-1612.9565495667582</v>
      </c>
      <c r="AC49">
        <f t="shared" si="33"/>
        <v>-1440.1499656120466</v>
      </c>
      <c r="AE49">
        <f t="shared" si="34"/>
        <v>0</v>
      </c>
      <c r="AF49">
        <f t="shared" si="35"/>
        <v>0</v>
      </c>
      <c r="AG49">
        <f t="shared" si="36"/>
        <v>-3.0513525511171396E-6</v>
      </c>
      <c r="AH49">
        <f t="shared" si="37"/>
        <v>-0.24073145025839812</v>
      </c>
      <c r="AI49">
        <f t="shared" si="38"/>
        <v>-0.24073450161094923</v>
      </c>
      <c r="AJ49">
        <f t="shared" si="39"/>
        <v>-172.80658395471164</v>
      </c>
      <c r="AK49">
        <f t="shared" si="61"/>
        <v>-112.90695846967309</v>
      </c>
      <c r="AL49">
        <f t="shared" si="40"/>
        <v>-285.95427692599566</v>
      </c>
      <c r="AN49">
        <f t="shared" si="41"/>
        <v>0</v>
      </c>
      <c r="AO49">
        <f t="shared" si="42"/>
        <v>0</v>
      </c>
      <c r="AP49">
        <f t="shared" si="43"/>
        <v>-2.7082031911346055E-8</v>
      </c>
      <c r="AQ49">
        <f t="shared" si="44"/>
        <v>-2.1365924483474326E-3</v>
      </c>
      <c r="AR49">
        <f t="shared" si="45"/>
        <v>-2.1366195303793435E-3</v>
      </c>
      <c r="AS49">
        <f t="shared" si="46"/>
        <v>-1.5337308104364442</v>
      </c>
      <c r="AT49">
        <f t="shared" si="47"/>
        <v>-1.0020965460609357</v>
      </c>
      <c r="AU49">
        <f t="shared" si="48"/>
        <v>-2.537963976027759</v>
      </c>
      <c r="AW49">
        <v>46</v>
      </c>
      <c r="AX49">
        <f>IF(Z49&gt;0, (R49*SUMPRODUCT(K49:$K$98, X49:$X$98)-K49*$AZ$3)/Z49, 0)</f>
        <v>-23598550830.922325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0.79285550900000001</v>
      </c>
      <c r="Q50" s="5">
        <f t="shared" si="60"/>
        <v>50</v>
      </c>
      <c r="R50">
        <f t="shared" si="31"/>
        <v>1000000</v>
      </c>
      <c r="S50">
        <f t="shared" si="32"/>
        <v>-106876763362.50255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-1440.1499656120466</v>
      </c>
      <c r="AC50">
        <f t="shared" si="33"/>
        <v>-1285.850041389742</v>
      </c>
      <c r="AE50">
        <f t="shared" si="34"/>
        <v>0</v>
      </c>
      <c r="AF50">
        <f t="shared" si="35"/>
        <v>0</v>
      </c>
      <c r="AG50">
        <f t="shared" si="36"/>
        <v>-6.0155734555153984E-7</v>
      </c>
      <c r="AH50">
        <f t="shared" si="37"/>
        <v>-4.8385633601088565E-2</v>
      </c>
      <c r="AI50">
        <f t="shared" si="38"/>
        <v>-4.838623515843412E-2</v>
      </c>
      <c r="AJ50">
        <f t="shared" si="39"/>
        <v>-154.29992422230453</v>
      </c>
      <c r="AK50">
        <f t="shared" si="61"/>
        <v>-100.81049759284328</v>
      </c>
      <c r="AL50">
        <f t="shared" si="40"/>
        <v>-255.15880805030622</v>
      </c>
      <c r="AN50">
        <f t="shared" si="41"/>
        <v>0</v>
      </c>
      <c r="AO50">
        <f t="shared" si="42"/>
        <v>0</v>
      </c>
      <c r="AP50">
        <f t="shared" si="43"/>
        <v>-4.7670298182214937E-9</v>
      </c>
      <c r="AQ50">
        <f t="shared" si="44"/>
        <v>-3.8343103921115206E-4</v>
      </c>
      <c r="AR50">
        <f t="shared" si="45"/>
        <v>-3.8343580624097031E-4</v>
      </c>
      <c r="AS50">
        <f t="shared" si="46"/>
        <v>-1.2227468339575325</v>
      </c>
      <c r="AT50">
        <f t="shared" si="47"/>
        <v>-0.79887088333070044</v>
      </c>
      <c r="AU50">
        <f t="shared" si="48"/>
        <v>-2.0220011530944739</v>
      </c>
      <c r="AW50">
        <v>47</v>
      </c>
      <c r="AX50">
        <f>IF(Z50&gt;0, (R50*SUMPRODUCT(K50:$K$98, X50:$X$98)-K50*$AZ$3)/Z50, 0)</f>
        <v>-106876763362.50255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0.79617230500000002</v>
      </c>
      <c r="Q51" s="5">
        <f t="shared" si="60"/>
        <v>50</v>
      </c>
      <c r="R51">
        <f t="shared" si="31"/>
        <v>1000000</v>
      </c>
      <c r="S51">
        <f t="shared" si="32"/>
        <v>-492322365485.13153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-1285.850041389742</v>
      </c>
      <c r="AC51">
        <f t="shared" si="33"/>
        <v>-1148.080727664752</v>
      </c>
      <c r="AE51">
        <f t="shared" si="34"/>
        <v>0</v>
      </c>
      <c r="AF51">
        <f t="shared" si="35"/>
        <v>0</v>
      </c>
      <c r="AG51">
        <f t="shared" si="36"/>
        <v>-1.165984736985735E-7</v>
      </c>
      <c r="AH51">
        <f t="shared" si="37"/>
        <v>-9.5788659679490185E-3</v>
      </c>
      <c r="AI51">
        <f t="shared" si="38"/>
        <v>-9.5789825664227175E-3</v>
      </c>
      <c r="AJ51">
        <f t="shared" si="39"/>
        <v>-137.76931372499007</v>
      </c>
      <c r="AK51">
        <f t="shared" si="61"/>
        <v>-90.009502897281948</v>
      </c>
      <c r="AL51">
        <f t="shared" si="40"/>
        <v>-227.78839560483843</v>
      </c>
      <c r="AN51">
        <f t="shared" si="41"/>
        <v>0</v>
      </c>
      <c r="AO51">
        <f t="shared" si="42"/>
        <v>0</v>
      </c>
      <c r="AP51">
        <f t="shared" si="43"/>
        <v>-8.2498428719834047E-10</v>
      </c>
      <c r="AQ51">
        <f t="shared" si="44"/>
        <v>-6.7774591399591739E-5</v>
      </c>
      <c r="AR51">
        <f t="shared" si="45"/>
        <v>-6.7775416383878935E-5</v>
      </c>
      <c r="AS51">
        <f t="shared" si="46"/>
        <v>-0.97477707448417483</v>
      </c>
      <c r="AT51">
        <f t="shared" si="47"/>
        <v>-0.6368558972800652</v>
      </c>
      <c r="AU51">
        <f t="shared" si="48"/>
        <v>-1.6117007471806239</v>
      </c>
      <c r="AW51">
        <v>48</v>
      </c>
      <c r="AX51">
        <f>IF(Z51&gt;0, (R51*SUMPRODUCT(K51:$K$98, X51:$X$98)-K51*$AZ$3)/Z51, 0)</f>
        <v>-492322365485.13153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0.79964768799999997</v>
      </c>
      <c r="Q52" s="5">
        <f t="shared" si="60"/>
        <v>50</v>
      </c>
      <c r="R52">
        <f t="shared" si="31"/>
        <v>1000000</v>
      </c>
      <c r="S52">
        <f t="shared" si="32"/>
        <v>-2309263077975.5894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-1148.080727664752</v>
      </c>
      <c r="AC52">
        <f t="shared" si="33"/>
        <v>-1025.072137264317</v>
      </c>
      <c r="AE52">
        <f t="shared" si="34"/>
        <v>0</v>
      </c>
      <c r="AF52">
        <f t="shared" si="35"/>
        <v>0</v>
      </c>
      <c r="AG52">
        <f t="shared" si="36"/>
        <v>-2.2194789044194659E-8</v>
      </c>
      <c r="AH52">
        <f t="shared" si="37"/>
        <v>-1.8647539983478621E-3</v>
      </c>
      <c r="AI52">
        <f t="shared" si="38"/>
        <v>-1.8647761931369063E-3</v>
      </c>
      <c r="AJ52">
        <f t="shared" si="39"/>
        <v>-123.00859040043497</v>
      </c>
      <c r="AK52">
        <f t="shared" si="61"/>
        <v>-80.365650936532646</v>
      </c>
      <c r="AL52">
        <f t="shared" si="40"/>
        <v>-203.37610611316074</v>
      </c>
      <c r="AN52">
        <f t="shared" si="41"/>
        <v>0</v>
      </c>
      <c r="AO52">
        <f t="shared" si="42"/>
        <v>0</v>
      </c>
      <c r="AP52">
        <f t="shared" si="43"/>
        <v>-1.4021220217131796E-10</v>
      </c>
      <c r="AQ52">
        <f t="shared" si="44"/>
        <v>-1.1780299605258587E-5</v>
      </c>
      <c r="AR52">
        <f t="shared" si="45"/>
        <v>-1.1780439817460759E-5</v>
      </c>
      <c r="AS52">
        <f t="shared" si="46"/>
        <v>-0.77708805033882</v>
      </c>
      <c r="AT52">
        <f t="shared" si="47"/>
        <v>-0.50769776970194014</v>
      </c>
      <c r="AU52">
        <f t="shared" si="48"/>
        <v>-1.2847976004805777</v>
      </c>
      <c r="AW52">
        <v>49</v>
      </c>
      <c r="AX52">
        <f>IF(Z52&gt;0, (R52*SUMPRODUCT(K52:$K$98, X52:$X$98)-K52*$AZ$3)/Z52, 0)</f>
        <v>-2309263077975.5894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0.80323853099999998</v>
      </c>
      <c r="Q53" s="5">
        <f t="shared" si="60"/>
        <v>50</v>
      </c>
      <c r="R53">
        <f t="shared" si="31"/>
        <v>1000000</v>
      </c>
      <c r="S53">
        <f t="shared" si="32"/>
        <v>-11039975579862.02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-1025.072137264317</v>
      </c>
      <c r="AC53">
        <f t="shared" si="33"/>
        <v>-915.24298995977188</v>
      </c>
      <c r="AE53">
        <f t="shared" si="34"/>
        <v>0</v>
      </c>
      <c r="AF53">
        <f t="shared" si="35"/>
        <v>0</v>
      </c>
      <c r="AG53">
        <f t="shared" si="36"/>
        <v>-4.1451314060389021E-9</v>
      </c>
      <c r="AH53">
        <f t="shared" si="37"/>
        <v>-3.5655419495427622E-4</v>
      </c>
      <c r="AI53">
        <f t="shared" si="38"/>
        <v>-3.5655834008568226E-4</v>
      </c>
      <c r="AJ53">
        <f t="shared" si="39"/>
        <v>-109.82914730454513</v>
      </c>
      <c r="AK53">
        <f t="shared" si="61"/>
        <v>-71.75504960850219</v>
      </c>
      <c r="AL53">
        <f t="shared" si="40"/>
        <v>-181.58455347138741</v>
      </c>
      <c r="AN53">
        <f t="shared" si="41"/>
        <v>0</v>
      </c>
      <c r="AO53">
        <f t="shared" si="42"/>
        <v>0</v>
      </c>
      <c r="AP53">
        <f t="shared" si="43"/>
        <v>-2.3380568615393162E-11</v>
      </c>
      <c r="AQ53">
        <f t="shared" si="44"/>
        <v>-2.0111400589350794E-6</v>
      </c>
      <c r="AR53">
        <f t="shared" si="45"/>
        <v>-2.0111634395036949E-6</v>
      </c>
      <c r="AS53">
        <f t="shared" si="46"/>
        <v>-0.61949011092458983</v>
      </c>
      <c r="AT53">
        <f t="shared" si="47"/>
        <v>-0.40473357694484169</v>
      </c>
      <c r="AU53">
        <f t="shared" si="48"/>
        <v>-1.0242256990328711</v>
      </c>
      <c r="AW53">
        <v>50</v>
      </c>
      <c r="AX53">
        <f>IF(Z53&gt;0, (R53*SUMPRODUCT(K53:$K$98, X53:$X$98)-K53*$AZ$3)/Z53, 0)</f>
        <v>-11039975579862.02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0.80709142899999997</v>
      </c>
      <c r="Q54" s="5">
        <f t="shared" si="60"/>
        <v>50</v>
      </c>
      <c r="R54">
        <f t="shared" si="31"/>
        <v>1000000</v>
      </c>
      <c r="S54">
        <f t="shared" si="32"/>
        <v>-53890974166473.266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-915.24298995977188</v>
      </c>
      <c r="AC54">
        <f t="shared" si="33"/>
        <v>-817.18124278801474</v>
      </c>
      <c r="AE54">
        <f t="shared" si="34"/>
        <v>0</v>
      </c>
      <c r="AF54">
        <f t="shared" si="35"/>
        <v>0</v>
      </c>
      <c r="AG54">
        <f t="shared" si="36"/>
        <v>-7.5818006208579622E-10</v>
      </c>
      <c r="AH54">
        <f t="shared" si="37"/>
        <v>-6.6910000597854334E-5</v>
      </c>
      <c r="AI54">
        <f t="shared" si="38"/>
        <v>-6.6910758777916416E-5</v>
      </c>
      <c r="AJ54">
        <f t="shared" si="39"/>
        <v>-98.061747171757133</v>
      </c>
      <c r="AK54">
        <f t="shared" si="61"/>
        <v>-64.067009297184043</v>
      </c>
      <c r="AL54">
        <f t="shared" si="40"/>
        <v>-162.12882337969995</v>
      </c>
      <c r="AN54">
        <f t="shared" si="41"/>
        <v>0</v>
      </c>
      <c r="AO54">
        <f t="shared" si="42"/>
        <v>0</v>
      </c>
      <c r="AP54">
        <f t="shared" si="43"/>
        <v>-3.818309280900903E-12</v>
      </c>
      <c r="AQ54">
        <f t="shared" si="44"/>
        <v>-3.3696886668982532E-7</v>
      </c>
      <c r="AR54">
        <f t="shared" si="45"/>
        <v>-3.369726849991062E-7</v>
      </c>
      <c r="AS54">
        <f t="shared" si="46"/>
        <v>-0.493853766474945</v>
      </c>
      <c r="AT54">
        <f t="shared" si="47"/>
        <v>-0.3226511331965361</v>
      </c>
      <c r="AU54">
        <f t="shared" si="48"/>
        <v>-0.81650523664416608</v>
      </c>
      <c r="AW54">
        <v>51</v>
      </c>
      <c r="AX54">
        <f>IF(Z54&gt;0, (R54*SUMPRODUCT(K54:$K$98, X54:$X$98)-K54*$AZ$3)/Z54, 0)</f>
        <v>-53890974166473.266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0.81105379099999997</v>
      </c>
      <c r="Q55" s="5">
        <f t="shared" si="60"/>
        <v>50</v>
      </c>
      <c r="R55">
        <f t="shared" si="31"/>
        <v>1000000</v>
      </c>
      <c r="S55">
        <f t="shared" si="32"/>
        <v>-268890531452619.72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-817.18124278801474</v>
      </c>
      <c r="AC55">
        <f t="shared" si="33"/>
        <v>-729.62610992596819</v>
      </c>
      <c r="AE55">
        <f t="shared" si="34"/>
        <v>0</v>
      </c>
      <c r="AF55">
        <f t="shared" si="35"/>
        <v>0</v>
      </c>
      <c r="AG55">
        <f t="shared" si="36"/>
        <v>-1.3567344784963786E-10</v>
      </c>
      <c r="AH55">
        <f t="shared" si="37"/>
        <v>-1.2298496272306007E-5</v>
      </c>
      <c r="AI55">
        <f t="shared" si="38"/>
        <v>-1.2298631945753857E-5</v>
      </c>
      <c r="AJ55">
        <f t="shared" si="39"/>
        <v>-87.555132862046548</v>
      </c>
      <c r="AK55">
        <f t="shared" si="61"/>
        <v>-57.202686995161038</v>
      </c>
      <c r="AL55">
        <f t="shared" si="40"/>
        <v>-144.75783215583954</v>
      </c>
      <c r="AN55">
        <f t="shared" si="41"/>
        <v>0</v>
      </c>
      <c r="AO55">
        <f t="shared" si="42"/>
        <v>0</v>
      </c>
      <c r="AP55">
        <f t="shared" si="43"/>
        <v>-6.1006425947029688E-13</v>
      </c>
      <c r="AQ55">
        <f t="shared" si="44"/>
        <v>-5.5300968169377866E-8</v>
      </c>
      <c r="AR55">
        <f t="shared" si="45"/>
        <v>-5.5301578233637342E-8</v>
      </c>
      <c r="AS55">
        <f t="shared" si="46"/>
        <v>-0.3936972055984384</v>
      </c>
      <c r="AT55">
        <f t="shared" si="47"/>
        <v>-0.25721550852079456</v>
      </c>
      <c r="AU55">
        <f t="shared" si="48"/>
        <v>-0.65091276942081122</v>
      </c>
      <c r="AW55">
        <v>52</v>
      </c>
      <c r="AX55">
        <f>IF(Z55&gt;0, (R55*SUMPRODUCT(K55:$K$98, X55:$X$98)-K55*$AZ$3)/Z55, 0)</f>
        <v>-268890531452619.72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0.81525055400000002</v>
      </c>
      <c r="Q56" s="5">
        <f t="shared" si="60"/>
        <v>50</v>
      </c>
      <c r="R56">
        <f t="shared" si="31"/>
        <v>1000000</v>
      </c>
      <c r="S56">
        <f t="shared" si="32"/>
        <v>-1373857469464628.5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-729.62610992596819</v>
      </c>
      <c r="AC56">
        <f t="shared" si="33"/>
        <v>-651.45188391071997</v>
      </c>
      <c r="AE56">
        <f t="shared" si="34"/>
        <v>0</v>
      </c>
      <c r="AF56">
        <f t="shared" si="35"/>
        <v>0</v>
      </c>
      <c r="AG56">
        <f t="shared" si="36"/>
        <v>-2.3708859848634112E-11</v>
      </c>
      <c r="AH56">
        <f t="shared" si="37"/>
        <v>-2.2121570704501473E-6</v>
      </c>
      <c r="AI56">
        <f t="shared" si="38"/>
        <v>-2.2121807793099959E-6</v>
      </c>
      <c r="AJ56">
        <f t="shared" si="39"/>
        <v>-78.174226015248223</v>
      </c>
      <c r="AK56">
        <f t="shared" si="61"/>
        <v>-51.07382769481778</v>
      </c>
      <c r="AL56">
        <f t="shared" si="40"/>
        <v>-129.24805592224678</v>
      </c>
      <c r="AN56">
        <f t="shared" si="41"/>
        <v>0</v>
      </c>
      <c r="AO56">
        <f t="shared" si="42"/>
        <v>0</v>
      </c>
      <c r="AP56">
        <f t="shared" si="43"/>
        <v>-9.5186063720388099E-14</v>
      </c>
      <c r="AQ56">
        <f t="shared" si="44"/>
        <v>-8.8813433126564164E-9</v>
      </c>
      <c r="AR56">
        <f t="shared" si="45"/>
        <v>-8.8814384987201359E-9</v>
      </c>
      <c r="AS56">
        <f t="shared" si="46"/>
        <v>-0.31385300289790719</v>
      </c>
      <c r="AT56">
        <f t="shared" si="47"/>
        <v>-0.20505062868652132</v>
      </c>
      <c r="AU56">
        <f t="shared" si="48"/>
        <v>-0.51890364046586701</v>
      </c>
      <c r="AW56">
        <v>53</v>
      </c>
      <c r="AX56">
        <f>IF(Z56&gt;0, (R56*SUMPRODUCT(K56:$K$98, X56:$X$98)-K56*$AZ$3)/Z56, 0)</f>
        <v>-1373857469464628.5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0.81969331899999998</v>
      </c>
      <c r="Q57" s="5">
        <f t="shared" si="60"/>
        <v>50</v>
      </c>
      <c r="R57">
        <f t="shared" si="31"/>
        <v>1000000</v>
      </c>
      <c r="S57">
        <f t="shared" si="32"/>
        <v>-7202644357184578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-651.45188391071997</v>
      </c>
      <c r="AC57">
        <f t="shared" si="33"/>
        <v>-581.6534677851821</v>
      </c>
      <c r="AE57">
        <f t="shared" si="34"/>
        <v>0</v>
      </c>
      <c r="AF57">
        <f t="shared" si="35"/>
        <v>0</v>
      </c>
      <c r="AG57">
        <f t="shared" si="36"/>
        <v>-4.0377772311150395E-12</v>
      </c>
      <c r="AH57">
        <f t="shared" si="37"/>
        <v>-3.8867988038065465E-7</v>
      </c>
      <c r="AI57">
        <f t="shared" si="38"/>
        <v>-3.8868391815788576E-7</v>
      </c>
      <c r="AJ57">
        <f t="shared" si="39"/>
        <v>-69.798416125537869</v>
      </c>
      <c r="AK57">
        <f t="shared" si="61"/>
        <v>-45.601631873750399</v>
      </c>
      <c r="AL57">
        <f t="shared" si="40"/>
        <v>-115.40004838797219</v>
      </c>
      <c r="AN57">
        <f t="shared" si="41"/>
        <v>0</v>
      </c>
      <c r="AO57">
        <f t="shared" si="42"/>
        <v>0</v>
      </c>
      <c r="AP57">
        <f t="shared" si="43"/>
        <v>-1.4473948740780189E-14</v>
      </c>
      <c r="AQ57">
        <f t="shared" si="44"/>
        <v>-1.3932746516698284E-9</v>
      </c>
      <c r="AR57">
        <f t="shared" si="45"/>
        <v>-1.3932891256185692E-9</v>
      </c>
      <c r="AS57">
        <f t="shared" si="46"/>
        <v>-0.25020169250637331</v>
      </c>
      <c r="AT57">
        <f t="shared" si="47"/>
        <v>-0.1634651057889891</v>
      </c>
      <c r="AU57">
        <f t="shared" si="48"/>
        <v>-0.41366679968865155</v>
      </c>
      <c r="AW57">
        <v>54</v>
      </c>
      <c r="AX57">
        <f>IF(Z57&gt;0, (R57*SUMPRODUCT(K57:$K$98, X57:$X$98)-K57*$AZ$3)/Z57, 0)</f>
        <v>-7202644357184578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0.82421808699999999</v>
      </c>
      <c r="Q58" s="5">
        <f t="shared" si="60"/>
        <v>50</v>
      </c>
      <c r="R58">
        <f t="shared" si="31"/>
        <v>1000000</v>
      </c>
      <c r="S58">
        <f t="shared" si="32"/>
        <v>-3.879152041023328E+16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-581.6534677851821</v>
      </c>
      <c r="AC58">
        <f t="shared" si="33"/>
        <v>-519.33345338084405</v>
      </c>
      <c r="AE58">
        <f t="shared" si="34"/>
        <v>0</v>
      </c>
      <c r="AF58">
        <f t="shared" si="35"/>
        <v>0</v>
      </c>
      <c r="AG58">
        <f t="shared" si="36"/>
        <v>-6.6939043364209413E-13</v>
      </c>
      <c r="AH58">
        <f t="shared" si="37"/>
        <v>-6.6560180503235892E-8</v>
      </c>
      <c r="AI58">
        <f t="shared" si="38"/>
        <v>-6.656084989366954E-8</v>
      </c>
      <c r="AJ58">
        <f t="shared" si="39"/>
        <v>-62.320014404338053</v>
      </c>
      <c r="AK58">
        <f t="shared" si="61"/>
        <v>-40.715742744962753</v>
      </c>
      <c r="AL58">
        <f t="shared" si="40"/>
        <v>-103.03575721586165</v>
      </c>
      <c r="AN58">
        <f t="shared" si="41"/>
        <v>0</v>
      </c>
      <c r="AO58">
        <f t="shared" si="42"/>
        <v>0</v>
      </c>
      <c r="AP58">
        <f t="shared" si="43"/>
        <v>-2.1424275990272142E-15</v>
      </c>
      <c r="AQ58">
        <f t="shared" si="44"/>
        <v>-2.1303018468681974E-10</v>
      </c>
      <c r="AR58">
        <f t="shared" si="45"/>
        <v>-2.1303232711441879E-10</v>
      </c>
      <c r="AS58">
        <f t="shared" si="46"/>
        <v>-0.19945925743990392</v>
      </c>
      <c r="AT58">
        <f t="shared" si="47"/>
        <v>-0.13031338152994906</v>
      </c>
      <c r="AU58">
        <f t="shared" si="48"/>
        <v>-0.3297726391828853</v>
      </c>
      <c r="AW58">
        <v>55</v>
      </c>
      <c r="AX58">
        <f>IF(Z58&gt;0, (R58*SUMPRODUCT(K58:$K$98, X58:$X$98)-K58*$AZ$3)/Z58, 0)</f>
        <v>-3.879152041023328E+16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0.82894669600000004</v>
      </c>
      <c r="Q59" s="5">
        <f t="shared" si="60"/>
        <v>50</v>
      </c>
      <c r="R59">
        <f t="shared" si="31"/>
        <v>1000000</v>
      </c>
      <c r="S59">
        <f t="shared" si="32"/>
        <v>-2.1505479999702054E+17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-519.33345338084405</v>
      </c>
      <c r="AC59">
        <f t="shared" si="33"/>
        <v>-463.69058337593981</v>
      </c>
      <c r="AE59">
        <f t="shared" si="34"/>
        <v>0</v>
      </c>
      <c r="AF59">
        <f t="shared" si="35"/>
        <v>0</v>
      </c>
      <c r="AG59">
        <f t="shared" si="36"/>
        <v>-1.0780754100405199E-13</v>
      </c>
      <c r="AH59">
        <f t="shared" si="37"/>
        <v>-1.1097779766032424E-8</v>
      </c>
      <c r="AI59">
        <f t="shared" si="38"/>
        <v>-1.1097887573573427E-8</v>
      </c>
      <c r="AJ59">
        <f t="shared" si="39"/>
        <v>-55.642870004904239</v>
      </c>
      <c r="AK59">
        <f t="shared" si="61"/>
        <v>-36.35334173665909</v>
      </c>
      <c r="AL59">
        <f t="shared" si="40"/>
        <v>-91.996211752661225</v>
      </c>
      <c r="AN59">
        <f t="shared" si="41"/>
        <v>0</v>
      </c>
      <c r="AO59">
        <f t="shared" si="42"/>
        <v>0</v>
      </c>
      <c r="AP59">
        <f t="shared" si="43"/>
        <v>-3.0807593161082134E-16</v>
      </c>
      <c r="AQ59">
        <f t="shared" si="44"/>
        <v>-3.1713540707728961E-11</v>
      </c>
      <c r="AR59">
        <f t="shared" si="45"/>
        <v>-3.171384878366057E-11</v>
      </c>
      <c r="AS59">
        <f t="shared" si="46"/>
        <v>-0.15900769885491037</v>
      </c>
      <c r="AT59">
        <f t="shared" si="47"/>
        <v>-0.10388502991888909</v>
      </c>
      <c r="AU59">
        <f t="shared" si="48"/>
        <v>-0.26289272880551334</v>
      </c>
      <c r="AW59">
        <v>56</v>
      </c>
      <c r="AX59">
        <f>IF(Z59&gt;0, (R59*SUMPRODUCT(K59:$K$98, X59:$X$98)-K59*$AZ$3)/Z59, 0)</f>
        <v>-2.1505479999702054E+17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0.83370721699999994</v>
      </c>
      <c r="Q60" s="5">
        <f t="shared" si="60"/>
        <v>50</v>
      </c>
      <c r="R60">
        <f t="shared" si="31"/>
        <v>1000000</v>
      </c>
      <c r="S60">
        <f t="shared" si="32"/>
        <v>-1.2285481811598868E+18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-463.69058337593981</v>
      </c>
      <c r="AC60">
        <f t="shared" si="33"/>
        <v>-414.00944944283117</v>
      </c>
      <c r="AE60">
        <f t="shared" si="34"/>
        <v>0</v>
      </c>
      <c r="AF60">
        <f t="shared" si="35"/>
        <v>0</v>
      </c>
      <c r="AG60">
        <f t="shared" si="36"/>
        <v>-1.6849540611909903E-14</v>
      </c>
      <c r="AH60">
        <f t="shared" si="37"/>
        <v>-1.7975984996420312E-9</v>
      </c>
      <c r="AI60">
        <f t="shared" si="38"/>
        <v>-1.7976153491826432E-9</v>
      </c>
      <c r="AJ60">
        <f t="shared" si="39"/>
        <v>-49.68113393310864</v>
      </c>
      <c r="AK60">
        <f t="shared" si="61"/>
        <v>-32.458340836315791</v>
      </c>
      <c r="AL60">
        <f t="shared" si="40"/>
        <v>-82.139474771222041</v>
      </c>
      <c r="AN60">
        <f t="shared" si="41"/>
        <v>0</v>
      </c>
      <c r="AO60">
        <f t="shared" si="42"/>
        <v>0</v>
      </c>
      <c r="AP60">
        <f t="shared" si="43"/>
        <v>-4.2991111363190133E-17</v>
      </c>
      <c r="AQ60">
        <f t="shared" si="44"/>
        <v>-4.5865201351417883E-12</v>
      </c>
      <c r="AR60">
        <f t="shared" si="45"/>
        <v>-4.5865631262531516E-12</v>
      </c>
      <c r="AS60">
        <f t="shared" si="46"/>
        <v>-0.12675996401101516</v>
      </c>
      <c r="AT60">
        <f t="shared" si="47"/>
        <v>-8.2816509820576201E-2</v>
      </c>
      <c r="AU60">
        <f t="shared" si="48"/>
        <v>-0.20957647383617792</v>
      </c>
      <c r="AW60">
        <v>57</v>
      </c>
      <c r="AX60">
        <f>IF(Z60&gt;0, (R60*SUMPRODUCT(K60:$K$98, X60:$X$98)-K60*$AZ$3)/Z60, 0)</f>
        <v>-1.2285481811598868E+18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0.83838979800000002</v>
      </c>
      <c r="Q61" s="5">
        <f t="shared" si="60"/>
        <v>50</v>
      </c>
      <c r="R61">
        <f t="shared" si="31"/>
        <v>1000000</v>
      </c>
      <c r="S61">
        <f t="shared" si="32"/>
        <v>-7.2351200936515338E+18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-414.00944944283117</v>
      </c>
      <c r="AC61">
        <f t="shared" si="33"/>
        <v>-369.65129414538893</v>
      </c>
      <c r="AE61">
        <f t="shared" si="34"/>
        <v>0</v>
      </c>
      <c r="AF61">
        <f t="shared" si="35"/>
        <v>0</v>
      </c>
      <c r="AG61">
        <f t="shared" si="36"/>
        <v>-2.5545622557788635E-15</v>
      </c>
      <c r="AH61">
        <f t="shared" si="37"/>
        <v>-2.8252965900023879E-10</v>
      </c>
      <c r="AI61">
        <f t="shared" si="38"/>
        <v>-2.8253221356249456E-10</v>
      </c>
      <c r="AJ61">
        <f t="shared" si="39"/>
        <v>-44.358155297442238</v>
      </c>
      <c r="AK61">
        <f t="shared" si="61"/>
        <v>-28.980661460998185</v>
      </c>
      <c r="AL61">
        <f t="shared" si="40"/>
        <v>-73.338816758722956</v>
      </c>
      <c r="AN61">
        <f t="shared" si="41"/>
        <v>0</v>
      </c>
      <c r="AO61">
        <f t="shared" si="42"/>
        <v>0</v>
      </c>
      <c r="AP61">
        <f t="shared" si="43"/>
        <v>-5.8195456053372768E-18</v>
      </c>
      <c r="AQ61">
        <f t="shared" si="44"/>
        <v>-6.4363052092107996E-13</v>
      </c>
      <c r="AR61">
        <f t="shared" si="45"/>
        <v>-6.4363634046668526E-13</v>
      </c>
      <c r="AS61">
        <f t="shared" si="46"/>
        <v>-0.10105226722822322</v>
      </c>
      <c r="AT61">
        <f t="shared" si="47"/>
        <v>-6.6020814589111729E-2</v>
      </c>
      <c r="AU61">
        <f t="shared" si="48"/>
        <v>-0.16707308181797859</v>
      </c>
      <c r="AW61">
        <v>58</v>
      </c>
      <c r="AX61">
        <f>IF(Z61&gt;0, (R61*SUMPRODUCT(K61:$K$98, X61:$X$98)-K61*$AZ$3)/Z61, 0)</f>
        <v>-7.2351200936515338E+18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0.84318435700000005</v>
      </c>
      <c r="Q62" s="5">
        <f t="shared" si="60"/>
        <v>50</v>
      </c>
      <c r="R62">
        <f t="shared" si="31"/>
        <v>1000000</v>
      </c>
      <c r="S62">
        <f t="shared" si="32"/>
        <v>-4.4000274923333779E+19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-369.65129414538893</v>
      </c>
      <c r="AC62">
        <f t="shared" si="33"/>
        <v>-330.04579834409782</v>
      </c>
      <c r="AE62">
        <f t="shared" si="34"/>
        <v>0</v>
      </c>
      <c r="AF62">
        <f t="shared" si="35"/>
        <v>0</v>
      </c>
      <c r="AG62">
        <f t="shared" si="36"/>
        <v>-3.7504970016570423E-16</v>
      </c>
      <c r="AH62">
        <f t="shared" si="37"/>
        <v>-4.3079338661107413E-11</v>
      </c>
      <c r="AI62">
        <f t="shared" si="38"/>
        <v>-4.3079713710807581E-11</v>
      </c>
      <c r="AJ62">
        <f t="shared" si="39"/>
        <v>-39.605495801291113</v>
      </c>
      <c r="AK62">
        <f t="shared" si="61"/>
        <v>-25.875590590177229</v>
      </c>
      <c r="AL62">
        <f t="shared" si="40"/>
        <v>-65.481086391511425</v>
      </c>
      <c r="AN62">
        <f t="shared" si="41"/>
        <v>0</v>
      </c>
      <c r="AO62">
        <f t="shared" si="42"/>
        <v>0</v>
      </c>
      <c r="AP62">
        <f t="shared" si="43"/>
        <v>-7.628574375137646E-19</v>
      </c>
      <c r="AQ62">
        <f t="shared" si="44"/>
        <v>-8.7624103915508708E-14</v>
      </c>
      <c r="AR62">
        <f t="shared" si="45"/>
        <v>-8.7624866772946228E-14</v>
      </c>
      <c r="AS62">
        <f t="shared" si="46"/>
        <v>-8.0558248746996089E-2</v>
      </c>
      <c r="AT62">
        <f t="shared" si="47"/>
        <v>-5.263138918137153E-2</v>
      </c>
      <c r="AU62">
        <f t="shared" si="48"/>
        <v>-0.13318963792845526</v>
      </c>
      <c r="AW62">
        <v>59</v>
      </c>
      <c r="AX62">
        <f>IF(Z62&gt;0, (R62*SUMPRODUCT(K62:$K$98, X62:$X$98)-K62*$AZ$3)/Z62, 0)</f>
        <v>-4.4000274923333779E+19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0.84806285100000001</v>
      </c>
      <c r="Q63" s="5">
        <f t="shared" si="60"/>
        <v>50</v>
      </c>
      <c r="R63">
        <f t="shared" si="31"/>
        <v>1000000</v>
      </c>
      <c r="S63">
        <f t="shared" si="32"/>
        <v>-2.7678419659518873E+20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-330.04579834409782</v>
      </c>
      <c r="AC63">
        <f t="shared" si="33"/>
        <v>-294.68374852151601</v>
      </c>
      <c r="AE63">
        <f t="shared" si="34"/>
        <v>0</v>
      </c>
      <c r="AF63">
        <f t="shared" si="35"/>
        <v>0</v>
      </c>
      <c r="AG63">
        <f t="shared" si="36"/>
        <v>-5.32334851748249E-17</v>
      </c>
      <c r="AH63">
        <f t="shared" si="37"/>
        <v>-6.3613143597844462E-12</v>
      </c>
      <c r="AI63">
        <f t="shared" si="38"/>
        <v>-6.3613675932696213E-12</v>
      </c>
      <c r="AJ63">
        <f t="shared" si="39"/>
        <v>-35.36204982258181</v>
      </c>
      <c r="AK63">
        <f t="shared" si="61"/>
        <v>-23.103205884086851</v>
      </c>
      <c r="AL63">
        <f t="shared" si="40"/>
        <v>-58.465255706675023</v>
      </c>
      <c r="AN63">
        <f t="shared" si="41"/>
        <v>0</v>
      </c>
      <c r="AO63">
        <f t="shared" si="42"/>
        <v>0</v>
      </c>
      <c r="AP63">
        <f t="shared" si="43"/>
        <v>-9.6676615869776265E-20</v>
      </c>
      <c r="AQ63">
        <f t="shared" si="44"/>
        <v>-1.1552697381508527E-14</v>
      </c>
      <c r="AR63">
        <f t="shared" si="45"/>
        <v>-1.1552794058124397E-14</v>
      </c>
      <c r="AS63">
        <f t="shared" si="46"/>
        <v>-6.4220542687338275E-2</v>
      </c>
      <c r="AT63">
        <f t="shared" si="47"/>
        <v>-4.1957421222394459E-2</v>
      </c>
      <c r="AU63">
        <f t="shared" si="48"/>
        <v>-0.10617796390974428</v>
      </c>
      <c r="AW63">
        <v>60</v>
      </c>
      <c r="AX63">
        <f>IF(Z63&gt;0, (R63*SUMPRODUCT(K63:$K$98, X63:$X$98)-K63*$AZ$3)/Z63, 0)</f>
        <v>-2.7678419659518873E+20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0.85299375700000002</v>
      </c>
      <c r="Q64" s="5">
        <f t="shared" si="60"/>
        <v>50</v>
      </c>
      <c r="R64">
        <f t="shared" si="31"/>
        <v>1000000</v>
      </c>
      <c r="S64">
        <f t="shared" si="32"/>
        <v>-1.8037772699160132E+21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-294.68374852151601</v>
      </c>
      <c r="AC64">
        <f t="shared" si="33"/>
        <v>-263.11048975135355</v>
      </c>
      <c r="AE64">
        <f t="shared" si="34"/>
        <v>0</v>
      </c>
      <c r="AF64">
        <f t="shared" si="35"/>
        <v>0</v>
      </c>
      <c r="AG64">
        <f t="shared" si="36"/>
        <v>-7.2933198055989585E-18</v>
      </c>
      <c r="AH64">
        <f t="shared" si="37"/>
        <v>-9.0815661034955387E-13</v>
      </c>
      <c r="AI64">
        <f t="shared" si="38"/>
        <v>-9.0816390366935943E-13</v>
      </c>
      <c r="AJ64">
        <f t="shared" si="39"/>
        <v>-31.573258770162454</v>
      </c>
      <c r="AK64">
        <f t="shared" si="61"/>
        <v>-20.627862396506124</v>
      </c>
      <c r="AL64">
        <f t="shared" si="40"/>
        <v>-52.201121166669488</v>
      </c>
      <c r="AN64">
        <f t="shared" si="41"/>
        <v>0</v>
      </c>
      <c r="AO64">
        <f t="shared" si="42"/>
        <v>0</v>
      </c>
      <c r="AP64">
        <f t="shared" si="43"/>
        <v>-1.1826160648457342E-20</v>
      </c>
      <c r="AQ64">
        <f t="shared" si="44"/>
        <v>-1.4725812461572547E-15</v>
      </c>
      <c r="AR64">
        <f t="shared" si="45"/>
        <v>-1.4725930723179033E-15</v>
      </c>
      <c r="AS64">
        <f t="shared" si="46"/>
        <v>-5.1196223443350224E-2</v>
      </c>
      <c r="AT64">
        <f t="shared" si="47"/>
        <v>-3.3448199316322126E-2</v>
      </c>
      <c r="AU64">
        <f t="shared" si="48"/>
        <v>-8.4644422759673821E-2</v>
      </c>
      <c r="AW64">
        <v>61</v>
      </c>
      <c r="AX64">
        <f>IF(Z64&gt;0, (R64*SUMPRODUCT(K64:$K$98, X64:$X$98)-K64*$AZ$3)/Z64, 0)</f>
        <v>-1.8037772699160132E+21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0.85794593600000002</v>
      </c>
      <c r="Q65" s="5">
        <f t="shared" si="60"/>
        <v>50</v>
      </c>
      <c r="R65">
        <f t="shared" si="31"/>
        <v>1000000</v>
      </c>
      <c r="S65">
        <f t="shared" si="32"/>
        <v>-1.2195879254180841E+22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-263.11048975135355</v>
      </c>
      <c r="AC65">
        <f t="shared" si="33"/>
        <v>-234.92008013513703</v>
      </c>
      <c r="AE65">
        <f t="shared" si="34"/>
        <v>0</v>
      </c>
      <c r="AF65">
        <f t="shared" si="35"/>
        <v>0</v>
      </c>
      <c r="AG65">
        <f t="shared" si="36"/>
        <v>-9.6311252038103208E-19</v>
      </c>
      <c r="AH65">
        <f t="shared" si="37"/>
        <v>-1.2514548174323875E-13</v>
      </c>
      <c r="AI65">
        <f t="shared" si="38"/>
        <v>-1.2514644485575912E-13</v>
      </c>
      <c r="AJ65">
        <f t="shared" si="39"/>
        <v>-28.190409616216527</v>
      </c>
      <c r="AK65">
        <f t="shared" si="61"/>
        <v>-18.417734282594751</v>
      </c>
      <c r="AL65">
        <f t="shared" si="40"/>
        <v>-46.608143898811406</v>
      </c>
      <c r="AN65">
        <f t="shared" si="41"/>
        <v>0</v>
      </c>
      <c r="AO65">
        <f t="shared" si="42"/>
        <v>0</v>
      </c>
      <c r="AP65">
        <f t="shared" si="43"/>
        <v>-1.3943683706657737E-21</v>
      </c>
      <c r="AQ65">
        <f t="shared" si="44"/>
        <v>-1.8118225833619823E-16</v>
      </c>
      <c r="AR65">
        <f t="shared" si="45"/>
        <v>-1.8118365270456889E-16</v>
      </c>
      <c r="AS65">
        <f t="shared" si="46"/>
        <v>-4.0813315882772885E-2</v>
      </c>
      <c r="AT65">
        <f t="shared" si="47"/>
        <v>-2.6664699710078215E-2</v>
      </c>
      <c r="AU65">
        <f t="shared" si="48"/>
        <v>-6.7478015592851284E-2</v>
      </c>
      <c r="AW65">
        <v>62</v>
      </c>
      <c r="AX65">
        <f>IF(Z65&gt;0, (R65*SUMPRODUCT(K65:$K$98, X65:$X$98)-K65*$AZ$3)/Z65, 0)</f>
        <v>-1.2195879254180841E+22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0.86292441799999997</v>
      </c>
      <c r="Q66" s="5">
        <f t="shared" si="60"/>
        <v>50</v>
      </c>
      <c r="R66">
        <f t="shared" si="31"/>
        <v>1000000</v>
      </c>
      <c r="S66">
        <f t="shared" si="32"/>
        <v>-8.5690560957010604E+22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-234.92008013513703</v>
      </c>
      <c r="AC66">
        <f t="shared" si="33"/>
        <v>-209.75007154922946</v>
      </c>
      <c r="AE66">
        <f t="shared" si="34"/>
        <v>0</v>
      </c>
      <c r="AF66">
        <f t="shared" si="35"/>
        <v>0</v>
      </c>
      <c r="AG66">
        <f t="shared" si="36"/>
        <v>-1.2238808405890659E-19</v>
      </c>
      <c r="AH66">
        <f t="shared" si="37"/>
        <v>-1.6621866222366303E-14</v>
      </c>
      <c r="AI66">
        <f t="shared" si="38"/>
        <v>-1.6621988610450363E-14</v>
      </c>
      <c r="AJ66">
        <f t="shared" si="39"/>
        <v>-25.170008585907567</v>
      </c>
      <c r="AK66">
        <f t="shared" si="61"/>
        <v>-16.444405609459594</v>
      </c>
      <c r="AL66">
        <f t="shared" si="40"/>
        <v>-41.614414195367175</v>
      </c>
      <c r="AN66">
        <f t="shared" si="41"/>
        <v>0</v>
      </c>
      <c r="AO66">
        <f t="shared" si="42"/>
        <v>0</v>
      </c>
      <c r="AP66">
        <f t="shared" si="43"/>
        <v>-1.5820551091495092E-22</v>
      </c>
      <c r="AQ66">
        <f t="shared" si="44"/>
        <v>-2.1486330620256623E-17</v>
      </c>
      <c r="AR66">
        <f t="shared" si="45"/>
        <v>-2.1486488825767541E-17</v>
      </c>
      <c r="AS66">
        <f t="shared" si="46"/>
        <v>-3.2536125544302304E-2</v>
      </c>
      <c r="AT66">
        <f t="shared" si="47"/>
        <v>-2.1256935355610816E-2</v>
      </c>
      <c r="AU66">
        <f t="shared" si="48"/>
        <v>-5.3793060899913134E-2</v>
      </c>
      <c r="AW66">
        <v>63</v>
      </c>
      <c r="AX66">
        <f>IF(Z66&gt;0, (R66*SUMPRODUCT(K66:$K$98, X66:$X$98)-K66*$AZ$3)/Z66, 0)</f>
        <v>-8.5690560957010604E+22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2">$C$6</f>
        <v>1000000</v>
      </c>
      <c r="S67">
        <f t="shared" ref="S67:S79" si="63">AX67</f>
        <v>-6.2680942330491472E+23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-209.75007154922946</v>
      </c>
      <c r="AC67">
        <f t="shared" ref="AC67:AC79" si="64">S67*Z67</f>
        <v>-187.27684959752631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-1.4938898701465797E-20</v>
      </c>
      <c r="AH67">
        <f t="shared" ref="AH67:AH79" si="68">-X67*R67</f>
        <v>-2.1245060903370347E-15</v>
      </c>
      <c r="AI67">
        <f t="shared" ref="AI67:AI79" si="69">SUM(AE67:AH67)</f>
        <v>-2.124521029235736E-15</v>
      </c>
      <c r="AJ67">
        <f t="shared" ref="AJ67:AJ79" si="70">AB67-AC67</f>
        <v>-22.473221951703152</v>
      </c>
      <c r="AK67">
        <f t="shared" si="61"/>
        <v>-14.682505008446064</v>
      </c>
      <c r="AL67">
        <f t="shared" ref="AL67:AL79" si="71">SUM(AI67:AK67)</f>
        <v>-37.155726960149224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-1.724181699597952E-23</v>
      </c>
      <c r="AQ67">
        <f t="shared" ref="AQ67:AQ79" si="75">AH67*$K67</f>
        <v>-2.452011085184006E-18</v>
      </c>
      <c r="AR67">
        <f t="shared" ref="AR67:AR79" si="76">AI67*$K67</f>
        <v>-2.4520283270010017E-18</v>
      </c>
      <c r="AS67">
        <f t="shared" ref="AS67:AS79" si="77">AJ67*$K67</f>
        <v>-2.5937600083149114E-2</v>
      </c>
      <c r="AT67">
        <f t="shared" ref="AT67:AT79" si="78">AK67*$K67</f>
        <v>-1.6945898720990761E-2</v>
      </c>
      <c r="AU67">
        <f t="shared" ref="AU67:AU79" si="79">AL67*$K67</f>
        <v>-4.2883498804139886E-2</v>
      </c>
      <c r="AW67">
        <v>64</v>
      </c>
      <c r="AX67">
        <f>IF(Z67&gt;0, (R67*SUMPRODUCT(K67:$K$98, X67:$X$98)-K67*$AZ$3)/Z67, 0)</f>
        <v>-6.2680942330491472E+23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0.872959127</v>
      </c>
      <c r="Q68" s="5">
        <f t="shared" si="60"/>
        <v>50</v>
      </c>
      <c r="R68">
        <f t="shared" si="62"/>
        <v>1000000</v>
      </c>
      <c r="S68">
        <f t="shared" si="63"/>
        <v>-4.7816737560387101E+24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-187.27684959752631</v>
      </c>
      <c r="AC68">
        <f t="shared" si="64"/>
        <v>-167.21147285493419</v>
      </c>
      <c r="AE68">
        <f t="shared" si="65"/>
        <v>0</v>
      </c>
      <c r="AF68">
        <f t="shared" si="66"/>
        <v>0</v>
      </c>
      <c r="AG68">
        <f t="shared" si="67"/>
        <v>-1.7484617456781228E-21</v>
      </c>
      <c r="AH68">
        <f t="shared" si="68"/>
        <v>-2.6082095937546029E-16</v>
      </c>
      <c r="AI68">
        <f t="shared" si="69"/>
        <v>-2.6082270783720596E-16</v>
      </c>
      <c r="AJ68">
        <f t="shared" si="70"/>
        <v>-20.065376742592122</v>
      </c>
      <c r="AK68">
        <f t="shared" si="61"/>
        <v>-13.109379471826843</v>
      </c>
      <c r="AL68">
        <f t="shared" si="71"/>
        <v>-33.174756214418963</v>
      </c>
      <c r="AN68">
        <f t="shared" si="72"/>
        <v>0</v>
      </c>
      <c r="AO68">
        <f t="shared" si="73"/>
        <v>0</v>
      </c>
      <c r="AP68">
        <f t="shared" si="74"/>
        <v>-1.8017833154604284E-24</v>
      </c>
      <c r="AQ68">
        <f t="shared" si="75"/>
        <v>-2.6877502701257214E-19</v>
      </c>
      <c r="AR68">
        <f t="shared" si="76"/>
        <v>-2.6877682879588762E-19</v>
      </c>
      <c r="AS68">
        <f t="shared" si="77"/>
        <v>-2.0677295984653329E-2</v>
      </c>
      <c r="AT68">
        <f t="shared" si="78"/>
        <v>-1.35091667099735E-2</v>
      </c>
      <c r="AU68">
        <f t="shared" si="79"/>
        <v>-3.4186462694626829E-2</v>
      </c>
      <c r="AW68">
        <v>65</v>
      </c>
      <c r="AX68">
        <f>IF(Z68&gt;0, (R68*SUMPRODUCT(K68:$K$98, X68:$X$98)-K68*$AZ$3)/Z68, 0)</f>
        <v>-4.7816737560387101E+24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0.877957722</v>
      </c>
      <c r="Q69" s="5">
        <f t="shared" ref="Q69:Q79" si="91">$C$8</f>
        <v>50</v>
      </c>
      <c r="R69">
        <f t="shared" si="62"/>
        <v>1000000</v>
      </c>
      <c r="S69">
        <f t="shared" si="63"/>
        <v>-3.8104826536030484E+25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-167.21147285493419</v>
      </c>
      <c r="AC69">
        <f t="shared" si="64"/>
        <v>-149.29595790619123</v>
      </c>
      <c r="AE69">
        <f t="shared" si="65"/>
        <v>0</v>
      </c>
      <c r="AF69">
        <f t="shared" si="66"/>
        <v>0</v>
      </c>
      <c r="AG69">
        <f t="shared" si="67"/>
        <v>-1.9590163698163359E-22</v>
      </c>
      <c r="AH69">
        <f t="shared" si="68"/>
        <v>-3.0701509824794163E-17</v>
      </c>
      <c r="AI69">
        <f t="shared" si="69"/>
        <v>-3.0701705726431143E-17</v>
      </c>
      <c r="AJ69">
        <f t="shared" si="70"/>
        <v>-17.915514948742953</v>
      </c>
      <c r="AK69">
        <f t="shared" si="61"/>
        <v>-11.704803099845394</v>
      </c>
      <c r="AL69">
        <f t="shared" si="71"/>
        <v>-29.620318048588345</v>
      </c>
      <c r="AN69">
        <f t="shared" si="72"/>
        <v>0</v>
      </c>
      <c r="AO69">
        <f t="shared" si="73"/>
        <v>0</v>
      </c>
      <c r="AP69">
        <f t="shared" si="74"/>
        <v>-1.802463456487313E-25</v>
      </c>
      <c r="AQ69">
        <f t="shared" si="75"/>
        <v>-2.8248028128200808E-20</v>
      </c>
      <c r="AR69">
        <f t="shared" si="76"/>
        <v>-2.8248208374546452E-20</v>
      </c>
      <c r="AS69">
        <f t="shared" si="77"/>
        <v>-1.6483813763275922E-2</v>
      </c>
      <c r="AT69">
        <f t="shared" si="78"/>
        <v>-1.0769424992006933E-2</v>
      </c>
      <c r="AU69">
        <f t="shared" si="79"/>
        <v>-2.7253238755282853E-2</v>
      </c>
      <c r="AW69">
        <v>66</v>
      </c>
      <c r="AX69">
        <f>IF(Z69&gt;0, (R69*SUMPRODUCT(K69:$K$98, X69:$X$98)-K69*$AZ$3)/Z69, 0)</f>
        <v>-3.8104826536030484E+25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0.88376105100000002</v>
      </c>
      <c r="Q70" s="5">
        <f t="shared" si="91"/>
        <v>50</v>
      </c>
      <c r="R70">
        <f t="shared" si="62"/>
        <v>1000000</v>
      </c>
      <c r="S70">
        <f t="shared" si="63"/>
        <v>-3.2024193452842994E+26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-149.29595790619123</v>
      </c>
      <c r="AC70">
        <f t="shared" si="64"/>
        <v>-133.29996241624215</v>
      </c>
      <c r="AE70">
        <f t="shared" si="65"/>
        <v>0</v>
      </c>
      <c r="AF70">
        <f t="shared" si="66"/>
        <v>0</v>
      </c>
      <c r="AG70">
        <f t="shared" si="67"/>
        <v>-2.0812384020308284E-23</v>
      </c>
      <c r="AH70">
        <f t="shared" si="68"/>
        <v>-3.4626047318301791E-18</v>
      </c>
      <c r="AI70">
        <f t="shared" si="69"/>
        <v>-3.4626255442141995E-18</v>
      </c>
      <c r="AJ70">
        <f t="shared" si="70"/>
        <v>-15.995995489949081</v>
      </c>
      <c r="AK70">
        <f t="shared" si="61"/>
        <v>-10.450717053433387</v>
      </c>
      <c r="AL70">
        <f t="shared" si="71"/>
        <v>-26.446712543382468</v>
      </c>
      <c r="AN70">
        <f t="shared" si="72"/>
        <v>0</v>
      </c>
      <c r="AO70">
        <f t="shared" si="73"/>
        <v>0</v>
      </c>
      <c r="AP70">
        <f t="shared" si="74"/>
        <v>-1.709748421679637E-26</v>
      </c>
      <c r="AQ70">
        <f t="shared" si="75"/>
        <v>-2.8445482119541433E-21</v>
      </c>
      <c r="AR70">
        <f t="shared" si="76"/>
        <v>-2.8445653094383601E-21</v>
      </c>
      <c r="AS70">
        <f t="shared" si="77"/>
        <v>-1.3140795410774822E-2</v>
      </c>
      <c r="AT70">
        <f t="shared" si="78"/>
        <v>-8.5853196683728736E-3</v>
      </c>
      <c r="AU70">
        <f t="shared" si="79"/>
        <v>-2.1726115079147696E-2</v>
      </c>
      <c r="AW70">
        <v>67</v>
      </c>
      <c r="AX70">
        <f>IF(Z70&gt;0, (R70*SUMPRODUCT(K70:$K$98, X70:$X$98)-K70*$AZ$3)/Z70, 0)</f>
        <v>-3.2024193452842994E+26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0.88953285599999998</v>
      </c>
      <c r="Q71" s="5">
        <f t="shared" si="91"/>
        <v>50</v>
      </c>
      <c r="R71">
        <f t="shared" si="62"/>
        <v>1000000</v>
      </c>
      <c r="S71">
        <f t="shared" si="63"/>
        <v>-2.8460080311041609E+27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-133.29996241624215</v>
      </c>
      <c r="AC71">
        <f t="shared" si="64"/>
        <v>-119.01782358593051</v>
      </c>
      <c r="AE71">
        <f t="shared" si="65"/>
        <v>0</v>
      </c>
      <c r="AF71">
        <f t="shared" si="66"/>
        <v>0</v>
      </c>
      <c r="AG71">
        <f t="shared" si="67"/>
        <v>-2.0909607823516115E-24</v>
      </c>
      <c r="AH71">
        <f t="shared" si="68"/>
        <v>-3.7026598795507182E-19</v>
      </c>
      <c r="AI71">
        <f t="shared" si="69"/>
        <v>-3.7026807891585417E-19</v>
      </c>
      <c r="AJ71">
        <f t="shared" si="70"/>
        <v>-14.282138830311638</v>
      </c>
      <c r="AK71">
        <f t="shared" si="61"/>
        <v>-9.3309973691369521</v>
      </c>
      <c r="AL71">
        <f t="shared" si="71"/>
        <v>-23.61313619944859</v>
      </c>
      <c r="AN71">
        <f t="shared" si="72"/>
        <v>0</v>
      </c>
      <c r="AO71">
        <f t="shared" si="73"/>
        <v>0</v>
      </c>
      <c r="AP71">
        <f t="shared" si="74"/>
        <v>-1.5336923293273288E-27</v>
      </c>
      <c r="AQ71">
        <f t="shared" si="75"/>
        <v>-2.7158524938896072E-22</v>
      </c>
      <c r="AR71">
        <f t="shared" si="76"/>
        <v>-2.7158678308129001E-22</v>
      </c>
      <c r="AS71">
        <f t="shared" si="77"/>
        <v>-1.0475761647620204E-2</v>
      </c>
      <c r="AT71">
        <f t="shared" si="78"/>
        <v>-6.8441642764452111E-3</v>
      </c>
      <c r="AU71">
        <f t="shared" si="79"/>
        <v>-1.7319925924065414E-2</v>
      </c>
      <c r="AW71">
        <v>68</v>
      </c>
      <c r="AX71">
        <f>IF(Z71&gt;0, (R71*SUMPRODUCT(K71:$K$98, X71:$X$98)-K71*$AZ$3)/Z71, 0)</f>
        <v>-2.8460080311041609E+27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0.89526598199999996</v>
      </c>
      <c r="Q72" s="5">
        <f t="shared" si="91"/>
        <v>50</v>
      </c>
      <c r="R72">
        <f t="shared" si="62"/>
        <v>1000000</v>
      </c>
      <c r="S72">
        <f t="shared" si="63"/>
        <v>-2.6823295927341968E+28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-119.01782358593051</v>
      </c>
      <c r="AC72">
        <f t="shared" si="64"/>
        <v>-106.26591391600937</v>
      </c>
      <c r="AE72">
        <f t="shared" si="65"/>
        <v>0</v>
      </c>
      <c r="AF72">
        <f t="shared" si="66"/>
        <v>0</v>
      </c>
      <c r="AG72">
        <f t="shared" si="67"/>
        <v>-1.9808511639259183E-25</v>
      </c>
      <c r="AH72">
        <f t="shared" si="68"/>
        <v>-3.7439321162710067E-20</v>
      </c>
      <c r="AI72">
        <f t="shared" si="69"/>
        <v>-3.7439519247826458E-20</v>
      </c>
      <c r="AJ72">
        <f t="shared" si="70"/>
        <v>-12.751909669921147</v>
      </c>
      <c r="AK72">
        <f t="shared" ref="AK72:AK79" si="92">G72*SUM(AB72:AB72, AE72:AF72)</f>
        <v>-8.3312476510151363</v>
      </c>
      <c r="AL72">
        <f t="shared" si="71"/>
        <v>-21.083157320936284</v>
      </c>
      <c r="AN72">
        <f t="shared" si="72"/>
        <v>0</v>
      </c>
      <c r="AO72">
        <f t="shared" si="73"/>
        <v>0</v>
      </c>
      <c r="AP72">
        <f t="shared" si="74"/>
        <v>-1.297257470829975E-28</v>
      </c>
      <c r="AQ72">
        <f t="shared" si="75"/>
        <v>-2.451897445180532E-23</v>
      </c>
      <c r="AR72">
        <f t="shared" si="76"/>
        <v>-2.4519104177552403E-23</v>
      </c>
      <c r="AS72">
        <f t="shared" si="77"/>
        <v>-8.3512130481666422E-3</v>
      </c>
      <c r="AT72">
        <f t="shared" si="78"/>
        <v>-5.4561258581355314E-3</v>
      </c>
      <c r="AU72">
        <f t="shared" si="79"/>
        <v>-1.3807338906302175E-2</v>
      </c>
      <c r="AW72">
        <v>69</v>
      </c>
      <c r="AX72">
        <f>IF(Z72&gt;0, (R72*SUMPRODUCT(K72:$K$98, X72:$X$98)-K72*$AZ$3)/Z72, 0)</f>
        <v>-2.6823295927341968E+28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0.900953271</v>
      </c>
      <c r="Q73" s="5">
        <f t="shared" si="91"/>
        <v>50</v>
      </c>
      <c r="R73">
        <f t="shared" si="62"/>
        <v>1000000</v>
      </c>
      <c r="S73">
        <f t="shared" si="63"/>
        <v>-2.6895284793333819E+29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-106.26591391600937</v>
      </c>
      <c r="AC73">
        <f t="shared" si="64"/>
        <v>-94.880280282151205</v>
      </c>
      <c r="AE73">
        <f t="shared" si="65"/>
        <v>0</v>
      </c>
      <c r="AF73">
        <f t="shared" si="66"/>
        <v>0</v>
      </c>
      <c r="AG73">
        <f t="shared" si="67"/>
        <v>-1.7638831678344588E-26</v>
      </c>
      <c r="AH73">
        <f t="shared" si="68"/>
        <v>-3.5693086710064265E-21</v>
      </c>
      <c r="AI73">
        <f t="shared" si="69"/>
        <v>-3.569326309838105E-21</v>
      </c>
      <c r="AJ73">
        <f t="shared" si="70"/>
        <v>-11.385633633858163</v>
      </c>
      <c r="AK73">
        <f t="shared" si="92"/>
        <v>-7.4386139741206563</v>
      </c>
      <c r="AL73">
        <f t="shared" si="71"/>
        <v>-18.824247607978819</v>
      </c>
      <c r="AN73">
        <f t="shared" si="72"/>
        <v>0</v>
      </c>
      <c r="AO73">
        <f t="shared" si="73"/>
        <v>0</v>
      </c>
      <c r="AP73">
        <f t="shared" si="74"/>
        <v>-1.0313976290019842E-29</v>
      </c>
      <c r="AQ73">
        <f t="shared" si="75"/>
        <v>-2.0870863601311661E-24</v>
      </c>
      <c r="AR73">
        <f t="shared" si="76"/>
        <v>-2.0870966741074562E-24</v>
      </c>
      <c r="AS73">
        <f t="shared" si="77"/>
        <v>-6.6575359121226396E-3</v>
      </c>
      <c r="AT73">
        <f t="shared" si="78"/>
        <v>-4.3495901292534521E-3</v>
      </c>
      <c r="AU73">
        <f t="shared" si="79"/>
        <v>-1.1007126041376091E-2</v>
      </c>
      <c r="AW73">
        <v>70</v>
      </c>
      <c r="AX73">
        <f>IF(Z73&gt;0, (R73*SUMPRODUCT(K73:$K$98, X73:$X$98)-K73*$AZ$3)/Z73, 0)</f>
        <v>-2.6895284793333819E+29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0.90658776299999999</v>
      </c>
      <c r="Q74" s="5">
        <f t="shared" si="91"/>
        <v>50</v>
      </c>
      <c r="R74">
        <f t="shared" si="62"/>
        <v>1000000</v>
      </c>
      <c r="S74">
        <f t="shared" si="63"/>
        <v>-2.8789117760869077E+30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-94.880280282151205</v>
      </c>
      <c r="AC74">
        <f t="shared" si="64"/>
        <v>-84.714535966206441</v>
      </c>
      <c r="AE74">
        <f t="shared" si="65"/>
        <v>0</v>
      </c>
      <c r="AF74">
        <f t="shared" si="66"/>
        <v>0</v>
      </c>
      <c r="AG74">
        <f t="shared" si="67"/>
        <v>-1.4712944083571859E-27</v>
      </c>
      <c r="AH74">
        <f t="shared" si="68"/>
        <v>-3.1982297906407912E-22</v>
      </c>
      <c r="AI74">
        <f t="shared" si="69"/>
        <v>-3.1982445035848747E-22</v>
      </c>
      <c r="AJ74">
        <f t="shared" si="70"/>
        <v>-10.165744315944764</v>
      </c>
      <c r="AK74">
        <f t="shared" si="92"/>
        <v>-6.6416196197505846</v>
      </c>
      <c r="AL74">
        <f t="shared" si="71"/>
        <v>-16.807363935695349</v>
      </c>
      <c r="AN74">
        <f t="shared" si="72"/>
        <v>0</v>
      </c>
      <c r="AO74">
        <f t="shared" si="73"/>
        <v>0</v>
      </c>
      <c r="AP74">
        <f t="shared" si="74"/>
        <v>-7.6813556671028162E-31</v>
      </c>
      <c r="AQ74">
        <f t="shared" si="75"/>
        <v>-1.6697365522150229E-25</v>
      </c>
      <c r="AR74">
        <f t="shared" si="76"/>
        <v>-1.6697442335706901E-25</v>
      </c>
      <c r="AS74">
        <f t="shared" si="77"/>
        <v>-5.3073468687202035E-3</v>
      </c>
      <c r="AT74">
        <f t="shared" si="78"/>
        <v>-3.4674666208972028E-3</v>
      </c>
      <c r="AU74">
        <f t="shared" si="79"/>
        <v>-8.7748134896174067E-3</v>
      </c>
      <c r="AW74">
        <v>71</v>
      </c>
      <c r="AX74">
        <f>IF(Z74&gt;0, (R74*SUMPRODUCT(K74:$K$98, X74:$X$98)-K74*$AZ$3)/Z74, 0)</f>
        <v>-2.8789117760869077E+30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0.91219363099999995</v>
      </c>
      <c r="Q75" s="5">
        <f t="shared" si="91"/>
        <v>50</v>
      </c>
      <c r="R75">
        <f t="shared" si="62"/>
        <v>1000000</v>
      </c>
      <c r="S75">
        <f t="shared" si="63"/>
        <v>-3.303658782656644E+31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-84.714535966206441</v>
      </c>
      <c r="AC75">
        <f t="shared" si="64"/>
        <v>-75.637978541255748</v>
      </c>
      <c r="AE75">
        <f t="shared" si="65"/>
        <v>0</v>
      </c>
      <c r="AF75">
        <f t="shared" si="66"/>
        <v>0</v>
      </c>
      <c r="AG75">
        <f t="shared" si="67"/>
        <v>-1.14476075644276E-28</v>
      </c>
      <c r="AH75">
        <f t="shared" si="68"/>
        <v>-2.684210777258676E-23</v>
      </c>
      <c r="AI75">
        <f t="shared" si="69"/>
        <v>-2.6842222248662404E-23</v>
      </c>
      <c r="AJ75">
        <f t="shared" si="70"/>
        <v>-9.0765574249506926</v>
      </c>
      <c r="AK75">
        <f t="shared" si="92"/>
        <v>-5.9300175176344512</v>
      </c>
      <c r="AL75">
        <f t="shared" si="71"/>
        <v>-15.006574942585143</v>
      </c>
      <c r="AN75">
        <f t="shared" si="72"/>
        <v>0</v>
      </c>
      <c r="AO75">
        <f t="shared" si="73"/>
        <v>0</v>
      </c>
      <c r="AP75">
        <f t="shared" si="74"/>
        <v>-5.3362356558468167E-32</v>
      </c>
      <c r="AQ75">
        <f t="shared" si="75"/>
        <v>-1.2512292351744543E-26</v>
      </c>
      <c r="AR75">
        <f t="shared" si="76"/>
        <v>-1.2512345714101101E-26</v>
      </c>
      <c r="AS75">
        <f t="shared" si="77"/>
        <v>-4.2309844297833306E-3</v>
      </c>
      <c r="AT75">
        <f t="shared" si="78"/>
        <v>-2.7642431607917753E-3</v>
      </c>
      <c r="AU75">
        <f t="shared" si="79"/>
        <v>-6.9952275905751059E-3</v>
      </c>
      <c r="AW75">
        <v>72</v>
      </c>
      <c r="AX75">
        <f>IF(Z75&gt;0, (R75*SUMPRODUCT(K75:$K$98, X75:$X$98)-K75*$AZ$3)/Z75, 0)</f>
        <v>-3.303658782656644E+31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0.91779930600000004</v>
      </c>
      <c r="Q76" s="5">
        <f t="shared" si="91"/>
        <v>50</v>
      </c>
      <c r="R76">
        <f t="shared" si="62"/>
        <v>1000000</v>
      </c>
      <c r="S76">
        <f t="shared" si="63"/>
        <v>-4.085411341970922E+32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-75.637978541255748</v>
      </c>
      <c r="AC76">
        <f t="shared" si="64"/>
        <v>-67.533909411835481</v>
      </c>
      <c r="AE76">
        <f t="shared" si="65"/>
        <v>0</v>
      </c>
      <c r="AF76">
        <f t="shared" si="66"/>
        <v>0</v>
      </c>
      <c r="AG76">
        <f t="shared" si="67"/>
        <v>-8.265252107913221E-30</v>
      </c>
      <c r="AH76">
        <f t="shared" si="68"/>
        <v>-2.1013212555984004E-24</v>
      </c>
      <c r="AI76">
        <f t="shared" si="69"/>
        <v>-2.1013295208505084E-24</v>
      </c>
      <c r="AJ76">
        <f t="shared" si="70"/>
        <v>-8.1040691294202674</v>
      </c>
      <c r="AK76">
        <f t="shared" si="92"/>
        <v>-5.2946584978879025</v>
      </c>
      <c r="AL76">
        <f t="shared" si="71"/>
        <v>-13.398727627308169</v>
      </c>
      <c r="AN76">
        <f t="shared" si="72"/>
        <v>0</v>
      </c>
      <c r="AO76">
        <f t="shared" si="73"/>
        <v>0</v>
      </c>
      <c r="AP76">
        <f t="shared" si="74"/>
        <v>-3.4399992651757599E-33</v>
      </c>
      <c r="AQ76">
        <f t="shared" si="75"/>
        <v>-8.7457024671226131E-28</v>
      </c>
      <c r="AR76">
        <f t="shared" si="76"/>
        <v>-8.745736867115265E-28</v>
      </c>
      <c r="AS76">
        <f t="shared" si="77"/>
        <v>-3.3729148834369688E-3</v>
      </c>
      <c r="AT76">
        <f t="shared" si="78"/>
        <v>-2.203637723845484E-3</v>
      </c>
      <c r="AU76">
        <f t="shared" si="79"/>
        <v>-5.5765526072824529E-3</v>
      </c>
      <c r="AW76">
        <v>73</v>
      </c>
      <c r="AX76">
        <f>IF(Z76&gt;0, (R76*SUMPRODUCT(K76:$K$98, X76:$X$98)-K76*$AZ$3)/Z76, 0)</f>
        <v>-4.085411341970922E+32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0.92340517499999997</v>
      </c>
      <c r="Q77" s="5">
        <f t="shared" si="91"/>
        <v>50</v>
      </c>
      <c r="R77">
        <f t="shared" si="62"/>
        <v>1000000</v>
      </c>
      <c r="S77">
        <f t="shared" si="63"/>
        <v>-5.4774356688951788E+33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-67.533909411835481</v>
      </c>
      <c r="AC77">
        <f t="shared" si="64"/>
        <v>-60.298133403424544</v>
      </c>
      <c r="AE77">
        <f t="shared" si="65"/>
        <v>0</v>
      </c>
      <c r="AF77">
        <f t="shared" si="66"/>
        <v>0</v>
      </c>
      <c r="AG77">
        <f t="shared" si="67"/>
        <v>-5.5042301770736201E-31</v>
      </c>
      <c r="AH77">
        <f t="shared" si="68"/>
        <v>-1.5264353138253452E-25</v>
      </c>
      <c r="AI77">
        <f t="shared" si="69"/>
        <v>-1.5264408180555223E-25</v>
      </c>
      <c r="AJ77">
        <f t="shared" si="70"/>
        <v>-7.2357760084109373</v>
      </c>
      <c r="AK77">
        <f t="shared" si="92"/>
        <v>-4.7273736588284843</v>
      </c>
      <c r="AL77">
        <f t="shared" si="71"/>
        <v>-11.963149667239421</v>
      </c>
      <c r="AN77">
        <f t="shared" si="72"/>
        <v>0</v>
      </c>
      <c r="AO77">
        <f t="shared" si="73"/>
        <v>0</v>
      </c>
      <c r="AP77">
        <f t="shared" si="74"/>
        <v>-2.0454120452188243E-34</v>
      </c>
      <c r="AQ77">
        <f t="shared" si="75"/>
        <v>-5.6723448633205243E-29</v>
      </c>
      <c r="AR77">
        <f t="shared" si="76"/>
        <v>-5.6723653174409769E-29</v>
      </c>
      <c r="AS77">
        <f t="shared" si="77"/>
        <v>-2.6888670945766592E-3</v>
      </c>
      <c r="AT77">
        <f t="shared" si="78"/>
        <v>-1.7567265017900859E-3</v>
      </c>
      <c r="AU77">
        <f t="shared" si="79"/>
        <v>-4.4455935963667445E-3</v>
      </c>
      <c r="AW77">
        <v>74</v>
      </c>
      <c r="AX77">
        <f>IF(Z77&gt;0, (R77*SUMPRODUCT(K77:$K$98, X77:$X$98)-K77*$AZ$3)/Z77, 0)</f>
        <v>-5.4774356688951788E+33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0.92901104300000004</v>
      </c>
      <c r="Q78" s="5">
        <f t="shared" si="91"/>
        <v>50</v>
      </c>
      <c r="R78">
        <f t="shared" si="62"/>
        <v>1000000</v>
      </c>
      <c r="S78">
        <f t="shared" si="63"/>
        <v>-8.0187755326157712E+34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-60.298133403424544</v>
      </c>
      <c r="AC78">
        <f t="shared" si="64"/>
        <v>-53.837619110200471</v>
      </c>
      <c r="AE78">
        <f t="shared" si="65"/>
        <v>0</v>
      </c>
      <c r="AF78">
        <f t="shared" si="66"/>
        <v>0</v>
      </c>
      <c r="AG78">
        <f t="shared" si="67"/>
        <v>-3.3569725758764522E-32</v>
      </c>
      <c r="AH78">
        <f t="shared" si="68"/>
        <v>-1.0226981235430477E-26</v>
      </c>
      <c r="AI78">
        <f t="shared" si="69"/>
        <v>-1.0227014805156236E-26</v>
      </c>
      <c r="AJ78">
        <f t="shared" si="70"/>
        <v>-6.4605142932240724</v>
      </c>
      <c r="AK78">
        <f t="shared" si="92"/>
        <v>-4.2208693382397184</v>
      </c>
      <c r="AL78">
        <f t="shared" si="71"/>
        <v>-10.681383631463792</v>
      </c>
      <c r="AN78">
        <f t="shared" si="72"/>
        <v>0</v>
      </c>
      <c r="AO78">
        <f t="shared" si="73"/>
        <v>0</v>
      </c>
      <c r="AP78">
        <f t="shared" si="74"/>
        <v>-1.1138173863672574E-35</v>
      </c>
      <c r="AQ78">
        <f t="shared" si="75"/>
        <v>-3.3932328169526833E-30</v>
      </c>
      <c r="AR78">
        <f t="shared" si="76"/>
        <v>-3.3932439551265471E-30</v>
      </c>
      <c r="AS78">
        <f t="shared" si="77"/>
        <v>-2.1435483853449199E-3</v>
      </c>
      <c r="AT78">
        <f t="shared" si="78"/>
        <v>-1.400451611758678E-3</v>
      </c>
      <c r="AU78">
        <f t="shared" si="79"/>
        <v>-3.5439999971035984E-3</v>
      </c>
      <c r="AW78">
        <v>75</v>
      </c>
      <c r="AX78">
        <f>IF(Z78&gt;0, (R78*SUMPRODUCT(K78:$K$98, X78:$X$98)-K78*$AZ$3)/Z78, 0)</f>
        <v>-8.0187755326157712E+34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-53.837619110200471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-6.7139451517529045E-28</v>
      </c>
      <c r="AI79">
        <f t="shared" si="69"/>
        <v>-6.7139451517529045E-28</v>
      </c>
      <c r="AJ79">
        <f t="shared" si="70"/>
        <v>-53.837619110200471</v>
      </c>
      <c r="AK79">
        <f t="shared" si="92"/>
        <v>-3.7686333377140335</v>
      </c>
      <c r="AL79">
        <f t="shared" si="71"/>
        <v>-57.606252447914507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-1.9889596185129594E-31</v>
      </c>
      <c r="AR79">
        <f t="shared" si="76"/>
        <v>-1.9889596185129594E-31</v>
      </c>
      <c r="AS79">
        <f t="shared" si="77"/>
        <v>-1.594902072429252E-2</v>
      </c>
      <c r="AT79">
        <f t="shared" si="78"/>
        <v>-1.1164314507004765E-3</v>
      </c>
      <c r="AU79">
        <f t="shared" si="79"/>
        <v>-1.7065452174992998E-2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200914.48752351233</v>
      </c>
      <c r="AO81" s="6">
        <f t="shared" si="93"/>
        <v>-20091.448752351236</v>
      </c>
      <c r="AP81" s="6">
        <f t="shared" si="93"/>
        <v>-2931.5714776251161</v>
      </c>
      <c r="AQ81" s="6">
        <f t="shared" si="93"/>
        <v>-162263.05417343578</v>
      </c>
      <c r="AR81" s="6">
        <f t="shared" si="93"/>
        <v>15628.413120100193</v>
      </c>
      <c r="AS81" s="6">
        <f t="shared" si="93"/>
        <v>-21978.625110340057</v>
      </c>
      <c r="AT81" s="6">
        <f t="shared" si="93"/>
        <v>9642.3449717335807</v>
      </c>
      <c r="AU81" s="6">
        <f t="shared" si="93"/>
        <v>3292.1329814937244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411315.46862697601</v>
      </c>
      <c r="K3">
        <v>1</v>
      </c>
      <c r="L3" s="2">
        <v>0</v>
      </c>
      <c r="O3">
        <f>$C$3</f>
        <v>411315.46862697601</v>
      </c>
      <c r="P3" s="2">
        <f>O3*C5</f>
        <v>41131.546862697607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411315.46862697601</v>
      </c>
      <c r="AF3">
        <f t="shared" ref="AF3:AF34" si="4">-$Z3*P3</f>
        <v>-41131.546862697607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367664.01356027846</v>
      </c>
      <c r="AJ3">
        <f t="shared" ref="AJ3:AJ34" si="8">AB3-AC3</f>
        <v>0</v>
      </c>
      <c r="AL3">
        <f t="shared" ref="AL3:AL34" si="9">SUM(AI3:AK3)</f>
        <v>367664.01356027846</v>
      </c>
      <c r="AN3">
        <f t="shared" ref="AN3:AN34" si="10">AE3*$K3</f>
        <v>411315.46862697601</v>
      </c>
      <c r="AO3">
        <f t="shared" ref="AO3:AO34" si="11">AF3*$K3</f>
        <v>-41131.546862697607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367664.01356027846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367664.01356027846</v>
      </c>
      <c r="AW3">
        <v>0</v>
      </c>
      <c r="AX3">
        <f>IF(Z3&gt;0, (R3*SUMPRODUCT(K3:$K$98, X3:$X$98)-K3*$AZ$3)/Z3, 0)</f>
        <v>0</v>
      </c>
      <c r="AZ3">
        <f>C6*ABS(SUMPRODUCT(X4:X69, K4:K69))/1</f>
        <v>366950.89121141244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1000000</v>
      </c>
      <c r="S4">
        <f t="shared" si="1"/>
        <v>18645.63221304099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18071.930181356904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-18071.930181356904</v>
      </c>
      <c r="AK4">
        <f>G4*SUM(AB4, AE4:AF4)</f>
        <v>0</v>
      </c>
      <c r="AL4">
        <f t="shared" si="9"/>
        <v>-38840.639181356906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-19745.872789503705</v>
      </c>
      <c r="AR4">
        <f t="shared" si="14"/>
        <v>-19745.872789503705</v>
      </c>
      <c r="AS4">
        <f t="shared" si="15"/>
        <v>-17181.907379118562</v>
      </c>
      <c r="AT4">
        <f t="shared" si="16"/>
        <v>0</v>
      </c>
      <c r="AU4">
        <f t="shared" si="17"/>
        <v>-36927.780168622267</v>
      </c>
      <c r="AW4">
        <v>1</v>
      </c>
      <c r="AX4">
        <f>IF(Z4&gt;0, (R4*SUMPRODUCT(K4:$K$98, X4:$X$98)-K4*$AZ$3)/Z4, 0)</f>
        <v>18645.63221304099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1000000</v>
      </c>
      <c r="S5">
        <f t="shared" si="1"/>
        <v>17340.476023900064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18071.930181356904</v>
      </c>
      <c r="AC5">
        <f t="shared" si="2"/>
        <v>16231.713204134838</v>
      </c>
      <c r="AE5">
        <f t="shared" si="3"/>
        <v>0</v>
      </c>
      <c r="AF5">
        <f t="shared" si="4"/>
        <v>0</v>
      </c>
      <c r="AG5">
        <f t="shared" si="5"/>
        <v>-46.802963141735447</v>
      </c>
      <c r="AH5">
        <f t="shared" si="6"/>
        <v>-23479.71525529119</v>
      </c>
      <c r="AI5">
        <f t="shared" si="7"/>
        <v>-23526.518218432924</v>
      </c>
      <c r="AJ5">
        <f t="shared" si="8"/>
        <v>1840.2169772220659</v>
      </c>
      <c r="AK5">
        <f>G5*SUM(AB5, AE5:AF5)</f>
        <v>74.094913743563311</v>
      </c>
      <c r="AL5">
        <f t="shared" si="9"/>
        <v>-21612.206327467295</v>
      </c>
      <c r="AN5">
        <f t="shared" si="10"/>
        <v>0</v>
      </c>
      <c r="AO5">
        <f t="shared" si="11"/>
        <v>0</v>
      </c>
      <c r="AP5">
        <f t="shared" si="12"/>
        <v>-42.214181177941946</v>
      </c>
      <c r="AQ5">
        <f t="shared" si="13"/>
        <v>-21177.653876138687</v>
      </c>
      <c r="AR5">
        <f t="shared" si="14"/>
        <v>-21219.868057316628</v>
      </c>
      <c r="AS5">
        <f t="shared" si="15"/>
        <v>1659.7934760652952</v>
      </c>
      <c r="AT5">
        <f t="shared" si="16"/>
        <v>66.830300971811127</v>
      </c>
      <c r="AU5">
        <f t="shared" si="17"/>
        <v>-19493.244280279523</v>
      </c>
      <c r="AW5">
        <v>2</v>
      </c>
      <c r="AX5">
        <f>IF(Z5&gt;0, (R5*SUMPRODUCT(K5:$K$98, X5:$X$98)-K5*$AZ$3)/Z5, 0)</f>
        <v>17340.476023900064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50</v>
      </c>
      <c r="R6">
        <f t="shared" si="0"/>
        <v>1000000</v>
      </c>
      <c r="S6">
        <f t="shared" si="1"/>
        <v>14358.325611989487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16231.713204134838</v>
      </c>
      <c r="AC6">
        <f t="shared" si="2"/>
        <v>12931.815195875126</v>
      </c>
      <c r="AE6">
        <f t="shared" si="3"/>
        <v>0</v>
      </c>
      <c r="AF6">
        <f t="shared" si="4"/>
        <v>0</v>
      </c>
      <c r="AG6">
        <f t="shared" si="5"/>
        <v>-45.032462507594914</v>
      </c>
      <c r="AH6">
        <f t="shared" si="6"/>
        <v>-26049.420054463488</v>
      </c>
      <c r="AI6">
        <f t="shared" si="7"/>
        <v>-26094.452516971083</v>
      </c>
      <c r="AJ6">
        <f t="shared" si="8"/>
        <v>3299.8980082597118</v>
      </c>
      <c r="AK6">
        <f>G6*SUM(AB6, AE6:AF6)</f>
        <v>115.24516374935736</v>
      </c>
      <c r="AL6">
        <f t="shared" si="9"/>
        <v>-22679.309344962014</v>
      </c>
      <c r="AN6">
        <f t="shared" si="10"/>
        <v>0</v>
      </c>
      <c r="AO6">
        <f t="shared" si="11"/>
        <v>0</v>
      </c>
      <c r="AP6">
        <f t="shared" si="12"/>
        <v>-38.423298389731436</v>
      </c>
      <c r="AQ6">
        <f t="shared" si="13"/>
        <v>-22226.291521661689</v>
      </c>
      <c r="AR6">
        <f t="shared" si="14"/>
        <v>-22264.71482005142</v>
      </c>
      <c r="AS6">
        <f t="shared" si="15"/>
        <v>2815.5903267705867</v>
      </c>
      <c r="AT6">
        <f t="shared" si="16"/>
        <v>98.331271890099302</v>
      </c>
      <c r="AU6">
        <f t="shared" si="17"/>
        <v>-19350.793221390733</v>
      </c>
      <c r="AW6">
        <v>3</v>
      </c>
      <c r="AX6">
        <f>IF(Z6&gt;0, (R6*SUMPRODUCT(K6:$K$98, X6:$X$98)-K6*$AZ$3)/Z6, 0)</f>
        <v>14358.325611989487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1000000</v>
      </c>
      <c r="S7">
        <f t="shared" si="1"/>
        <v>10987.078904992426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12931.815195875126</v>
      </c>
      <c r="AC7">
        <f t="shared" si="2"/>
        <v>9483.0157296029502</v>
      </c>
      <c r="AE7">
        <f t="shared" si="3"/>
        <v>0</v>
      </c>
      <c r="AF7">
        <f t="shared" si="4"/>
        <v>0</v>
      </c>
      <c r="AG7">
        <f t="shared" si="5"/>
        <v>-43.155309120852657</v>
      </c>
      <c r="AH7">
        <f t="shared" si="6"/>
        <v>-28536.575233326064</v>
      </c>
      <c r="AI7">
        <f t="shared" si="7"/>
        <v>-28579.730542446916</v>
      </c>
      <c r="AJ7">
        <f t="shared" si="8"/>
        <v>3448.7994662721758</v>
      </c>
      <c r="AK7">
        <f>G7*SUM(AB7, AE7:AF7)</f>
        <v>178.45904970307674</v>
      </c>
      <c r="AL7">
        <f t="shared" si="9"/>
        <v>-24952.472026471663</v>
      </c>
      <c r="AN7">
        <f t="shared" si="10"/>
        <v>0</v>
      </c>
      <c r="AO7">
        <f t="shared" si="11"/>
        <v>0</v>
      </c>
      <c r="AP7">
        <f t="shared" si="12"/>
        <v>-34.613314878353904</v>
      </c>
      <c r="AQ7">
        <f t="shared" si="13"/>
        <v>-22888.156387313924</v>
      </c>
      <c r="AR7">
        <f t="shared" si="14"/>
        <v>-22922.76970219228</v>
      </c>
      <c r="AS7">
        <f t="shared" si="15"/>
        <v>2766.1574974258724</v>
      </c>
      <c r="AT7">
        <f t="shared" si="16"/>
        <v>143.13555866246011</v>
      </c>
      <c r="AU7">
        <f t="shared" si="17"/>
        <v>-20013.476646103947</v>
      </c>
      <c r="AW7">
        <v>4</v>
      </c>
      <c r="AX7">
        <f>IF(Z7&gt;0, (R7*SUMPRODUCT(K7:$K$98, X7:$X$98)-K7*$AZ$3)/Z7, 0)</f>
        <v>10987.078904992426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1000000</v>
      </c>
      <c r="S8">
        <f t="shared" si="1"/>
        <v>7602.0732113349704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9483.0157296029502</v>
      </c>
      <c r="AC8">
        <f t="shared" si="2"/>
        <v>6260.0076273641898</v>
      </c>
      <c r="AE8">
        <f t="shared" si="3"/>
        <v>0</v>
      </c>
      <c r="AF8">
        <f t="shared" si="4"/>
        <v>0</v>
      </c>
      <c r="AG8">
        <f t="shared" si="5"/>
        <v>-41.173029076004482</v>
      </c>
      <c r="AH8">
        <f t="shared" si="6"/>
        <v>-31014.539072793079</v>
      </c>
      <c r="AI8">
        <f t="shared" si="7"/>
        <v>-31055.712101869085</v>
      </c>
      <c r="AJ8">
        <f t="shared" si="8"/>
        <v>3223.0081022387603</v>
      </c>
      <c r="AK8">
        <f t="shared" ref="AK8:AK39" si="30">G8*SUM(AB8:AB8, AE8:AF8)</f>
        <v>204.83313975942374</v>
      </c>
      <c r="AL8">
        <f t="shared" si="9"/>
        <v>-27627.870859870902</v>
      </c>
      <c r="AN8">
        <f t="shared" si="10"/>
        <v>0</v>
      </c>
      <c r="AO8">
        <f t="shared" si="11"/>
        <v>0</v>
      </c>
      <c r="AP8">
        <f t="shared" si="12"/>
        <v>-30.816908963274347</v>
      </c>
      <c r="AQ8">
        <f t="shared" si="13"/>
        <v>-23213.551409585278</v>
      </c>
      <c r="AR8">
        <f t="shared" si="14"/>
        <v>-23244.368318548553</v>
      </c>
      <c r="AS8">
        <f t="shared" si="15"/>
        <v>2412.3351986379048</v>
      </c>
      <c r="AT8">
        <f t="shared" si="16"/>
        <v>153.31211626366874</v>
      </c>
      <c r="AU8">
        <f t="shared" si="17"/>
        <v>-20678.721003646981</v>
      </c>
      <c r="AW8">
        <v>5</v>
      </c>
      <c r="AX8">
        <f>IF(Z8&gt;0, (R8*SUMPRODUCT(K8:$K$98, X8:$X$98)-K8*$AZ$3)/Z8, 0)</f>
        <v>7602.0732113349704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1000000</v>
      </c>
      <c r="S9">
        <f t="shared" si="1"/>
        <v>2002.6511765539876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6260.0076273641898</v>
      </c>
      <c r="AC9">
        <f t="shared" si="2"/>
        <v>1564.9727909224166</v>
      </c>
      <c r="AE9">
        <f t="shared" si="3"/>
        <v>0</v>
      </c>
      <c r="AF9">
        <f t="shared" si="4"/>
        <v>0</v>
      </c>
      <c r="AG9">
        <f t="shared" si="5"/>
        <v>-39.072525691051815</v>
      </c>
      <c r="AH9">
        <f t="shared" si="6"/>
        <v>-33775.46188385236</v>
      </c>
      <c r="AI9">
        <f t="shared" si="7"/>
        <v>-33814.534409543412</v>
      </c>
      <c r="AJ9">
        <f t="shared" si="8"/>
        <v>4695.0348364417732</v>
      </c>
      <c r="AK9">
        <f t="shared" si="30"/>
        <v>139.59817009022143</v>
      </c>
      <c r="AL9">
        <f t="shared" si="9"/>
        <v>-28979.901403011416</v>
      </c>
      <c r="AN9">
        <f t="shared" si="10"/>
        <v>0</v>
      </c>
      <c r="AO9">
        <f t="shared" si="11"/>
        <v>0</v>
      </c>
      <c r="AP9">
        <f t="shared" si="12"/>
        <v>-27.272907270479767</v>
      </c>
      <c r="AQ9">
        <f t="shared" si="13"/>
        <v>-23575.518185323952</v>
      </c>
      <c r="AR9">
        <f t="shared" si="14"/>
        <v>-23602.791092594431</v>
      </c>
      <c r="AS9">
        <f t="shared" si="15"/>
        <v>3277.1684824887921</v>
      </c>
      <c r="AT9">
        <f t="shared" si="16"/>
        <v>97.440538605140318</v>
      </c>
      <c r="AU9">
        <f t="shared" si="17"/>
        <v>-20228.182071500498</v>
      </c>
      <c r="AW9">
        <v>6</v>
      </c>
      <c r="AX9">
        <f>IF(Z9&gt;0, (R9*SUMPRODUCT(K9:$K$98, X9:$X$98)-K9*$AZ$3)/Z9, 0)</f>
        <v>2002.6511765539876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1000000</v>
      </c>
      <c r="S10">
        <f t="shared" si="1"/>
        <v>-11960.09695723981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1564.9727909224166</v>
      </c>
      <c r="AC10">
        <f t="shared" si="2"/>
        <v>-8818.7617376714188</v>
      </c>
      <c r="AE10">
        <f t="shared" si="3"/>
        <v>0</v>
      </c>
      <c r="AF10">
        <f t="shared" si="4"/>
        <v>0</v>
      </c>
      <c r="AG10">
        <f t="shared" si="5"/>
        <v>-36.867434140377739</v>
      </c>
      <c r="AH10">
        <f t="shared" si="6"/>
        <v>-36287.325875271199</v>
      </c>
      <c r="AI10">
        <f t="shared" si="7"/>
        <v>-36324.193309411574</v>
      </c>
      <c r="AJ10">
        <f t="shared" si="8"/>
        <v>10383.734528593835</v>
      </c>
      <c r="AK10">
        <f t="shared" si="30"/>
        <v>6.7293830009663917</v>
      </c>
      <c r="AL10">
        <f t="shared" si="9"/>
        <v>-25933.729397816773</v>
      </c>
      <c r="AN10">
        <f t="shared" si="10"/>
        <v>0</v>
      </c>
      <c r="AO10">
        <f t="shared" si="11"/>
        <v>0</v>
      </c>
      <c r="AP10">
        <f t="shared" si="12"/>
        <v>-24.40836319950953</v>
      </c>
      <c r="AQ10">
        <f t="shared" si="13"/>
        <v>-24024.298141555031</v>
      </c>
      <c r="AR10">
        <f t="shared" si="14"/>
        <v>-24048.70650475454</v>
      </c>
      <c r="AS10">
        <f t="shared" si="15"/>
        <v>6874.6298637480768</v>
      </c>
      <c r="AT10">
        <f t="shared" si="16"/>
        <v>4.4552388368221321</v>
      </c>
      <c r="AU10">
        <f t="shared" si="17"/>
        <v>-17169.62140216964</v>
      </c>
      <c r="AW10">
        <v>7</v>
      </c>
      <c r="AX10">
        <f>IF(Z10&gt;0, (R10*SUMPRODUCT(K10:$K$98, X10:$X$98)-K10*$AZ$3)/Z10, 0)</f>
        <v>-11960.09695723981</v>
      </c>
    </row>
    <row r="11" spans="1:52" x14ac:dyDescent="0.25">
      <c r="A11" t="s">
        <v>33</v>
      </c>
      <c r="C11" s="25">
        <f>AU71</f>
        <v>6437.5087414883064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1000000</v>
      </c>
      <c r="S11">
        <f t="shared" si="1"/>
        <v>-30245.280348405609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-8818.7617376714188</v>
      </c>
      <c r="AC11">
        <f t="shared" si="2"/>
        <v>-20922.330882435723</v>
      </c>
      <c r="AE11">
        <f t="shared" si="3"/>
        <v>0</v>
      </c>
      <c r="AF11">
        <f t="shared" si="4"/>
        <v>0</v>
      </c>
      <c r="AG11">
        <f t="shared" si="5"/>
        <v>-34.587761530765</v>
      </c>
      <c r="AH11">
        <f t="shared" si="6"/>
        <v>-38219.965364179247</v>
      </c>
      <c r="AI11">
        <f t="shared" si="7"/>
        <v>-38254.553125710008</v>
      </c>
      <c r="AJ11">
        <f t="shared" si="8"/>
        <v>12103.569144764304</v>
      </c>
      <c r="AK11">
        <f t="shared" si="30"/>
        <v>-14.11001878027427</v>
      </c>
      <c r="AL11">
        <f t="shared" si="9"/>
        <v>-26165.093999725977</v>
      </c>
      <c r="AN11">
        <f t="shared" si="10"/>
        <v>0</v>
      </c>
      <c r="AO11">
        <f t="shared" si="11"/>
        <v>0</v>
      </c>
      <c r="AP11">
        <f t="shared" si="12"/>
        <v>-21.775474260155878</v>
      </c>
      <c r="AQ11">
        <f t="shared" si="13"/>
        <v>-24062.206837856815</v>
      </c>
      <c r="AR11">
        <f t="shared" si="14"/>
        <v>-24083.982312116968</v>
      </c>
      <c r="AS11">
        <f t="shared" si="15"/>
        <v>7620.064054547177</v>
      </c>
      <c r="AT11">
        <f t="shared" si="16"/>
        <v>-8.8832678716974698</v>
      </c>
      <c r="AU11">
        <f t="shared" si="17"/>
        <v>-16472.801525441486</v>
      </c>
      <c r="AW11">
        <v>8</v>
      </c>
      <c r="AX11">
        <f>IF(Z11&gt;0, (R11*SUMPRODUCT(K11:$K$98, X11:$X$98)-K11*$AZ$3)/Z11, 0)</f>
        <v>-30245.280348405609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1000000</v>
      </c>
      <c r="S12">
        <f t="shared" si="1"/>
        <v>-46008.06224613879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-20922.330882435723</v>
      </c>
      <c r="AC12">
        <f t="shared" si="2"/>
        <v>-29669.361749632983</v>
      </c>
      <c r="AE12">
        <f t="shared" si="3"/>
        <v>0</v>
      </c>
      <c r="AF12">
        <f t="shared" si="4"/>
        <v>0</v>
      </c>
      <c r="AG12">
        <f t="shared" si="5"/>
        <v>-32.243655026052501</v>
      </c>
      <c r="AH12">
        <f t="shared" si="6"/>
        <v>-39964.577788096998</v>
      </c>
      <c r="AI12">
        <f t="shared" si="7"/>
        <v>-39996.821443123052</v>
      </c>
      <c r="AJ12">
        <f t="shared" si="8"/>
        <v>8747.0308671972598</v>
      </c>
      <c r="AK12">
        <f t="shared" si="30"/>
        <v>-439.36894853115018</v>
      </c>
      <c r="AL12">
        <f t="shared" si="9"/>
        <v>-31689.159524456943</v>
      </c>
      <c r="AN12">
        <f t="shared" si="10"/>
        <v>0</v>
      </c>
      <c r="AO12">
        <f t="shared" si="11"/>
        <v>0</v>
      </c>
      <c r="AP12">
        <f t="shared" si="12"/>
        <v>-18.953960083223624</v>
      </c>
      <c r="AQ12">
        <f t="shared" si="13"/>
        <v>-23492.591380426173</v>
      </c>
      <c r="AR12">
        <f t="shared" si="14"/>
        <v>-23511.545340509398</v>
      </c>
      <c r="AS12">
        <f t="shared" si="15"/>
        <v>5141.8139094226344</v>
      </c>
      <c r="AT12">
        <f t="shared" si="16"/>
        <v>-258.27659753643326</v>
      </c>
      <c r="AU12">
        <f t="shared" si="17"/>
        <v>-18628.008028623197</v>
      </c>
      <c r="AW12">
        <v>9</v>
      </c>
      <c r="AX12">
        <f>IF(Z12&gt;0, (R12*SUMPRODUCT(K12:$K$98, X12:$X$98)-K12*$AZ$3)/Z12, 0)</f>
        <v>-46008.06224613879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1000000</v>
      </c>
      <c r="S13">
        <f t="shared" si="1"/>
        <v>-50327.888104425387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-29669.361749632983</v>
      </c>
      <c r="AC13">
        <f t="shared" si="2"/>
        <v>-30050.520578762022</v>
      </c>
      <c r="AE13">
        <f t="shared" si="3"/>
        <v>0</v>
      </c>
      <c r="AF13">
        <f t="shared" si="4"/>
        <v>0</v>
      </c>
      <c r="AG13">
        <f t="shared" si="5"/>
        <v>-29.854740294695226</v>
      </c>
      <c r="AH13">
        <f t="shared" si="6"/>
        <v>-41329.563621935013</v>
      </c>
      <c r="AI13">
        <f t="shared" si="7"/>
        <v>-41359.418362229706</v>
      </c>
      <c r="AJ13">
        <f t="shared" si="8"/>
        <v>381.15882912903908</v>
      </c>
      <c r="AK13">
        <f t="shared" si="30"/>
        <v>-2076.8553224743091</v>
      </c>
      <c r="AL13">
        <f t="shared" si="9"/>
        <v>-43055.114855574975</v>
      </c>
      <c r="AN13">
        <f t="shared" si="10"/>
        <v>0</v>
      </c>
      <c r="AO13">
        <f t="shared" si="11"/>
        <v>0</v>
      </c>
      <c r="AP13">
        <f t="shared" si="12"/>
        <v>-15.66934961377474</v>
      </c>
      <c r="AQ13">
        <f t="shared" si="13"/>
        <v>-21691.944910065649</v>
      </c>
      <c r="AR13">
        <f t="shared" si="14"/>
        <v>-21707.614259679423</v>
      </c>
      <c r="AS13">
        <f t="shared" si="15"/>
        <v>200.05234991312832</v>
      </c>
      <c r="AT13">
        <f t="shared" si="16"/>
        <v>-1090.0437191497281</v>
      </c>
      <c r="AU13">
        <f t="shared" si="17"/>
        <v>-22597.605628916022</v>
      </c>
      <c r="AW13">
        <v>10</v>
      </c>
      <c r="AX13">
        <f>IF(Z13&gt;0, (R13*SUMPRODUCT(K13:$K$98, X13:$X$98)-K13*$AZ$3)/Z13, 0)</f>
        <v>-50327.888104425387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1000000</v>
      </c>
      <c r="S14">
        <f t="shared" si="1"/>
        <v>-56697.065041253416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-30050.520578762022</v>
      </c>
      <c r="AC14">
        <f t="shared" si="2"/>
        <v>-31107.257853740972</v>
      </c>
      <c r="AE14">
        <f t="shared" si="3"/>
        <v>0</v>
      </c>
      <c r="AF14">
        <f t="shared" si="4"/>
        <v>0</v>
      </c>
      <c r="AG14">
        <f t="shared" si="5"/>
        <v>-27.43286432120162</v>
      </c>
      <c r="AH14">
        <f t="shared" si="6"/>
        <v>-42466.571410933022</v>
      </c>
      <c r="AI14">
        <f t="shared" si="7"/>
        <v>-42494.004275254221</v>
      </c>
      <c r="AJ14">
        <f t="shared" si="8"/>
        <v>1056.7372749789502</v>
      </c>
      <c r="AK14">
        <f t="shared" si="30"/>
        <v>-2103.5364405133419</v>
      </c>
      <c r="AL14">
        <f t="shared" si="9"/>
        <v>-43540.803440788615</v>
      </c>
      <c r="AN14">
        <f t="shared" si="10"/>
        <v>0</v>
      </c>
      <c r="AO14">
        <f t="shared" si="11"/>
        <v>0</v>
      </c>
      <c r="AP14">
        <f t="shared" si="12"/>
        <v>-12.855554263777009</v>
      </c>
      <c r="AQ14">
        <f t="shared" si="13"/>
        <v>-19900.631110834649</v>
      </c>
      <c r="AR14">
        <f t="shared" si="14"/>
        <v>-19913.486665098426</v>
      </c>
      <c r="AS14">
        <f t="shared" si="15"/>
        <v>495.20688842355236</v>
      </c>
      <c r="AT14">
        <f t="shared" si="16"/>
        <v>-985.75659253897038</v>
      </c>
      <c r="AU14">
        <f t="shared" si="17"/>
        <v>-20404.036369213845</v>
      </c>
      <c r="AW14">
        <v>11</v>
      </c>
      <c r="AX14">
        <f>IF(Z14&gt;0, (R14*SUMPRODUCT(K14:$K$98, X14:$X$98)-K14*$AZ$3)/Z14, 0)</f>
        <v>-56697.065041253416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1000000</v>
      </c>
      <c r="S15">
        <f t="shared" si="1"/>
        <v>-65206.486575231786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-31107.257853740972</v>
      </c>
      <c r="AC15">
        <f t="shared" si="2"/>
        <v>-32583.596433248167</v>
      </c>
      <c r="AE15">
        <f t="shared" si="3"/>
        <v>0</v>
      </c>
      <c r="AF15">
        <f t="shared" si="4"/>
        <v>0</v>
      </c>
      <c r="AG15">
        <f t="shared" si="5"/>
        <v>-24.984934892677387</v>
      </c>
      <c r="AH15">
        <f t="shared" si="6"/>
        <v>-43472.015706244405</v>
      </c>
      <c r="AI15">
        <f t="shared" si="7"/>
        <v>-43497.000641137085</v>
      </c>
      <c r="AJ15">
        <f t="shared" si="8"/>
        <v>1476.3385795071954</v>
      </c>
      <c r="AK15">
        <f t="shared" si="30"/>
        <v>-2177.5080497618683</v>
      </c>
      <c r="AL15">
        <f t="shared" si="9"/>
        <v>-44198.170111391759</v>
      </c>
      <c r="AN15">
        <f t="shared" si="10"/>
        <v>0</v>
      </c>
      <c r="AO15">
        <f t="shared" si="11"/>
        <v>0</v>
      </c>
      <c r="AP15">
        <f t="shared" si="12"/>
        <v>-10.453936306916857</v>
      </c>
      <c r="AQ15">
        <f t="shared" si="13"/>
        <v>-18189.108167720704</v>
      </c>
      <c r="AR15">
        <f t="shared" si="14"/>
        <v>-18199.56210402762</v>
      </c>
      <c r="AS15">
        <f t="shared" si="15"/>
        <v>617.71421634304966</v>
      </c>
      <c r="AT15">
        <f t="shared" si="16"/>
        <v>-911.09024529340979</v>
      </c>
      <c r="AU15">
        <f t="shared" si="17"/>
        <v>-18492.938132977983</v>
      </c>
      <c r="AW15">
        <v>12</v>
      </c>
      <c r="AX15">
        <f>IF(Z15&gt;0, (R15*SUMPRODUCT(K15:$K$98, X15:$X$98)-K15*$AZ$3)/Z15, 0)</f>
        <v>-65206.486575231786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1000000</v>
      </c>
      <c r="S16">
        <f t="shared" si="1"/>
        <v>-76140.913279322645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-32583.596433248167</v>
      </c>
      <c r="AC16">
        <f t="shared" si="2"/>
        <v>-34322.443412283683</v>
      </c>
      <c r="AE16">
        <f t="shared" si="3"/>
        <v>0</v>
      </c>
      <c r="AF16">
        <f t="shared" si="4"/>
        <v>0</v>
      </c>
      <c r="AG16">
        <f t="shared" si="5"/>
        <v>-22.538765253820852</v>
      </c>
      <c r="AH16">
        <f t="shared" si="6"/>
        <v>-43926.405798595231</v>
      </c>
      <c r="AI16">
        <f t="shared" si="7"/>
        <v>-43948.944563849051</v>
      </c>
      <c r="AJ16">
        <f t="shared" si="8"/>
        <v>1738.8469790355157</v>
      </c>
      <c r="AK16">
        <f t="shared" si="30"/>
        <v>-2280.851750327372</v>
      </c>
      <c r="AL16">
        <f t="shared" si="9"/>
        <v>-44490.949335140904</v>
      </c>
      <c r="AN16">
        <f t="shared" si="10"/>
        <v>0</v>
      </c>
      <c r="AO16">
        <f t="shared" si="11"/>
        <v>0</v>
      </c>
      <c r="AP16">
        <f t="shared" si="12"/>
        <v>-8.4200316758054434</v>
      </c>
      <c r="AQ16">
        <f t="shared" si="13"/>
        <v>-16410.02619545698</v>
      </c>
      <c r="AR16">
        <f t="shared" si="14"/>
        <v>-16418.446227132787</v>
      </c>
      <c r="AS16">
        <f t="shared" si="15"/>
        <v>649.5984353169315</v>
      </c>
      <c r="AT16">
        <f t="shared" si="16"/>
        <v>-852.08057181912784</v>
      </c>
      <c r="AU16">
        <f t="shared" si="17"/>
        <v>-16620.928363634979</v>
      </c>
      <c r="AW16">
        <v>13</v>
      </c>
      <c r="AX16">
        <f>IF(Z16&gt;0, (R16*SUMPRODUCT(K16:$K$98, X16:$X$98)-K16*$AZ$3)/Z16, 0)</f>
        <v>-76140.913279322645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1000000</v>
      </c>
      <c r="S17">
        <f t="shared" si="1"/>
        <v>-89554.557803694974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-34322.443412283683</v>
      </c>
      <c r="AC17">
        <f t="shared" si="2"/>
        <v>-36044.736403557457</v>
      </c>
      <c r="AE17">
        <f t="shared" si="3"/>
        <v>0</v>
      </c>
      <c r="AF17">
        <f t="shared" si="4"/>
        <v>0</v>
      </c>
      <c r="AG17">
        <f t="shared" si="5"/>
        <v>-20.124456692962571</v>
      </c>
      <c r="AH17">
        <f t="shared" si="6"/>
        <v>-43778.418166401418</v>
      </c>
      <c r="AI17">
        <f t="shared" si="7"/>
        <v>-43798.542623094378</v>
      </c>
      <c r="AJ17">
        <f t="shared" si="8"/>
        <v>1722.2929912737745</v>
      </c>
      <c r="AK17">
        <f t="shared" si="30"/>
        <v>-2402.5710388598582</v>
      </c>
      <c r="AL17">
        <f t="shared" si="9"/>
        <v>-44478.820670680463</v>
      </c>
      <c r="AN17">
        <f t="shared" si="10"/>
        <v>0</v>
      </c>
      <c r="AO17">
        <f t="shared" si="11"/>
        <v>0</v>
      </c>
      <c r="AP17">
        <f t="shared" si="12"/>
        <v>-6.7125842055133598</v>
      </c>
      <c r="AQ17">
        <f t="shared" si="13"/>
        <v>-14602.447301293307</v>
      </c>
      <c r="AR17">
        <f t="shared" si="14"/>
        <v>-14609.159885498819</v>
      </c>
      <c r="AS17">
        <f t="shared" si="15"/>
        <v>574.4769613846787</v>
      </c>
      <c r="AT17">
        <f t="shared" si="16"/>
        <v>-801.38612704581521</v>
      </c>
      <c r="AU17">
        <f t="shared" si="17"/>
        <v>-14836.069051159955</v>
      </c>
      <c r="AW17">
        <v>14</v>
      </c>
      <c r="AX17">
        <f>IF(Z17&gt;0, (R17*SUMPRODUCT(K17:$K$98, X17:$X$98)-K17*$AZ$3)/Z17, 0)</f>
        <v>-89554.557803694974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50</v>
      </c>
      <c r="R18">
        <f t="shared" si="0"/>
        <v>1000000</v>
      </c>
      <c r="S18">
        <f t="shared" si="1"/>
        <v>-105667.98385663803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-36044.736403557457</v>
      </c>
      <c r="AC18">
        <f t="shared" si="2"/>
        <v>-37533.136201115762</v>
      </c>
      <c r="AE18">
        <f t="shared" si="3"/>
        <v>0</v>
      </c>
      <c r="AF18">
        <f t="shared" si="4"/>
        <v>0</v>
      </c>
      <c r="AG18">
        <f t="shared" si="5"/>
        <v>-17.75993769883873</v>
      </c>
      <c r="AH18">
        <f t="shared" si="6"/>
        <v>-43265.488543884334</v>
      </c>
      <c r="AI18">
        <f t="shared" si="7"/>
        <v>-43283.24848158317</v>
      </c>
      <c r="AJ18">
        <f t="shared" si="8"/>
        <v>1488.3997975583043</v>
      </c>
      <c r="AK18">
        <f t="shared" si="30"/>
        <v>-2523.1315482490222</v>
      </c>
      <c r="AL18">
        <f t="shared" si="9"/>
        <v>-44317.980232273891</v>
      </c>
      <c r="AN18">
        <f t="shared" si="10"/>
        <v>0</v>
      </c>
      <c r="AO18">
        <f t="shared" si="11"/>
        <v>0</v>
      </c>
      <c r="AP18">
        <f t="shared" si="12"/>
        <v>-5.289187922782137</v>
      </c>
      <c r="AQ18">
        <f t="shared" si="13"/>
        <v>-12885.140891825598</v>
      </c>
      <c r="AR18">
        <f t="shared" si="14"/>
        <v>-12890.430079748379</v>
      </c>
      <c r="AS18">
        <f t="shared" si="15"/>
        <v>443.26879784220836</v>
      </c>
      <c r="AT18">
        <f t="shared" si="16"/>
        <v>-751.42813780602023</v>
      </c>
      <c r="AU18">
        <f t="shared" si="17"/>
        <v>-13198.589419712191</v>
      </c>
      <c r="AW18">
        <v>15</v>
      </c>
      <c r="AX18">
        <f>IF(Z18&gt;0, (R18*SUMPRODUCT(K18:$K$98, X18:$X$98)-K18*$AZ$3)/Z18, 0)</f>
        <v>-105667.98385663803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50</v>
      </c>
      <c r="R19">
        <f t="shared" si="0"/>
        <v>1000000</v>
      </c>
      <c r="S19">
        <f t="shared" si="1"/>
        <v>-125147.85340206868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-37533.136201115762</v>
      </c>
      <c r="AC19">
        <f t="shared" si="2"/>
        <v>-38709.30610746365</v>
      </c>
      <c r="AE19">
        <f t="shared" si="3"/>
        <v>0</v>
      </c>
      <c r="AF19">
        <f t="shared" si="4"/>
        <v>0</v>
      </c>
      <c r="AG19">
        <f t="shared" si="5"/>
        <v>-15.465429512042988</v>
      </c>
      <c r="AH19">
        <f t="shared" si="6"/>
        <v>-42338.176196147062</v>
      </c>
      <c r="AI19">
        <f t="shared" si="7"/>
        <v>-42353.641625659104</v>
      </c>
      <c r="AJ19">
        <f t="shared" si="8"/>
        <v>1176.1699063478882</v>
      </c>
      <c r="AK19">
        <f t="shared" si="30"/>
        <v>-2627.3195340781035</v>
      </c>
      <c r="AL19">
        <f t="shared" si="9"/>
        <v>-43804.791253389318</v>
      </c>
      <c r="AN19">
        <f t="shared" si="10"/>
        <v>0</v>
      </c>
      <c r="AO19">
        <f t="shared" si="11"/>
        <v>0</v>
      </c>
      <c r="AP19">
        <f t="shared" si="12"/>
        <v>-4.1123637561021091</v>
      </c>
      <c r="AQ19">
        <f t="shared" si="13"/>
        <v>-11258.011369999142</v>
      </c>
      <c r="AR19">
        <f t="shared" si="14"/>
        <v>-11262.123733755245</v>
      </c>
      <c r="AS19">
        <f t="shared" si="15"/>
        <v>312.7516432774533</v>
      </c>
      <c r="AT19">
        <f t="shared" si="16"/>
        <v>-698.62228004908457</v>
      </c>
      <c r="AU19">
        <f t="shared" si="17"/>
        <v>-11647.994370526874</v>
      </c>
      <c r="AW19">
        <v>16</v>
      </c>
      <c r="AX19">
        <f>IF(Z19&gt;0, (R19*SUMPRODUCT(K19:$K$98, X19:$X$98)-K19*$AZ$3)/Z19, 0)</f>
        <v>-125147.85340206868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1000000</v>
      </c>
      <c r="S20">
        <f t="shared" si="1"/>
        <v>-148989.80338072119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-38709.30610746365</v>
      </c>
      <c r="AC20">
        <f t="shared" si="2"/>
        <v>-39512.879097571997</v>
      </c>
      <c r="AE20">
        <f t="shared" si="3"/>
        <v>0</v>
      </c>
      <c r="AF20">
        <f t="shared" si="4"/>
        <v>0</v>
      </c>
      <c r="AG20">
        <f t="shared" si="5"/>
        <v>-13.260262850539755</v>
      </c>
      <c r="AH20">
        <f t="shared" si="6"/>
        <v>-41010.247327656085</v>
      </c>
      <c r="AI20">
        <f t="shared" si="7"/>
        <v>-41023.507590506626</v>
      </c>
      <c r="AJ20">
        <f t="shared" si="8"/>
        <v>803.57299010834686</v>
      </c>
      <c r="AK20">
        <f t="shared" si="30"/>
        <v>-2709.6514275224558</v>
      </c>
      <c r="AL20">
        <f t="shared" si="9"/>
        <v>-42929.586027920734</v>
      </c>
      <c r="AN20">
        <f t="shared" si="10"/>
        <v>0</v>
      </c>
      <c r="AO20">
        <f t="shared" si="11"/>
        <v>0</v>
      </c>
      <c r="AP20">
        <f t="shared" si="12"/>
        <v>-3.1482096603914589</v>
      </c>
      <c r="AQ20">
        <f t="shared" si="13"/>
        <v>-9736.5231946902586</v>
      </c>
      <c r="AR20">
        <f t="shared" si="14"/>
        <v>-9739.6714043506508</v>
      </c>
      <c r="AS20">
        <f t="shared" si="15"/>
        <v>190.78175740579474</v>
      </c>
      <c r="AT20">
        <f t="shared" si="16"/>
        <v>-643.31687060580919</v>
      </c>
      <c r="AU20">
        <f t="shared" si="17"/>
        <v>-10192.206517550665</v>
      </c>
      <c r="AW20">
        <v>17</v>
      </c>
      <c r="AX20">
        <f>IF(Z20&gt;0, (R20*SUMPRODUCT(K20:$K$98, X20:$X$98)-K20*$AZ$3)/Z20, 0)</f>
        <v>-148989.80338072119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50</v>
      </c>
      <c r="R21">
        <f t="shared" si="0"/>
        <v>1000000</v>
      </c>
      <c r="S21">
        <f t="shared" si="1"/>
        <v>-178757.11333662519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-39512.879097571997</v>
      </c>
      <c r="AC21">
        <f t="shared" si="2"/>
        <v>-39915.082310216909</v>
      </c>
      <c r="AE21">
        <f t="shared" si="3"/>
        <v>0</v>
      </c>
      <c r="AF21">
        <f t="shared" si="4"/>
        <v>0</v>
      </c>
      <c r="AG21">
        <f t="shared" si="5"/>
        <v>-11.164613694295651</v>
      </c>
      <c r="AH21">
        <f t="shared" si="6"/>
        <v>-39260.930554774139</v>
      </c>
      <c r="AI21">
        <f t="shared" si="7"/>
        <v>-39272.095168468433</v>
      </c>
      <c r="AJ21">
        <f t="shared" si="8"/>
        <v>402.20321264491213</v>
      </c>
      <c r="AK21">
        <f t="shared" si="30"/>
        <v>-2765.9015368300402</v>
      </c>
      <c r="AL21">
        <f t="shared" si="9"/>
        <v>-41635.79349265356</v>
      </c>
      <c r="AN21">
        <f t="shared" si="10"/>
        <v>0</v>
      </c>
      <c r="AO21">
        <f t="shared" si="11"/>
        <v>0</v>
      </c>
      <c r="AP21">
        <f t="shared" si="12"/>
        <v>-2.3666672024885904</v>
      </c>
      <c r="AQ21">
        <f t="shared" si="13"/>
        <v>-8322.5053035771944</v>
      </c>
      <c r="AR21">
        <f t="shared" si="14"/>
        <v>-8324.8719707796827</v>
      </c>
      <c r="AS21">
        <f t="shared" si="15"/>
        <v>85.258762924202529</v>
      </c>
      <c r="AT21">
        <f t="shared" si="16"/>
        <v>-586.31392287876326</v>
      </c>
      <c r="AU21">
        <f t="shared" si="17"/>
        <v>-8825.9271307342442</v>
      </c>
      <c r="AW21">
        <v>18</v>
      </c>
      <c r="AX21">
        <f>IF(Z21&gt;0, (R21*SUMPRODUCT(K21:$K$98, X21:$X$98)-K21*$AZ$3)/Z21, 0)</f>
        <v>-178757.11333662519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1000000</v>
      </c>
      <c r="S22">
        <f t="shared" si="1"/>
        <v>-216836.19511834389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-39915.082310216909</v>
      </c>
      <c r="AC22">
        <f t="shared" si="2"/>
        <v>-39903.373344110718</v>
      </c>
      <c r="AE22">
        <f t="shared" si="3"/>
        <v>0</v>
      </c>
      <c r="AF22">
        <f t="shared" si="4"/>
        <v>0</v>
      </c>
      <c r="AG22">
        <f t="shared" si="5"/>
        <v>-9.2012713381021172</v>
      </c>
      <c r="AH22">
        <f t="shared" si="6"/>
        <v>-37033.924385011531</v>
      </c>
      <c r="AI22">
        <f t="shared" si="7"/>
        <v>-37043.125656349635</v>
      </c>
      <c r="AJ22">
        <f t="shared" si="8"/>
        <v>-11.708966106190928</v>
      </c>
      <c r="AK22">
        <f t="shared" si="30"/>
        <v>-2794.055761715184</v>
      </c>
      <c r="AL22">
        <f t="shared" si="9"/>
        <v>-39848.890384171013</v>
      </c>
      <c r="AN22">
        <f t="shared" si="10"/>
        <v>0</v>
      </c>
      <c r="AO22">
        <f t="shared" si="11"/>
        <v>0</v>
      </c>
      <c r="AP22">
        <f t="shared" si="12"/>
        <v>-1.7414993105316756</v>
      </c>
      <c r="AQ22">
        <f t="shared" si="13"/>
        <v>-7009.308976218349</v>
      </c>
      <c r="AR22">
        <f t="shared" si="14"/>
        <v>-7011.0504755288812</v>
      </c>
      <c r="AS22">
        <f t="shared" si="15"/>
        <v>-2.2161237998200587</v>
      </c>
      <c r="AT22">
        <f t="shared" si="16"/>
        <v>-528.82324668165836</v>
      </c>
      <c r="AU22">
        <f t="shared" si="17"/>
        <v>-7542.0898460103599</v>
      </c>
      <c r="AW22">
        <v>19</v>
      </c>
      <c r="AX22">
        <f>IF(Z22&gt;0, (R22*SUMPRODUCT(K22:$K$98, X22:$X$98)-K22*$AZ$3)/Z22, 0)</f>
        <v>-216836.19511834389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1000000</v>
      </c>
      <c r="S23">
        <f t="shared" si="1"/>
        <v>-267134.86269192386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-39903.373344110718</v>
      </c>
      <c r="AC23">
        <f t="shared" si="2"/>
        <v>-39471.419579540379</v>
      </c>
      <c r="AE23">
        <f t="shared" si="3"/>
        <v>0</v>
      </c>
      <c r="AF23">
        <f t="shared" si="4"/>
        <v>0</v>
      </c>
      <c r="AG23">
        <f t="shared" si="5"/>
        <v>-7.3879199408467349</v>
      </c>
      <c r="AH23">
        <f t="shared" si="6"/>
        <v>-34426.773677487225</v>
      </c>
      <c r="AI23">
        <f t="shared" si="7"/>
        <v>-34434.161597428072</v>
      </c>
      <c r="AJ23">
        <f t="shared" si="8"/>
        <v>-431.95376457033854</v>
      </c>
      <c r="AK23">
        <f t="shared" si="30"/>
        <v>-2793.2361340877505</v>
      </c>
      <c r="AL23">
        <f t="shared" si="9"/>
        <v>-37659.351496086165</v>
      </c>
      <c r="AN23">
        <f t="shared" si="10"/>
        <v>0</v>
      </c>
      <c r="AO23">
        <f t="shared" si="11"/>
        <v>0</v>
      </c>
      <c r="AP23">
        <f t="shared" si="12"/>
        <v>-1.2484743577508557</v>
      </c>
      <c r="AQ23">
        <f t="shared" si="13"/>
        <v>-5817.732799025006</v>
      </c>
      <c r="AR23">
        <f t="shared" si="14"/>
        <v>-5818.9812733827566</v>
      </c>
      <c r="AS23">
        <f t="shared" si="15"/>
        <v>-72.995268372955607</v>
      </c>
      <c r="AT23">
        <f t="shared" si="16"/>
        <v>-472.02510537113477</v>
      </c>
      <c r="AU23">
        <f t="shared" si="17"/>
        <v>-6364.0016471268482</v>
      </c>
      <c r="AW23">
        <v>20</v>
      </c>
      <c r="AX23">
        <f>IF(Z23&gt;0, (R23*SUMPRODUCT(K23:$K$98, X23:$X$98)-K23*$AZ$3)/Z23, 0)</f>
        <v>-267134.86269192386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1000000</v>
      </c>
      <c r="S24">
        <f t="shared" si="1"/>
        <v>-335980.08918090502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-39471.419579540379</v>
      </c>
      <c r="AC24">
        <f t="shared" si="2"/>
        <v>-38645.167788575469</v>
      </c>
      <c r="AE24">
        <f t="shared" si="3"/>
        <v>0</v>
      </c>
      <c r="AF24">
        <f t="shared" si="4"/>
        <v>0</v>
      </c>
      <c r="AG24">
        <f t="shared" si="5"/>
        <v>-5.7511098176665127</v>
      </c>
      <c r="AH24">
        <f t="shared" si="6"/>
        <v>-31258.618475435102</v>
      </c>
      <c r="AI24">
        <f t="shared" si="7"/>
        <v>-31264.369585252767</v>
      </c>
      <c r="AJ24">
        <f t="shared" si="8"/>
        <v>-826.25179096491047</v>
      </c>
      <c r="AK24">
        <f t="shared" si="30"/>
        <v>-2762.9993705678266</v>
      </c>
      <c r="AL24">
        <f t="shared" si="9"/>
        <v>-34853.620746785506</v>
      </c>
      <c r="AN24">
        <f t="shared" si="10"/>
        <v>0</v>
      </c>
      <c r="AO24">
        <f t="shared" si="11"/>
        <v>0</v>
      </c>
      <c r="AP24">
        <f t="shared" si="12"/>
        <v>-0.86774293052703988</v>
      </c>
      <c r="AQ24">
        <f t="shared" si="13"/>
        <v>-4716.3844996975467</v>
      </c>
      <c r="AR24">
        <f t="shared" si="14"/>
        <v>-4717.2522426280739</v>
      </c>
      <c r="AS24">
        <f t="shared" si="15"/>
        <v>-124.66709438283961</v>
      </c>
      <c r="AT24">
        <f t="shared" si="16"/>
        <v>-416.88878266520345</v>
      </c>
      <c r="AU24">
        <f t="shared" si="17"/>
        <v>-5258.8081196761168</v>
      </c>
      <c r="AW24">
        <v>21</v>
      </c>
      <c r="AX24">
        <f>IF(Z24&gt;0, (R24*SUMPRODUCT(K24:$K$98, X24:$X$98)-K24*$AZ$3)/Z24, 0)</f>
        <v>-335980.08918090502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1000000</v>
      </c>
      <c r="S25">
        <f t="shared" si="1"/>
        <v>-433683.72969032126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-38645.167788575469</v>
      </c>
      <c r="AC25">
        <f t="shared" si="2"/>
        <v>-37429.423190067733</v>
      </c>
      <c r="AE25">
        <f t="shared" si="3"/>
        <v>0</v>
      </c>
      <c r="AF25">
        <f t="shared" si="4"/>
        <v>0</v>
      </c>
      <c r="AG25">
        <f t="shared" si="5"/>
        <v>-4.3152902250673328</v>
      </c>
      <c r="AH25">
        <f t="shared" si="6"/>
        <v>-27566.169888450306</v>
      </c>
      <c r="AI25">
        <f t="shared" si="7"/>
        <v>-27570.485178675372</v>
      </c>
      <c r="AJ25">
        <f t="shared" si="8"/>
        <v>-1215.7445985077356</v>
      </c>
      <c r="AK25">
        <f t="shared" si="30"/>
        <v>-2705.1617452002829</v>
      </c>
      <c r="AL25">
        <f t="shared" si="9"/>
        <v>-31491.39152238339</v>
      </c>
      <c r="AN25">
        <f t="shared" si="10"/>
        <v>0</v>
      </c>
      <c r="AO25">
        <f t="shared" si="11"/>
        <v>0</v>
      </c>
      <c r="AP25">
        <f t="shared" si="12"/>
        <v>-0.58134161192554035</v>
      </c>
      <c r="AQ25">
        <f t="shared" si="13"/>
        <v>-3713.6231404493642</v>
      </c>
      <c r="AR25">
        <f t="shared" si="14"/>
        <v>-3714.2044820612896</v>
      </c>
      <c r="AS25">
        <f t="shared" si="15"/>
        <v>-163.78108718637299</v>
      </c>
      <c r="AT25">
        <f t="shared" si="16"/>
        <v>-364.43043398071842</v>
      </c>
      <c r="AU25">
        <f t="shared" si="17"/>
        <v>-4242.4160032283808</v>
      </c>
      <c r="AW25">
        <v>22</v>
      </c>
      <c r="AX25">
        <f>IF(Z25&gt;0, (R25*SUMPRODUCT(K25:$K$98, X25:$X$98)-K25*$AZ$3)/Z25, 0)</f>
        <v>-433683.72969032126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1000000</v>
      </c>
      <c r="S26">
        <f t="shared" si="1"/>
        <v>-578574.5843238536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-37429.423190067733</v>
      </c>
      <c r="AC26">
        <f t="shared" si="2"/>
        <v>-35846.50249283381</v>
      </c>
      <c r="AE26">
        <f t="shared" si="3"/>
        <v>0</v>
      </c>
      <c r="AF26">
        <f t="shared" si="4"/>
        <v>0</v>
      </c>
      <c r="AG26">
        <f t="shared" si="5"/>
        <v>-3.0978289976845015</v>
      </c>
      <c r="AH26">
        <f t="shared" si="6"/>
        <v>-23486.166502643158</v>
      </c>
      <c r="AI26">
        <f t="shared" si="7"/>
        <v>-23489.264331640843</v>
      </c>
      <c r="AJ26">
        <f t="shared" si="8"/>
        <v>-1582.9206972339234</v>
      </c>
      <c r="AK26">
        <f t="shared" si="30"/>
        <v>-2620.0596233047418</v>
      </c>
      <c r="AL26">
        <f t="shared" si="9"/>
        <v>-27692.244652179506</v>
      </c>
      <c r="AN26">
        <f t="shared" si="10"/>
        <v>0</v>
      </c>
      <c r="AO26">
        <f t="shared" si="11"/>
        <v>0</v>
      </c>
      <c r="AP26">
        <f t="shared" si="12"/>
        <v>-0.37261541623266259</v>
      </c>
      <c r="AQ26">
        <f t="shared" si="13"/>
        <v>-2824.980886173264</v>
      </c>
      <c r="AR26">
        <f t="shared" si="14"/>
        <v>-2825.3535015894968</v>
      </c>
      <c r="AS26">
        <f t="shared" si="15"/>
        <v>-190.39806745433052</v>
      </c>
      <c r="AT26">
        <f t="shared" si="16"/>
        <v>-315.14799810506463</v>
      </c>
      <c r="AU26">
        <f t="shared" si="17"/>
        <v>-3330.8995671488915</v>
      </c>
      <c r="AW26">
        <v>23</v>
      </c>
      <c r="AX26">
        <f>IF(Z26&gt;0, (R26*SUMPRODUCT(K26:$K$98, X26:$X$98)-K26*$AZ$3)/Z26, 0)</f>
        <v>-578574.5843238536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1000000</v>
      </c>
      <c r="S27">
        <f t="shared" si="1"/>
        <v>-803794.14558417432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-35846.50249283381</v>
      </c>
      <c r="AC27">
        <f t="shared" si="2"/>
        <v>-33942.426381075573</v>
      </c>
      <c r="AE27">
        <f t="shared" si="3"/>
        <v>0</v>
      </c>
      <c r="AF27">
        <f t="shared" si="4"/>
        <v>0</v>
      </c>
      <c r="AG27">
        <f t="shared" si="5"/>
        <v>-2.1113880069633502</v>
      </c>
      <c r="AH27">
        <f t="shared" si="6"/>
        <v>-19109.254014886126</v>
      </c>
      <c r="AI27">
        <f t="shared" si="7"/>
        <v>-19111.365402893091</v>
      </c>
      <c r="AJ27">
        <f t="shared" si="8"/>
        <v>-1904.0761117582369</v>
      </c>
      <c r="AK27">
        <f t="shared" si="30"/>
        <v>-2509.2551744983671</v>
      </c>
      <c r="AL27">
        <f t="shared" si="9"/>
        <v>-23524.696689149696</v>
      </c>
      <c r="AN27">
        <f t="shared" si="10"/>
        <v>0</v>
      </c>
      <c r="AO27">
        <f t="shared" si="11"/>
        <v>0</v>
      </c>
      <c r="AP27">
        <f t="shared" si="12"/>
        <v>-0.22675319025014687</v>
      </c>
      <c r="AQ27">
        <f t="shared" si="13"/>
        <v>-2052.2444462530621</v>
      </c>
      <c r="AR27">
        <f t="shared" si="14"/>
        <v>-2052.4711994433119</v>
      </c>
      <c r="AS27">
        <f t="shared" si="15"/>
        <v>-204.48886296424334</v>
      </c>
      <c r="AT27">
        <f t="shared" si="16"/>
        <v>-269.48226194934057</v>
      </c>
      <c r="AU27">
        <f t="shared" si="17"/>
        <v>-2526.4423243568963</v>
      </c>
      <c r="AW27">
        <v>24</v>
      </c>
      <c r="AX27">
        <f>IF(Z27&gt;0, (R27*SUMPRODUCT(K27:$K$98, X27:$X$98)-K27*$AZ$3)/Z27, 0)</f>
        <v>-803794.14558417432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1000000</v>
      </c>
      <c r="S28">
        <f t="shared" si="1"/>
        <v>-1173492.0613854558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-33942.426381075573</v>
      </c>
      <c r="AC28">
        <f t="shared" si="2"/>
        <v>-31772.298507746931</v>
      </c>
      <c r="AE28">
        <f t="shared" si="3"/>
        <v>0</v>
      </c>
      <c r="AF28">
        <f t="shared" si="4"/>
        <v>0</v>
      </c>
      <c r="AG28">
        <f t="shared" si="5"/>
        <v>-1.3537500402957867</v>
      </c>
      <c r="AH28">
        <f t="shared" si="6"/>
        <v>-14730.481731958598</v>
      </c>
      <c r="AI28">
        <f t="shared" si="7"/>
        <v>-14731.835481998894</v>
      </c>
      <c r="AJ28">
        <f t="shared" si="8"/>
        <v>-2170.1278733286417</v>
      </c>
      <c r="AK28">
        <f t="shared" si="30"/>
        <v>-2375.9698466752902</v>
      </c>
      <c r="AL28">
        <f t="shared" si="9"/>
        <v>-19277.933202002823</v>
      </c>
      <c r="AN28">
        <f t="shared" si="10"/>
        <v>0</v>
      </c>
      <c r="AO28">
        <f t="shared" si="11"/>
        <v>0</v>
      </c>
      <c r="AP28">
        <f t="shared" si="12"/>
        <v>-0.1298093022499375</v>
      </c>
      <c r="AQ28">
        <f t="shared" si="13"/>
        <v>-1412.4864254949175</v>
      </c>
      <c r="AR28">
        <f t="shared" si="14"/>
        <v>-1412.6162347971676</v>
      </c>
      <c r="AS28">
        <f t="shared" si="15"/>
        <v>-208.09069373573666</v>
      </c>
      <c r="AT28">
        <f t="shared" si="16"/>
        <v>-227.82860851950315</v>
      </c>
      <c r="AU28">
        <f t="shared" si="17"/>
        <v>-1848.5355370524071</v>
      </c>
      <c r="AW28">
        <v>25</v>
      </c>
      <c r="AX28">
        <f>IF(Z28&gt;0, (R28*SUMPRODUCT(K28:$K$98, X28:$X$98)-K28*$AZ$3)/Z28, 0)</f>
        <v>-1173492.0613854558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1000000</v>
      </c>
      <c r="S29">
        <f t="shared" si="1"/>
        <v>-1819595.1017295506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-31772.298507746931</v>
      </c>
      <c r="AC29">
        <f t="shared" si="2"/>
        <v>-29414.809647901042</v>
      </c>
      <c r="AE29">
        <f t="shared" si="3"/>
        <v>0</v>
      </c>
      <c r="AF29">
        <f t="shared" si="4"/>
        <v>0</v>
      </c>
      <c r="AG29">
        <f t="shared" si="5"/>
        <v>-0.80827898525176989</v>
      </c>
      <c r="AH29">
        <f t="shared" si="6"/>
        <v>-10638.67109282118</v>
      </c>
      <c r="AI29">
        <f t="shared" si="7"/>
        <v>-10639.479371806432</v>
      </c>
      <c r="AJ29">
        <f t="shared" si="8"/>
        <v>-2357.4888598458892</v>
      </c>
      <c r="AK29">
        <f t="shared" si="30"/>
        <v>-2224.0608955422854</v>
      </c>
      <c r="AL29">
        <f t="shared" si="9"/>
        <v>-15221.029127194606</v>
      </c>
      <c r="AN29">
        <f t="shared" si="10"/>
        <v>0</v>
      </c>
      <c r="AO29">
        <f t="shared" si="11"/>
        <v>0</v>
      </c>
      <c r="AP29">
        <f t="shared" si="12"/>
        <v>-6.9200717567407144E-2</v>
      </c>
      <c r="AQ29">
        <f t="shared" si="13"/>
        <v>-910.82867057039471</v>
      </c>
      <c r="AR29">
        <f t="shared" si="14"/>
        <v>-910.89787128796218</v>
      </c>
      <c r="AS29">
        <f t="shared" si="15"/>
        <v>-201.83615278292532</v>
      </c>
      <c r="AT29">
        <f t="shared" si="16"/>
        <v>-190.41273210535854</v>
      </c>
      <c r="AU29">
        <f t="shared" si="17"/>
        <v>-1303.1467561762458</v>
      </c>
      <c r="AW29">
        <v>26</v>
      </c>
      <c r="AX29">
        <f>IF(Z29&gt;0, (R29*SUMPRODUCT(K29:$K$98, X29:$X$98)-K29*$AZ$3)/Z29, 0)</f>
        <v>-1819595.1017295506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0.441408258</v>
      </c>
      <c r="Q30" s="5">
        <f t="shared" si="29"/>
        <v>50</v>
      </c>
      <c r="R30">
        <f t="shared" si="0"/>
        <v>1000000</v>
      </c>
      <c r="S30">
        <f t="shared" si="1"/>
        <v>-3039993.9360275096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-29414.809647901042</v>
      </c>
      <c r="AC30">
        <f t="shared" si="2"/>
        <v>-26959.588956560005</v>
      </c>
      <c r="AE30">
        <f t="shared" si="3"/>
        <v>0</v>
      </c>
      <c r="AF30">
        <f t="shared" si="4"/>
        <v>0</v>
      </c>
      <c r="AG30">
        <f t="shared" si="5"/>
        <v>-0.44341517654126072</v>
      </c>
      <c r="AH30">
        <f t="shared" si="6"/>
        <v>-7135.6203771598284</v>
      </c>
      <c r="AI30">
        <f t="shared" si="7"/>
        <v>-7136.0637923363693</v>
      </c>
      <c r="AJ30">
        <f t="shared" si="8"/>
        <v>-2455.2206913410373</v>
      </c>
      <c r="AK30">
        <f t="shared" si="30"/>
        <v>-2059.036675353073</v>
      </c>
      <c r="AL30">
        <f t="shared" si="9"/>
        <v>-11650.321159030478</v>
      </c>
      <c r="AN30">
        <f t="shared" si="10"/>
        <v>0</v>
      </c>
      <c r="AO30">
        <f t="shared" si="11"/>
        <v>0</v>
      </c>
      <c r="AP30">
        <f t="shared" si="12"/>
        <v>-3.3895484105315968E-2</v>
      </c>
      <c r="AQ30">
        <f t="shared" si="13"/>
        <v>-545.4601463174854</v>
      </c>
      <c r="AR30">
        <f t="shared" si="14"/>
        <v>-545.4940418015907</v>
      </c>
      <c r="AS30">
        <f t="shared" si="15"/>
        <v>-187.68165439788265</v>
      </c>
      <c r="AT30">
        <f t="shared" si="16"/>
        <v>-157.39660840228012</v>
      </c>
      <c r="AU30">
        <f t="shared" si="17"/>
        <v>-890.57230460175333</v>
      </c>
      <c r="AW30">
        <v>27</v>
      </c>
      <c r="AX30">
        <f>IF(Z30&gt;0, (R30*SUMPRODUCT(K30:$K$98, X30:$X$98)-K30*$AZ$3)/Z30, 0)</f>
        <v>-3039993.9360275096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1000000</v>
      </c>
      <c r="S31">
        <f t="shared" si="1"/>
        <v>-5591638.6210337104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-26959.588956560005</v>
      </c>
      <c r="AC31">
        <f t="shared" si="2"/>
        <v>-24499.647886885141</v>
      </c>
      <c r="AE31">
        <f t="shared" si="3"/>
        <v>0</v>
      </c>
      <c r="AF31">
        <f t="shared" si="4"/>
        <v>0</v>
      </c>
      <c r="AG31">
        <f t="shared" si="5"/>
        <v>-0.21907395619887143</v>
      </c>
      <c r="AH31">
        <f t="shared" si="6"/>
        <v>-4398.1413715395338</v>
      </c>
      <c r="AI31">
        <f t="shared" si="7"/>
        <v>-4398.3604454957331</v>
      </c>
      <c r="AJ31">
        <f t="shared" si="8"/>
        <v>-2459.9410696748637</v>
      </c>
      <c r="AK31">
        <f t="shared" si="30"/>
        <v>-1887.1712269592006</v>
      </c>
      <c r="AL31">
        <f t="shared" si="9"/>
        <v>-8745.4727421297976</v>
      </c>
      <c r="AN31">
        <f t="shared" si="10"/>
        <v>0</v>
      </c>
      <c r="AO31">
        <f t="shared" si="11"/>
        <v>0</v>
      </c>
      <c r="AP31">
        <f t="shared" si="12"/>
        <v>-1.4952162767129283E-2</v>
      </c>
      <c r="AQ31">
        <f t="shared" si="13"/>
        <v>-300.18048151925012</v>
      </c>
      <c r="AR31">
        <f t="shared" si="14"/>
        <v>-300.19543368201732</v>
      </c>
      <c r="AS31">
        <f t="shared" si="15"/>
        <v>-167.8950794038482</v>
      </c>
      <c r="AT31">
        <f t="shared" si="16"/>
        <v>-128.80258267359673</v>
      </c>
      <c r="AU31">
        <f t="shared" si="17"/>
        <v>-596.8930957594622</v>
      </c>
      <c r="AW31">
        <v>28</v>
      </c>
      <c r="AX31">
        <f>IF(Z31&gt;0, (R31*SUMPRODUCT(K31:$K$98, X31:$X$98)-K31*$AZ$3)/Z31, 0)</f>
        <v>-5591638.6210337104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1000000</v>
      </c>
      <c r="S32">
        <f t="shared" si="1"/>
        <v>-11663527.029957943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-24499.647886885141</v>
      </c>
      <c r="AC32">
        <f t="shared" si="2"/>
        <v>-22116.434425554075</v>
      </c>
      <c r="AE32">
        <f t="shared" si="3"/>
        <v>0</v>
      </c>
      <c r="AF32">
        <f t="shared" si="4"/>
        <v>0</v>
      </c>
      <c r="AG32">
        <f t="shared" si="5"/>
        <v>-9.4810233511474204E-2</v>
      </c>
      <c r="AH32">
        <f t="shared" si="6"/>
        <v>-2441.4596625081704</v>
      </c>
      <c r="AI32">
        <f t="shared" si="7"/>
        <v>-2441.5544727416818</v>
      </c>
      <c r="AJ32">
        <f t="shared" si="8"/>
        <v>-2383.2134613310664</v>
      </c>
      <c r="AK32">
        <f t="shared" si="30"/>
        <v>-1714.97535208196</v>
      </c>
      <c r="AL32">
        <f t="shared" si="9"/>
        <v>-6539.7432861547077</v>
      </c>
      <c r="AN32">
        <f t="shared" si="10"/>
        <v>0</v>
      </c>
      <c r="AO32">
        <f t="shared" si="11"/>
        <v>0</v>
      </c>
      <c r="AP32">
        <f t="shared" si="12"/>
        <v>-5.7776397427691415E-3</v>
      </c>
      <c r="AQ32">
        <f t="shared" si="13"/>
        <v>-148.78008263493842</v>
      </c>
      <c r="AR32">
        <f t="shared" si="14"/>
        <v>-148.7858602746812</v>
      </c>
      <c r="AS32">
        <f t="shared" si="15"/>
        <v>-145.23061804317118</v>
      </c>
      <c r="AT32">
        <f t="shared" si="16"/>
        <v>-104.50886349582798</v>
      </c>
      <c r="AU32">
        <f t="shared" si="17"/>
        <v>-398.52534181368031</v>
      </c>
      <c r="AW32">
        <v>29</v>
      </c>
      <c r="AX32">
        <f>IF(Z32&gt;0, (R32*SUMPRODUCT(K32:$K$98, X32:$X$98)-K32*$AZ$3)/Z32, 0)</f>
        <v>-11663527.029957943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1000000</v>
      </c>
      <c r="S33">
        <f t="shared" si="1"/>
        <v>-28813689.230862666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-22116.434425554075</v>
      </c>
      <c r="AC33">
        <f t="shared" si="2"/>
        <v>-19869.327059215524</v>
      </c>
      <c r="AE33">
        <f t="shared" si="3"/>
        <v>0</v>
      </c>
      <c r="AF33">
        <f t="shared" si="4"/>
        <v>0</v>
      </c>
      <c r="AG33">
        <f t="shared" si="5"/>
        <v>-3.4478970915555768E-2</v>
      </c>
      <c r="AH33">
        <f t="shared" si="6"/>
        <v>-1187.6632052160739</v>
      </c>
      <c r="AI33">
        <f t="shared" si="7"/>
        <v>-1187.6976841869896</v>
      </c>
      <c r="AJ33">
        <f t="shared" si="8"/>
        <v>-2247.1073663385505</v>
      </c>
      <c r="AK33">
        <f t="shared" si="30"/>
        <v>-1548.1504097887853</v>
      </c>
      <c r="AL33">
        <f t="shared" si="9"/>
        <v>-4982.9554603143251</v>
      </c>
      <c r="AN33">
        <f t="shared" si="10"/>
        <v>0</v>
      </c>
      <c r="AO33">
        <f t="shared" si="11"/>
        <v>0</v>
      </c>
      <c r="AP33">
        <f t="shared" si="12"/>
        <v>-1.8759943007948055E-3</v>
      </c>
      <c r="AQ33">
        <f t="shared" si="13"/>
        <v>-64.620530865201204</v>
      </c>
      <c r="AR33">
        <f t="shared" si="14"/>
        <v>-64.622406859502007</v>
      </c>
      <c r="AS33">
        <f t="shared" si="15"/>
        <v>-122.26468773820697</v>
      </c>
      <c r="AT33">
        <f t="shared" si="16"/>
        <v>-84.234571636433913</v>
      </c>
      <c r="AU33">
        <f t="shared" si="17"/>
        <v>-271.12166623414288</v>
      </c>
      <c r="AW33">
        <v>30</v>
      </c>
      <c r="AX33">
        <f>IF(Z33&gt;0, (R33*SUMPRODUCT(K33:$K$98, X33:$X$98)-K33*$AZ$3)/Z33, 0)</f>
        <v>-28813689.230862666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1000000</v>
      </c>
      <c r="S34">
        <f t="shared" si="1"/>
        <v>-89290609.091178447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-19869.327059215524</v>
      </c>
      <c r="AC34">
        <f t="shared" si="2"/>
        <v>-17794.762367782958</v>
      </c>
      <c r="AE34">
        <f t="shared" si="3"/>
        <v>0</v>
      </c>
      <c r="AF34">
        <f t="shared" si="4"/>
        <v>0</v>
      </c>
      <c r="AG34">
        <f t="shared" si="5"/>
        <v>-9.9645206527889003E-3</v>
      </c>
      <c r="AH34">
        <f t="shared" si="6"/>
        <v>-483.39321107222617</v>
      </c>
      <c r="AI34">
        <f t="shared" si="7"/>
        <v>-483.40317559287894</v>
      </c>
      <c r="AJ34">
        <f t="shared" si="8"/>
        <v>-2074.5646914325662</v>
      </c>
      <c r="AK34">
        <f t="shared" si="30"/>
        <v>-1390.8528941450868</v>
      </c>
      <c r="AL34">
        <f t="shared" si="9"/>
        <v>-3948.820761170532</v>
      </c>
      <c r="AN34">
        <f t="shared" si="10"/>
        <v>0</v>
      </c>
      <c r="AO34">
        <f t="shared" si="11"/>
        <v>0</v>
      </c>
      <c r="AP34">
        <f t="shared" si="12"/>
        <v>-4.8407829308704485E-4</v>
      </c>
      <c r="AQ34">
        <f t="shared" si="13"/>
        <v>-23.483333384452983</v>
      </c>
      <c r="AR34">
        <f t="shared" si="14"/>
        <v>-23.483817462746071</v>
      </c>
      <c r="AS34">
        <f t="shared" si="15"/>
        <v>-100.7827440697065</v>
      </c>
      <c r="AT34">
        <f t="shared" si="16"/>
        <v>-67.567895977463778</v>
      </c>
      <c r="AU34">
        <f t="shared" si="17"/>
        <v>-191.83445750991635</v>
      </c>
      <c r="AW34">
        <v>31</v>
      </c>
      <c r="AX34">
        <f>IF(Z34&gt;0, (R34*SUMPRODUCT(K34:$K$98, X34:$X$98)-K34*$AZ$3)/Z34, 0)</f>
        <v>-89290609.091178447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31">$C$6</f>
        <v>1000000</v>
      </c>
      <c r="S35">
        <f t="shared" ref="S35:S69" si="32">AX35</f>
        <v>-378331504.93544561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-17794.762367782958</v>
      </c>
      <c r="AC35">
        <f t="shared" ref="AC35:AC69" si="33">S35*Z35</f>
        <v>-15908.25889554441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-2.1024232304231211E-3</v>
      </c>
      <c r="AH35">
        <f t="shared" ref="AH35:AH69" si="37">-X35*R35</f>
        <v>-155.24904431675779</v>
      </c>
      <c r="AI35">
        <f t="shared" ref="AI35:AI66" si="38">SUM(AE35:AH35)</f>
        <v>-155.2511467399882</v>
      </c>
      <c r="AJ35">
        <f t="shared" ref="AJ35:AJ69" si="39">AB35-AC35</f>
        <v>-1886.5034722385481</v>
      </c>
      <c r="AK35">
        <f t="shared" si="30"/>
        <v>-1245.6333657448072</v>
      </c>
      <c r="AL35">
        <f t="shared" ref="AL35:AL66" si="40">SUM(AI35:AK35)</f>
        <v>-3287.3879847233434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-9.1192961740438241E-5</v>
      </c>
      <c r="AQ35">
        <f t="shared" ref="AQ35:AQ69" si="44">AH35*$K35</f>
        <v>-6.7339534465514905</v>
      </c>
      <c r="AR35">
        <f t="shared" ref="AR35:AR69" si="45">AI35*$K35</f>
        <v>-6.7340446395132307</v>
      </c>
      <c r="AS35">
        <f t="shared" ref="AS35:AS69" si="46">AJ35*$K35</f>
        <v>-81.827405860822282</v>
      </c>
      <c r="AT35">
        <f t="shared" ref="AT35:AT69" si="47">AK35*$K35</f>
        <v>-54.029557046950281</v>
      </c>
      <c r="AU35">
        <f t="shared" ref="AU35:AU69" si="48">AL35*$K35</f>
        <v>-142.59100754728578</v>
      </c>
      <c r="AW35">
        <v>32</v>
      </c>
      <c r="AX35">
        <f>IF(Z35&gt;0, (R35*SUMPRODUCT(K35:$K$98, X35:$X$98)-K35*$AZ$3)/Z35, 0)</f>
        <v>-378331504.93544561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0.78135831499999997</v>
      </c>
      <c r="Q36" s="5">
        <f t="shared" si="29"/>
        <v>50</v>
      </c>
      <c r="R36">
        <f t="shared" si="31"/>
        <v>1000000</v>
      </c>
      <c r="S36">
        <f t="shared" si="32"/>
        <v>-1619690669.5424223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-15908.25889554441</v>
      </c>
      <c r="AC36">
        <f t="shared" si="33"/>
        <v>-14209.647486827569</v>
      </c>
      <c r="AE36">
        <f t="shared" si="34"/>
        <v>0</v>
      </c>
      <c r="AF36">
        <f t="shared" si="35"/>
        <v>0</v>
      </c>
      <c r="AG36">
        <f t="shared" si="36"/>
        <v>-4.3865312537862329E-4</v>
      </c>
      <c r="AH36">
        <f t="shared" si="37"/>
        <v>-32.854917454805332</v>
      </c>
      <c r="AI36">
        <f t="shared" si="38"/>
        <v>-32.85535610793071</v>
      </c>
      <c r="AJ36">
        <f t="shared" si="39"/>
        <v>-1698.6114087168407</v>
      </c>
      <c r="AK36">
        <f t="shared" si="30"/>
        <v>-1113.5781226881088</v>
      </c>
      <c r="AL36">
        <f t="shared" si="40"/>
        <v>-2845.0448875128805</v>
      </c>
      <c r="AN36">
        <f t="shared" si="41"/>
        <v>0</v>
      </c>
      <c r="AO36">
        <f t="shared" si="42"/>
        <v>0</v>
      </c>
      <c r="AP36">
        <f t="shared" si="43"/>
        <v>-1.6988083212201399E-5</v>
      </c>
      <c r="AQ36">
        <f t="shared" si="44"/>
        <v>-1.2723996236672908</v>
      </c>
      <c r="AR36">
        <f t="shared" si="45"/>
        <v>-1.2724166117505029</v>
      </c>
      <c r="AS36">
        <f t="shared" si="46"/>
        <v>-65.783532105394556</v>
      </c>
      <c r="AT36">
        <f t="shared" si="47"/>
        <v>-43.126463068475637</v>
      </c>
      <c r="AU36">
        <f t="shared" si="48"/>
        <v>-110.18241178562072</v>
      </c>
      <c r="AW36">
        <v>33</v>
      </c>
      <c r="AX36">
        <f>IF(Z36&gt;0, (R36*SUMPRODUCT(K36:$K$98, X36:$X$98)-K36*$AZ$3)/Z36, 0)</f>
        <v>-1619690669.5424223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31"/>
        <v>1000000</v>
      </c>
      <c r="S37">
        <f t="shared" si="32"/>
        <v>-7017222662.8710785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-14209.647486827569</v>
      </c>
      <c r="AC37">
        <f t="shared" si="33"/>
        <v>-12688.290098805348</v>
      </c>
      <c r="AE37">
        <f t="shared" si="34"/>
        <v>0</v>
      </c>
      <c r="AF37">
        <f t="shared" si="35"/>
        <v>0</v>
      </c>
      <c r="AG37">
        <f t="shared" si="36"/>
        <v>-9.0408204986429529E-5</v>
      </c>
      <c r="AH37">
        <f t="shared" si="37"/>
        <v>-6.8771677827681508</v>
      </c>
      <c r="AI37">
        <f t="shared" si="38"/>
        <v>-6.8772581909731372</v>
      </c>
      <c r="AJ37">
        <f t="shared" si="39"/>
        <v>-1521.3573880222211</v>
      </c>
      <c r="AK37">
        <f t="shared" si="30"/>
        <v>-994.67532407792999</v>
      </c>
      <c r="AL37">
        <f t="shared" si="40"/>
        <v>-2522.9099702911244</v>
      </c>
      <c r="AN37">
        <f t="shared" si="41"/>
        <v>0</v>
      </c>
      <c r="AO37">
        <f t="shared" si="42"/>
        <v>0</v>
      </c>
      <c r="AP37">
        <f t="shared" si="43"/>
        <v>-3.1261727671851587E-6</v>
      </c>
      <c r="AQ37">
        <f t="shared" si="44"/>
        <v>-0.23780158715771441</v>
      </c>
      <c r="AR37">
        <f t="shared" si="45"/>
        <v>-0.23780471333048159</v>
      </c>
      <c r="AS37">
        <f t="shared" si="46"/>
        <v>-52.606132776387966</v>
      </c>
      <c r="AT37">
        <f t="shared" si="47"/>
        <v>-34.394299840266086</v>
      </c>
      <c r="AU37">
        <f t="shared" si="48"/>
        <v>-87.238237329984543</v>
      </c>
      <c r="AW37">
        <v>34</v>
      </c>
      <c r="AX37">
        <f>IF(Z37&gt;0, (R37*SUMPRODUCT(K37:$K$98, X37:$X$98)-K37*$AZ$3)/Z37, 0)</f>
        <v>-7017222662.8710785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0.78669207100000005</v>
      </c>
      <c r="Q38" s="5">
        <f t="shared" si="60"/>
        <v>50</v>
      </c>
      <c r="R38">
        <f t="shared" si="31"/>
        <v>1000000</v>
      </c>
      <c r="S38">
        <f t="shared" si="32"/>
        <v>-30817743573.025684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-12688.290098805348</v>
      </c>
      <c r="AC38">
        <f t="shared" si="33"/>
        <v>-11329.037018565819</v>
      </c>
      <c r="AE38">
        <f t="shared" si="34"/>
        <v>0</v>
      </c>
      <c r="AF38">
        <f t="shared" si="35"/>
        <v>0</v>
      </c>
      <c r="AG38">
        <f t="shared" si="36"/>
        <v>-1.8380704920398455E-5</v>
      </c>
      <c r="AH38">
        <f t="shared" si="37"/>
        <v>-1.4224683603233357</v>
      </c>
      <c r="AI38">
        <f t="shared" si="38"/>
        <v>-1.422486741028256</v>
      </c>
      <c r="AJ38">
        <f t="shared" si="39"/>
        <v>-1359.2530802395286</v>
      </c>
      <c r="AK38">
        <f t="shared" si="30"/>
        <v>-888.18030691637443</v>
      </c>
      <c r="AL38">
        <f t="shared" si="40"/>
        <v>-2248.8558738969314</v>
      </c>
      <c r="AN38">
        <f t="shared" si="41"/>
        <v>0</v>
      </c>
      <c r="AO38">
        <f t="shared" si="42"/>
        <v>0</v>
      </c>
      <c r="AP38">
        <f t="shared" si="43"/>
        <v>-5.6747831338626202E-7</v>
      </c>
      <c r="AQ38">
        <f t="shared" si="44"/>
        <v>-4.3916702295012384E-2</v>
      </c>
      <c r="AR38">
        <f t="shared" si="45"/>
        <v>-4.3917269773325766E-2</v>
      </c>
      <c r="AS38">
        <f t="shared" si="46"/>
        <v>-41.965019773718673</v>
      </c>
      <c r="AT38">
        <f t="shared" si="47"/>
        <v>-27.421312987427612</v>
      </c>
      <c r="AU38">
        <f t="shared" si="48"/>
        <v>-69.430250030919609</v>
      </c>
      <c r="AW38">
        <v>35</v>
      </c>
      <c r="AX38">
        <f>IF(Z38&gt;0, (R38*SUMPRODUCT(K38:$K$98, X38:$X$98)-K38*$AZ$3)/Z38, 0)</f>
        <v>-30817743573.025684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0.78978433000000003</v>
      </c>
      <c r="Q39" s="5">
        <f t="shared" si="60"/>
        <v>50</v>
      </c>
      <c r="R39">
        <f t="shared" si="31"/>
        <v>1000000</v>
      </c>
      <c r="S39">
        <f t="shared" si="32"/>
        <v>-137431532205.3886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-11329.037018565819</v>
      </c>
      <c r="AC39">
        <f t="shared" si="33"/>
        <v>-10115.249790780004</v>
      </c>
      <c r="AE39">
        <f t="shared" si="34"/>
        <v>0</v>
      </c>
      <c r="AF39">
        <f t="shared" si="35"/>
        <v>0</v>
      </c>
      <c r="AG39">
        <f t="shared" si="36"/>
        <v>-3.680105150709872E-6</v>
      </c>
      <c r="AH39">
        <f t="shared" si="37"/>
        <v>-0.29033585440969195</v>
      </c>
      <c r="AI39">
        <f t="shared" si="38"/>
        <v>-0.29033953451484268</v>
      </c>
      <c r="AJ39">
        <f t="shared" si="39"/>
        <v>-1213.787227785815</v>
      </c>
      <c r="AK39">
        <f t="shared" si="30"/>
        <v>-793.03259129960747</v>
      </c>
      <c r="AL39">
        <f t="shared" si="40"/>
        <v>-2007.1101586199375</v>
      </c>
      <c r="AN39">
        <f t="shared" si="41"/>
        <v>0</v>
      </c>
      <c r="AO39">
        <f t="shared" si="42"/>
        <v>0</v>
      </c>
      <c r="AP39">
        <f t="shared" si="43"/>
        <v>-1.0144468814741105E-7</v>
      </c>
      <c r="AQ39">
        <f t="shared" si="44"/>
        <v>-8.0033121344160532E-3</v>
      </c>
      <c r="AR39">
        <f t="shared" si="45"/>
        <v>-8.0034135791042012E-3</v>
      </c>
      <c r="AS39">
        <f t="shared" si="46"/>
        <v>-33.458899068764666</v>
      </c>
      <c r="AT39">
        <f t="shared" si="47"/>
        <v>-21.860501431488665</v>
      </c>
      <c r="AU39">
        <f t="shared" si="48"/>
        <v>-55.327403913832434</v>
      </c>
      <c r="AW39">
        <v>36</v>
      </c>
      <c r="AX39">
        <f>IF(Z39&gt;0, (R39*SUMPRODUCT(K39:$K$98, X39:$X$98)-K39*$AZ$3)/Z39, 0)</f>
        <v>-137431532205.3886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0.79285550900000001</v>
      </c>
      <c r="Q40" s="5">
        <f t="shared" si="60"/>
        <v>50</v>
      </c>
      <c r="R40">
        <f t="shared" si="31"/>
        <v>1000000</v>
      </c>
      <c r="S40">
        <f t="shared" si="32"/>
        <v>-622420738770.41309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-10115.249790780004</v>
      </c>
      <c r="AC40">
        <f t="shared" si="33"/>
        <v>-9031.4799865134664</v>
      </c>
      <c r="AE40">
        <f t="shared" si="34"/>
        <v>0</v>
      </c>
      <c r="AF40">
        <f t="shared" si="35"/>
        <v>0</v>
      </c>
      <c r="AG40">
        <f t="shared" si="36"/>
        <v>-7.25512456763176E-7</v>
      </c>
      <c r="AH40">
        <f t="shared" si="37"/>
        <v>-5.8355832848791943E-2</v>
      </c>
      <c r="AI40">
        <f t="shared" si="38"/>
        <v>-5.8356558361248707E-2</v>
      </c>
      <c r="AJ40">
        <f t="shared" si="39"/>
        <v>-1083.7698042665379</v>
      </c>
      <c r="AK40">
        <f t="shared" ref="AK40:AK69" si="61">G40*SUM(AB40:AB40, AE40:AF40)</f>
        <v>-708.06748535460042</v>
      </c>
      <c r="AL40">
        <f t="shared" si="40"/>
        <v>-1791.8956461794996</v>
      </c>
      <c r="AN40">
        <f t="shared" si="41"/>
        <v>0</v>
      </c>
      <c r="AO40">
        <f t="shared" si="42"/>
        <v>0</v>
      </c>
      <c r="AP40">
        <f t="shared" si="43"/>
        <v>-1.7856483401317037E-8</v>
      </c>
      <c r="AQ40">
        <f t="shared" si="44"/>
        <v>-1.4362674974368187E-3</v>
      </c>
      <c r="AR40">
        <f t="shared" si="45"/>
        <v>-1.43628535392022E-3</v>
      </c>
      <c r="AS40">
        <f t="shared" si="46"/>
        <v>-26.673997586579127</v>
      </c>
      <c r="AT40">
        <f t="shared" si="47"/>
        <v>-17.427123657745657</v>
      </c>
      <c r="AU40">
        <f t="shared" si="48"/>
        <v>-44.102557529678705</v>
      </c>
      <c r="AW40">
        <v>37</v>
      </c>
      <c r="AX40">
        <f>IF(Z40&gt;0, (R40*SUMPRODUCT(K40:$K$98, X40:$X$98)-K40*$AZ$3)/Z40, 0)</f>
        <v>-622420738770.41309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0.79617230500000002</v>
      </c>
      <c r="Q41" s="5">
        <f t="shared" si="60"/>
        <v>50</v>
      </c>
      <c r="R41">
        <f t="shared" si="31"/>
        <v>1000000</v>
      </c>
      <c r="S41">
        <f t="shared" si="32"/>
        <v>-2867149034528.0938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-9031.4799865134664</v>
      </c>
      <c r="AC41">
        <f t="shared" si="33"/>
        <v>-8063.8226660142936</v>
      </c>
      <c r="AE41">
        <f t="shared" si="34"/>
        <v>0</v>
      </c>
      <c r="AF41">
        <f t="shared" si="35"/>
        <v>0</v>
      </c>
      <c r="AG41">
        <f t="shared" si="36"/>
        <v>-1.4062440718819356E-7</v>
      </c>
      <c r="AH41">
        <f t="shared" si="37"/>
        <v>-1.1552658500147013E-2</v>
      </c>
      <c r="AI41">
        <f t="shared" si="38"/>
        <v>-1.1552799124554201E-2</v>
      </c>
      <c r="AJ41">
        <f t="shared" si="39"/>
        <v>-967.65732049917278</v>
      </c>
      <c r="AK41">
        <f t="shared" si="61"/>
        <v>-632.20359905594273</v>
      </c>
      <c r="AL41">
        <f t="shared" si="40"/>
        <v>-1599.87247235424</v>
      </c>
      <c r="AN41">
        <f t="shared" si="41"/>
        <v>0</v>
      </c>
      <c r="AO41">
        <f t="shared" si="42"/>
        <v>0</v>
      </c>
      <c r="AP41">
        <f t="shared" si="43"/>
        <v>-3.0902509093598584E-9</v>
      </c>
      <c r="AQ41">
        <f t="shared" si="44"/>
        <v>-2.5387209908608616E-4</v>
      </c>
      <c r="AR41">
        <f t="shared" si="45"/>
        <v>-2.538751893369955E-4</v>
      </c>
      <c r="AS41">
        <f t="shared" si="46"/>
        <v>-21.264473034325082</v>
      </c>
      <c r="AT41">
        <f t="shared" si="47"/>
        <v>-13.892806988111712</v>
      </c>
      <c r="AU41">
        <f t="shared" si="48"/>
        <v>-35.157533897626131</v>
      </c>
      <c r="AW41">
        <v>38</v>
      </c>
      <c r="AX41">
        <f>IF(Z41&gt;0, (R41*SUMPRODUCT(K41:$K$98, X41:$X$98)-K41*$AZ$3)/Z41, 0)</f>
        <v>-2867149034528.0938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0.79964768799999997</v>
      </c>
      <c r="Q42" s="5">
        <f t="shared" si="60"/>
        <v>50</v>
      </c>
      <c r="R42">
        <f t="shared" si="31"/>
        <v>1000000</v>
      </c>
      <c r="S42">
        <f t="shared" si="32"/>
        <v>-13448507910340.092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-8063.8226660142936</v>
      </c>
      <c r="AC42">
        <f t="shared" si="33"/>
        <v>-7199.8418870590094</v>
      </c>
      <c r="AE42">
        <f t="shared" si="34"/>
        <v>0</v>
      </c>
      <c r="AF42">
        <f t="shared" si="35"/>
        <v>0</v>
      </c>
      <c r="AG42">
        <f t="shared" si="36"/>
        <v>-2.676818103190206E-8</v>
      </c>
      <c r="AH42">
        <f t="shared" si="37"/>
        <v>-2.2489996416881911E-3</v>
      </c>
      <c r="AI42">
        <f t="shared" si="38"/>
        <v>-2.2490264098692231E-3</v>
      </c>
      <c r="AJ42">
        <f t="shared" si="39"/>
        <v>-863.98077895528422</v>
      </c>
      <c r="AK42">
        <f t="shared" si="61"/>
        <v>-564.46758662100058</v>
      </c>
      <c r="AL42">
        <f t="shared" si="40"/>
        <v>-1428.4506146026947</v>
      </c>
      <c r="AN42">
        <f t="shared" si="41"/>
        <v>0</v>
      </c>
      <c r="AO42">
        <f t="shared" si="42"/>
        <v>0</v>
      </c>
      <c r="AP42">
        <f t="shared" si="43"/>
        <v>-5.2521107612209937E-10</v>
      </c>
      <c r="AQ42">
        <f t="shared" si="44"/>
        <v>-4.412699991088407E-5</v>
      </c>
      <c r="AR42">
        <f t="shared" si="45"/>
        <v>-4.412752512196019E-5</v>
      </c>
      <c r="AS42">
        <f t="shared" si="46"/>
        <v>-16.951927892414997</v>
      </c>
      <c r="AT42">
        <f t="shared" si="47"/>
        <v>-11.075262389025852</v>
      </c>
      <c r="AU42">
        <f t="shared" si="48"/>
        <v>-28.02723440896597</v>
      </c>
      <c r="AW42">
        <v>39</v>
      </c>
      <c r="AX42">
        <f>IF(Z42&gt;0, (R42*SUMPRODUCT(K42:$K$98, X42:$X$98)-K42*$AZ$3)/Z42, 0)</f>
        <v>-13448507910340.092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0.80323853099999998</v>
      </c>
      <c r="Q43" s="5">
        <f t="shared" si="60"/>
        <v>50</v>
      </c>
      <c r="R43">
        <f t="shared" si="31"/>
        <v>1000000</v>
      </c>
      <c r="S43">
        <f t="shared" si="32"/>
        <v>-64293756547296.625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-7199.8418870590094</v>
      </c>
      <c r="AC43">
        <f t="shared" si="33"/>
        <v>-6428.430294732987</v>
      </c>
      <c r="AE43">
        <f t="shared" si="34"/>
        <v>0</v>
      </c>
      <c r="AF43">
        <f t="shared" si="35"/>
        <v>0</v>
      </c>
      <c r="AG43">
        <f t="shared" si="36"/>
        <v>-4.9992648119759654E-9</v>
      </c>
      <c r="AH43">
        <f t="shared" si="37"/>
        <v>-4.300246881921415E-4</v>
      </c>
      <c r="AI43">
        <f t="shared" si="38"/>
        <v>-4.3002968745695346E-4</v>
      </c>
      <c r="AJ43">
        <f t="shared" si="39"/>
        <v>-771.4115923260224</v>
      </c>
      <c r="AK43">
        <f t="shared" si="61"/>
        <v>-503.98893209413069</v>
      </c>
      <c r="AL43">
        <f t="shared" si="40"/>
        <v>-1275.4009544498406</v>
      </c>
      <c r="AN43">
        <f t="shared" si="41"/>
        <v>0</v>
      </c>
      <c r="AO43">
        <f t="shared" si="42"/>
        <v>0</v>
      </c>
      <c r="AP43">
        <f t="shared" si="43"/>
        <v>-8.7579635813959034E-11</v>
      </c>
      <c r="AQ43">
        <f t="shared" si="44"/>
        <v>-7.5333888080222192E-6</v>
      </c>
      <c r="AR43">
        <f t="shared" si="45"/>
        <v>-7.5334763876580327E-6</v>
      </c>
      <c r="AS43">
        <f t="shared" si="46"/>
        <v>-13.513976326426311</v>
      </c>
      <c r="AT43">
        <f t="shared" si="47"/>
        <v>-8.8291316397828581</v>
      </c>
      <c r="AU43">
        <f t="shared" si="48"/>
        <v>-22.343115499685556</v>
      </c>
      <c r="AW43">
        <v>40</v>
      </c>
      <c r="AX43">
        <f>IF(Z43&gt;0, (R43*SUMPRODUCT(K43:$K$98, X43:$X$98)-K43*$AZ$3)/Z43, 0)</f>
        <v>-64293756547296.625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0.80709142899999997</v>
      </c>
      <c r="Q44" s="5">
        <f t="shared" si="60"/>
        <v>50</v>
      </c>
      <c r="R44">
        <f t="shared" si="31"/>
        <v>1000000</v>
      </c>
      <c r="S44">
        <f t="shared" si="32"/>
        <v>-313846090022907.94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-6428.430294732987</v>
      </c>
      <c r="AC44">
        <f t="shared" si="33"/>
        <v>-5739.669912576177</v>
      </c>
      <c r="AE44">
        <f t="shared" si="34"/>
        <v>0</v>
      </c>
      <c r="AF44">
        <f t="shared" si="35"/>
        <v>0</v>
      </c>
      <c r="AG44">
        <f t="shared" si="36"/>
        <v>-9.1440838280910771E-10</v>
      </c>
      <c r="AH44">
        <f t="shared" si="37"/>
        <v>-8.0697275620941953E-5</v>
      </c>
      <c r="AI44">
        <f t="shared" si="38"/>
        <v>-8.069819002932476E-5</v>
      </c>
      <c r="AJ44">
        <f t="shared" si="39"/>
        <v>-688.76038215681001</v>
      </c>
      <c r="AK44">
        <f t="shared" si="61"/>
        <v>-449.99012063130914</v>
      </c>
      <c r="AL44">
        <f t="shared" si="40"/>
        <v>-1138.7505834863091</v>
      </c>
      <c r="AN44">
        <f t="shared" si="41"/>
        <v>0</v>
      </c>
      <c r="AO44">
        <f t="shared" si="42"/>
        <v>0</v>
      </c>
      <c r="AP44">
        <f t="shared" si="43"/>
        <v>-1.4302737531635421E-11</v>
      </c>
      <c r="AQ44">
        <f t="shared" si="44"/>
        <v>-1.2622280967926386E-6</v>
      </c>
      <c r="AR44">
        <f t="shared" si="45"/>
        <v>-1.2622423995301701E-6</v>
      </c>
      <c r="AS44">
        <f t="shared" si="46"/>
        <v>-10.773259687224778</v>
      </c>
      <c r="AT44">
        <f t="shared" si="47"/>
        <v>-7.0385297294044786</v>
      </c>
      <c r="AU44">
        <f t="shared" si="48"/>
        <v>-17.811790678871652</v>
      </c>
      <c r="AW44">
        <v>41</v>
      </c>
      <c r="AX44">
        <f>IF(Z44&gt;0, (R44*SUMPRODUCT(K44:$K$98, X44:$X$98)-K44*$AZ$3)/Z44, 0)</f>
        <v>-313846090022907.94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0.81105379099999997</v>
      </c>
      <c r="Q45" s="5">
        <f t="shared" si="60"/>
        <v>50</v>
      </c>
      <c r="R45">
        <f t="shared" si="31"/>
        <v>1000000</v>
      </c>
      <c r="S45">
        <f t="shared" si="32"/>
        <v>-1565943893759261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-5739.669912576177</v>
      </c>
      <c r="AC45">
        <f t="shared" si="33"/>
        <v>-5124.7052801864447</v>
      </c>
      <c r="AE45">
        <f t="shared" si="34"/>
        <v>0</v>
      </c>
      <c r="AF45">
        <f t="shared" si="35"/>
        <v>0</v>
      </c>
      <c r="AG45">
        <f t="shared" si="36"/>
        <v>-1.6362991358151069E-10</v>
      </c>
      <c r="AH45">
        <f t="shared" si="37"/>
        <v>-1.4832687707990118E-5</v>
      </c>
      <c r="AI45">
        <f t="shared" si="38"/>
        <v>-1.48328513379037E-5</v>
      </c>
      <c r="AJ45">
        <f t="shared" si="39"/>
        <v>-614.96463238973229</v>
      </c>
      <c r="AK45">
        <f t="shared" si="61"/>
        <v>-401.77689388033241</v>
      </c>
      <c r="AL45">
        <f t="shared" si="40"/>
        <v>-1016.741541102916</v>
      </c>
      <c r="AN45">
        <f t="shared" si="41"/>
        <v>0</v>
      </c>
      <c r="AO45">
        <f t="shared" si="42"/>
        <v>0</v>
      </c>
      <c r="AP45">
        <f t="shared" si="43"/>
        <v>-2.2851970175073014E-12</v>
      </c>
      <c r="AQ45">
        <f t="shared" si="44"/>
        <v>-2.0714802672698015E-7</v>
      </c>
      <c r="AR45">
        <f t="shared" si="45"/>
        <v>-2.0715031192399766E-7</v>
      </c>
      <c r="AS45">
        <f t="shared" si="46"/>
        <v>-8.5883767402312152</v>
      </c>
      <c r="AT45">
        <f t="shared" si="47"/>
        <v>-5.6110728136595922</v>
      </c>
      <c r="AU45">
        <f t="shared" si="48"/>
        <v>-14.199449761041119</v>
      </c>
      <c r="AW45">
        <v>42</v>
      </c>
      <c r="AX45">
        <f>IF(Z45&gt;0, (R45*SUMPRODUCT(K45:$K$98, X45:$X$98)-K45*$AZ$3)/Z45, 0)</f>
        <v>-1565943893759261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0.81525055400000002</v>
      </c>
      <c r="Q46" s="5">
        <f t="shared" si="60"/>
        <v>50</v>
      </c>
      <c r="R46">
        <f t="shared" si="31"/>
        <v>1000000</v>
      </c>
      <c r="S46">
        <f t="shared" si="32"/>
        <v>-8000964941037399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-5124.7052801864447</v>
      </c>
      <c r="AC46">
        <f t="shared" si="33"/>
        <v>-4575.6297146329116</v>
      </c>
      <c r="AE46">
        <f t="shared" si="34"/>
        <v>0</v>
      </c>
      <c r="AF46">
        <f t="shared" si="35"/>
        <v>0</v>
      </c>
      <c r="AG46">
        <f t="shared" si="36"/>
        <v>-2.8594236747396862E-11</v>
      </c>
      <c r="AH46">
        <f t="shared" si="37"/>
        <v>-2.6679875539659743E-6</v>
      </c>
      <c r="AI46">
        <f t="shared" si="38"/>
        <v>-2.6680161482027219E-6</v>
      </c>
      <c r="AJ46">
        <f t="shared" si="39"/>
        <v>-549.07556555353312</v>
      </c>
      <c r="AK46">
        <f t="shared" si="61"/>
        <v>-358.72936961305118</v>
      </c>
      <c r="AL46">
        <f t="shared" si="40"/>
        <v>-907.80493783460042</v>
      </c>
      <c r="AN46">
        <f t="shared" si="41"/>
        <v>0</v>
      </c>
      <c r="AO46">
        <f t="shared" si="42"/>
        <v>0</v>
      </c>
      <c r="AP46">
        <f t="shared" si="43"/>
        <v>-3.5655081500915454E-13</v>
      </c>
      <c r="AQ46">
        <f t="shared" si="44"/>
        <v>-3.3268002402178123E-8</v>
      </c>
      <c r="AR46">
        <f t="shared" si="45"/>
        <v>-3.3268358952993135E-8</v>
      </c>
      <c r="AS46">
        <f t="shared" si="46"/>
        <v>-6.8466013668837427</v>
      </c>
      <c r="AT46">
        <f t="shared" si="47"/>
        <v>-4.4731128945030427</v>
      </c>
      <c r="AU46">
        <f t="shared" si="48"/>
        <v>-11.319714294655144</v>
      </c>
      <c r="AW46">
        <v>43</v>
      </c>
      <c r="AX46">
        <f>IF(Z46&gt;0, (R46*SUMPRODUCT(K46:$K$98, X46:$X$98)-K46*$AZ$3)/Z46, 0)</f>
        <v>-8000964941037399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0.81969331899999998</v>
      </c>
      <c r="Q47" s="5">
        <f t="shared" si="60"/>
        <v>50</v>
      </c>
      <c r="R47">
        <f t="shared" si="31"/>
        <v>1000000</v>
      </c>
      <c r="S47">
        <f t="shared" si="32"/>
        <v>-4.194620349277784E+16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-4575.6297146329116</v>
      </c>
      <c r="AC47">
        <f t="shared" si="33"/>
        <v>-4085.3836738084283</v>
      </c>
      <c r="AE47">
        <f t="shared" si="34"/>
        <v>0</v>
      </c>
      <c r="AF47">
        <f t="shared" si="35"/>
        <v>0</v>
      </c>
      <c r="AG47">
        <f t="shared" si="36"/>
        <v>-4.8697895561773983E-12</v>
      </c>
      <c r="AH47">
        <f t="shared" si="37"/>
        <v>-4.6877009647490995E-7</v>
      </c>
      <c r="AI47">
        <f t="shared" si="38"/>
        <v>-4.6877496626446613E-7</v>
      </c>
      <c r="AJ47">
        <f t="shared" si="39"/>
        <v>-490.24604082448332</v>
      </c>
      <c r="AK47">
        <f t="shared" si="61"/>
        <v>-320.29408002430387</v>
      </c>
      <c r="AL47">
        <f t="shared" si="40"/>
        <v>-810.54012131756213</v>
      </c>
      <c r="AN47">
        <f t="shared" si="41"/>
        <v>0</v>
      </c>
      <c r="AO47">
        <f t="shared" si="42"/>
        <v>0</v>
      </c>
      <c r="AP47">
        <f t="shared" si="43"/>
        <v>-5.4216951707191185E-14</v>
      </c>
      <c r="AQ47">
        <f t="shared" si="44"/>
        <v>-5.2189700169108728E-9</v>
      </c>
      <c r="AR47">
        <f t="shared" si="45"/>
        <v>-5.2190242338625795E-9</v>
      </c>
      <c r="AS47">
        <f t="shared" si="46"/>
        <v>-5.4580686934009348</v>
      </c>
      <c r="AT47">
        <f t="shared" si="47"/>
        <v>-3.5659382132331965</v>
      </c>
      <c r="AU47">
        <f t="shared" si="48"/>
        <v>-9.0240069118531547</v>
      </c>
      <c r="AW47">
        <v>44</v>
      </c>
      <c r="AX47">
        <f>IF(Z47&gt;0, (R47*SUMPRODUCT(K47:$K$98, X47:$X$98)-K47*$AZ$3)/Z47, 0)</f>
        <v>-4.194620349277784E+16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0.82421808699999999</v>
      </c>
      <c r="Q48" s="5">
        <f t="shared" si="60"/>
        <v>50</v>
      </c>
      <c r="R48">
        <f t="shared" si="31"/>
        <v>1000000</v>
      </c>
      <c r="S48">
        <f t="shared" si="32"/>
        <v>-2.2591105824863267E+17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-4085.3836738084283</v>
      </c>
      <c r="AC48">
        <f t="shared" si="33"/>
        <v>-3647.663994476371</v>
      </c>
      <c r="AE48">
        <f t="shared" si="34"/>
        <v>0</v>
      </c>
      <c r="AF48">
        <f t="shared" si="35"/>
        <v>0</v>
      </c>
      <c r="AG48">
        <f t="shared" si="36"/>
        <v>-8.0732302853050981E-13</v>
      </c>
      <c r="AH48">
        <f t="shared" si="37"/>
        <v>-8.0275372641702283E-8</v>
      </c>
      <c r="AI48">
        <f t="shared" si="38"/>
        <v>-8.027617996473082E-8</v>
      </c>
      <c r="AJ48">
        <f t="shared" si="39"/>
        <v>-437.71967933205724</v>
      </c>
      <c r="AK48">
        <f t="shared" si="61"/>
        <v>-285.97685716658998</v>
      </c>
      <c r="AL48">
        <f t="shared" si="40"/>
        <v>-723.69653657892331</v>
      </c>
      <c r="AN48">
        <f t="shared" si="41"/>
        <v>0</v>
      </c>
      <c r="AO48">
        <f t="shared" si="42"/>
        <v>0</v>
      </c>
      <c r="AP48">
        <f t="shared" si="43"/>
        <v>-8.0251696170060428E-15</v>
      </c>
      <c r="AQ48">
        <f t="shared" si="44"/>
        <v>-7.9797486105486613E-10</v>
      </c>
      <c r="AR48">
        <f t="shared" si="45"/>
        <v>-7.9798288622448321E-10</v>
      </c>
      <c r="AS48">
        <f t="shared" si="46"/>
        <v>-4.3511389458754941</v>
      </c>
      <c r="AT48">
        <f t="shared" si="47"/>
        <v>-2.8427441113349379</v>
      </c>
      <c r="AU48">
        <f t="shared" si="48"/>
        <v>-7.1938830580084137</v>
      </c>
      <c r="AW48">
        <v>45</v>
      </c>
      <c r="AX48">
        <f>IF(Z48&gt;0, (R48*SUMPRODUCT(K48:$K$98, X48:$X$98)-K48*$AZ$3)/Z48, 0)</f>
        <v>-2.2591105824863267E+17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0.82894669600000004</v>
      </c>
      <c r="Q49" s="5">
        <f t="shared" si="60"/>
        <v>50</v>
      </c>
      <c r="R49">
        <f t="shared" si="31"/>
        <v>1000000</v>
      </c>
      <c r="S49">
        <f t="shared" si="32"/>
        <v>-1.2524195219723715E+18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-3647.663994476371</v>
      </c>
      <c r="AC49">
        <f t="shared" si="33"/>
        <v>-3256.8428522117429</v>
      </c>
      <c r="AE49">
        <f t="shared" si="34"/>
        <v>0</v>
      </c>
      <c r="AF49">
        <f t="shared" si="35"/>
        <v>0</v>
      </c>
      <c r="AG49">
        <f t="shared" si="36"/>
        <v>-1.3002204114012484E-13</v>
      </c>
      <c r="AH49">
        <f t="shared" si="37"/>
        <v>-1.3384555142101598E-8</v>
      </c>
      <c r="AI49">
        <f t="shared" si="38"/>
        <v>-1.3384685164142739E-8</v>
      </c>
      <c r="AJ49">
        <f t="shared" si="39"/>
        <v>-390.82114226462818</v>
      </c>
      <c r="AK49">
        <f t="shared" si="61"/>
        <v>-255.336479613346</v>
      </c>
      <c r="AL49">
        <f t="shared" si="40"/>
        <v>-646.15762189135887</v>
      </c>
      <c r="AN49">
        <f t="shared" si="41"/>
        <v>0</v>
      </c>
      <c r="AO49">
        <f t="shared" si="42"/>
        <v>0</v>
      </c>
      <c r="AP49">
        <f t="shared" si="43"/>
        <v>-1.1540000731957477E-15</v>
      </c>
      <c r="AQ49">
        <f t="shared" si="44"/>
        <v>-1.1879353283672758E-10</v>
      </c>
      <c r="AR49">
        <f t="shared" si="45"/>
        <v>-1.1879468683680079E-10</v>
      </c>
      <c r="AS49">
        <f t="shared" si="46"/>
        <v>-3.4687013280600278</v>
      </c>
      <c r="AT49">
        <f t="shared" si="47"/>
        <v>-2.2662182010032619</v>
      </c>
      <c r="AU49">
        <f t="shared" si="48"/>
        <v>-5.7349195291820845</v>
      </c>
      <c r="AW49">
        <v>46</v>
      </c>
      <c r="AX49">
        <f>IF(Z49&gt;0, (R49*SUMPRODUCT(K49:$K$98, X49:$X$98)-K49*$AZ$3)/Z49, 0)</f>
        <v>-1.2524195219723715E+18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0.83370721699999994</v>
      </c>
      <c r="Q50" s="5">
        <f t="shared" si="60"/>
        <v>50</v>
      </c>
      <c r="R50">
        <f t="shared" si="31"/>
        <v>1000000</v>
      </c>
      <c r="S50">
        <f t="shared" si="32"/>
        <v>-7.1547239391520666E+18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-3256.8428522117429</v>
      </c>
      <c r="AC50">
        <f t="shared" si="33"/>
        <v>-2907.8954037605881</v>
      </c>
      <c r="AE50">
        <f t="shared" si="34"/>
        <v>0</v>
      </c>
      <c r="AF50">
        <f t="shared" si="35"/>
        <v>0</v>
      </c>
      <c r="AG50">
        <f t="shared" si="36"/>
        <v>-2.0321506661130617E-14</v>
      </c>
      <c r="AH50">
        <f t="shared" si="37"/>
        <v>-2.1680062813518594E-9</v>
      </c>
      <c r="AI50">
        <f t="shared" si="38"/>
        <v>-2.1680266028585205E-9</v>
      </c>
      <c r="AJ50">
        <f t="shared" si="39"/>
        <v>-348.94744845115474</v>
      </c>
      <c r="AK50">
        <f t="shared" si="61"/>
        <v>-227.97899965482202</v>
      </c>
      <c r="AL50">
        <f t="shared" si="40"/>
        <v>-576.92644810814477</v>
      </c>
      <c r="AN50">
        <f t="shared" si="41"/>
        <v>0</v>
      </c>
      <c r="AO50">
        <f t="shared" si="42"/>
        <v>0</v>
      </c>
      <c r="AP50">
        <f t="shared" si="43"/>
        <v>-1.6103739555532785E-16</v>
      </c>
      <c r="AQ50">
        <f t="shared" si="44"/>
        <v>-1.7180324811461123E-11</v>
      </c>
      <c r="AR50">
        <f t="shared" si="45"/>
        <v>-1.7180485848856678E-11</v>
      </c>
      <c r="AS50">
        <f t="shared" si="46"/>
        <v>-2.7652274617872536</v>
      </c>
      <c r="AT50">
        <f t="shared" si="47"/>
        <v>-1.8066152750348747</v>
      </c>
      <c r="AU50">
        <f t="shared" si="48"/>
        <v>-4.5718427368393089</v>
      </c>
      <c r="AW50">
        <v>47</v>
      </c>
      <c r="AX50">
        <f>IF(Z50&gt;0, (R50*SUMPRODUCT(K50:$K$98, X50:$X$98)-K50*$AZ$3)/Z50, 0)</f>
        <v>-7.1547239391520666E+18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0.83838979800000002</v>
      </c>
      <c r="Q51" s="5">
        <f t="shared" si="60"/>
        <v>50</v>
      </c>
      <c r="R51">
        <f t="shared" si="31"/>
        <v>1000000</v>
      </c>
      <c r="S51">
        <f t="shared" si="32"/>
        <v>-4.2135333176608752E+19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-2907.8954037605881</v>
      </c>
      <c r="AC51">
        <f t="shared" si="33"/>
        <v>-2596.3351819291115</v>
      </c>
      <c r="AE51">
        <f t="shared" si="34"/>
        <v>0</v>
      </c>
      <c r="AF51">
        <f t="shared" si="35"/>
        <v>0</v>
      </c>
      <c r="AG51">
        <f t="shared" si="36"/>
        <v>-3.0809477298383582E-15</v>
      </c>
      <c r="AH51">
        <f t="shared" si="37"/>
        <v>-3.4074687729361904E-10</v>
      </c>
      <c r="AI51">
        <f t="shared" si="38"/>
        <v>-3.4074995824134889E-10</v>
      </c>
      <c r="AJ51">
        <f t="shared" si="39"/>
        <v>-311.56022183147661</v>
      </c>
      <c r="AK51">
        <f t="shared" si="61"/>
        <v>-203.55267826324118</v>
      </c>
      <c r="AL51">
        <f t="shared" si="40"/>
        <v>-515.11290009505854</v>
      </c>
      <c r="AN51">
        <f t="shared" si="41"/>
        <v>0</v>
      </c>
      <c r="AO51">
        <f t="shared" si="42"/>
        <v>0</v>
      </c>
      <c r="AP51">
        <f t="shared" si="43"/>
        <v>-2.1799028633658175E-17</v>
      </c>
      <c r="AQ51">
        <f t="shared" si="44"/>
        <v>-2.4109305273228108E-12</v>
      </c>
      <c r="AR51">
        <f t="shared" si="45"/>
        <v>-2.4109523263514448E-12</v>
      </c>
      <c r="AS51">
        <f t="shared" si="46"/>
        <v>-2.2044224025733725</v>
      </c>
      <c r="AT51">
        <f t="shared" si="47"/>
        <v>-1.440222636348006</v>
      </c>
      <c r="AU51">
        <f t="shared" si="48"/>
        <v>-3.6446450389237892</v>
      </c>
      <c r="AW51">
        <v>48</v>
      </c>
      <c r="AX51">
        <f>IF(Z51&gt;0, (R51*SUMPRODUCT(K51:$K$98, X51:$X$98)-K51*$AZ$3)/Z51, 0)</f>
        <v>-4.2135333176608752E+19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0.84318435700000005</v>
      </c>
      <c r="Q52" s="5">
        <f t="shared" si="60"/>
        <v>50</v>
      </c>
      <c r="R52">
        <f t="shared" si="31"/>
        <v>1000000</v>
      </c>
      <c r="S52">
        <f t="shared" si="32"/>
        <v>-2.5624540018123758E+20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-2596.3351819291115</v>
      </c>
      <c r="AC52">
        <f t="shared" si="33"/>
        <v>-2318.1564124367087</v>
      </c>
      <c r="AE52">
        <f t="shared" si="34"/>
        <v>0</v>
      </c>
      <c r="AF52">
        <f t="shared" si="35"/>
        <v>0</v>
      </c>
      <c r="AG52">
        <f t="shared" si="36"/>
        <v>-4.523313220056087E-16</v>
      </c>
      <c r="AH52">
        <f t="shared" si="37"/>
        <v>-5.1956138610687317E-11</v>
      </c>
      <c r="AI52">
        <f t="shared" si="38"/>
        <v>-5.1956590942009324E-11</v>
      </c>
      <c r="AJ52">
        <f t="shared" si="39"/>
        <v>-278.17876949240281</v>
      </c>
      <c r="AK52">
        <f t="shared" si="61"/>
        <v>-181.74346273503781</v>
      </c>
      <c r="AL52">
        <f t="shared" si="40"/>
        <v>-459.9222322274926</v>
      </c>
      <c r="AN52">
        <f t="shared" si="41"/>
        <v>0</v>
      </c>
      <c r="AO52">
        <f t="shared" si="42"/>
        <v>0</v>
      </c>
      <c r="AP52">
        <f t="shared" si="43"/>
        <v>-2.8575342907374418E-18</v>
      </c>
      <c r="AQ52">
        <f t="shared" si="44"/>
        <v>-3.2822499895885097E-13</v>
      </c>
      <c r="AR52">
        <f t="shared" si="45"/>
        <v>-3.2822785649314175E-13</v>
      </c>
      <c r="AS52">
        <f t="shared" si="46"/>
        <v>-1.7573520428678853</v>
      </c>
      <c r="AT52">
        <f t="shared" si="47"/>
        <v>-1.1481366680070266</v>
      </c>
      <c r="AU52">
        <f t="shared" si="48"/>
        <v>-2.9054887108752401</v>
      </c>
      <c r="AW52">
        <v>49</v>
      </c>
      <c r="AX52">
        <f>IF(Z52&gt;0, (R52*SUMPRODUCT(K52:$K$98, X52:$X$98)-K52*$AZ$3)/Z52, 0)</f>
        <v>-2.5624540018123758E+20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0.84806285100000001</v>
      </c>
      <c r="Q53" s="5">
        <f t="shared" si="60"/>
        <v>50</v>
      </c>
      <c r="R53">
        <f t="shared" si="31"/>
        <v>1000000</v>
      </c>
      <c r="S53">
        <f t="shared" si="32"/>
        <v>-1.6119144106248385E+21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-2318.1564124367087</v>
      </c>
      <c r="AC53">
        <f t="shared" si="33"/>
        <v>-2069.7825111042043</v>
      </c>
      <c r="AE53">
        <f t="shared" si="34"/>
        <v>0</v>
      </c>
      <c r="AF53">
        <f t="shared" si="35"/>
        <v>0</v>
      </c>
      <c r="AG53">
        <f t="shared" si="36"/>
        <v>-6.4202618248877093E-17</v>
      </c>
      <c r="AH53">
        <f t="shared" si="37"/>
        <v>-7.6721078107335098E-12</v>
      </c>
      <c r="AI53">
        <f t="shared" si="38"/>
        <v>-7.6721720133517593E-12</v>
      </c>
      <c r="AJ53">
        <f t="shared" si="39"/>
        <v>-248.37390133250437</v>
      </c>
      <c r="AK53">
        <f t="shared" si="61"/>
        <v>-162.27094887056961</v>
      </c>
      <c r="AL53">
        <f t="shared" si="40"/>
        <v>-410.64485020308166</v>
      </c>
      <c r="AN53">
        <f t="shared" si="41"/>
        <v>0</v>
      </c>
      <c r="AO53">
        <f t="shared" si="42"/>
        <v>0</v>
      </c>
      <c r="AP53">
        <f t="shared" si="43"/>
        <v>-3.6213416999733019E-19</v>
      </c>
      <c r="AQ53">
        <f t="shared" si="44"/>
        <v>-4.3274440668447457E-14</v>
      </c>
      <c r="AR53">
        <f t="shared" si="45"/>
        <v>-4.3274802802617454E-14</v>
      </c>
      <c r="AS53">
        <f t="shared" si="46"/>
        <v>-1.4009502892760668</v>
      </c>
      <c r="AT53">
        <f t="shared" si="47"/>
        <v>-0.91528752232703081</v>
      </c>
      <c r="AU53">
        <f t="shared" si="48"/>
        <v>-2.3162378116031412</v>
      </c>
      <c r="AW53">
        <v>50</v>
      </c>
      <c r="AX53">
        <f>IF(Z53&gt;0, (R53*SUMPRODUCT(K53:$K$98, X53:$X$98)-K53*$AZ$3)/Z53, 0)</f>
        <v>-1.6119144106248385E+21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0.85299375700000002</v>
      </c>
      <c r="Q54" s="5">
        <f t="shared" si="60"/>
        <v>50</v>
      </c>
      <c r="R54">
        <f t="shared" si="31"/>
        <v>1000000</v>
      </c>
      <c r="S54">
        <f t="shared" si="32"/>
        <v>-1.0504698645015393E+22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-2069.7825111042043</v>
      </c>
      <c r="AC54">
        <f t="shared" si="33"/>
        <v>-1848.0200992001826</v>
      </c>
      <c r="AE54">
        <f t="shared" si="34"/>
        <v>0</v>
      </c>
      <c r="AF54">
        <f t="shared" si="35"/>
        <v>0</v>
      </c>
      <c r="AG54">
        <f t="shared" si="36"/>
        <v>-8.7961595170418838E-18</v>
      </c>
      <c r="AH54">
        <f t="shared" si="37"/>
        <v>-1.0952886509869288E-12</v>
      </c>
      <c r="AI54">
        <f t="shared" si="38"/>
        <v>-1.0952974471464457E-12</v>
      </c>
      <c r="AJ54">
        <f t="shared" si="39"/>
        <v>-221.76241190402175</v>
      </c>
      <c r="AK54">
        <f t="shared" si="61"/>
        <v>-144.88477577729432</v>
      </c>
      <c r="AL54">
        <f t="shared" si="40"/>
        <v>-366.64718768131718</v>
      </c>
      <c r="AN54">
        <f t="shared" si="41"/>
        <v>0</v>
      </c>
      <c r="AO54">
        <f t="shared" si="42"/>
        <v>0</v>
      </c>
      <c r="AP54">
        <f t="shared" si="43"/>
        <v>-4.4298787583265622E-20</v>
      </c>
      <c r="AQ54">
        <f t="shared" si="44"/>
        <v>-5.5160390393589178E-15</v>
      </c>
      <c r="AR54">
        <f t="shared" si="45"/>
        <v>-5.5160833381465008E-15</v>
      </c>
      <c r="AS54">
        <f t="shared" si="46"/>
        <v>-1.1168289933642115</v>
      </c>
      <c r="AT54">
        <f t="shared" si="47"/>
        <v>-0.72966160899795196</v>
      </c>
      <c r="AU54">
        <f t="shared" si="48"/>
        <v>-1.846490602362169</v>
      </c>
      <c r="AW54">
        <v>51</v>
      </c>
      <c r="AX54">
        <f>IF(Z54&gt;0, (R54*SUMPRODUCT(K54:$K$98, X54:$X$98)-K54*$AZ$3)/Z54, 0)</f>
        <v>-1.0504698645015393E+22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0.85794593600000002</v>
      </c>
      <c r="Q55" s="5">
        <f t="shared" si="60"/>
        <v>50</v>
      </c>
      <c r="R55">
        <f t="shared" si="31"/>
        <v>1000000</v>
      </c>
      <c r="S55">
        <f t="shared" si="32"/>
        <v>-7.1025418943287842E+22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-1848.0200992001826</v>
      </c>
      <c r="AC55">
        <f t="shared" si="33"/>
        <v>-1650.0179457144484</v>
      </c>
      <c r="AE55">
        <f t="shared" si="34"/>
        <v>0</v>
      </c>
      <c r="AF55">
        <f t="shared" si="35"/>
        <v>0</v>
      </c>
      <c r="AG55">
        <f t="shared" si="36"/>
        <v>-1.1615686118176576E-18</v>
      </c>
      <c r="AH55">
        <f t="shared" si="37"/>
        <v>-1.5093258620107615E-13</v>
      </c>
      <c r="AI55">
        <f t="shared" si="38"/>
        <v>-1.5093374776968796E-13</v>
      </c>
      <c r="AJ55">
        <f t="shared" si="39"/>
        <v>-198.0021534857342</v>
      </c>
      <c r="AK55">
        <f t="shared" si="61"/>
        <v>-129.3614069440128</v>
      </c>
      <c r="AL55">
        <f t="shared" si="40"/>
        <v>-327.36356042974717</v>
      </c>
      <c r="AN55">
        <f t="shared" si="41"/>
        <v>0</v>
      </c>
      <c r="AO55">
        <f t="shared" si="42"/>
        <v>0</v>
      </c>
      <c r="AP55">
        <f t="shared" si="43"/>
        <v>-5.2230669023597866E-21</v>
      </c>
      <c r="AQ55">
        <f t="shared" si="44"/>
        <v>-6.786779424426786E-16</v>
      </c>
      <c r="AR55">
        <f t="shared" si="45"/>
        <v>-6.7868316550958091E-16</v>
      </c>
      <c r="AS55">
        <f t="shared" si="46"/>
        <v>-0.89032923578142065</v>
      </c>
      <c r="AT55">
        <f t="shared" si="47"/>
        <v>-0.5816817673771939</v>
      </c>
      <c r="AU55">
        <f t="shared" si="48"/>
        <v>-1.4720110031586153</v>
      </c>
      <c r="AW55">
        <v>52</v>
      </c>
      <c r="AX55">
        <f>IF(Z55&gt;0, (R55*SUMPRODUCT(K55:$K$98, X55:$X$98)-K55*$AZ$3)/Z55, 0)</f>
        <v>-7.1025418943287842E+22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0.86292441799999997</v>
      </c>
      <c r="Q56" s="5">
        <f t="shared" si="60"/>
        <v>50</v>
      </c>
      <c r="R56">
        <f t="shared" si="31"/>
        <v>1000000</v>
      </c>
      <c r="S56">
        <f t="shared" si="32"/>
        <v>-4.9903806561307381E+23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-1650.0179457144484</v>
      </c>
      <c r="AC56">
        <f t="shared" si="33"/>
        <v>-1473.2303086736147</v>
      </c>
      <c r="AE56">
        <f t="shared" si="34"/>
        <v>0</v>
      </c>
      <c r="AF56">
        <f t="shared" si="35"/>
        <v>0</v>
      </c>
      <c r="AG56">
        <f t="shared" si="36"/>
        <v>-1.4760700737966099E-19</v>
      </c>
      <c r="AH56">
        <f t="shared" si="37"/>
        <v>-2.00469183663964E-14</v>
      </c>
      <c r="AI56">
        <f t="shared" si="38"/>
        <v>-2.004706597340378E-14</v>
      </c>
      <c r="AJ56">
        <f t="shared" si="39"/>
        <v>-176.78763704083372</v>
      </c>
      <c r="AK56">
        <f t="shared" si="61"/>
        <v>-115.5012562000114</v>
      </c>
      <c r="AL56">
        <f t="shared" si="40"/>
        <v>-292.28889324084514</v>
      </c>
      <c r="AN56">
        <f t="shared" si="41"/>
        <v>0</v>
      </c>
      <c r="AO56">
        <f t="shared" si="42"/>
        <v>0</v>
      </c>
      <c r="AP56">
        <f t="shared" si="43"/>
        <v>-5.9261095218063155E-22</v>
      </c>
      <c r="AQ56">
        <f t="shared" si="44"/>
        <v>-8.0484142265962161E-17</v>
      </c>
      <c r="AR56">
        <f t="shared" si="45"/>
        <v>-8.0484734876914355E-17</v>
      </c>
      <c r="AS56">
        <f t="shared" si="46"/>
        <v>-0.70976501576962592</v>
      </c>
      <c r="AT56">
        <f t="shared" si="47"/>
        <v>-0.46371314363615573</v>
      </c>
      <c r="AU56">
        <f t="shared" si="48"/>
        <v>-1.1734781594057817</v>
      </c>
      <c r="AW56">
        <v>53</v>
      </c>
      <c r="AX56">
        <f>IF(Z56&gt;0, (R56*SUMPRODUCT(K56:$K$98, X56:$X$98)-K56*$AZ$3)/Z56, 0)</f>
        <v>-4.9903806561307381E+23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0.86793829099999997</v>
      </c>
      <c r="Q57" s="5">
        <f t="shared" si="60"/>
        <v>50</v>
      </c>
      <c r="R57">
        <f t="shared" si="31"/>
        <v>1000000</v>
      </c>
      <c r="S57">
        <f t="shared" si="32"/>
        <v>-3.6503642714050832E+24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-1473.2303086736147</v>
      </c>
      <c r="AC57">
        <f t="shared" si="33"/>
        <v>-1315.3842041728701</v>
      </c>
      <c r="AE57">
        <f t="shared" si="34"/>
        <v>0</v>
      </c>
      <c r="AF57">
        <f t="shared" si="35"/>
        <v>0</v>
      </c>
      <c r="AG57">
        <f t="shared" si="36"/>
        <v>-1.8017163581137039E-20</v>
      </c>
      <c r="AH57">
        <f t="shared" si="37"/>
        <v>-2.5622754744945472E-15</v>
      </c>
      <c r="AI57">
        <f t="shared" si="38"/>
        <v>-2.5622934916581283E-15</v>
      </c>
      <c r="AJ57">
        <f t="shared" si="39"/>
        <v>-157.84610450074456</v>
      </c>
      <c r="AK57">
        <f t="shared" si="61"/>
        <v>-103.12612160715304</v>
      </c>
      <c r="AL57">
        <f t="shared" si="40"/>
        <v>-260.9722261078976</v>
      </c>
      <c r="AN57">
        <f t="shared" si="41"/>
        <v>0</v>
      </c>
      <c r="AO57">
        <f t="shared" si="42"/>
        <v>0</v>
      </c>
      <c r="AP57">
        <f t="shared" si="43"/>
        <v>-6.4584915710076058E-23</v>
      </c>
      <c r="AQ57">
        <f t="shared" si="44"/>
        <v>-9.1848167332775013E-18</v>
      </c>
      <c r="AR57">
        <f t="shared" si="45"/>
        <v>-9.1848813181932118E-18</v>
      </c>
      <c r="AS57">
        <f t="shared" si="46"/>
        <v>-0.56582032507144975</v>
      </c>
      <c r="AT57">
        <f t="shared" si="47"/>
        <v>-0.36966927904668023</v>
      </c>
      <c r="AU57">
        <f t="shared" si="48"/>
        <v>-0.93548960411812998</v>
      </c>
      <c r="AW57">
        <v>54</v>
      </c>
      <c r="AX57">
        <f>IF(Z57&gt;0, (R57*SUMPRODUCT(K57:$K$98, X57:$X$98)-K57*$AZ$3)/Z57, 0)</f>
        <v>-3.6503642714050832E+24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0.872959127</v>
      </c>
      <c r="Q58" s="5">
        <f t="shared" si="60"/>
        <v>50</v>
      </c>
      <c r="R58">
        <f t="shared" si="31"/>
        <v>1000000</v>
      </c>
      <c r="S58">
        <f t="shared" si="32"/>
        <v>-2.7847142030071319E+25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-1315.3842041728701</v>
      </c>
      <c r="AC58">
        <f t="shared" si="33"/>
        <v>-1174.4501822972054</v>
      </c>
      <c r="AE58">
        <f t="shared" si="34"/>
        <v>0</v>
      </c>
      <c r="AF58">
        <f t="shared" si="35"/>
        <v>0</v>
      </c>
      <c r="AG58">
        <f t="shared" si="36"/>
        <v>-2.1087445545200847E-21</v>
      </c>
      <c r="AH58">
        <f t="shared" si="37"/>
        <v>-3.1456494781611168E-16</v>
      </c>
      <c r="AI58">
        <f t="shared" si="38"/>
        <v>-3.1456705656066618E-16</v>
      </c>
      <c r="AJ58">
        <f t="shared" si="39"/>
        <v>-140.93402187566471</v>
      </c>
      <c r="AK58">
        <f t="shared" si="61"/>
        <v>-92.076894292100917</v>
      </c>
      <c r="AL58">
        <f t="shared" si="40"/>
        <v>-233.01091616776563</v>
      </c>
      <c r="AN58">
        <f t="shared" si="41"/>
        <v>0</v>
      </c>
      <c r="AO58">
        <f t="shared" si="42"/>
        <v>0</v>
      </c>
      <c r="AP58">
        <f t="shared" si="43"/>
        <v>-6.7491740333381382E-24</v>
      </c>
      <c r="AQ58">
        <f t="shared" si="44"/>
        <v>-1.0067855649220818E-18</v>
      </c>
      <c r="AR58">
        <f t="shared" si="45"/>
        <v>-1.0067923140961151E-18</v>
      </c>
      <c r="AS58">
        <f t="shared" si="46"/>
        <v>-0.45106849894088763</v>
      </c>
      <c r="AT58">
        <f t="shared" si="47"/>
        <v>-0.29469808597471314</v>
      </c>
      <c r="AU58">
        <f t="shared" si="48"/>
        <v>-0.74576658491560077</v>
      </c>
      <c r="AW58">
        <v>55</v>
      </c>
      <c r="AX58">
        <f>IF(Z58&gt;0, (R58*SUMPRODUCT(K58:$K$98, X58:$X$98)-K58*$AZ$3)/Z58, 0)</f>
        <v>-2.7847142030071319E+25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0.877957722</v>
      </c>
      <c r="Q59" s="5">
        <f t="shared" si="60"/>
        <v>50</v>
      </c>
      <c r="R59">
        <f t="shared" si="31"/>
        <v>1000000</v>
      </c>
      <c r="S59">
        <f t="shared" si="32"/>
        <v>-2.2191194354069204E+26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-1174.4501822972054</v>
      </c>
      <c r="AC59">
        <f t="shared" si="33"/>
        <v>-1048.6162341939332</v>
      </c>
      <c r="AE59">
        <f t="shared" si="34"/>
        <v>0</v>
      </c>
      <c r="AF59">
        <f t="shared" si="35"/>
        <v>0</v>
      </c>
      <c r="AG59">
        <f t="shared" si="36"/>
        <v>-2.3626854360852557E-22</v>
      </c>
      <c r="AH59">
        <f t="shared" si="37"/>
        <v>-3.7027771307327165E-17</v>
      </c>
      <c r="AI59">
        <f t="shared" si="38"/>
        <v>-3.7028007575870771E-17</v>
      </c>
      <c r="AJ59">
        <f t="shared" si="39"/>
        <v>-125.83394810327218</v>
      </c>
      <c r="AK59">
        <f t="shared" si="61"/>
        <v>-82.211512760804382</v>
      </c>
      <c r="AL59">
        <f t="shared" si="40"/>
        <v>-208.04546086407657</v>
      </c>
      <c r="AN59">
        <f t="shared" si="41"/>
        <v>0</v>
      </c>
      <c r="AO59">
        <f t="shared" si="42"/>
        <v>0</v>
      </c>
      <c r="AP59">
        <f t="shared" si="43"/>
        <v>-6.7517217260147592E-25</v>
      </c>
      <c r="AQ59">
        <f t="shared" si="44"/>
        <v>-1.0581231178019825E-19</v>
      </c>
      <c r="AR59">
        <f t="shared" si="45"/>
        <v>-1.0581298695237085E-19</v>
      </c>
      <c r="AS59">
        <f t="shared" si="46"/>
        <v>-0.35958904571180483</v>
      </c>
      <c r="AT59">
        <f t="shared" si="47"/>
        <v>-0.23493150986504552</v>
      </c>
      <c r="AU59">
        <f t="shared" si="48"/>
        <v>-0.59452055557685035</v>
      </c>
      <c r="AW59">
        <v>56</v>
      </c>
      <c r="AX59">
        <f>IF(Z59&gt;0, (R59*SUMPRODUCT(K59:$K$98, X59:$X$98)-K59*$AZ$3)/Z59, 0)</f>
        <v>-2.2191194354069204E+26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0.88376105100000002</v>
      </c>
      <c r="Q60" s="5">
        <f t="shared" si="60"/>
        <v>50</v>
      </c>
      <c r="R60">
        <f t="shared" si="31"/>
        <v>1000000</v>
      </c>
      <c r="S60">
        <f t="shared" si="32"/>
        <v>-1.8650002258175382E+27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-1048.6162341939332</v>
      </c>
      <c r="AC60">
        <f t="shared" si="33"/>
        <v>-936.26449481601173</v>
      </c>
      <c r="AE60">
        <f t="shared" si="34"/>
        <v>0</v>
      </c>
      <c r="AF60">
        <f t="shared" si="35"/>
        <v>0</v>
      </c>
      <c r="AG60">
        <f t="shared" si="36"/>
        <v>-2.5100921754730416E-23</v>
      </c>
      <c r="AH60">
        <f t="shared" si="37"/>
        <v>-4.1760987283541982E-18</v>
      </c>
      <c r="AI60">
        <f t="shared" si="38"/>
        <v>-4.1761238292759527E-18</v>
      </c>
      <c r="AJ60">
        <f t="shared" si="39"/>
        <v>-112.35173937792149</v>
      </c>
      <c r="AK60">
        <f t="shared" si="61"/>
        <v>-73.403136393575338</v>
      </c>
      <c r="AL60">
        <f t="shared" si="40"/>
        <v>-185.75487577149681</v>
      </c>
      <c r="AN60">
        <f t="shared" si="41"/>
        <v>0</v>
      </c>
      <c r="AO60">
        <f t="shared" si="42"/>
        <v>0</v>
      </c>
      <c r="AP60">
        <f t="shared" si="43"/>
        <v>-6.4044269652881583E-26</v>
      </c>
      <c r="AQ60">
        <f t="shared" si="44"/>
        <v>-1.0655194086861318E-20</v>
      </c>
      <c r="AR60">
        <f t="shared" si="45"/>
        <v>-1.065525813113097E-20</v>
      </c>
      <c r="AS60">
        <f t="shared" si="46"/>
        <v>-0.28666218567586454</v>
      </c>
      <c r="AT60">
        <f t="shared" si="47"/>
        <v>-0.18728596130823141</v>
      </c>
      <c r="AU60">
        <f t="shared" si="48"/>
        <v>-0.47394814698409593</v>
      </c>
      <c r="AW60">
        <v>57</v>
      </c>
      <c r="AX60">
        <f>IF(Z60&gt;0, (R60*SUMPRODUCT(K60:$K$98, X60:$X$98)-K60*$AZ$3)/Z60, 0)</f>
        <v>-1.8650002258175382E+27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0.88953285599999998</v>
      </c>
      <c r="Q61" s="5">
        <f t="shared" si="60"/>
        <v>50</v>
      </c>
      <c r="R61">
        <f t="shared" si="31"/>
        <v>1000000</v>
      </c>
      <c r="S61">
        <f t="shared" si="32"/>
        <v>-1.6574361594785377E+28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-936.26449481601173</v>
      </c>
      <c r="AC61">
        <f t="shared" si="33"/>
        <v>-835.95044180001048</v>
      </c>
      <c r="AE61">
        <f t="shared" si="34"/>
        <v>0</v>
      </c>
      <c r="AF61">
        <f t="shared" si="35"/>
        <v>0</v>
      </c>
      <c r="AG61">
        <f t="shared" si="36"/>
        <v>-2.5218179204652358E-24</v>
      </c>
      <c r="AH61">
        <f t="shared" si="37"/>
        <v>-4.4656189233435752E-19</v>
      </c>
      <c r="AI61">
        <f t="shared" si="38"/>
        <v>-4.4656441415227795E-19</v>
      </c>
      <c r="AJ61">
        <f t="shared" si="39"/>
        <v>-100.31405301600125</v>
      </c>
      <c r="AK61">
        <f t="shared" si="61"/>
        <v>-65.538514637120826</v>
      </c>
      <c r="AL61">
        <f t="shared" si="40"/>
        <v>-165.85256765312209</v>
      </c>
      <c r="AN61">
        <f t="shared" si="41"/>
        <v>0</v>
      </c>
      <c r="AO61">
        <f t="shared" si="42"/>
        <v>0</v>
      </c>
      <c r="AP61">
        <f t="shared" si="43"/>
        <v>-5.7449507692775803E-27</v>
      </c>
      <c r="AQ61">
        <f t="shared" si="44"/>
        <v>-1.017312180263605E-21</v>
      </c>
      <c r="AR61">
        <f t="shared" si="45"/>
        <v>-1.0173179252143742E-21</v>
      </c>
      <c r="AS61">
        <f t="shared" si="46"/>
        <v>-0.22852533934619285</v>
      </c>
      <c r="AT61">
        <f t="shared" si="47"/>
        <v>-0.14930322170617935</v>
      </c>
      <c r="AU61">
        <f t="shared" si="48"/>
        <v>-0.37782856105237222</v>
      </c>
      <c r="AW61">
        <v>58</v>
      </c>
      <c r="AX61">
        <f>IF(Z61&gt;0, (R61*SUMPRODUCT(K61:$K$98, X61:$X$98)-K61*$AZ$3)/Z61, 0)</f>
        <v>-1.6574361594785377E+28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0.89526598199999996</v>
      </c>
      <c r="Q62" s="5">
        <f t="shared" si="60"/>
        <v>50</v>
      </c>
      <c r="R62">
        <f t="shared" si="31"/>
        <v>1000000</v>
      </c>
      <c r="S62">
        <f t="shared" si="32"/>
        <v>-1.5621143756618906E+29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-835.95044180001048</v>
      </c>
      <c r="AC62">
        <f t="shared" si="33"/>
        <v>-746.3843230357237</v>
      </c>
      <c r="AE62">
        <f t="shared" si="34"/>
        <v>0</v>
      </c>
      <c r="AF62">
        <f t="shared" si="35"/>
        <v>0</v>
      </c>
      <c r="AG62">
        <f t="shared" si="36"/>
        <v>-2.3890194427007618E-25</v>
      </c>
      <c r="AH62">
        <f t="shared" si="37"/>
        <v>-4.5153955939810142E-20</v>
      </c>
      <c r="AI62">
        <f t="shared" si="38"/>
        <v>-4.5154194841754409E-20</v>
      </c>
      <c r="AJ62">
        <f t="shared" si="39"/>
        <v>-89.566118764286784</v>
      </c>
      <c r="AK62">
        <f t="shared" si="61"/>
        <v>-58.51653092600074</v>
      </c>
      <c r="AL62">
        <f t="shared" si="40"/>
        <v>-148.08264969028752</v>
      </c>
      <c r="AN62">
        <f t="shared" si="41"/>
        <v>0</v>
      </c>
      <c r="AO62">
        <f t="shared" si="42"/>
        <v>0</v>
      </c>
      <c r="AP62">
        <f t="shared" si="43"/>
        <v>-4.8593059784451441E-28</v>
      </c>
      <c r="AQ62">
        <f t="shared" si="44"/>
        <v>-9.1843910571409798E-23</v>
      </c>
      <c r="AR62">
        <f t="shared" si="45"/>
        <v>-9.1844396502007637E-23</v>
      </c>
      <c r="AS62">
        <f t="shared" si="46"/>
        <v>-0.18217900139205417</v>
      </c>
      <c r="AT62">
        <f t="shared" si="47"/>
        <v>-0.1190236142428088</v>
      </c>
      <c r="AU62">
        <f t="shared" si="48"/>
        <v>-0.30120261563486295</v>
      </c>
      <c r="AW62">
        <v>59</v>
      </c>
      <c r="AX62">
        <f>IF(Z62&gt;0, (R62*SUMPRODUCT(K62:$K$98, X62:$X$98)-K62*$AZ$3)/Z62, 0)</f>
        <v>-1.5621143756618906E+29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0.900953271</v>
      </c>
      <c r="Q63" s="5">
        <f t="shared" si="60"/>
        <v>50</v>
      </c>
      <c r="R63">
        <f t="shared" si="31"/>
        <v>1000000</v>
      </c>
      <c r="S63">
        <f t="shared" si="32"/>
        <v>-1.5663068075971055E+30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-746.3843230357237</v>
      </c>
      <c r="AC63">
        <f t="shared" si="33"/>
        <v>-666.4145741390389</v>
      </c>
      <c r="AE63">
        <f t="shared" si="34"/>
        <v>0</v>
      </c>
      <c r="AF63">
        <f t="shared" si="35"/>
        <v>0</v>
      </c>
      <c r="AG63">
        <f t="shared" si="36"/>
        <v>-2.1273436688990564E-26</v>
      </c>
      <c r="AH63">
        <f t="shared" si="37"/>
        <v>-4.3047897627676975E-21</v>
      </c>
      <c r="AI63">
        <f t="shared" si="38"/>
        <v>-4.3048110362043868E-21</v>
      </c>
      <c r="AJ63">
        <f t="shared" si="39"/>
        <v>-79.969748896684791</v>
      </c>
      <c r="AK63">
        <f t="shared" si="61"/>
        <v>-52.246902612500662</v>
      </c>
      <c r="AL63">
        <f t="shared" si="40"/>
        <v>-132.21665150918545</v>
      </c>
      <c r="AN63">
        <f t="shared" si="41"/>
        <v>0</v>
      </c>
      <c r="AO63">
        <f t="shared" si="42"/>
        <v>0</v>
      </c>
      <c r="AP63">
        <f t="shared" si="43"/>
        <v>-3.8634402017025377E-29</v>
      </c>
      <c r="AQ63">
        <f t="shared" si="44"/>
        <v>-7.8178707429821566E-24</v>
      </c>
      <c r="AR63">
        <f t="shared" si="45"/>
        <v>-7.8179093773841738E-24</v>
      </c>
      <c r="AS63">
        <f t="shared" si="46"/>
        <v>-0.14523198452810468</v>
      </c>
      <c r="AT63">
        <f t="shared" si="47"/>
        <v>-9.4884896558361603E-2</v>
      </c>
      <c r="AU63">
        <f t="shared" si="48"/>
        <v>-0.24011688108646628</v>
      </c>
      <c r="AW63">
        <v>60</v>
      </c>
      <c r="AX63">
        <f>IF(Z63&gt;0, (R63*SUMPRODUCT(K63:$K$98, X63:$X$98)-K63*$AZ$3)/Z63, 0)</f>
        <v>-1.5663068075971055E+30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0.90658776299999999</v>
      </c>
      <c r="Q64" s="5">
        <f t="shared" si="60"/>
        <v>50</v>
      </c>
      <c r="R64">
        <f t="shared" si="31"/>
        <v>1000000</v>
      </c>
      <c r="S64">
        <f t="shared" si="32"/>
        <v>-1.6765983881583758E+31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-666.4145741390389</v>
      </c>
      <c r="AC64">
        <f t="shared" si="33"/>
        <v>-595.01301262414188</v>
      </c>
      <c r="AE64">
        <f t="shared" si="34"/>
        <v>0</v>
      </c>
      <c r="AF64">
        <f t="shared" si="35"/>
        <v>0</v>
      </c>
      <c r="AG64">
        <f t="shared" si="36"/>
        <v>-1.7744649429065758E-27</v>
      </c>
      <c r="AH64">
        <f t="shared" si="37"/>
        <v>-3.8572474758388164E-22</v>
      </c>
      <c r="AI64">
        <f t="shared" si="38"/>
        <v>-3.8572652204882453E-22</v>
      </c>
      <c r="AJ64">
        <f t="shared" si="39"/>
        <v>-71.401561514897026</v>
      </c>
      <c r="AK64">
        <f t="shared" si="61"/>
        <v>-46.649020189732731</v>
      </c>
      <c r="AL64">
        <f t="shared" si="40"/>
        <v>-118.05058170462976</v>
      </c>
      <c r="AN64">
        <f t="shared" si="41"/>
        <v>0</v>
      </c>
      <c r="AO64">
        <f t="shared" si="42"/>
        <v>0</v>
      </c>
      <c r="AP64">
        <f t="shared" si="43"/>
        <v>-2.877305265533391E-30</v>
      </c>
      <c r="AQ64">
        <f t="shared" si="44"/>
        <v>-6.254549303474593E-25</v>
      </c>
      <c r="AR64">
        <f t="shared" si="45"/>
        <v>-6.2545780765272488E-25</v>
      </c>
      <c r="AS64">
        <f t="shared" si="46"/>
        <v>-0.11577804889038938</v>
      </c>
      <c r="AT64">
        <f t="shared" si="47"/>
        <v>-7.5641658608387743E-2</v>
      </c>
      <c r="AU64">
        <f t="shared" si="48"/>
        <v>-0.19141970749877713</v>
      </c>
      <c r="AW64">
        <v>61</v>
      </c>
      <c r="AX64">
        <f>IF(Z64&gt;0, (R64*SUMPRODUCT(K64:$K$98, X64:$X$98)-K64*$AZ$3)/Z64, 0)</f>
        <v>-1.6765983881583758E+31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0.91219363099999995</v>
      </c>
      <c r="Q65" s="5">
        <f t="shared" si="60"/>
        <v>50</v>
      </c>
      <c r="R65">
        <f t="shared" si="31"/>
        <v>1000000</v>
      </c>
      <c r="S65">
        <f t="shared" si="32"/>
        <v>-1.9239592668435353E+32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-595.01301262414188</v>
      </c>
      <c r="AC65">
        <f t="shared" si="33"/>
        <v>-531.26161841441228</v>
      </c>
      <c r="AE65">
        <f t="shared" si="34"/>
        <v>0</v>
      </c>
      <c r="AF65">
        <f t="shared" si="35"/>
        <v>0</v>
      </c>
      <c r="AG65">
        <f t="shared" si="36"/>
        <v>-1.3806467412535318E-28</v>
      </c>
      <c r="AH65">
        <f t="shared" si="37"/>
        <v>-3.2373112387043141E-23</v>
      </c>
      <c r="AI65">
        <f t="shared" si="38"/>
        <v>-3.2373250451717267E-23</v>
      </c>
      <c r="AJ65">
        <f t="shared" si="39"/>
        <v>-63.751394209729597</v>
      </c>
      <c r="AK65">
        <f t="shared" si="61"/>
        <v>-41.650910883689939</v>
      </c>
      <c r="AL65">
        <f t="shared" si="40"/>
        <v>-105.40230509341953</v>
      </c>
      <c r="AN65">
        <f t="shared" si="41"/>
        <v>0</v>
      </c>
      <c r="AO65">
        <f t="shared" si="42"/>
        <v>0</v>
      </c>
      <c r="AP65">
        <f t="shared" si="43"/>
        <v>-1.9988631715690565E-31</v>
      </c>
      <c r="AQ65">
        <f t="shared" si="44"/>
        <v>-4.6868920315398617E-26</v>
      </c>
      <c r="AR65">
        <f t="shared" si="45"/>
        <v>-4.686912020171578E-26</v>
      </c>
      <c r="AS65">
        <f t="shared" si="46"/>
        <v>-9.2297551730221278E-2</v>
      </c>
      <c r="AT65">
        <f t="shared" si="47"/>
        <v>-6.030106713041114E-2</v>
      </c>
      <c r="AU65">
        <f t="shared" si="48"/>
        <v>-0.15259861886063239</v>
      </c>
      <c r="AW65">
        <v>62</v>
      </c>
      <c r="AX65">
        <f>IF(Z65&gt;0, (R65*SUMPRODUCT(K65:$K$98, X65:$X$98)-K65*$AZ$3)/Z65, 0)</f>
        <v>-1.9239592668435353E+32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0.91779930600000004</v>
      </c>
      <c r="Q66" s="5">
        <f t="shared" si="60"/>
        <v>50</v>
      </c>
      <c r="R66">
        <f t="shared" si="31"/>
        <v>1000000</v>
      </c>
      <c r="S66">
        <f t="shared" si="32"/>
        <v>-2.3792302799297781E+33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-531.26161841441228</v>
      </c>
      <c r="AC66">
        <f t="shared" si="33"/>
        <v>-474.34073072715381</v>
      </c>
      <c r="AE66">
        <f t="shared" si="34"/>
        <v>0</v>
      </c>
      <c r="AF66">
        <f t="shared" si="35"/>
        <v>0</v>
      </c>
      <c r="AG66">
        <f t="shared" si="36"/>
        <v>-9.9683652887343412E-30</v>
      </c>
      <c r="AH66">
        <f t="shared" si="37"/>
        <v>-2.5343132419073064E-24</v>
      </c>
      <c r="AI66">
        <f t="shared" si="38"/>
        <v>-2.5343232102725951E-24</v>
      </c>
      <c r="AJ66">
        <f t="shared" si="39"/>
        <v>-56.920887687258471</v>
      </c>
      <c r="AK66">
        <f t="shared" si="61"/>
        <v>-37.18831328900886</v>
      </c>
      <c r="AL66">
        <f t="shared" si="40"/>
        <v>-94.109200976267331</v>
      </c>
      <c r="AN66">
        <f t="shared" si="41"/>
        <v>0</v>
      </c>
      <c r="AO66">
        <f t="shared" si="42"/>
        <v>0</v>
      </c>
      <c r="AP66">
        <f t="shared" si="43"/>
        <v>-1.2885652517707761E-32</v>
      </c>
      <c r="AQ66">
        <f t="shared" si="44"/>
        <v>-3.2759914850982843E-27</v>
      </c>
      <c r="AR66">
        <f t="shared" si="45"/>
        <v>-3.2760043707508015E-27</v>
      </c>
      <c r="AS66">
        <f t="shared" si="46"/>
        <v>-7.3579043152280865E-2</v>
      </c>
      <c r="AT66">
        <f t="shared" si="47"/>
        <v>-4.8071641526156818E-2</v>
      </c>
      <c r="AU66">
        <f t="shared" si="48"/>
        <v>-0.12165068467843768</v>
      </c>
      <c r="AW66">
        <v>63</v>
      </c>
      <c r="AX66">
        <f>IF(Z66&gt;0, (R66*SUMPRODUCT(K66:$K$98, X66:$X$98)-K66*$AZ$3)/Z66, 0)</f>
        <v>-2.3792302799297781E+33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0.92340517499999997</v>
      </c>
      <c r="Q67" s="5">
        <f t="shared" si="60"/>
        <v>50</v>
      </c>
      <c r="R67">
        <f t="shared" si="31"/>
        <v>1000000</v>
      </c>
      <c r="S67">
        <f t="shared" si="32"/>
        <v>-3.1899066480575637E+34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-474.34073072715381</v>
      </c>
      <c r="AC67">
        <f t="shared" si="33"/>
        <v>-423.51850957781585</v>
      </c>
      <c r="AE67">
        <f t="shared" si="34"/>
        <v>0</v>
      </c>
      <c r="AF67">
        <f t="shared" si="35"/>
        <v>0</v>
      </c>
      <c r="AG67">
        <f t="shared" si="36"/>
        <v>-6.6384154193933827E-31</v>
      </c>
      <c r="AH67">
        <f t="shared" si="37"/>
        <v>-1.840968018781532E-25</v>
      </c>
      <c r="AI67">
        <f t="shared" ref="AI67:AI69" si="62">SUM(AE67:AH67)</f>
        <v>-1.8409746571969513E-25</v>
      </c>
      <c r="AJ67">
        <f t="shared" si="39"/>
        <v>-50.822221149337963</v>
      </c>
      <c r="AK67">
        <f t="shared" si="61"/>
        <v>-33.203851150900768</v>
      </c>
      <c r="AL67">
        <f t="shared" ref="AL67:AL69" si="63">SUM(AI67:AK67)</f>
        <v>-84.026072300238724</v>
      </c>
      <c r="AN67">
        <f t="shared" si="41"/>
        <v>0</v>
      </c>
      <c r="AO67">
        <f t="shared" si="42"/>
        <v>0</v>
      </c>
      <c r="AP67">
        <f t="shared" si="43"/>
        <v>-7.6617658431031965E-34</v>
      </c>
      <c r="AQ67">
        <f t="shared" si="44"/>
        <v>-2.124763967518415E-28</v>
      </c>
      <c r="AR67">
        <f t="shared" si="45"/>
        <v>-2.1247716292842577E-28</v>
      </c>
      <c r="AS67">
        <f t="shared" si="46"/>
        <v>-5.8656762717060676E-2</v>
      </c>
      <c r="AT67">
        <f t="shared" si="47"/>
        <v>-3.83224183084796E-2</v>
      </c>
      <c r="AU67">
        <f t="shared" si="48"/>
        <v>-9.6979181025540276E-2</v>
      </c>
      <c r="AW67">
        <v>64</v>
      </c>
      <c r="AX67">
        <f>IF(Z67&gt;0, (R67*SUMPRODUCT(K67:$K$98, X67:$X$98)-K67*$AZ$3)/Z67, 0)</f>
        <v>-3.1899066480575637E+34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0.92901104300000004</v>
      </c>
      <c r="Q68" s="5">
        <f t="shared" si="60"/>
        <v>50</v>
      </c>
      <c r="R68">
        <f t="shared" si="31"/>
        <v>1000000</v>
      </c>
      <c r="S68">
        <f t="shared" si="32"/>
        <v>-4.6699125150897159E+35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-423.51850957781585</v>
      </c>
      <c r="AC68">
        <f t="shared" si="33"/>
        <v>-378.14152640876409</v>
      </c>
      <c r="AE68">
        <f t="shared" si="34"/>
        <v>0</v>
      </c>
      <c r="AF68">
        <f t="shared" si="35"/>
        <v>0</v>
      </c>
      <c r="AG68">
        <f t="shared" si="36"/>
        <v>-4.0487003256151944E-32</v>
      </c>
      <c r="AH68">
        <f t="shared" si="37"/>
        <v>-1.233432246527586E-26</v>
      </c>
      <c r="AI68">
        <f t="shared" si="62"/>
        <v>-1.2334362952279115E-26</v>
      </c>
      <c r="AJ68">
        <f t="shared" si="39"/>
        <v>-45.376983169051755</v>
      </c>
      <c r="AK68">
        <f t="shared" si="61"/>
        <v>-29.646295670447113</v>
      </c>
      <c r="AL68">
        <f t="shared" si="63"/>
        <v>-75.023278839498872</v>
      </c>
      <c r="AN68">
        <f t="shared" si="41"/>
        <v>0</v>
      </c>
      <c r="AO68">
        <f t="shared" si="42"/>
        <v>0</v>
      </c>
      <c r="AP68">
        <f t="shared" si="43"/>
        <v>-4.1721706031168653E-35</v>
      </c>
      <c r="AQ68">
        <f t="shared" si="44"/>
        <v>-1.271047335200549E-29</v>
      </c>
      <c r="AR68">
        <f t="shared" si="45"/>
        <v>-1.2710515073711521E-29</v>
      </c>
      <c r="AS68">
        <f t="shared" si="46"/>
        <v>-4.6760812115003721E-2</v>
      </c>
      <c r="AT68">
        <f t="shared" si="47"/>
        <v>-3.0550397248469065E-2</v>
      </c>
      <c r="AU68">
        <f t="shared" si="48"/>
        <v>-7.7311209363472785E-2</v>
      </c>
      <c r="AW68">
        <v>65</v>
      </c>
      <c r="AX68">
        <f>IF(Z68&gt;0, (R68*SUMPRODUCT(K68:$K$98, X68:$X$98)-K68*$AZ$3)/Z68, 0)</f>
        <v>-4.6699125150897159E+35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-378.14152640876409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-8.0974006512303891E-28</v>
      </c>
      <c r="AI69">
        <f t="shared" si="62"/>
        <v>-8.0974006512303891E-28</v>
      </c>
      <c r="AJ69">
        <f t="shared" si="39"/>
        <v>-378.14152640876409</v>
      </c>
      <c r="AK69">
        <f t="shared" si="61"/>
        <v>-26.469906848613491</v>
      </c>
      <c r="AL69">
        <f t="shared" si="63"/>
        <v>-404.6114332573776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-7.4503046484229733E-31</v>
      </c>
      <c r="AR69">
        <f t="shared" si="45"/>
        <v>-7.4503046484229733E-31</v>
      </c>
      <c r="AS69">
        <f t="shared" si="46"/>
        <v>-0.3479227091890153</v>
      </c>
      <c r="AT69">
        <f t="shared" si="47"/>
        <v>-2.4354589643231075E-2</v>
      </c>
      <c r="AU69">
        <f t="shared" si="48"/>
        <v>-0.37227729883224636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411315.46862697601</v>
      </c>
      <c r="AO71" s="6">
        <f t="shared" si="70"/>
        <v>-41131.546862697607</v>
      </c>
      <c r="AP71" s="6">
        <f t="shared" si="70"/>
        <v>-2832.7090310241852</v>
      </c>
      <c r="AQ71" s="6">
        <f t="shared" si="70"/>
        <v>-366950.89121141256</v>
      </c>
      <c r="AR71" s="6">
        <f t="shared" si="70"/>
        <v>400.32152184171304</v>
      </c>
      <c r="AS71" s="6">
        <f t="shared" si="70"/>
        <v>16655.096650550346</v>
      </c>
      <c r="AT71" s="6">
        <f t="shared" si="70"/>
        <v>-10617.909430903745</v>
      </c>
      <c r="AU71" s="6">
        <f t="shared" si="70"/>
        <v>6437.5087414883064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73788.338947000841</v>
      </c>
      <c r="K3">
        <v>1</v>
      </c>
      <c r="L3" s="2">
        <v>0</v>
      </c>
      <c r="O3">
        <f>$C$3</f>
        <v>73788.338947000841</v>
      </c>
      <c r="P3">
        <f>O3*C5</f>
        <v>7378.8338947000848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73788.338947000841</v>
      </c>
      <c r="AF3">
        <f t="shared" ref="AF3:AF34" si="4">-$Z3*P3</f>
        <v>-7378.8338947000848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63889.596848300753</v>
      </c>
      <c r="AJ3">
        <f t="shared" ref="AJ3:AJ34" si="8">AB3-AC3</f>
        <v>0</v>
      </c>
      <c r="AL3">
        <f t="shared" ref="AL3:AL34" si="9">SUM(AI3:AK3)</f>
        <v>63889.596848300753</v>
      </c>
      <c r="AN3">
        <f t="shared" ref="AN3:AN34" si="10">AE3*$K3</f>
        <v>73788.338947000841</v>
      </c>
      <c r="AO3">
        <f t="shared" ref="AO3:AO34" si="11">AF3*$K3</f>
        <v>-7378.8338947000848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63889.596848300753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63889.596848300753</v>
      </c>
      <c r="AW3">
        <v>0</v>
      </c>
      <c r="AX3">
        <f>IF(Z3&gt;0, (R3*SUMPRODUCT(K3:$K$98, X3:$X$98)-K3*$AZ$3)/Z3, 0)</f>
        <v>0</v>
      </c>
      <c r="AZ3">
        <f>C6*SUMPRODUCT(X4:X98, K4:K98)/1</f>
        <v>57548.112195850328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2000000</v>
      </c>
      <c r="S4">
        <f t="shared" si="1"/>
        <v>2866.1726949747194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2834.1816046254535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-2834.1816046254535</v>
      </c>
      <c r="AK4">
        <f>G4*SUM(AB4, AE4:AF4)</f>
        <v>0</v>
      </c>
      <c r="AL4">
        <f t="shared" si="9"/>
        <v>-5157.393604625453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-2208.7963491158011</v>
      </c>
      <c r="AR4">
        <f t="shared" si="14"/>
        <v>-2208.7963491158011</v>
      </c>
      <c r="AS4">
        <f t="shared" si="15"/>
        <v>-2694.6012593890978</v>
      </c>
      <c r="AT4">
        <f t="shared" si="16"/>
        <v>0</v>
      </c>
      <c r="AU4">
        <f t="shared" si="17"/>
        <v>-4903.3976085048989</v>
      </c>
      <c r="AW4">
        <v>1</v>
      </c>
      <c r="AX4">
        <f>IF(Z4&gt;0, (R4*SUMPRODUCT(K4:$K$98, X4:$X$98)-K4*$AZ$3)/Z4, 0)</f>
        <v>2866.1726949747194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1.1730060000000001E-3</v>
      </c>
      <c r="Q5" s="5">
        <f t="shared" ref="Q5:Q36" si="29">$C$8</f>
        <v>50</v>
      </c>
      <c r="R5">
        <f t="shared" si="0"/>
        <v>2000000</v>
      </c>
      <c r="S5">
        <f t="shared" si="1"/>
        <v>3511.4800437978743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2834.1816046254535</v>
      </c>
      <c r="AC5">
        <f t="shared" si="2"/>
        <v>3433.4904115529644</v>
      </c>
      <c r="AE5">
        <f t="shared" si="3"/>
        <v>0</v>
      </c>
      <c r="AF5">
        <f t="shared" si="4"/>
        <v>0</v>
      </c>
      <c r="AG5">
        <f t="shared" si="5"/>
        <v>-48.889504834540375</v>
      </c>
      <c r="AH5">
        <f t="shared" si="6"/>
        <v>-2319.8267383847278</v>
      </c>
      <c r="AI5">
        <f t="shared" si="7"/>
        <v>-2368.7162432192681</v>
      </c>
      <c r="AJ5">
        <f t="shared" si="8"/>
        <v>-599.30880692751089</v>
      </c>
      <c r="AK5">
        <f>G5*SUM(AB5, AE5:AF5)</f>
        <v>11.620144578964361</v>
      </c>
      <c r="AL5">
        <f t="shared" si="9"/>
        <v>-2956.4049055678147</v>
      </c>
      <c r="AN5">
        <f t="shared" si="10"/>
        <v>0</v>
      </c>
      <c r="AO5">
        <f t="shared" si="11"/>
        <v>0</v>
      </c>
      <c r="AP5">
        <f t="shared" si="12"/>
        <v>-44.096148539466803</v>
      </c>
      <c r="AQ5">
        <f t="shared" si="13"/>
        <v>-2092.3800473709884</v>
      </c>
      <c r="AR5">
        <f t="shared" si="14"/>
        <v>-2136.4761959104553</v>
      </c>
      <c r="AS5">
        <f t="shared" si="15"/>
        <v>-540.54976135932066</v>
      </c>
      <c r="AT5">
        <f t="shared" si="16"/>
        <v>10.480851118010913</v>
      </c>
      <c r="AU5">
        <f t="shared" si="17"/>
        <v>-2666.5451061517651</v>
      </c>
      <c r="AW5">
        <v>2</v>
      </c>
      <c r="AX5">
        <f>IF(Z5&gt;0, (R5*SUMPRODUCT(K5:$K$98, X5:$X$98)-K5*$AZ$3)/Z5, 0)</f>
        <v>3511.4800437978743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1.1872549999999999E-3</v>
      </c>
      <c r="Q6" s="5">
        <f t="shared" si="29"/>
        <v>50</v>
      </c>
      <c r="R6">
        <f t="shared" si="0"/>
        <v>2000000</v>
      </c>
      <c r="S6">
        <f t="shared" si="1"/>
        <v>4286.9467016930812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3433.4904115529644</v>
      </c>
      <c r="AC6">
        <f t="shared" si="2"/>
        <v>4144.8400324715112</v>
      </c>
      <c r="AE6">
        <f t="shared" si="3"/>
        <v>0</v>
      </c>
      <c r="AF6">
        <f t="shared" si="4"/>
        <v>0</v>
      </c>
      <c r="AG6">
        <f t="shared" si="5"/>
        <v>-48.342565477132638</v>
      </c>
      <c r="AH6">
        <f t="shared" si="6"/>
        <v>-2321.7723624932892</v>
      </c>
      <c r="AI6">
        <f t="shared" si="7"/>
        <v>-2370.1149279704218</v>
      </c>
      <c r="AJ6">
        <f t="shared" si="8"/>
        <v>-711.34962091854686</v>
      </c>
      <c r="AK6">
        <f>G6*SUM(AB6, AE6:AF6)</f>
        <v>24.377781922026049</v>
      </c>
      <c r="AL6">
        <f t="shared" si="9"/>
        <v>-3057.0867669669428</v>
      </c>
      <c r="AN6">
        <f t="shared" si="10"/>
        <v>0</v>
      </c>
      <c r="AO6">
        <f t="shared" si="11"/>
        <v>0</v>
      </c>
      <c r="AP6">
        <f t="shared" si="12"/>
        <v>-41.24759595235826</v>
      </c>
      <c r="AQ6">
        <f t="shared" si="13"/>
        <v>-1981.0187431359252</v>
      </c>
      <c r="AR6">
        <f t="shared" si="14"/>
        <v>-2022.2663390882835</v>
      </c>
      <c r="AS6">
        <f t="shared" si="15"/>
        <v>-606.94879253751549</v>
      </c>
      <c r="AT6">
        <f t="shared" si="16"/>
        <v>20.799990422727461</v>
      </c>
      <c r="AU6">
        <f t="shared" si="17"/>
        <v>-2608.4151412030715</v>
      </c>
      <c r="AW6">
        <v>3</v>
      </c>
      <c r="AX6">
        <f>IF(Z6&gt;0, (R6*SUMPRODUCT(K6:$K$98, X6:$X$98)-K6*$AZ$3)/Z6, 0)</f>
        <v>4286.9467016930812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1.2024550000000001E-3</v>
      </c>
      <c r="Q7" s="5">
        <f t="shared" si="29"/>
        <v>50</v>
      </c>
      <c r="R7">
        <f t="shared" si="0"/>
        <v>2000000</v>
      </c>
      <c r="S7">
        <f t="shared" si="1"/>
        <v>5343.6680786562983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4144.8400324715112</v>
      </c>
      <c r="AC7">
        <f t="shared" si="2"/>
        <v>5108.6546320012421</v>
      </c>
      <c r="AE7">
        <f t="shared" si="3"/>
        <v>0</v>
      </c>
      <c r="AF7">
        <f t="shared" si="4"/>
        <v>0</v>
      </c>
      <c r="AG7">
        <f t="shared" si="5"/>
        <v>-47.801010062790503</v>
      </c>
      <c r="AH7">
        <f t="shared" si="6"/>
        <v>-2325.1903828322211</v>
      </c>
      <c r="AI7">
        <f t="shared" si="7"/>
        <v>-2372.9913928950114</v>
      </c>
      <c r="AJ7">
        <f t="shared" si="8"/>
        <v>-963.81459952973091</v>
      </c>
      <c r="AK7">
        <f>G7*SUM(AB7, AE7:AF7)</f>
        <v>57.19879244810685</v>
      </c>
      <c r="AL7">
        <f t="shared" si="9"/>
        <v>-3279.6071999766355</v>
      </c>
      <c r="AN7">
        <f t="shared" si="10"/>
        <v>0</v>
      </c>
      <c r="AO7">
        <f t="shared" si="11"/>
        <v>0</v>
      </c>
      <c r="AP7">
        <f t="shared" si="12"/>
        <v>-38.339463822940189</v>
      </c>
      <c r="AQ7">
        <f t="shared" si="13"/>
        <v>-1864.9512310920452</v>
      </c>
      <c r="AR7">
        <f t="shared" si="14"/>
        <v>-1903.2906949149854</v>
      </c>
      <c r="AS7">
        <f t="shared" si="15"/>
        <v>-773.0408818171851</v>
      </c>
      <c r="AT7">
        <f t="shared" si="16"/>
        <v>45.877085670353239</v>
      </c>
      <c r="AU7">
        <f t="shared" si="17"/>
        <v>-2630.454491061817</v>
      </c>
      <c r="AW7">
        <v>4</v>
      </c>
      <c r="AX7">
        <f>IF(Z7&gt;0, (R7*SUMPRODUCT(K7:$K$98, X7:$X$98)-K7*$AZ$3)/Z7, 0)</f>
        <v>5343.6680786562983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1.2214540000000001E-3</v>
      </c>
      <c r="Q8" s="5">
        <f t="shared" si="29"/>
        <v>50</v>
      </c>
      <c r="R8">
        <f t="shared" si="0"/>
        <v>2000000</v>
      </c>
      <c r="S8">
        <f t="shared" si="1"/>
        <v>6693.9571830961759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5108.6546320012421</v>
      </c>
      <c r="AC8">
        <f t="shared" si="2"/>
        <v>6327.7459443718835</v>
      </c>
      <c r="AE8">
        <f t="shared" si="3"/>
        <v>0</v>
      </c>
      <c r="AF8">
        <f t="shared" si="4"/>
        <v>0</v>
      </c>
      <c r="AG8">
        <f t="shared" si="5"/>
        <v>-47.26461322721736</v>
      </c>
      <c r="AH8">
        <f t="shared" si="6"/>
        <v>-2335.4693978094288</v>
      </c>
      <c r="AI8">
        <f t="shared" si="7"/>
        <v>-2382.7340110366463</v>
      </c>
      <c r="AJ8">
        <f t="shared" si="8"/>
        <v>-1219.0913123706414</v>
      </c>
      <c r="AK8">
        <f>G8*SUM(AB8, AE8:AF8)</f>
        <v>110.34694005122684</v>
      </c>
      <c r="AL8">
        <f t="shared" si="9"/>
        <v>-3491.4783833560609</v>
      </c>
      <c r="AN8">
        <f t="shared" si="10"/>
        <v>0</v>
      </c>
      <c r="AO8">
        <f t="shared" si="11"/>
        <v>0</v>
      </c>
      <c r="AP8">
        <f t="shared" si="12"/>
        <v>-35.376296466280699</v>
      </c>
      <c r="AQ8">
        <f t="shared" si="13"/>
        <v>-1748.0362614552291</v>
      </c>
      <c r="AR8">
        <f t="shared" si="14"/>
        <v>-1783.4125579215101</v>
      </c>
      <c r="AS8">
        <f t="shared" si="15"/>
        <v>-912.45717972058526</v>
      </c>
      <c r="AT8">
        <f t="shared" si="16"/>
        <v>82.591727697692775</v>
      </c>
      <c r="AU8">
        <f t="shared" si="17"/>
        <v>-2613.2780099444026</v>
      </c>
      <c r="AW8">
        <v>5</v>
      </c>
      <c r="AX8">
        <f>IF(Z8&gt;0, (R8*SUMPRODUCT(K8:$K$98, X8:$X$98)-K8*$AZ$3)/Z8, 0)</f>
        <v>6693.9571830961759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1.250903E-3</v>
      </c>
      <c r="Q9" s="5">
        <f t="shared" si="29"/>
        <v>50</v>
      </c>
      <c r="R9">
        <f t="shared" si="0"/>
        <v>2000000</v>
      </c>
      <c r="S9">
        <f t="shared" si="1"/>
        <v>8007.1400307089916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6327.7459443718835</v>
      </c>
      <c r="AC9">
        <f t="shared" si="2"/>
        <v>7483.9284625298387</v>
      </c>
      <c r="AE9">
        <f t="shared" si="3"/>
        <v>0</v>
      </c>
      <c r="AF9">
        <f t="shared" si="4"/>
        <v>0</v>
      </c>
      <c r="AG9">
        <f t="shared" si="5"/>
        <v>-46.732843648465419</v>
      </c>
      <c r="AH9">
        <f t="shared" si="6"/>
        <v>-2364.9378591906352</v>
      </c>
      <c r="AI9">
        <f t="shared" si="7"/>
        <v>-2411.6707028391006</v>
      </c>
      <c r="AJ9">
        <f t="shared" si="8"/>
        <v>-1156.1825181579552</v>
      </c>
      <c r="AK9">
        <f t="shared" ref="AK9:AK40" si="30">G9*SUM(AB9:AB9, AE9:AF9)</f>
        <v>141.108734559493</v>
      </c>
      <c r="AL9">
        <f t="shared" si="9"/>
        <v>-3426.744486437563</v>
      </c>
      <c r="AN9">
        <f t="shared" si="10"/>
        <v>0</v>
      </c>
      <c r="AO9">
        <f t="shared" si="11"/>
        <v>0</v>
      </c>
      <c r="AP9">
        <f t="shared" si="12"/>
        <v>-32.619864950330438</v>
      </c>
      <c r="AQ9">
        <f t="shared" si="13"/>
        <v>-1650.7438358131094</v>
      </c>
      <c r="AR9">
        <f t="shared" si="14"/>
        <v>-1683.3637007634397</v>
      </c>
      <c r="AS9">
        <f t="shared" si="15"/>
        <v>-807.02381143211073</v>
      </c>
      <c r="AT9">
        <f t="shared" si="16"/>
        <v>98.494923597353917</v>
      </c>
      <c r="AU9">
        <f t="shared" si="17"/>
        <v>-2391.8925885981967</v>
      </c>
      <c r="AW9">
        <v>6</v>
      </c>
      <c r="AX9">
        <f>IF(Z9&gt;0, (R9*SUMPRODUCT(K9:$K$98, X9:$X$98)-K9*$AZ$3)/Z9, 0)</f>
        <v>8007.1400307089916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1.286052E-3</v>
      </c>
      <c r="Q10" s="5">
        <f t="shared" si="29"/>
        <v>50</v>
      </c>
      <c r="R10">
        <f t="shared" si="0"/>
        <v>2000000</v>
      </c>
      <c r="S10">
        <f t="shared" si="1"/>
        <v>8550.9712996084254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7483.9284625298387</v>
      </c>
      <c r="AC10">
        <f t="shared" si="2"/>
        <v>7902.0234390021133</v>
      </c>
      <c r="AE10">
        <f t="shared" si="3"/>
        <v>0</v>
      </c>
      <c r="AF10">
        <f t="shared" si="4"/>
        <v>0</v>
      </c>
      <c r="AG10">
        <f t="shared" si="5"/>
        <v>-46.205414344940969</v>
      </c>
      <c r="AH10">
        <f t="shared" si="6"/>
        <v>-2404.0346815918501</v>
      </c>
      <c r="AI10">
        <f t="shared" si="7"/>
        <v>-2450.240095936791</v>
      </c>
      <c r="AJ10">
        <f t="shared" si="8"/>
        <v>-418.09497647227454</v>
      </c>
      <c r="AK10">
        <f t="shared" si="30"/>
        <v>32.180892388878306</v>
      </c>
      <c r="AL10">
        <f t="shared" si="9"/>
        <v>-2836.1541800201871</v>
      </c>
      <c r="AN10">
        <f t="shared" si="10"/>
        <v>0</v>
      </c>
      <c r="AO10">
        <f t="shared" si="11"/>
        <v>0</v>
      </c>
      <c r="AP10">
        <f t="shared" si="12"/>
        <v>-30.590643515382748</v>
      </c>
      <c r="AQ10">
        <f t="shared" si="13"/>
        <v>-1591.6093164792701</v>
      </c>
      <c r="AR10">
        <f t="shared" si="14"/>
        <v>-1622.1999599946528</v>
      </c>
      <c r="AS10">
        <f t="shared" si="15"/>
        <v>-276.80293667220502</v>
      </c>
      <c r="AT10">
        <f t="shared" si="16"/>
        <v>21.305602839656299</v>
      </c>
      <c r="AU10">
        <f t="shared" si="17"/>
        <v>-1877.6972938272015</v>
      </c>
      <c r="AW10">
        <v>7</v>
      </c>
      <c r="AX10">
        <f>IF(Z10&gt;0, (R10*SUMPRODUCT(K10:$K$98, X10:$X$98)-K10*$AZ$3)/Z10, 0)</f>
        <v>8550.9712996084254</v>
      </c>
    </row>
    <row r="11" spans="1:52" x14ac:dyDescent="0.25">
      <c r="A11" t="s">
        <v>33</v>
      </c>
      <c r="C11" s="25">
        <f>AU100</f>
        <v>370.59446456291425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1.3202509999999999E-3</v>
      </c>
      <c r="Q11" s="5">
        <f t="shared" si="29"/>
        <v>50</v>
      </c>
      <c r="R11">
        <f t="shared" si="0"/>
        <v>2000000</v>
      </c>
      <c r="S11">
        <f t="shared" si="1"/>
        <v>8953.0364075991311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7902.0234390021133</v>
      </c>
      <c r="AC11">
        <f t="shared" si="2"/>
        <v>8179.9161899490791</v>
      </c>
      <c r="AE11">
        <f t="shared" si="3"/>
        <v>0</v>
      </c>
      <c r="AF11">
        <f t="shared" si="4"/>
        <v>0</v>
      </c>
      <c r="AG11">
        <f t="shared" si="5"/>
        <v>-45.682357456997238</v>
      </c>
      <c r="AH11">
        <f t="shared" si="6"/>
        <v>-2440.1097797729062</v>
      </c>
      <c r="AI11">
        <f t="shared" si="7"/>
        <v>-2485.7921372299033</v>
      </c>
      <c r="AJ11">
        <f t="shared" si="8"/>
        <v>-277.89275094696586</v>
      </c>
      <c r="AK11">
        <f t="shared" si="30"/>
        <v>12.643237502403382</v>
      </c>
      <c r="AL11">
        <f t="shared" si="9"/>
        <v>-2751.0416506744659</v>
      </c>
      <c r="AN11">
        <f t="shared" si="10"/>
        <v>0</v>
      </c>
      <c r="AO11">
        <f t="shared" si="11"/>
        <v>0</v>
      </c>
      <c r="AP11">
        <f t="shared" si="12"/>
        <v>-28.760317375938659</v>
      </c>
      <c r="AQ11">
        <f t="shared" si="13"/>
        <v>-1536.2239517621751</v>
      </c>
      <c r="AR11">
        <f t="shared" si="14"/>
        <v>-1564.9842691381139</v>
      </c>
      <c r="AS11">
        <f t="shared" si="15"/>
        <v>-174.95339904975123</v>
      </c>
      <c r="AT11">
        <f t="shared" si="16"/>
        <v>7.9598239554687105</v>
      </c>
      <c r="AU11">
        <f t="shared" si="17"/>
        <v>-1731.9778442323964</v>
      </c>
      <c r="AW11">
        <v>8</v>
      </c>
      <c r="AX11">
        <f>IF(Z11&gt;0, (R11*SUMPRODUCT(K11:$K$98, X11:$X$98)-K11*$AZ$3)/Z11, 0)</f>
        <v>8953.0364075991311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1.3639489999999999E-3</v>
      </c>
      <c r="Q12" s="5">
        <f t="shared" si="29"/>
        <v>50</v>
      </c>
      <c r="R12">
        <f t="shared" si="0"/>
        <v>2000000</v>
      </c>
      <c r="S12">
        <f t="shared" si="1"/>
        <v>10014.273742692076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8179.9161899490791</v>
      </c>
      <c r="AC12">
        <f t="shared" si="2"/>
        <v>9045.5380605231912</v>
      </c>
      <c r="AE12">
        <f t="shared" si="3"/>
        <v>0</v>
      </c>
      <c r="AF12">
        <f t="shared" si="4"/>
        <v>0</v>
      </c>
      <c r="AG12">
        <f t="shared" si="5"/>
        <v>-45.163225476656152</v>
      </c>
      <c r="AH12">
        <f t="shared" si="6"/>
        <v>-2492.3362308445571</v>
      </c>
      <c r="AI12">
        <f t="shared" si="7"/>
        <v>-2537.4994563212131</v>
      </c>
      <c r="AJ12">
        <f t="shared" si="8"/>
        <v>-865.62187057411211</v>
      </c>
      <c r="AK12">
        <f t="shared" si="30"/>
        <v>171.77823998893066</v>
      </c>
      <c r="AL12">
        <f t="shared" si="9"/>
        <v>-3231.3430869063945</v>
      </c>
      <c r="AN12">
        <f t="shared" si="10"/>
        <v>0</v>
      </c>
      <c r="AO12">
        <f t="shared" si="11"/>
        <v>0</v>
      </c>
      <c r="AP12">
        <f t="shared" si="12"/>
        <v>-26.548540239080001</v>
      </c>
      <c r="AQ12">
        <f t="shared" si="13"/>
        <v>-1465.083328649642</v>
      </c>
      <c r="AR12">
        <f t="shared" si="14"/>
        <v>-1491.6318688887218</v>
      </c>
      <c r="AS12">
        <f t="shared" si="15"/>
        <v>-508.8431311143371</v>
      </c>
      <c r="AT12">
        <f t="shared" si="16"/>
        <v>100.97732100426853</v>
      </c>
      <c r="AU12">
        <f t="shared" si="17"/>
        <v>-1899.4976789987904</v>
      </c>
      <c r="AW12">
        <v>9</v>
      </c>
      <c r="AX12">
        <f>IF(Z12&gt;0, (R12*SUMPRODUCT(K12:$K$98, X12:$X$98)-K12*$AZ$3)/Z12, 0)</f>
        <v>10014.273742692076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1.4095469999999999E-3</v>
      </c>
      <c r="Q13" s="5">
        <f t="shared" si="29"/>
        <v>50</v>
      </c>
      <c r="R13">
        <f t="shared" si="0"/>
        <v>2000000</v>
      </c>
      <c r="S13">
        <f t="shared" si="1"/>
        <v>12548.140164303444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9045.5380605231912</v>
      </c>
      <c r="AC13">
        <f t="shared" si="2"/>
        <v>11204.970560348833</v>
      </c>
      <c r="AE13">
        <f t="shared" si="3"/>
        <v>0</v>
      </c>
      <c r="AF13">
        <f t="shared" si="4"/>
        <v>0</v>
      </c>
      <c r="AG13">
        <f t="shared" si="5"/>
        <v>-44.647933532908652</v>
      </c>
      <c r="AH13">
        <f t="shared" si="6"/>
        <v>-2546.3875592377699</v>
      </c>
      <c r="AI13">
        <f t="shared" si="7"/>
        <v>-2591.0354927706785</v>
      </c>
      <c r="AJ13">
        <f t="shared" si="8"/>
        <v>-2159.4324998256416</v>
      </c>
      <c r="AK13">
        <f t="shared" si="30"/>
        <v>633.18766423662339</v>
      </c>
      <c r="AL13">
        <f t="shared" si="9"/>
        <v>-4117.2803283596968</v>
      </c>
      <c r="AN13">
        <f t="shared" si="10"/>
        <v>0</v>
      </c>
      <c r="AO13">
        <f t="shared" si="11"/>
        <v>0</v>
      </c>
      <c r="AP13">
        <f t="shared" si="12"/>
        <v>-23.433601269143594</v>
      </c>
      <c r="AQ13">
        <f t="shared" si="13"/>
        <v>-1336.4791160133748</v>
      </c>
      <c r="AR13">
        <f t="shared" si="14"/>
        <v>-1359.9127172825183</v>
      </c>
      <c r="AS13">
        <f t="shared" si="15"/>
        <v>-1133.3845973239931</v>
      </c>
      <c r="AT13">
        <f t="shared" si="16"/>
        <v>332.33043677877856</v>
      </c>
      <c r="AU13">
        <f t="shared" si="17"/>
        <v>-2160.9668778277328</v>
      </c>
      <c r="AW13">
        <v>10</v>
      </c>
      <c r="AX13">
        <f>IF(Z13&gt;0, (R13*SUMPRODUCT(K13:$K$98, X13:$X$98)-K13*$AZ$3)/Z13, 0)</f>
        <v>12548.140164303444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1.462746E-3</v>
      </c>
      <c r="Q14" s="5">
        <f t="shared" si="29"/>
        <v>50</v>
      </c>
      <c r="R14">
        <f t="shared" si="0"/>
        <v>2000000</v>
      </c>
      <c r="S14">
        <f t="shared" si="1"/>
        <v>14845.730307501904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11204.970560348833</v>
      </c>
      <c r="AC14">
        <f t="shared" si="2"/>
        <v>13104.666291188387</v>
      </c>
      <c r="AE14">
        <f t="shared" si="3"/>
        <v>0</v>
      </c>
      <c r="AF14">
        <f t="shared" si="4"/>
        <v>0</v>
      </c>
      <c r="AG14">
        <f t="shared" si="5"/>
        <v>-44.136145611396039</v>
      </c>
      <c r="AH14">
        <f t="shared" si="6"/>
        <v>-2612.3434473411198</v>
      </c>
      <c r="AI14">
        <f t="shared" si="7"/>
        <v>-2656.4795929525158</v>
      </c>
      <c r="AJ14">
        <f t="shared" si="8"/>
        <v>-1899.695730839554</v>
      </c>
      <c r="AK14">
        <f t="shared" si="30"/>
        <v>784.34793922441838</v>
      </c>
      <c r="AL14">
        <f t="shared" si="9"/>
        <v>-3771.8273845676508</v>
      </c>
      <c r="AN14">
        <f t="shared" si="10"/>
        <v>0</v>
      </c>
      <c r="AO14">
        <f t="shared" si="11"/>
        <v>0</v>
      </c>
      <c r="AP14">
        <f t="shared" si="12"/>
        <v>-20.683024866009038</v>
      </c>
      <c r="AQ14">
        <f t="shared" si="13"/>
        <v>-1224.1930900726684</v>
      </c>
      <c r="AR14">
        <f t="shared" si="14"/>
        <v>-1244.8761149386773</v>
      </c>
      <c r="AS14">
        <f t="shared" si="15"/>
        <v>-890.23301637514487</v>
      </c>
      <c r="AT14">
        <f t="shared" si="16"/>
        <v>367.56014159951616</v>
      </c>
      <c r="AU14">
        <f t="shared" si="17"/>
        <v>-1767.5489897143059</v>
      </c>
      <c r="AW14">
        <v>11</v>
      </c>
      <c r="AX14">
        <f>IF(Z14&gt;0, (R14*SUMPRODUCT(K14:$K$98, X14:$X$98)-K14*$AZ$3)/Z14, 0)</f>
        <v>14845.730307501904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1.535893E-3</v>
      </c>
      <c r="Q15" s="5">
        <f t="shared" si="29"/>
        <v>50</v>
      </c>
      <c r="R15">
        <f t="shared" si="0"/>
        <v>2000000</v>
      </c>
      <c r="S15">
        <f t="shared" si="1"/>
        <v>16927.494974129717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13104.666291188387</v>
      </c>
      <c r="AC15">
        <f t="shared" si="2"/>
        <v>14769.915028662983</v>
      </c>
      <c r="AE15">
        <f t="shared" si="3"/>
        <v>0</v>
      </c>
      <c r="AF15">
        <f t="shared" si="4"/>
        <v>0</v>
      </c>
      <c r="AG15">
        <f t="shared" si="5"/>
        <v>-43.62699575819056</v>
      </c>
      <c r="AH15">
        <f t="shared" si="6"/>
        <v>-2711.5358836609557</v>
      </c>
      <c r="AI15">
        <f t="shared" si="7"/>
        <v>-2755.1628794191465</v>
      </c>
      <c r="AJ15">
        <f t="shared" si="8"/>
        <v>-1665.2487374745961</v>
      </c>
      <c r="AK15">
        <f t="shared" si="30"/>
        <v>917.32664038318717</v>
      </c>
      <c r="AL15">
        <f t="shared" si="9"/>
        <v>-3503.0849765105554</v>
      </c>
      <c r="AN15">
        <f t="shared" si="10"/>
        <v>0</v>
      </c>
      <c r="AO15">
        <f t="shared" si="11"/>
        <v>0</v>
      </c>
      <c r="AP15">
        <f t="shared" si="12"/>
        <v>-18.253953307355733</v>
      </c>
      <c r="AQ15">
        <f t="shared" si="13"/>
        <v>-1134.5326110903291</v>
      </c>
      <c r="AR15">
        <f t="shared" si="14"/>
        <v>-1152.786564397685</v>
      </c>
      <c r="AS15">
        <f t="shared" si="15"/>
        <v>-696.75603764871971</v>
      </c>
      <c r="AT15">
        <f t="shared" si="16"/>
        <v>383.81826138015737</v>
      </c>
      <c r="AU15">
        <f t="shared" si="17"/>
        <v>-1465.7243406662474</v>
      </c>
      <c r="AW15">
        <v>12</v>
      </c>
      <c r="AX15">
        <f>IF(Z15&gt;0, (R15*SUMPRODUCT(K15:$K$98, X15:$X$98)-K15*$AZ$3)/Z15, 0)</f>
        <v>16927.494974129717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1.6204399999999999E-3</v>
      </c>
      <c r="Q16" s="5">
        <f t="shared" si="29"/>
        <v>50</v>
      </c>
      <c r="R16">
        <f t="shared" si="0"/>
        <v>2000000</v>
      </c>
      <c r="S16">
        <f t="shared" si="1"/>
        <v>18802.446176873415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14769.915028662983</v>
      </c>
      <c r="AC16">
        <f t="shared" si="2"/>
        <v>16215.241192168427</v>
      </c>
      <c r="AE16">
        <f t="shared" si="3"/>
        <v>0</v>
      </c>
      <c r="AF16">
        <f t="shared" si="4"/>
        <v>0</v>
      </c>
      <c r="AG16">
        <f t="shared" si="5"/>
        <v>-43.120030871602246</v>
      </c>
      <c r="AH16">
        <f t="shared" si="6"/>
        <v>-2827.7971602560924</v>
      </c>
      <c r="AI16">
        <f t="shared" si="7"/>
        <v>-2870.9171911276949</v>
      </c>
      <c r="AJ16">
        <f t="shared" si="8"/>
        <v>-1445.3261635054441</v>
      </c>
      <c r="AK16">
        <f t="shared" si="30"/>
        <v>1033.8940520064089</v>
      </c>
      <c r="AL16">
        <f t="shared" si="9"/>
        <v>-3282.3493026267306</v>
      </c>
      <c r="AN16">
        <f t="shared" si="10"/>
        <v>0</v>
      </c>
      <c r="AO16">
        <f t="shared" si="11"/>
        <v>0</v>
      </c>
      <c r="AP16">
        <f t="shared" si="12"/>
        <v>-16.108780659093572</v>
      </c>
      <c r="AQ16">
        <f t="shared" si="13"/>
        <v>-1056.4084320489828</v>
      </c>
      <c r="AR16">
        <f t="shared" si="14"/>
        <v>-1072.5172127080766</v>
      </c>
      <c r="AS16">
        <f t="shared" si="15"/>
        <v>-539.94493227720841</v>
      </c>
      <c r="AT16">
        <f t="shared" si="16"/>
        <v>386.24212858532832</v>
      </c>
      <c r="AU16">
        <f t="shared" si="17"/>
        <v>-1226.2200163999569</v>
      </c>
      <c r="AW16">
        <v>13</v>
      </c>
      <c r="AX16">
        <f>IF(Z16&gt;0, (R16*SUMPRODUCT(K16:$K$98, X16:$X$98)-K16*$AZ$3)/Z16, 0)</f>
        <v>18802.446176873415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1.706887E-3</v>
      </c>
      <c r="Q17" s="5">
        <f t="shared" si="29"/>
        <v>50</v>
      </c>
      <c r="R17">
        <f t="shared" si="0"/>
        <v>2000000</v>
      </c>
      <c r="S17">
        <f t="shared" si="1"/>
        <v>20488.306976103071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16215.241192168427</v>
      </c>
      <c r="AC17">
        <f t="shared" si="2"/>
        <v>17462.278094579946</v>
      </c>
      <c r="AE17">
        <f t="shared" si="3"/>
        <v>0</v>
      </c>
      <c r="AF17">
        <f t="shared" si="4"/>
        <v>0</v>
      </c>
      <c r="AG17">
        <f t="shared" si="5"/>
        <v>-42.615229542751891</v>
      </c>
      <c r="AH17">
        <f t="shared" si="6"/>
        <v>-2944.0408053734623</v>
      </c>
      <c r="AI17">
        <f t="shared" si="7"/>
        <v>-2986.6560349162141</v>
      </c>
      <c r="AJ17">
        <f t="shared" si="8"/>
        <v>-1247.0369024115189</v>
      </c>
      <c r="AK17">
        <f t="shared" si="30"/>
        <v>1135.0668834517901</v>
      </c>
      <c r="AL17">
        <f t="shared" si="9"/>
        <v>-3098.6260538759425</v>
      </c>
      <c r="AN17">
        <f t="shared" si="10"/>
        <v>0</v>
      </c>
      <c r="AO17">
        <f t="shared" si="11"/>
        <v>0</v>
      </c>
      <c r="AP17">
        <f t="shared" si="12"/>
        <v>-14.214461593044444</v>
      </c>
      <c r="AQ17">
        <f t="shared" si="13"/>
        <v>-981.9952961735089</v>
      </c>
      <c r="AR17">
        <f t="shared" si="14"/>
        <v>-996.20975776655337</v>
      </c>
      <c r="AS17">
        <f t="shared" si="15"/>
        <v>-415.95360026524895</v>
      </c>
      <c r="AT17">
        <f t="shared" si="16"/>
        <v>378.60560164708295</v>
      </c>
      <c r="AU17">
        <f t="shared" si="17"/>
        <v>-1033.5577563847191</v>
      </c>
      <c r="AW17">
        <v>14</v>
      </c>
      <c r="AX17">
        <f>IF(Z17&gt;0, (R17*SUMPRODUCT(K17:$K$98, X17:$X$98)-K17*$AZ$3)/Z17, 0)</f>
        <v>20488.306976103071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1.7980839999999999E-3</v>
      </c>
      <c r="Q18" s="5">
        <f t="shared" si="29"/>
        <v>50</v>
      </c>
      <c r="R18">
        <f t="shared" si="0"/>
        <v>2000000</v>
      </c>
      <c r="S18">
        <f t="shared" si="1"/>
        <v>22008.847460584369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17462.278094579946</v>
      </c>
      <c r="AC18">
        <f t="shared" si="2"/>
        <v>18536.930418460463</v>
      </c>
      <c r="AE18">
        <f t="shared" si="3"/>
        <v>0</v>
      </c>
      <c r="AF18">
        <f t="shared" si="4"/>
        <v>0</v>
      </c>
      <c r="AG18">
        <f t="shared" si="5"/>
        <v>-42.112451484927227</v>
      </c>
      <c r="AH18">
        <f t="shared" si="6"/>
        <v>-3065.0304958859797</v>
      </c>
      <c r="AI18">
        <f t="shared" si="7"/>
        <v>-3107.1429473709068</v>
      </c>
      <c r="AJ18">
        <f t="shared" si="8"/>
        <v>-1074.6523238805166</v>
      </c>
      <c r="AK18">
        <f t="shared" si="30"/>
        <v>1222.3594666205963</v>
      </c>
      <c r="AL18">
        <f t="shared" si="9"/>
        <v>-2959.4358046308271</v>
      </c>
      <c r="AN18">
        <f t="shared" si="10"/>
        <v>0</v>
      </c>
      <c r="AO18">
        <f t="shared" si="11"/>
        <v>0</v>
      </c>
      <c r="AP18">
        <f t="shared" si="12"/>
        <v>-12.54174837603119</v>
      </c>
      <c r="AQ18">
        <f t="shared" si="13"/>
        <v>-912.8141413952759</v>
      </c>
      <c r="AR18">
        <f t="shared" si="14"/>
        <v>-925.35588977130703</v>
      </c>
      <c r="AS18">
        <f t="shared" si="15"/>
        <v>-320.04831261487186</v>
      </c>
      <c r="AT18">
        <f t="shared" si="16"/>
        <v>364.03781577290209</v>
      </c>
      <c r="AU18">
        <f t="shared" si="17"/>
        <v>-881.36638661327686</v>
      </c>
      <c r="AW18">
        <v>15</v>
      </c>
      <c r="AX18">
        <f>IF(Z18&gt;0, (R18*SUMPRODUCT(K18:$K$98, X18:$X$98)-K18*$AZ$3)/Z18, 0)</f>
        <v>22008.847460584369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1.9035300000000001E-3</v>
      </c>
      <c r="Q19" s="5">
        <f t="shared" si="29"/>
        <v>50</v>
      </c>
      <c r="R19">
        <f t="shared" si="0"/>
        <v>2000000</v>
      </c>
      <c r="S19">
        <f t="shared" si="1"/>
        <v>23383.638689491196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18536.930418460463</v>
      </c>
      <c r="AC19">
        <f t="shared" si="2"/>
        <v>19460.408794970564</v>
      </c>
      <c r="AE19">
        <f t="shared" si="3"/>
        <v>0</v>
      </c>
      <c r="AF19">
        <f t="shared" si="4"/>
        <v>0</v>
      </c>
      <c r="AG19">
        <f t="shared" si="5"/>
        <v>-41.611164655302844</v>
      </c>
      <c r="AH19">
        <f t="shared" si="6"/>
        <v>-3206.4925910041411</v>
      </c>
      <c r="AI19">
        <f t="shared" si="7"/>
        <v>-3248.1037556594438</v>
      </c>
      <c r="AJ19">
        <f t="shared" si="8"/>
        <v>-923.47837651010195</v>
      </c>
      <c r="AK19">
        <f t="shared" si="30"/>
        <v>1297.5851292922325</v>
      </c>
      <c r="AL19">
        <f t="shared" si="9"/>
        <v>-2873.9970028773132</v>
      </c>
      <c r="AN19">
        <f t="shared" si="10"/>
        <v>0</v>
      </c>
      <c r="AO19">
        <f t="shared" si="11"/>
        <v>0</v>
      </c>
      <c r="AP19">
        <f t="shared" si="12"/>
        <v>-11.064694016057722</v>
      </c>
      <c r="AQ19">
        <f t="shared" si="13"/>
        <v>-852.62836736523752</v>
      </c>
      <c r="AR19">
        <f t="shared" si="14"/>
        <v>-863.69306138129514</v>
      </c>
      <c r="AS19">
        <f t="shared" si="15"/>
        <v>-245.55923274855664</v>
      </c>
      <c r="AT19">
        <f t="shared" si="16"/>
        <v>345.03678362137777</v>
      </c>
      <c r="AU19">
        <f t="shared" si="17"/>
        <v>-764.21551050847404</v>
      </c>
      <c r="AW19">
        <v>16</v>
      </c>
      <c r="AX19">
        <f>IF(Z19&gt;0, (R19*SUMPRODUCT(K19:$K$98, X19:$X$98)-K19*$AZ$3)/Z19, 0)</f>
        <v>23383.638689491196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2.008026E-3</v>
      </c>
      <c r="Q20" s="5">
        <f t="shared" si="29"/>
        <v>50</v>
      </c>
      <c r="R20">
        <f t="shared" si="0"/>
        <v>2000000</v>
      </c>
      <c r="S20">
        <f t="shared" si="1"/>
        <v>24624.896853412523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19460.408794970564</v>
      </c>
      <c r="AC20">
        <f t="shared" si="2"/>
        <v>20247.327318592277</v>
      </c>
      <c r="AE20">
        <f t="shared" si="3"/>
        <v>0</v>
      </c>
      <c r="AF20">
        <f t="shared" si="4"/>
        <v>0</v>
      </c>
      <c r="AG20">
        <f t="shared" si="5"/>
        <v>-41.111496708231684</v>
      </c>
      <c r="AH20">
        <f t="shared" si="6"/>
        <v>-3342.2520207251659</v>
      </c>
      <c r="AI20">
        <f t="shared" si="7"/>
        <v>-3383.3635174333976</v>
      </c>
      <c r="AJ20">
        <f t="shared" si="8"/>
        <v>-786.91852362171267</v>
      </c>
      <c r="AK20">
        <f t="shared" si="30"/>
        <v>1362.2286156479397</v>
      </c>
      <c r="AL20">
        <f t="shared" si="9"/>
        <v>-2808.0534254071708</v>
      </c>
      <c r="AN20">
        <f t="shared" si="10"/>
        <v>0</v>
      </c>
      <c r="AO20">
        <f t="shared" si="11"/>
        <v>0</v>
      </c>
      <c r="AP20">
        <f t="shared" si="12"/>
        <v>-9.7605615023489776</v>
      </c>
      <c r="AQ20">
        <f t="shared" si="13"/>
        <v>-793.50690236744003</v>
      </c>
      <c r="AR20">
        <f t="shared" si="14"/>
        <v>-803.26746386978903</v>
      </c>
      <c r="AS20">
        <f t="shared" si="15"/>
        <v>-186.82770665485103</v>
      </c>
      <c r="AT20">
        <f t="shared" si="16"/>
        <v>323.41600885158635</v>
      </c>
      <c r="AU20">
        <f t="shared" si="17"/>
        <v>-666.67916167305373</v>
      </c>
      <c r="AW20">
        <v>17</v>
      </c>
      <c r="AX20">
        <f>IF(Z20&gt;0, (R20*SUMPRODUCT(K20:$K$98, X20:$X$98)-K20*$AZ$3)/Z20, 0)</f>
        <v>24624.896853412523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2.1277219999999999E-3</v>
      </c>
      <c r="Q21" s="5">
        <f t="shared" si="29"/>
        <v>50</v>
      </c>
      <c r="R21">
        <f t="shared" si="0"/>
        <v>2000000</v>
      </c>
      <c r="S21">
        <f t="shared" si="1"/>
        <v>25752.528749904002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20247.327318592277</v>
      </c>
      <c r="AC21">
        <f t="shared" si="2"/>
        <v>20917.701568891753</v>
      </c>
      <c r="AE21">
        <f t="shared" si="3"/>
        <v>0</v>
      </c>
      <c r="AF21">
        <f t="shared" si="4"/>
        <v>0</v>
      </c>
      <c r="AG21">
        <f t="shared" si="5"/>
        <v>-40.612907905150344</v>
      </c>
      <c r="AH21">
        <f t="shared" si="6"/>
        <v>-3498.9534399612853</v>
      </c>
      <c r="AI21">
        <f t="shared" si="7"/>
        <v>-3539.5663478664355</v>
      </c>
      <c r="AJ21">
        <f t="shared" si="8"/>
        <v>-670.37425029947553</v>
      </c>
      <c r="AK21">
        <f t="shared" si="30"/>
        <v>1417.3129123014596</v>
      </c>
      <c r="AL21">
        <f t="shared" si="9"/>
        <v>-2792.6276858644515</v>
      </c>
      <c r="AN21">
        <f t="shared" si="10"/>
        <v>0</v>
      </c>
      <c r="AO21">
        <f t="shared" si="11"/>
        <v>0</v>
      </c>
      <c r="AP21">
        <f t="shared" si="12"/>
        <v>-8.6090965409683822</v>
      </c>
      <c r="AQ21">
        <f t="shared" si="13"/>
        <v>-741.70576574646316</v>
      </c>
      <c r="AR21">
        <f t="shared" si="14"/>
        <v>-750.31486228743154</v>
      </c>
      <c r="AS21">
        <f t="shared" si="15"/>
        <v>-142.10547673380452</v>
      </c>
      <c r="AT21">
        <f t="shared" si="16"/>
        <v>300.44102528341602</v>
      </c>
      <c r="AU21">
        <f t="shared" si="17"/>
        <v>-591.97931373782001</v>
      </c>
      <c r="AW21">
        <v>18</v>
      </c>
      <c r="AX21">
        <f>IF(Z21&gt;0, (R21*SUMPRODUCT(K21:$K$98, X21:$X$98)-K21*$AZ$3)/Z21, 0)</f>
        <v>25752.528749904002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2.2569180000000001E-3</v>
      </c>
      <c r="Q22" s="5">
        <f t="shared" si="29"/>
        <v>50</v>
      </c>
      <c r="R22">
        <f t="shared" si="0"/>
        <v>2000000</v>
      </c>
      <c r="S22">
        <f t="shared" si="1"/>
        <v>26776.728047687175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20917.701568891753</v>
      </c>
      <c r="AC22">
        <f t="shared" si="2"/>
        <v>21483.032546597889</v>
      </c>
      <c r="AE22">
        <f t="shared" si="3"/>
        <v>0</v>
      </c>
      <c r="AF22">
        <f t="shared" si="4"/>
        <v>0</v>
      </c>
      <c r="AG22">
        <f t="shared" si="5"/>
        <v>-40.115118823215361</v>
      </c>
      <c r="AH22">
        <f t="shared" si="6"/>
        <v>-3666.4001153390441</v>
      </c>
      <c r="AI22">
        <f t="shared" si="7"/>
        <v>-3706.5152341622593</v>
      </c>
      <c r="AJ22">
        <f t="shared" si="8"/>
        <v>-565.33097770613676</v>
      </c>
      <c r="AK22">
        <f t="shared" si="30"/>
        <v>1464.2391098224227</v>
      </c>
      <c r="AL22">
        <f t="shared" si="9"/>
        <v>-2807.607102045974</v>
      </c>
      <c r="AN22">
        <f t="shared" si="10"/>
        <v>0</v>
      </c>
      <c r="AO22">
        <f t="shared" si="11"/>
        <v>0</v>
      </c>
      <c r="AP22">
        <f t="shared" si="12"/>
        <v>-7.5924781701889721</v>
      </c>
      <c r="AQ22">
        <f t="shared" si="13"/>
        <v>-693.92946239461708</v>
      </c>
      <c r="AR22">
        <f t="shared" si="14"/>
        <v>-701.52194056480607</v>
      </c>
      <c r="AS22">
        <f t="shared" si="15"/>
        <v>-106.99863874468744</v>
      </c>
      <c r="AT22">
        <f t="shared" si="16"/>
        <v>277.13250772748415</v>
      </c>
      <c r="AU22">
        <f t="shared" si="17"/>
        <v>-531.38807158200939</v>
      </c>
      <c r="AW22">
        <v>19</v>
      </c>
      <c r="AX22">
        <f>IF(Z22&gt;0, (R22*SUMPRODUCT(K22:$K$98, X22:$X$98)-K22*$AZ$3)/Z22, 0)</f>
        <v>26776.728047687175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2.397513E-3</v>
      </c>
      <c r="Q23" s="5">
        <f t="shared" si="29"/>
        <v>50</v>
      </c>
      <c r="R23">
        <f t="shared" si="0"/>
        <v>2000000</v>
      </c>
      <c r="S23">
        <f t="shared" si="1"/>
        <v>27709.899464390688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21483.032546597889</v>
      </c>
      <c r="AC23">
        <f t="shared" si="2"/>
        <v>21956.100176571668</v>
      </c>
      <c r="AE23">
        <f t="shared" si="3"/>
        <v>0</v>
      </c>
      <c r="AF23">
        <f t="shared" si="4"/>
        <v>0</v>
      </c>
      <c r="AG23">
        <f t="shared" si="5"/>
        <v>-39.617791116108009</v>
      </c>
      <c r="AH23">
        <f t="shared" si="6"/>
        <v>-3847.0607550081413</v>
      </c>
      <c r="AI23">
        <f t="shared" si="7"/>
        <v>-3886.6785461242494</v>
      </c>
      <c r="AJ23">
        <f t="shared" si="8"/>
        <v>-473.06762997377882</v>
      </c>
      <c r="AK23">
        <f t="shared" si="30"/>
        <v>1503.8122782618525</v>
      </c>
      <c r="AL23">
        <f t="shared" si="9"/>
        <v>-2855.9338978361752</v>
      </c>
      <c r="AN23">
        <f t="shared" si="10"/>
        <v>0</v>
      </c>
      <c r="AO23">
        <f t="shared" si="11"/>
        <v>0</v>
      </c>
      <c r="AP23">
        <f t="shared" si="12"/>
        <v>-6.6949556458677133</v>
      </c>
      <c r="AQ23">
        <f t="shared" si="13"/>
        <v>-650.10946840158113</v>
      </c>
      <c r="AR23">
        <f t="shared" si="14"/>
        <v>-656.80442404744883</v>
      </c>
      <c r="AS23">
        <f t="shared" si="15"/>
        <v>-79.943043540418017</v>
      </c>
      <c r="AT23">
        <f t="shared" si="16"/>
        <v>254.12715396393958</v>
      </c>
      <c r="AU23">
        <f t="shared" si="17"/>
        <v>-482.62031362392725</v>
      </c>
      <c r="AW23">
        <v>20</v>
      </c>
      <c r="AX23">
        <f>IF(Z23&gt;0, (R23*SUMPRODUCT(K23:$K$98, X23:$X$98)-K23*$AZ$3)/Z23, 0)</f>
        <v>27709.899464390688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2.5466569999999999E-3</v>
      </c>
      <c r="Q24" s="5">
        <f t="shared" si="29"/>
        <v>50</v>
      </c>
      <c r="R24">
        <f t="shared" si="0"/>
        <v>2000000</v>
      </c>
      <c r="S24">
        <f t="shared" si="1"/>
        <v>28562.807941550556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21956.100176571668</v>
      </c>
      <c r="AC24">
        <f t="shared" si="2"/>
        <v>22347.95239778472</v>
      </c>
      <c r="AE24">
        <f t="shared" si="3"/>
        <v>0</v>
      </c>
      <c r="AF24">
        <f t="shared" si="4"/>
        <v>0</v>
      </c>
      <c r="AG24">
        <f t="shared" si="5"/>
        <v>-39.120720279876558</v>
      </c>
      <c r="AH24">
        <f t="shared" si="6"/>
        <v>-4035.7170028149708</v>
      </c>
      <c r="AI24">
        <f t="shared" si="7"/>
        <v>-4074.8377230948472</v>
      </c>
      <c r="AJ24">
        <f t="shared" si="8"/>
        <v>-391.85222121305196</v>
      </c>
      <c r="AK24">
        <f t="shared" si="30"/>
        <v>1536.927012360017</v>
      </c>
      <c r="AL24">
        <f t="shared" si="9"/>
        <v>-2929.762931947882</v>
      </c>
      <c r="AN24">
        <f t="shared" si="10"/>
        <v>0</v>
      </c>
      <c r="AO24">
        <f t="shared" si="11"/>
        <v>0</v>
      </c>
      <c r="AP24">
        <f t="shared" si="12"/>
        <v>-5.9026395837042838</v>
      </c>
      <c r="AQ24">
        <f t="shared" si="13"/>
        <v>-608.91984500851902</v>
      </c>
      <c r="AR24">
        <f t="shared" si="14"/>
        <v>-614.8224845922233</v>
      </c>
      <c r="AS24">
        <f t="shared" si="15"/>
        <v>-59.123717951695809</v>
      </c>
      <c r="AT24">
        <f t="shared" si="16"/>
        <v>231.89568483193645</v>
      </c>
      <c r="AU24">
        <f t="shared" si="17"/>
        <v>-442.05051771198259</v>
      </c>
      <c r="AW24">
        <v>21</v>
      </c>
      <c r="AX24">
        <f>IF(Z24&gt;0, (R24*SUMPRODUCT(K24:$K$98, X24:$X$98)-K24*$AZ$3)/Z24, 0)</f>
        <v>28562.807941550556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3.8442260000000001E-3</v>
      </c>
      <c r="Q25" s="5">
        <f t="shared" si="29"/>
        <v>50</v>
      </c>
      <c r="R25">
        <f t="shared" si="0"/>
        <v>2000000</v>
      </c>
      <c r="S25">
        <f t="shared" si="1"/>
        <v>29380.339714331825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22347.95239778472</v>
      </c>
      <c r="AC25">
        <f t="shared" si="2"/>
        <v>22669.355489932124</v>
      </c>
      <c r="AE25">
        <f t="shared" si="3"/>
        <v>0</v>
      </c>
      <c r="AF25">
        <f t="shared" si="4"/>
        <v>0</v>
      </c>
      <c r="AG25">
        <f t="shared" si="5"/>
        <v>-38.579124187039163</v>
      </c>
      <c r="AH25">
        <f t="shared" si="6"/>
        <v>-6015.5556015451502</v>
      </c>
      <c r="AI25">
        <f t="shared" si="7"/>
        <v>-6054.1347257321895</v>
      </c>
      <c r="AJ25">
        <f t="shared" si="8"/>
        <v>-321.4030921474041</v>
      </c>
      <c r="AK25">
        <f t="shared" si="30"/>
        <v>1564.3566678449306</v>
      </c>
      <c r="AL25">
        <f t="shared" si="9"/>
        <v>-4811.181150034663</v>
      </c>
      <c r="AN25">
        <f t="shared" si="10"/>
        <v>0</v>
      </c>
      <c r="AO25">
        <f t="shared" si="11"/>
        <v>0</v>
      </c>
      <c r="AP25">
        <f t="shared" si="12"/>
        <v>-5.1972518815276212</v>
      </c>
      <c r="AQ25">
        <f t="shared" si="13"/>
        <v>-810.39573415375662</v>
      </c>
      <c r="AR25">
        <f t="shared" si="14"/>
        <v>-815.5929860352843</v>
      </c>
      <c r="AS25">
        <f t="shared" si="15"/>
        <v>-43.298360462860749</v>
      </c>
      <c r="AT25">
        <f t="shared" si="16"/>
        <v>210.74495097192425</v>
      </c>
      <c r="AU25">
        <f t="shared" si="17"/>
        <v>-648.14639552622077</v>
      </c>
      <c r="AW25">
        <v>22</v>
      </c>
      <c r="AX25">
        <f>IF(Z25&gt;0, (R25*SUMPRODUCT(K25:$K$98, X25:$X$98)-K25*$AZ$3)/Z25, 0)</f>
        <v>29380.339714331825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5.3300140000000001E-3</v>
      </c>
      <c r="Q26" s="5">
        <f t="shared" si="29"/>
        <v>50</v>
      </c>
      <c r="R26">
        <f t="shared" si="0"/>
        <v>2000000</v>
      </c>
      <c r="S26">
        <f t="shared" si="1"/>
        <v>29864.405908860364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22669.355489932124</v>
      </c>
      <c r="AC26">
        <f t="shared" si="2"/>
        <v>22689.60523538187</v>
      </c>
      <c r="AE26">
        <f t="shared" si="3"/>
        <v>0</v>
      </c>
      <c r="AF26">
        <f t="shared" si="4"/>
        <v>0</v>
      </c>
      <c r="AG26">
        <f t="shared" si="5"/>
        <v>-37.98770567314412</v>
      </c>
      <c r="AH26">
        <f t="shared" si="6"/>
        <v>-8225.0908809862958</v>
      </c>
      <c r="AI26">
        <f t="shared" si="7"/>
        <v>-8263.0785866594397</v>
      </c>
      <c r="AJ26">
        <f t="shared" si="8"/>
        <v>-20.249745449746115</v>
      </c>
      <c r="AK26">
        <f t="shared" si="30"/>
        <v>1586.8548842952489</v>
      </c>
      <c r="AL26">
        <f t="shared" si="9"/>
        <v>-6696.4734478139371</v>
      </c>
      <c r="AN26">
        <f t="shared" si="10"/>
        <v>0</v>
      </c>
      <c r="AO26">
        <f t="shared" si="11"/>
        <v>0</v>
      </c>
      <c r="AP26">
        <f t="shared" si="12"/>
        <v>-4.5692660155556046</v>
      </c>
      <c r="AQ26">
        <f t="shared" si="13"/>
        <v>-989.3366175024488</v>
      </c>
      <c r="AR26">
        <f t="shared" si="14"/>
        <v>-993.90588351800432</v>
      </c>
      <c r="AS26">
        <f t="shared" si="15"/>
        <v>-2.4356952352768544</v>
      </c>
      <c r="AT26">
        <f t="shared" si="16"/>
        <v>190.87128232528971</v>
      </c>
      <c r="AU26">
        <f t="shared" si="17"/>
        <v>-805.47029642799146</v>
      </c>
      <c r="AW26">
        <v>23</v>
      </c>
      <c r="AX26">
        <f>IF(Z26&gt;0, (R26*SUMPRODUCT(K26:$K$98, X26:$X$98)-K26*$AZ$3)/Z26, 0)</f>
        <v>29864.405908860364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6.9004050000000001E-3</v>
      </c>
      <c r="Q27" s="5">
        <f t="shared" si="29"/>
        <v>50</v>
      </c>
      <c r="R27">
        <f t="shared" si="0"/>
        <v>2000000</v>
      </c>
      <c r="S27">
        <f t="shared" si="1"/>
        <v>30046.186752379883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22689.60523538187</v>
      </c>
      <c r="AC27">
        <f t="shared" si="2"/>
        <v>22441.916367525409</v>
      </c>
      <c r="AE27">
        <f t="shared" si="3"/>
        <v>0</v>
      </c>
      <c r="AF27">
        <f t="shared" si="4"/>
        <v>0</v>
      </c>
      <c r="AG27">
        <f t="shared" si="5"/>
        <v>-37.345698062247187</v>
      </c>
      <c r="AH27">
        <f t="shared" si="6"/>
        <v>-10485.222166619682</v>
      </c>
      <c r="AI27">
        <f t="shared" si="7"/>
        <v>-10522.567864681929</v>
      </c>
      <c r="AJ27">
        <f t="shared" si="8"/>
        <v>247.688867856461</v>
      </c>
      <c r="AK27">
        <f t="shared" si="30"/>
        <v>1588.2723664767311</v>
      </c>
      <c r="AL27">
        <f t="shared" si="9"/>
        <v>-8686.6066303487369</v>
      </c>
      <c r="AN27">
        <f t="shared" si="10"/>
        <v>0</v>
      </c>
      <c r="AO27">
        <f t="shared" si="11"/>
        <v>0</v>
      </c>
      <c r="AP27">
        <f t="shared" si="12"/>
        <v>-4.0107531869106952</v>
      </c>
      <c r="AQ27">
        <f t="shared" si="13"/>
        <v>-1126.0637878596417</v>
      </c>
      <c r="AR27">
        <f t="shared" si="14"/>
        <v>-1130.0745410465524</v>
      </c>
      <c r="AS27">
        <f t="shared" si="15"/>
        <v>26.600625176741612</v>
      </c>
      <c r="AT27">
        <f t="shared" si="16"/>
        <v>170.57301874264206</v>
      </c>
      <c r="AU27">
        <f t="shared" si="17"/>
        <v>-932.90089712716883</v>
      </c>
      <c r="AW27">
        <v>24</v>
      </c>
      <c r="AX27">
        <f>IF(Z27&gt;0, (R27*SUMPRODUCT(K27:$K$98, X27:$X$98)-K27*$AZ$3)/Z27, 0)</f>
        <v>30046.186752379883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8.6257439999999994E-3</v>
      </c>
      <c r="Q28" s="5">
        <f t="shared" si="29"/>
        <v>50</v>
      </c>
      <c r="R28">
        <f t="shared" si="0"/>
        <v>2000000</v>
      </c>
      <c r="S28">
        <f t="shared" si="1"/>
        <v>29983.59360850351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22441.916367525409</v>
      </c>
      <c r="AC28">
        <f t="shared" si="2"/>
        <v>21978.038070421113</v>
      </c>
      <c r="AE28">
        <f t="shared" si="3"/>
        <v>0</v>
      </c>
      <c r="AF28">
        <f t="shared" si="4"/>
        <v>0</v>
      </c>
      <c r="AG28">
        <f t="shared" si="5"/>
        <v>-36.65010665063847</v>
      </c>
      <c r="AH28">
        <f t="shared" si="6"/>
        <v>-12885.377239449612</v>
      </c>
      <c r="AI28">
        <f t="shared" si="7"/>
        <v>-12922.027346100251</v>
      </c>
      <c r="AJ28">
        <f t="shared" si="8"/>
        <v>463.87829710429651</v>
      </c>
      <c r="AK28">
        <f t="shared" si="30"/>
        <v>1570.9341457267788</v>
      </c>
      <c r="AL28">
        <f t="shared" si="9"/>
        <v>-10887.214903269176</v>
      </c>
      <c r="AN28">
        <f t="shared" si="10"/>
        <v>0</v>
      </c>
      <c r="AO28">
        <f t="shared" si="11"/>
        <v>0</v>
      </c>
      <c r="AP28">
        <f t="shared" si="12"/>
        <v>-3.514330290003671</v>
      </c>
      <c r="AQ28">
        <f t="shared" si="13"/>
        <v>-1235.5617941955643</v>
      </c>
      <c r="AR28">
        <f t="shared" si="14"/>
        <v>-1239.076124485568</v>
      </c>
      <c r="AS28">
        <f t="shared" si="15"/>
        <v>44.480676848468377</v>
      </c>
      <c r="AT28">
        <f t="shared" si="16"/>
        <v>150.63479908952689</v>
      </c>
      <c r="AU28">
        <f t="shared" si="17"/>
        <v>-1043.9606485475729</v>
      </c>
      <c r="AW28">
        <v>25</v>
      </c>
      <c r="AX28">
        <f>IF(Z28&gt;0, (R28*SUMPRODUCT(K28:$K$98, X28:$X$98)-K28*$AZ$3)/Z28, 0)</f>
        <v>29983.59360850351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1.0476563E-2</v>
      </c>
      <c r="Q29" s="5">
        <f t="shared" si="29"/>
        <v>50</v>
      </c>
      <c r="R29">
        <f t="shared" si="0"/>
        <v>2000000</v>
      </c>
      <c r="S29">
        <f t="shared" si="1"/>
        <v>29712.991903034628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21978.038070421113</v>
      </c>
      <c r="AC29">
        <f t="shared" si="2"/>
        <v>21333.713321542826</v>
      </c>
      <c r="AE29">
        <f t="shared" si="3"/>
        <v>0</v>
      </c>
      <c r="AF29">
        <f t="shared" si="4"/>
        <v>0</v>
      </c>
      <c r="AG29">
        <f t="shared" si="5"/>
        <v>-35.899638432849947</v>
      </c>
      <c r="AH29">
        <f t="shared" si="6"/>
        <v>-15358.686051285316</v>
      </c>
      <c r="AI29">
        <f t="shared" si="7"/>
        <v>-15394.585689718166</v>
      </c>
      <c r="AJ29">
        <f t="shared" si="8"/>
        <v>644.32474887828721</v>
      </c>
      <c r="AK29">
        <f t="shared" si="30"/>
        <v>1538.462664929478</v>
      </c>
      <c r="AL29">
        <f t="shared" si="9"/>
        <v>-13211.7982759104</v>
      </c>
      <c r="AN29">
        <f t="shared" si="10"/>
        <v>0</v>
      </c>
      <c r="AO29">
        <f t="shared" si="11"/>
        <v>0</v>
      </c>
      <c r="AP29">
        <f t="shared" si="12"/>
        <v>-3.0735436468014301</v>
      </c>
      <c r="AQ29">
        <f t="shared" si="13"/>
        <v>-1314.9322387868474</v>
      </c>
      <c r="AR29">
        <f t="shared" si="14"/>
        <v>-1318.0057824336486</v>
      </c>
      <c r="AS29">
        <f t="shared" si="15"/>
        <v>55.163793420817818</v>
      </c>
      <c r="AT29">
        <f t="shared" si="16"/>
        <v>131.71531402690545</v>
      </c>
      <c r="AU29">
        <f t="shared" si="17"/>
        <v>-1131.1266749859253</v>
      </c>
      <c r="AW29">
        <v>26</v>
      </c>
      <c r="AX29">
        <f>IF(Z29&gt;0, (R29*SUMPRODUCT(K29:$K$98, X29:$X$98)-K29*$AZ$3)/Z29, 0)</f>
        <v>29712.991903034628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1.2607808E-2</v>
      </c>
      <c r="Q30" s="5">
        <f t="shared" si="29"/>
        <v>50</v>
      </c>
      <c r="R30">
        <f t="shared" si="0"/>
        <v>2000000</v>
      </c>
      <c r="S30">
        <f t="shared" si="1"/>
        <v>29278.750429250107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21333.713321542826</v>
      </c>
      <c r="AC30">
        <f t="shared" si="2"/>
        <v>20546.671301789254</v>
      </c>
      <c r="AE30">
        <f t="shared" si="3"/>
        <v>0</v>
      </c>
      <c r="AF30">
        <f t="shared" si="4"/>
        <v>0</v>
      </c>
      <c r="AG30">
        <f t="shared" si="5"/>
        <v>-35.088026299890664</v>
      </c>
      <c r="AH30">
        <f t="shared" si="6"/>
        <v>-18104.629945231722</v>
      </c>
      <c r="AI30">
        <f t="shared" si="7"/>
        <v>-18139.717971531612</v>
      </c>
      <c r="AJ30">
        <f t="shared" si="8"/>
        <v>787.04201975357137</v>
      </c>
      <c r="AK30">
        <f t="shared" si="30"/>
        <v>1493.3599325079979</v>
      </c>
      <c r="AL30">
        <f t="shared" si="9"/>
        <v>-15859.316019270043</v>
      </c>
      <c r="AN30">
        <f t="shared" si="10"/>
        <v>0</v>
      </c>
      <c r="AO30">
        <f t="shared" si="11"/>
        <v>0</v>
      </c>
      <c r="AP30">
        <f t="shared" si="12"/>
        <v>-2.6821942519240394</v>
      </c>
      <c r="AQ30">
        <f t="shared" si="13"/>
        <v>-1383.9517206604373</v>
      </c>
      <c r="AR30">
        <f t="shared" si="14"/>
        <v>-1386.6339149123612</v>
      </c>
      <c r="AS30">
        <f t="shared" si="15"/>
        <v>60.162961671409072</v>
      </c>
      <c r="AT30">
        <f t="shared" si="16"/>
        <v>114.15522186379303</v>
      </c>
      <c r="AU30">
        <f t="shared" si="17"/>
        <v>-1212.3157313771592</v>
      </c>
      <c r="AW30">
        <v>27</v>
      </c>
      <c r="AX30">
        <f>IF(Z30&gt;0, (R30*SUMPRODUCT(K30:$K$98, X30:$X$98)-K30*$AZ$3)/Z30, 0)</f>
        <v>29278.750429250107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1.5033739000000001E-2</v>
      </c>
      <c r="Q31" s="5">
        <f t="shared" si="29"/>
        <v>50</v>
      </c>
      <c r="R31">
        <f t="shared" si="0"/>
        <v>2000000</v>
      </c>
      <c r="S31">
        <f t="shared" si="1"/>
        <v>28696.661374495139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20546.671301789254</v>
      </c>
      <c r="AC31">
        <f t="shared" si="2"/>
        <v>19634.050133837103</v>
      </c>
      <c r="AE31">
        <f t="shared" si="3"/>
        <v>0</v>
      </c>
      <c r="AF31">
        <f t="shared" si="4"/>
        <v>0</v>
      </c>
      <c r="AG31">
        <f t="shared" si="5"/>
        <v>-34.209641807474064</v>
      </c>
      <c r="AH31">
        <f t="shared" si="6"/>
        <v>-21100.169176707677</v>
      </c>
      <c r="AI31">
        <f t="shared" si="7"/>
        <v>-21134.37881851515</v>
      </c>
      <c r="AJ31">
        <f t="shared" si="8"/>
        <v>912.62116795215115</v>
      </c>
      <c r="AK31">
        <f t="shared" si="30"/>
        <v>1438.2669911252478</v>
      </c>
      <c r="AL31">
        <f t="shared" si="9"/>
        <v>-18783.49065943775</v>
      </c>
      <c r="AN31">
        <f t="shared" si="10"/>
        <v>0</v>
      </c>
      <c r="AO31">
        <f t="shared" si="11"/>
        <v>0</v>
      </c>
      <c r="AP31">
        <f t="shared" si="12"/>
        <v>-2.3348650902447075</v>
      </c>
      <c r="AQ31">
        <f t="shared" si="13"/>
        <v>-1440.121726097366</v>
      </c>
      <c r="AR31">
        <f t="shared" si="14"/>
        <v>-1442.4565911876107</v>
      </c>
      <c r="AS31">
        <f t="shared" si="15"/>
        <v>62.287916303300371</v>
      </c>
      <c r="AT31">
        <f t="shared" si="16"/>
        <v>98.164120131066412</v>
      </c>
      <c r="AU31">
        <f t="shared" si="17"/>
        <v>-1282.0045547532438</v>
      </c>
      <c r="AW31">
        <v>28</v>
      </c>
      <c r="AX31">
        <f>IF(Z31&gt;0, (R31*SUMPRODUCT(K31:$K$98, X31:$X$98)-K31*$AZ$3)/Z31, 0)</f>
        <v>28696.661374495139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1.7719183999999999E-2</v>
      </c>
      <c r="Q32" s="5">
        <f t="shared" si="29"/>
        <v>50</v>
      </c>
      <c r="R32">
        <f t="shared" si="0"/>
        <v>2000000</v>
      </c>
      <c r="S32">
        <f t="shared" si="1"/>
        <v>27982.54330534982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19634.050133837103</v>
      </c>
      <c r="AC32">
        <f t="shared" si="2"/>
        <v>18614.759258372131</v>
      </c>
      <c r="AE32">
        <f t="shared" si="3"/>
        <v>0</v>
      </c>
      <c r="AF32">
        <f t="shared" si="4"/>
        <v>0</v>
      </c>
      <c r="AG32">
        <f t="shared" si="5"/>
        <v>-33.261378451638599</v>
      </c>
      <c r="AH32">
        <f t="shared" si="6"/>
        <v>-24246.677510429021</v>
      </c>
      <c r="AI32">
        <f t="shared" si="7"/>
        <v>-24279.938888880661</v>
      </c>
      <c r="AJ32">
        <f t="shared" si="8"/>
        <v>1019.2908754649725</v>
      </c>
      <c r="AK32">
        <f t="shared" si="30"/>
        <v>1374.3835093685973</v>
      </c>
      <c r="AL32">
        <f t="shared" si="9"/>
        <v>-21886.264504047092</v>
      </c>
      <c r="AN32">
        <f t="shared" si="10"/>
        <v>0</v>
      </c>
      <c r="AO32">
        <f t="shared" si="11"/>
        <v>0</v>
      </c>
      <c r="AP32">
        <f t="shared" si="12"/>
        <v>-2.0269147635652125</v>
      </c>
      <c r="AQ32">
        <f t="shared" si="13"/>
        <v>-1477.5680053293777</v>
      </c>
      <c r="AR32">
        <f t="shared" si="14"/>
        <v>-1479.5949200929429</v>
      </c>
      <c r="AS32">
        <f t="shared" si="15"/>
        <v>62.114555079285424</v>
      </c>
      <c r="AT32">
        <f t="shared" si="16"/>
        <v>83.753541062353008</v>
      </c>
      <c r="AU32">
        <f t="shared" si="17"/>
        <v>-1333.7268239513046</v>
      </c>
      <c r="AW32">
        <v>29</v>
      </c>
      <c r="AX32">
        <f>IF(Z32&gt;0, (R32*SUMPRODUCT(K32:$K$98, X32:$X$98)-K32*$AZ$3)/Z32, 0)</f>
        <v>27982.54330534982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2.0768709E-2</v>
      </c>
      <c r="Q33" s="5">
        <f t="shared" si="29"/>
        <v>50</v>
      </c>
      <c r="R33">
        <f t="shared" si="0"/>
        <v>2000000</v>
      </c>
      <c r="S33">
        <f t="shared" si="1"/>
        <v>27161.967314133584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18614.759258372131</v>
      </c>
      <c r="AC33">
        <f t="shared" si="2"/>
        <v>17512.933083964537</v>
      </c>
      <c r="AE33">
        <f t="shared" si="3"/>
        <v>0</v>
      </c>
      <c r="AF33">
        <f t="shared" si="4"/>
        <v>0</v>
      </c>
      <c r="AG33">
        <f t="shared" si="5"/>
        <v>-32.237968777121267</v>
      </c>
      <c r="AH33">
        <f t="shared" si="6"/>
        <v>-27631.835600038106</v>
      </c>
      <c r="AI33">
        <f t="shared" si="7"/>
        <v>-27664.073568815227</v>
      </c>
      <c r="AJ33">
        <f t="shared" si="8"/>
        <v>1101.8261744075935</v>
      </c>
      <c r="AK33">
        <f t="shared" si="30"/>
        <v>1303.0331480860493</v>
      </c>
      <c r="AL33">
        <f t="shared" si="9"/>
        <v>-25259.214246321586</v>
      </c>
      <c r="AN33">
        <f t="shared" si="10"/>
        <v>0</v>
      </c>
      <c r="AO33">
        <f t="shared" si="11"/>
        <v>0</v>
      </c>
      <c r="AP33">
        <f t="shared" si="12"/>
        <v>-1.7540617973547061</v>
      </c>
      <c r="AQ33">
        <f t="shared" si="13"/>
        <v>-1503.4429604389177</v>
      </c>
      <c r="AR33">
        <f t="shared" si="14"/>
        <v>-1505.1970222362725</v>
      </c>
      <c r="AS33">
        <f t="shared" si="15"/>
        <v>59.950154217700799</v>
      </c>
      <c r="AT33">
        <f t="shared" si="16"/>
        <v>70.897787684645564</v>
      </c>
      <c r="AU33">
        <f t="shared" si="17"/>
        <v>-1374.3490803339262</v>
      </c>
      <c r="AW33">
        <v>30</v>
      </c>
      <c r="AX33">
        <f>IF(Z33&gt;0, (R33*SUMPRODUCT(K33:$K$98, X33:$X$98)-K33*$AZ$3)/Z33, 0)</f>
        <v>27161.967314133584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2.4225090000000001E-2</v>
      </c>
      <c r="Q34" s="5">
        <f t="shared" si="29"/>
        <v>50</v>
      </c>
      <c r="R34">
        <f t="shared" si="0"/>
        <v>2000000</v>
      </c>
      <c r="S34">
        <f t="shared" si="1"/>
        <v>26248.872106283259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17512.933083964537</v>
      </c>
      <c r="AC34">
        <f t="shared" si="2"/>
        <v>16344.973901134355</v>
      </c>
      <c r="AE34">
        <f t="shared" si="3"/>
        <v>0</v>
      </c>
      <c r="AF34">
        <f t="shared" si="4"/>
        <v>0</v>
      </c>
      <c r="AG34">
        <f t="shared" si="5"/>
        <v>-31.134621394307104</v>
      </c>
      <c r="AH34">
        <f t="shared" si="6"/>
        <v>-31238.707801718105</v>
      </c>
      <c r="AI34">
        <f t="shared" si="7"/>
        <v>-31269.842423112412</v>
      </c>
      <c r="AJ34">
        <f t="shared" si="8"/>
        <v>1167.9591828301818</v>
      </c>
      <c r="AK34">
        <f t="shared" si="30"/>
        <v>1225.9053158775178</v>
      </c>
      <c r="AL34">
        <f t="shared" si="9"/>
        <v>-28875.977924404713</v>
      </c>
      <c r="AN34">
        <f t="shared" si="10"/>
        <v>0</v>
      </c>
      <c r="AO34">
        <f t="shared" si="11"/>
        <v>0</v>
      </c>
      <c r="AP34">
        <f t="shared" si="12"/>
        <v>-1.5125257807809638</v>
      </c>
      <c r="AQ34">
        <f t="shared" si="13"/>
        <v>-1517.5823180885541</v>
      </c>
      <c r="AR34">
        <f t="shared" si="14"/>
        <v>-1519.0948438693349</v>
      </c>
      <c r="AS34">
        <f t="shared" si="15"/>
        <v>56.739677433608691</v>
      </c>
      <c r="AT34">
        <f t="shared" si="16"/>
        <v>59.554711508398668</v>
      </c>
      <c r="AU34">
        <f t="shared" si="17"/>
        <v>-1402.8004549273276</v>
      </c>
      <c r="AW34">
        <v>31</v>
      </c>
      <c r="AX34">
        <f>IF(Z34&gt;0, (R34*SUMPRODUCT(K34:$K$98, X34:$X$98)-K34*$AZ$3)/Z34, 0)</f>
        <v>26248.872106283259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2.7828815E-2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25247.878133102906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16344.973901134355</v>
      </c>
      <c r="AC35">
        <f t="shared" ref="AC35:AC66" si="33">S35*Z35</f>
        <v>15126.930670196452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-29.956835561486823</v>
      </c>
      <c r="AH35">
        <f t="shared" ref="AH35:AH66" si="37">-X35*R35</f>
        <v>-34657.584755088581</v>
      </c>
      <c r="AI35">
        <f t="shared" ref="AI35:AI66" si="38">SUM(AE35:AH35)</f>
        <v>-34687.541590650071</v>
      </c>
      <c r="AJ35">
        <f t="shared" ref="AJ35:AJ66" si="39">AB35-AC35</f>
        <v>1218.043230937903</v>
      </c>
      <c r="AK35">
        <f t="shared" si="30"/>
        <v>1144.1481730794051</v>
      </c>
      <c r="AL35">
        <f t="shared" ref="AL35:AL66" si="40">SUM(AI35:AK35)</f>
        <v>-32325.350186632764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-1.2993827882473841</v>
      </c>
      <c r="AQ35">
        <f t="shared" ref="AQ35:AQ66" si="44">AH35*$K35</f>
        <v>-1503.2785762887142</v>
      </c>
      <c r="AR35">
        <f t="shared" ref="AR35:AR66" si="45">AI35*$K35</f>
        <v>-1504.5779590769616</v>
      </c>
      <c r="AS35">
        <f t="shared" ref="AS35:AS66" si="46">AJ35*$K35</f>
        <v>52.832830302567238</v>
      </c>
      <c r="AT35">
        <f t="shared" ref="AT35:AT66" si="47">AK35*$K35</f>
        <v>49.627619721469692</v>
      </c>
      <c r="AU35">
        <f t="shared" ref="AU35:AU66" si="48">AL35*$K35</f>
        <v>-1402.1175090529248</v>
      </c>
      <c r="AW35">
        <v>32</v>
      </c>
      <c r="AX35">
        <f>IF(Z35&gt;0, (R35*SUMPRODUCT(K35:$K$98, X35:$X$98)-K35*$AZ$3)/Z35, 0)</f>
        <v>25247.878133102906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3.1684449000000003E-2</v>
      </c>
      <c r="Q36" s="5">
        <f t="shared" si="29"/>
        <v>50</v>
      </c>
      <c r="R36">
        <f t="shared" si="31"/>
        <v>2000000</v>
      </c>
      <c r="S36">
        <f t="shared" si="32"/>
        <v>24193.689308914192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15126.930670196452</v>
      </c>
      <c r="AC36">
        <f t="shared" si="33"/>
        <v>13891.09770743511</v>
      </c>
      <c r="AE36">
        <f t="shared" si="34"/>
        <v>0</v>
      </c>
      <c r="AF36">
        <f t="shared" si="35"/>
        <v>0</v>
      </c>
      <c r="AG36">
        <f t="shared" si="36"/>
        <v>-28.708101377322638</v>
      </c>
      <c r="AH36">
        <f t="shared" si="37"/>
        <v>-37966.633141972627</v>
      </c>
      <c r="AI36">
        <f t="shared" si="38"/>
        <v>-37995.341243349947</v>
      </c>
      <c r="AJ36">
        <f t="shared" si="39"/>
        <v>1235.8329627613421</v>
      </c>
      <c r="AK36">
        <f t="shared" si="30"/>
        <v>1058.8851469137517</v>
      </c>
      <c r="AL36">
        <f t="shared" si="40"/>
        <v>-35700.623133674853</v>
      </c>
      <c r="AN36">
        <f t="shared" si="41"/>
        <v>0</v>
      </c>
      <c r="AO36">
        <f t="shared" si="42"/>
        <v>0</v>
      </c>
      <c r="AP36">
        <f t="shared" si="43"/>
        <v>-1.11180243989215</v>
      </c>
      <c r="AQ36">
        <f t="shared" si="44"/>
        <v>-1470.3652744893586</v>
      </c>
      <c r="AR36">
        <f t="shared" si="45"/>
        <v>-1471.4770769292506</v>
      </c>
      <c r="AS36">
        <f t="shared" si="46"/>
        <v>47.86112760429949</v>
      </c>
      <c r="AT36">
        <f t="shared" si="47"/>
        <v>41.008322857401758</v>
      </c>
      <c r="AU36">
        <f t="shared" si="48"/>
        <v>-1382.6076264675494</v>
      </c>
      <c r="AW36">
        <v>33</v>
      </c>
      <c r="AX36">
        <f>IF(Z36&gt;0, (R36*SUMPRODUCT(K36:$K$98, X36:$X$98)-K36*$AZ$3)/Z36, 0)</f>
        <v>24193.689308914192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31"/>
        <v>2000000</v>
      </c>
      <c r="S37">
        <f t="shared" si="32"/>
        <v>23110.231375941883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13891.09770743511</v>
      </c>
      <c r="AC37">
        <f t="shared" si="33"/>
        <v>12659.52315930947</v>
      </c>
      <c r="AE37">
        <f t="shared" si="34"/>
        <v>0</v>
      </c>
      <c r="AF37">
        <f t="shared" si="35"/>
        <v>0</v>
      </c>
      <c r="AG37">
        <f t="shared" si="36"/>
        <v>-27.389434041946103</v>
      </c>
      <c r="AH37">
        <f t="shared" si="37"/>
        <v>-41263.452864132138</v>
      </c>
      <c r="AI37">
        <f t="shared" si="38"/>
        <v>-41290.84229817408</v>
      </c>
      <c r="AJ37">
        <f t="shared" si="39"/>
        <v>1231.5745481256399</v>
      </c>
      <c r="AK37">
        <f t="shared" si="30"/>
        <v>972.37683952045779</v>
      </c>
      <c r="AL37">
        <f t="shared" si="40"/>
        <v>-39086.890910527982</v>
      </c>
      <c r="AN37">
        <f t="shared" si="41"/>
        <v>0</v>
      </c>
      <c r="AO37">
        <f t="shared" si="42"/>
        <v>0</v>
      </c>
      <c r="AP37">
        <f t="shared" si="43"/>
        <v>-0.94708331863682504</v>
      </c>
      <c r="AQ37">
        <f t="shared" si="44"/>
        <v>-1426.8249507137214</v>
      </c>
      <c r="AR37">
        <f t="shared" si="45"/>
        <v>-1427.7720340323581</v>
      </c>
      <c r="AS37">
        <f t="shared" si="46"/>
        <v>42.585900402365624</v>
      </c>
      <c r="AT37">
        <f t="shared" si="47"/>
        <v>33.623253504554278</v>
      </c>
      <c r="AU37">
        <f t="shared" si="48"/>
        <v>-1351.5628801254381</v>
      </c>
      <c r="AW37">
        <v>34</v>
      </c>
      <c r="AX37">
        <f>IF(Z37&gt;0, (R37*SUMPRODUCT(K37:$K$98, X37:$X$98)-K37*$AZ$3)/Z37, 0)</f>
        <v>23110.231375941883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4.1016489000000003E-2</v>
      </c>
      <c r="Q38" s="5">
        <f t="shared" si="60"/>
        <v>50</v>
      </c>
      <c r="R38">
        <f t="shared" si="31"/>
        <v>2000000</v>
      </c>
      <c r="S38">
        <f t="shared" si="32"/>
        <v>22018.026328723721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12659.52315930947</v>
      </c>
      <c r="AC38">
        <f t="shared" si="33"/>
        <v>11445.904214277647</v>
      </c>
      <c r="AE38">
        <f t="shared" si="34"/>
        <v>0</v>
      </c>
      <c r="AF38">
        <f t="shared" si="35"/>
        <v>0</v>
      </c>
      <c r="AG38">
        <f t="shared" si="36"/>
        <v>-25.992121281428933</v>
      </c>
      <c r="AH38">
        <f t="shared" si="37"/>
        <v>-44936.736803908323</v>
      </c>
      <c r="AI38">
        <f t="shared" si="38"/>
        <v>-44962.728925189753</v>
      </c>
      <c r="AJ38">
        <f t="shared" si="39"/>
        <v>1213.6189450318234</v>
      </c>
      <c r="AK38">
        <f t="shared" si="30"/>
        <v>886.16662115166298</v>
      </c>
      <c r="AL38">
        <f t="shared" si="40"/>
        <v>-42862.943359006262</v>
      </c>
      <c r="AN38">
        <f t="shared" si="41"/>
        <v>0</v>
      </c>
      <c r="AO38">
        <f t="shared" si="42"/>
        <v>0</v>
      </c>
      <c r="AP38">
        <f t="shared" si="43"/>
        <v>-0.80247004725848736</v>
      </c>
      <c r="AQ38">
        <f t="shared" si="44"/>
        <v>-1387.3583043196727</v>
      </c>
      <c r="AR38">
        <f t="shared" si="45"/>
        <v>-1388.1607743669313</v>
      </c>
      <c r="AS38">
        <f t="shared" si="46"/>
        <v>37.468771464579078</v>
      </c>
      <c r="AT38">
        <f t="shared" si="47"/>
        <v>27.359143282489896</v>
      </c>
      <c r="AU38">
        <f t="shared" si="48"/>
        <v>-1323.3328596198621</v>
      </c>
      <c r="AW38">
        <v>35</v>
      </c>
      <c r="AX38">
        <f>IF(Z38&gt;0, (R38*SUMPRODUCT(K38:$K$98, X38:$X$98)-K38*$AZ$3)/Z38, 0)</f>
        <v>22018.026328723721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4.6435859000000003E-2</v>
      </c>
      <c r="Q39" s="5">
        <f t="shared" si="60"/>
        <v>50</v>
      </c>
      <c r="R39">
        <f t="shared" si="31"/>
        <v>2000000</v>
      </c>
      <c r="S39">
        <f t="shared" si="32"/>
        <v>20894.619367344239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11445.904214277647</v>
      </c>
      <c r="AC39">
        <f t="shared" si="33"/>
        <v>10248.908415031096</v>
      </c>
      <c r="AE39">
        <f t="shared" si="34"/>
        <v>0</v>
      </c>
      <c r="AF39">
        <f t="shared" si="35"/>
        <v>0</v>
      </c>
      <c r="AG39">
        <f t="shared" si="36"/>
        <v>-24.525233589679306</v>
      </c>
      <c r="AH39">
        <f t="shared" si="37"/>
        <v>-48278.659157413327</v>
      </c>
      <c r="AI39">
        <f t="shared" si="38"/>
        <v>-48303.184391003007</v>
      </c>
      <c r="AJ39">
        <f t="shared" si="39"/>
        <v>1196.9957992465515</v>
      </c>
      <c r="AK39">
        <f t="shared" si="30"/>
        <v>801.21329499943533</v>
      </c>
      <c r="AL39">
        <f t="shared" si="40"/>
        <v>-46304.975296757024</v>
      </c>
      <c r="AN39">
        <f t="shared" si="41"/>
        <v>0</v>
      </c>
      <c r="AO39">
        <f t="shared" si="42"/>
        <v>0</v>
      </c>
      <c r="AP39">
        <f t="shared" si="43"/>
        <v>-0.67605532216043196</v>
      </c>
      <c r="AQ39">
        <f t="shared" si="44"/>
        <v>-1330.8352130792305</v>
      </c>
      <c r="AR39">
        <f t="shared" si="45"/>
        <v>-1331.5112684013909</v>
      </c>
      <c r="AS39">
        <f t="shared" si="46"/>
        <v>32.996031525051535</v>
      </c>
      <c r="AT39">
        <f t="shared" si="47"/>
        <v>22.086008285686926</v>
      </c>
      <c r="AU39">
        <f t="shared" si="48"/>
        <v>-1276.4292285906524</v>
      </c>
      <c r="AW39">
        <v>36</v>
      </c>
      <c r="AX39">
        <f>IF(Z39&gt;0, (R39*SUMPRODUCT(K39:$K$98, X39:$X$98)-K39*$AZ$3)/Z39, 0)</f>
        <v>20894.619367344239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5.1834316999999998E-2</v>
      </c>
      <c r="Q40" s="5">
        <f t="shared" si="60"/>
        <v>50</v>
      </c>
      <c r="R40">
        <f t="shared" si="31"/>
        <v>2000000</v>
      </c>
      <c r="S40">
        <f t="shared" si="32"/>
        <v>19749.109856198142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10248.908415031096</v>
      </c>
      <c r="AC40">
        <f t="shared" si="33"/>
        <v>9088.0397243385814</v>
      </c>
      <c r="AE40">
        <f t="shared" si="34"/>
        <v>0</v>
      </c>
      <c r="AF40">
        <f t="shared" si="35"/>
        <v>0</v>
      </c>
      <c r="AG40">
        <f t="shared" si="36"/>
        <v>-23.008732521396031</v>
      </c>
      <c r="AH40">
        <f t="shared" si="37"/>
        <v>-50849.949295459402</v>
      </c>
      <c r="AI40">
        <f t="shared" si="38"/>
        <v>-50872.9580279808</v>
      </c>
      <c r="AJ40">
        <f t="shared" si="39"/>
        <v>1160.8686906925141</v>
      </c>
      <c r="AK40">
        <f t="shared" si="30"/>
        <v>717.42358905217679</v>
      </c>
      <c r="AL40">
        <f t="shared" si="40"/>
        <v>-48994.665748236112</v>
      </c>
      <c r="AN40">
        <f t="shared" si="41"/>
        <v>0</v>
      </c>
      <c r="AO40">
        <f t="shared" si="42"/>
        <v>0</v>
      </c>
      <c r="AP40">
        <f t="shared" si="43"/>
        <v>-0.5662963420182382</v>
      </c>
      <c r="AQ40">
        <f t="shared" si="44"/>
        <v>-1251.5309242286055</v>
      </c>
      <c r="AR40">
        <f t="shared" si="45"/>
        <v>-1252.0972205706237</v>
      </c>
      <c r="AS40">
        <f t="shared" si="46"/>
        <v>28.571573531543034</v>
      </c>
      <c r="AT40">
        <f t="shared" si="47"/>
        <v>17.657398284761893</v>
      </c>
      <c r="AU40">
        <f t="shared" si="48"/>
        <v>-1205.868248754319</v>
      </c>
      <c r="AW40">
        <v>37</v>
      </c>
      <c r="AX40">
        <f>IF(Z40&gt;0, (R40*SUMPRODUCT(K40:$K$98, X40:$X$98)-K40*$AZ$3)/Z40, 0)</f>
        <v>19749.109856198142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5.7772715000000002E-2</v>
      </c>
      <c r="Q41" s="5">
        <f t="shared" si="60"/>
        <v>50</v>
      </c>
      <c r="R41">
        <f t="shared" si="31"/>
        <v>2000000</v>
      </c>
      <c r="S41">
        <f t="shared" si="32"/>
        <v>18621.211894613072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9088.0397243385814</v>
      </c>
      <c r="AC41">
        <f t="shared" si="33"/>
        <v>7988.2646236695464</v>
      </c>
      <c r="AE41">
        <f t="shared" si="34"/>
        <v>0</v>
      </c>
      <c r="AF41">
        <f t="shared" si="35"/>
        <v>0</v>
      </c>
      <c r="AG41">
        <f t="shared" si="36"/>
        <v>-21.449368249712229</v>
      </c>
      <c r="AH41">
        <f t="shared" si="37"/>
        <v>-53171.077858793768</v>
      </c>
      <c r="AI41">
        <f t="shared" si="38"/>
        <v>-53192.52722704348</v>
      </c>
      <c r="AJ41">
        <f t="shared" si="39"/>
        <v>1099.7751006690351</v>
      </c>
      <c r="AK41">
        <f t="shared" ref="AK41:AK72" si="61">G41*SUM(AB41:AB41, AE41:AF41)</f>
        <v>636.16278070370072</v>
      </c>
      <c r="AL41">
        <f t="shared" si="40"/>
        <v>-51456.589345670742</v>
      </c>
      <c r="AN41">
        <f t="shared" si="41"/>
        <v>0</v>
      </c>
      <c r="AO41">
        <f t="shared" si="42"/>
        <v>0</v>
      </c>
      <c r="AP41">
        <f t="shared" si="43"/>
        <v>-0.47135437627240501</v>
      </c>
      <c r="AQ41">
        <f t="shared" si="44"/>
        <v>-1168.4456133200783</v>
      </c>
      <c r="AR41">
        <f t="shared" si="45"/>
        <v>-1168.9169676963509</v>
      </c>
      <c r="AS41">
        <f t="shared" si="46"/>
        <v>24.16778902673412</v>
      </c>
      <c r="AT41">
        <f t="shared" si="47"/>
        <v>13.979810837101676</v>
      </c>
      <c r="AU41">
        <f t="shared" si="48"/>
        <v>-1130.7693678325149</v>
      </c>
      <c r="AW41">
        <v>38</v>
      </c>
      <c r="AX41">
        <f>IF(Z41&gt;0, (R41*SUMPRODUCT(K41:$K$98, X41:$X$98)-K41*$AZ$3)/Z41, 0)</f>
        <v>18621.211894613072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6.4089452000000005E-2</v>
      </c>
      <c r="Q42" s="5">
        <f t="shared" si="60"/>
        <v>50</v>
      </c>
      <c r="R42">
        <f t="shared" si="31"/>
        <v>2000000</v>
      </c>
      <c r="S42">
        <f t="shared" si="32"/>
        <v>17510.69116512682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7988.2646236695464</v>
      </c>
      <c r="AC42">
        <f t="shared" si="33"/>
        <v>6955.3152813847964</v>
      </c>
      <c r="AE42">
        <f t="shared" si="34"/>
        <v>0</v>
      </c>
      <c r="AF42">
        <f t="shared" si="35"/>
        <v>0</v>
      </c>
      <c r="AG42">
        <f t="shared" si="36"/>
        <v>-19.86019631034485</v>
      </c>
      <c r="AH42">
        <f t="shared" si="37"/>
        <v>-54987.130274810239</v>
      </c>
      <c r="AI42">
        <f t="shared" si="38"/>
        <v>-55006.990471120582</v>
      </c>
      <c r="AJ42">
        <f t="shared" si="39"/>
        <v>1032.9493422847499</v>
      </c>
      <c r="AK42">
        <f t="shared" si="61"/>
        <v>559.17852365686826</v>
      </c>
      <c r="AL42">
        <f t="shared" si="40"/>
        <v>-53414.862605178962</v>
      </c>
      <c r="AN42">
        <f t="shared" si="41"/>
        <v>0</v>
      </c>
      <c r="AO42">
        <f t="shared" si="42"/>
        <v>0</v>
      </c>
      <c r="AP42">
        <f t="shared" si="43"/>
        <v>-0.38967141860408994</v>
      </c>
      <c r="AQ42">
        <f t="shared" si="44"/>
        <v>-1078.8872740392944</v>
      </c>
      <c r="AR42">
        <f t="shared" si="45"/>
        <v>-1079.2769454578984</v>
      </c>
      <c r="AS42">
        <f t="shared" si="46"/>
        <v>20.267213337896305</v>
      </c>
      <c r="AT42">
        <f t="shared" si="47"/>
        <v>10.971487147527043</v>
      </c>
      <c r="AU42">
        <f t="shared" si="48"/>
        <v>-1048.038244972475</v>
      </c>
      <c r="AW42">
        <v>39</v>
      </c>
      <c r="AX42">
        <f>IF(Z42&gt;0, (R42*SUMPRODUCT(K42:$K$98, X42:$X$98)-K42*$AZ$3)/Z42, 0)</f>
        <v>17510.69116512682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7.1121990999999996E-2</v>
      </c>
      <c r="Q43" s="5">
        <f t="shared" si="60"/>
        <v>50</v>
      </c>
      <c r="R43">
        <f t="shared" si="31"/>
        <v>2000000</v>
      </c>
      <c r="S43">
        <f t="shared" si="32"/>
        <v>16432.064033429455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6955.3152813847964</v>
      </c>
      <c r="AC43">
        <f t="shared" si="33"/>
        <v>5997.4068207699047</v>
      </c>
      <c r="AE43">
        <f t="shared" si="34"/>
        <v>0</v>
      </c>
      <c r="AF43">
        <f t="shared" si="35"/>
        <v>0</v>
      </c>
      <c r="AG43">
        <f t="shared" si="36"/>
        <v>-18.24909764399882</v>
      </c>
      <c r="AH43">
        <f t="shared" si="37"/>
        <v>-56499.86812970318</v>
      </c>
      <c r="AI43">
        <f t="shared" si="38"/>
        <v>-56518.117227347182</v>
      </c>
      <c r="AJ43">
        <f t="shared" si="39"/>
        <v>957.90846061489174</v>
      </c>
      <c r="AK43">
        <f t="shared" si="61"/>
        <v>486.8720696969358</v>
      </c>
      <c r="AL43">
        <f t="shared" si="40"/>
        <v>-55073.336697035353</v>
      </c>
      <c r="AN43">
        <f t="shared" si="41"/>
        <v>0</v>
      </c>
      <c r="AO43">
        <f t="shared" si="42"/>
        <v>0</v>
      </c>
      <c r="AP43">
        <f t="shared" si="43"/>
        <v>-0.31969687258136753</v>
      </c>
      <c r="AQ43">
        <f t="shared" si="44"/>
        <v>-989.79311167561821</v>
      </c>
      <c r="AR43">
        <f t="shared" si="45"/>
        <v>-990.11280854819961</v>
      </c>
      <c r="AS43">
        <f t="shared" si="46"/>
        <v>16.781122280778607</v>
      </c>
      <c r="AT43">
        <f t="shared" si="47"/>
        <v>8.5292698338163397</v>
      </c>
      <c r="AU43">
        <f t="shared" si="48"/>
        <v>-964.80241643360466</v>
      </c>
      <c r="AW43">
        <v>40</v>
      </c>
      <c r="AX43">
        <f>IF(Z43&gt;0, (R43*SUMPRODUCT(K43:$K$98, X43:$X$98)-K43*$AZ$3)/Z43, 0)</f>
        <v>16432.064033429455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7.9233461000000005E-2</v>
      </c>
      <c r="Q44" s="5">
        <f t="shared" si="60"/>
        <v>50</v>
      </c>
      <c r="R44">
        <f t="shared" si="31"/>
        <v>2000000</v>
      </c>
      <c r="S44">
        <f t="shared" si="32"/>
        <v>15389.365398401525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5997.4068207699047</v>
      </c>
      <c r="AC44">
        <f t="shared" si="33"/>
        <v>5115.6305067946432</v>
      </c>
      <c r="AE44">
        <f t="shared" si="34"/>
        <v>0</v>
      </c>
      <c r="AF44">
        <f t="shared" si="35"/>
        <v>0</v>
      </c>
      <c r="AG44">
        <f t="shared" si="36"/>
        <v>-16.620667501097859</v>
      </c>
      <c r="AH44">
        <f t="shared" si="37"/>
        <v>-57837.566658438904</v>
      </c>
      <c r="AI44">
        <f t="shared" si="38"/>
        <v>-57854.187325940002</v>
      </c>
      <c r="AJ44">
        <f t="shared" si="39"/>
        <v>881.77631397526147</v>
      </c>
      <c r="AK44">
        <f t="shared" si="61"/>
        <v>419.81847745389337</v>
      </c>
      <c r="AL44">
        <f t="shared" si="40"/>
        <v>-56552.592534510841</v>
      </c>
      <c r="AN44">
        <f t="shared" si="41"/>
        <v>0</v>
      </c>
      <c r="AO44">
        <f t="shared" si="42"/>
        <v>0</v>
      </c>
      <c r="AP44">
        <f t="shared" si="43"/>
        <v>-0.2599725126518358</v>
      </c>
      <c r="AQ44">
        <f t="shared" si="44"/>
        <v>-904.66748876777694</v>
      </c>
      <c r="AR44">
        <f t="shared" si="45"/>
        <v>-904.92746128042882</v>
      </c>
      <c r="AS44">
        <f t="shared" si="46"/>
        <v>13.792322355638289</v>
      </c>
      <c r="AT44">
        <f t="shared" si="47"/>
        <v>6.5665993519302113</v>
      </c>
      <c r="AU44">
        <f t="shared" si="48"/>
        <v>-884.56853957286023</v>
      </c>
      <c r="AW44">
        <v>41</v>
      </c>
      <c r="AX44">
        <f>IF(Z44&gt;0, (R44*SUMPRODUCT(K44:$K$98, X44:$X$98)-K44*$AZ$3)/Z44, 0)</f>
        <v>15389.365398401525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8.7905784000000001E-2</v>
      </c>
      <c r="Q45" s="5">
        <f t="shared" si="60"/>
        <v>50</v>
      </c>
      <c r="R45">
        <f t="shared" si="31"/>
        <v>2000000</v>
      </c>
      <c r="S45">
        <f t="shared" si="32"/>
        <v>14364.334586243915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5115.6305067946432</v>
      </c>
      <c r="AC45">
        <f t="shared" si="33"/>
        <v>4307.4065874021853</v>
      </c>
      <c r="AE45">
        <f t="shared" si="34"/>
        <v>0</v>
      </c>
      <c r="AF45">
        <f t="shared" si="35"/>
        <v>0</v>
      </c>
      <c r="AG45">
        <f t="shared" si="36"/>
        <v>-14.993408018799553</v>
      </c>
      <c r="AH45">
        <f t="shared" si="37"/>
        <v>-58442.112291493133</v>
      </c>
      <c r="AI45">
        <f t="shared" si="38"/>
        <v>-58457.105699511936</v>
      </c>
      <c r="AJ45">
        <f t="shared" si="39"/>
        <v>808.2239193924579</v>
      </c>
      <c r="AK45">
        <f t="shared" si="61"/>
        <v>358.09413547562508</v>
      </c>
      <c r="AL45">
        <f t="shared" si="40"/>
        <v>-57290.78764464386</v>
      </c>
      <c r="AN45">
        <f t="shared" si="41"/>
        <v>0</v>
      </c>
      <c r="AO45">
        <f t="shared" si="42"/>
        <v>0</v>
      </c>
      <c r="AP45">
        <f t="shared" si="43"/>
        <v>-0.20939258926982846</v>
      </c>
      <c r="AQ45">
        <f t="shared" si="44"/>
        <v>-816.18169796819802</v>
      </c>
      <c r="AR45">
        <f t="shared" si="45"/>
        <v>-816.39109055746792</v>
      </c>
      <c r="AS45">
        <f t="shared" si="46"/>
        <v>11.287367020173027</v>
      </c>
      <c r="AT45">
        <f t="shared" si="47"/>
        <v>5.0010149884245818</v>
      </c>
      <c r="AU45">
        <f t="shared" si="48"/>
        <v>-800.1027085488704</v>
      </c>
      <c r="AW45">
        <v>42</v>
      </c>
      <c r="AX45">
        <f>IF(Z45&gt;0, (R45*SUMPRODUCT(K45:$K$98, X45:$X$98)-K45*$AZ$3)/Z45, 0)</f>
        <v>14364.334586243915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9.7118048999999998E-2</v>
      </c>
      <c r="Q46" s="5">
        <f t="shared" si="60"/>
        <v>50</v>
      </c>
      <c r="R46">
        <f t="shared" si="31"/>
        <v>2000000</v>
      </c>
      <c r="S46">
        <f t="shared" si="32"/>
        <v>13360.885394834637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4307.4065874021853</v>
      </c>
      <c r="AC46">
        <f t="shared" si="33"/>
        <v>3577.3352192333791</v>
      </c>
      <c r="AE46">
        <f t="shared" si="34"/>
        <v>0</v>
      </c>
      <c r="AF46">
        <f t="shared" si="35"/>
        <v>0</v>
      </c>
      <c r="AG46">
        <f t="shared" si="36"/>
        <v>-13.387343403964788</v>
      </c>
      <c r="AH46">
        <f t="shared" si="37"/>
        <v>-58245.221385870718</v>
      </c>
      <c r="AI46">
        <f t="shared" si="38"/>
        <v>-58258.608729274682</v>
      </c>
      <c r="AJ46">
        <f t="shared" si="39"/>
        <v>730.0713681688062</v>
      </c>
      <c r="AK46">
        <f t="shared" si="61"/>
        <v>301.51846111815303</v>
      </c>
      <c r="AL46">
        <f t="shared" si="40"/>
        <v>-57227.018899987721</v>
      </c>
      <c r="AN46">
        <f t="shared" si="41"/>
        <v>0</v>
      </c>
      <c r="AO46">
        <f t="shared" si="42"/>
        <v>0</v>
      </c>
      <c r="AP46">
        <f t="shared" si="43"/>
        <v>-0.16693112824302328</v>
      </c>
      <c r="AQ46">
        <f t="shared" si="44"/>
        <v>-726.27856231943122</v>
      </c>
      <c r="AR46">
        <f t="shared" si="45"/>
        <v>-726.44549344767427</v>
      </c>
      <c r="AS46">
        <f t="shared" si="46"/>
        <v>9.1034967512862206</v>
      </c>
      <c r="AT46">
        <f t="shared" si="47"/>
        <v>3.7597315151897046</v>
      </c>
      <c r="AU46">
        <f t="shared" si="48"/>
        <v>-713.5822651811983</v>
      </c>
      <c r="AW46">
        <v>43</v>
      </c>
      <c r="AX46">
        <f>IF(Z46&gt;0, (R46*SUMPRODUCT(K46:$K$98, X46:$X$98)-K46*$AZ$3)/Z46, 0)</f>
        <v>13360.885394834637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0.107494799</v>
      </c>
      <c r="Q47" s="5">
        <f t="shared" si="60"/>
        <v>50</v>
      </c>
      <c r="R47">
        <f t="shared" si="31"/>
        <v>2000000</v>
      </c>
      <c r="S47">
        <f t="shared" si="32"/>
        <v>12391.407244339434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3577.3352192333791</v>
      </c>
      <c r="AC47">
        <f t="shared" si="33"/>
        <v>2927.9408799491207</v>
      </c>
      <c r="AE47">
        <f t="shared" si="34"/>
        <v>0</v>
      </c>
      <c r="AF47">
        <f t="shared" si="35"/>
        <v>0</v>
      </c>
      <c r="AG47">
        <f t="shared" si="36"/>
        <v>-11.814400181571969</v>
      </c>
      <c r="AH47">
        <f t="shared" si="37"/>
        <v>-57562.791534126831</v>
      </c>
      <c r="AI47">
        <f t="shared" si="38"/>
        <v>-57574.605934308405</v>
      </c>
      <c r="AJ47">
        <f t="shared" si="39"/>
        <v>649.39433928425842</v>
      </c>
      <c r="AK47">
        <f t="shared" si="61"/>
        <v>250.41346534633655</v>
      </c>
      <c r="AL47">
        <f t="shared" si="40"/>
        <v>-56674.798129677816</v>
      </c>
      <c r="AN47">
        <f t="shared" si="41"/>
        <v>0</v>
      </c>
      <c r="AO47">
        <f t="shared" si="42"/>
        <v>0</v>
      </c>
      <c r="AP47">
        <f t="shared" si="43"/>
        <v>-0.13153356150291609</v>
      </c>
      <c r="AQ47">
        <f t="shared" si="44"/>
        <v>-640.86528847596458</v>
      </c>
      <c r="AR47">
        <f t="shared" si="45"/>
        <v>-640.99682203746761</v>
      </c>
      <c r="AS47">
        <f t="shared" si="46"/>
        <v>7.2299184853349328</v>
      </c>
      <c r="AT47">
        <f t="shared" si="47"/>
        <v>2.787934591606847</v>
      </c>
      <c r="AU47">
        <f t="shared" si="48"/>
        <v>-630.97896896052589</v>
      </c>
      <c r="AW47">
        <v>44</v>
      </c>
      <c r="AX47">
        <f>IF(Z47&gt;0, (R47*SUMPRODUCT(K47:$K$98, X47:$X$98)-K47*$AZ$3)/Z47, 0)</f>
        <v>12391.407244339434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0.119195734</v>
      </c>
      <c r="Q48" s="5">
        <f t="shared" si="60"/>
        <v>50</v>
      </c>
      <c r="R48">
        <f t="shared" si="31"/>
        <v>2000000</v>
      </c>
      <c r="S48">
        <f t="shared" si="32"/>
        <v>11448.849785839206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2927.9408799491207</v>
      </c>
      <c r="AC48">
        <f t="shared" si="33"/>
        <v>2355.7222191831306</v>
      </c>
      <c r="AE48">
        <f t="shared" si="34"/>
        <v>0</v>
      </c>
      <c r="AF48">
        <f t="shared" si="35"/>
        <v>0</v>
      </c>
      <c r="AG48">
        <f t="shared" si="36"/>
        <v>-10.288030078344047</v>
      </c>
      <c r="AH48">
        <f t="shared" si="37"/>
        <v>-56329.044056488172</v>
      </c>
      <c r="AI48">
        <f t="shared" si="38"/>
        <v>-56339.332086566515</v>
      </c>
      <c r="AJ48">
        <f t="shared" si="39"/>
        <v>572.21866076599008</v>
      </c>
      <c r="AK48">
        <f t="shared" si="61"/>
        <v>204.95586159643847</v>
      </c>
      <c r="AL48">
        <f t="shared" si="40"/>
        <v>-55562.157564204084</v>
      </c>
      <c r="AN48">
        <f t="shared" si="41"/>
        <v>0</v>
      </c>
      <c r="AO48">
        <f t="shared" si="42"/>
        <v>0</v>
      </c>
      <c r="AP48">
        <f t="shared" si="43"/>
        <v>-0.10226784507045777</v>
      </c>
      <c r="AQ48">
        <f t="shared" si="44"/>
        <v>-559.93712174907955</v>
      </c>
      <c r="AR48">
        <f t="shared" si="45"/>
        <v>-560.03938959414995</v>
      </c>
      <c r="AS48">
        <f t="shared" si="46"/>
        <v>5.6881219144977822</v>
      </c>
      <c r="AT48">
        <f t="shared" si="47"/>
        <v>2.0373574086012516</v>
      </c>
      <c r="AU48">
        <f t="shared" si="48"/>
        <v>-552.31391027105099</v>
      </c>
      <c r="AW48">
        <v>45</v>
      </c>
      <c r="AX48">
        <f>IF(Z48&gt;0, (R48*SUMPRODUCT(K48:$K$98, X48:$X$98)-K48*$AZ$3)/Z48, 0)</f>
        <v>11448.849785839206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0.13258683600000001</v>
      </c>
      <c r="Q49" s="5">
        <f t="shared" si="60"/>
        <v>50</v>
      </c>
      <c r="R49">
        <f t="shared" si="31"/>
        <v>2000000</v>
      </c>
      <c r="S49">
        <f t="shared" si="32"/>
        <v>10526.342094200088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2355.7222191831306</v>
      </c>
      <c r="AC49">
        <f t="shared" si="33"/>
        <v>1857.0767293179567</v>
      </c>
      <c r="AE49">
        <f t="shared" si="34"/>
        <v>0</v>
      </c>
      <c r="AF49">
        <f t="shared" si="35"/>
        <v>0</v>
      </c>
      <c r="AG49">
        <f t="shared" si="36"/>
        <v>-8.8210924208001362</v>
      </c>
      <c r="AH49">
        <f t="shared" si="37"/>
        <v>-54562.294270418774</v>
      </c>
      <c r="AI49">
        <f t="shared" si="38"/>
        <v>-54571.115362839577</v>
      </c>
      <c r="AJ49">
        <f t="shared" si="39"/>
        <v>498.64548986517389</v>
      </c>
      <c r="AK49">
        <f t="shared" si="61"/>
        <v>164.90055534281916</v>
      </c>
      <c r="AL49">
        <f t="shared" si="40"/>
        <v>-53907.569317631584</v>
      </c>
      <c r="AN49">
        <f t="shared" si="41"/>
        <v>0</v>
      </c>
      <c r="AO49">
        <f t="shared" si="42"/>
        <v>0</v>
      </c>
      <c r="AP49">
        <f t="shared" si="43"/>
        <v>-7.8290889836895527E-2</v>
      </c>
      <c r="AQ49">
        <f t="shared" si="44"/>
        <v>-484.26321437250692</v>
      </c>
      <c r="AR49">
        <f t="shared" si="45"/>
        <v>-484.34150526234384</v>
      </c>
      <c r="AS49">
        <f t="shared" si="46"/>
        <v>4.4256875738705821</v>
      </c>
      <c r="AT49">
        <f t="shared" si="47"/>
        <v>1.4635614951664344</v>
      </c>
      <c r="AU49">
        <f t="shared" si="48"/>
        <v>-478.45225619330682</v>
      </c>
      <c r="AW49">
        <v>46</v>
      </c>
      <c r="AX49">
        <f>IF(Z49&gt;0, (R49*SUMPRODUCT(K49:$K$98, X49:$X$98)-K49*$AZ$3)/Z49, 0)</f>
        <v>10526.342094200088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0.14803979</v>
      </c>
      <c r="Q50" s="5">
        <f t="shared" si="60"/>
        <v>50</v>
      </c>
      <c r="R50">
        <f t="shared" si="31"/>
        <v>2000000</v>
      </c>
      <c r="S50">
        <f t="shared" si="32"/>
        <v>9610.4516603765442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1857.0767293179567</v>
      </c>
      <c r="AC50">
        <f t="shared" si="33"/>
        <v>1427.5381862703657</v>
      </c>
      <c r="AE50">
        <f t="shared" si="34"/>
        <v>0</v>
      </c>
      <c r="AF50">
        <f t="shared" si="35"/>
        <v>0</v>
      </c>
      <c r="AG50">
        <f t="shared" si="36"/>
        <v>-7.4270088270462917</v>
      </c>
      <c r="AH50">
        <f t="shared" si="37"/>
        <v>-52234.906781833757</v>
      </c>
      <c r="AI50">
        <f t="shared" si="38"/>
        <v>-52242.333790660807</v>
      </c>
      <c r="AJ50">
        <f t="shared" si="39"/>
        <v>429.53854304759102</v>
      </c>
      <c r="AK50">
        <f t="shared" si="61"/>
        <v>129.99537105225698</v>
      </c>
      <c r="AL50">
        <f t="shared" si="40"/>
        <v>-51682.799876560952</v>
      </c>
      <c r="AN50">
        <f t="shared" si="41"/>
        <v>0</v>
      </c>
      <c r="AO50">
        <f t="shared" si="42"/>
        <v>0</v>
      </c>
      <c r="AP50">
        <f t="shared" si="43"/>
        <v>-5.8855191114428058E-2</v>
      </c>
      <c r="AQ50">
        <f t="shared" si="44"/>
        <v>-413.9345317988267</v>
      </c>
      <c r="AR50">
        <f t="shared" si="45"/>
        <v>-413.9933869899412</v>
      </c>
      <c r="AS50">
        <f t="shared" si="46"/>
        <v>3.40387006812445</v>
      </c>
      <c r="AT50">
        <f t="shared" si="47"/>
        <v>1.0301458616031192</v>
      </c>
      <c r="AU50">
        <f t="shared" si="48"/>
        <v>-409.55937106021355</v>
      </c>
      <c r="AW50">
        <v>47</v>
      </c>
      <c r="AX50">
        <f>IF(Z50&gt;0, (R50*SUMPRODUCT(K50:$K$98, X50:$X$98)-K50*$AZ$3)/Z50, 0)</f>
        <v>9610.4516603765442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0.16585403400000001</v>
      </c>
      <c r="Q51" s="5">
        <f t="shared" si="60"/>
        <v>50</v>
      </c>
      <c r="R51">
        <f t="shared" si="31"/>
        <v>2000000</v>
      </c>
      <c r="S51">
        <f t="shared" si="32"/>
        <v>8678.9372098570002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1427.5381862703657</v>
      </c>
      <c r="AC51">
        <f t="shared" si="33"/>
        <v>1062.4649681544997</v>
      </c>
      <c r="AE51">
        <f t="shared" si="34"/>
        <v>0</v>
      </c>
      <c r="AF51">
        <f t="shared" si="35"/>
        <v>0</v>
      </c>
      <c r="AG51">
        <f t="shared" si="36"/>
        <v>-6.1209393642565928</v>
      </c>
      <c r="AH51">
        <f t="shared" si="37"/>
        <v>-49271.974980769432</v>
      </c>
      <c r="AI51">
        <f t="shared" si="38"/>
        <v>-49278.095920133688</v>
      </c>
      <c r="AJ51">
        <f t="shared" si="39"/>
        <v>365.07321811586598</v>
      </c>
      <c r="AK51">
        <f t="shared" si="61"/>
        <v>99.927673038925604</v>
      </c>
      <c r="AL51">
        <f t="shared" si="40"/>
        <v>-48813.095028978896</v>
      </c>
      <c r="AN51">
        <f t="shared" si="41"/>
        <v>0</v>
      </c>
      <c r="AO51">
        <f t="shared" si="42"/>
        <v>0</v>
      </c>
      <c r="AP51">
        <f t="shared" si="43"/>
        <v>-4.3308275299209754E-2</v>
      </c>
      <c r="AQ51">
        <f t="shared" si="44"/>
        <v>-348.62038814888746</v>
      </c>
      <c r="AR51">
        <f t="shared" si="45"/>
        <v>-348.66369642418664</v>
      </c>
      <c r="AS51">
        <f t="shared" si="46"/>
        <v>2.5830498382090461</v>
      </c>
      <c r="AT51">
        <f t="shared" si="47"/>
        <v>0.70703121145929249</v>
      </c>
      <c r="AU51">
        <f t="shared" si="48"/>
        <v>-345.37361537451829</v>
      </c>
      <c r="AW51">
        <v>48</v>
      </c>
      <c r="AX51">
        <f>IF(Z51&gt;0, (R51*SUMPRODUCT(K51:$K$98, X51:$X$98)-K51*$AZ$3)/Z51, 0)</f>
        <v>8678.9372098570002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0.18707617900000001</v>
      </c>
      <c r="Q52" s="5">
        <f t="shared" si="60"/>
        <v>50</v>
      </c>
      <c r="R52">
        <f t="shared" si="31"/>
        <v>2000000</v>
      </c>
      <c r="S52">
        <f t="shared" si="32"/>
        <v>7706.2563735536314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1062.4649681544997</v>
      </c>
      <c r="AC52">
        <f t="shared" si="33"/>
        <v>757.47075293682724</v>
      </c>
      <c r="AE52">
        <f t="shared" si="34"/>
        <v>0</v>
      </c>
      <c r="AF52">
        <f t="shared" si="35"/>
        <v>0</v>
      </c>
      <c r="AG52">
        <f t="shared" si="36"/>
        <v>-4.9146480224582136</v>
      </c>
      <c r="AH52">
        <f t="shared" si="37"/>
        <v>-45803.277926232506</v>
      </c>
      <c r="AI52">
        <f t="shared" si="38"/>
        <v>-45808.192574254965</v>
      </c>
      <c r="AJ52">
        <f t="shared" si="39"/>
        <v>304.99421521767249</v>
      </c>
      <c r="AK52">
        <f t="shared" si="61"/>
        <v>74.37254777081499</v>
      </c>
      <c r="AL52">
        <f t="shared" si="40"/>
        <v>-45428.825811266477</v>
      </c>
      <c r="AN52">
        <f t="shared" si="41"/>
        <v>0</v>
      </c>
      <c r="AO52">
        <f t="shared" si="42"/>
        <v>0</v>
      </c>
      <c r="AP52">
        <f t="shared" si="43"/>
        <v>-3.1047540968001254E-2</v>
      </c>
      <c r="AQ52">
        <f t="shared" si="44"/>
        <v>-289.35523793058007</v>
      </c>
      <c r="AR52">
        <f t="shared" si="45"/>
        <v>-289.38628547154809</v>
      </c>
      <c r="AS52">
        <f t="shared" si="46"/>
        <v>1.9267545404477824</v>
      </c>
      <c r="AT52">
        <f t="shared" si="47"/>
        <v>0.46983725248630287</v>
      </c>
      <c r="AU52">
        <f t="shared" si="48"/>
        <v>-286.989693678614</v>
      </c>
      <c r="AW52">
        <v>49</v>
      </c>
      <c r="AX52">
        <f>IF(Z52&gt;0, (R52*SUMPRODUCT(K52:$K$98, X52:$X$98)-K52*$AZ$3)/Z52, 0)</f>
        <v>7706.2563735536314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0.21155222800000001</v>
      </c>
      <c r="Q53" s="5">
        <f t="shared" si="60"/>
        <v>50</v>
      </c>
      <c r="R53">
        <f t="shared" si="31"/>
        <v>2000000</v>
      </c>
      <c r="S53">
        <f t="shared" si="32"/>
        <v>6626.9522559728657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757.47075293682724</v>
      </c>
      <c r="AC53">
        <f t="shared" si="33"/>
        <v>507.06745512340353</v>
      </c>
      <c r="AE53">
        <f t="shared" si="34"/>
        <v>0</v>
      </c>
      <c r="AF53">
        <f t="shared" si="35"/>
        <v>0</v>
      </c>
      <c r="AG53">
        <f t="shared" si="36"/>
        <v>-3.8257968032468024</v>
      </c>
      <c r="AH53">
        <f t="shared" si="37"/>
        <v>-41588.189559473169</v>
      </c>
      <c r="AI53">
        <f t="shared" si="38"/>
        <v>-41592.015356276417</v>
      </c>
      <c r="AJ53">
        <f t="shared" si="39"/>
        <v>250.40329781342371</v>
      </c>
      <c r="AK53">
        <f t="shared" si="61"/>
        <v>53.022952705577914</v>
      </c>
      <c r="AL53">
        <f t="shared" si="40"/>
        <v>-41288.589105757419</v>
      </c>
      <c r="AN53">
        <f t="shared" si="41"/>
        <v>0</v>
      </c>
      <c r="AO53">
        <f t="shared" si="42"/>
        <v>0</v>
      </c>
      <c r="AP53">
        <f t="shared" si="43"/>
        <v>-2.157936526126723E-2</v>
      </c>
      <c r="AQ53">
        <f t="shared" si="44"/>
        <v>-234.57773091792652</v>
      </c>
      <c r="AR53">
        <f t="shared" si="45"/>
        <v>-234.59931028318778</v>
      </c>
      <c r="AS53">
        <f t="shared" si="46"/>
        <v>1.4123970780559945</v>
      </c>
      <c r="AT53">
        <f t="shared" si="47"/>
        <v>0.29907538808478401</v>
      </c>
      <c r="AU53">
        <f t="shared" si="48"/>
        <v>-232.88783781704703</v>
      </c>
      <c r="AW53">
        <v>50</v>
      </c>
      <c r="AX53">
        <f>IF(Z53&gt;0, (R53*SUMPRODUCT(K53:$K$98, X53:$X$98)-K53*$AZ$3)/Z53, 0)</f>
        <v>6626.9522559728657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0.23965956799999999</v>
      </c>
      <c r="Q54" s="5">
        <f t="shared" si="60"/>
        <v>50</v>
      </c>
      <c r="R54">
        <f t="shared" si="31"/>
        <v>2000000</v>
      </c>
      <c r="S54">
        <f t="shared" si="32"/>
        <v>5351.8931143529517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507.06745512340353</v>
      </c>
      <c r="AC54">
        <f t="shared" si="33"/>
        <v>307.26824216722343</v>
      </c>
      <c r="AE54">
        <f t="shared" si="34"/>
        <v>0</v>
      </c>
      <c r="AF54">
        <f t="shared" si="35"/>
        <v>0</v>
      </c>
      <c r="AG54">
        <f t="shared" si="36"/>
        <v>-2.870650026092425</v>
      </c>
      <c r="AH54">
        <f t="shared" si="37"/>
        <v>-36675.552364876385</v>
      </c>
      <c r="AI54">
        <f t="shared" si="38"/>
        <v>-36678.423014902481</v>
      </c>
      <c r="AJ54">
        <f t="shared" si="39"/>
        <v>199.7992129561801</v>
      </c>
      <c r="AK54">
        <f t="shared" si="61"/>
        <v>35.49472185863825</v>
      </c>
      <c r="AL54">
        <f t="shared" si="40"/>
        <v>-36443.12908008766</v>
      </c>
      <c r="AN54">
        <f t="shared" si="41"/>
        <v>0</v>
      </c>
      <c r="AO54">
        <f t="shared" si="42"/>
        <v>0</v>
      </c>
      <c r="AP54">
        <f t="shared" si="43"/>
        <v>-1.4457027011093793E-2</v>
      </c>
      <c r="AQ54">
        <f t="shared" si="44"/>
        <v>-184.7036198653397</v>
      </c>
      <c r="AR54">
        <f t="shared" si="45"/>
        <v>-184.71807689235081</v>
      </c>
      <c r="AS54">
        <f t="shared" si="46"/>
        <v>1.00621900693156</v>
      </c>
      <c r="AT54">
        <f t="shared" si="47"/>
        <v>0.17875677912577173</v>
      </c>
      <c r="AU54">
        <f t="shared" si="48"/>
        <v>-183.53310110629346</v>
      </c>
      <c r="AW54">
        <v>51</v>
      </c>
      <c r="AX54">
        <f>IF(Z54&gt;0, (R54*SUMPRODUCT(K54:$K$98, X54:$X$98)-K54*$AZ$3)/Z54, 0)</f>
        <v>5351.8931143529517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0.27212731099999998</v>
      </c>
      <c r="Q55" s="5">
        <f t="shared" si="60"/>
        <v>50</v>
      </c>
      <c r="R55">
        <f t="shared" si="31"/>
        <v>2000000</v>
      </c>
      <c r="S55">
        <f t="shared" si="32"/>
        <v>3727.187470841257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307.26824216722343</v>
      </c>
      <c r="AC55">
        <f t="shared" si="33"/>
        <v>153.61687048201475</v>
      </c>
      <c r="AE55">
        <f t="shared" si="34"/>
        <v>0</v>
      </c>
      <c r="AF55">
        <f t="shared" si="35"/>
        <v>0</v>
      </c>
      <c r="AG55">
        <f t="shared" si="36"/>
        <v>-2.0607612534088897</v>
      </c>
      <c r="AH55">
        <f t="shared" si="37"/>
        <v>-31247.290896904458</v>
      </c>
      <c r="AI55">
        <f t="shared" si="38"/>
        <v>-31249.351658157866</v>
      </c>
      <c r="AJ55">
        <f t="shared" si="39"/>
        <v>153.65137168520869</v>
      </c>
      <c r="AK55">
        <f t="shared" si="61"/>
        <v>21.508776951705642</v>
      </c>
      <c r="AL55">
        <f t="shared" si="40"/>
        <v>-31074.191509520952</v>
      </c>
      <c r="AN55">
        <f t="shared" si="41"/>
        <v>0</v>
      </c>
      <c r="AO55">
        <f t="shared" si="42"/>
        <v>0</v>
      </c>
      <c r="AP55">
        <f t="shared" si="43"/>
        <v>-9.2663436208924414E-3</v>
      </c>
      <c r="AQ55">
        <f t="shared" si="44"/>
        <v>-140.5054244851186</v>
      </c>
      <c r="AR55">
        <f t="shared" si="45"/>
        <v>-140.51469082873948</v>
      </c>
      <c r="AS55">
        <f t="shared" si="46"/>
        <v>0.6909031337334175</v>
      </c>
      <c r="AT55">
        <f t="shared" si="47"/>
        <v>9.671557914335939E-2</v>
      </c>
      <c r="AU55">
        <f t="shared" si="48"/>
        <v>-139.72707211586271</v>
      </c>
      <c r="AW55">
        <v>52</v>
      </c>
      <c r="AX55">
        <f>IF(Z55&gt;0, (R55*SUMPRODUCT(K55:$K$98, X55:$X$98)-K55*$AZ$3)/Z55, 0)</f>
        <v>3727.187470841257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0.30842977500000002</v>
      </c>
      <c r="Q56" s="5">
        <f t="shared" si="60"/>
        <v>50</v>
      </c>
      <c r="R56">
        <f t="shared" si="31"/>
        <v>2000000</v>
      </c>
      <c r="S56">
        <f t="shared" si="32"/>
        <v>1453.7241643664518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153.61687048201475</v>
      </c>
      <c r="AC56">
        <f t="shared" si="33"/>
        <v>40.836667586298717</v>
      </c>
      <c r="AE56">
        <f t="shared" si="34"/>
        <v>0</v>
      </c>
      <c r="AF56">
        <f t="shared" si="35"/>
        <v>0</v>
      </c>
      <c r="AG56">
        <f t="shared" si="36"/>
        <v>-1.404553511157179</v>
      </c>
      <c r="AH56">
        <f t="shared" si="37"/>
        <v>-25424.005188704876</v>
      </c>
      <c r="AI56">
        <f t="shared" si="38"/>
        <v>-25425.409742216034</v>
      </c>
      <c r="AJ56">
        <f t="shared" si="39"/>
        <v>112.78020289571603</v>
      </c>
      <c r="AK56">
        <f t="shared" si="61"/>
        <v>10.753180933741033</v>
      </c>
      <c r="AL56">
        <f t="shared" si="40"/>
        <v>-25301.876358386577</v>
      </c>
      <c r="AN56">
        <f t="shared" si="41"/>
        <v>0</v>
      </c>
      <c r="AO56">
        <f t="shared" si="42"/>
        <v>0</v>
      </c>
      <c r="AP56">
        <f t="shared" si="43"/>
        <v>-5.6389856309098001E-3</v>
      </c>
      <c r="AQ56">
        <f t="shared" si="44"/>
        <v>-102.07200993087648</v>
      </c>
      <c r="AR56">
        <f t="shared" si="45"/>
        <v>-102.0776489165074</v>
      </c>
      <c r="AS56">
        <f t="shared" si="46"/>
        <v>0.452788689450555</v>
      </c>
      <c r="AT56">
        <f t="shared" si="47"/>
        <v>4.3171749805375144E-2</v>
      </c>
      <c r="AU56">
        <f t="shared" si="48"/>
        <v>-101.58168847725146</v>
      </c>
      <c r="AW56">
        <v>53</v>
      </c>
      <c r="AX56">
        <f>IF(Z56&gt;0, (R56*SUMPRODUCT(K56:$K$98, X56:$X$98)-K56*$AZ$3)/Z56, 0)</f>
        <v>1453.7241643664518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0.34883407700000002</v>
      </c>
      <c r="Q57" s="5">
        <f t="shared" si="60"/>
        <v>50</v>
      </c>
      <c r="R57">
        <f t="shared" si="31"/>
        <v>2000000</v>
      </c>
      <c r="S57">
        <f t="shared" si="32"/>
        <v>-2025.4625137156795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40.836667586298717</v>
      </c>
      <c r="AC57">
        <f t="shared" si="33"/>
        <v>-36.480680211182488</v>
      </c>
      <c r="AE57">
        <f t="shared" si="34"/>
        <v>0</v>
      </c>
      <c r="AF57">
        <f t="shared" si="35"/>
        <v>0</v>
      </c>
      <c r="AG57">
        <f t="shared" si="36"/>
        <v>-0.90055184838398339</v>
      </c>
      <c r="AH57">
        <f t="shared" si="37"/>
        <v>-19598.24510646495</v>
      </c>
      <c r="AI57">
        <f t="shared" si="38"/>
        <v>-19599.145658313333</v>
      </c>
      <c r="AJ57">
        <f t="shared" si="39"/>
        <v>77.317347797481204</v>
      </c>
      <c r="AK57">
        <f t="shared" si="61"/>
        <v>2.8585667310409106</v>
      </c>
      <c r="AL57">
        <f t="shared" si="40"/>
        <v>-19518.969743784812</v>
      </c>
      <c r="AN57">
        <f t="shared" si="41"/>
        <v>0</v>
      </c>
      <c r="AO57">
        <f t="shared" si="42"/>
        <v>0</v>
      </c>
      <c r="AP57">
        <f t="shared" si="43"/>
        <v>-3.2281477025232312E-3</v>
      </c>
      <c r="AQ57">
        <f t="shared" si="44"/>
        <v>-70.252512420524383</v>
      </c>
      <c r="AR57">
        <f t="shared" si="45"/>
        <v>-70.255740568226912</v>
      </c>
      <c r="AS57">
        <f t="shared" si="46"/>
        <v>0.27715430167126359</v>
      </c>
      <c r="AT57">
        <f t="shared" si="47"/>
        <v>1.0246912092710975E-2</v>
      </c>
      <c r="AU57">
        <f t="shared" si="48"/>
        <v>-69.968339354462941</v>
      </c>
      <c r="AW57">
        <v>54</v>
      </c>
      <c r="AX57">
        <f>IF(Z57&gt;0, (R57*SUMPRODUCT(K57:$K$98, X57:$X$98)-K57*$AZ$3)/Z57, 0)</f>
        <v>-2025.4625137156795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0.39293336200000001</v>
      </c>
      <c r="Q58" s="5">
        <f t="shared" si="60"/>
        <v>50</v>
      </c>
      <c r="R58">
        <f t="shared" si="31"/>
        <v>2000000</v>
      </c>
      <c r="S58">
        <f t="shared" si="32"/>
        <v>-7869.8599582932857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-36.480680211182488</v>
      </c>
      <c r="AC58">
        <f t="shared" si="33"/>
        <v>-84.630815726889793</v>
      </c>
      <c r="AE58">
        <f t="shared" si="34"/>
        <v>0</v>
      </c>
      <c r="AF58">
        <f t="shared" si="35"/>
        <v>0</v>
      </c>
      <c r="AG58">
        <f t="shared" si="36"/>
        <v>-0.53768946445931065</v>
      </c>
      <c r="AH58">
        <f t="shared" si="37"/>
        <v>-14154.274617633315</v>
      </c>
      <c r="AI58">
        <f t="shared" si="38"/>
        <v>-14154.812307097774</v>
      </c>
      <c r="AJ58">
        <f t="shared" si="39"/>
        <v>48.150135515707305</v>
      </c>
      <c r="AK58">
        <f t="shared" si="61"/>
        <v>-2.5536476147827742</v>
      </c>
      <c r="AL58">
        <f t="shared" si="40"/>
        <v>-14109.21581919685</v>
      </c>
      <c r="AN58">
        <f t="shared" si="41"/>
        <v>0</v>
      </c>
      <c r="AO58">
        <f t="shared" si="42"/>
        <v>0</v>
      </c>
      <c r="AP58">
        <f t="shared" si="43"/>
        <v>-1.7209100854580085E-3</v>
      </c>
      <c r="AQ58">
        <f t="shared" si="44"/>
        <v>-45.301676063751039</v>
      </c>
      <c r="AR58">
        <f t="shared" si="45"/>
        <v>-45.303396973836499</v>
      </c>
      <c r="AS58">
        <f t="shared" si="46"/>
        <v>0.1541076388924133</v>
      </c>
      <c r="AT58">
        <f t="shared" si="47"/>
        <v>-8.1731152002477488E-3</v>
      </c>
      <c r="AU58">
        <f t="shared" si="48"/>
        <v>-45.15746245014433</v>
      </c>
      <c r="AW58">
        <v>55</v>
      </c>
      <c r="AX58">
        <f>IF(Z58&gt;0, (R58*SUMPRODUCT(K58:$K$98, X58:$X$98)-K58*$AZ$3)/Z58, 0)</f>
        <v>-7869.8599582932857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0.441408258</v>
      </c>
      <c r="Q59" s="5">
        <f t="shared" si="60"/>
        <v>50</v>
      </c>
      <c r="R59">
        <f t="shared" si="31"/>
        <v>2000000</v>
      </c>
      <c r="S59">
        <f t="shared" si="32"/>
        <v>-18679.438507885323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-84.630815726889793</v>
      </c>
      <c r="AC59">
        <f t="shared" si="33"/>
        <v>-110.19822669705412</v>
      </c>
      <c r="AE59">
        <f t="shared" si="34"/>
        <v>0</v>
      </c>
      <c r="AF59">
        <f t="shared" si="35"/>
        <v>0</v>
      </c>
      <c r="AG59">
        <f t="shared" si="36"/>
        <v>-0.29497199996278028</v>
      </c>
      <c r="AH59">
        <f t="shared" si="37"/>
        <v>-9493.6227940774897</v>
      </c>
      <c r="AI59">
        <f t="shared" si="38"/>
        <v>-9493.9177660774531</v>
      </c>
      <c r="AJ59">
        <f t="shared" si="39"/>
        <v>25.567410970164332</v>
      </c>
      <c r="AK59">
        <f t="shared" si="61"/>
        <v>-5.9241571008822858</v>
      </c>
      <c r="AL59">
        <f t="shared" si="40"/>
        <v>-9474.2745122081706</v>
      </c>
      <c r="AN59">
        <f t="shared" si="41"/>
        <v>0</v>
      </c>
      <c r="AO59">
        <f t="shared" si="42"/>
        <v>0</v>
      </c>
      <c r="AP59">
        <f t="shared" si="43"/>
        <v>-8.429259478631942E-4</v>
      </c>
      <c r="AQ59">
        <f t="shared" si="44"/>
        <v>-27.129425821308949</v>
      </c>
      <c r="AR59">
        <f t="shared" si="45"/>
        <v>-27.130268747256814</v>
      </c>
      <c r="AS59">
        <f t="shared" si="46"/>
        <v>7.3062643671782307E-2</v>
      </c>
      <c r="AT59">
        <f t="shared" si="47"/>
        <v>-1.6929151716711319E-2</v>
      </c>
      <c r="AU59">
        <f t="shared" si="48"/>
        <v>-27.074135255301744</v>
      </c>
      <c r="AW59">
        <v>56</v>
      </c>
      <c r="AX59">
        <f>IF(Z59&gt;0, (R59*SUMPRODUCT(K59:$K$98, X59:$X$98)-K59*$AZ$3)/Z59, 0)</f>
        <v>-18679.438507885323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0.49593942699999999</v>
      </c>
      <c r="Q60" s="5">
        <f t="shared" si="60"/>
        <v>50</v>
      </c>
      <c r="R60">
        <f t="shared" si="31"/>
        <v>2000000</v>
      </c>
      <c r="S60">
        <f t="shared" si="32"/>
        <v>-41070.630037520008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-110.19822669705412</v>
      </c>
      <c r="AC60">
        <f t="shared" si="33"/>
        <v>-119.70777297051778</v>
      </c>
      <c r="AE60">
        <f t="shared" si="34"/>
        <v>0</v>
      </c>
      <c r="AF60">
        <f t="shared" si="35"/>
        <v>0</v>
      </c>
      <c r="AG60">
        <f t="shared" si="36"/>
        <v>-0.1457340353205672</v>
      </c>
      <c r="AH60">
        <f t="shared" si="37"/>
        <v>-5851.5297857034102</v>
      </c>
      <c r="AI60">
        <f t="shared" si="38"/>
        <v>-5851.6755197387311</v>
      </c>
      <c r="AJ60">
        <f t="shared" si="39"/>
        <v>9.5095462734636556</v>
      </c>
      <c r="AK60">
        <f t="shared" si="61"/>
        <v>-7.7138758687937896</v>
      </c>
      <c r="AL60">
        <f t="shared" si="40"/>
        <v>-5849.879849334061</v>
      </c>
      <c r="AN60">
        <f t="shared" si="41"/>
        <v>0</v>
      </c>
      <c r="AO60">
        <f t="shared" si="42"/>
        <v>0</v>
      </c>
      <c r="AP60">
        <f t="shared" si="43"/>
        <v>-3.718361399980873E-4</v>
      </c>
      <c r="AQ60">
        <f t="shared" si="44"/>
        <v>-14.930007556668011</v>
      </c>
      <c r="AR60">
        <f t="shared" si="45"/>
        <v>-14.93037939280801</v>
      </c>
      <c r="AS60">
        <f t="shared" si="46"/>
        <v>2.4263329919327999E-2</v>
      </c>
      <c r="AT60">
        <f t="shared" si="47"/>
        <v>-1.9681729262264358E-2</v>
      </c>
      <c r="AU60">
        <f t="shared" si="48"/>
        <v>-14.925797792150945</v>
      </c>
      <c r="AW60">
        <v>57</v>
      </c>
      <c r="AX60">
        <f>IF(Z60&gt;0, (R60*SUMPRODUCT(K60:$K$98, X60:$X$98)-K60*$AZ$3)/Z60, 0)</f>
        <v>-41070.630037520008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0.55722270799999996</v>
      </c>
      <c r="Q61" s="5">
        <f t="shared" si="60"/>
        <v>50</v>
      </c>
      <c r="R61">
        <f t="shared" si="31"/>
        <v>2000000</v>
      </c>
      <c r="S61">
        <f t="shared" si="32"/>
        <v>-94264.330604115283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-119.70777297051778</v>
      </c>
      <c r="AC61">
        <f t="shared" si="33"/>
        <v>-118.90574521660967</v>
      </c>
      <c r="AE61">
        <f t="shared" si="34"/>
        <v>0</v>
      </c>
      <c r="AF61">
        <f t="shared" si="35"/>
        <v>0</v>
      </c>
      <c r="AG61">
        <f t="shared" si="36"/>
        <v>-6.3070381158267422E-2</v>
      </c>
      <c r="AH61">
        <f t="shared" si="37"/>
        <v>-3248.2525523637642</v>
      </c>
      <c r="AI61">
        <f t="shared" si="38"/>
        <v>-3248.3156227449226</v>
      </c>
      <c r="AJ61">
        <f t="shared" si="39"/>
        <v>-0.80202775390810643</v>
      </c>
      <c r="AK61">
        <f t="shared" si="61"/>
        <v>-8.3795441079362458</v>
      </c>
      <c r="AL61">
        <f t="shared" si="40"/>
        <v>-3257.4971946067672</v>
      </c>
      <c r="AN61">
        <f t="shared" si="41"/>
        <v>0</v>
      </c>
      <c r="AO61">
        <f t="shared" si="42"/>
        <v>0</v>
      </c>
      <c r="AP61">
        <f t="shared" si="43"/>
        <v>-1.436805694072367E-4</v>
      </c>
      <c r="AQ61">
        <f t="shared" si="44"/>
        <v>-7.3998407450714767</v>
      </c>
      <c r="AR61">
        <f t="shared" si="45"/>
        <v>-7.3999844256408842</v>
      </c>
      <c r="AS61">
        <f t="shared" si="46"/>
        <v>-1.8270985880480676E-3</v>
      </c>
      <c r="AT61">
        <f t="shared" si="47"/>
        <v>-1.9089430675551178E-2</v>
      </c>
      <c r="AU61">
        <f t="shared" si="48"/>
        <v>-7.420900954904484</v>
      </c>
      <c r="AW61">
        <v>58</v>
      </c>
      <c r="AX61">
        <f>IF(Z61&gt;0, (R61*SUMPRODUCT(K61:$K$98, X61:$X$98)-K61*$AZ$3)/Z61, 0)</f>
        <v>-94264.330604115283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0.62633703200000002</v>
      </c>
      <c r="Q62" s="5">
        <f t="shared" si="60"/>
        <v>50</v>
      </c>
      <c r="R62">
        <f t="shared" si="31"/>
        <v>2000000</v>
      </c>
      <c r="S62">
        <f t="shared" si="32"/>
        <v>-244718.68258561823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-118.90574521660967</v>
      </c>
      <c r="AC62">
        <f t="shared" si="33"/>
        <v>-112.25912586295247</v>
      </c>
      <c r="AE62">
        <f t="shared" si="34"/>
        <v>0</v>
      </c>
      <c r="AF62">
        <f t="shared" si="35"/>
        <v>0</v>
      </c>
      <c r="AG62">
        <f t="shared" si="36"/>
        <v>-2.2936362004906809E-2</v>
      </c>
      <c r="AH62">
        <f t="shared" si="37"/>
        <v>-1580.1326136711177</v>
      </c>
      <c r="AI62">
        <f t="shared" si="38"/>
        <v>-1580.1555500331226</v>
      </c>
      <c r="AJ62">
        <f t="shared" si="39"/>
        <v>-6.6466193536572007</v>
      </c>
      <c r="AK62">
        <f t="shared" si="61"/>
        <v>-8.3234021651626779</v>
      </c>
      <c r="AL62">
        <f t="shared" si="40"/>
        <v>-1595.1255715519424</v>
      </c>
      <c r="AN62">
        <f t="shared" si="41"/>
        <v>0</v>
      </c>
      <c r="AO62">
        <f t="shared" si="42"/>
        <v>0</v>
      </c>
      <c r="AP62">
        <f t="shared" si="43"/>
        <v>-4.6652948495147949E-5</v>
      </c>
      <c r="AQ62">
        <f t="shared" si="44"/>
        <v>-3.2140164785213803</v>
      </c>
      <c r="AR62">
        <f t="shared" si="45"/>
        <v>-3.2140631314698753</v>
      </c>
      <c r="AS62">
        <f t="shared" si="46"/>
        <v>-1.3519336253355529E-2</v>
      </c>
      <c r="AT62">
        <f t="shared" si="47"/>
        <v>-1.692994086998912E-2</v>
      </c>
      <c r="AU62">
        <f t="shared" si="48"/>
        <v>-3.24451240859322</v>
      </c>
      <c r="AW62">
        <v>59</v>
      </c>
      <c r="AX62">
        <f>IF(Z62&gt;0, (R62*SUMPRODUCT(K62:$K$98, X62:$X$98)-K62*$AZ$3)/Z62, 0)</f>
        <v>-244718.68258561823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0.70099715600000001</v>
      </c>
      <c r="Q63" s="5">
        <f t="shared" si="60"/>
        <v>50</v>
      </c>
      <c r="R63">
        <f t="shared" si="31"/>
        <v>2000000</v>
      </c>
      <c r="S63">
        <f t="shared" si="32"/>
        <v>-776412.16352622281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-112.25912586295247</v>
      </c>
      <c r="AC63">
        <f t="shared" si="33"/>
        <v>-102.93166011046608</v>
      </c>
      <c r="AE63">
        <f t="shared" si="34"/>
        <v>0</v>
      </c>
      <c r="AF63">
        <f t="shared" si="35"/>
        <v>0</v>
      </c>
      <c r="AG63">
        <f t="shared" si="36"/>
        <v>-6.6286738504316095E-3</v>
      </c>
      <c r="AH63">
        <f t="shared" si="37"/>
        <v>-643.13298137704521</v>
      </c>
      <c r="AI63">
        <f t="shared" si="38"/>
        <v>-643.13961005089561</v>
      </c>
      <c r="AJ63">
        <f t="shared" si="39"/>
        <v>-9.3274657524863898</v>
      </c>
      <c r="AK63">
        <f t="shared" si="61"/>
        <v>-7.8581388104066736</v>
      </c>
      <c r="AL63">
        <f t="shared" si="40"/>
        <v>-660.32521461378872</v>
      </c>
      <c r="AN63">
        <f t="shared" si="41"/>
        <v>0</v>
      </c>
      <c r="AO63">
        <f t="shared" si="42"/>
        <v>0</v>
      </c>
      <c r="AP63">
        <f t="shared" si="43"/>
        <v>-1.2038245353645782E-5</v>
      </c>
      <c r="AQ63">
        <f t="shared" si="44"/>
        <v>-1.1679851505040424</v>
      </c>
      <c r="AR63">
        <f t="shared" si="45"/>
        <v>-1.1679971887493961</v>
      </c>
      <c r="AS63">
        <f t="shared" si="46"/>
        <v>-1.693948499952946E-2</v>
      </c>
      <c r="AT63">
        <f t="shared" si="47"/>
        <v>-1.4271060118084133E-2</v>
      </c>
      <c r="AU63">
        <f t="shared" si="48"/>
        <v>-1.1992077338670097</v>
      </c>
      <c r="AW63">
        <v>60</v>
      </c>
      <c r="AX63">
        <f>IF(Z63&gt;0, (R63*SUMPRODUCT(K63:$K$98, X63:$X$98)-K63*$AZ$3)/Z63, 0)</f>
        <v>-776412.16352622281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0.77900909500000004</v>
      </c>
      <c r="Q64" s="5">
        <f t="shared" si="60"/>
        <v>50</v>
      </c>
      <c r="R64">
        <f t="shared" si="31"/>
        <v>2000000</v>
      </c>
      <c r="S64">
        <f t="shared" si="32"/>
        <v>-3321270.0028870292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-102.93166011046608</v>
      </c>
      <c r="AC64">
        <f t="shared" si="33"/>
        <v>-92.901893268998919</v>
      </c>
      <c r="AE64">
        <f t="shared" si="34"/>
        <v>0</v>
      </c>
      <c r="AF64">
        <f t="shared" si="35"/>
        <v>0</v>
      </c>
      <c r="AG64">
        <f t="shared" si="36"/>
        <v>-1.3985898946523997E-3</v>
      </c>
      <c r="AH64">
        <f t="shared" si="37"/>
        <v>-206.55188869099575</v>
      </c>
      <c r="AI64">
        <f t="shared" si="38"/>
        <v>-206.5532872808904</v>
      </c>
      <c r="AJ64">
        <f t="shared" si="39"/>
        <v>-10.029766841467165</v>
      </c>
      <c r="AK64">
        <f t="shared" si="61"/>
        <v>-7.2052162077326267</v>
      </c>
      <c r="AL64">
        <f t="shared" si="40"/>
        <v>-223.7882703300902</v>
      </c>
      <c r="AN64">
        <f t="shared" si="41"/>
        <v>0</v>
      </c>
      <c r="AO64">
        <f t="shared" si="42"/>
        <v>0</v>
      </c>
      <c r="AP64">
        <f t="shared" si="43"/>
        <v>-2.2678216801587213E-6</v>
      </c>
      <c r="AQ64">
        <f t="shared" si="44"/>
        <v>-0.33492509351184124</v>
      </c>
      <c r="AR64">
        <f t="shared" si="45"/>
        <v>-0.33492736133352141</v>
      </c>
      <c r="AS64">
        <f t="shared" si="46"/>
        <v>-1.6263325494475588E-2</v>
      </c>
      <c r="AT64">
        <f t="shared" si="47"/>
        <v>-1.1683300150104527E-2</v>
      </c>
      <c r="AU64">
        <f t="shared" si="48"/>
        <v>-0.36287398697810153</v>
      </c>
      <c r="AW64">
        <v>61</v>
      </c>
      <c r="AX64">
        <f>IF(Z64&gt;0, (R64*SUMPRODUCT(K64:$K$98, X64:$X$98)-K64*$AZ$3)/Z64, 0)</f>
        <v>-3321270.0028870292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0.78135831499999997</v>
      </c>
      <c r="Q65" s="5">
        <f t="shared" si="60"/>
        <v>50</v>
      </c>
      <c r="R65">
        <f t="shared" si="31"/>
        <v>2000000</v>
      </c>
      <c r="S65">
        <f t="shared" si="32"/>
        <v>-14262789.763673915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-92.901893268998919</v>
      </c>
      <c r="AC65">
        <f t="shared" si="33"/>
        <v>-83.238825512536465</v>
      </c>
      <c r="AE65">
        <f t="shared" si="34"/>
        <v>0</v>
      </c>
      <c r="AF65">
        <f t="shared" si="35"/>
        <v>0</v>
      </c>
      <c r="AG65">
        <f t="shared" si="36"/>
        <v>-2.9180415224424927E-4</v>
      </c>
      <c r="AH65">
        <f t="shared" si="37"/>
        <v>-43.711993738465061</v>
      </c>
      <c r="AI65">
        <f t="shared" si="38"/>
        <v>-43.712285542617309</v>
      </c>
      <c r="AJ65">
        <f t="shared" si="39"/>
        <v>-9.6630677564624534</v>
      </c>
      <c r="AK65">
        <f t="shared" si="61"/>
        <v>-6.5031325288299247</v>
      </c>
      <c r="AL65">
        <f t="shared" si="40"/>
        <v>-59.878485827909685</v>
      </c>
      <c r="AN65">
        <f t="shared" si="41"/>
        <v>0</v>
      </c>
      <c r="AO65">
        <f t="shared" si="42"/>
        <v>0</v>
      </c>
      <c r="AP65">
        <f t="shared" si="43"/>
        <v>-4.2246619341772034E-7</v>
      </c>
      <c r="AQ65">
        <f t="shared" si="44"/>
        <v>-6.3285047383188825E-2</v>
      </c>
      <c r="AR65">
        <f t="shared" si="45"/>
        <v>-6.3285469849382256E-2</v>
      </c>
      <c r="AS65">
        <f t="shared" si="46"/>
        <v>-1.3989929274183781E-2</v>
      </c>
      <c r="AT65">
        <f t="shared" si="47"/>
        <v>-9.4150601477600293E-3</v>
      </c>
      <c r="AU65">
        <f t="shared" si="48"/>
        <v>-8.6690459271326056E-2</v>
      </c>
      <c r="AW65">
        <v>62</v>
      </c>
      <c r="AX65">
        <f>IF(Z65&gt;0, (R65*SUMPRODUCT(K65:$K$98, X65:$X$98)-K65*$AZ$3)/Z65, 0)</f>
        <v>-14262789.763673915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0.78389590600000003</v>
      </c>
      <c r="Q66" s="5">
        <f t="shared" si="60"/>
        <v>50</v>
      </c>
      <c r="R66">
        <f t="shared" si="31"/>
        <v>2000000</v>
      </c>
      <c r="S66">
        <f t="shared" si="32"/>
        <v>-61833073.065178946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-83.238825512536465</v>
      </c>
      <c r="AC66">
        <f t="shared" si="33"/>
        <v>-74.375331229585456</v>
      </c>
      <c r="AE66">
        <f t="shared" si="34"/>
        <v>0</v>
      </c>
      <c r="AF66">
        <f t="shared" si="35"/>
        <v>0</v>
      </c>
      <c r="AG66">
        <f t="shared" si="36"/>
        <v>-6.0142030423739064E-5</v>
      </c>
      <c r="AH66">
        <f t="shared" si="37"/>
        <v>-9.1497632119227088</v>
      </c>
      <c r="AI66">
        <f t="shared" si="38"/>
        <v>-9.1498233539531331</v>
      </c>
      <c r="AJ66">
        <f t="shared" si="39"/>
        <v>-8.8634942829510095</v>
      </c>
      <c r="AK66">
        <f t="shared" si="61"/>
        <v>-5.8267177858775527</v>
      </c>
      <c r="AL66">
        <f t="shared" si="40"/>
        <v>-23.840035422781693</v>
      </c>
      <c r="AN66">
        <f t="shared" si="41"/>
        <v>0</v>
      </c>
      <c r="AO66">
        <f t="shared" si="42"/>
        <v>0</v>
      </c>
      <c r="AP66">
        <f t="shared" si="43"/>
        <v>-7.7742867892846449E-8</v>
      </c>
      <c r="AQ66">
        <f t="shared" si="44"/>
        <v>-1.1827482837269827E-2</v>
      </c>
      <c r="AR66">
        <f t="shared" si="45"/>
        <v>-1.182756058013772E-2</v>
      </c>
      <c r="AS66">
        <f t="shared" si="46"/>
        <v>-1.1457436010282606E-2</v>
      </c>
      <c r="AT66">
        <f t="shared" si="47"/>
        <v>-7.5319331237206832E-3</v>
      </c>
      <c r="AU66">
        <f t="shared" si="48"/>
        <v>-3.0816929714141007E-2</v>
      </c>
      <c r="AW66">
        <v>63</v>
      </c>
      <c r="AX66">
        <f>IF(Z66&gt;0, (R66*SUMPRODUCT(K66:$K$98, X66:$X$98)-K66*$AZ$3)/Z66, 0)</f>
        <v>-61833073.065178946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2">$C$6</f>
        <v>2000000</v>
      </c>
      <c r="S67">
        <f t="shared" ref="S67:S98" si="63">AX67</f>
        <v>-271591191.28439289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-74.375331229585456</v>
      </c>
      <c r="AC67">
        <f t="shared" ref="AC67:AC98" si="64">S67*Z67</f>
        <v>-66.416820024624329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-1.2227351651305378E-5</v>
      </c>
      <c r="AH67">
        <f t="shared" ref="AH67:AH98" si="68">-X67*R67</f>
        <v>-1.8925303387278518</v>
      </c>
      <c r="AI67">
        <f t="shared" ref="AI67:AI98" si="69">SUM(AE67:AH67)</f>
        <v>-1.8925425660795032</v>
      </c>
      <c r="AJ67">
        <f t="shared" ref="AJ67:AJ98" si="70">AB67-AC67</f>
        <v>-7.9585112049611269</v>
      </c>
      <c r="AK67">
        <f t="shared" si="61"/>
        <v>-5.2062731860709821</v>
      </c>
      <c r="AL67">
        <f t="shared" ref="AL67:AL98" si="71">SUM(AI67:AK67)</f>
        <v>-15.057326957111613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-1.4112269165906427E-8</v>
      </c>
      <c r="AQ67">
        <f t="shared" ref="AQ67:AQ98" si="75">AH67*$K67</f>
        <v>-2.1842749195750987E-3</v>
      </c>
      <c r="AR67">
        <f t="shared" ref="AR67:AR98" si="76">AI67*$K67</f>
        <v>-2.1842890318442649E-3</v>
      </c>
      <c r="AS67">
        <f t="shared" ref="AS67:AS98" si="77">AJ67*$K67</f>
        <v>-9.1853620871616415E-3</v>
      </c>
      <c r="AT67">
        <f t="shared" ref="AT67:AT98" si="78">AK67*$K67</f>
        <v>-6.00885053839366E-3</v>
      </c>
      <c r="AU67">
        <f t="shared" ref="AU67:AU98" si="79">AL67*$K67</f>
        <v>-1.7378501657399566E-2</v>
      </c>
      <c r="AW67">
        <v>64</v>
      </c>
      <c r="AX67">
        <f>IF(Z67&gt;0, (R67*SUMPRODUCT(K67:$K$98, X67:$X$98)-K67*$AZ$3)/Z67, 0)</f>
        <v>-271591191.28439289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0.78978433000000003</v>
      </c>
      <c r="Q68" s="5">
        <f t="shared" si="60"/>
        <v>50</v>
      </c>
      <c r="R68">
        <f t="shared" si="62"/>
        <v>2000000</v>
      </c>
      <c r="S68">
        <f t="shared" si="63"/>
        <v>-1211193397.6801198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-66.416820024624329</v>
      </c>
      <c r="AC68">
        <f t="shared" si="64"/>
        <v>-59.302630471152483</v>
      </c>
      <c r="AE68">
        <f t="shared" si="65"/>
        <v>0</v>
      </c>
      <c r="AF68">
        <f t="shared" si="66"/>
        <v>0</v>
      </c>
      <c r="AG68">
        <f t="shared" si="67"/>
        <v>-2.4481074031917117E-6</v>
      </c>
      <c r="AH68">
        <f t="shared" si="68"/>
        <v>-0.38627882926402446</v>
      </c>
      <c r="AI68">
        <f t="shared" si="69"/>
        <v>-0.38628127737142764</v>
      </c>
      <c r="AJ68">
        <f t="shared" si="70"/>
        <v>-7.1141895534718458</v>
      </c>
      <c r="AK68">
        <f t="shared" si="61"/>
        <v>-4.6491774017237031</v>
      </c>
      <c r="AL68">
        <f t="shared" si="71"/>
        <v>-12.149648232566976</v>
      </c>
      <c r="AN68">
        <f t="shared" si="72"/>
        <v>0</v>
      </c>
      <c r="AO68">
        <f t="shared" si="73"/>
        <v>0</v>
      </c>
      <c r="AP68">
        <f t="shared" si="74"/>
        <v>-2.5227655591716916E-9</v>
      </c>
      <c r="AQ68">
        <f t="shared" si="75"/>
        <v>-3.98058894570538E-4</v>
      </c>
      <c r="AR68">
        <f t="shared" si="76"/>
        <v>-3.9806141733609717E-4</v>
      </c>
      <c r="AS68">
        <f t="shared" si="77"/>
        <v>-7.3311458327028076E-3</v>
      </c>
      <c r="AT68">
        <f t="shared" si="78"/>
        <v>-4.790959993118165E-3</v>
      </c>
      <c r="AU68">
        <f t="shared" si="79"/>
        <v>-1.252016724315707E-2</v>
      </c>
      <c r="AW68">
        <v>65</v>
      </c>
      <c r="AX68">
        <f>IF(Z68&gt;0, (R68*SUMPRODUCT(K68:$K$98, X68:$X$98)-K68*$AZ$3)/Z68, 0)</f>
        <v>-1211193397.6801198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0.79285550900000001</v>
      </c>
      <c r="Q69" s="5">
        <f t="shared" ref="Q69:Q98" si="91">$C$8</f>
        <v>50</v>
      </c>
      <c r="R69">
        <f t="shared" si="62"/>
        <v>2000000</v>
      </c>
      <c r="S69">
        <f t="shared" si="63"/>
        <v>-5485467740.658761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-59.302630471152483</v>
      </c>
      <c r="AC69">
        <f t="shared" si="64"/>
        <v>-52.949123326126156</v>
      </c>
      <c r="AE69">
        <f t="shared" si="65"/>
        <v>0</v>
      </c>
      <c r="AF69">
        <f t="shared" si="66"/>
        <v>0</v>
      </c>
      <c r="AG69">
        <f t="shared" si="67"/>
        <v>-4.8263088791556169E-7</v>
      </c>
      <c r="AH69">
        <f t="shared" si="68"/>
        <v>-7.7639817649769322E-2</v>
      </c>
      <c r="AI69">
        <f t="shared" si="69"/>
        <v>-7.7640300280657243E-2</v>
      </c>
      <c r="AJ69">
        <f t="shared" si="70"/>
        <v>-6.3535071450263274</v>
      </c>
      <c r="AK69">
        <f t="shared" si="61"/>
        <v>-4.1511841329806742</v>
      </c>
      <c r="AL69">
        <f t="shared" si="71"/>
        <v>-10.582331578287658</v>
      </c>
      <c r="AN69">
        <f t="shared" si="72"/>
        <v>0</v>
      </c>
      <c r="AO69">
        <f t="shared" si="73"/>
        <v>0</v>
      </c>
      <c r="AP69">
        <f t="shared" si="74"/>
        <v>-4.440619036386013E-10</v>
      </c>
      <c r="AQ69">
        <f t="shared" si="75"/>
        <v>-7.1435306125169345E-5</v>
      </c>
      <c r="AR69">
        <f t="shared" si="76"/>
        <v>-7.1435750187072981E-5</v>
      </c>
      <c r="AS69">
        <f t="shared" si="77"/>
        <v>-5.845772718333463E-3</v>
      </c>
      <c r="AT69">
        <f t="shared" si="78"/>
        <v>-3.8194462364544361E-3</v>
      </c>
      <c r="AU69">
        <f t="shared" si="79"/>
        <v>-9.7366547049749699E-3</v>
      </c>
      <c r="AW69">
        <v>66</v>
      </c>
      <c r="AX69">
        <f>IF(Z69&gt;0, (R69*SUMPRODUCT(K69:$K$98, X69:$X$98)-K69*$AZ$3)/Z69, 0)</f>
        <v>-5485467740.658761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0.79617230500000002</v>
      </c>
      <c r="Q70" s="5">
        <f t="shared" si="91"/>
        <v>50</v>
      </c>
      <c r="R70">
        <f t="shared" si="62"/>
        <v>2000000</v>
      </c>
      <c r="S70">
        <f t="shared" si="63"/>
        <v>-25268553559.090382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-52.949123326126156</v>
      </c>
      <c r="AC70">
        <f t="shared" si="64"/>
        <v>-47.276065115074331</v>
      </c>
      <c r="AE70">
        <f t="shared" si="65"/>
        <v>0</v>
      </c>
      <c r="AF70">
        <f t="shared" si="66"/>
        <v>0</v>
      </c>
      <c r="AG70">
        <f t="shared" si="67"/>
        <v>-9.3547232540476641E-8</v>
      </c>
      <c r="AH70">
        <f t="shared" si="68"/>
        <v>-1.5370293859837176E-2</v>
      </c>
      <c r="AI70">
        <f t="shared" si="69"/>
        <v>-1.5370387407069716E-2</v>
      </c>
      <c r="AJ70">
        <f t="shared" si="70"/>
        <v>-5.6730582110518242</v>
      </c>
      <c r="AK70">
        <f t="shared" si="61"/>
        <v>-3.7064386328288315</v>
      </c>
      <c r="AL70">
        <f t="shared" si="71"/>
        <v>-9.3948672312877264</v>
      </c>
      <c r="AN70">
        <f t="shared" si="72"/>
        <v>0</v>
      </c>
      <c r="AO70">
        <f t="shared" si="73"/>
        <v>0</v>
      </c>
      <c r="AP70">
        <f t="shared" si="74"/>
        <v>-7.6849549303198365E-11</v>
      </c>
      <c r="AQ70">
        <f t="shared" si="75"/>
        <v>-1.2626778192236894E-5</v>
      </c>
      <c r="AR70">
        <f t="shared" si="76"/>
        <v>-1.2626855041786198E-5</v>
      </c>
      <c r="AS70">
        <f t="shared" si="77"/>
        <v>-4.6604475071082641E-3</v>
      </c>
      <c r="AT70">
        <f t="shared" si="78"/>
        <v>-3.0448590590813336E-3</v>
      </c>
      <c r="AU70">
        <f t="shared" si="79"/>
        <v>-7.7179334212313846E-3</v>
      </c>
      <c r="AW70">
        <v>67</v>
      </c>
      <c r="AX70">
        <f>IF(Z70&gt;0, (R70*SUMPRODUCT(K70:$K$98, X70:$X$98)-K70*$AZ$3)/Z70, 0)</f>
        <v>-25268553559.090382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0.79964768799999997</v>
      </c>
      <c r="Q71" s="5">
        <f t="shared" si="91"/>
        <v>50</v>
      </c>
      <c r="R71">
        <f t="shared" si="62"/>
        <v>2000000</v>
      </c>
      <c r="S71">
        <f t="shared" si="63"/>
        <v>-118523458802.25912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-47.276065115074331</v>
      </c>
      <c r="AC71">
        <f t="shared" si="64"/>
        <v>-42.210783414747219</v>
      </c>
      <c r="AE71">
        <f t="shared" si="65"/>
        <v>0</v>
      </c>
      <c r="AF71">
        <f t="shared" si="66"/>
        <v>0</v>
      </c>
      <c r="AG71">
        <f t="shared" si="67"/>
        <v>-1.7806931995281368E-8</v>
      </c>
      <c r="AH71">
        <f t="shared" si="68"/>
        <v>-2.9921931287916199E-3</v>
      </c>
      <c r="AI71">
        <f t="shared" si="69"/>
        <v>-2.9922109357236153E-3</v>
      </c>
      <c r="AJ71">
        <f t="shared" si="70"/>
        <v>-5.0652817003271124</v>
      </c>
      <c r="AK71">
        <f t="shared" si="61"/>
        <v>-3.3093245580552035</v>
      </c>
      <c r="AL71">
        <f t="shared" si="71"/>
        <v>-8.3775984693180394</v>
      </c>
      <c r="AN71">
        <f t="shared" si="72"/>
        <v>0</v>
      </c>
      <c r="AO71">
        <f t="shared" si="73"/>
        <v>0</v>
      </c>
      <c r="AP71">
        <f t="shared" si="74"/>
        <v>-1.3061151237519465E-11</v>
      </c>
      <c r="AQ71">
        <f t="shared" si="75"/>
        <v>-2.1947344437194491E-6</v>
      </c>
      <c r="AR71">
        <f t="shared" si="76"/>
        <v>-2.1947475048706866E-6</v>
      </c>
      <c r="AS71">
        <f t="shared" si="77"/>
        <v>-3.7153177406497304E-3</v>
      </c>
      <c r="AT71">
        <f t="shared" si="78"/>
        <v>-2.427346190699781E-3</v>
      </c>
      <c r="AU71">
        <f t="shared" si="79"/>
        <v>-6.144858678854382E-3</v>
      </c>
      <c r="AW71">
        <v>68</v>
      </c>
      <c r="AX71">
        <f>IF(Z71&gt;0, (R71*SUMPRODUCT(K71:$K$98, X71:$X$98)-K71*$AZ$3)/Z71, 0)</f>
        <v>-118523458802.25912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0.80323853099999998</v>
      </c>
      <c r="Q72" s="5">
        <f t="shared" si="91"/>
        <v>50</v>
      </c>
      <c r="R72">
        <f t="shared" si="62"/>
        <v>2000000</v>
      </c>
      <c r="S72">
        <f t="shared" si="63"/>
        <v>-566629309146.95081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-42.210783414747219</v>
      </c>
      <c r="AC72">
        <f t="shared" si="64"/>
        <v>-37.688201388851915</v>
      </c>
      <c r="AE72">
        <f t="shared" si="65"/>
        <v>0</v>
      </c>
      <c r="AF72">
        <f t="shared" si="66"/>
        <v>0</v>
      </c>
      <c r="AG72">
        <f t="shared" si="67"/>
        <v>-3.3256487778218493E-9</v>
      </c>
      <c r="AH72">
        <f t="shared" si="68"/>
        <v>-5.7212855590026818E-4</v>
      </c>
      <c r="AI72">
        <f t="shared" si="69"/>
        <v>-5.7213188154904603E-4</v>
      </c>
      <c r="AJ72">
        <f t="shared" si="70"/>
        <v>-4.5225820258953036</v>
      </c>
      <c r="AK72">
        <f t="shared" si="61"/>
        <v>-2.9547548390323057</v>
      </c>
      <c r="AL72">
        <f t="shared" si="71"/>
        <v>-7.477908996809159</v>
      </c>
      <c r="AN72">
        <f t="shared" si="72"/>
        <v>0</v>
      </c>
      <c r="AO72">
        <f t="shared" si="73"/>
        <v>0</v>
      </c>
      <c r="AP72">
        <f t="shared" si="74"/>
        <v>-2.1779640999556276E-12</v>
      </c>
      <c r="AQ72">
        <f t="shared" si="75"/>
        <v>-3.7468642618549877E-7</v>
      </c>
      <c r="AR72">
        <f t="shared" si="76"/>
        <v>-3.7468860414959877E-7</v>
      </c>
      <c r="AS72">
        <f t="shared" si="77"/>
        <v>-2.9618345019451773E-3</v>
      </c>
      <c r="AT72">
        <f t="shared" si="78"/>
        <v>-1.9350660257627676E-3</v>
      </c>
      <c r="AU72">
        <f t="shared" si="79"/>
        <v>-4.8972752163120945E-3</v>
      </c>
      <c r="AW72">
        <v>69</v>
      </c>
      <c r="AX72">
        <f>IF(Z72&gt;0, (R72*SUMPRODUCT(K72:$K$98, X72:$X$98)-K72*$AZ$3)/Z72, 0)</f>
        <v>-566629309146.95081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0.80709142899999997</v>
      </c>
      <c r="Q73" s="5">
        <f t="shared" si="91"/>
        <v>50</v>
      </c>
      <c r="R73">
        <f t="shared" si="62"/>
        <v>2000000</v>
      </c>
      <c r="S73">
        <f t="shared" si="63"/>
        <v>-2765966778740.4946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-37.688201388851915</v>
      </c>
      <c r="AC73">
        <f t="shared" si="64"/>
        <v>-33.650180137976072</v>
      </c>
      <c r="AE73">
        <f t="shared" si="65"/>
        <v>0</v>
      </c>
      <c r="AF73">
        <f t="shared" si="66"/>
        <v>0</v>
      </c>
      <c r="AG73">
        <f t="shared" si="67"/>
        <v>-6.0828966559929104E-10</v>
      </c>
      <c r="AH73">
        <f t="shared" si="68"/>
        <v>-1.0736410497777358E-4</v>
      </c>
      <c r="AI73">
        <f t="shared" si="69"/>
        <v>-1.0736471326743918E-4</v>
      </c>
      <c r="AJ73">
        <f t="shared" si="70"/>
        <v>-4.0380212508758433</v>
      </c>
      <c r="AK73">
        <f t="shared" ref="AK73:AK98" si="92">G73*SUM(AB73:AB73, AE73:AF73)</f>
        <v>-2.6381740972196344</v>
      </c>
      <c r="AL73">
        <f t="shared" si="71"/>
        <v>-6.6763027128087451</v>
      </c>
      <c r="AN73">
        <f t="shared" si="72"/>
        <v>0</v>
      </c>
      <c r="AO73">
        <f t="shared" si="73"/>
        <v>0</v>
      </c>
      <c r="AP73">
        <f t="shared" si="74"/>
        <v>-3.5568598322516521E-13</v>
      </c>
      <c r="AQ73">
        <f t="shared" si="75"/>
        <v>-6.2779148490853068E-8</v>
      </c>
      <c r="AR73">
        <f t="shared" si="76"/>
        <v>-6.2779504176836297E-8</v>
      </c>
      <c r="AS73">
        <f t="shared" si="77"/>
        <v>-2.3611572580094151E-3</v>
      </c>
      <c r="AT73">
        <f t="shared" si="78"/>
        <v>-1.5426228666308973E-3</v>
      </c>
      <c r="AU73">
        <f t="shared" si="79"/>
        <v>-3.9038429041444891E-3</v>
      </c>
      <c r="AW73">
        <v>70</v>
      </c>
      <c r="AX73">
        <f>IF(Z73&gt;0, (R73*SUMPRODUCT(K73:$K$98, X73:$X$98)-K73*$AZ$3)/Z73, 0)</f>
        <v>-2765966778740.4946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0.81105379099999997</v>
      </c>
      <c r="Q74" s="5">
        <f t="shared" si="91"/>
        <v>50</v>
      </c>
      <c r="R74">
        <f t="shared" si="62"/>
        <v>2000000</v>
      </c>
      <c r="S74">
        <f t="shared" si="63"/>
        <v>-13800869063414.566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-33.650180137976072</v>
      </c>
      <c r="AC74">
        <f t="shared" si="64"/>
        <v>-30.04480374936033</v>
      </c>
      <c r="AE74">
        <f t="shared" si="65"/>
        <v>0</v>
      </c>
      <c r="AF74">
        <f t="shared" si="66"/>
        <v>0</v>
      </c>
      <c r="AG74">
        <f t="shared" si="67"/>
        <v>-1.088511296328709E-10</v>
      </c>
      <c r="AH74">
        <f t="shared" si="68"/>
        <v>-1.973422557241709E-5</v>
      </c>
      <c r="AI74">
        <f t="shared" si="69"/>
        <v>-1.9734334423546724E-5</v>
      </c>
      <c r="AJ74">
        <f t="shared" si="70"/>
        <v>-3.6053763886157419</v>
      </c>
      <c r="AK74">
        <f t="shared" si="92"/>
        <v>-2.3555126096583252</v>
      </c>
      <c r="AL74">
        <f t="shared" si="71"/>
        <v>-5.9609087326084911</v>
      </c>
      <c r="AN74">
        <f t="shared" si="72"/>
        <v>0</v>
      </c>
      <c r="AO74">
        <f t="shared" si="73"/>
        <v>0</v>
      </c>
      <c r="AP74">
        <f t="shared" si="74"/>
        <v>-5.6829159189804417E-14</v>
      </c>
      <c r="AQ74">
        <f t="shared" si="75"/>
        <v>-1.0302873753583308E-8</v>
      </c>
      <c r="AR74">
        <f t="shared" si="76"/>
        <v>-1.0302930582742499E-8</v>
      </c>
      <c r="AS74">
        <f t="shared" si="77"/>
        <v>-1.8823002519023305E-3</v>
      </c>
      <c r="AT74">
        <f t="shared" si="78"/>
        <v>-1.2297695165805699E-3</v>
      </c>
      <c r="AU74">
        <f t="shared" si="79"/>
        <v>-3.1120800714134833E-3</v>
      </c>
      <c r="AW74">
        <v>71</v>
      </c>
      <c r="AX74">
        <f>IF(Z74&gt;0, (R74*SUMPRODUCT(K74:$K$98, X74:$X$98)-K74*$AZ$3)/Z74, 0)</f>
        <v>-13800869063414.566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0.81525055400000002</v>
      </c>
      <c r="Q75" s="5">
        <f t="shared" si="91"/>
        <v>50</v>
      </c>
      <c r="R75">
        <f t="shared" si="62"/>
        <v>2000000</v>
      </c>
      <c r="S75">
        <f t="shared" si="63"/>
        <v>-70513554160479.922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-30.04480374936033</v>
      </c>
      <c r="AC75">
        <f t="shared" si="64"/>
        <v>-26.825717642346351</v>
      </c>
      <c r="AE75">
        <f t="shared" si="65"/>
        <v>0</v>
      </c>
      <c r="AF75">
        <f t="shared" si="66"/>
        <v>0</v>
      </c>
      <c r="AG75">
        <f t="shared" si="67"/>
        <v>-1.9021674599818366E-11</v>
      </c>
      <c r="AH75">
        <f t="shared" si="68"/>
        <v>-3.5496377494689529E-6</v>
      </c>
      <c r="AI75">
        <f t="shared" si="69"/>
        <v>-3.5496567711435527E-6</v>
      </c>
      <c r="AJ75">
        <f t="shared" si="70"/>
        <v>-3.2190861070139789</v>
      </c>
      <c r="AK75">
        <f t="shared" si="92"/>
        <v>-2.1031362624552234</v>
      </c>
      <c r="AL75">
        <f t="shared" si="71"/>
        <v>-5.3222259191259731</v>
      </c>
      <c r="AN75">
        <f t="shared" si="72"/>
        <v>0</v>
      </c>
      <c r="AO75">
        <f t="shared" si="73"/>
        <v>0</v>
      </c>
      <c r="AP75">
        <f t="shared" si="74"/>
        <v>-8.8668429330929704E-15</v>
      </c>
      <c r="AQ75">
        <f t="shared" si="75"/>
        <v>-1.6546429826015087E-9</v>
      </c>
      <c r="AR75">
        <f t="shared" si="76"/>
        <v>-1.6546518494444418E-9</v>
      </c>
      <c r="AS75">
        <f t="shared" si="77"/>
        <v>-1.500558257855342E-3</v>
      </c>
      <c r="AT75">
        <f t="shared" si="78"/>
        <v>-9.8036473120304175E-4</v>
      </c>
      <c r="AU75">
        <f t="shared" si="79"/>
        <v>-2.4809246437102329E-3</v>
      </c>
      <c r="AW75">
        <v>72</v>
      </c>
      <c r="AX75">
        <f>IF(Z75&gt;0, (R75*SUMPRODUCT(K75:$K$98, X75:$X$98)-K75*$AZ$3)/Z75, 0)</f>
        <v>-70513554160479.922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0.81969331899999998</v>
      </c>
      <c r="Q76" s="5">
        <f t="shared" si="91"/>
        <v>50</v>
      </c>
      <c r="R76">
        <f t="shared" si="62"/>
        <v>2000000</v>
      </c>
      <c r="S76">
        <f t="shared" si="63"/>
        <v>-369677396885126.31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-26.825717642346351</v>
      </c>
      <c r="AC76">
        <f t="shared" si="64"/>
        <v>-23.951533610682368</v>
      </c>
      <c r="AE76">
        <f t="shared" si="65"/>
        <v>0</v>
      </c>
      <c r="AF76">
        <f t="shared" si="66"/>
        <v>0</v>
      </c>
      <c r="AG76">
        <f t="shared" si="67"/>
        <v>-3.2395182681570706E-12</v>
      </c>
      <c r="AH76">
        <f t="shared" si="68"/>
        <v>-6.2367758342652445E-7</v>
      </c>
      <c r="AI76">
        <f t="shared" si="69"/>
        <v>-6.2368082294479257E-7</v>
      </c>
      <c r="AJ76">
        <f t="shared" si="70"/>
        <v>-2.8741840316639831</v>
      </c>
      <c r="AK76">
        <f t="shared" si="92"/>
        <v>-1.8778002349642449</v>
      </c>
      <c r="AL76">
        <f t="shared" si="71"/>
        <v>-4.7519848903090507</v>
      </c>
      <c r="AN76">
        <f t="shared" si="72"/>
        <v>0</v>
      </c>
      <c r="AO76">
        <f t="shared" si="73"/>
        <v>0</v>
      </c>
      <c r="AP76">
        <f t="shared" si="74"/>
        <v>-1.3482880275744369E-15</v>
      </c>
      <c r="AQ76">
        <f t="shared" si="75"/>
        <v>-2.595747111742382E-10</v>
      </c>
      <c r="AR76">
        <f t="shared" si="76"/>
        <v>-2.5957605946226578E-10</v>
      </c>
      <c r="AS76">
        <f t="shared" si="77"/>
        <v>-1.1962358592108675E-3</v>
      </c>
      <c r="AT76">
        <f t="shared" si="78"/>
        <v>-7.8154076174389978E-4</v>
      </c>
      <c r="AU76">
        <f t="shared" si="79"/>
        <v>-1.9777768805308267E-3</v>
      </c>
      <c r="AW76">
        <v>73</v>
      </c>
      <c r="AX76">
        <f>IF(Z76&gt;0, (R76*SUMPRODUCT(K76:$K$98, X76:$X$98)-K76*$AZ$3)/Z76, 0)</f>
        <v>-369677396885126.31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0.82421808699999999</v>
      </c>
      <c r="Q77" s="5">
        <f t="shared" si="91"/>
        <v>50</v>
      </c>
      <c r="R77">
        <f t="shared" si="62"/>
        <v>2000000</v>
      </c>
      <c r="S77">
        <f t="shared" si="63"/>
        <v>-1990983807535264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-23.951533610682368</v>
      </c>
      <c r="AC77">
        <f t="shared" si="64"/>
        <v>-21.385297866907454</v>
      </c>
      <c r="AE77">
        <f t="shared" si="65"/>
        <v>0</v>
      </c>
      <c r="AF77">
        <f t="shared" si="66"/>
        <v>0</v>
      </c>
      <c r="AG77">
        <f t="shared" si="67"/>
        <v>-5.3705353569352624E-13</v>
      </c>
      <c r="AH77">
        <f t="shared" si="68"/>
        <v>-1.0680278199127895E-7</v>
      </c>
      <c r="AI77">
        <f t="shared" si="69"/>
        <v>-1.0680331904481463E-7</v>
      </c>
      <c r="AJ77">
        <f t="shared" si="70"/>
        <v>-2.5662357437749144</v>
      </c>
      <c r="AK77">
        <f t="shared" si="92"/>
        <v>-1.6766073527477658</v>
      </c>
      <c r="AL77">
        <f t="shared" si="71"/>
        <v>-4.2428432033259993</v>
      </c>
      <c r="AN77">
        <f t="shared" si="72"/>
        <v>0</v>
      </c>
      <c r="AO77">
        <f t="shared" si="73"/>
        <v>0</v>
      </c>
      <c r="AP77">
        <f t="shared" si="74"/>
        <v>-1.9957300757704189E-16</v>
      </c>
      <c r="AQ77">
        <f t="shared" si="75"/>
        <v>-3.9688692100443057E-11</v>
      </c>
      <c r="AR77">
        <f t="shared" si="76"/>
        <v>-3.9688891673450628E-11</v>
      </c>
      <c r="AS77">
        <f t="shared" si="77"/>
        <v>-9.5363190352242629E-4</v>
      </c>
      <c r="AT77">
        <f t="shared" si="78"/>
        <v>-6.2303951035637406E-4</v>
      </c>
      <c r="AU77">
        <f t="shared" si="79"/>
        <v>-1.5766714535676921E-3</v>
      </c>
      <c r="AW77">
        <v>74</v>
      </c>
      <c r="AX77">
        <f>IF(Z77&gt;0, (R77*SUMPRODUCT(K77:$K$98, X77:$X$98)-K77*$AZ$3)/Z77, 0)</f>
        <v>-1990983807535264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0.82894669600000004</v>
      </c>
      <c r="Q78" s="5">
        <f t="shared" si="91"/>
        <v>50</v>
      </c>
      <c r="R78">
        <f t="shared" si="62"/>
        <v>2000000</v>
      </c>
      <c r="S78">
        <f t="shared" si="63"/>
        <v>-1.1037737629238586E+16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-21.385297866907454</v>
      </c>
      <c r="AC78">
        <f t="shared" si="64"/>
        <v>-19.094015952630635</v>
      </c>
      <c r="AE78">
        <f t="shared" si="65"/>
        <v>0</v>
      </c>
      <c r="AF78">
        <f t="shared" si="66"/>
        <v>0</v>
      </c>
      <c r="AG78">
        <f t="shared" si="67"/>
        <v>-8.6494246348324333E-14</v>
      </c>
      <c r="AH78">
        <f t="shared" si="68"/>
        <v>-1.7807550159530667E-8</v>
      </c>
      <c r="AI78">
        <f t="shared" si="69"/>
        <v>-1.7807636653777016E-8</v>
      </c>
      <c r="AJ78">
        <f t="shared" si="70"/>
        <v>-2.2912819142768193</v>
      </c>
      <c r="AK78">
        <f t="shared" si="92"/>
        <v>-1.496970850683522</v>
      </c>
      <c r="AL78">
        <f t="shared" si="71"/>
        <v>-3.7882527827679779</v>
      </c>
      <c r="AN78">
        <f t="shared" si="72"/>
        <v>0</v>
      </c>
      <c r="AO78">
        <f t="shared" si="73"/>
        <v>0</v>
      </c>
      <c r="AP78">
        <f t="shared" si="74"/>
        <v>-2.8698118088838958E-17</v>
      </c>
      <c r="AQ78">
        <f t="shared" si="75"/>
        <v>-5.9084066157775662E-12</v>
      </c>
      <c r="AR78">
        <f t="shared" si="76"/>
        <v>-5.9084353138956548E-12</v>
      </c>
      <c r="AS78">
        <f t="shared" si="77"/>
        <v>-7.6022951498913225E-4</v>
      </c>
      <c r="AT78">
        <f t="shared" si="78"/>
        <v>-4.9668328313375379E-4</v>
      </c>
      <c r="AU78">
        <f t="shared" si="79"/>
        <v>-1.2569128040313213E-3</v>
      </c>
      <c r="AW78">
        <v>75</v>
      </c>
      <c r="AX78">
        <f>IF(Z78&gt;0, (R78*SUMPRODUCT(K78:$K$98, X78:$X$98)-K78*$AZ$3)/Z78, 0)</f>
        <v>-1.1037737629238586E+16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0.83370721699999994</v>
      </c>
      <c r="Q79" s="5">
        <f t="shared" si="91"/>
        <v>50</v>
      </c>
      <c r="R79">
        <f t="shared" si="62"/>
        <v>2000000</v>
      </c>
      <c r="S79">
        <f t="shared" si="63"/>
        <v>-6.3055521144899704E+16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-19.094015952630635</v>
      </c>
      <c r="AC79">
        <f t="shared" si="64"/>
        <v>-17.048228529139664</v>
      </c>
      <c r="AE79">
        <f t="shared" si="65"/>
        <v>0</v>
      </c>
      <c r="AF79">
        <f t="shared" si="66"/>
        <v>0</v>
      </c>
      <c r="AG79">
        <f t="shared" si="67"/>
        <v>-1.3518426475267205E-14</v>
      </c>
      <c r="AH79">
        <f t="shared" si="68"/>
        <v>-2.8844350963829556E-9</v>
      </c>
      <c r="AI79">
        <f t="shared" si="69"/>
        <v>-2.8844486148094309E-9</v>
      </c>
      <c r="AJ79">
        <f t="shared" si="70"/>
        <v>-2.045787423490971</v>
      </c>
      <c r="AK79">
        <f t="shared" si="92"/>
        <v>-1.3365811166841446</v>
      </c>
      <c r="AL79">
        <f t="shared" si="71"/>
        <v>-3.382368543059564</v>
      </c>
      <c r="AN79">
        <f t="shared" si="72"/>
        <v>0</v>
      </c>
      <c r="AO79">
        <f t="shared" si="73"/>
        <v>0</v>
      </c>
      <c r="AP79">
        <f t="shared" si="74"/>
        <v>-4.004739949077932E-18</v>
      </c>
      <c r="AQ79">
        <f t="shared" si="75"/>
        <v>-8.5449386303511713E-13</v>
      </c>
      <c r="AR79">
        <f t="shared" si="76"/>
        <v>-8.544978677750663E-13</v>
      </c>
      <c r="AS79">
        <f t="shared" si="77"/>
        <v>-6.0605031489166451E-4</v>
      </c>
      <c r="AT79">
        <f t="shared" si="78"/>
        <v>-3.9595287239688789E-4</v>
      </c>
      <c r="AU79">
        <f t="shared" si="79"/>
        <v>-1.0020031881430502E-3</v>
      </c>
      <c r="AW79">
        <v>76</v>
      </c>
      <c r="AX79">
        <f>IF(Z79&gt;0, (R79*SUMPRODUCT(K79:$K$98, X79:$X$98)-K79*$AZ$3)/Z79, 0)</f>
        <v>-6.3055521144899704E+16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0.83838979800000002</v>
      </c>
      <c r="Q80" s="5">
        <f t="shared" si="91"/>
        <v>50</v>
      </c>
      <c r="R80">
        <f t="shared" si="62"/>
        <v>2000000</v>
      </c>
      <c r="S80">
        <f t="shared" si="63"/>
        <v>-3.7134422161647213E+17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-17.048228529139664</v>
      </c>
      <c r="AC80">
        <f t="shared" si="64"/>
        <v>-15.221632615304021</v>
      </c>
      <c r="AE80">
        <f t="shared" si="65"/>
        <v>0</v>
      </c>
      <c r="AF80">
        <f t="shared" si="66"/>
        <v>0</v>
      </c>
      <c r="AG80">
        <f t="shared" si="67"/>
        <v>-2.0495313686374078E-15</v>
      </c>
      <c r="AH80">
        <f t="shared" si="68"/>
        <v>-4.5334843367508496E-10</v>
      </c>
      <c r="AI80">
        <f t="shared" si="69"/>
        <v>-4.5335048320645357E-10</v>
      </c>
      <c r="AJ80">
        <f t="shared" si="70"/>
        <v>-1.8265959138356429</v>
      </c>
      <c r="AK80">
        <f t="shared" si="92"/>
        <v>-1.1933759970397766</v>
      </c>
      <c r="AL80">
        <f t="shared" si="71"/>
        <v>-3.0199719113287697</v>
      </c>
      <c r="AN80">
        <f t="shared" si="72"/>
        <v>0</v>
      </c>
      <c r="AO80">
        <f t="shared" si="73"/>
        <v>0</v>
      </c>
      <c r="AP80">
        <f t="shared" si="74"/>
        <v>-5.4210663628319157E-19</v>
      </c>
      <c r="AQ80">
        <f t="shared" si="75"/>
        <v>-1.1991189703392776E-13</v>
      </c>
      <c r="AR80">
        <f t="shared" si="76"/>
        <v>-1.1991243914056404E-13</v>
      </c>
      <c r="AS80">
        <f t="shared" si="77"/>
        <v>-4.8313960052067176E-4</v>
      </c>
      <c r="AT80">
        <f t="shared" si="78"/>
        <v>-3.1565120567363515E-4</v>
      </c>
      <c r="AU80">
        <f t="shared" si="79"/>
        <v>-7.9879080631421924E-4</v>
      </c>
      <c r="AW80">
        <v>77</v>
      </c>
      <c r="AX80">
        <f>IF(Z80&gt;0, (R80*SUMPRODUCT(K80:$K$98, X80:$X$98)-K80*$AZ$3)/Z80, 0)</f>
        <v>-3.7134422161647213E+17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0.84318435700000005</v>
      </c>
      <c r="Q81" s="5">
        <f t="shared" si="91"/>
        <v>50</v>
      </c>
      <c r="R81">
        <f t="shared" si="62"/>
        <v>2000000</v>
      </c>
      <c r="S81">
        <f t="shared" si="63"/>
        <v>-2.2583243444228593E+18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-15.221632615304021</v>
      </c>
      <c r="AC81">
        <f t="shared" si="64"/>
        <v>-13.590743406521549</v>
      </c>
      <c r="AE81">
        <f t="shared" si="65"/>
        <v>0</v>
      </c>
      <c r="AF81">
        <f t="shared" si="66"/>
        <v>0</v>
      </c>
      <c r="AG81">
        <f t="shared" si="67"/>
        <v>-3.00903265735171E-16</v>
      </c>
      <c r="AH81">
        <f t="shared" si="68"/>
        <v>-6.9125311568634506E-11</v>
      </c>
      <c r="AI81">
        <f t="shared" si="69"/>
        <v>-6.9125612471900243E-11</v>
      </c>
      <c r="AJ81">
        <f t="shared" si="70"/>
        <v>-1.630889208782472</v>
      </c>
      <c r="AK81">
        <f t="shared" si="92"/>
        <v>-1.0655142830712816</v>
      </c>
      <c r="AL81">
        <f t="shared" si="71"/>
        <v>-2.6964034919228794</v>
      </c>
      <c r="AN81">
        <f t="shared" si="72"/>
        <v>0</v>
      </c>
      <c r="AO81">
        <f t="shared" si="73"/>
        <v>0</v>
      </c>
      <c r="AP81">
        <f t="shared" si="74"/>
        <v>-7.1062262839717749E-20</v>
      </c>
      <c r="AQ81">
        <f t="shared" si="75"/>
        <v>-1.6324851269281277E-14</v>
      </c>
      <c r="AR81">
        <f t="shared" si="76"/>
        <v>-1.6324922331544115E-14</v>
      </c>
      <c r="AS81">
        <f t="shared" si="77"/>
        <v>-3.851559315376783E-4</v>
      </c>
      <c r="AT81">
        <f t="shared" si="78"/>
        <v>-2.5163520860463221E-4</v>
      </c>
      <c r="AU81">
        <f t="shared" si="79"/>
        <v>-6.3679114015863551E-4</v>
      </c>
      <c r="AW81">
        <v>78</v>
      </c>
      <c r="AX81">
        <f>IF(Z81&gt;0, (R81*SUMPRODUCT(K81:$K$98, X81:$X$98)-K81*$AZ$3)/Z81, 0)</f>
        <v>-2.2583243444228593E+18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0.84806285100000001</v>
      </c>
      <c r="Q82" s="5">
        <f t="shared" si="91"/>
        <v>50</v>
      </c>
      <c r="R82">
        <f t="shared" si="62"/>
        <v>2000000</v>
      </c>
      <c r="S82">
        <f t="shared" si="63"/>
        <v>-1.4206013267225246E+19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-13.590743406521549</v>
      </c>
      <c r="AC82">
        <f t="shared" si="64"/>
        <v>-12.134592327251397</v>
      </c>
      <c r="AE82">
        <f t="shared" si="65"/>
        <v>0</v>
      </c>
      <c r="AF82">
        <f t="shared" si="66"/>
        <v>0</v>
      </c>
      <c r="AG82">
        <f t="shared" si="67"/>
        <v>-4.270935166323956E-17</v>
      </c>
      <c r="AH82">
        <f t="shared" si="68"/>
        <v>-1.020739525658319E-11</v>
      </c>
      <c r="AI82">
        <f t="shared" si="69"/>
        <v>-1.0207437965934853E-11</v>
      </c>
      <c r="AJ82">
        <f t="shared" si="70"/>
        <v>-1.4561510792701515</v>
      </c>
      <c r="AK82">
        <f t="shared" si="92"/>
        <v>-0.95135203845650851</v>
      </c>
      <c r="AL82">
        <f t="shared" si="71"/>
        <v>-2.4075031177368675</v>
      </c>
      <c r="AN82">
        <f t="shared" si="72"/>
        <v>0</v>
      </c>
      <c r="AO82">
        <f t="shared" si="73"/>
        <v>0</v>
      </c>
      <c r="AP82">
        <f t="shared" si="74"/>
        <v>-9.0056919544269465E-21</v>
      </c>
      <c r="AQ82">
        <f t="shared" si="75"/>
        <v>-2.1523309007986568E-15</v>
      </c>
      <c r="AR82">
        <f t="shared" si="76"/>
        <v>-2.1523399064906113E-15</v>
      </c>
      <c r="AS82">
        <f t="shared" si="77"/>
        <v>-3.0704395052431552E-4</v>
      </c>
      <c r="AT82">
        <f t="shared" si="78"/>
        <v>-2.0060204767588814E-4</v>
      </c>
      <c r="AU82">
        <f t="shared" si="79"/>
        <v>-5.0764599820235599E-4</v>
      </c>
      <c r="AW82">
        <v>79</v>
      </c>
      <c r="AX82">
        <f>IF(Z82&gt;0, (R82*SUMPRODUCT(K82:$K$98, X82:$X$98)-K82*$AZ$3)/Z82, 0)</f>
        <v>-1.4206013267225246E+19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0.85299375700000002</v>
      </c>
      <c r="Q83" s="5">
        <f t="shared" si="91"/>
        <v>50</v>
      </c>
      <c r="R83">
        <f t="shared" si="62"/>
        <v>2000000</v>
      </c>
      <c r="S83">
        <f t="shared" si="63"/>
        <v>-9.2579287917306069E+19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-12.134592327251397</v>
      </c>
      <c r="AC83">
        <f t="shared" si="64"/>
        <v>-10.834457435045891</v>
      </c>
      <c r="AE83">
        <f t="shared" si="65"/>
        <v>0</v>
      </c>
      <c r="AF83">
        <f t="shared" si="66"/>
        <v>0</v>
      </c>
      <c r="AG83">
        <f t="shared" si="67"/>
        <v>-5.851447812346254E-18</v>
      </c>
      <c r="AH83">
        <f t="shared" si="68"/>
        <v>-1.4572324133704366E-12</v>
      </c>
      <c r="AI83">
        <f t="shared" si="69"/>
        <v>-1.457238264818249E-12</v>
      </c>
      <c r="AJ83">
        <f t="shared" si="70"/>
        <v>-1.3001348922055058</v>
      </c>
      <c r="AK83">
        <f t="shared" si="92"/>
        <v>-0.8494214629075979</v>
      </c>
      <c r="AL83">
        <f t="shared" si="71"/>
        <v>-2.1495563551145609</v>
      </c>
      <c r="AN83">
        <f t="shared" si="72"/>
        <v>0</v>
      </c>
      <c r="AO83">
        <f t="shared" si="73"/>
        <v>0</v>
      </c>
      <c r="AP83">
        <f t="shared" si="74"/>
        <v>-1.1016393038315743E-21</v>
      </c>
      <c r="AQ83">
        <f t="shared" si="75"/>
        <v>-2.7434996480683268E-16</v>
      </c>
      <c r="AR83">
        <f t="shared" si="76"/>
        <v>-2.7435106644613652E-16</v>
      </c>
      <c r="AS83">
        <f t="shared" si="77"/>
        <v>-2.4477355749706522E-4</v>
      </c>
      <c r="AT83">
        <f t="shared" si="78"/>
        <v>-1.599187242314161E-4</v>
      </c>
      <c r="AU83">
        <f t="shared" si="79"/>
        <v>-4.0469228172875567E-4</v>
      </c>
      <c r="AW83">
        <v>80</v>
      </c>
      <c r="AX83">
        <f>IF(Z83&gt;0, (R83*SUMPRODUCT(K83:$K$98, X83:$X$98)-K83*$AZ$3)/Z83, 0)</f>
        <v>-9.2579287917306069E+19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0.85794593600000002</v>
      </c>
      <c r="Q84" s="5">
        <f t="shared" si="91"/>
        <v>50</v>
      </c>
      <c r="R84">
        <f t="shared" si="62"/>
        <v>2000000</v>
      </c>
      <c r="S84">
        <f t="shared" si="63"/>
        <v>-6.2595633934897067E+20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-10.834457435045891</v>
      </c>
      <c r="AC84">
        <f t="shared" si="64"/>
        <v>-9.6736227098624035</v>
      </c>
      <c r="AE84">
        <f t="shared" si="65"/>
        <v>0</v>
      </c>
      <c r="AF84">
        <f t="shared" si="66"/>
        <v>0</v>
      </c>
      <c r="AG84">
        <f t="shared" si="67"/>
        <v>-7.7270746390423238E-19</v>
      </c>
      <c r="AH84">
        <f t="shared" si="68"/>
        <v>-2.0080903481274235E-13</v>
      </c>
      <c r="AI84">
        <f t="shared" si="69"/>
        <v>-2.0080980752020625E-13</v>
      </c>
      <c r="AJ84">
        <f t="shared" si="70"/>
        <v>-1.1608347251834878</v>
      </c>
      <c r="AK84">
        <f t="shared" si="92"/>
        <v>-0.75841202045321243</v>
      </c>
      <c r="AL84">
        <f t="shared" si="71"/>
        <v>-1.9192467456369009</v>
      </c>
      <c r="AN84">
        <f t="shared" si="72"/>
        <v>0</v>
      </c>
      <c r="AO84">
        <f t="shared" si="73"/>
        <v>0</v>
      </c>
      <c r="AP84">
        <f t="shared" si="74"/>
        <v>-1.2988923851168769E-22</v>
      </c>
      <c r="AQ84">
        <f t="shared" si="75"/>
        <v>-3.3755248702148872E-17</v>
      </c>
      <c r="AR84">
        <f t="shared" si="76"/>
        <v>-3.3755378591387379E-17</v>
      </c>
      <c r="AS84">
        <f t="shared" si="77"/>
        <v>-1.9513198142304317E-4</v>
      </c>
      <c r="AT84">
        <f t="shared" si="78"/>
        <v>-1.2748622786305493E-4</v>
      </c>
      <c r="AU84">
        <f t="shared" si="79"/>
        <v>-3.2261820928613182E-4</v>
      </c>
      <c r="AW84">
        <v>81</v>
      </c>
      <c r="AX84">
        <f>IF(Z84&gt;0, (R84*SUMPRODUCT(K84:$K$98, X84:$X$98)-K84*$AZ$3)/Z84, 0)</f>
        <v>-6.2595633934897067E+20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0.86292441799999997</v>
      </c>
      <c r="Q85" s="5">
        <f t="shared" si="91"/>
        <v>50</v>
      </c>
      <c r="R85">
        <f t="shared" si="62"/>
        <v>2000000</v>
      </c>
      <c r="S85">
        <f t="shared" si="63"/>
        <v>-4.3980879718059291E+21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-9.6736227098624035</v>
      </c>
      <c r="AC85">
        <f t="shared" si="64"/>
        <v>-8.6371631338057178</v>
      </c>
      <c r="AE85">
        <f t="shared" si="65"/>
        <v>0</v>
      </c>
      <c r="AF85">
        <f t="shared" si="66"/>
        <v>0</v>
      </c>
      <c r="AG85">
        <f t="shared" si="67"/>
        <v>-9.819225069137433E-20</v>
      </c>
      <c r="AH85">
        <f t="shared" si="68"/>
        <v>-2.6671525542952629E-14</v>
      </c>
      <c r="AI85">
        <f t="shared" si="69"/>
        <v>-2.6671623735203321E-14</v>
      </c>
      <c r="AJ85">
        <f t="shared" si="70"/>
        <v>-1.0364595760566857</v>
      </c>
      <c r="AK85">
        <f t="shared" si="92"/>
        <v>-0.67715358969036832</v>
      </c>
      <c r="AL85">
        <f t="shared" si="71"/>
        <v>-1.7136131657470806</v>
      </c>
      <c r="AN85">
        <f t="shared" si="72"/>
        <v>0</v>
      </c>
      <c r="AO85">
        <f t="shared" si="73"/>
        <v>0</v>
      </c>
      <c r="AP85">
        <f t="shared" si="74"/>
        <v>-1.4737277303044221E-23</v>
      </c>
      <c r="AQ85">
        <f t="shared" si="75"/>
        <v>-4.0030212695414738E-18</v>
      </c>
      <c r="AR85">
        <f t="shared" si="76"/>
        <v>-4.0030360068187769E-18</v>
      </c>
      <c r="AS85">
        <f t="shared" si="77"/>
        <v>-1.5555802090484947E-4</v>
      </c>
      <c r="AT85">
        <f t="shared" si="78"/>
        <v>-1.016312403245017E-4</v>
      </c>
      <c r="AU85">
        <f t="shared" si="79"/>
        <v>-2.5718926122935516E-4</v>
      </c>
      <c r="AW85">
        <v>82</v>
      </c>
      <c r="AX85">
        <f>IF(Z85&gt;0, (R85*SUMPRODUCT(K85:$K$98, X85:$X$98)-K85*$AZ$3)/Z85, 0)</f>
        <v>-4.3980879718059291E+21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0.86793829099999997</v>
      </c>
      <c r="Q86" s="5">
        <f t="shared" si="91"/>
        <v>50</v>
      </c>
      <c r="R86">
        <f t="shared" si="62"/>
        <v>2000000</v>
      </c>
      <c r="S86">
        <f t="shared" si="63"/>
        <v>-3.217113944014175E+22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-8.6371631338057178</v>
      </c>
      <c r="AC86">
        <f t="shared" si="64"/>
        <v>-7.7117527980408189</v>
      </c>
      <c r="AE86">
        <f t="shared" si="65"/>
        <v>0</v>
      </c>
      <c r="AF86">
        <f t="shared" si="66"/>
        <v>0</v>
      </c>
      <c r="AG86">
        <f t="shared" si="67"/>
        <v>-1.1985513929945591E-20</v>
      </c>
      <c r="AH86">
        <f t="shared" si="68"/>
        <v>-3.4089925701806E-15</v>
      </c>
      <c r="AI86">
        <f t="shared" si="69"/>
        <v>-3.40900455569453E-15</v>
      </c>
      <c r="AJ86">
        <f t="shared" si="70"/>
        <v>-0.92541033576489884</v>
      </c>
      <c r="AK86">
        <f t="shared" si="92"/>
        <v>-0.60460141936640033</v>
      </c>
      <c r="AL86">
        <f t="shared" si="71"/>
        <v>-1.5300117551313026</v>
      </c>
      <c r="AN86">
        <f t="shared" si="72"/>
        <v>0</v>
      </c>
      <c r="AO86">
        <f t="shared" si="73"/>
        <v>0</v>
      </c>
      <c r="AP86">
        <f t="shared" si="74"/>
        <v>-1.6061225478718657E-24</v>
      </c>
      <c r="AQ86">
        <f t="shared" si="75"/>
        <v>-4.568231170141889E-19</v>
      </c>
      <c r="AR86">
        <f t="shared" si="76"/>
        <v>-4.5682472313673673E-19</v>
      </c>
      <c r="AS86">
        <f t="shared" si="77"/>
        <v>-1.2400990186929977E-4</v>
      </c>
      <c r="AT86">
        <f t="shared" si="78"/>
        <v>-8.1019802554609146E-5</v>
      </c>
      <c r="AU86">
        <f t="shared" si="79"/>
        <v>-2.0502970442390936E-4</v>
      </c>
      <c r="AW86">
        <v>83</v>
      </c>
      <c r="AX86">
        <f>IF(Z86&gt;0, (R86*SUMPRODUCT(K86:$K$98, X86:$X$98)-K86*$AZ$3)/Z86, 0)</f>
        <v>-3.217113944014175E+22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0.872959127</v>
      </c>
      <c r="Q87" s="5">
        <f t="shared" si="91"/>
        <v>50</v>
      </c>
      <c r="R87">
        <f t="shared" si="62"/>
        <v>2000000</v>
      </c>
      <c r="S87">
        <f t="shared" si="63"/>
        <v>-2.4542051769370943E+23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-7.7117527980408189</v>
      </c>
      <c r="AC87">
        <f t="shared" si="64"/>
        <v>-6.8854935696793014</v>
      </c>
      <c r="AE87">
        <f t="shared" si="65"/>
        <v>0</v>
      </c>
      <c r="AF87">
        <f t="shared" si="66"/>
        <v>0</v>
      </c>
      <c r="AG87">
        <f t="shared" si="67"/>
        <v>-1.4027950137144929E-21</v>
      </c>
      <c r="AH87">
        <f t="shared" si="68"/>
        <v>-4.1851455107726568E-16</v>
      </c>
      <c r="AI87">
        <f t="shared" si="69"/>
        <v>-4.1851595387227939E-16</v>
      </c>
      <c r="AJ87">
        <f t="shared" si="70"/>
        <v>-0.82625922836151755</v>
      </c>
      <c r="AK87">
        <f t="shared" si="92"/>
        <v>-0.53982269586285736</v>
      </c>
      <c r="AL87">
        <f t="shared" si="71"/>
        <v>-1.3660819242243754</v>
      </c>
      <c r="AN87">
        <f t="shared" si="72"/>
        <v>0</v>
      </c>
      <c r="AO87">
        <f t="shared" si="73"/>
        <v>0</v>
      </c>
      <c r="AP87">
        <f t="shared" si="74"/>
        <v>-1.678410581677745E-25</v>
      </c>
      <c r="AQ87">
        <f t="shared" si="75"/>
        <v>-5.0074262044472836E-20</v>
      </c>
      <c r="AR87">
        <f t="shared" si="76"/>
        <v>-5.0074429885531005E-20</v>
      </c>
      <c r="AS87">
        <f t="shared" si="77"/>
        <v>-9.8859934525908681E-5</v>
      </c>
      <c r="AT87">
        <f t="shared" si="78"/>
        <v>-6.458849055692692E-5</v>
      </c>
      <c r="AU87">
        <f t="shared" si="79"/>
        <v>-1.6344842508283567E-4</v>
      </c>
      <c r="AW87">
        <v>84</v>
      </c>
      <c r="AX87">
        <f>IF(Z87&gt;0, (R87*SUMPRODUCT(K87:$K$98, X87:$X$98)-K87*$AZ$3)/Z87, 0)</f>
        <v>-2.4542051769370943E+23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0.877957722</v>
      </c>
      <c r="Q88" s="5">
        <f t="shared" si="91"/>
        <v>50</v>
      </c>
      <c r="R88">
        <f t="shared" si="62"/>
        <v>2000000</v>
      </c>
      <c r="S88">
        <f t="shared" si="63"/>
        <v>-1.9557390847276973E+24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-6.8854935696793014</v>
      </c>
      <c r="AC88">
        <f t="shared" si="64"/>
        <v>-6.1477621157850901</v>
      </c>
      <c r="AE88">
        <f t="shared" si="65"/>
        <v>0</v>
      </c>
      <c r="AF88">
        <f t="shared" si="66"/>
        <v>0</v>
      </c>
      <c r="AG88">
        <f t="shared" si="67"/>
        <v>-1.5717234890361305E-22</v>
      </c>
      <c r="AH88">
        <f t="shared" si="68"/>
        <v>-4.9263788586949397E-17</v>
      </c>
      <c r="AI88">
        <f t="shared" si="69"/>
        <v>-4.9263945759298303E-17</v>
      </c>
      <c r="AJ88">
        <f t="shared" si="70"/>
        <v>-0.73773145389421124</v>
      </c>
      <c r="AK88">
        <f t="shared" si="92"/>
        <v>-0.48198454987755113</v>
      </c>
      <c r="AL88">
        <f t="shared" si="71"/>
        <v>-1.2197160037717625</v>
      </c>
      <c r="AN88">
        <f t="shared" si="72"/>
        <v>0</v>
      </c>
      <c r="AO88">
        <f t="shared" si="73"/>
        <v>0</v>
      </c>
      <c r="AP88">
        <f t="shared" si="74"/>
        <v>-1.6790441517007111E-26</v>
      </c>
      <c r="AQ88">
        <f t="shared" si="75"/>
        <v>-5.2627626102517425E-21</v>
      </c>
      <c r="AR88">
        <f t="shared" si="76"/>
        <v>-5.2627794006932595E-21</v>
      </c>
      <c r="AS88">
        <f t="shared" si="77"/>
        <v>-7.8810534539149055E-5</v>
      </c>
      <c r="AT88">
        <f t="shared" si="78"/>
        <v>-5.1489549232244023E-5</v>
      </c>
      <c r="AU88">
        <f t="shared" si="79"/>
        <v>-1.3030008377139308E-4</v>
      </c>
      <c r="AW88">
        <v>85</v>
      </c>
      <c r="AX88">
        <f>IF(Z88&gt;0, (R88*SUMPRODUCT(K88:$K$98, X88:$X$98)-K88*$AZ$3)/Z88, 0)</f>
        <v>-1.9557390847276973E+24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0.88376105100000002</v>
      </c>
      <c r="Q89" s="5">
        <f t="shared" si="91"/>
        <v>50</v>
      </c>
      <c r="R89">
        <f t="shared" si="62"/>
        <v>2000000</v>
      </c>
      <c r="S89">
        <f t="shared" si="63"/>
        <v>-1.6436491774443443E+25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-6.1477621157850901</v>
      </c>
      <c r="AC89">
        <f t="shared" si="64"/>
        <v>-5.4890733176652589</v>
      </c>
      <c r="AE89">
        <f t="shared" si="65"/>
        <v>0</v>
      </c>
      <c r="AF89">
        <f t="shared" si="66"/>
        <v>0</v>
      </c>
      <c r="AG89">
        <f t="shared" si="67"/>
        <v>-1.6697825159381143E-23</v>
      </c>
      <c r="AH89">
        <f t="shared" si="68"/>
        <v>-5.5561120102078312E-18</v>
      </c>
      <c r="AI89">
        <f t="shared" si="69"/>
        <v>-5.5561287080329907E-18</v>
      </c>
      <c r="AJ89">
        <f t="shared" si="70"/>
        <v>-0.65868879811983128</v>
      </c>
      <c r="AK89">
        <f t="shared" si="92"/>
        <v>-0.43034334810495634</v>
      </c>
      <c r="AL89">
        <f t="shared" si="71"/>
        <v>-1.0890321462247876</v>
      </c>
      <c r="AN89">
        <f t="shared" si="72"/>
        <v>0</v>
      </c>
      <c r="AO89">
        <f t="shared" si="73"/>
        <v>0</v>
      </c>
      <c r="AP89">
        <f t="shared" si="74"/>
        <v>-1.5926775535828571E-27</v>
      </c>
      <c r="AQ89">
        <f t="shared" si="75"/>
        <v>-5.2995493720800853E-22</v>
      </c>
      <c r="AR89">
        <f t="shared" si="76"/>
        <v>-5.2995652988556213E-22</v>
      </c>
      <c r="AS89">
        <f t="shared" si="77"/>
        <v>-6.2827275621132837E-5</v>
      </c>
      <c r="AT89">
        <f t="shared" si="78"/>
        <v>-4.104715340580677E-5</v>
      </c>
      <c r="AU89">
        <f t="shared" si="79"/>
        <v>-1.038744290269396E-4</v>
      </c>
      <c r="AW89">
        <v>86</v>
      </c>
      <c r="AX89">
        <f>IF(Z89&gt;0, (R89*SUMPRODUCT(K89:$K$98, X89:$X$98)-K89*$AZ$3)/Z89, 0)</f>
        <v>-1.6436491774443443E+25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0.88953285599999998</v>
      </c>
      <c r="Q90" s="5">
        <f t="shared" si="91"/>
        <v>50</v>
      </c>
      <c r="R90">
        <f t="shared" si="62"/>
        <v>2000000</v>
      </c>
      <c r="S90">
        <f t="shared" si="63"/>
        <v>-1.4607202414676486E+26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-5.4890733176652589</v>
      </c>
      <c r="AC90">
        <f t="shared" si="64"/>
        <v>-4.9009583193439807</v>
      </c>
      <c r="AE90">
        <f t="shared" si="65"/>
        <v>0</v>
      </c>
      <c r="AF90">
        <f t="shared" si="66"/>
        <v>0</v>
      </c>
      <c r="AG90">
        <f t="shared" si="67"/>
        <v>-1.6775828047743682E-24</v>
      </c>
      <c r="AH90">
        <f t="shared" si="68"/>
        <v>-5.9413056412051856E-19</v>
      </c>
      <c r="AI90">
        <f t="shared" si="69"/>
        <v>-5.941322417033233E-19</v>
      </c>
      <c r="AJ90">
        <f t="shared" si="70"/>
        <v>-0.58811499832127812</v>
      </c>
      <c r="AK90">
        <f t="shared" si="92"/>
        <v>-0.38423513223656813</v>
      </c>
      <c r="AL90">
        <f t="shared" si="71"/>
        <v>-0.97235013055784625</v>
      </c>
      <c r="AN90">
        <f t="shared" si="72"/>
        <v>0</v>
      </c>
      <c r="AO90">
        <f t="shared" si="73"/>
        <v>0</v>
      </c>
      <c r="AP90">
        <f t="shared" si="74"/>
        <v>-1.4286764742980053E-28</v>
      </c>
      <c r="AQ90">
        <f t="shared" si="75"/>
        <v>-5.059782189020185E-23</v>
      </c>
      <c r="AR90">
        <f t="shared" si="76"/>
        <v>-5.059796475784928E-23</v>
      </c>
      <c r="AS90">
        <f t="shared" si="77"/>
        <v>-5.0085519468377587E-5</v>
      </c>
      <c r="AT90">
        <f t="shared" si="78"/>
        <v>-3.2722539386006674E-5</v>
      </c>
      <c r="AU90">
        <f t="shared" si="79"/>
        <v>-8.2808058854384254E-5</v>
      </c>
      <c r="AW90">
        <v>87</v>
      </c>
      <c r="AX90">
        <f>IF(Z90&gt;0, (R90*SUMPRODUCT(K90:$K$98, X90:$X$98)-K90*$AZ$3)/Z90, 0)</f>
        <v>-1.4607202414676486E+26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0.89526598199999996</v>
      </c>
      <c r="Q91" s="5">
        <f t="shared" si="91"/>
        <v>50</v>
      </c>
      <c r="R91">
        <f t="shared" si="62"/>
        <v>2000000</v>
      </c>
      <c r="S91">
        <f t="shared" si="63"/>
        <v>-1.3767119022761181E+27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-4.9009583193439807</v>
      </c>
      <c r="AC91">
        <f t="shared" si="64"/>
        <v>-4.3758556422714108</v>
      </c>
      <c r="AE91">
        <f t="shared" si="65"/>
        <v>0</v>
      </c>
      <c r="AF91">
        <f t="shared" si="66"/>
        <v>0</v>
      </c>
      <c r="AG91">
        <f t="shared" si="67"/>
        <v>-1.5892415962398552E-25</v>
      </c>
      <c r="AH91">
        <f t="shared" si="68"/>
        <v>-6.0075312684105566E-20</v>
      </c>
      <c r="AI91">
        <f t="shared" si="69"/>
        <v>-6.0075471608265188E-20</v>
      </c>
      <c r="AJ91">
        <f t="shared" si="70"/>
        <v>-0.52510267707256997</v>
      </c>
      <c r="AK91">
        <f t="shared" si="92"/>
        <v>-0.34306708235407868</v>
      </c>
      <c r="AL91">
        <f t="shared" si="71"/>
        <v>-0.86816975942664865</v>
      </c>
      <c r="AN91">
        <f t="shared" si="72"/>
        <v>0</v>
      </c>
      <c r="AO91">
        <f t="shared" si="73"/>
        <v>0</v>
      </c>
      <c r="AP91">
        <f t="shared" si="74"/>
        <v>-1.2084309181457482E-29</v>
      </c>
      <c r="AQ91">
        <f t="shared" si="75"/>
        <v>-4.568019452581077E-24</v>
      </c>
      <c r="AR91">
        <f t="shared" si="76"/>
        <v>-4.5680315368902581E-24</v>
      </c>
      <c r="AS91">
        <f t="shared" si="77"/>
        <v>-3.9927869474153062E-5</v>
      </c>
      <c r="AT91">
        <f t="shared" si="78"/>
        <v>-2.6086208056446641E-5</v>
      </c>
      <c r="AU91">
        <f t="shared" si="79"/>
        <v>-6.6014077530599706E-5</v>
      </c>
      <c r="AW91">
        <v>88</v>
      </c>
      <c r="AX91">
        <f>IF(Z91&gt;0, (R91*SUMPRODUCT(K91:$K$98, X91:$X$98)-K91*$AZ$3)/Z91, 0)</f>
        <v>-1.3767119022761181E+27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0.900953271</v>
      </c>
      <c r="Q92" s="5">
        <f t="shared" si="91"/>
        <v>50</v>
      </c>
      <c r="R92">
        <f t="shared" si="62"/>
        <v>2000000</v>
      </c>
      <c r="S92">
        <f t="shared" si="63"/>
        <v>-1.3804067475669737E+28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-4.3758556422714108</v>
      </c>
      <c r="AC92">
        <f t="shared" si="64"/>
        <v>-3.9070139663137597</v>
      </c>
      <c r="AE92">
        <f t="shared" si="65"/>
        <v>0</v>
      </c>
      <c r="AF92">
        <f t="shared" si="66"/>
        <v>0</v>
      </c>
      <c r="AG92">
        <f t="shared" si="67"/>
        <v>-1.4151676573589777E-26</v>
      </c>
      <c r="AH92">
        <f t="shared" si="68"/>
        <v>-5.7273296581662358E-21</v>
      </c>
      <c r="AI92">
        <f t="shared" si="69"/>
        <v>-5.7273438098428095E-21</v>
      </c>
      <c r="AJ92">
        <f t="shared" si="70"/>
        <v>-0.46884167595765103</v>
      </c>
      <c r="AK92">
        <f t="shared" si="92"/>
        <v>-0.3063098949589988</v>
      </c>
      <c r="AL92">
        <f t="shared" si="71"/>
        <v>-0.77515157091664988</v>
      </c>
      <c r="AN92">
        <f t="shared" si="72"/>
        <v>0</v>
      </c>
      <c r="AO92">
        <f t="shared" si="73"/>
        <v>0</v>
      </c>
      <c r="AP92">
        <f t="shared" si="74"/>
        <v>-9.607751828870141E-31</v>
      </c>
      <c r="AQ92">
        <f t="shared" si="75"/>
        <v>-3.8883563874319469E-25</v>
      </c>
      <c r="AR92">
        <f t="shared" si="76"/>
        <v>-3.8883659951837758E-25</v>
      </c>
      <c r="AS92">
        <f t="shared" si="77"/>
        <v>-3.1830253088451054E-5</v>
      </c>
      <c r="AT92">
        <f t="shared" si="78"/>
        <v>-2.0795765351121363E-5</v>
      </c>
      <c r="AU92">
        <f t="shared" si="79"/>
        <v>-5.262601843957242E-5</v>
      </c>
      <c r="AW92">
        <v>89</v>
      </c>
      <c r="AX92">
        <f>IF(Z92&gt;0, (R92*SUMPRODUCT(K92:$K$98, X92:$X$98)-K92*$AZ$3)/Z92, 0)</f>
        <v>-1.3804067475669737E+28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0.90658776299999999</v>
      </c>
      <c r="Q93" s="5">
        <f t="shared" si="91"/>
        <v>50</v>
      </c>
      <c r="R93">
        <f t="shared" si="62"/>
        <v>2000000</v>
      </c>
      <c r="S93">
        <f t="shared" si="63"/>
        <v>-1.4776081651105563E+29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-3.9070139663137597</v>
      </c>
      <c r="AC93">
        <f t="shared" si="64"/>
        <v>-3.4884053270658564</v>
      </c>
      <c r="AE93">
        <f t="shared" si="65"/>
        <v>0</v>
      </c>
      <c r="AF93">
        <f t="shared" si="66"/>
        <v>0</v>
      </c>
      <c r="AG93">
        <f t="shared" si="67"/>
        <v>-1.180423000303619E-27</v>
      </c>
      <c r="AH93">
        <f t="shared" si="68"/>
        <v>-5.131894723020104E-22</v>
      </c>
      <c r="AI93">
        <f t="shared" si="69"/>
        <v>-5.131906527250107E-22</v>
      </c>
      <c r="AJ93">
        <f t="shared" si="70"/>
        <v>-0.41860863924790337</v>
      </c>
      <c r="AK93">
        <f t="shared" si="92"/>
        <v>-0.27349097764196323</v>
      </c>
      <c r="AL93">
        <f t="shared" si="71"/>
        <v>-0.69209961688986654</v>
      </c>
      <c r="AN93">
        <f t="shared" si="72"/>
        <v>0</v>
      </c>
      <c r="AO93">
        <f t="shared" si="73"/>
        <v>0</v>
      </c>
      <c r="AP93">
        <f t="shared" si="74"/>
        <v>-7.1553935052401791E-32</v>
      </c>
      <c r="AQ93">
        <f t="shared" si="75"/>
        <v>-3.1108107992837642E-26</v>
      </c>
      <c r="AR93">
        <f t="shared" si="76"/>
        <v>-3.1108179546772691E-26</v>
      </c>
      <c r="AS93">
        <f t="shared" si="77"/>
        <v>-2.5374882883012675E-5</v>
      </c>
      <c r="AT93">
        <f t="shared" si="78"/>
        <v>-1.6578256816901596E-5</v>
      </c>
      <c r="AU93">
        <f t="shared" si="79"/>
        <v>-4.1953139699914264E-5</v>
      </c>
      <c r="AW93">
        <v>90</v>
      </c>
      <c r="AX93">
        <f>IF(Z93&gt;0, (R93*SUMPRODUCT(K93:$K$98, X93:$X$98)-K93*$AZ$3)/Z93, 0)</f>
        <v>-1.4776081651105563E+29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0.91219363099999995</v>
      </c>
      <c r="Q94" s="5">
        <f t="shared" si="91"/>
        <v>50</v>
      </c>
      <c r="R94">
        <f t="shared" si="62"/>
        <v>2000000</v>
      </c>
      <c r="S94">
        <f t="shared" si="63"/>
        <v>-1.6956105541475603E+30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-3.4884053270658564</v>
      </c>
      <c r="AC94">
        <f t="shared" si="64"/>
        <v>-3.1146476134516572</v>
      </c>
      <c r="AE94">
        <f t="shared" si="65"/>
        <v>0</v>
      </c>
      <c r="AF94">
        <f t="shared" si="66"/>
        <v>0</v>
      </c>
      <c r="AG94">
        <f t="shared" si="67"/>
        <v>-9.1844427537710559E-29</v>
      </c>
      <c r="AH94">
        <f t="shared" si="68"/>
        <v>-4.3070973710514889E-23</v>
      </c>
      <c r="AI94">
        <f t="shared" si="69"/>
        <v>-4.307106555494243E-23</v>
      </c>
      <c r="AJ94">
        <f t="shared" si="70"/>
        <v>-0.37375771361419918</v>
      </c>
      <c r="AK94">
        <f t="shared" si="92"/>
        <v>-0.24418837289460996</v>
      </c>
      <c r="AL94">
        <f t="shared" si="71"/>
        <v>-0.61794608650880911</v>
      </c>
      <c r="AN94">
        <f t="shared" si="72"/>
        <v>0</v>
      </c>
      <c r="AO94">
        <f t="shared" si="73"/>
        <v>0</v>
      </c>
      <c r="AP94">
        <f t="shared" si="74"/>
        <v>-4.9708498875796533E-33</v>
      </c>
      <c r="AQ94">
        <f t="shared" si="75"/>
        <v>-2.3311087081353054E-27</v>
      </c>
      <c r="AR94">
        <f t="shared" si="76"/>
        <v>-2.3311136789851932E-27</v>
      </c>
      <c r="AS94">
        <f t="shared" si="77"/>
        <v>-2.0228701277911877E-5</v>
      </c>
      <c r="AT94">
        <f t="shared" si="78"/>
        <v>-1.3216084834902416E-5</v>
      </c>
      <c r="AU94">
        <f t="shared" si="79"/>
        <v>-3.3444786112814289E-5</v>
      </c>
      <c r="AW94">
        <v>91</v>
      </c>
      <c r="AX94">
        <f>IF(Z94&gt;0, (R94*SUMPRODUCT(K94:$K$98, X94:$X$98)-K94*$AZ$3)/Z94, 0)</f>
        <v>-1.6956105541475603E+30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0.91779930600000004</v>
      </c>
      <c r="Q95" s="5">
        <f t="shared" si="91"/>
        <v>50</v>
      </c>
      <c r="R95">
        <f t="shared" si="62"/>
        <v>2000000</v>
      </c>
      <c r="S95">
        <f t="shared" si="63"/>
        <v>-2.0968468734865734E+31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-3.1146476134516572</v>
      </c>
      <c r="AC95">
        <f t="shared" si="64"/>
        <v>-2.7809353691532652</v>
      </c>
      <c r="AE95">
        <f t="shared" si="65"/>
        <v>0</v>
      </c>
      <c r="AF95">
        <f t="shared" si="66"/>
        <v>0</v>
      </c>
      <c r="AG95">
        <f t="shared" si="67"/>
        <v>-6.6312314082554107E-30</v>
      </c>
      <c r="AH95">
        <f t="shared" si="68"/>
        <v>-3.3717900741631219E-24</v>
      </c>
      <c r="AI95">
        <f t="shared" si="69"/>
        <v>-3.3717967053945303E-24</v>
      </c>
      <c r="AJ95">
        <f t="shared" si="70"/>
        <v>-0.33371224429839197</v>
      </c>
      <c r="AK95">
        <f t="shared" si="92"/>
        <v>-0.21802533294161602</v>
      </c>
      <c r="AL95">
        <f t="shared" si="71"/>
        <v>-0.55173757724000794</v>
      </c>
      <c r="AN95">
        <f t="shared" si="72"/>
        <v>0</v>
      </c>
      <c r="AO95">
        <f t="shared" si="73"/>
        <v>0</v>
      </c>
      <c r="AP95">
        <f t="shared" si="74"/>
        <v>-3.2044536754738639E-34</v>
      </c>
      <c r="AQ95">
        <f t="shared" si="75"/>
        <v>-1.6293723489467084E-28</v>
      </c>
      <c r="AR95">
        <f t="shared" si="76"/>
        <v>-1.629375553400384E-28</v>
      </c>
      <c r="AS95">
        <f t="shared" si="77"/>
        <v>-1.6126196809559841E-5</v>
      </c>
      <c r="AT95">
        <f t="shared" si="78"/>
        <v>-1.0535781915579093E-5</v>
      </c>
      <c r="AU95">
        <f t="shared" si="79"/>
        <v>-2.6661978725138933E-5</v>
      </c>
      <c r="AW95">
        <v>92</v>
      </c>
      <c r="AX95">
        <f>IF(Z95&gt;0, (R95*SUMPRODUCT(K95:$K$98, X95:$X$98)-K95*$AZ$3)/Z95, 0)</f>
        <v>-2.0968468734865734E+31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0.92340517499999997</v>
      </c>
      <c r="Q96" s="5">
        <f t="shared" si="91"/>
        <v>50</v>
      </c>
      <c r="R96">
        <f t="shared" si="62"/>
        <v>2000000</v>
      </c>
      <c r="S96">
        <f t="shared" si="63"/>
        <v>-2.8113065969767963E+32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-2.7809353691532652</v>
      </c>
      <c r="AC96">
        <f t="shared" si="64"/>
        <v>-2.4829780081725583</v>
      </c>
      <c r="AE96">
        <f t="shared" si="65"/>
        <v>0</v>
      </c>
      <c r="AF96">
        <f t="shared" si="66"/>
        <v>0</v>
      </c>
      <c r="AG96">
        <f t="shared" si="67"/>
        <v>-4.4160569516727311E-31</v>
      </c>
      <c r="AH96">
        <f t="shared" si="68"/>
        <v>-2.4493253596022334E-25</v>
      </c>
      <c r="AI96">
        <f t="shared" si="69"/>
        <v>-2.4493297756591852E-25</v>
      </c>
      <c r="AJ96">
        <f t="shared" si="70"/>
        <v>-0.29795736098070691</v>
      </c>
      <c r="AK96">
        <f t="shared" si="92"/>
        <v>-0.19466547584072857</v>
      </c>
      <c r="AL96">
        <f t="shared" si="71"/>
        <v>-0.49262283682143548</v>
      </c>
      <c r="AN96">
        <f t="shared" si="72"/>
        <v>0</v>
      </c>
      <c r="AO96">
        <f t="shared" si="73"/>
        <v>0</v>
      </c>
      <c r="AP96">
        <f t="shared" si="74"/>
        <v>-1.9053574262391872E-35</v>
      </c>
      <c r="AQ96">
        <f t="shared" si="75"/>
        <v>-1.0567889667786914E-29</v>
      </c>
      <c r="AR96">
        <f t="shared" si="76"/>
        <v>-1.0567908721361178E-29</v>
      </c>
      <c r="AS96">
        <f t="shared" si="77"/>
        <v>-1.2855705364763895E-5</v>
      </c>
      <c r="AT96">
        <f t="shared" si="78"/>
        <v>-8.3990608383124139E-6</v>
      </c>
      <c r="AU96">
        <f t="shared" si="79"/>
        <v>-2.1254766203076307E-5</v>
      </c>
      <c r="AW96">
        <v>93</v>
      </c>
      <c r="AX96">
        <f>IF(Z96&gt;0, (R96*SUMPRODUCT(K96:$K$98, X96:$X$98)-K96*$AZ$3)/Z96, 0)</f>
        <v>-2.8113065969767963E+32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0.92901104300000004</v>
      </c>
      <c r="Q97" s="5">
        <f t="shared" si="91"/>
        <v>50</v>
      </c>
      <c r="R97">
        <f t="shared" si="62"/>
        <v>2000000</v>
      </c>
      <c r="S97">
        <f t="shared" si="63"/>
        <v>-4.1156551929099938E+33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-2.4829780081725583</v>
      </c>
      <c r="AC97">
        <f t="shared" si="64"/>
        <v>-2.2169446501540699</v>
      </c>
      <c r="AE97">
        <f t="shared" si="65"/>
        <v>0</v>
      </c>
      <c r="AF97">
        <f t="shared" si="66"/>
        <v>0</v>
      </c>
      <c r="AG97">
        <f t="shared" si="67"/>
        <v>-2.6933070753511894E-32</v>
      </c>
      <c r="AH97">
        <f t="shared" si="68"/>
        <v>-1.6410262698483541E-26</v>
      </c>
      <c r="AI97">
        <f t="shared" si="69"/>
        <v>-1.6410289631554295E-26</v>
      </c>
      <c r="AJ97">
        <f t="shared" si="70"/>
        <v>-0.26603335801848838</v>
      </c>
      <c r="AK97">
        <f t="shared" si="92"/>
        <v>-0.1738084605720791</v>
      </c>
      <c r="AL97">
        <f t="shared" si="71"/>
        <v>-0.43984181859056748</v>
      </c>
      <c r="AN97">
        <f t="shared" si="72"/>
        <v>0</v>
      </c>
      <c r="AO97">
        <f t="shared" si="73"/>
        <v>0</v>
      </c>
      <c r="AP97">
        <f t="shared" si="74"/>
        <v>-1.0375514476654672E-36</v>
      </c>
      <c r="AQ97">
        <f t="shared" si="75"/>
        <v>-6.3217788922795121E-31</v>
      </c>
      <c r="AR97">
        <f t="shared" si="76"/>
        <v>-6.3217892677939888E-31</v>
      </c>
      <c r="AS97">
        <f t="shared" si="77"/>
        <v>-1.0248489608389587E-5</v>
      </c>
      <c r="AT97">
        <f t="shared" si="78"/>
        <v>-6.6956798774811976E-6</v>
      </c>
      <c r="AU97">
        <f t="shared" si="79"/>
        <v>-1.6944169485870785E-5</v>
      </c>
      <c r="AW97">
        <v>94</v>
      </c>
      <c r="AX97">
        <f>IF(Z97&gt;0, (R97*SUMPRODUCT(K97:$K$98, X97:$X$98)-K97*$AZ$3)/Z97, 0)</f>
        <v>-4.1156551929099938E+33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-2.2169446501540699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-1.0773228301404757E-27</v>
      </c>
      <c r="AI98">
        <f t="shared" si="69"/>
        <v>-1.0773228301404757E-27</v>
      </c>
      <c r="AJ98">
        <f t="shared" si="70"/>
        <v>-2.2169446501540699</v>
      </c>
      <c r="AK98">
        <f t="shared" si="92"/>
        <v>-0.15518612551078492</v>
      </c>
      <c r="AL98">
        <f t="shared" si="71"/>
        <v>-2.3721307756648549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-3.7055408845195255E-32</v>
      </c>
      <c r="AR98">
        <f t="shared" si="76"/>
        <v>-3.7055408845195255E-32</v>
      </c>
      <c r="AS98">
        <f t="shared" si="77"/>
        <v>-7.6253642919565381E-5</v>
      </c>
      <c r="AT98">
        <f t="shared" si="78"/>
        <v>-5.3377550043695772E-6</v>
      </c>
      <c r="AU98">
        <f t="shared" si="79"/>
        <v>-8.1591397923934958E-5</v>
      </c>
      <c r="AW98">
        <v>95</v>
      </c>
    </row>
    <row r="100" spans="5:50" x14ac:dyDescent="0.25">
      <c r="AN100" s="6">
        <f t="shared" ref="AN100:AU100" si="93">SUM(AN3:AN98)</f>
        <v>73788.338947000841</v>
      </c>
      <c r="AO100" s="6">
        <f t="shared" si="93"/>
        <v>-7378.8338947000848</v>
      </c>
      <c r="AP100" s="6">
        <f t="shared" si="93"/>
        <v>-2990.7455002542529</v>
      </c>
      <c r="AQ100" s="6">
        <f t="shared" si="93"/>
        <v>-57548.112195850335</v>
      </c>
      <c r="AR100" s="6">
        <f t="shared" si="93"/>
        <v>5870.6473561961684</v>
      </c>
      <c r="AS100" s="6">
        <f t="shared" si="93"/>
        <v>-11363.388692568709</v>
      </c>
      <c r="AT100" s="6">
        <f t="shared" si="93"/>
        <v>5863.3358009354824</v>
      </c>
      <c r="AU100" s="6">
        <f t="shared" si="93"/>
        <v>370.59446456291425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157333.80483803205</v>
      </c>
      <c r="K3">
        <v>1</v>
      </c>
      <c r="L3" s="2">
        <v>0</v>
      </c>
      <c r="O3">
        <f>$C$3</f>
        <v>157333.80483803205</v>
      </c>
      <c r="P3">
        <f>O3*C5</f>
        <v>15733.380483803207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157333.80483803205</v>
      </c>
      <c r="AF3">
        <f t="shared" ref="AF3:AF34" si="4">-$Z3*P3</f>
        <v>-15733.380483803207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139080.51615022885</v>
      </c>
      <c r="AJ3">
        <f t="shared" ref="AJ3:AJ34" si="8">AB3-AC3</f>
        <v>0</v>
      </c>
      <c r="AL3">
        <f t="shared" ref="AL3:AL34" si="9">SUM(AI3:AK3)</f>
        <v>139080.51615022885</v>
      </c>
      <c r="AN3">
        <f t="shared" ref="AN3:AN34" si="10">AE3*$K3</f>
        <v>157333.80483803205</v>
      </c>
      <c r="AO3">
        <f t="shared" ref="AO3:AO34" si="11">AF3*$K3</f>
        <v>-15733.380483803207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139080.51615022885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139080.51615022885</v>
      </c>
      <c r="AW3">
        <v>0</v>
      </c>
      <c r="AX3">
        <f>IF(Z3&gt;0, (R3*SUMPRODUCT(K3:$K$98, X3:$X$98)-K3*$AZ$3)/Z3, 0)</f>
        <v>0</v>
      </c>
      <c r="AZ3">
        <f>C6*SUMPRODUCT(X4:X89, K4:K89)/1</f>
        <v>121519.35202572774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2000000</v>
      </c>
      <c r="S4">
        <f t="shared" si="1"/>
        <v>6053.7659495400467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5984.6952224117704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-5984.6952224117704</v>
      </c>
      <c r="AK4">
        <f>G4*SUM(AB4, AE4:AF4)</f>
        <v>0</v>
      </c>
      <c r="AL4">
        <f t="shared" si="9"/>
        <v>-8803.7892224117713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-2680.2567027952082</v>
      </c>
      <c r="AR4">
        <f t="shared" si="14"/>
        <v>-2680.2567027952082</v>
      </c>
      <c r="AS4">
        <f t="shared" si="15"/>
        <v>-5689.9555261568457</v>
      </c>
      <c r="AT4">
        <f t="shared" si="16"/>
        <v>0</v>
      </c>
      <c r="AU4">
        <f t="shared" si="17"/>
        <v>-8370.2122289520539</v>
      </c>
      <c r="AW4">
        <v>1</v>
      </c>
      <c r="AX4">
        <f>IF(Z4&gt;0, (R4*SUMPRODUCT(K4:$K$98, X4:$X$98)-K4*$AZ$3)/Z4, 0)</f>
        <v>6053.7659495400467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1.462746E-3</v>
      </c>
      <c r="Q5" s="5">
        <f t="shared" ref="Q5:Q36" si="29">$C$8</f>
        <v>50</v>
      </c>
      <c r="R5">
        <f t="shared" si="0"/>
        <v>2000000</v>
      </c>
      <c r="S5">
        <f t="shared" si="1"/>
        <v>9448.9538312001005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5984.6952224117704</v>
      </c>
      <c r="AC5">
        <f t="shared" si="2"/>
        <v>9234.0703695922857</v>
      </c>
      <c r="AE5">
        <f t="shared" si="3"/>
        <v>0</v>
      </c>
      <c r="AF5">
        <f t="shared" si="4"/>
        <v>0</v>
      </c>
      <c r="AG5">
        <f t="shared" si="5"/>
        <v>-48.862924586961803</v>
      </c>
      <c r="AH5">
        <f t="shared" si="6"/>
        <v>-2892.1134615278761</v>
      </c>
      <c r="AI5">
        <f t="shared" si="7"/>
        <v>-2940.9763861148381</v>
      </c>
      <c r="AJ5">
        <f t="shared" si="8"/>
        <v>-3249.3751471805153</v>
      </c>
      <c r="AK5">
        <f>G5*SUM(AB5, AE5:AF5)</f>
        <v>24.537250411888259</v>
      </c>
      <c r="AL5">
        <f t="shared" si="9"/>
        <v>-6165.8142828834652</v>
      </c>
      <c r="AN5">
        <f t="shared" si="10"/>
        <v>0</v>
      </c>
      <c r="AO5">
        <f t="shared" si="11"/>
        <v>0</v>
      </c>
      <c r="AP5">
        <f t="shared" si="12"/>
        <v>-44.072174343994639</v>
      </c>
      <c r="AQ5">
        <f t="shared" si="13"/>
        <v>-2608.5570967457252</v>
      </c>
      <c r="AR5">
        <f t="shared" si="14"/>
        <v>-2652.6292710897201</v>
      </c>
      <c r="AS5">
        <f t="shared" si="15"/>
        <v>-2930.7911715500377</v>
      </c>
      <c r="AT5">
        <f t="shared" si="16"/>
        <v>22.131503327239415</v>
      </c>
      <c r="AU5">
        <f t="shared" si="17"/>
        <v>-5561.2889393125188</v>
      </c>
      <c r="AW5">
        <v>2</v>
      </c>
      <c r="AX5">
        <f>IF(Z5&gt;0, (R5*SUMPRODUCT(K5:$K$98, X5:$X$98)-K5*$AZ$3)/Z5, 0)</f>
        <v>9448.9538312001005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1.535893E-3</v>
      </c>
      <c r="Q6" s="5">
        <f t="shared" si="29"/>
        <v>50</v>
      </c>
      <c r="R6">
        <f t="shared" si="0"/>
        <v>2000000</v>
      </c>
      <c r="S6">
        <f t="shared" si="1"/>
        <v>12987.682556176138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9234.0703695922857</v>
      </c>
      <c r="AC6">
        <f t="shared" si="2"/>
        <v>12545.905785225448</v>
      </c>
      <c r="AE6">
        <f t="shared" si="3"/>
        <v>0</v>
      </c>
      <c r="AF6">
        <f t="shared" si="4"/>
        <v>0</v>
      </c>
      <c r="AG6">
        <f t="shared" si="5"/>
        <v>-48.29924711725954</v>
      </c>
      <c r="AH6">
        <f t="shared" si="6"/>
        <v>-3001.9289533057008</v>
      </c>
      <c r="AI6">
        <f t="shared" si="7"/>
        <v>-3050.2282004229605</v>
      </c>
      <c r="AJ6">
        <f t="shared" si="8"/>
        <v>-3311.8354156331625</v>
      </c>
      <c r="AK6">
        <f>G6*SUM(AB6, AE6:AF6)</f>
        <v>65.561899624105237</v>
      </c>
      <c r="AL6">
        <f t="shared" si="9"/>
        <v>-6296.501716432017</v>
      </c>
      <c r="AN6">
        <f t="shared" si="10"/>
        <v>0</v>
      </c>
      <c r="AO6">
        <f t="shared" si="11"/>
        <v>0</v>
      </c>
      <c r="AP6">
        <f t="shared" si="12"/>
        <v>-41.210635187290677</v>
      </c>
      <c r="AQ6">
        <f t="shared" si="13"/>
        <v>-2561.352533146191</v>
      </c>
      <c r="AR6">
        <f t="shared" si="14"/>
        <v>-2602.5631683334818</v>
      </c>
      <c r="AS6">
        <f t="shared" si="15"/>
        <v>-2825.7757472421526</v>
      </c>
      <c r="AT6">
        <f t="shared" si="16"/>
        <v>55.939744175210478</v>
      </c>
      <c r="AU6">
        <f t="shared" si="17"/>
        <v>-5372.3991714004233</v>
      </c>
      <c r="AW6">
        <v>3</v>
      </c>
      <c r="AX6">
        <f>IF(Z6&gt;0, (R6*SUMPRODUCT(K6:$K$98, X6:$X$98)-K6*$AZ$3)/Z6, 0)</f>
        <v>12987.682556176138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1.6204399999999999E-3</v>
      </c>
      <c r="Q7" s="5">
        <f t="shared" si="29"/>
        <v>50</v>
      </c>
      <c r="R7">
        <f t="shared" si="0"/>
        <v>2000000</v>
      </c>
      <c r="S7">
        <f t="shared" si="1"/>
        <v>16970.658602293741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12545.905785225448</v>
      </c>
      <c r="AC7">
        <f t="shared" si="2"/>
        <v>16202.90214259755</v>
      </c>
      <c r="AE7">
        <f t="shared" si="3"/>
        <v>0</v>
      </c>
      <c r="AF7">
        <f t="shared" si="4"/>
        <v>0</v>
      </c>
      <c r="AG7">
        <f t="shared" si="5"/>
        <v>-47.737988614088259</v>
      </c>
      <c r="AH7">
        <f t="shared" si="6"/>
        <v>-3130.6412799476816</v>
      </c>
      <c r="AI7">
        <f t="shared" si="7"/>
        <v>-3178.37926856177</v>
      </c>
      <c r="AJ7">
        <f t="shared" si="8"/>
        <v>-3656.9963573721016</v>
      </c>
      <c r="AK7">
        <f>G7*SUM(AB7, AE7:AF7)</f>
        <v>173.13349983611118</v>
      </c>
      <c r="AL7">
        <f t="shared" si="9"/>
        <v>-6662.2421260977608</v>
      </c>
      <c r="AN7">
        <f t="shared" si="10"/>
        <v>0</v>
      </c>
      <c r="AO7">
        <f t="shared" si="11"/>
        <v>0</v>
      </c>
      <c r="AP7">
        <f t="shared" si="12"/>
        <v>-38.288916594975447</v>
      </c>
      <c r="AQ7">
        <f t="shared" si="13"/>
        <v>-2510.9743065573712</v>
      </c>
      <c r="AR7">
        <f t="shared" si="14"/>
        <v>-2549.2632231523471</v>
      </c>
      <c r="AS7">
        <f t="shared" si="15"/>
        <v>-2933.144704681305</v>
      </c>
      <c r="AT7">
        <f t="shared" si="16"/>
        <v>138.8641274480656</v>
      </c>
      <c r="AU7">
        <f t="shared" si="17"/>
        <v>-5343.543800385587</v>
      </c>
      <c r="AW7">
        <v>4</v>
      </c>
      <c r="AX7">
        <f>IF(Z7&gt;0, (R7*SUMPRODUCT(K7:$K$98, X7:$X$98)-K7*$AZ$3)/Z7, 0)</f>
        <v>16970.658602293741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1.706887E-3</v>
      </c>
      <c r="Q8" s="5">
        <f t="shared" si="29"/>
        <v>50</v>
      </c>
      <c r="R8">
        <f t="shared" si="0"/>
        <v>2000000</v>
      </c>
      <c r="S8">
        <f t="shared" si="1"/>
        <v>21412.258650833952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16202.90214259755</v>
      </c>
      <c r="AC8">
        <f t="shared" si="2"/>
        <v>20204.232709324715</v>
      </c>
      <c r="AE8">
        <f t="shared" si="3"/>
        <v>0</v>
      </c>
      <c r="AF8">
        <f t="shared" si="4"/>
        <v>0</v>
      </c>
      <c r="AG8">
        <f t="shared" si="5"/>
        <v>-47.17912537577584</v>
      </c>
      <c r="AH8">
        <f t="shared" si="6"/>
        <v>-3259.3340868614105</v>
      </c>
      <c r="AI8">
        <f t="shared" si="7"/>
        <v>-3306.5132122371865</v>
      </c>
      <c r="AJ8">
        <f t="shared" si="8"/>
        <v>-4001.3305667271652</v>
      </c>
      <c r="AK8">
        <f t="shared" ref="AK8:AK39" si="30">G8*SUM(AB8:AB8, AE8:AF8)</f>
        <v>349.98268628010709</v>
      </c>
      <c r="AL8">
        <f t="shared" si="9"/>
        <v>-6957.8610926842448</v>
      </c>
      <c r="AN8">
        <f t="shared" si="10"/>
        <v>0</v>
      </c>
      <c r="AO8">
        <f t="shared" si="11"/>
        <v>0</v>
      </c>
      <c r="AP8">
        <f t="shared" si="12"/>
        <v>-35.312311100266555</v>
      </c>
      <c r="AQ8">
        <f t="shared" si="13"/>
        <v>-2439.5242247124988</v>
      </c>
      <c r="AR8">
        <f t="shared" si="14"/>
        <v>-2474.8365358127658</v>
      </c>
      <c r="AS8">
        <f t="shared" si="15"/>
        <v>-2994.8887068564482</v>
      </c>
      <c r="AT8">
        <f t="shared" si="16"/>
        <v>261.95266230975352</v>
      </c>
      <c r="AU8">
        <f t="shared" si="17"/>
        <v>-5207.7725803594603</v>
      </c>
      <c r="AW8">
        <v>5</v>
      </c>
      <c r="AX8">
        <f>IF(Z8&gt;0, (R8*SUMPRODUCT(K8:$K$98, X8:$X$98)-K8*$AZ$3)/Z8, 0)</f>
        <v>21412.258650833952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1.7980839999999999E-3</v>
      </c>
      <c r="Q9" s="5">
        <f t="shared" si="29"/>
        <v>50</v>
      </c>
      <c r="R9">
        <f t="shared" si="0"/>
        <v>2000000</v>
      </c>
      <c r="S9">
        <f t="shared" si="1"/>
        <v>25628.499175876579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20204.232709324715</v>
      </c>
      <c r="AC9">
        <f t="shared" si="2"/>
        <v>23897.295128609767</v>
      </c>
      <c r="AE9">
        <f t="shared" si="3"/>
        <v>0</v>
      </c>
      <c r="AF9">
        <f t="shared" si="4"/>
        <v>0</v>
      </c>
      <c r="AG9">
        <f t="shared" si="5"/>
        <v>-46.622502091545904</v>
      </c>
      <c r="AH9">
        <f t="shared" si="6"/>
        <v>-3393.2812188870607</v>
      </c>
      <c r="AI9">
        <f t="shared" si="7"/>
        <v>-3439.9037209786065</v>
      </c>
      <c r="AJ9">
        <f t="shared" si="8"/>
        <v>-3693.0624192850519</v>
      </c>
      <c r="AK9">
        <f t="shared" si="30"/>
        <v>450.55438941794114</v>
      </c>
      <c r="AL9">
        <f t="shared" si="9"/>
        <v>-6682.4117508457175</v>
      </c>
      <c r="AN9">
        <f t="shared" si="10"/>
        <v>0</v>
      </c>
      <c r="AO9">
        <f t="shared" si="11"/>
        <v>0</v>
      </c>
      <c r="AP9">
        <f t="shared" si="12"/>
        <v>-32.542845740624337</v>
      </c>
      <c r="AQ9">
        <f t="shared" si="13"/>
        <v>-2368.534984329448</v>
      </c>
      <c r="AR9">
        <f t="shared" si="14"/>
        <v>-2401.0778300700722</v>
      </c>
      <c r="AS9">
        <f t="shared" si="15"/>
        <v>-2577.7844437714807</v>
      </c>
      <c r="AT9">
        <f t="shared" si="16"/>
        <v>314.49024258284015</v>
      </c>
      <c r="AU9">
        <f t="shared" si="17"/>
        <v>-4664.3720312587129</v>
      </c>
      <c r="AW9">
        <v>6</v>
      </c>
      <c r="AX9">
        <f>IF(Z9&gt;0, (R9*SUMPRODUCT(K9:$K$98, X9:$X$98)-K9*$AZ$3)/Z9, 0)</f>
        <v>25628.499175876579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1.9035300000000001E-3</v>
      </c>
      <c r="Q10" s="5">
        <f t="shared" si="29"/>
        <v>50</v>
      </c>
      <c r="R10">
        <f t="shared" si="0"/>
        <v>2000000</v>
      </c>
      <c r="S10">
        <f t="shared" si="1"/>
        <v>28108.02705076964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23897.295128609767</v>
      </c>
      <c r="AC10">
        <f t="shared" si="2"/>
        <v>25897.34744144493</v>
      </c>
      <c r="AE10">
        <f t="shared" si="3"/>
        <v>0</v>
      </c>
      <c r="AF10">
        <f t="shared" si="4"/>
        <v>0</v>
      </c>
      <c r="AG10">
        <f t="shared" si="5"/>
        <v>-46.067529739224121</v>
      </c>
      <c r="AH10">
        <f t="shared" si="6"/>
        <v>-3549.8932562528153</v>
      </c>
      <c r="AI10">
        <f t="shared" si="7"/>
        <v>-3595.9607859920393</v>
      </c>
      <c r="AJ10">
        <f t="shared" si="8"/>
        <v>-2000.0523128351633</v>
      </c>
      <c r="AK10">
        <f t="shared" si="30"/>
        <v>102.75836905302199</v>
      </c>
      <c r="AL10">
        <f t="shared" si="9"/>
        <v>-5493.2547297741812</v>
      </c>
      <c r="AN10">
        <f t="shared" si="10"/>
        <v>0</v>
      </c>
      <c r="AO10">
        <f t="shared" si="11"/>
        <v>0</v>
      </c>
      <c r="AP10">
        <f t="shared" si="12"/>
        <v>-30.49935597084837</v>
      </c>
      <c r="AQ10">
        <f t="shared" si="13"/>
        <v>-2350.233639482145</v>
      </c>
      <c r="AR10">
        <f t="shared" si="14"/>
        <v>-2380.7329954529937</v>
      </c>
      <c r="AS10">
        <f t="shared" si="15"/>
        <v>-1324.1497383251185</v>
      </c>
      <c r="AT10">
        <f t="shared" si="16"/>
        <v>68.031954273932627</v>
      </c>
      <c r="AU10">
        <f t="shared" si="17"/>
        <v>-3636.8507795041796</v>
      </c>
      <c r="AW10">
        <v>7</v>
      </c>
      <c r="AX10">
        <f>IF(Z10&gt;0, (R10*SUMPRODUCT(K10:$K$98, X10:$X$98)-K10*$AZ$3)/Z10, 0)</f>
        <v>28108.02705076964</v>
      </c>
    </row>
    <row r="11" spans="1:52" x14ac:dyDescent="0.25">
      <c r="A11" t="s">
        <v>33</v>
      </c>
      <c r="C11" s="25">
        <f>AU91</f>
        <v>2662.4223163167339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2.008026E-3</v>
      </c>
      <c r="Q11" s="5">
        <f t="shared" si="29"/>
        <v>50</v>
      </c>
      <c r="R11">
        <f t="shared" si="0"/>
        <v>2000000</v>
      </c>
      <c r="S11">
        <f t="shared" si="1"/>
        <v>30204.517055452012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25897.34744144493</v>
      </c>
      <c r="AC11">
        <f t="shared" si="2"/>
        <v>27494.7790020174</v>
      </c>
      <c r="AE11">
        <f t="shared" si="3"/>
        <v>0</v>
      </c>
      <c r="AF11">
        <f t="shared" si="4"/>
        <v>0</v>
      </c>
      <c r="AG11">
        <f t="shared" si="5"/>
        <v>-45.51434964435974</v>
      </c>
      <c r="AH11">
        <f t="shared" si="6"/>
        <v>-3700.1918988854104</v>
      </c>
      <c r="AI11">
        <f t="shared" si="7"/>
        <v>-3745.7062485297702</v>
      </c>
      <c r="AJ11">
        <f t="shared" si="8"/>
        <v>-1597.4315605724696</v>
      </c>
      <c r="AK11">
        <f t="shared" si="30"/>
        <v>41.43575590631189</v>
      </c>
      <c r="AL11">
        <f t="shared" si="9"/>
        <v>-5301.7020531959279</v>
      </c>
      <c r="AN11">
        <f t="shared" si="10"/>
        <v>0</v>
      </c>
      <c r="AO11">
        <f t="shared" si="11"/>
        <v>0</v>
      </c>
      <c r="AP11">
        <f t="shared" si="12"/>
        <v>-28.654544419329749</v>
      </c>
      <c r="AQ11">
        <f t="shared" si="13"/>
        <v>-2329.5359365811628</v>
      </c>
      <c r="AR11">
        <f t="shared" si="14"/>
        <v>-2358.1904810004926</v>
      </c>
      <c r="AS11">
        <f t="shared" si="15"/>
        <v>-1005.6976308994776</v>
      </c>
      <c r="AT11">
        <f t="shared" si="16"/>
        <v>26.086777410716124</v>
      </c>
      <c r="AU11">
        <f t="shared" si="17"/>
        <v>-3337.8013344892543</v>
      </c>
      <c r="AW11">
        <v>8</v>
      </c>
      <c r="AX11">
        <f>IF(Z11&gt;0, (R11*SUMPRODUCT(K11:$K$98, X11:$X$98)-K11*$AZ$3)/Z11, 0)</f>
        <v>30204.517055452012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2.1277219999999999E-3</v>
      </c>
      <c r="Q12" s="5">
        <f t="shared" si="29"/>
        <v>50</v>
      </c>
      <c r="R12">
        <f t="shared" si="0"/>
        <v>2000000</v>
      </c>
      <c r="S12">
        <f t="shared" si="1"/>
        <v>33624.80248474879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27494.7790020174</v>
      </c>
      <c r="AC12">
        <f t="shared" si="2"/>
        <v>30237.01235306634</v>
      </c>
      <c r="AE12">
        <f t="shared" si="3"/>
        <v>0</v>
      </c>
      <c r="AF12">
        <f t="shared" si="4"/>
        <v>0</v>
      </c>
      <c r="AG12">
        <f t="shared" si="5"/>
        <v>-44.962364264862146</v>
      </c>
      <c r="AH12">
        <f t="shared" si="6"/>
        <v>-3873.6753221598556</v>
      </c>
      <c r="AI12">
        <f t="shared" si="7"/>
        <v>-3918.6376864247177</v>
      </c>
      <c r="AJ12">
        <f t="shared" si="8"/>
        <v>-2742.2333510489407</v>
      </c>
      <c r="AK12">
        <f t="shared" si="30"/>
        <v>577.39035904236539</v>
      </c>
      <c r="AL12">
        <f t="shared" si="9"/>
        <v>-6083.4806784312932</v>
      </c>
      <c r="AN12">
        <f t="shared" si="10"/>
        <v>0</v>
      </c>
      <c r="AO12">
        <f t="shared" si="11"/>
        <v>0</v>
      </c>
      <c r="AP12">
        <f t="shared" si="12"/>
        <v>-26.430466919304827</v>
      </c>
      <c r="AQ12">
        <f t="shared" si="13"/>
        <v>-2277.0832702515459</v>
      </c>
      <c r="AR12">
        <f t="shared" si="14"/>
        <v>-2303.5137371708506</v>
      </c>
      <c r="AS12">
        <f t="shared" si="15"/>
        <v>-1611.9816885731479</v>
      </c>
      <c r="AT12">
        <f t="shared" si="16"/>
        <v>339.41046103131481</v>
      </c>
      <c r="AU12">
        <f t="shared" si="17"/>
        <v>-3576.0849647126838</v>
      </c>
      <c r="AW12">
        <v>9</v>
      </c>
      <c r="AX12">
        <f>IF(Z12&gt;0, (R12*SUMPRODUCT(K12:$K$98, X12:$X$98)-K12*$AZ$3)/Z12, 0)</f>
        <v>33624.80248474879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2.2569180000000001E-3</v>
      </c>
      <c r="Q13" s="5">
        <f t="shared" si="29"/>
        <v>50</v>
      </c>
      <c r="R13">
        <f t="shared" si="0"/>
        <v>2000000</v>
      </c>
      <c r="S13">
        <f t="shared" si="1"/>
        <v>40095.12571371071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30237.01235306634</v>
      </c>
      <c r="AC13">
        <f t="shared" si="2"/>
        <v>35613.504466562481</v>
      </c>
      <c r="AE13">
        <f t="shared" si="3"/>
        <v>0</v>
      </c>
      <c r="AF13">
        <f t="shared" si="4"/>
        <v>0</v>
      </c>
      <c r="AG13">
        <f t="shared" si="5"/>
        <v>-44.411264252981603</v>
      </c>
      <c r="AH13">
        <f t="shared" si="6"/>
        <v>-4059.054769276966</v>
      </c>
      <c r="AI13">
        <f t="shared" si="7"/>
        <v>-4103.4660335299477</v>
      </c>
      <c r="AJ13">
        <f t="shared" si="8"/>
        <v>-5376.4921134961405</v>
      </c>
      <c r="AK13">
        <f t="shared" si="30"/>
        <v>2116.5908647146439</v>
      </c>
      <c r="AL13">
        <f t="shared" si="9"/>
        <v>-7363.3672823114448</v>
      </c>
      <c r="AN13">
        <f t="shared" si="10"/>
        <v>0</v>
      </c>
      <c r="AO13">
        <f t="shared" si="11"/>
        <v>0</v>
      </c>
      <c r="AP13">
        <f t="shared" si="12"/>
        <v>-23.309384690690351</v>
      </c>
      <c r="AQ13">
        <f t="shared" si="13"/>
        <v>-2130.4070192351287</v>
      </c>
      <c r="AR13">
        <f t="shared" si="14"/>
        <v>-2153.7164039258191</v>
      </c>
      <c r="AS13">
        <f t="shared" si="15"/>
        <v>-2821.8679442689058</v>
      </c>
      <c r="AT13">
        <f t="shared" si="16"/>
        <v>1110.8990371766395</v>
      </c>
      <c r="AU13">
        <f t="shared" si="17"/>
        <v>-3864.6853110180859</v>
      </c>
      <c r="AW13">
        <v>10</v>
      </c>
      <c r="AX13">
        <f>IF(Z13&gt;0, (R13*SUMPRODUCT(K13:$K$98, X13:$X$98)-K13*$AZ$3)/Z13, 0)</f>
        <v>40095.12571371071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2.397513E-3</v>
      </c>
      <c r="Q14" s="5">
        <f t="shared" si="29"/>
        <v>50</v>
      </c>
      <c r="R14">
        <f t="shared" si="0"/>
        <v>2000000</v>
      </c>
      <c r="S14">
        <f t="shared" si="1"/>
        <v>45959.902432223898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35613.504466562481</v>
      </c>
      <c r="AC14">
        <f t="shared" si="2"/>
        <v>40316.646897102066</v>
      </c>
      <c r="AE14">
        <f t="shared" si="3"/>
        <v>0</v>
      </c>
      <c r="AF14">
        <f t="shared" si="4"/>
        <v>0</v>
      </c>
      <c r="AG14">
        <f t="shared" si="5"/>
        <v>-43.860675027058832</v>
      </c>
      <c r="AH14">
        <f t="shared" si="6"/>
        <v>-4259.0633357183478</v>
      </c>
      <c r="AI14">
        <f t="shared" si="7"/>
        <v>-4302.924010745407</v>
      </c>
      <c r="AJ14">
        <f t="shared" si="8"/>
        <v>-4703.1424305395849</v>
      </c>
      <c r="AK14">
        <f t="shared" si="30"/>
        <v>2492.9453126593739</v>
      </c>
      <c r="AL14">
        <f t="shared" si="9"/>
        <v>-6513.1211286256166</v>
      </c>
      <c r="AN14">
        <f t="shared" si="10"/>
        <v>0</v>
      </c>
      <c r="AO14">
        <f t="shared" si="11"/>
        <v>0</v>
      </c>
      <c r="AP14">
        <f t="shared" si="12"/>
        <v>-20.553934188362067</v>
      </c>
      <c r="AQ14">
        <f t="shared" si="13"/>
        <v>-1995.876886354682</v>
      </c>
      <c r="AR14">
        <f t="shared" si="14"/>
        <v>-2016.4308205430443</v>
      </c>
      <c r="AS14">
        <f t="shared" si="15"/>
        <v>-2203.980671436696</v>
      </c>
      <c r="AT14">
        <f t="shared" si="16"/>
        <v>1168.240886853092</v>
      </c>
      <c r="AU14">
        <f t="shared" si="17"/>
        <v>-3052.1706051266478</v>
      </c>
      <c r="AW14">
        <v>11</v>
      </c>
      <c r="AX14">
        <f>IF(Z14&gt;0, (R14*SUMPRODUCT(K14:$K$98, X14:$X$98)-K14*$AZ$3)/Z14, 0)</f>
        <v>45959.902432223898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2.5466569999999999E-3</v>
      </c>
      <c r="Q15" s="5">
        <f t="shared" si="29"/>
        <v>50</v>
      </c>
      <c r="R15">
        <f t="shared" si="0"/>
        <v>2000000</v>
      </c>
      <c r="S15">
        <f t="shared" si="1"/>
        <v>51283.507000374251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40316.646897102066</v>
      </c>
      <c r="AC15">
        <f t="shared" si="2"/>
        <v>44422.153448046251</v>
      </c>
      <c r="AE15">
        <f t="shared" si="3"/>
        <v>0</v>
      </c>
      <c r="AF15">
        <f t="shared" si="4"/>
        <v>0</v>
      </c>
      <c r="AG15">
        <f t="shared" si="5"/>
        <v>-43.310370181705856</v>
      </c>
      <c r="AH15">
        <f t="shared" si="6"/>
        <v>-4467.9238032953817</v>
      </c>
      <c r="AI15">
        <f t="shared" si="7"/>
        <v>-4511.234173477088</v>
      </c>
      <c r="AJ15">
        <f t="shared" si="8"/>
        <v>-4105.5065509441847</v>
      </c>
      <c r="AK15">
        <f t="shared" si="30"/>
        <v>2822.1652827971448</v>
      </c>
      <c r="AL15">
        <f t="shared" si="9"/>
        <v>-5794.5754416241289</v>
      </c>
      <c r="AN15">
        <f t="shared" si="10"/>
        <v>0</v>
      </c>
      <c r="AO15">
        <f t="shared" si="11"/>
        <v>0</v>
      </c>
      <c r="AP15">
        <f t="shared" si="12"/>
        <v>-18.121474130446529</v>
      </c>
      <c r="AQ15">
        <f t="shared" si="13"/>
        <v>-1869.4221563689844</v>
      </c>
      <c r="AR15">
        <f t="shared" si="14"/>
        <v>-1887.5436304994312</v>
      </c>
      <c r="AS15">
        <f t="shared" si="15"/>
        <v>-1717.7833032408291</v>
      </c>
      <c r="AT15">
        <f t="shared" si="16"/>
        <v>1180.8210123693395</v>
      </c>
      <c r="AU15">
        <f t="shared" si="17"/>
        <v>-2424.505921370921</v>
      </c>
      <c r="AW15">
        <v>12</v>
      </c>
      <c r="AX15">
        <f>IF(Z15&gt;0, (R15*SUMPRODUCT(K15:$K$98, X15:$X$98)-K15*$AZ$3)/Z15, 0)</f>
        <v>51283.507000374251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3.8442260000000001E-3</v>
      </c>
      <c r="Q16" s="5">
        <f t="shared" si="29"/>
        <v>50</v>
      </c>
      <c r="R16">
        <f t="shared" si="0"/>
        <v>2000000</v>
      </c>
      <c r="S16">
        <f t="shared" si="1"/>
        <v>56192.376354364962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44422.153448046251</v>
      </c>
      <c r="AC16">
        <f t="shared" si="2"/>
        <v>48000.395074979795</v>
      </c>
      <c r="AE16">
        <f t="shared" si="3"/>
        <v>0</v>
      </c>
      <c r="AF16">
        <f t="shared" si="4"/>
        <v>0</v>
      </c>
      <c r="AG16">
        <f t="shared" si="5"/>
        <v>-42.710771628766665</v>
      </c>
      <c r="AH16">
        <f t="shared" si="6"/>
        <v>-6659.7940448855352</v>
      </c>
      <c r="AI16">
        <f t="shared" si="7"/>
        <v>-6702.5048165143016</v>
      </c>
      <c r="AJ16">
        <f t="shared" si="8"/>
        <v>-3578.2416269335445</v>
      </c>
      <c r="AK16">
        <f t="shared" si="30"/>
        <v>3109.5507413632376</v>
      </c>
      <c r="AL16">
        <f t="shared" si="9"/>
        <v>-7171.1957020846085</v>
      </c>
      <c r="AN16">
        <f t="shared" si="10"/>
        <v>0</v>
      </c>
      <c r="AO16">
        <f t="shared" si="11"/>
        <v>0</v>
      </c>
      <c r="AP16">
        <f t="shared" si="12"/>
        <v>-15.955889595653103</v>
      </c>
      <c r="AQ16">
        <f t="shared" si="13"/>
        <v>-2487.9657860924976</v>
      </c>
      <c r="AR16">
        <f t="shared" si="14"/>
        <v>-2503.9216756881506</v>
      </c>
      <c r="AS16">
        <f t="shared" si="15"/>
        <v>-1336.7594676624308</v>
      </c>
      <c r="AT16">
        <f t="shared" si="16"/>
        <v>1161.6659317823194</v>
      </c>
      <c r="AU16">
        <f t="shared" si="17"/>
        <v>-2679.0152115682622</v>
      </c>
      <c r="AW16">
        <v>13</v>
      </c>
      <c r="AX16">
        <f>IF(Z16&gt;0, (R16*SUMPRODUCT(K16:$K$98, X16:$X$98)-K16*$AZ$3)/Z16, 0)</f>
        <v>56192.376354364962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5.3300140000000001E-3</v>
      </c>
      <c r="Q17" s="5">
        <f t="shared" si="29"/>
        <v>50</v>
      </c>
      <c r="R17">
        <f t="shared" si="0"/>
        <v>2000000</v>
      </c>
      <c r="S17">
        <f t="shared" si="1"/>
        <v>59892.045082474855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48000.395074979795</v>
      </c>
      <c r="AC17">
        <f t="shared" si="2"/>
        <v>50376.414809693153</v>
      </c>
      <c r="AE17">
        <f t="shared" si="3"/>
        <v>0</v>
      </c>
      <c r="AF17">
        <f t="shared" si="4"/>
        <v>0</v>
      </c>
      <c r="AG17">
        <f t="shared" si="5"/>
        <v>-42.05601490174687</v>
      </c>
      <c r="AH17">
        <f t="shared" si="6"/>
        <v>-9105.9604292851636</v>
      </c>
      <c r="AI17">
        <f t="shared" si="7"/>
        <v>-9148.016444186911</v>
      </c>
      <c r="AJ17">
        <f t="shared" si="8"/>
        <v>-2376.019734713358</v>
      </c>
      <c r="AK17">
        <f t="shared" si="30"/>
        <v>3360.0276552485861</v>
      </c>
      <c r="AL17">
        <f t="shared" si="9"/>
        <v>-8164.0085236516825</v>
      </c>
      <c r="AN17">
        <f t="shared" si="10"/>
        <v>0</v>
      </c>
      <c r="AO17">
        <f t="shared" si="11"/>
        <v>0</v>
      </c>
      <c r="AP17">
        <f t="shared" si="12"/>
        <v>-14.027933557829719</v>
      </c>
      <c r="AQ17">
        <f t="shared" si="13"/>
        <v>-3037.3255331173341</v>
      </c>
      <c r="AR17">
        <f t="shared" si="14"/>
        <v>-3051.3534666751639</v>
      </c>
      <c r="AS17">
        <f t="shared" si="15"/>
        <v>-792.52984498221531</v>
      </c>
      <c r="AT17">
        <f t="shared" si="16"/>
        <v>1120.7491915345443</v>
      </c>
      <c r="AU17">
        <f t="shared" si="17"/>
        <v>-2723.1341201228352</v>
      </c>
      <c r="AW17">
        <v>14</v>
      </c>
      <c r="AX17">
        <f>IF(Z17&gt;0, (R17*SUMPRODUCT(K17:$K$98, X17:$X$98)-K17*$AZ$3)/Z17, 0)</f>
        <v>59892.045082474855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6.9004050000000001E-3</v>
      </c>
      <c r="Q18" s="5">
        <f t="shared" si="29"/>
        <v>50</v>
      </c>
      <c r="R18">
        <f t="shared" si="0"/>
        <v>2000000</v>
      </c>
      <c r="S18">
        <f t="shared" si="1"/>
        <v>62500.446810750356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50376.414809693153</v>
      </c>
      <c r="AC18">
        <f t="shared" si="2"/>
        <v>51681.93349158104</v>
      </c>
      <c r="AE18">
        <f t="shared" si="3"/>
        <v>0</v>
      </c>
      <c r="AF18">
        <f t="shared" si="4"/>
        <v>0</v>
      </c>
      <c r="AG18">
        <f t="shared" si="5"/>
        <v>-41.34525121722131</v>
      </c>
      <c r="AH18">
        <f t="shared" si="6"/>
        <v>-11608.141420323544</v>
      </c>
      <c r="AI18">
        <f t="shared" si="7"/>
        <v>-11649.486671540764</v>
      </c>
      <c r="AJ18">
        <f t="shared" si="8"/>
        <v>-1305.5186818878865</v>
      </c>
      <c r="AK18">
        <f t="shared" si="30"/>
        <v>3526.3490366785209</v>
      </c>
      <c r="AL18">
        <f t="shared" si="9"/>
        <v>-9428.6563167501299</v>
      </c>
      <c r="AN18">
        <f t="shared" si="10"/>
        <v>0</v>
      </c>
      <c r="AO18">
        <f t="shared" si="11"/>
        <v>0</v>
      </c>
      <c r="AP18">
        <f t="shared" si="12"/>
        <v>-12.313264106597593</v>
      </c>
      <c r="AQ18">
        <f t="shared" si="13"/>
        <v>-3457.0865307898562</v>
      </c>
      <c r="AR18">
        <f t="shared" si="14"/>
        <v>-3469.3997948964538</v>
      </c>
      <c r="AS18">
        <f t="shared" si="15"/>
        <v>-388.80393401714298</v>
      </c>
      <c r="AT18">
        <f t="shared" si="16"/>
        <v>1050.2020363243741</v>
      </c>
      <c r="AU18">
        <f t="shared" si="17"/>
        <v>-2808.0016925892223</v>
      </c>
      <c r="AW18">
        <v>15</v>
      </c>
      <c r="AX18">
        <f>IF(Z18&gt;0, (R18*SUMPRODUCT(K18:$K$98, X18:$X$98)-K18*$AZ$3)/Z18, 0)</f>
        <v>62500.446810750356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8.6257439999999994E-3</v>
      </c>
      <c r="Q19" s="5">
        <f t="shared" si="29"/>
        <v>50</v>
      </c>
      <c r="R19">
        <f t="shared" si="0"/>
        <v>2000000</v>
      </c>
      <c r="S19">
        <f t="shared" si="1"/>
        <v>64204.774327763094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51681.93349158104</v>
      </c>
      <c r="AC19">
        <f t="shared" si="2"/>
        <v>52102.386438474408</v>
      </c>
      <c r="AE19">
        <f t="shared" si="3"/>
        <v>0</v>
      </c>
      <c r="AF19">
        <f t="shared" si="4"/>
        <v>0</v>
      </c>
      <c r="AG19">
        <f t="shared" si="5"/>
        <v>-40.575165152433662</v>
      </c>
      <c r="AH19">
        <f t="shared" si="6"/>
        <v>-14265.342104617577</v>
      </c>
      <c r="AI19">
        <f t="shared" si="7"/>
        <v>-14305.917269770011</v>
      </c>
      <c r="AJ19">
        <f t="shared" si="8"/>
        <v>-420.45294689336879</v>
      </c>
      <c r="AK19">
        <f t="shared" si="30"/>
        <v>3617.735344410673</v>
      </c>
      <c r="AL19">
        <f t="shared" si="9"/>
        <v>-11108.634872252707</v>
      </c>
      <c r="AN19">
        <f t="shared" si="10"/>
        <v>0</v>
      </c>
      <c r="AO19">
        <f t="shared" si="11"/>
        <v>0</v>
      </c>
      <c r="AP19">
        <f t="shared" si="12"/>
        <v>-10.789214644235463</v>
      </c>
      <c r="AQ19">
        <f t="shared" si="13"/>
        <v>-3793.2522852821266</v>
      </c>
      <c r="AR19">
        <f t="shared" si="14"/>
        <v>-3804.0414999263621</v>
      </c>
      <c r="AS19">
        <f t="shared" si="15"/>
        <v>-111.80132169004376</v>
      </c>
      <c r="AT19">
        <f t="shared" si="16"/>
        <v>961.98063545140542</v>
      </c>
      <c r="AU19">
        <f t="shared" si="17"/>
        <v>-2953.8621861650004</v>
      </c>
      <c r="AW19">
        <v>16</v>
      </c>
      <c r="AX19">
        <f>IF(Z19&gt;0, (R19*SUMPRODUCT(K19:$K$98, X19:$X$98)-K19*$AZ$3)/Z19, 0)</f>
        <v>64204.774327763094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1.0476563E-2</v>
      </c>
      <c r="Q20" s="5">
        <f t="shared" si="29"/>
        <v>50</v>
      </c>
      <c r="R20">
        <f t="shared" si="0"/>
        <v>2000000</v>
      </c>
      <c r="S20">
        <f t="shared" si="1"/>
        <v>65130.333295281715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52102.386438474408</v>
      </c>
      <c r="AC20">
        <f t="shared" si="2"/>
        <v>51771.222972552321</v>
      </c>
      <c r="AE20">
        <f t="shared" si="3"/>
        <v>0</v>
      </c>
      <c r="AF20">
        <f t="shared" si="4"/>
        <v>0</v>
      </c>
      <c r="AG20">
        <f t="shared" si="5"/>
        <v>-39.744325226954444</v>
      </c>
      <c r="AH20">
        <f t="shared" si="6"/>
        <v>-17003.530958195031</v>
      </c>
      <c r="AI20">
        <f t="shared" si="7"/>
        <v>-17043.275283421986</v>
      </c>
      <c r="AJ20">
        <f t="shared" si="8"/>
        <v>331.1634659220872</v>
      </c>
      <c r="AK20">
        <f t="shared" si="30"/>
        <v>3647.1670506932091</v>
      </c>
      <c r="AL20">
        <f t="shared" si="9"/>
        <v>-13064.94476680669</v>
      </c>
      <c r="AN20">
        <f t="shared" si="10"/>
        <v>0</v>
      </c>
      <c r="AO20">
        <f t="shared" si="11"/>
        <v>0</v>
      </c>
      <c r="AP20">
        <f t="shared" si="12"/>
        <v>-9.4359719739752244</v>
      </c>
      <c r="AQ20">
        <f t="shared" si="13"/>
        <v>-4036.9245336019781</v>
      </c>
      <c r="AR20">
        <f t="shared" si="14"/>
        <v>-4046.3605055759535</v>
      </c>
      <c r="AS20">
        <f t="shared" si="15"/>
        <v>78.623782524959154</v>
      </c>
      <c r="AT20">
        <f t="shared" si="16"/>
        <v>865.89886425866837</v>
      </c>
      <c r="AU20">
        <f t="shared" si="17"/>
        <v>-3101.8378587923257</v>
      </c>
      <c r="AW20">
        <v>17</v>
      </c>
      <c r="AX20">
        <f>IF(Z20&gt;0, (R20*SUMPRODUCT(K20:$K$98, X20:$X$98)-K20*$AZ$3)/Z20, 0)</f>
        <v>65130.333295281715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1.2607808E-2</v>
      </c>
      <c r="Q21" s="5">
        <f t="shared" si="29"/>
        <v>50</v>
      </c>
      <c r="R21">
        <f t="shared" si="0"/>
        <v>2000000</v>
      </c>
      <c r="S21">
        <f t="shared" si="1"/>
        <v>65419.502402953804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51771.222972552321</v>
      </c>
      <c r="AC21">
        <f t="shared" si="2"/>
        <v>50825.449170521795</v>
      </c>
      <c r="AE21">
        <f t="shared" si="3"/>
        <v>0</v>
      </c>
      <c r="AF21">
        <f t="shared" si="4"/>
        <v>0</v>
      </c>
      <c r="AG21">
        <f t="shared" si="5"/>
        <v>-38.845793153133897</v>
      </c>
      <c r="AH21">
        <f t="shared" si="6"/>
        <v>-20043.552862039924</v>
      </c>
      <c r="AI21">
        <f t="shared" si="7"/>
        <v>-20082.398655193057</v>
      </c>
      <c r="AJ21">
        <f t="shared" si="8"/>
        <v>945.77380203052599</v>
      </c>
      <c r="AK21">
        <f t="shared" si="30"/>
        <v>3623.9856080786626</v>
      </c>
      <c r="AL21">
        <f t="shared" si="9"/>
        <v>-15512.639245083868</v>
      </c>
      <c r="AN21">
        <f t="shared" si="10"/>
        <v>0</v>
      </c>
      <c r="AO21">
        <f t="shared" si="11"/>
        <v>0</v>
      </c>
      <c r="AP21">
        <f t="shared" si="12"/>
        <v>-8.2345047600841159</v>
      </c>
      <c r="AQ21">
        <f t="shared" si="13"/>
        <v>-4248.8186764735938</v>
      </c>
      <c r="AR21">
        <f t="shared" si="14"/>
        <v>-4257.0531812336776</v>
      </c>
      <c r="AS21">
        <f t="shared" si="15"/>
        <v>200.48448603127363</v>
      </c>
      <c r="AT21">
        <f t="shared" si="16"/>
        <v>768.20999953742955</v>
      </c>
      <c r="AU21">
        <f t="shared" si="17"/>
        <v>-3288.3586956649742</v>
      </c>
      <c r="AW21">
        <v>18</v>
      </c>
      <c r="AX21">
        <f>IF(Z21&gt;0, (R21*SUMPRODUCT(K21:$K$98, X21:$X$98)-K21*$AZ$3)/Z21, 0)</f>
        <v>65419.502402953804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1.5033739000000001E-2</v>
      </c>
      <c r="Q22" s="5">
        <f t="shared" si="29"/>
        <v>50</v>
      </c>
      <c r="R22">
        <f t="shared" si="0"/>
        <v>2000000</v>
      </c>
      <c r="S22">
        <f t="shared" si="1"/>
        <v>65133.665914591555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50825.449170521795</v>
      </c>
      <c r="AC22">
        <f t="shared" si="2"/>
        <v>49336.586504379855</v>
      </c>
      <c r="AE22">
        <f t="shared" si="3"/>
        <v>0</v>
      </c>
      <c r="AF22">
        <f t="shared" si="4"/>
        <v>0</v>
      </c>
      <c r="AG22">
        <f t="shared" si="5"/>
        <v>-37.873337706090361</v>
      </c>
      <c r="AH22">
        <f t="shared" si="6"/>
        <v>-23359.900620488082</v>
      </c>
      <c r="AI22">
        <f t="shared" si="7"/>
        <v>-23397.773958194171</v>
      </c>
      <c r="AJ22">
        <f t="shared" si="8"/>
        <v>1488.8626661419403</v>
      </c>
      <c r="AK22">
        <f t="shared" si="30"/>
        <v>3557.7814419365259</v>
      </c>
      <c r="AL22">
        <f t="shared" si="9"/>
        <v>-18351.129850115707</v>
      </c>
      <c r="AN22">
        <f t="shared" si="10"/>
        <v>0</v>
      </c>
      <c r="AO22">
        <f t="shared" si="11"/>
        <v>0</v>
      </c>
      <c r="AP22">
        <f t="shared" si="12"/>
        <v>-7.1681824260052789</v>
      </c>
      <c r="AQ22">
        <f t="shared" si="13"/>
        <v>-4421.2641199057935</v>
      </c>
      <c r="AR22">
        <f t="shared" si="14"/>
        <v>-4428.4323023317984</v>
      </c>
      <c r="AS22">
        <f t="shared" si="15"/>
        <v>281.79294048482558</v>
      </c>
      <c r="AT22">
        <f t="shared" si="16"/>
        <v>673.37150492432181</v>
      </c>
      <c r="AU22">
        <f t="shared" si="17"/>
        <v>-3473.2678569226514</v>
      </c>
      <c r="AW22">
        <v>19</v>
      </c>
      <c r="AX22">
        <f>IF(Z22&gt;0, (R22*SUMPRODUCT(K22:$K$98, X22:$X$98)-K22*$AZ$3)/Z22, 0)</f>
        <v>65133.665914591555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1.7719183999999999E-2</v>
      </c>
      <c r="Q23" s="5">
        <f t="shared" si="29"/>
        <v>50</v>
      </c>
      <c r="R23">
        <f t="shared" si="0"/>
        <v>2000000</v>
      </c>
      <c r="S23">
        <f t="shared" si="1"/>
        <v>64333.297335171628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49336.586504379855</v>
      </c>
      <c r="AC23">
        <f t="shared" si="2"/>
        <v>47379.568822270165</v>
      </c>
      <c r="AE23">
        <f t="shared" si="3"/>
        <v>0</v>
      </c>
      <c r="AF23">
        <f t="shared" si="4"/>
        <v>0</v>
      </c>
      <c r="AG23">
        <f t="shared" si="5"/>
        <v>-36.823519689521106</v>
      </c>
      <c r="AH23">
        <f t="shared" si="6"/>
        <v>-26843.385580334118</v>
      </c>
      <c r="AI23">
        <f t="shared" si="7"/>
        <v>-26880.20910002364</v>
      </c>
      <c r="AJ23">
        <f t="shared" si="8"/>
        <v>1957.0176821096902</v>
      </c>
      <c r="AK23">
        <f t="shared" si="30"/>
        <v>3453.5610553065903</v>
      </c>
      <c r="AL23">
        <f t="shared" si="9"/>
        <v>-21469.63036260736</v>
      </c>
      <c r="AN23">
        <f t="shared" si="10"/>
        <v>0</v>
      </c>
      <c r="AO23">
        <f t="shared" si="11"/>
        <v>0</v>
      </c>
      <c r="AP23">
        <f t="shared" si="12"/>
        <v>-6.222755587851136</v>
      </c>
      <c r="AQ23">
        <f t="shared" si="13"/>
        <v>-4536.2265482840685</v>
      </c>
      <c r="AR23">
        <f t="shared" si="14"/>
        <v>-4542.4493038719193</v>
      </c>
      <c r="AS23">
        <f t="shared" si="15"/>
        <v>330.71370742262496</v>
      </c>
      <c r="AT23">
        <f t="shared" si="16"/>
        <v>583.6124991878429</v>
      </c>
      <c r="AU23">
        <f t="shared" si="17"/>
        <v>-3628.1230972614517</v>
      </c>
      <c r="AW23">
        <v>20</v>
      </c>
      <c r="AX23">
        <f>IF(Z23&gt;0, (R23*SUMPRODUCT(K23:$K$98, X23:$X$98)-K23*$AZ$3)/Z23, 0)</f>
        <v>64333.297335171628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2.0768709E-2</v>
      </c>
      <c r="Q24" s="5">
        <f t="shared" si="29"/>
        <v>50</v>
      </c>
      <c r="R24">
        <f t="shared" si="0"/>
        <v>2000000</v>
      </c>
      <c r="S24">
        <f t="shared" si="1"/>
        <v>63103.000528360106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47379.568822270165</v>
      </c>
      <c r="AC24">
        <f t="shared" si="2"/>
        <v>45043.562307732616</v>
      </c>
      <c r="AE24">
        <f t="shared" si="3"/>
        <v>0</v>
      </c>
      <c r="AF24">
        <f t="shared" si="4"/>
        <v>0</v>
      </c>
      <c r="AG24">
        <f t="shared" si="5"/>
        <v>-35.690507527838463</v>
      </c>
      <c r="AH24">
        <f t="shared" si="6"/>
        <v>-30591.078591497368</v>
      </c>
      <c r="AI24">
        <f t="shared" si="7"/>
        <v>-30626.769099025205</v>
      </c>
      <c r="AJ24">
        <f t="shared" si="8"/>
        <v>2336.0065145375484</v>
      </c>
      <c r="AK24">
        <f t="shared" si="30"/>
        <v>3316.5698175589118</v>
      </c>
      <c r="AL24">
        <f t="shared" si="9"/>
        <v>-24974.192766928743</v>
      </c>
      <c r="AN24">
        <f t="shared" si="10"/>
        <v>0</v>
      </c>
      <c r="AO24">
        <f t="shared" si="11"/>
        <v>0</v>
      </c>
      <c r="AP24">
        <f t="shared" si="12"/>
        <v>-5.3850798499914472</v>
      </c>
      <c r="AQ24">
        <f t="shared" si="13"/>
        <v>-4615.6642850787212</v>
      </c>
      <c r="AR24">
        <f t="shared" si="14"/>
        <v>-4621.0493649287118</v>
      </c>
      <c r="AS24">
        <f t="shared" si="15"/>
        <v>352.46295113827892</v>
      </c>
      <c r="AT24">
        <f t="shared" si="16"/>
        <v>500.41298184665993</v>
      </c>
      <c r="AU24">
        <f t="shared" si="17"/>
        <v>-3768.1734319437733</v>
      </c>
      <c r="AW24">
        <v>21</v>
      </c>
      <c r="AX24">
        <f>IF(Z24&gt;0, (R24*SUMPRODUCT(K24:$K$98, X24:$X$98)-K24*$AZ$3)/Z24, 0)</f>
        <v>63103.000528360106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2.4225090000000001E-2</v>
      </c>
      <c r="Q25" s="5">
        <f t="shared" si="29"/>
        <v>50</v>
      </c>
      <c r="R25">
        <f t="shared" si="0"/>
        <v>2000000</v>
      </c>
      <c r="S25">
        <f t="shared" si="1"/>
        <v>61493.493080278313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45043.562307732616</v>
      </c>
      <c r="AC25">
        <f t="shared" si="2"/>
        <v>42392.38019564189</v>
      </c>
      <c r="AE25">
        <f t="shared" si="3"/>
        <v>0</v>
      </c>
      <c r="AF25">
        <f t="shared" si="4"/>
        <v>0</v>
      </c>
      <c r="AG25">
        <f t="shared" si="5"/>
        <v>-34.468996695552512</v>
      </c>
      <c r="AH25">
        <f t="shared" si="6"/>
        <v>-34584.230280302574</v>
      </c>
      <c r="AI25">
        <f t="shared" si="7"/>
        <v>-34618.69927699813</v>
      </c>
      <c r="AJ25">
        <f t="shared" si="8"/>
        <v>2651.1821120907262</v>
      </c>
      <c r="AK25">
        <f t="shared" si="30"/>
        <v>3153.0493615412834</v>
      </c>
      <c r="AL25">
        <f t="shared" si="9"/>
        <v>-28814.467803366118</v>
      </c>
      <c r="AN25">
        <f t="shared" si="10"/>
        <v>0</v>
      </c>
      <c r="AO25">
        <f t="shared" si="11"/>
        <v>0</v>
      </c>
      <c r="AP25">
        <f t="shared" si="12"/>
        <v>-4.6435491138109857</v>
      </c>
      <c r="AQ25">
        <f t="shared" si="13"/>
        <v>-4659.0730008296186</v>
      </c>
      <c r="AR25">
        <f t="shared" si="14"/>
        <v>-4663.7165499434304</v>
      </c>
      <c r="AS25">
        <f t="shared" si="15"/>
        <v>357.15847652562763</v>
      </c>
      <c r="AT25">
        <f t="shared" si="16"/>
        <v>424.76837077408959</v>
      </c>
      <c r="AU25">
        <f t="shared" si="17"/>
        <v>-3881.7897026437126</v>
      </c>
      <c r="AW25">
        <v>22</v>
      </c>
      <c r="AX25">
        <f>IF(Z25&gt;0, (R25*SUMPRODUCT(K25:$K$98, X25:$X$98)-K25*$AZ$3)/Z25, 0)</f>
        <v>61493.493080278313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2.7828815E-2</v>
      </c>
      <c r="Q26" s="5">
        <f t="shared" si="29"/>
        <v>50</v>
      </c>
      <c r="R26">
        <f t="shared" si="0"/>
        <v>2000000</v>
      </c>
      <c r="S26">
        <f t="shared" si="1"/>
        <v>59531.462936702104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42392.38019564189</v>
      </c>
      <c r="AC26">
        <f t="shared" si="2"/>
        <v>39487.309134980103</v>
      </c>
      <c r="AE26">
        <f t="shared" si="3"/>
        <v>0</v>
      </c>
      <c r="AF26">
        <f t="shared" si="4"/>
        <v>0</v>
      </c>
      <c r="AG26">
        <f t="shared" si="5"/>
        <v>-33.165075396320844</v>
      </c>
      <c r="AH26">
        <f t="shared" si="6"/>
        <v>-38369.253291045687</v>
      </c>
      <c r="AI26">
        <f t="shared" si="7"/>
        <v>-38402.418366442005</v>
      </c>
      <c r="AJ26">
        <f t="shared" si="8"/>
        <v>2905.0710606617868</v>
      </c>
      <c r="AK26">
        <f t="shared" si="30"/>
        <v>2967.4666136949327</v>
      </c>
      <c r="AL26">
        <f t="shared" si="9"/>
        <v>-32529.880692085288</v>
      </c>
      <c r="AN26">
        <f t="shared" si="10"/>
        <v>0</v>
      </c>
      <c r="AO26">
        <f t="shared" si="11"/>
        <v>0</v>
      </c>
      <c r="AP26">
        <f t="shared" si="12"/>
        <v>-3.9891867441439421</v>
      </c>
      <c r="AQ26">
        <f t="shared" si="13"/>
        <v>-4615.1596154164226</v>
      </c>
      <c r="AR26">
        <f t="shared" si="14"/>
        <v>-4619.1488021605664</v>
      </c>
      <c r="AS26">
        <f t="shared" si="15"/>
        <v>349.42995990516545</v>
      </c>
      <c r="AT26">
        <f t="shared" si="16"/>
        <v>356.93506912258545</v>
      </c>
      <c r="AU26">
        <f t="shared" si="17"/>
        <v>-3912.7837731328159</v>
      </c>
      <c r="AW26">
        <v>23</v>
      </c>
      <c r="AX26">
        <f>IF(Z26&gt;0, (R26*SUMPRODUCT(K26:$K$98, X26:$X$98)-K26*$AZ$3)/Z26, 0)</f>
        <v>59531.462936702104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3.1684449000000003E-2</v>
      </c>
      <c r="Q27" s="5">
        <f t="shared" si="29"/>
        <v>50</v>
      </c>
      <c r="R27">
        <f t="shared" si="0"/>
        <v>2000000</v>
      </c>
      <c r="S27">
        <f t="shared" si="1"/>
        <v>57324.155479844099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39487.309134980103</v>
      </c>
      <c r="AC27">
        <f t="shared" si="2"/>
        <v>36438.222680427818</v>
      </c>
      <c r="AE27">
        <f t="shared" si="3"/>
        <v>0</v>
      </c>
      <c r="AF27">
        <f t="shared" si="4"/>
        <v>0</v>
      </c>
      <c r="AG27">
        <f t="shared" si="5"/>
        <v>-31.782607502381747</v>
      </c>
      <c r="AH27">
        <f t="shared" si="6"/>
        <v>-42032.685599035307</v>
      </c>
      <c r="AI27">
        <f t="shared" si="7"/>
        <v>-42064.468206537691</v>
      </c>
      <c r="AJ27">
        <f t="shared" si="8"/>
        <v>3049.0864545522854</v>
      </c>
      <c r="AK27">
        <f t="shared" si="30"/>
        <v>2764.1116394486075</v>
      </c>
      <c r="AL27">
        <f t="shared" si="9"/>
        <v>-36251.270112536797</v>
      </c>
      <c r="AN27">
        <f t="shared" si="10"/>
        <v>0</v>
      </c>
      <c r="AO27">
        <f t="shared" si="11"/>
        <v>0</v>
      </c>
      <c r="AP27">
        <f t="shared" si="12"/>
        <v>-3.4133032971037474</v>
      </c>
      <c r="AQ27">
        <f t="shared" si="13"/>
        <v>-4514.1137123680282</v>
      </c>
      <c r="AR27">
        <f t="shared" si="14"/>
        <v>-4517.5270156651322</v>
      </c>
      <c r="AS27">
        <f t="shared" si="15"/>
        <v>327.45761491399878</v>
      </c>
      <c r="AT27">
        <f t="shared" si="16"/>
        <v>296.85265350823556</v>
      </c>
      <c r="AU27">
        <f t="shared" si="17"/>
        <v>-3893.2167472428978</v>
      </c>
      <c r="AW27">
        <v>24</v>
      </c>
      <c r="AX27">
        <f>IF(Z27&gt;0, (R27*SUMPRODUCT(K27:$K$98, X27:$X$98)-K27*$AZ$3)/Z27, 0)</f>
        <v>57324.155479844099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3.5933631000000001E-2</v>
      </c>
      <c r="Q28" s="5">
        <f t="shared" si="29"/>
        <v>50</v>
      </c>
      <c r="R28">
        <f t="shared" si="0"/>
        <v>2000000</v>
      </c>
      <c r="S28">
        <f t="shared" si="1"/>
        <v>54946.244831955795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36438.222680427818</v>
      </c>
      <c r="AC28">
        <f t="shared" si="2"/>
        <v>33322.388575974197</v>
      </c>
      <c r="AE28">
        <f t="shared" si="3"/>
        <v>0</v>
      </c>
      <c r="AF28">
        <f t="shared" si="4"/>
        <v>0</v>
      </c>
      <c r="AG28">
        <f t="shared" si="5"/>
        <v>-30.322716937149512</v>
      </c>
      <c r="AH28">
        <f t="shared" si="6"/>
        <v>-45682.579608336695</v>
      </c>
      <c r="AI28">
        <f t="shared" si="7"/>
        <v>-45712.902325273848</v>
      </c>
      <c r="AJ28">
        <f t="shared" si="8"/>
        <v>3115.834104453621</v>
      </c>
      <c r="AK28">
        <f t="shared" si="30"/>
        <v>2550.6755876299476</v>
      </c>
      <c r="AL28">
        <f t="shared" si="9"/>
        <v>-40046.392633190277</v>
      </c>
      <c r="AN28">
        <f t="shared" si="10"/>
        <v>0</v>
      </c>
      <c r="AO28">
        <f t="shared" si="11"/>
        <v>0</v>
      </c>
      <c r="AP28">
        <f t="shared" si="12"/>
        <v>-2.9076052526459826</v>
      </c>
      <c r="AQ28">
        <f t="shared" si="13"/>
        <v>-4380.4421846146224</v>
      </c>
      <c r="AR28">
        <f t="shared" si="14"/>
        <v>-4383.3497898672686</v>
      </c>
      <c r="AS28">
        <f t="shared" si="15"/>
        <v>298.77321439437242</v>
      </c>
      <c r="AT28">
        <f t="shared" si="16"/>
        <v>244.58091112879967</v>
      </c>
      <c r="AU28">
        <f t="shared" si="17"/>
        <v>-3839.9956643440964</v>
      </c>
      <c r="AW28">
        <v>25</v>
      </c>
      <c r="AX28">
        <f>IF(Z28&gt;0, (R28*SUMPRODUCT(K28:$K$98, X28:$X$98)-K28*$AZ$3)/Z28, 0)</f>
        <v>54946.244831955795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4.1016489000000003E-2</v>
      </c>
      <c r="Q29" s="5">
        <f t="shared" si="29"/>
        <v>50</v>
      </c>
      <c r="R29">
        <f t="shared" si="0"/>
        <v>2000000</v>
      </c>
      <c r="S29">
        <f t="shared" si="1"/>
        <v>52458.061966845198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33322.388575974197</v>
      </c>
      <c r="AC29">
        <f t="shared" si="2"/>
        <v>30190.410326997437</v>
      </c>
      <c r="AE29">
        <f t="shared" si="3"/>
        <v>0</v>
      </c>
      <c r="AF29">
        <f t="shared" si="4"/>
        <v>0</v>
      </c>
      <c r="AG29">
        <f t="shared" si="5"/>
        <v>-28.77575838207531</v>
      </c>
      <c r="AH29">
        <f t="shared" si="6"/>
        <v>-49749.25542810827</v>
      </c>
      <c r="AI29">
        <f t="shared" si="7"/>
        <v>-49778.031186490349</v>
      </c>
      <c r="AJ29">
        <f t="shared" si="8"/>
        <v>3131.9782489767604</v>
      </c>
      <c r="AK29">
        <f t="shared" si="30"/>
        <v>2332.567200318194</v>
      </c>
      <c r="AL29">
        <f t="shared" si="9"/>
        <v>-44313.485737195391</v>
      </c>
      <c r="AN29">
        <f t="shared" si="10"/>
        <v>0</v>
      </c>
      <c r="AO29">
        <f t="shared" si="11"/>
        <v>0</v>
      </c>
      <c r="AP29">
        <f t="shared" si="12"/>
        <v>-2.4636334296946663</v>
      </c>
      <c r="AQ29">
        <f t="shared" si="13"/>
        <v>-4259.2771021962917</v>
      </c>
      <c r="AR29">
        <f t="shared" si="14"/>
        <v>-4261.7407356259864</v>
      </c>
      <c r="AS29">
        <f t="shared" si="15"/>
        <v>268.14397774698125</v>
      </c>
      <c r="AT29">
        <f t="shared" si="16"/>
        <v>199.70248760820854</v>
      </c>
      <c r="AU29">
        <f t="shared" si="17"/>
        <v>-3793.8942702707964</v>
      </c>
      <c r="AW29">
        <v>26</v>
      </c>
      <c r="AX29">
        <f>IF(Z29&gt;0, (R29*SUMPRODUCT(K29:$K$98, X29:$X$98)-K29*$AZ$3)/Z29, 0)</f>
        <v>52458.061966845198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4.6435859000000003E-2</v>
      </c>
      <c r="Q30" s="5">
        <f t="shared" si="29"/>
        <v>50</v>
      </c>
      <c r="R30">
        <f t="shared" si="0"/>
        <v>2000000</v>
      </c>
      <c r="S30">
        <f t="shared" si="1"/>
        <v>49804.910402745205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30190.410326997437</v>
      </c>
      <c r="AC30">
        <f t="shared" si="2"/>
        <v>27045.83316733496</v>
      </c>
      <c r="AE30">
        <f t="shared" si="3"/>
        <v>0</v>
      </c>
      <c r="AF30">
        <f t="shared" si="4"/>
        <v>0</v>
      </c>
      <c r="AG30">
        <f t="shared" si="5"/>
        <v>-27.151773739406444</v>
      </c>
      <c r="AH30">
        <f t="shared" si="6"/>
        <v>-53449.082353924699</v>
      </c>
      <c r="AI30">
        <f t="shared" si="7"/>
        <v>-53476.234127664109</v>
      </c>
      <c r="AJ30">
        <f t="shared" si="8"/>
        <v>3144.5771596624763</v>
      </c>
      <c r="AK30">
        <f t="shared" si="30"/>
        <v>2113.3287228898207</v>
      </c>
      <c r="AL30">
        <f t="shared" si="9"/>
        <v>-48218.328245111814</v>
      </c>
      <c r="AN30">
        <f t="shared" si="10"/>
        <v>0</v>
      </c>
      <c r="AO30">
        <f t="shared" si="11"/>
        <v>0</v>
      </c>
      <c r="AP30">
        <f t="shared" si="12"/>
        <v>-2.0755322864542247</v>
      </c>
      <c r="AQ30">
        <f t="shared" si="13"/>
        <v>-4085.747663178141</v>
      </c>
      <c r="AR30">
        <f t="shared" si="14"/>
        <v>-4087.8231954645953</v>
      </c>
      <c r="AS30">
        <f t="shared" si="15"/>
        <v>240.37735010488746</v>
      </c>
      <c r="AT30">
        <f t="shared" si="16"/>
        <v>161.54679389814271</v>
      </c>
      <c r="AU30">
        <f t="shared" si="17"/>
        <v>-3685.8990514615657</v>
      </c>
      <c r="AW30">
        <v>27</v>
      </c>
      <c r="AX30">
        <f>IF(Z30&gt;0, (R30*SUMPRODUCT(K30:$K$98, X30:$X$98)-K30*$AZ$3)/Z30, 0)</f>
        <v>49804.910402745205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5.1834316999999998E-2</v>
      </c>
      <c r="Q31" s="5">
        <f t="shared" si="29"/>
        <v>50</v>
      </c>
      <c r="R31">
        <f t="shared" si="0"/>
        <v>2000000</v>
      </c>
      <c r="S31">
        <f t="shared" si="1"/>
        <v>47021.322096121432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27045.83316733496</v>
      </c>
      <c r="AC31">
        <f t="shared" si="2"/>
        <v>23955.353309990584</v>
      </c>
      <c r="AE31">
        <f t="shared" si="3"/>
        <v>0</v>
      </c>
      <c r="AF31">
        <f t="shared" si="4"/>
        <v>0</v>
      </c>
      <c r="AG31">
        <f t="shared" si="5"/>
        <v>-25.472862354891706</v>
      </c>
      <c r="AH31">
        <f t="shared" si="6"/>
        <v>-56295.745884826756</v>
      </c>
      <c r="AI31">
        <f t="shared" si="7"/>
        <v>-56321.218747181651</v>
      </c>
      <c r="AJ31">
        <f t="shared" si="8"/>
        <v>3090.4798573443768</v>
      </c>
      <c r="AK31">
        <f t="shared" si="30"/>
        <v>1893.2083217134475</v>
      </c>
      <c r="AL31">
        <f t="shared" si="9"/>
        <v>-51337.530568123824</v>
      </c>
      <c r="AN31">
        <f t="shared" si="10"/>
        <v>0</v>
      </c>
      <c r="AO31">
        <f t="shared" si="11"/>
        <v>0</v>
      </c>
      <c r="AP31">
        <f t="shared" si="12"/>
        <v>-1.7385653259909635</v>
      </c>
      <c r="AQ31">
        <f t="shared" si="13"/>
        <v>-3842.2785171358241</v>
      </c>
      <c r="AR31">
        <f t="shared" si="14"/>
        <v>-3844.0170824618153</v>
      </c>
      <c r="AS31">
        <f t="shared" si="15"/>
        <v>210.93040294392446</v>
      </c>
      <c r="AT31">
        <f t="shared" si="16"/>
        <v>129.21462445607196</v>
      </c>
      <c r="AU31">
        <f t="shared" si="17"/>
        <v>-3503.8720550618186</v>
      </c>
      <c r="AW31">
        <v>28</v>
      </c>
      <c r="AX31">
        <f>IF(Z31&gt;0, (R31*SUMPRODUCT(K31:$K$98, X31:$X$98)-K31*$AZ$3)/Z31, 0)</f>
        <v>47021.322096121432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5.7772715000000002E-2</v>
      </c>
      <c r="Q32" s="5">
        <f t="shared" si="29"/>
        <v>50</v>
      </c>
      <c r="R32">
        <f t="shared" si="0"/>
        <v>2000000</v>
      </c>
      <c r="S32">
        <f t="shared" si="1"/>
        <v>44220.641226359541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23955.353309990584</v>
      </c>
      <c r="AC32">
        <f t="shared" si="2"/>
        <v>21001.706762349197</v>
      </c>
      <c r="AE32">
        <f t="shared" si="3"/>
        <v>0</v>
      </c>
      <c r="AF32">
        <f t="shared" si="4"/>
        <v>0</v>
      </c>
      <c r="AG32">
        <f t="shared" si="5"/>
        <v>-23.746497314279402</v>
      </c>
      <c r="AH32">
        <f t="shared" si="6"/>
        <v>-58865.4566825355</v>
      </c>
      <c r="AI32">
        <f t="shared" si="7"/>
        <v>-58889.203179849777</v>
      </c>
      <c r="AJ32">
        <f t="shared" si="8"/>
        <v>2953.6465476413869</v>
      </c>
      <c r="AK32">
        <f t="shared" si="30"/>
        <v>1676.8747316993411</v>
      </c>
      <c r="AL32">
        <f t="shared" si="9"/>
        <v>-54258.681900509051</v>
      </c>
      <c r="AN32">
        <f t="shared" si="10"/>
        <v>0</v>
      </c>
      <c r="AO32">
        <f t="shared" si="11"/>
        <v>0</v>
      </c>
      <c r="AP32">
        <f t="shared" si="12"/>
        <v>-1.447087530039014</v>
      </c>
      <c r="AQ32">
        <f t="shared" si="13"/>
        <v>-3587.201395977072</v>
      </c>
      <c r="AR32">
        <f t="shared" si="14"/>
        <v>-3588.648483507111</v>
      </c>
      <c r="AS32">
        <f t="shared" si="15"/>
        <v>179.99223340885959</v>
      </c>
      <c r="AT32">
        <f t="shared" si="16"/>
        <v>102.18705022321181</v>
      </c>
      <c r="AU32">
        <f t="shared" si="17"/>
        <v>-3306.46919987504</v>
      </c>
      <c r="AW32">
        <v>29</v>
      </c>
      <c r="AX32">
        <f>IF(Z32&gt;0, (R32*SUMPRODUCT(K32:$K$98, X32:$X$98)-K32*$AZ$3)/Z32, 0)</f>
        <v>44220.641226359541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6.4089452000000005E-2</v>
      </c>
      <c r="Q33" s="5">
        <f t="shared" si="29"/>
        <v>50</v>
      </c>
      <c r="R33">
        <f t="shared" si="0"/>
        <v>2000000</v>
      </c>
      <c r="S33">
        <f t="shared" si="1"/>
        <v>41405.869771993748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21001.706762349197</v>
      </c>
      <c r="AC33">
        <f t="shared" si="2"/>
        <v>18207.926767706434</v>
      </c>
      <c r="AE33">
        <f t="shared" si="3"/>
        <v>0</v>
      </c>
      <c r="AF33">
        <f t="shared" si="4"/>
        <v>0</v>
      </c>
      <c r="AG33">
        <f t="shared" si="5"/>
        <v>-21.987132341344967</v>
      </c>
      <c r="AH33">
        <f t="shared" si="6"/>
        <v>-60875.999991665551</v>
      </c>
      <c r="AI33">
        <f t="shared" si="7"/>
        <v>-60897.987124006897</v>
      </c>
      <c r="AJ33">
        <f t="shared" si="8"/>
        <v>2793.7799946427622</v>
      </c>
      <c r="AK33">
        <f t="shared" si="30"/>
        <v>1470.1194733644438</v>
      </c>
      <c r="AL33">
        <f t="shared" si="9"/>
        <v>-56634.08765599969</v>
      </c>
      <c r="AN33">
        <f t="shared" si="10"/>
        <v>0</v>
      </c>
      <c r="AO33">
        <f t="shared" si="11"/>
        <v>0</v>
      </c>
      <c r="AP33">
        <f t="shared" si="12"/>
        <v>-1.1963157213771336</v>
      </c>
      <c r="AQ33">
        <f t="shared" si="13"/>
        <v>-3312.2516712940692</v>
      </c>
      <c r="AR33">
        <f t="shared" si="14"/>
        <v>-3313.4479870154464</v>
      </c>
      <c r="AS33">
        <f t="shared" si="15"/>
        <v>152.0090422785718</v>
      </c>
      <c r="AT33">
        <f t="shared" si="16"/>
        <v>79.988923111242528</v>
      </c>
      <c r="AU33">
        <f t="shared" si="17"/>
        <v>-3081.4500216256324</v>
      </c>
      <c r="AW33">
        <v>30</v>
      </c>
      <c r="AX33">
        <f>IF(Z33&gt;0, (R33*SUMPRODUCT(K33:$K$98, X33:$X$98)-K33*$AZ$3)/Z33, 0)</f>
        <v>41405.869771993748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7.1121990999999996E-2</v>
      </c>
      <c r="Q34" s="5">
        <f t="shared" si="29"/>
        <v>50</v>
      </c>
      <c r="R34">
        <f t="shared" si="0"/>
        <v>2000000</v>
      </c>
      <c r="S34">
        <f t="shared" si="1"/>
        <v>38617.301308880626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18207.926767706434</v>
      </c>
      <c r="AC34">
        <f t="shared" si="2"/>
        <v>15604.087061889428</v>
      </c>
      <c r="AE34">
        <f t="shared" si="3"/>
        <v>0</v>
      </c>
      <c r="AF34">
        <f t="shared" si="4"/>
        <v>0</v>
      </c>
      <c r="AG34">
        <f t="shared" si="5"/>
        <v>-20.203492389434572</v>
      </c>
      <c r="AH34">
        <f t="shared" si="6"/>
        <v>-62550.745139877821</v>
      </c>
      <c r="AI34">
        <f t="shared" si="7"/>
        <v>-62570.948632267253</v>
      </c>
      <c r="AJ34">
        <f t="shared" si="8"/>
        <v>2603.8397058170067</v>
      </c>
      <c r="AK34">
        <f t="shared" si="30"/>
        <v>1274.5548737394506</v>
      </c>
      <c r="AL34">
        <f t="shared" si="9"/>
        <v>-58692.554052710795</v>
      </c>
      <c r="AN34">
        <f t="shared" si="10"/>
        <v>0</v>
      </c>
      <c r="AO34">
        <f t="shared" si="11"/>
        <v>0</v>
      </c>
      <c r="AP34">
        <f t="shared" si="12"/>
        <v>-0.98148947160216005</v>
      </c>
      <c r="AQ34">
        <f t="shared" si="13"/>
        <v>-3038.7269988908211</v>
      </c>
      <c r="AR34">
        <f t="shared" si="14"/>
        <v>-3039.7084883624229</v>
      </c>
      <c r="AS34">
        <f t="shared" si="15"/>
        <v>126.4950241145205</v>
      </c>
      <c r="AT34">
        <f t="shared" si="16"/>
        <v>61.918116206912948</v>
      </c>
      <c r="AU34">
        <f t="shared" si="17"/>
        <v>-2851.2953480409897</v>
      </c>
      <c r="AW34">
        <v>31</v>
      </c>
      <c r="AX34">
        <f>IF(Z34&gt;0, (R34*SUMPRODUCT(K34:$K$98, X34:$X$98)-K34*$AZ$3)/Z34, 0)</f>
        <v>38617.301308880626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7.9233461000000005E-2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35862.483398743039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15604.087061889428</v>
      </c>
      <c r="AC35">
        <f t="shared" ref="AC35:AC66" si="33">S35*Z35</f>
        <v>13197.870746460268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-18.400664839238164</v>
      </c>
      <c r="AH35">
        <f t="shared" ref="AH35:AH66" si="37">-X35*R35</f>
        <v>-64031.705052082441</v>
      </c>
      <c r="AI35">
        <f t="shared" ref="AI35:AI66" si="38">SUM(AE35:AH35)</f>
        <v>-64050.10571692168</v>
      </c>
      <c r="AJ35">
        <f t="shared" ref="AJ35:AJ66" si="39">AB35-AC35</f>
        <v>2406.2163154291593</v>
      </c>
      <c r="AK35">
        <f t="shared" si="30"/>
        <v>1092.2860943322601</v>
      </c>
      <c r="AL35">
        <f t="shared" ref="AL35:AL66" si="40">SUM(AI35:AK35)</f>
        <v>-60551.603307160258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-0.79813193671074811</v>
      </c>
      <c r="AQ35">
        <f t="shared" ref="AQ35:AQ66" si="44">AH35*$K35</f>
        <v>-2777.3859917892983</v>
      </c>
      <c r="AR35">
        <f t="shared" ref="AR35:AR66" si="45">AI35*$K35</f>
        <v>-2778.1841237260091</v>
      </c>
      <c r="AS35">
        <f t="shared" ref="AS35:AS66" si="46">AJ35*$K35</f>
        <v>104.37003797184472</v>
      </c>
      <c r="AT35">
        <f t="shared" ref="AT35:AT66" si="47">AK35*$K35</f>
        <v>47.378093320443305</v>
      </c>
      <c r="AU35">
        <f t="shared" ref="AU35:AU66" si="48">AL35*$K35</f>
        <v>-2626.4359924337209</v>
      </c>
      <c r="AW35">
        <v>32</v>
      </c>
      <c r="AX35">
        <f>IF(Z35&gt;0, (R35*SUMPRODUCT(K35:$K$98, X35:$X$98)-K35*$AZ$3)/Z35, 0)</f>
        <v>35862.483398743039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8.7905784000000001E-2</v>
      </c>
      <c r="Q36" s="5">
        <f t="shared" si="29"/>
        <v>50</v>
      </c>
      <c r="R36">
        <f t="shared" si="31"/>
        <v>2000000</v>
      </c>
      <c r="S36">
        <f t="shared" si="32"/>
        <v>33089.759035048388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13197.870746460268</v>
      </c>
      <c r="AC36">
        <f t="shared" si="33"/>
        <v>10985.226436333171</v>
      </c>
      <c r="AE36">
        <f t="shared" si="34"/>
        <v>0</v>
      </c>
      <c r="AF36">
        <f t="shared" si="35"/>
        <v>0</v>
      </c>
      <c r="AG36">
        <f t="shared" si="36"/>
        <v>-16.599133322031317</v>
      </c>
      <c r="AH36">
        <f t="shared" si="37"/>
        <v>-64700.994752578597</v>
      </c>
      <c r="AI36">
        <f t="shared" si="38"/>
        <v>-64717.593885900627</v>
      </c>
      <c r="AJ36">
        <f t="shared" si="39"/>
        <v>2212.6443101270979</v>
      </c>
      <c r="AK36">
        <f t="shared" si="30"/>
        <v>923.85095225221892</v>
      </c>
      <c r="AL36">
        <f t="shared" si="40"/>
        <v>-61581.098623521306</v>
      </c>
      <c r="AN36">
        <f t="shared" si="41"/>
        <v>0</v>
      </c>
      <c r="AO36">
        <f t="shared" si="42"/>
        <v>0</v>
      </c>
      <c r="AP36">
        <f t="shared" si="43"/>
        <v>-0.64284839617111056</v>
      </c>
      <c r="AQ36">
        <f t="shared" si="44"/>
        <v>-2505.7290582855962</v>
      </c>
      <c r="AR36">
        <f t="shared" si="45"/>
        <v>-2506.3719066817671</v>
      </c>
      <c r="AS36">
        <f t="shared" si="46"/>
        <v>85.690910390752435</v>
      </c>
      <c r="AT36">
        <f t="shared" si="47"/>
        <v>35.778741662869791</v>
      </c>
      <c r="AU36">
        <f t="shared" si="48"/>
        <v>-2384.9022546281449</v>
      </c>
      <c r="AW36">
        <v>33</v>
      </c>
      <c r="AX36">
        <f>IF(Z36&gt;0, (R36*SUMPRODUCT(K36:$K$98, X36:$X$98)-K36*$AZ$3)/Z36, 0)</f>
        <v>33089.759035048388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31"/>
        <v>2000000</v>
      </c>
      <c r="S37">
        <f t="shared" si="32"/>
        <v>30307.302766702454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10985.226436333171</v>
      </c>
      <c r="AC37">
        <f t="shared" si="33"/>
        <v>8983.7310223888308</v>
      </c>
      <c r="AE37">
        <f t="shared" si="34"/>
        <v>0</v>
      </c>
      <c r="AF37">
        <f t="shared" si="35"/>
        <v>0</v>
      </c>
      <c r="AG37">
        <f t="shared" si="36"/>
        <v>-14.821066545484433</v>
      </c>
      <c r="AH37">
        <f t="shared" si="37"/>
        <v>-64483.017733062807</v>
      </c>
      <c r="AI37">
        <f t="shared" si="38"/>
        <v>-64497.838799608289</v>
      </c>
      <c r="AJ37">
        <f t="shared" si="39"/>
        <v>2001.4954139443398</v>
      </c>
      <c r="AK37">
        <f t="shared" si="30"/>
        <v>768.96585054332206</v>
      </c>
      <c r="AL37">
        <f t="shared" si="40"/>
        <v>-61727.37753512062</v>
      </c>
      <c r="AN37">
        <f t="shared" si="41"/>
        <v>0</v>
      </c>
      <c r="AO37">
        <f t="shared" si="42"/>
        <v>0</v>
      </c>
      <c r="AP37">
        <f t="shared" si="43"/>
        <v>-0.51248904479507329</v>
      </c>
      <c r="AQ37">
        <f t="shared" si="44"/>
        <v>-2229.7207871041901</v>
      </c>
      <c r="AR37">
        <f t="shared" si="45"/>
        <v>-2230.2332761489852</v>
      </c>
      <c r="AS37">
        <f t="shared" si="46"/>
        <v>69.208546477147436</v>
      </c>
      <c r="AT37">
        <f t="shared" si="47"/>
        <v>26.589623156711717</v>
      </c>
      <c r="AU37">
        <f t="shared" si="48"/>
        <v>-2134.4351065151254</v>
      </c>
      <c r="AW37">
        <v>34</v>
      </c>
      <c r="AX37">
        <f>IF(Z37&gt;0, (R37*SUMPRODUCT(K37:$K$98, X37:$X$98)-K37*$AZ$3)/Z37, 0)</f>
        <v>30307.302766702454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0.107494799</v>
      </c>
      <c r="Q38" s="5">
        <f t="shared" si="60"/>
        <v>50</v>
      </c>
      <c r="R38">
        <f t="shared" si="31"/>
        <v>2000000</v>
      </c>
      <c r="S38">
        <f t="shared" si="32"/>
        <v>27539.761235300768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8983.7310223888308</v>
      </c>
      <c r="AC38">
        <f t="shared" si="33"/>
        <v>7204.2188463036127</v>
      </c>
      <c r="AE38">
        <f t="shared" si="34"/>
        <v>0</v>
      </c>
      <c r="AF38">
        <f t="shared" si="35"/>
        <v>0</v>
      </c>
      <c r="AG38">
        <f t="shared" si="36"/>
        <v>-13.079668310757114</v>
      </c>
      <c r="AH38">
        <f t="shared" si="37"/>
        <v>-63727.502770898936</v>
      </c>
      <c r="AI38">
        <f t="shared" si="38"/>
        <v>-63740.582439209691</v>
      </c>
      <c r="AJ38">
        <f t="shared" si="39"/>
        <v>1779.512176085218</v>
      </c>
      <c r="AK38">
        <f t="shared" si="30"/>
        <v>628.86117156721821</v>
      </c>
      <c r="AL38">
        <f t="shared" si="40"/>
        <v>-61332.209091557255</v>
      </c>
      <c r="AN38">
        <f t="shared" si="41"/>
        <v>0</v>
      </c>
      <c r="AO38">
        <f t="shared" si="42"/>
        <v>0</v>
      </c>
      <c r="AP38">
        <f t="shared" si="43"/>
        <v>-0.40381629239926259</v>
      </c>
      <c r="AQ38">
        <f t="shared" si="44"/>
        <v>-1967.4966735695855</v>
      </c>
      <c r="AR38">
        <f t="shared" si="45"/>
        <v>-1967.9004898619846</v>
      </c>
      <c r="AS38">
        <f t="shared" si="46"/>
        <v>54.939926009827126</v>
      </c>
      <c r="AT38">
        <f t="shared" si="47"/>
        <v>19.415200806528027</v>
      </c>
      <c r="AU38">
        <f t="shared" si="48"/>
        <v>-1893.5453630456295</v>
      </c>
      <c r="AW38">
        <v>35</v>
      </c>
      <c r="AX38">
        <f>IF(Z38&gt;0, (R38*SUMPRODUCT(K38:$K$98, X38:$X$98)-K38*$AZ$3)/Z38, 0)</f>
        <v>27539.761235300768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0.119195734</v>
      </c>
      <c r="Q39" s="5">
        <f t="shared" si="60"/>
        <v>50</v>
      </c>
      <c r="R39">
        <f t="shared" si="31"/>
        <v>2000000</v>
      </c>
      <c r="S39">
        <f t="shared" si="32"/>
        <v>24753.195044064698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7204.2188463036127</v>
      </c>
      <c r="AC39">
        <f t="shared" si="33"/>
        <v>5638.6941468581099</v>
      </c>
      <c r="AE39">
        <f t="shared" si="34"/>
        <v>0</v>
      </c>
      <c r="AF39">
        <f t="shared" si="35"/>
        <v>0</v>
      </c>
      <c r="AG39">
        <f t="shared" si="36"/>
        <v>-11.38983096287231</v>
      </c>
      <c r="AH39">
        <f t="shared" si="37"/>
        <v>-62361.626591089378</v>
      </c>
      <c r="AI39">
        <f t="shared" si="38"/>
        <v>-62373.016422052249</v>
      </c>
      <c r="AJ39">
        <f t="shared" si="39"/>
        <v>1565.5246994455028</v>
      </c>
      <c r="AK39">
        <f t="shared" si="30"/>
        <v>504.29531924125291</v>
      </c>
      <c r="AL39">
        <f t="shared" si="40"/>
        <v>-60303.196403365495</v>
      </c>
      <c r="AN39">
        <f t="shared" si="41"/>
        <v>0</v>
      </c>
      <c r="AO39">
        <f t="shared" si="42"/>
        <v>0</v>
      </c>
      <c r="AP39">
        <f t="shared" si="43"/>
        <v>-0.31396870544784039</v>
      </c>
      <c r="AQ39">
        <f t="shared" si="44"/>
        <v>-1719.042120488883</v>
      </c>
      <c r="AR39">
        <f t="shared" si="45"/>
        <v>-1719.3560891943307</v>
      </c>
      <c r="AS39">
        <f t="shared" si="46"/>
        <v>43.154789990629503</v>
      </c>
      <c r="AT39">
        <f t="shared" si="47"/>
        <v>13.901255344500113</v>
      </c>
      <c r="AU39">
        <f t="shared" si="48"/>
        <v>-1662.3000438592012</v>
      </c>
      <c r="AW39">
        <v>36</v>
      </c>
      <c r="AX39">
        <f>IF(Z39&gt;0, (R39*SUMPRODUCT(K39:$K$98, X39:$X$98)-K39*$AZ$3)/Z39, 0)</f>
        <v>24753.195044064698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0.13258683600000001</v>
      </c>
      <c r="Q40" s="5">
        <f t="shared" si="60"/>
        <v>50</v>
      </c>
      <c r="R40">
        <f t="shared" si="31"/>
        <v>2000000</v>
      </c>
      <c r="S40">
        <f t="shared" si="32"/>
        <v>21905.832170931404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5638.6941468581099</v>
      </c>
      <c r="AC40">
        <f t="shared" si="33"/>
        <v>4278.5555746942955</v>
      </c>
      <c r="AE40">
        <f t="shared" si="34"/>
        <v>0</v>
      </c>
      <c r="AF40">
        <f t="shared" si="35"/>
        <v>0</v>
      </c>
      <c r="AG40">
        <f t="shared" si="36"/>
        <v>-9.7657910033015138</v>
      </c>
      <c r="AH40">
        <f t="shared" si="37"/>
        <v>-60405.665997682925</v>
      </c>
      <c r="AI40">
        <f t="shared" si="38"/>
        <v>-60415.431788686226</v>
      </c>
      <c r="AJ40">
        <f t="shared" si="39"/>
        <v>1360.1385721638144</v>
      </c>
      <c r="AK40">
        <f t="shared" ref="AK40:AK71" si="61">G40*SUM(AB40:AB40, AE40:AF40)</f>
        <v>394.70859028006771</v>
      </c>
      <c r="AL40">
        <f t="shared" si="40"/>
        <v>-58660.584626242344</v>
      </c>
      <c r="AN40">
        <f t="shared" si="41"/>
        <v>0</v>
      </c>
      <c r="AO40">
        <f t="shared" si="42"/>
        <v>0</v>
      </c>
      <c r="AP40">
        <f t="shared" si="43"/>
        <v>-0.2403579474419793</v>
      </c>
      <c r="AQ40">
        <f t="shared" si="44"/>
        <v>-1486.7184735123255</v>
      </c>
      <c r="AR40">
        <f t="shared" si="45"/>
        <v>-1486.9588314597677</v>
      </c>
      <c r="AS40">
        <f t="shared" si="46"/>
        <v>33.476050770637755</v>
      </c>
      <c r="AT40">
        <f t="shared" si="47"/>
        <v>9.7146607546036137</v>
      </c>
      <c r="AU40">
        <f t="shared" si="48"/>
        <v>-1443.7681199345261</v>
      </c>
      <c r="AW40">
        <v>37</v>
      </c>
      <c r="AX40">
        <f>IF(Z40&gt;0, (R40*SUMPRODUCT(K40:$K$98, X40:$X$98)-K40*$AZ$3)/Z40, 0)</f>
        <v>21905.832170931404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0.14803979</v>
      </c>
      <c r="Q41" s="5">
        <f t="shared" si="60"/>
        <v>50</v>
      </c>
      <c r="R41">
        <f t="shared" si="31"/>
        <v>2000000</v>
      </c>
      <c r="S41">
        <f t="shared" si="32"/>
        <v>18925.64142019362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4278.5555746942955</v>
      </c>
      <c r="AC41">
        <f t="shared" si="33"/>
        <v>3112.2866979007845</v>
      </c>
      <c r="AE41">
        <f t="shared" si="34"/>
        <v>0</v>
      </c>
      <c r="AF41">
        <f t="shared" si="35"/>
        <v>0</v>
      </c>
      <c r="AG41">
        <f t="shared" si="36"/>
        <v>-8.2224074439558521</v>
      </c>
      <c r="AH41">
        <f t="shared" si="37"/>
        <v>-57829.02597250582</v>
      </c>
      <c r="AI41">
        <f t="shared" si="38"/>
        <v>-57837.248379949779</v>
      </c>
      <c r="AJ41">
        <f t="shared" si="39"/>
        <v>1166.268876793511</v>
      </c>
      <c r="AK41">
        <f t="shared" si="61"/>
        <v>299.49889022860071</v>
      </c>
      <c r="AL41">
        <f t="shared" si="40"/>
        <v>-56371.480612927669</v>
      </c>
      <c r="AN41">
        <f t="shared" si="41"/>
        <v>0</v>
      </c>
      <c r="AO41">
        <f t="shared" si="42"/>
        <v>0</v>
      </c>
      <c r="AP41">
        <f t="shared" si="43"/>
        <v>-0.18068913205662307</v>
      </c>
      <c r="AQ41">
        <f t="shared" si="44"/>
        <v>-1270.8050022907735</v>
      </c>
      <c r="AR41">
        <f t="shared" si="45"/>
        <v>-1270.9856914228301</v>
      </c>
      <c r="AS41">
        <f t="shared" si="46"/>
        <v>25.62900373507733</v>
      </c>
      <c r="AT41">
        <f t="shared" si="47"/>
        <v>6.5815510720169375</v>
      </c>
      <c r="AU41">
        <f t="shared" si="48"/>
        <v>-1238.7751366157358</v>
      </c>
      <c r="AW41">
        <v>38</v>
      </c>
      <c r="AX41">
        <f>IF(Z41&gt;0, (R41*SUMPRODUCT(K41:$K$98, X41:$X$98)-K41*$AZ$3)/Z41, 0)</f>
        <v>18925.64142019362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0.16585403400000001</v>
      </c>
      <c r="Q42" s="5">
        <f t="shared" si="60"/>
        <v>50</v>
      </c>
      <c r="R42">
        <f t="shared" si="31"/>
        <v>2000000</v>
      </c>
      <c r="S42">
        <f t="shared" si="32"/>
        <v>15698.43380175834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3112.2866979007845</v>
      </c>
      <c r="AC42">
        <f t="shared" si="33"/>
        <v>2127.5974069660965</v>
      </c>
      <c r="AE42">
        <f t="shared" si="34"/>
        <v>0</v>
      </c>
      <c r="AF42">
        <f t="shared" si="35"/>
        <v>0</v>
      </c>
      <c r="AG42">
        <f t="shared" si="36"/>
        <v>-6.7764639257445856</v>
      </c>
      <c r="AH42">
        <f t="shared" si="37"/>
        <v>-54548.777750868285</v>
      </c>
      <c r="AI42">
        <f t="shared" si="38"/>
        <v>-54555.554214794029</v>
      </c>
      <c r="AJ42">
        <f t="shared" si="39"/>
        <v>984.68929093468796</v>
      </c>
      <c r="AK42">
        <f t="shared" si="61"/>
        <v>217.86006885305494</v>
      </c>
      <c r="AL42">
        <f t="shared" si="40"/>
        <v>-53353.004855006286</v>
      </c>
      <c r="AN42">
        <f t="shared" si="41"/>
        <v>0</v>
      </c>
      <c r="AO42">
        <f t="shared" si="42"/>
        <v>0</v>
      </c>
      <c r="AP42">
        <f t="shared" si="43"/>
        <v>-0.13295912436116711</v>
      </c>
      <c r="AQ42">
        <f t="shared" si="44"/>
        <v>-1070.2864804124877</v>
      </c>
      <c r="AR42">
        <f t="shared" si="45"/>
        <v>-1070.4194395368488</v>
      </c>
      <c r="AS42">
        <f t="shared" si="46"/>
        <v>19.3203162187732</v>
      </c>
      <c r="AT42">
        <f t="shared" si="47"/>
        <v>4.2745721522870754</v>
      </c>
      <c r="AU42">
        <f t="shared" si="48"/>
        <v>-1046.8245511657885</v>
      </c>
      <c r="AW42">
        <v>39</v>
      </c>
      <c r="AX42">
        <f>IF(Z42&gt;0, (R42*SUMPRODUCT(K42:$K$98, X42:$X$98)-K42*$AZ$3)/Z42, 0)</f>
        <v>15698.43380175834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0.18707617900000001</v>
      </c>
      <c r="Q43" s="5">
        <f t="shared" si="60"/>
        <v>50</v>
      </c>
      <c r="R43">
        <f t="shared" si="31"/>
        <v>2000000</v>
      </c>
      <c r="S43">
        <f t="shared" si="32"/>
        <v>12063.730648520563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2127.5974069660965</v>
      </c>
      <c r="AC43">
        <f t="shared" si="33"/>
        <v>1312.7713831215442</v>
      </c>
      <c r="AE43">
        <f t="shared" si="34"/>
        <v>0</v>
      </c>
      <c r="AF43">
        <f t="shared" si="35"/>
        <v>0</v>
      </c>
      <c r="AG43">
        <f t="shared" si="36"/>
        <v>-5.4409843081275033</v>
      </c>
      <c r="AH43">
        <f t="shared" si="37"/>
        <v>-50708.599134385477</v>
      </c>
      <c r="AI43">
        <f t="shared" si="38"/>
        <v>-50714.040118693607</v>
      </c>
      <c r="AJ43">
        <f t="shared" si="39"/>
        <v>814.82602384455231</v>
      </c>
      <c r="AK43">
        <f t="shared" si="61"/>
        <v>148.93181848762677</v>
      </c>
      <c r="AL43">
        <f t="shared" si="40"/>
        <v>-49750.282276361431</v>
      </c>
      <c r="AN43">
        <f t="shared" si="41"/>
        <v>0</v>
      </c>
      <c r="AO43">
        <f t="shared" si="42"/>
        <v>0</v>
      </c>
      <c r="AP43">
        <f t="shared" si="43"/>
        <v>-9.5317900150787921E-2</v>
      </c>
      <c r="AQ43">
        <f t="shared" si="44"/>
        <v>-888.33874816689138</v>
      </c>
      <c r="AR43">
        <f t="shared" si="45"/>
        <v>-888.43406606704218</v>
      </c>
      <c r="AS43">
        <f t="shared" si="46"/>
        <v>14.274532177029489</v>
      </c>
      <c r="AT43">
        <f t="shared" si="47"/>
        <v>2.6090625151544207</v>
      </c>
      <c r="AU43">
        <f t="shared" si="48"/>
        <v>-871.55047137485826</v>
      </c>
      <c r="AW43">
        <v>40</v>
      </c>
      <c r="AX43">
        <f>IF(Z43&gt;0, (R43*SUMPRODUCT(K43:$K$98, X43:$X$98)-K43*$AZ$3)/Z43, 0)</f>
        <v>12063.730648520563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0.21155222800000001</v>
      </c>
      <c r="Q44" s="5">
        <f t="shared" si="60"/>
        <v>50</v>
      </c>
      <c r="R44">
        <f t="shared" si="31"/>
        <v>2000000</v>
      </c>
      <c r="S44">
        <f t="shared" si="32"/>
        <v>7702.9739314456556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1312.7713831215442</v>
      </c>
      <c r="AC44">
        <f t="shared" si="33"/>
        <v>652.52232831887954</v>
      </c>
      <c r="AE44">
        <f t="shared" si="34"/>
        <v>0</v>
      </c>
      <c r="AF44">
        <f t="shared" si="35"/>
        <v>0</v>
      </c>
      <c r="AG44">
        <f t="shared" si="36"/>
        <v>-4.2355221121488169</v>
      </c>
      <c r="AH44">
        <f t="shared" si="37"/>
        <v>-46042.094115896478</v>
      </c>
      <c r="AI44">
        <f t="shared" si="38"/>
        <v>-46046.329638008625</v>
      </c>
      <c r="AJ44">
        <f t="shared" si="39"/>
        <v>660.24905480266466</v>
      </c>
      <c r="AK44">
        <f t="shared" si="61"/>
        <v>91.8939968185081</v>
      </c>
      <c r="AL44">
        <f t="shared" si="40"/>
        <v>-45294.186586387455</v>
      </c>
      <c r="AN44">
        <f t="shared" si="41"/>
        <v>0</v>
      </c>
      <c r="AO44">
        <f t="shared" si="42"/>
        <v>0</v>
      </c>
      <c r="AP44">
        <f t="shared" si="43"/>
        <v>-6.6250006253660107E-2</v>
      </c>
      <c r="AQ44">
        <f t="shared" si="44"/>
        <v>-720.16836232788285</v>
      </c>
      <c r="AR44">
        <f t="shared" si="45"/>
        <v>-720.2346123341365</v>
      </c>
      <c r="AS44">
        <f t="shared" si="46"/>
        <v>10.327299173857515</v>
      </c>
      <c r="AT44">
        <f t="shared" si="47"/>
        <v>1.4373618417521037</v>
      </c>
      <c r="AU44">
        <f t="shared" si="48"/>
        <v>-708.46995131852691</v>
      </c>
      <c r="AW44">
        <v>41</v>
      </c>
      <c r="AX44">
        <f>IF(Z44&gt;0, (R44*SUMPRODUCT(K44:$K$98, X44:$X$98)-K44*$AZ$3)/Z44, 0)</f>
        <v>7702.9739314456556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0.23965956799999999</v>
      </c>
      <c r="Q45" s="5">
        <f t="shared" si="60"/>
        <v>50</v>
      </c>
      <c r="R45">
        <f t="shared" si="31"/>
        <v>2000000</v>
      </c>
      <c r="S45">
        <f t="shared" si="32"/>
        <v>2139.7404802679707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652.52232831887954</v>
      </c>
      <c r="AC45">
        <f t="shared" si="33"/>
        <v>136.00547792334169</v>
      </c>
      <c r="AE45">
        <f t="shared" si="34"/>
        <v>0</v>
      </c>
      <c r="AF45">
        <f t="shared" si="35"/>
        <v>0</v>
      </c>
      <c r="AG45">
        <f t="shared" si="36"/>
        <v>-3.1780834913752956</v>
      </c>
      <c r="AH45">
        <f t="shared" si="37"/>
        <v>-40603.335986081322</v>
      </c>
      <c r="AI45">
        <f t="shared" si="38"/>
        <v>-40606.514069572695</v>
      </c>
      <c r="AJ45">
        <f t="shared" si="39"/>
        <v>516.51685039553786</v>
      </c>
      <c r="AK45">
        <f t="shared" si="61"/>
        <v>45.67656298232157</v>
      </c>
      <c r="AL45">
        <f t="shared" si="40"/>
        <v>-40044.320656194839</v>
      </c>
      <c r="AN45">
        <f t="shared" si="41"/>
        <v>0</v>
      </c>
      <c r="AO45">
        <f t="shared" si="42"/>
        <v>0</v>
      </c>
      <c r="AP45">
        <f t="shared" si="43"/>
        <v>-4.4383980636048238E-2</v>
      </c>
      <c r="AQ45">
        <f t="shared" si="44"/>
        <v>-567.05170995533854</v>
      </c>
      <c r="AR45">
        <f t="shared" si="45"/>
        <v>-567.09609393597464</v>
      </c>
      <c r="AS45">
        <f t="shared" si="46"/>
        <v>7.2134901264747748</v>
      </c>
      <c r="AT45">
        <f t="shared" si="47"/>
        <v>0.63790258891256935</v>
      </c>
      <c r="AU45">
        <f t="shared" si="48"/>
        <v>-559.24470122058733</v>
      </c>
      <c r="AW45">
        <v>42</v>
      </c>
      <c r="AX45">
        <f>IF(Z45&gt;0, (R45*SUMPRODUCT(K45:$K$98, X45:$X$98)-K45*$AZ$3)/Z45, 0)</f>
        <v>2139.7404802679707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0.27212731099999998</v>
      </c>
      <c r="Q46" s="5">
        <f t="shared" si="60"/>
        <v>50</v>
      </c>
      <c r="R46">
        <f t="shared" si="31"/>
        <v>2000000</v>
      </c>
      <c r="S46">
        <f t="shared" si="32"/>
        <v>-5461.734960192829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136.00547792334169</v>
      </c>
      <c r="AC46">
        <f t="shared" si="33"/>
        <v>-249.21452494954633</v>
      </c>
      <c r="AE46">
        <f t="shared" si="34"/>
        <v>0</v>
      </c>
      <c r="AF46">
        <f t="shared" si="35"/>
        <v>0</v>
      </c>
      <c r="AG46">
        <f t="shared" si="36"/>
        <v>-2.2814593418200917</v>
      </c>
      <c r="AH46">
        <f t="shared" si="37"/>
        <v>-34593.732585658028</v>
      </c>
      <c r="AI46">
        <f t="shared" si="38"/>
        <v>-34596.014044999851</v>
      </c>
      <c r="AJ46">
        <f t="shared" si="39"/>
        <v>385.22000287288802</v>
      </c>
      <c r="AK46">
        <f t="shared" si="61"/>
        <v>9.5203834546339188</v>
      </c>
      <c r="AL46">
        <f t="shared" si="40"/>
        <v>-34201.273658672326</v>
      </c>
      <c r="AN46">
        <f t="shared" si="41"/>
        <v>0</v>
      </c>
      <c r="AO46">
        <f t="shared" si="42"/>
        <v>0</v>
      </c>
      <c r="AP46">
        <f t="shared" si="43"/>
        <v>-2.8448256721182032E-2</v>
      </c>
      <c r="AQ46">
        <f t="shared" si="44"/>
        <v>-431.36047507013831</v>
      </c>
      <c r="AR46">
        <f t="shared" si="45"/>
        <v>-431.38892332685953</v>
      </c>
      <c r="AS46">
        <f t="shared" si="46"/>
        <v>4.8034331951406637</v>
      </c>
      <c r="AT46">
        <f t="shared" si="47"/>
        <v>0.11871275005297771</v>
      </c>
      <c r="AU46">
        <f t="shared" si="48"/>
        <v>-426.46677738166585</v>
      </c>
      <c r="AW46">
        <v>43</v>
      </c>
      <c r="AX46">
        <f>IF(Z46&gt;0, (R46*SUMPRODUCT(K46:$K$98, X46:$X$98)-K46*$AZ$3)/Z46, 0)</f>
        <v>-5461.734960192829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0.30842977500000002</v>
      </c>
      <c r="Q47" s="5">
        <f t="shared" si="60"/>
        <v>50</v>
      </c>
      <c r="R47">
        <f t="shared" si="31"/>
        <v>2000000</v>
      </c>
      <c r="S47">
        <f t="shared" si="32"/>
        <v>-16663.462195857679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-249.21452494954633</v>
      </c>
      <c r="AC47">
        <f t="shared" si="33"/>
        <v>-518.22526155321111</v>
      </c>
      <c r="AE47">
        <f t="shared" si="34"/>
        <v>0</v>
      </c>
      <c r="AF47">
        <f t="shared" si="35"/>
        <v>0</v>
      </c>
      <c r="AG47">
        <f t="shared" si="36"/>
        <v>-1.5549747569326717</v>
      </c>
      <c r="AH47">
        <f t="shared" si="37"/>
        <v>-28146.799658768759</v>
      </c>
      <c r="AI47">
        <f t="shared" si="38"/>
        <v>-28148.354633525691</v>
      </c>
      <c r="AJ47">
        <f t="shared" si="39"/>
        <v>269.01073660366478</v>
      </c>
      <c r="AK47">
        <f t="shared" si="61"/>
        <v>-17.445016746468244</v>
      </c>
      <c r="AL47">
        <f t="shared" si="40"/>
        <v>-27896.788913668493</v>
      </c>
      <c r="AN47">
        <f t="shared" si="41"/>
        <v>0</v>
      </c>
      <c r="AO47">
        <f t="shared" si="42"/>
        <v>0</v>
      </c>
      <c r="AP47">
        <f t="shared" si="43"/>
        <v>-1.7312039941351602E-2</v>
      </c>
      <c r="AQ47">
        <f t="shared" si="44"/>
        <v>-313.36747927344322</v>
      </c>
      <c r="AR47">
        <f t="shared" si="45"/>
        <v>-313.3847913133846</v>
      </c>
      <c r="AS47">
        <f t="shared" si="46"/>
        <v>2.9949840638710175</v>
      </c>
      <c r="AT47">
        <f t="shared" si="47"/>
        <v>-0.19422104786327565</v>
      </c>
      <c r="AU47">
        <f t="shared" si="48"/>
        <v>-310.58402829737685</v>
      </c>
      <c r="AW47">
        <v>44</v>
      </c>
      <c r="AX47">
        <f>IF(Z47&gt;0, (R47*SUMPRODUCT(K47:$K$98, X47:$X$98)-K47*$AZ$3)/Z47, 0)</f>
        <v>-16663.462195857679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0.34883407700000002</v>
      </c>
      <c r="Q48" s="5">
        <f t="shared" si="60"/>
        <v>50</v>
      </c>
      <c r="R48">
        <f t="shared" si="31"/>
        <v>2000000</v>
      </c>
      <c r="S48">
        <f t="shared" si="32"/>
        <v>-34435.296070758428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-518.22526155321111</v>
      </c>
      <c r="AC48">
        <f t="shared" si="33"/>
        <v>-686.63761719587421</v>
      </c>
      <c r="AE48">
        <f t="shared" si="34"/>
        <v>0</v>
      </c>
      <c r="AF48">
        <f t="shared" si="35"/>
        <v>0</v>
      </c>
      <c r="AG48">
        <f t="shared" si="36"/>
        <v>-0.99699682527043709</v>
      </c>
      <c r="AH48">
        <f t="shared" si="37"/>
        <v>-21697.127363716318</v>
      </c>
      <c r="AI48">
        <f t="shared" si="38"/>
        <v>-21698.124360541588</v>
      </c>
      <c r="AJ48">
        <f t="shared" si="39"/>
        <v>168.4123556426631</v>
      </c>
      <c r="AK48">
        <f t="shared" si="61"/>
        <v>-36.275768308724778</v>
      </c>
      <c r="AL48">
        <f t="shared" si="40"/>
        <v>-21565.987773207649</v>
      </c>
      <c r="AN48">
        <f t="shared" si="41"/>
        <v>0</v>
      </c>
      <c r="AO48">
        <f t="shared" si="42"/>
        <v>0</v>
      </c>
      <c r="AP48">
        <f t="shared" si="43"/>
        <v>-9.910616132151398E-3</v>
      </c>
      <c r="AQ48">
        <f t="shared" si="44"/>
        <v>-215.67962406887577</v>
      </c>
      <c r="AR48">
        <f t="shared" si="45"/>
        <v>-215.68953468500791</v>
      </c>
      <c r="AS48">
        <f t="shared" si="46"/>
        <v>1.6740978169444596</v>
      </c>
      <c r="AT48">
        <f t="shared" si="47"/>
        <v>-0.36059815386986327</v>
      </c>
      <c r="AU48">
        <f t="shared" si="48"/>
        <v>-214.37603502193329</v>
      </c>
      <c r="AW48">
        <v>45</v>
      </c>
      <c r="AX48">
        <f>IF(Z48&gt;0, (R48*SUMPRODUCT(K48:$K$98, X48:$X$98)-K48*$AZ$3)/Z48, 0)</f>
        <v>-34435.296070758428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0.39293336200000001</v>
      </c>
      <c r="Q49" s="5">
        <f t="shared" si="60"/>
        <v>50</v>
      </c>
      <c r="R49">
        <f t="shared" si="31"/>
        <v>2000000</v>
      </c>
      <c r="S49">
        <f t="shared" si="32"/>
        <v>-64919.147961141331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-686.63761719587421</v>
      </c>
      <c r="AC49">
        <f t="shared" si="33"/>
        <v>-772.89302373726787</v>
      </c>
      <c r="AE49">
        <f t="shared" si="34"/>
        <v>0</v>
      </c>
      <c r="AF49">
        <f t="shared" si="35"/>
        <v>0</v>
      </c>
      <c r="AG49">
        <f t="shared" si="36"/>
        <v>-0.59527354256089338</v>
      </c>
      <c r="AH49">
        <f t="shared" si="37"/>
        <v>-15670.132578273575</v>
      </c>
      <c r="AI49">
        <f t="shared" si="38"/>
        <v>-15670.727851816137</v>
      </c>
      <c r="AJ49">
        <f t="shared" si="39"/>
        <v>86.255406541393654</v>
      </c>
      <c r="AK49">
        <f t="shared" si="61"/>
        <v>-48.064633203711196</v>
      </c>
      <c r="AL49">
        <f t="shared" si="40"/>
        <v>-15632.537078478454</v>
      </c>
      <c r="AN49">
        <f t="shared" si="41"/>
        <v>0</v>
      </c>
      <c r="AO49">
        <f t="shared" si="42"/>
        <v>0</v>
      </c>
      <c r="AP49">
        <f t="shared" si="43"/>
        <v>-5.2833020129751784E-3</v>
      </c>
      <c r="AQ49">
        <f t="shared" si="44"/>
        <v>-139.07898986777445</v>
      </c>
      <c r="AR49">
        <f t="shared" si="45"/>
        <v>-139.08427316978742</v>
      </c>
      <c r="AS49">
        <f t="shared" si="46"/>
        <v>0.76555286003412515</v>
      </c>
      <c r="AT49">
        <f t="shared" si="47"/>
        <v>-0.42659375094283519</v>
      </c>
      <c r="AU49">
        <f t="shared" si="48"/>
        <v>-138.74531406069613</v>
      </c>
      <c r="AW49">
        <v>46</v>
      </c>
      <c r="AX49">
        <f>IF(Z49&gt;0, (R49*SUMPRODUCT(K49:$K$98, X49:$X$98)-K49*$AZ$3)/Z49, 0)</f>
        <v>-64919.147961141331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0.441408258</v>
      </c>
      <c r="Q50" s="5">
        <f t="shared" si="60"/>
        <v>50</v>
      </c>
      <c r="R50">
        <f t="shared" si="31"/>
        <v>2000000</v>
      </c>
      <c r="S50">
        <f t="shared" si="32"/>
        <v>-121939.22003933469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-772.89302373726787</v>
      </c>
      <c r="AC50">
        <f t="shared" si="33"/>
        <v>-796.41467652693291</v>
      </c>
      <c r="AE50">
        <f t="shared" si="34"/>
        <v>0</v>
      </c>
      <c r="AF50">
        <f t="shared" si="35"/>
        <v>0</v>
      </c>
      <c r="AG50">
        <f t="shared" si="36"/>
        <v>-0.32656214967999159</v>
      </c>
      <c r="AH50">
        <f t="shared" si="37"/>
        <v>-10510.346298211711</v>
      </c>
      <c r="AI50">
        <f t="shared" si="38"/>
        <v>-10510.67286036139</v>
      </c>
      <c r="AJ50">
        <f t="shared" si="39"/>
        <v>23.52165278966504</v>
      </c>
      <c r="AK50">
        <f t="shared" si="61"/>
        <v>-54.102511661608759</v>
      </c>
      <c r="AL50">
        <f t="shared" si="40"/>
        <v>-10541.253719233335</v>
      </c>
      <c r="AN50">
        <f t="shared" si="41"/>
        <v>0</v>
      </c>
      <c r="AO50">
        <f t="shared" si="42"/>
        <v>0</v>
      </c>
      <c r="AP50">
        <f t="shared" si="43"/>
        <v>-2.5878355846519273E-3</v>
      </c>
      <c r="AQ50">
        <f t="shared" si="44"/>
        <v>-83.289040644116653</v>
      </c>
      <c r="AR50">
        <f t="shared" si="45"/>
        <v>-83.291628479701288</v>
      </c>
      <c r="AS50">
        <f t="shared" si="46"/>
        <v>0.18639689308320342</v>
      </c>
      <c r="AT50">
        <f t="shared" si="47"/>
        <v>-0.42873433137966421</v>
      </c>
      <c r="AU50">
        <f t="shared" si="48"/>
        <v>-83.533965917997762</v>
      </c>
      <c r="AW50">
        <v>47</v>
      </c>
      <c r="AX50">
        <f>IF(Z50&gt;0, (R50*SUMPRODUCT(K50:$K$98, X50:$X$98)-K50*$AZ$3)/Z50, 0)</f>
        <v>-121939.22003933469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0.49593942699999999</v>
      </c>
      <c r="Q51" s="5">
        <f t="shared" si="60"/>
        <v>50</v>
      </c>
      <c r="R51">
        <f t="shared" si="31"/>
        <v>2000000</v>
      </c>
      <c r="S51">
        <f t="shared" si="32"/>
        <v>-240647.20055820179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-796.41467652693291</v>
      </c>
      <c r="AC51">
        <f t="shared" si="33"/>
        <v>-776.52752335130936</v>
      </c>
      <c r="AE51">
        <f t="shared" si="34"/>
        <v>0</v>
      </c>
      <c r="AF51">
        <f t="shared" si="35"/>
        <v>0</v>
      </c>
      <c r="AG51">
        <f t="shared" si="36"/>
        <v>-0.16134148279100843</v>
      </c>
      <c r="AH51">
        <f t="shared" si="37"/>
        <v>-6478.2018156873301</v>
      </c>
      <c r="AI51">
        <f t="shared" si="38"/>
        <v>-6478.3631571701208</v>
      </c>
      <c r="AJ51">
        <f t="shared" si="39"/>
        <v>-19.887153175623553</v>
      </c>
      <c r="AK51">
        <f t="shared" si="61"/>
        <v>-55.749027356885307</v>
      </c>
      <c r="AL51">
        <f t="shared" si="40"/>
        <v>-6553.9993377026294</v>
      </c>
      <c r="AN51">
        <f t="shared" si="41"/>
        <v>0</v>
      </c>
      <c r="AO51">
        <f t="shared" si="42"/>
        <v>0</v>
      </c>
      <c r="AP51">
        <f t="shared" si="43"/>
        <v>-1.1415602962347512E-3</v>
      </c>
      <c r="AQ51">
        <f t="shared" si="44"/>
        <v>-45.836060607945953</v>
      </c>
      <c r="AR51">
        <f t="shared" si="45"/>
        <v>-45.837202168242186</v>
      </c>
      <c r="AS51">
        <f t="shared" si="46"/>
        <v>-0.1407101513988063</v>
      </c>
      <c r="AT51">
        <f t="shared" si="47"/>
        <v>-0.39444831597811464</v>
      </c>
      <c r="AU51">
        <f t="shared" si="48"/>
        <v>-46.37236063561911</v>
      </c>
      <c r="AW51">
        <v>48</v>
      </c>
      <c r="AX51">
        <f>IF(Z51&gt;0, (R51*SUMPRODUCT(K51:$K$98, X51:$X$98)-K51*$AZ$3)/Z51, 0)</f>
        <v>-240647.20055820179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0.55722270799999996</v>
      </c>
      <c r="Q52" s="5">
        <f t="shared" si="60"/>
        <v>50</v>
      </c>
      <c r="R52">
        <f t="shared" si="31"/>
        <v>2000000</v>
      </c>
      <c r="S52">
        <f t="shared" si="32"/>
        <v>-522909.21182057454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-776.52752335130936</v>
      </c>
      <c r="AC52">
        <f t="shared" si="33"/>
        <v>-730.24198233448715</v>
      </c>
      <c r="AE52">
        <f t="shared" si="34"/>
        <v>0</v>
      </c>
      <c r="AF52">
        <f t="shared" si="35"/>
        <v>0</v>
      </c>
      <c r="AG52">
        <f t="shared" si="36"/>
        <v>-6.9824930009557237E-2</v>
      </c>
      <c r="AH52">
        <f t="shared" si="37"/>
        <v>-3596.1255181416445</v>
      </c>
      <c r="AI52">
        <f t="shared" si="38"/>
        <v>-3596.195343071654</v>
      </c>
      <c r="AJ52">
        <f t="shared" si="39"/>
        <v>-46.285541016822208</v>
      </c>
      <c r="AK52">
        <f t="shared" si="61"/>
        <v>-54.356926634591659</v>
      </c>
      <c r="AL52">
        <f t="shared" si="40"/>
        <v>-3696.8378107230678</v>
      </c>
      <c r="AN52">
        <f t="shared" si="41"/>
        <v>0</v>
      </c>
      <c r="AO52">
        <f t="shared" si="42"/>
        <v>0</v>
      </c>
      <c r="AP52">
        <f t="shared" si="43"/>
        <v>-4.4110836933856554E-4</v>
      </c>
      <c r="AQ52">
        <f t="shared" si="44"/>
        <v>-22.717975700471793</v>
      </c>
      <c r="AR52">
        <f t="shared" si="45"/>
        <v>-22.71841680884113</v>
      </c>
      <c r="AS52">
        <f t="shared" si="46"/>
        <v>-0.29240186161431431</v>
      </c>
      <c r="AT52">
        <f t="shared" si="47"/>
        <v>-0.3433916119466055</v>
      </c>
      <c r="AU52">
        <f t="shared" si="48"/>
        <v>-23.35421028240205</v>
      </c>
      <c r="AW52">
        <v>49</v>
      </c>
      <c r="AX52">
        <f>IF(Z52&gt;0, (R52*SUMPRODUCT(K52:$K$98, X52:$X$98)-K52*$AZ$3)/Z52, 0)</f>
        <v>-522909.21182057454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0.62633703200000002</v>
      </c>
      <c r="Q53" s="5">
        <f t="shared" si="60"/>
        <v>50</v>
      </c>
      <c r="R53">
        <f t="shared" si="31"/>
        <v>2000000</v>
      </c>
      <c r="S53">
        <f t="shared" si="32"/>
        <v>-1320669.793809498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-730.24198233448715</v>
      </c>
      <c r="AC53">
        <f t="shared" si="33"/>
        <v>-670.70852801284457</v>
      </c>
      <c r="AE53">
        <f t="shared" si="34"/>
        <v>0</v>
      </c>
      <c r="AF53">
        <f t="shared" si="35"/>
        <v>0</v>
      </c>
      <c r="AG53">
        <f t="shared" si="36"/>
        <v>-2.5392741287667851E-2</v>
      </c>
      <c r="AH53">
        <f t="shared" si="37"/>
        <v>-1749.3575768717526</v>
      </c>
      <c r="AI53">
        <f t="shared" si="38"/>
        <v>-1749.3829696130404</v>
      </c>
      <c r="AJ53">
        <f t="shared" si="39"/>
        <v>-59.53345432164258</v>
      </c>
      <c r="AK53">
        <f t="shared" si="61"/>
        <v>-51.116938763414105</v>
      </c>
      <c r="AL53">
        <f t="shared" si="40"/>
        <v>-1860.0333626980969</v>
      </c>
      <c r="AN53">
        <f t="shared" si="41"/>
        <v>0</v>
      </c>
      <c r="AO53">
        <f t="shared" si="42"/>
        <v>0</v>
      </c>
      <c r="AP53">
        <f t="shared" si="43"/>
        <v>-1.432274810743776E-4</v>
      </c>
      <c r="AQ53">
        <f t="shared" si="44"/>
        <v>-9.8672323872098922</v>
      </c>
      <c r="AR53">
        <f t="shared" si="45"/>
        <v>-9.8673756146909657</v>
      </c>
      <c r="AS53">
        <f t="shared" si="46"/>
        <v>-0.33579780164524792</v>
      </c>
      <c r="AT53">
        <f t="shared" si="47"/>
        <v>-0.28832453717286027</v>
      </c>
      <c r="AU53">
        <f t="shared" si="48"/>
        <v>-10.491497953509073</v>
      </c>
      <c r="AW53">
        <v>50</v>
      </c>
      <c r="AX53">
        <f>IF(Z53&gt;0, (R53*SUMPRODUCT(K53:$K$98, X53:$X$98)-K53*$AZ$3)/Z53, 0)</f>
        <v>-1320669.793809498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0.70099715600000001</v>
      </c>
      <c r="Q54" s="5">
        <f t="shared" si="60"/>
        <v>50</v>
      </c>
      <c r="R54">
        <f t="shared" si="31"/>
        <v>2000000</v>
      </c>
      <c r="S54">
        <f t="shared" si="32"/>
        <v>-4136613.9146390823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-670.70852801284457</v>
      </c>
      <c r="AC54">
        <f t="shared" si="33"/>
        <v>-607.13698359459511</v>
      </c>
      <c r="AE54">
        <f t="shared" si="34"/>
        <v>0</v>
      </c>
      <c r="AF54">
        <f t="shared" si="35"/>
        <v>0</v>
      </c>
      <c r="AG54">
        <f t="shared" si="36"/>
        <v>-7.33857444909223E-3</v>
      </c>
      <c r="AH54">
        <f t="shared" si="37"/>
        <v>-712.00957702795779</v>
      </c>
      <c r="AI54">
        <f t="shared" si="38"/>
        <v>-712.01691560240693</v>
      </c>
      <c r="AJ54">
        <f t="shared" si="39"/>
        <v>-63.571544418249459</v>
      </c>
      <c r="AK54">
        <f t="shared" si="61"/>
        <v>-46.949596960899122</v>
      </c>
      <c r="AL54">
        <f t="shared" si="40"/>
        <v>-822.53805698155554</v>
      </c>
      <c r="AN54">
        <f t="shared" si="41"/>
        <v>0</v>
      </c>
      <c r="AO54">
        <f t="shared" si="42"/>
        <v>0</v>
      </c>
      <c r="AP54">
        <f t="shared" si="43"/>
        <v>-3.6958169079867234E-5</v>
      </c>
      <c r="AQ54">
        <f t="shared" si="44"/>
        <v>-3.5857877462208054</v>
      </c>
      <c r="AR54">
        <f t="shared" si="45"/>
        <v>-3.5858247043898852</v>
      </c>
      <c r="AS54">
        <f t="shared" si="46"/>
        <v>-0.32015589724903332</v>
      </c>
      <c r="AT54">
        <f t="shared" si="47"/>
        <v>-0.2364452598729401</v>
      </c>
      <c r="AU54">
        <f t="shared" si="48"/>
        <v>-4.1424258615118594</v>
      </c>
      <c r="AW54">
        <v>51</v>
      </c>
      <c r="AX54">
        <f>IF(Z54&gt;0, (R54*SUMPRODUCT(K54:$K$98, X54:$X$98)-K54*$AZ$3)/Z54, 0)</f>
        <v>-4136613.9146390823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0.77900909500000004</v>
      </c>
      <c r="Q55" s="5">
        <f t="shared" si="60"/>
        <v>50</v>
      </c>
      <c r="R55">
        <f t="shared" si="31"/>
        <v>2000000</v>
      </c>
      <c r="S55">
        <f t="shared" si="32"/>
        <v>-17604047.069844503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-607.13698359459511</v>
      </c>
      <c r="AC55">
        <f t="shared" si="33"/>
        <v>-545.15243490737021</v>
      </c>
      <c r="AE55">
        <f t="shared" si="34"/>
        <v>0</v>
      </c>
      <c r="AF55">
        <f t="shared" si="35"/>
        <v>0</v>
      </c>
      <c r="AG55">
        <f t="shared" si="36"/>
        <v>-1.5483724644238454E-3</v>
      </c>
      <c r="AH55">
        <f t="shared" si="37"/>
        <v>-228.67264960709846</v>
      </c>
      <c r="AI55">
        <f t="shared" si="38"/>
        <v>-228.67419797956288</v>
      </c>
      <c r="AJ55">
        <f t="shared" si="39"/>
        <v>-61.984548687224901</v>
      </c>
      <c r="AK55">
        <f t="shared" si="61"/>
        <v>-42.49958885162166</v>
      </c>
      <c r="AL55">
        <f t="shared" si="40"/>
        <v>-333.15833551840944</v>
      </c>
      <c r="AN55">
        <f t="shared" si="41"/>
        <v>0</v>
      </c>
      <c r="AO55">
        <f t="shared" si="42"/>
        <v>0</v>
      </c>
      <c r="AP55">
        <f t="shared" si="43"/>
        <v>-6.9623549475930363E-6</v>
      </c>
      <c r="AQ55">
        <f t="shared" si="44"/>
        <v>-1.0282410659915839</v>
      </c>
      <c r="AR55">
        <f t="shared" si="45"/>
        <v>-1.0282480283465316</v>
      </c>
      <c r="AS55">
        <f t="shared" si="46"/>
        <v>-0.27871745277219589</v>
      </c>
      <c r="AT55">
        <f t="shared" si="47"/>
        <v>-0.19110209559420333</v>
      </c>
      <c r="AU55">
        <f t="shared" si="48"/>
        <v>-1.4980675767129308</v>
      </c>
      <c r="AW55">
        <v>52</v>
      </c>
      <c r="AX55">
        <f>IF(Z55&gt;0, (R55*SUMPRODUCT(K55:$K$98, X55:$X$98)-K55*$AZ$3)/Z55, 0)</f>
        <v>-17604047.069844503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0.78135831499999997</v>
      </c>
      <c r="Q56" s="5">
        <f t="shared" si="60"/>
        <v>50</v>
      </c>
      <c r="R56">
        <f t="shared" si="31"/>
        <v>2000000</v>
      </c>
      <c r="S56">
        <f t="shared" si="32"/>
        <v>-75472546.837818265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-545.15243490737021</v>
      </c>
      <c r="AC56">
        <f t="shared" si="33"/>
        <v>-487.63573272921377</v>
      </c>
      <c r="AE56">
        <f t="shared" si="34"/>
        <v>0</v>
      </c>
      <c r="AF56">
        <f t="shared" si="35"/>
        <v>0</v>
      </c>
      <c r="AG56">
        <f t="shared" si="36"/>
        <v>-3.2305503998499366E-4</v>
      </c>
      <c r="AH56">
        <f t="shared" si="37"/>
        <v>-48.39334799178453</v>
      </c>
      <c r="AI56">
        <f t="shared" si="38"/>
        <v>-48.393671046824515</v>
      </c>
      <c r="AJ56">
        <f t="shared" si="39"/>
        <v>-57.516702178156436</v>
      </c>
      <c r="AK56">
        <f t="shared" si="61"/>
        <v>-38.160670443515919</v>
      </c>
      <c r="AL56">
        <f t="shared" si="40"/>
        <v>-144.07104366849688</v>
      </c>
      <c r="AN56">
        <f t="shared" si="41"/>
        <v>0</v>
      </c>
      <c r="AO56">
        <f t="shared" si="42"/>
        <v>0</v>
      </c>
      <c r="AP56">
        <f t="shared" si="43"/>
        <v>-1.2969977391374086E-6</v>
      </c>
      <c r="AQ56">
        <f t="shared" si="44"/>
        <v>-0.194289068938686</v>
      </c>
      <c r="AR56">
        <f t="shared" si="45"/>
        <v>-0.19429036593642512</v>
      </c>
      <c r="AS56">
        <f t="shared" si="46"/>
        <v>-0.23091740865944638</v>
      </c>
      <c r="AT56">
        <f t="shared" si="47"/>
        <v>-0.15320703026799073</v>
      </c>
      <c r="AU56">
        <f t="shared" si="48"/>
        <v>-0.57841480486386232</v>
      </c>
      <c r="AW56">
        <v>53</v>
      </c>
      <c r="AX56">
        <f>IF(Z56&gt;0, (R56*SUMPRODUCT(K56:$K$98, X56:$X$98)-K56*$AZ$3)/Z56, 0)</f>
        <v>-75472546.837818265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0.78389590600000003</v>
      </c>
      <c r="Q57" s="5">
        <f t="shared" si="60"/>
        <v>50</v>
      </c>
      <c r="R57">
        <f t="shared" si="31"/>
        <v>2000000</v>
      </c>
      <c r="S57">
        <f t="shared" si="32"/>
        <v>-327078962.58123666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-487.63573272921377</v>
      </c>
      <c r="AC57">
        <f t="shared" si="33"/>
        <v>-435.55775104444888</v>
      </c>
      <c r="AE57">
        <f t="shared" si="34"/>
        <v>0</v>
      </c>
      <c r="AF57">
        <f t="shared" si="35"/>
        <v>0</v>
      </c>
      <c r="AG57">
        <f t="shared" si="36"/>
        <v>-6.6582966328240889E-5</v>
      </c>
      <c r="AH57">
        <f t="shared" si="37"/>
        <v>-10.129660930276113</v>
      </c>
      <c r="AI57">
        <f t="shared" si="38"/>
        <v>-10.129727513242441</v>
      </c>
      <c r="AJ57">
        <f t="shared" si="39"/>
        <v>-52.077981684764893</v>
      </c>
      <c r="AK57">
        <f t="shared" si="61"/>
        <v>-34.13450129104497</v>
      </c>
      <c r="AL57">
        <f t="shared" si="40"/>
        <v>-96.342210489052306</v>
      </c>
      <c r="AN57">
        <f t="shared" si="41"/>
        <v>0</v>
      </c>
      <c r="AO57">
        <f t="shared" si="42"/>
        <v>0</v>
      </c>
      <c r="AP57">
        <f t="shared" si="43"/>
        <v>-2.3867548566514638E-7</v>
      </c>
      <c r="AQ57">
        <f t="shared" si="44"/>
        <v>-3.6311114921466804E-2</v>
      </c>
      <c r="AR57">
        <f t="shared" si="45"/>
        <v>-3.6311353596952471E-2</v>
      </c>
      <c r="AS57">
        <f t="shared" si="46"/>
        <v>-0.18668044180843046</v>
      </c>
      <c r="AT57">
        <f t="shared" si="47"/>
        <v>-0.12235965326949061</v>
      </c>
      <c r="AU57">
        <f t="shared" si="48"/>
        <v>-0.34535144867487355</v>
      </c>
      <c r="AW57">
        <v>54</v>
      </c>
      <c r="AX57">
        <f>IF(Z57&gt;0, (R57*SUMPRODUCT(K57:$K$98, X57:$X$98)-K57*$AZ$3)/Z57, 0)</f>
        <v>-327078962.58123666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0.78669207100000005</v>
      </c>
      <c r="Q58" s="5">
        <f t="shared" si="60"/>
        <v>50</v>
      </c>
      <c r="R58">
        <f t="shared" si="31"/>
        <v>2000000</v>
      </c>
      <c r="S58">
        <f t="shared" si="32"/>
        <v>-1436532634.1028306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-435.55775104444888</v>
      </c>
      <c r="AC58">
        <f t="shared" si="33"/>
        <v>-388.92239184356356</v>
      </c>
      <c r="AE58">
        <f t="shared" si="34"/>
        <v>0</v>
      </c>
      <c r="AF58">
        <f t="shared" si="35"/>
        <v>0</v>
      </c>
      <c r="AG58">
        <f t="shared" si="36"/>
        <v>-1.3536844990871384E-5</v>
      </c>
      <c r="AH58">
        <f t="shared" si="37"/>
        <v>-2.0952116669634839</v>
      </c>
      <c r="AI58">
        <f t="shared" si="38"/>
        <v>-2.0952252038084747</v>
      </c>
      <c r="AJ58">
        <f t="shared" si="39"/>
        <v>-46.635359200885318</v>
      </c>
      <c r="AK58">
        <f t="shared" si="61"/>
        <v>-30.489042573111423</v>
      </c>
      <c r="AL58">
        <f t="shared" si="40"/>
        <v>-79.21962697780522</v>
      </c>
      <c r="AN58">
        <f t="shared" si="41"/>
        <v>0</v>
      </c>
      <c r="AO58">
        <f t="shared" si="42"/>
        <v>0</v>
      </c>
      <c r="AP58">
        <f t="shared" si="43"/>
        <v>-4.3325552405044706E-8</v>
      </c>
      <c r="AQ58">
        <f t="shared" si="44"/>
        <v>-6.7058611469587434E-3</v>
      </c>
      <c r="AR58">
        <f t="shared" si="45"/>
        <v>-6.7059044725111478E-3</v>
      </c>
      <c r="AS58">
        <f t="shared" si="46"/>
        <v>-0.14925949882329106</v>
      </c>
      <c r="AT58">
        <f t="shared" si="47"/>
        <v>-9.7582162806161124E-2</v>
      </c>
      <c r="AU58">
        <f t="shared" si="48"/>
        <v>-0.25354756610196333</v>
      </c>
      <c r="AW58">
        <v>55</v>
      </c>
      <c r="AX58">
        <f>IF(Z58&gt;0, (R58*SUMPRODUCT(K58:$K$98, X58:$X$98)-K58*$AZ$3)/Z58, 0)</f>
        <v>-1436532634.1028306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0.78978433000000003</v>
      </c>
      <c r="Q59" s="5">
        <f t="shared" si="60"/>
        <v>50</v>
      </c>
      <c r="R59">
        <f t="shared" si="31"/>
        <v>2000000</v>
      </c>
      <c r="S59">
        <f t="shared" si="32"/>
        <v>-6406291522.7512341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-388.92239184356356</v>
      </c>
      <c r="AC59">
        <f t="shared" si="33"/>
        <v>-347.25796349416873</v>
      </c>
      <c r="AE59">
        <f t="shared" si="34"/>
        <v>0</v>
      </c>
      <c r="AF59">
        <f t="shared" si="35"/>
        <v>0</v>
      </c>
      <c r="AG59">
        <f t="shared" si="36"/>
        <v>-2.7102884895334573E-6</v>
      </c>
      <c r="AH59">
        <f t="shared" si="37"/>
        <v>-0.42764752205716855</v>
      </c>
      <c r="AI59">
        <f t="shared" si="38"/>
        <v>-0.42765023234565808</v>
      </c>
      <c r="AJ59">
        <f t="shared" si="39"/>
        <v>-41.664428349394825</v>
      </c>
      <c r="AK59">
        <f t="shared" si="61"/>
        <v>-27.224567429049451</v>
      </c>
      <c r="AL59">
        <f t="shared" si="40"/>
        <v>-69.316646010789924</v>
      </c>
      <c r="AN59">
        <f t="shared" si="41"/>
        <v>0</v>
      </c>
      <c r="AO59">
        <f t="shared" si="42"/>
        <v>0</v>
      </c>
      <c r="AP59">
        <f t="shared" si="43"/>
        <v>-7.7450486633001203E-9</v>
      </c>
      <c r="AQ59">
        <f t="shared" si="44"/>
        <v>-1.2220657992177901E-3</v>
      </c>
      <c r="AR59">
        <f t="shared" si="45"/>
        <v>-1.2220735442664535E-3</v>
      </c>
      <c r="AS59">
        <f t="shared" si="46"/>
        <v>-0.11906224239257704</v>
      </c>
      <c r="AT59">
        <f t="shared" si="47"/>
        <v>-7.7798212400473868E-2</v>
      </c>
      <c r="AU59">
        <f t="shared" si="48"/>
        <v>-0.19808252833731735</v>
      </c>
      <c r="AW59">
        <v>56</v>
      </c>
      <c r="AX59">
        <f>IF(Z59&gt;0, (R59*SUMPRODUCT(K59:$K$98, X59:$X$98)-K59*$AZ$3)/Z59, 0)</f>
        <v>-6406291522.7512341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0.79285550900000001</v>
      </c>
      <c r="Q60" s="5">
        <f t="shared" si="60"/>
        <v>50</v>
      </c>
      <c r="R60">
        <f t="shared" si="31"/>
        <v>2000000</v>
      </c>
      <c r="S60">
        <f t="shared" si="32"/>
        <v>-29013860440.893688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-347.25796349416873</v>
      </c>
      <c r="AC60">
        <f t="shared" si="33"/>
        <v>-310.05281572912713</v>
      </c>
      <c r="AE60">
        <f t="shared" si="34"/>
        <v>0</v>
      </c>
      <c r="AF60">
        <f t="shared" si="35"/>
        <v>0</v>
      </c>
      <c r="AG60">
        <f t="shared" si="36"/>
        <v>-5.3431844473223235E-7</v>
      </c>
      <c r="AH60">
        <f t="shared" si="37"/>
        <v>-8.595468639623563E-2</v>
      </c>
      <c r="AI60">
        <f t="shared" si="38"/>
        <v>-8.5955220714680355E-2</v>
      </c>
      <c r="AJ60">
        <f t="shared" si="39"/>
        <v>-37.205147765041602</v>
      </c>
      <c r="AK60">
        <f t="shared" si="61"/>
        <v>-24.308057444591814</v>
      </c>
      <c r="AL60">
        <f t="shared" si="40"/>
        <v>-61.599160430348093</v>
      </c>
      <c r="AN60">
        <f t="shared" si="41"/>
        <v>0</v>
      </c>
      <c r="AO60">
        <f t="shared" si="42"/>
        <v>0</v>
      </c>
      <c r="AP60">
        <f t="shared" si="43"/>
        <v>-1.3632979254433326E-9</v>
      </c>
      <c r="AQ60">
        <f t="shared" si="44"/>
        <v>-2.1931087500609236E-4</v>
      </c>
      <c r="AR60">
        <f t="shared" si="45"/>
        <v>-2.1931223830401778E-4</v>
      </c>
      <c r="AS60">
        <f t="shared" si="46"/>
        <v>-9.4927849232890452E-2</v>
      </c>
      <c r="AT60">
        <f t="shared" si="47"/>
        <v>-6.2021299493744179E-2</v>
      </c>
      <c r="AU60">
        <f t="shared" si="48"/>
        <v>-0.15716846096493864</v>
      </c>
      <c r="AW60">
        <v>57</v>
      </c>
      <c r="AX60">
        <f>IF(Z60&gt;0, (R60*SUMPRODUCT(K60:$K$98, X60:$X$98)-K60*$AZ$3)/Z60, 0)</f>
        <v>-29013860440.893688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0.79617230500000002</v>
      </c>
      <c r="Q61" s="5">
        <f t="shared" si="60"/>
        <v>50</v>
      </c>
      <c r="R61">
        <f t="shared" si="31"/>
        <v>2000000</v>
      </c>
      <c r="S61">
        <f t="shared" si="32"/>
        <v>-133650923259.96315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-310.05281572912713</v>
      </c>
      <c r="AC61">
        <f t="shared" si="33"/>
        <v>-276.83306197675142</v>
      </c>
      <c r="AE61">
        <f t="shared" si="34"/>
        <v>0</v>
      </c>
      <c r="AF61">
        <f t="shared" si="35"/>
        <v>0</v>
      </c>
      <c r="AG61">
        <f t="shared" si="36"/>
        <v>-1.0356571253843344E-7</v>
      </c>
      <c r="AH61">
        <f t="shared" si="37"/>
        <v>-1.7016381909859064E-2</v>
      </c>
      <c r="AI61">
        <f t="shared" si="38"/>
        <v>-1.7016485475571601E-2</v>
      </c>
      <c r="AJ61">
        <f t="shared" si="39"/>
        <v>-33.219753752375709</v>
      </c>
      <c r="AK61">
        <f t="shared" si="61"/>
        <v>-21.703697101038902</v>
      </c>
      <c r="AL61">
        <f t="shared" si="40"/>
        <v>-54.940467338890187</v>
      </c>
      <c r="AN61">
        <f t="shared" si="41"/>
        <v>0</v>
      </c>
      <c r="AO61">
        <f t="shared" si="42"/>
        <v>0</v>
      </c>
      <c r="AP61">
        <f t="shared" si="43"/>
        <v>-2.3593294150621685E-10</v>
      </c>
      <c r="AQ61">
        <f t="shared" si="44"/>
        <v>-3.8765001846497733E-5</v>
      </c>
      <c r="AR61">
        <f t="shared" si="45"/>
        <v>-3.8765237779439238E-5</v>
      </c>
      <c r="AS61">
        <f t="shared" si="46"/>
        <v>-7.5677886308189363E-2</v>
      </c>
      <c r="AT61">
        <f t="shared" si="47"/>
        <v>-4.9443169685215935E-2</v>
      </c>
      <c r="AU61">
        <f t="shared" si="48"/>
        <v>-0.12515982123118474</v>
      </c>
      <c r="AW61">
        <v>58</v>
      </c>
      <c r="AX61">
        <f>IF(Z61&gt;0, (R61*SUMPRODUCT(K61:$K$98, X61:$X$98)-K61*$AZ$3)/Z61, 0)</f>
        <v>-133650923259.96315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0.79964768799999997</v>
      </c>
      <c r="Q62" s="5">
        <f t="shared" si="60"/>
        <v>50</v>
      </c>
      <c r="R62">
        <f t="shared" si="31"/>
        <v>2000000</v>
      </c>
      <c r="S62">
        <f t="shared" si="32"/>
        <v>-626896497963.8927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-276.83306197675142</v>
      </c>
      <c r="AC62">
        <f t="shared" si="33"/>
        <v>-247.17241050670796</v>
      </c>
      <c r="AE62">
        <f t="shared" si="34"/>
        <v>0</v>
      </c>
      <c r="AF62">
        <f t="shared" si="35"/>
        <v>0</v>
      </c>
      <c r="AG62">
        <f t="shared" si="36"/>
        <v>-1.9713972825618202E-8</v>
      </c>
      <c r="AH62">
        <f t="shared" si="37"/>
        <v>-3.3126433034972361E-3</v>
      </c>
      <c r="AI62">
        <f t="shared" si="38"/>
        <v>-3.3126630174700618E-3</v>
      </c>
      <c r="AJ62">
        <f t="shared" si="39"/>
        <v>-29.660651470043462</v>
      </c>
      <c r="AK62">
        <f t="shared" si="61"/>
        <v>-19.378314338372601</v>
      </c>
      <c r="AL62">
        <f t="shared" si="40"/>
        <v>-49.042278471433534</v>
      </c>
      <c r="AN62">
        <f t="shared" si="41"/>
        <v>0</v>
      </c>
      <c r="AO62">
        <f t="shared" si="42"/>
        <v>0</v>
      </c>
      <c r="AP62">
        <f t="shared" si="43"/>
        <v>-4.0098554368454609E-11</v>
      </c>
      <c r="AQ62">
        <f t="shared" si="44"/>
        <v>-6.7379725428030552E-6</v>
      </c>
      <c r="AR62">
        <f t="shared" si="45"/>
        <v>-6.7380126413574243E-6</v>
      </c>
      <c r="AS62">
        <f t="shared" si="46"/>
        <v>-6.0330267069749026E-2</v>
      </c>
      <c r="AT62">
        <f t="shared" si="47"/>
        <v>-3.941581932468096E-2</v>
      </c>
      <c r="AU62">
        <f t="shared" si="48"/>
        <v>-9.9752824407071353E-2</v>
      </c>
      <c r="AW62">
        <v>59</v>
      </c>
      <c r="AX62">
        <f>IF(Z62&gt;0, (R62*SUMPRODUCT(K62:$K$98, X62:$X$98)-K62*$AZ$3)/Z62, 0)</f>
        <v>-626896497963.8927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0.80323853099999998</v>
      </c>
      <c r="Q63" s="5">
        <f t="shared" si="60"/>
        <v>50</v>
      </c>
      <c r="R63">
        <f t="shared" si="31"/>
        <v>2000000</v>
      </c>
      <c r="S63">
        <f t="shared" si="32"/>
        <v>-2997026281273.9316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-247.17241050670796</v>
      </c>
      <c r="AC63">
        <f t="shared" si="33"/>
        <v>-220.68965810624715</v>
      </c>
      <c r="AE63">
        <f t="shared" si="34"/>
        <v>0</v>
      </c>
      <c r="AF63">
        <f t="shared" si="35"/>
        <v>0</v>
      </c>
      <c r="AG63">
        <f t="shared" si="36"/>
        <v>-3.681810524738536E-9</v>
      </c>
      <c r="AH63">
        <f t="shared" si="37"/>
        <v>-6.334009029049394E-4</v>
      </c>
      <c r="AI63">
        <f t="shared" si="38"/>
        <v>-6.3340458471546415E-4</v>
      </c>
      <c r="AJ63">
        <f t="shared" si="39"/>
        <v>-26.482752400460811</v>
      </c>
      <c r="AK63">
        <f t="shared" si="61"/>
        <v>-17.302068735469557</v>
      </c>
      <c r="AL63">
        <f t="shared" si="40"/>
        <v>-43.785454540515083</v>
      </c>
      <c r="AN63">
        <f t="shared" si="41"/>
        <v>0</v>
      </c>
      <c r="AO63">
        <f t="shared" si="42"/>
        <v>0</v>
      </c>
      <c r="AP63">
        <f t="shared" si="43"/>
        <v>-6.6864865344901326E-12</v>
      </c>
      <c r="AQ63">
        <f t="shared" si="44"/>
        <v>-1.1503108537907541E-6</v>
      </c>
      <c r="AR63">
        <f t="shared" si="45"/>
        <v>-1.1503175402772886E-6</v>
      </c>
      <c r="AS63">
        <f t="shared" si="46"/>
        <v>-4.8094970159957527E-2</v>
      </c>
      <c r="AT63">
        <f t="shared" si="47"/>
        <v>-3.1422054133748684E-2</v>
      </c>
      <c r="AU63">
        <f t="shared" si="48"/>
        <v>-7.9518174611246481E-2</v>
      </c>
      <c r="AW63">
        <v>60</v>
      </c>
      <c r="AX63">
        <f>IF(Z63&gt;0, (R63*SUMPRODUCT(K63:$K$98, X63:$X$98)-K63*$AZ$3)/Z63, 0)</f>
        <v>-2997026281273.9316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0.80709142899999997</v>
      </c>
      <c r="Q64" s="5">
        <f t="shared" si="60"/>
        <v>50</v>
      </c>
      <c r="R64">
        <f t="shared" si="31"/>
        <v>2000000</v>
      </c>
      <c r="S64">
        <f t="shared" si="32"/>
        <v>-14629802865709.303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-220.68965810624715</v>
      </c>
      <c r="AC64">
        <f t="shared" si="33"/>
        <v>-197.04433859724253</v>
      </c>
      <c r="AE64">
        <f t="shared" si="34"/>
        <v>0</v>
      </c>
      <c r="AF64">
        <f t="shared" si="35"/>
        <v>0</v>
      </c>
      <c r="AG64">
        <f t="shared" si="36"/>
        <v>-6.7343470177268576E-10</v>
      </c>
      <c r="AH64">
        <f t="shared" si="37"/>
        <v>-1.1886230870873859E-4</v>
      </c>
      <c r="AI64">
        <f t="shared" si="38"/>
        <v>-1.1886298214344036E-4</v>
      </c>
      <c r="AJ64">
        <f t="shared" si="39"/>
        <v>-23.645319509004622</v>
      </c>
      <c r="AK64">
        <f t="shared" si="61"/>
        <v>-15.448276067437302</v>
      </c>
      <c r="AL64">
        <f t="shared" si="40"/>
        <v>-39.093714439424069</v>
      </c>
      <c r="AN64">
        <f t="shared" si="41"/>
        <v>0</v>
      </c>
      <c r="AO64">
        <f t="shared" si="42"/>
        <v>0</v>
      </c>
      <c r="AP64">
        <f t="shared" si="43"/>
        <v>-1.091978300923511E-12</v>
      </c>
      <c r="AQ64">
        <f t="shared" si="44"/>
        <v>-1.9273592757538923E-7</v>
      </c>
      <c r="AR64">
        <f t="shared" si="45"/>
        <v>-1.9273701955369017E-7</v>
      </c>
      <c r="AS64">
        <f t="shared" si="46"/>
        <v>-3.8341023642336561E-2</v>
      </c>
      <c r="AT64">
        <f t="shared" si="47"/>
        <v>-2.5049469841563976E-2</v>
      </c>
      <c r="AU64">
        <f t="shared" si="48"/>
        <v>-6.3390686220920089E-2</v>
      </c>
      <c r="AW64">
        <v>61</v>
      </c>
      <c r="AX64">
        <f>IF(Z64&gt;0, (R64*SUMPRODUCT(K64:$K$98, X64:$X$98)-K64*$AZ$3)/Z64, 0)</f>
        <v>-14629802865709.303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0.81105379099999997</v>
      </c>
      <c r="Q65" s="5">
        <f t="shared" si="60"/>
        <v>50</v>
      </c>
      <c r="R65">
        <f t="shared" si="31"/>
        <v>2000000</v>
      </c>
      <c r="S65">
        <f t="shared" si="32"/>
        <v>-72995812946881.984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-197.04433859724253</v>
      </c>
      <c r="AC65">
        <f t="shared" si="33"/>
        <v>-175.93244534416107</v>
      </c>
      <c r="AE65">
        <f t="shared" si="34"/>
        <v>0</v>
      </c>
      <c r="AF65">
        <f t="shared" si="35"/>
        <v>0</v>
      </c>
      <c r="AG65">
        <f t="shared" si="36"/>
        <v>-1.2050858689126773E-10</v>
      </c>
      <c r="AH65">
        <f t="shared" si="37"/>
        <v>-2.1847670714547645E-5</v>
      </c>
      <c r="AI65">
        <f t="shared" si="38"/>
        <v>-2.1847791223134536E-5</v>
      </c>
      <c r="AJ65">
        <f t="shared" si="39"/>
        <v>-21.111893253081462</v>
      </c>
      <c r="AK65">
        <f t="shared" si="61"/>
        <v>-13.793103701806979</v>
      </c>
      <c r="AL65">
        <f t="shared" si="40"/>
        <v>-34.905018802679663</v>
      </c>
      <c r="AN65">
        <f t="shared" si="41"/>
        <v>0</v>
      </c>
      <c r="AO65">
        <f t="shared" si="42"/>
        <v>0</v>
      </c>
      <c r="AP65">
        <f t="shared" si="43"/>
        <v>-1.7446908683975312E-13</v>
      </c>
      <c r="AQ65">
        <f t="shared" si="44"/>
        <v>-3.1630469309062576E-8</v>
      </c>
      <c r="AR65">
        <f t="shared" si="45"/>
        <v>-3.1630643778149418E-8</v>
      </c>
      <c r="AS65">
        <f t="shared" si="46"/>
        <v>-3.0565230514626271E-2</v>
      </c>
      <c r="AT65">
        <f t="shared" si="47"/>
        <v>-1.9969284095178941E-2</v>
      </c>
      <c r="AU65">
        <f t="shared" si="48"/>
        <v>-5.0534546240448994E-2</v>
      </c>
      <c r="AW65">
        <v>62</v>
      </c>
      <c r="AX65">
        <f>IF(Z65&gt;0, (R65*SUMPRODUCT(K65:$K$98, X65:$X$98)-K65*$AZ$3)/Z65, 0)</f>
        <v>-72995812946881.984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0.81525055400000002</v>
      </c>
      <c r="Q66" s="5">
        <f t="shared" si="60"/>
        <v>50</v>
      </c>
      <c r="R66">
        <f t="shared" si="31"/>
        <v>2000000</v>
      </c>
      <c r="S66">
        <f t="shared" si="32"/>
        <v>-372961600117104.19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-175.93244534416107</v>
      </c>
      <c r="AC66">
        <f t="shared" si="33"/>
        <v>-157.0825405134546</v>
      </c>
      <c r="AE66">
        <f t="shared" si="34"/>
        <v>0</v>
      </c>
      <c r="AF66">
        <f t="shared" si="35"/>
        <v>0</v>
      </c>
      <c r="AG66">
        <f t="shared" si="36"/>
        <v>-2.1058808797491901E-11</v>
      </c>
      <c r="AH66">
        <f t="shared" si="37"/>
        <v>-3.9297876889945254E-6</v>
      </c>
      <c r="AI66">
        <f t="shared" si="38"/>
        <v>-3.9298087478033232E-6</v>
      </c>
      <c r="AJ66">
        <f t="shared" si="39"/>
        <v>-18.849904830706464</v>
      </c>
      <c r="AK66">
        <f t="shared" si="61"/>
        <v>-12.315271174091276</v>
      </c>
      <c r="AL66">
        <f t="shared" si="40"/>
        <v>-31.165179934606488</v>
      </c>
      <c r="AN66">
        <f t="shared" si="41"/>
        <v>0</v>
      </c>
      <c r="AO66">
        <f t="shared" si="42"/>
        <v>0</v>
      </c>
      <c r="AP66">
        <f t="shared" si="43"/>
        <v>-2.7221764526225675E-14</v>
      </c>
      <c r="AQ66">
        <f t="shared" si="44"/>
        <v>-5.0798578464993865E-9</v>
      </c>
      <c r="AR66">
        <f t="shared" si="45"/>
        <v>-5.0798850682639134E-9</v>
      </c>
      <c r="AS66">
        <f t="shared" si="46"/>
        <v>-2.4366414813755684E-2</v>
      </c>
      <c r="AT66">
        <f t="shared" si="47"/>
        <v>-1.5919391034959911E-2</v>
      </c>
      <c r="AU66">
        <f t="shared" si="48"/>
        <v>-4.0285810928600667E-2</v>
      </c>
      <c r="AW66">
        <v>63</v>
      </c>
      <c r="AX66">
        <f>IF(Z66&gt;0, (R66*SUMPRODUCT(K66:$K$98, X66:$X$98)-K66*$AZ$3)/Z66, 0)</f>
        <v>-372961600117104.19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2">$C$6</f>
        <v>2000000</v>
      </c>
      <c r="S67">
        <f t="shared" ref="S67:S89" si="63">AX67</f>
        <v>-1955304552535526.5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-157.0825405134546</v>
      </c>
      <c r="AC67">
        <f t="shared" ref="AC67:AC89" si="64">S67*Z67</f>
        <v>-140.25226832001934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-3.5864558321144464E-12</v>
      </c>
      <c r="AH67">
        <f t="shared" ref="AH67:AH89" si="68">-X67*R67</f>
        <v>-6.9047059509610134E-7</v>
      </c>
      <c r="AI67">
        <f t="shared" ref="AI67:AI89" si="69">SUM(AE67:AH67)</f>
        <v>-6.9047418155193349E-7</v>
      </c>
      <c r="AJ67">
        <f t="shared" ref="AJ67:AJ89" si="70">AB67-AC67</f>
        <v>-16.830272193435263</v>
      </c>
      <c r="AK67">
        <f t="shared" si="61"/>
        <v>-10.995777835941823</v>
      </c>
      <c r="AL67">
        <f t="shared" ref="AL67:AL89" si="71">SUM(AI67:AK67)</f>
        <v>-27.826050719851267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-4.1393288994866349E-15</v>
      </c>
      <c r="AQ67">
        <f t="shared" ref="AQ67:AQ89" si="75">AH67*$K67</f>
        <v>-7.9691066119779934E-10</v>
      </c>
      <c r="AR67">
        <f t="shared" ref="AR67:AR89" si="76">AI67*$K67</f>
        <v>-7.9691480052669885E-10</v>
      </c>
      <c r="AS67">
        <f t="shared" ref="AS67:AS89" si="77">AJ67*$K67</f>
        <v>-1.9424756734126653E-2</v>
      </c>
      <c r="AT67">
        <f t="shared" ref="AT67:AT89" si="78">AK67*$K67</f>
        <v>-1.2690841069640189E-2</v>
      </c>
      <c r="AU67">
        <f t="shared" ref="AU67:AU89" si="79">AL67*$K67</f>
        <v>-3.2115598600681639E-2</v>
      </c>
      <c r="AW67">
        <v>64</v>
      </c>
      <c r="AX67">
        <f>IF(Z67&gt;0, (R67*SUMPRODUCT(K67:$K$98, X67:$X$98)-K67*$AZ$3)/Z67, 0)</f>
        <v>-1955304552535526.5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0.82421808699999999</v>
      </c>
      <c r="Q68" s="5">
        <f t="shared" si="60"/>
        <v>50</v>
      </c>
      <c r="R68">
        <f t="shared" si="62"/>
        <v>2000000</v>
      </c>
      <c r="S68">
        <f t="shared" si="63"/>
        <v>-1.053074852744726E+16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-140.25226832001934</v>
      </c>
      <c r="AC68">
        <f t="shared" si="64"/>
        <v>-125.22523957214202</v>
      </c>
      <c r="AE68">
        <f t="shared" si="65"/>
        <v>0</v>
      </c>
      <c r="AF68">
        <f t="shared" si="66"/>
        <v>0</v>
      </c>
      <c r="AG68">
        <f t="shared" si="67"/>
        <v>-5.9456950873793984E-13</v>
      </c>
      <c r="AH68">
        <f t="shared" si="68"/>
        <v>-1.1824087060221448E-7</v>
      </c>
      <c r="AI68">
        <f t="shared" si="69"/>
        <v>-1.1824146517172322E-7</v>
      </c>
      <c r="AJ68">
        <f t="shared" si="70"/>
        <v>-15.027028747877324</v>
      </c>
      <c r="AK68">
        <f t="shared" si="61"/>
        <v>-9.8176587824013541</v>
      </c>
      <c r="AL68">
        <f t="shared" si="71"/>
        <v>-24.844687648520143</v>
      </c>
      <c r="AN68">
        <f t="shared" si="72"/>
        <v>0</v>
      </c>
      <c r="AO68">
        <f t="shared" si="73"/>
        <v>0</v>
      </c>
      <c r="AP68">
        <f t="shared" si="74"/>
        <v>-6.1270166383310627E-16</v>
      </c>
      <c r="AQ68">
        <f t="shared" si="75"/>
        <v>-1.218467766785246E-10</v>
      </c>
      <c r="AR68">
        <f t="shared" si="76"/>
        <v>-1.2184738938018843E-10</v>
      </c>
      <c r="AS68">
        <f t="shared" si="77"/>
        <v>-1.5485297145216431E-2</v>
      </c>
      <c r="AT68">
        <f t="shared" si="78"/>
        <v>-1.0117060802010108E-2</v>
      </c>
      <c r="AU68">
        <f t="shared" si="79"/>
        <v>-2.5602358069073929E-2</v>
      </c>
      <c r="AW68">
        <v>65</v>
      </c>
      <c r="AX68">
        <f>IF(Z68&gt;0, (R68*SUMPRODUCT(K68:$K$98, X68:$X$98)-K68*$AZ$3)/Z68, 0)</f>
        <v>-1.053074852744726E+16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0.82894669600000004</v>
      </c>
      <c r="Q69" s="5">
        <f t="shared" ref="Q69:Q89" si="91">$C$8</f>
        <v>50</v>
      </c>
      <c r="R69">
        <f t="shared" si="62"/>
        <v>2000000</v>
      </c>
      <c r="S69">
        <f t="shared" si="63"/>
        <v>-5.8381006839652208E+16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-125.22523957214202</v>
      </c>
      <c r="AC69">
        <f t="shared" si="64"/>
        <v>-111.80824961809046</v>
      </c>
      <c r="AE69">
        <f t="shared" si="65"/>
        <v>0</v>
      </c>
      <c r="AF69">
        <f t="shared" si="66"/>
        <v>0</v>
      </c>
      <c r="AG69">
        <f t="shared" si="67"/>
        <v>-9.5757383839902034E-14</v>
      </c>
      <c r="AH69">
        <f t="shared" si="68"/>
        <v>-1.9714657192426336E-8</v>
      </c>
      <c r="AI69">
        <f t="shared" si="69"/>
        <v>-1.9714752949810177E-8</v>
      </c>
      <c r="AJ69">
        <f t="shared" si="70"/>
        <v>-13.416989954051559</v>
      </c>
      <c r="AK69">
        <f t="shared" si="61"/>
        <v>-8.7657667700499413</v>
      </c>
      <c r="AL69">
        <f t="shared" si="71"/>
        <v>-22.182756743816253</v>
      </c>
      <c r="AN69">
        <f t="shared" si="72"/>
        <v>0</v>
      </c>
      <c r="AO69">
        <f t="shared" si="73"/>
        <v>0</v>
      </c>
      <c r="AP69">
        <f t="shared" si="74"/>
        <v>-8.8105024398766986E-17</v>
      </c>
      <c r="AQ69">
        <f t="shared" si="75"/>
        <v>-1.8139179281005577E-11</v>
      </c>
      <c r="AR69">
        <f t="shared" si="76"/>
        <v>-1.8139267386029978E-11</v>
      </c>
      <c r="AS69">
        <f t="shared" si="77"/>
        <v>-1.2344784076767373E-2</v>
      </c>
      <c r="AT69">
        <f t="shared" si="78"/>
        <v>-8.0652589302187116E-3</v>
      </c>
      <c r="AU69">
        <f t="shared" si="79"/>
        <v>-2.0410043025125352E-2</v>
      </c>
      <c r="AW69">
        <v>66</v>
      </c>
      <c r="AX69">
        <f>IF(Z69&gt;0, (R69*SUMPRODUCT(K69:$K$98, X69:$X$98)-K69*$AZ$3)/Z69, 0)</f>
        <v>-5.8381006839652208E+16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0.83370721699999994</v>
      </c>
      <c r="Q70" s="5">
        <f t="shared" si="91"/>
        <v>50</v>
      </c>
      <c r="R70">
        <f t="shared" si="62"/>
        <v>2000000</v>
      </c>
      <c r="S70">
        <f t="shared" si="63"/>
        <v>-3.3351443338227238E+17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-111.80824961809046</v>
      </c>
      <c r="AC70">
        <f t="shared" si="64"/>
        <v>-99.828794301882326</v>
      </c>
      <c r="AE70">
        <f t="shared" si="65"/>
        <v>0</v>
      </c>
      <c r="AF70">
        <f t="shared" si="66"/>
        <v>0</v>
      </c>
      <c r="AG70">
        <f t="shared" si="67"/>
        <v>-1.4966188013137519E-14</v>
      </c>
      <c r="AH70">
        <f t="shared" si="68"/>
        <v>-3.1933448795346202E-9</v>
      </c>
      <c r="AI70">
        <f t="shared" si="69"/>
        <v>-3.1933598457226335E-9</v>
      </c>
      <c r="AJ70">
        <f t="shared" si="70"/>
        <v>-11.979455316208131</v>
      </c>
      <c r="AK70">
        <f t="shared" si="61"/>
        <v>-7.8265774732663331</v>
      </c>
      <c r="AL70">
        <f t="shared" si="71"/>
        <v>-19.806032792667825</v>
      </c>
      <c r="AN70">
        <f t="shared" si="72"/>
        <v>0</v>
      </c>
      <c r="AO70">
        <f t="shared" si="73"/>
        <v>0</v>
      </c>
      <c r="AP70">
        <f t="shared" si="74"/>
        <v>-1.2294803088898389E-17</v>
      </c>
      <c r="AQ70">
        <f t="shared" si="75"/>
        <v>-2.6233498105433257E-12</v>
      </c>
      <c r="AR70">
        <f t="shared" si="76"/>
        <v>-2.6233621053464147E-12</v>
      </c>
      <c r="AS70">
        <f t="shared" si="77"/>
        <v>-9.8411862857627607E-3</v>
      </c>
      <c r="AT70">
        <f t="shared" si="78"/>
        <v>-6.4295750400401759E-3</v>
      </c>
      <c r="AU70">
        <f t="shared" si="79"/>
        <v>-1.6270761328426298E-2</v>
      </c>
      <c r="AW70">
        <v>67</v>
      </c>
      <c r="AX70">
        <f>IF(Z70&gt;0, (R70*SUMPRODUCT(K70:$K$98, X70:$X$98)-K70*$AZ$3)/Z70, 0)</f>
        <v>-3.3351443338227238E+17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0.83838979800000002</v>
      </c>
      <c r="Q71" s="5">
        <f t="shared" si="91"/>
        <v>50</v>
      </c>
      <c r="R71">
        <f t="shared" si="62"/>
        <v>2000000</v>
      </c>
      <c r="S71">
        <f t="shared" si="63"/>
        <v>-1.9641207528456579E+18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-99.828794301882326</v>
      </c>
      <c r="AC71">
        <f t="shared" si="64"/>
        <v>-89.132852055254389</v>
      </c>
      <c r="AE71">
        <f t="shared" si="65"/>
        <v>0</v>
      </c>
      <c r="AF71">
        <f t="shared" si="66"/>
        <v>0</v>
      </c>
      <c r="AG71">
        <f t="shared" si="67"/>
        <v>-2.2690267878417585E-15</v>
      </c>
      <c r="AH71">
        <f t="shared" si="68"/>
        <v>-5.0189997380657533E-10</v>
      </c>
      <c r="AI71">
        <f t="shared" si="69"/>
        <v>-5.019022428333632E-10</v>
      </c>
      <c r="AJ71">
        <f t="shared" si="70"/>
        <v>-10.695942246627936</v>
      </c>
      <c r="AK71">
        <f t="shared" si="61"/>
        <v>-6.9880156011317638</v>
      </c>
      <c r="AL71">
        <f t="shared" si="71"/>
        <v>-17.683957848261603</v>
      </c>
      <c r="AN71">
        <f t="shared" si="72"/>
        <v>0</v>
      </c>
      <c r="AO71">
        <f t="shared" si="73"/>
        <v>0</v>
      </c>
      <c r="AP71">
        <f t="shared" si="74"/>
        <v>-1.6643014105875975E-18</v>
      </c>
      <c r="AQ71">
        <f t="shared" si="75"/>
        <v>-3.6813705279111766E-13</v>
      </c>
      <c r="AR71">
        <f t="shared" si="76"/>
        <v>-3.6813871709252827E-13</v>
      </c>
      <c r="AS71">
        <f t="shared" si="77"/>
        <v>-7.8453334548590648E-3</v>
      </c>
      <c r="AT71">
        <f t="shared" si="78"/>
        <v>-5.1256178571756983E-3</v>
      </c>
      <c r="AU71">
        <f t="shared" si="79"/>
        <v>-1.2970951312402904E-2</v>
      </c>
      <c r="AW71">
        <v>68</v>
      </c>
      <c r="AX71">
        <f>IF(Z71&gt;0, (R71*SUMPRODUCT(K71:$K$98, X71:$X$98)-K71*$AZ$3)/Z71, 0)</f>
        <v>-1.9641207528456579E+18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0.84318435700000005</v>
      </c>
      <c r="Q72" s="5">
        <f t="shared" si="91"/>
        <v>50</v>
      </c>
      <c r="R72">
        <f t="shared" si="62"/>
        <v>2000000</v>
      </c>
      <c r="S72">
        <f t="shared" si="63"/>
        <v>-1.1944771059662909E+19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-89.132852055254389</v>
      </c>
      <c r="AC72">
        <f t="shared" si="64"/>
        <v>-79.582903620763148</v>
      </c>
      <c r="AE72">
        <f t="shared" si="65"/>
        <v>0</v>
      </c>
      <c r="AF72">
        <f t="shared" si="66"/>
        <v>0</v>
      </c>
      <c r="AG72">
        <f t="shared" si="67"/>
        <v>-3.331286268412123E-16</v>
      </c>
      <c r="AH72">
        <f t="shared" si="68"/>
        <v>-7.6528315724885134E-11</v>
      </c>
      <c r="AI72">
        <f t="shared" si="69"/>
        <v>-7.652864885351197E-11</v>
      </c>
      <c r="AJ72">
        <f t="shared" si="70"/>
        <v>-9.5499484344912418</v>
      </c>
      <c r="AK72">
        <f t="shared" ref="AK72:AK89" si="92">G72*SUM(AB72:AB72, AE72:AF72)</f>
        <v>-6.2392996438678079</v>
      </c>
      <c r="AL72">
        <f t="shared" si="71"/>
        <v>-15.789248078435579</v>
      </c>
      <c r="AN72">
        <f t="shared" si="72"/>
        <v>0</v>
      </c>
      <c r="AO72">
        <f t="shared" si="73"/>
        <v>0</v>
      </c>
      <c r="AP72">
        <f t="shared" si="74"/>
        <v>-2.181656086975224E-19</v>
      </c>
      <c r="AQ72">
        <f t="shared" si="75"/>
        <v>-5.0118318383589142E-14</v>
      </c>
      <c r="AR72">
        <f t="shared" si="76"/>
        <v>-5.0118536549197834E-14</v>
      </c>
      <c r="AS72">
        <f t="shared" si="77"/>
        <v>-6.2542517975611592E-3</v>
      </c>
      <c r="AT72">
        <f t="shared" si="78"/>
        <v>-4.0861111744067528E-3</v>
      </c>
      <c r="AU72">
        <f t="shared" si="79"/>
        <v>-1.0340362972018031E-2</v>
      </c>
      <c r="AW72">
        <v>69</v>
      </c>
      <c r="AX72">
        <f>IF(Z72&gt;0, (R72*SUMPRODUCT(K72:$K$98, X72:$X$98)-K72*$AZ$3)/Z72, 0)</f>
        <v>-1.1944771059662909E+19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0.84806285100000001</v>
      </c>
      <c r="Q73" s="5">
        <f t="shared" si="91"/>
        <v>50</v>
      </c>
      <c r="R73">
        <f t="shared" si="62"/>
        <v>2000000</v>
      </c>
      <c r="S73">
        <f t="shared" si="63"/>
        <v>-7.5138709179041776E+19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-79.582903620763148</v>
      </c>
      <c r="AC73">
        <f t="shared" si="64"/>
        <v>-71.056163947109994</v>
      </c>
      <c r="AE73">
        <f t="shared" si="65"/>
        <v>0</v>
      </c>
      <c r="AF73">
        <f t="shared" si="66"/>
        <v>0</v>
      </c>
      <c r="AG73">
        <f t="shared" si="67"/>
        <v>-4.7283327544126537E-17</v>
      </c>
      <c r="AH73">
        <f t="shared" si="68"/>
        <v>-1.1300560521146945E-11</v>
      </c>
      <c r="AI73">
        <f t="shared" si="69"/>
        <v>-1.1300607804474489E-11</v>
      </c>
      <c r="AJ73">
        <f t="shared" si="70"/>
        <v>-8.5267396736531538</v>
      </c>
      <c r="AK73">
        <f t="shared" si="92"/>
        <v>-5.5708032534534206</v>
      </c>
      <c r="AL73">
        <f t="shared" si="71"/>
        <v>-14.097542927117875</v>
      </c>
      <c r="AN73">
        <f t="shared" si="72"/>
        <v>0</v>
      </c>
      <c r="AO73">
        <f t="shared" si="73"/>
        <v>0</v>
      </c>
      <c r="AP73">
        <f t="shared" si="74"/>
        <v>-2.7648039739621354E-20</v>
      </c>
      <c r="AQ73">
        <f t="shared" si="75"/>
        <v>-6.6077910036489714E-15</v>
      </c>
      <c r="AR73">
        <f t="shared" si="76"/>
        <v>-6.607818651688711E-15</v>
      </c>
      <c r="AS73">
        <f t="shared" si="77"/>
        <v>-4.9858512416783712E-3</v>
      </c>
      <c r="AT73">
        <f t="shared" si="78"/>
        <v>-3.2574228112298848E-3</v>
      </c>
      <c r="AU73">
        <f t="shared" si="79"/>
        <v>-8.2432740529148636E-3</v>
      </c>
      <c r="AW73">
        <v>70</v>
      </c>
      <c r="AX73">
        <f>IF(Z73&gt;0, (R73*SUMPRODUCT(K73:$K$98, X73:$X$98)-K73*$AZ$3)/Z73, 0)</f>
        <v>-7.5138709179041776E+19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0.85299375700000002</v>
      </c>
      <c r="Q74" s="5">
        <f t="shared" si="91"/>
        <v>50</v>
      </c>
      <c r="R74">
        <f t="shared" si="62"/>
        <v>2000000</v>
      </c>
      <c r="S74">
        <f t="shared" si="63"/>
        <v>-4.8967208885198796E+20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-71.056163947109994</v>
      </c>
      <c r="AC74">
        <f t="shared" si="64"/>
        <v>-63.443003524205359</v>
      </c>
      <c r="AE74">
        <f t="shared" si="65"/>
        <v>0</v>
      </c>
      <c r="AF74">
        <f t="shared" si="66"/>
        <v>0</v>
      </c>
      <c r="AG74">
        <f t="shared" si="67"/>
        <v>-6.4781110633591904E-18</v>
      </c>
      <c r="AH74">
        <f t="shared" si="68"/>
        <v>-1.6132953282130433E-12</v>
      </c>
      <c r="AI74">
        <f t="shared" si="69"/>
        <v>-1.6133018063241066E-12</v>
      </c>
      <c r="AJ74">
        <f t="shared" si="70"/>
        <v>-7.6131604229046346</v>
      </c>
      <c r="AK74">
        <f t="shared" si="92"/>
        <v>-4.9739314762977003</v>
      </c>
      <c r="AL74">
        <f t="shared" si="71"/>
        <v>-12.587091899203948</v>
      </c>
      <c r="AN74">
        <f t="shared" si="72"/>
        <v>0</v>
      </c>
      <c r="AO74">
        <f t="shared" si="73"/>
        <v>0</v>
      </c>
      <c r="AP74">
        <f t="shared" si="74"/>
        <v>-3.3821018312859094E-21</v>
      </c>
      <c r="AQ74">
        <f t="shared" si="75"/>
        <v>-8.4227161754231872E-16</v>
      </c>
      <c r="AR74">
        <f t="shared" si="76"/>
        <v>-8.4227499964415004E-16</v>
      </c>
      <c r="AS74">
        <f t="shared" si="77"/>
        <v>-3.9746900842461677E-3</v>
      </c>
      <c r="AT74">
        <f t="shared" si="78"/>
        <v>-2.5967975217074993E-3</v>
      </c>
      <c r="AU74">
        <f t="shared" si="79"/>
        <v>-6.5714876059545088E-3</v>
      </c>
      <c r="AW74">
        <v>71</v>
      </c>
      <c r="AX74">
        <f>IF(Z74&gt;0, (R74*SUMPRODUCT(K74:$K$98, X74:$X$98)-K74*$AZ$3)/Z74, 0)</f>
        <v>-4.8967208885198796E+20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0.85794593600000002</v>
      </c>
      <c r="Q75" s="5">
        <f t="shared" si="91"/>
        <v>50</v>
      </c>
      <c r="R75">
        <f t="shared" si="62"/>
        <v>2000000</v>
      </c>
      <c r="S75">
        <f t="shared" si="63"/>
        <v>-3.3108198941099976E+21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-63.443003524205359</v>
      </c>
      <c r="AC75">
        <f t="shared" si="64"/>
        <v>-56.645538860897645</v>
      </c>
      <c r="AE75">
        <f t="shared" si="65"/>
        <v>0</v>
      </c>
      <c r="AF75">
        <f t="shared" si="66"/>
        <v>0</v>
      </c>
      <c r="AG75">
        <f t="shared" si="67"/>
        <v>-8.5546089295994291E-19</v>
      </c>
      <c r="AH75">
        <f t="shared" si="68"/>
        <v>-2.2231476239062623E-13</v>
      </c>
      <c r="AI75">
        <f t="shared" si="69"/>
        <v>-2.2231561785151919E-13</v>
      </c>
      <c r="AJ75">
        <f t="shared" si="70"/>
        <v>-6.7974646633077143</v>
      </c>
      <c r="AK75">
        <f t="shared" si="92"/>
        <v>-4.4410102466943755</v>
      </c>
      <c r="AL75">
        <f t="shared" si="71"/>
        <v>-11.238474910002312</v>
      </c>
      <c r="AN75">
        <f t="shared" si="72"/>
        <v>0</v>
      </c>
      <c r="AO75">
        <f t="shared" si="73"/>
        <v>0</v>
      </c>
      <c r="AP75">
        <f t="shared" si="74"/>
        <v>-3.9876811757423823E-22</v>
      </c>
      <c r="AQ75">
        <f t="shared" si="75"/>
        <v>-1.0363073290321083E-16</v>
      </c>
      <c r="AR75">
        <f t="shared" si="76"/>
        <v>-1.036311316713284E-16</v>
      </c>
      <c r="AS75">
        <f t="shared" si="77"/>
        <v>-3.1685986003237967E-3</v>
      </c>
      <c r="AT75">
        <f t="shared" si="78"/>
        <v>-2.0701510855448816E-3</v>
      </c>
      <c r="AU75">
        <f t="shared" si="79"/>
        <v>-5.2387496858687819E-3</v>
      </c>
      <c r="AW75">
        <v>72</v>
      </c>
      <c r="AX75">
        <f>IF(Z75&gt;0, (R75*SUMPRODUCT(K75:$K$98, X75:$X$98)-K75*$AZ$3)/Z75, 0)</f>
        <v>-3.3108198941099976E+21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0.86292441799999997</v>
      </c>
      <c r="Q76" s="5">
        <f t="shared" si="91"/>
        <v>50</v>
      </c>
      <c r="R76">
        <f t="shared" si="62"/>
        <v>2000000</v>
      </c>
      <c r="S76">
        <f t="shared" si="63"/>
        <v>-2.3262448573083365E+22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-56.645538860897645</v>
      </c>
      <c r="AC76">
        <f t="shared" si="64"/>
        <v>-50.576373982944325</v>
      </c>
      <c r="AE76">
        <f t="shared" si="65"/>
        <v>0</v>
      </c>
      <c r="AF76">
        <f t="shared" si="66"/>
        <v>0</v>
      </c>
      <c r="AG76">
        <f t="shared" si="67"/>
        <v>-1.0870819085112455E-19</v>
      </c>
      <c r="AH76">
        <f t="shared" si="68"/>
        <v>-2.9527923727168761E-14</v>
      </c>
      <c r="AI76">
        <f t="shared" si="69"/>
        <v>-2.9528032435359613E-14</v>
      </c>
      <c r="AJ76">
        <f t="shared" si="70"/>
        <v>-6.0691648779533196</v>
      </c>
      <c r="AK76">
        <f t="shared" si="92"/>
        <v>-3.9651877202628354</v>
      </c>
      <c r="AL76">
        <f t="shared" si="71"/>
        <v>-10.034352598216184</v>
      </c>
      <c r="AN76">
        <f t="shared" si="72"/>
        <v>0</v>
      </c>
      <c r="AO76">
        <f t="shared" si="73"/>
        <v>0</v>
      </c>
      <c r="AP76">
        <f t="shared" si="74"/>
        <v>-4.5244366628384641E-23</v>
      </c>
      <c r="AQ76">
        <f t="shared" si="75"/>
        <v>-1.2289526634810895E-17</v>
      </c>
      <c r="AR76">
        <f t="shared" si="76"/>
        <v>-1.2289571879177526E-17</v>
      </c>
      <c r="AS76">
        <f t="shared" si="77"/>
        <v>-2.5259874045948649E-3</v>
      </c>
      <c r="AT76">
        <f t="shared" si="78"/>
        <v>-1.6503117710019782E-3</v>
      </c>
      <c r="AU76">
        <f t="shared" si="79"/>
        <v>-4.1762991755968553E-3</v>
      </c>
      <c r="AW76">
        <v>73</v>
      </c>
      <c r="AX76">
        <f>IF(Z76&gt;0, (R76*SUMPRODUCT(K76:$K$98, X76:$X$98)-K76*$AZ$3)/Z76, 0)</f>
        <v>-2.3262448573083365E+22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0.86793829099999997</v>
      </c>
      <c r="Q77" s="5">
        <f t="shared" si="91"/>
        <v>50</v>
      </c>
      <c r="R77">
        <f t="shared" si="62"/>
        <v>2000000</v>
      </c>
      <c r="S77">
        <f t="shared" si="63"/>
        <v>-1.7016018814568978E+23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-50.576373982944325</v>
      </c>
      <c r="AC77">
        <f t="shared" si="64"/>
        <v>-45.157476770485999</v>
      </c>
      <c r="AE77">
        <f t="shared" si="65"/>
        <v>0</v>
      </c>
      <c r="AF77">
        <f t="shared" si="66"/>
        <v>0</v>
      </c>
      <c r="AG77">
        <f t="shared" si="67"/>
        <v>-1.3269107557586424E-20</v>
      </c>
      <c r="AH77">
        <f t="shared" si="68"/>
        <v>-3.774080055401075E-15</v>
      </c>
      <c r="AI77">
        <f t="shared" si="69"/>
        <v>-3.7740933245086327E-15</v>
      </c>
      <c r="AJ77">
        <f t="shared" si="70"/>
        <v>-5.4188972124583259</v>
      </c>
      <c r="AK77">
        <f t="shared" si="92"/>
        <v>-3.5403461788061033</v>
      </c>
      <c r="AL77">
        <f t="shared" si="71"/>
        <v>-8.9592433912644331</v>
      </c>
      <c r="AN77">
        <f t="shared" si="72"/>
        <v>0</v>
      </c>
      <c r="AO77">
        <f t="shared" si="73"/>
        <v>0</v>
      </c>
      <c r="AP77">
        <f t="shared" si="74"/>
        <v>-4.9308970654314246E-24</v>
      </c>
      <c r="AQ77">
        <f t="shared" si="75"/>
        <v>-1.4024756517434856E-18</v>
      </c>
      <c r="AR77">
        <f t="shared" si="76"/>
        <v>-1.4024805826405509E-18</v>
      </c>
      <c r="AS77">
        <f t="shared" si="77"/>
        <v>-2.0137016937140199E-3</v>
      </c>
      <c r="AT77">
        <f t="shared" si="78"/>
        <v>-1.3156184398931585E-3</v>
      </c>
      <c r="AU77">
        <f t="shared" si="79"/>
        <v>-3.3293201336071802E-3</v>
      </c>
      <c r="AW77">
        <v>74</v>
      </c>
      <c r="AX77">
        <f>IF(Z77&gt;0, (R77*SUMPRODUCT(K77:$K$98, X77:$X$98)-K77*$AZ$3)/Z77, 0)</f>
        <v>-1.7016018814568978E+23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0.872959127</v>
      </c>
      <c r="Q78" s="5">
        <f t="shared" si="91"/>
        <v>50</v>
      </c>
      <c r="R78">
        <f t="shared" si="62"/>
        <v>2000000</v>
      </c>
      <c r="S78">
        <f t="shared" si="63"/>
        <v>-1.2980827596509327E+24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-45.157476770485999</v>
      </c>
      <c r="AC78">
        <f t="shared" si="64"/>
        <v>-40.319175687933921</v>
      </c>
      <c r="AE78">
        <f t="shared" si="65"/>
        <v>0</v>
      </c>
      <c r="AF78">
        <f t="shared" si="66"/>
        <v>0</v>
      </c>
      <c r="AG78">
        <f t="shared" si="67"/>
        <v>-1.5530279324708134E-21</v>
      </c>
      <c r="AH78">
        <f t="shared" si="68"/>
        <v>-4.6333554198158977E-16</v>
      </c>
      <c r="AI78">
        <f t="shared" si="69"/>
        <v>-4.6333709500952222E-16</v>
      </c>
      <c r="AJ78">
        <f t="shared" si="70"/>
        <v>-4.8383010825520785</v>
      </c>
      <c r="AK78">
        <f t="shared" si="92"/>
        <v>-3.1610233739340203</v>
      </c>
      <c r="AL78">
        <f t="shared" si="71"/>
        <v>-7.9993244564861001</v>
      </c>
      <c r="AN78">
        <f t="shared" si="72"/>
        <v>0</v>
      </c>
      <c r="AO78">
        <f t="shared" si="73"/>
        <v>0</v>
      </c>
      <c r="AP78">
        <f t="shared" si="74"/>
        <v>-5.1528258679574301E-25</v>
      </c>
      <c r="AQ78">
        <f t="shared" si="75"/>
        <v>-1.5373112848449561E-19</v>
      </c>
      <c r="AR78">
        <f t="shared" si="76"/>
        <v>-1.5373164376708239E-19</v>
      </c>
      <c r="AS78">
        <f t="shared" si="77"/>
        <v>-1.6053106614429373E-3</v>
      </c>
      <c r="AT78">
        <f t="shared" si="78"/>
        <v>-1.048802965476051E-3</v>
      </c>
      <c r="AU78">
        <f t="shared" si="79"/>
        <v>-2.6541136269189886E-3</v>
      </c>
      <c r="AW78">
        <v>75</v>
      </c>
      <c r="AX78">
        <f>IF(Z78&gt;0, (R78*SUMPRODUCT(K78:$K$98, X78:$X$98)-K78*$AZ$3)/Z78, 0)</f>
        <v>-1.2980827596509327E+24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0.877957722</v>
      </c>
      <c r="Q79" s="5">
        <f t="shared" si="91"/>
        <v>50</v>
      </c>
      <c r="R79">
        <f t="shared" si="62"/>
        <v>2000000</v>
      </c>
      <c r="S79">
        <f t="shared" si="63"/>
        <v>-1.0344331485067152E+25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-40.319175687933921</v>
      </c>
      <c r="AC79">
        <f t="shared" si="64"/>
        <v>-35.999264007083859</v>
      </c>
      <c r="AE79">
        <f t="shared" si="65"/>
        <v>0</v>
      </c>
      <c r="AF79">
        <f t="shared" si="66"/>
        <v>0</v>
      </c>
      <c r="AG79">
        <f t="shared" si="67"/>
        <v>-1.7400478735166019E-22</v>
      </c>
      <c r="AH79">
        <f t="shared" si="68"/>
        <v>-5.4539714631777808E-17</v>
      </c>
      <c r="AI79">
        <f t="shared" si="69"/>
        <v>-5.4539888636565163E-17</v>
      </c>
      <c r="AJ79">
        <f t="shared" si="70"/>
        <v>-4.3199116808500619</v>
      </c>
      <c r="AK79">
        <f t="shared" si="92"/>
        <v>-2.8223422981553745</v>
      </c>
      <c r="AL79">
        <f t="shared" si="71"/>
        <v>-7.1422539790054369</v>
      </c>
      <c r="AN79">
        <f t="shared" si="72"/>
        <v>0</v>
      </c>
      <c r="AO79">
        <f t="shared" si="73"/>
        <v>0</v>
      </c>
      <c r="AP79">
        <f t="shared" si="74"/>
        <v>-5.1547709677078386E-26</v>
      </c>
      <c r="AQ79">
        <f t="shared" si="75"/>
        <v>-1.6157011646052066E-20</v>
      </c>
      <c r="AR79">
        <f t="shared" si="76"/>
        <v>-1.6157063193761742E-20</v>
      </c>
      <c r="AS79">
        <f t="shared" si="77"/>
        <v>-1.2797438308696861E-3</v>
      </c>
      <c r="AT79">
        <f t="shared" si="78"/>
        <v>-8.3609930283486177E-4</v>
      </c>
      <c r="AU79">
        <f t="shared" si="79"/>
        <v>-2.1158431337045479E-3</v>
      </c>
      <c r="AW79">
        <v>76</v>
      </c>
      <c r="AX79">
        <f>IF(Z79&gt;0, (R79*SUMPRODUCT(K79:$K$98, X79:$X$98)-K79*$AZ$3)/Z79, 0)</f>
        <v>-1.0344331485067152E+25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0.88376105100000002</v>
      </c>
      <c r="Q80" s="5">
        <f t="shared" si="91"/>
        <v>50</v>
      </c>
      <c r="R80">
        <f t="shared" si="62"/>
        <v>2000000</v>
      </c>
      <c r="S80">
        <f t="shared" si="63"/>
        <v>-8.6936197519463831E+25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-35.999264007083859</v>
      </c>
      <c r="AC80">
        <f t="shared" si="64"/>
        <v>-32.14220000632487</v>
      </c>
      <c r="AE80">
        <f t="shared" si="65"/>
        <v>0</v>
      </c>
      <c r="AF80">
        <f t="shared" si="66"/>
        <v>0</v>
      </c>
      <c r="AG80">
        <f t="shared" si="67"/>
        <v>-1.8486085729208864E-23</v>
      </c>
      <c r="AH80">
        <f t="shared" si="68"/>
        <v>-6.1511461499573885E-18</v>
      </c>
      <c r="AI80">
        <f t="shared" si="69"/>
        <v>-6.151164636043118E-18</v>
      </c>
      <c r="AJ80">
        <f t="shared" si="70"/>
        <v>-3.8570640007589887</v>
      </c>
      <c r="AK80">
        <f t="shared" si="92"/>
        <v>-2.5199484804958705</v>
      </c>
      <c r="AL80">
        <f t="shared" si="71"/>
        <v>-6.3770124812548588</v>
      </c>
      <c r="AN80">
        <f t="shared" si="72"/>
        <v>0</v>
      </c>
      <c r="AO80">
        <f t="shared" si="73"/>
        <v>0</v>
      </c>
      <c r="AP80">
        <f t="shared" si="74"/>
        <v>-4.889620088794585E-27</v>
      </c>
      <c r="AQ80">
        <f t="shared" si="75"/>
        <v>-1.6269949314592023E-21</v>
      </c>
      <c r="AR80">
        <f t="shared" si="76"/>
        <v>-1.6269998210792912E-21</v>
      </c>
      <c r="AS80">
        <f t="shared" si="77"/>
        <v>-1.0202039468030035E-3</v>
      </c>
      <c r="AT80">
        <f t="shared" si="78"/>
        <v>-6.6653324524462839E-4</v>
      </c>
      <c r="AU80">
        <f t="shared" si="79"/>
        <v>-1.6867371920476317E-3</v>
      </c>
      <c r="AW80">
        <v>77</v>
      </c>
      <c r="AX80">
        <f>IF(Z80&gt;0, (R80*SUMPRODUCT(K80:$K$98, X80:$X$98)-K80*$AZ$3)/Z80, 0)</f>
        <v>-8.6936197519463831E+25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0.88953285599999998</v>
      </c>
      <c r="Q81" s="5">
        <f t="shared" si="91"/>
        <v>50</v>
      </c>
      <c r="R81">
        <f t="shared" si="62"/>
        <v>2000000</v>
      </c>
      <c r="S81">
        <f t="shared" si="63"/>
        <v>-7.726068626783365E+26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-32.14220000632487</v>
      </c>
      <c r="AC81">
        <f t="shared" si="64"/>
        <v>-28.698392862790062</v>
      </c>
      <c r="AE81">
        <f t="shared" si="65"/>
        <v>0</v>
      </c>
      <c r="AF81">
        <f t="shared" si="66"/>
        <v>0</v>
      </c>
      <c r="AG81">
        <f t="shared" si="67"/>
        <v>-1.857244236952773E-24</v>
      </c>
      <c r="AH81">
        <f t="shared" si="68"/>
        <v>-6.5775922539856006E-19</v>
      </c>
      <c r="AI81">
        <f t="shared" si="69"/>
        <v>-6.57761082642797E-19</v>
      </c>
      <c r="AJ81">
        <f t="shared" si="70"/>
        <v>-3.4438071435348085</v>
      </c>
      <c r="AK81">
        <f t="shared" si="92"/>
        <v>-2.2499540004427412</v>
      </c>
      <c r="AL81">
        <f t="shared" si="71"/>
        <v>-5.6937611439775502</v>
      </c>
      <c r="AN81">
        <f t="shared" si="72"/>
        <v>0</v>
      </c>
      <c r="AO81">
        <f t="shared" si="73"/>
        <v>0</v>
      </c>
      <c r="AP81">
        <f t="shared" si="74"/>
        <v>-4.3861264782698083E-28</v>
      </c>
      <c r="AQ81">
        <f t="shared" si="75"/>
        <v>-1.5533849008358641E-22</v>
      </c>
      <c r="AR81">
        <f t="shared" si="76"/>
        <v>-1.5533892869623423E-22</v>
      </c>
      <c r="AS81">
        <f t="shared" si="77"/>
        <v>-8.1330034024474057E-4</v>
      </c>
      <c r="AT81">
        <f t="shared" si="78"/>
        <v>-5.3135622229323045E-4</v>
      </c>
      <c r="AU81">
        <f t="shared" si="79"/>
        <v>-1.3446565625379711E-3</v>
      </c>
      <c r="AW81">
        <v>78</v>
      </c>
      <c r="AX81">
        <f>IF(Z81&gt;0, (R81*SUMPRODUCT(K81:$K$98, X81:$X$98)-K81*$AZ$3)/Z81, 0)</f>
        <v>-7.726068626783365E+26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0.89526598199999996</v>
      </c>
      <c r="Q82" s="5">
        <f t="shared" si="91"/>
        <v>50</v>
      </c>
      <c r="R82">
        <f t="shared" si="62"/>
        <v>2000000</v>
      </c>
      <c r="S82">
        <f t="shared" si="63"/>
        <v>-7.2817301590944906E+27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-28.698392862790062</v>
      </c>
      <c r="AC82">
        <f t="shared" si="64"/>
        <v>-25.623565056062553</v>
      </c>
      <c r="AE82">
        <f t="shared" si="65"/>
        <v>0</v>
      </c>
      <c r="AF82">
        <f t="shared" si="66"/>
        <v>0</v>
      </c>
      <c r="AG82">
        <f t="shared" si="67"/>
        <v>-1.759442089738803E-25</v>
      </c>
      <c r="AH82">
        <f t="shared" si="68"/>
        <v>-6.6509103424374601E-20</v>
      </c>
      <c r="AI82">
        <f t="shared" si="69"/>
        <v>-6.6509279368583581E-20</v>
      </c>
      <c r="AJ82">
        <f t="shared" si="70"/>
        <v>-3.0748278067275088</v>
      </c>
      <c r="AK82">
        <f t="shared" si="92"/>
        <v>-2.0088875003953044</v>
      </c>
      <c r="AL82">
        <f t="shared" si="71"/>
        <v>-5.0837153071228132</v>
      </c>
      <c r="AN82">
        <f t="shared" si="72"/>
        <v>0</v>
      </c>
      <c r="AO82">
        <f t="shared" si="73"/>
        <v>0</v>
      </c>
      <c r="AP82">
        <f t="shared" si="74"/>
        <v>-3.7099587923454348E-29</v>
      </c>
      <c r="AQ82">
        <f t="shared" si="75"/>
        <v>-1.4024106531230078E-23</v>
      </c>
      <c r="AR82">
        <f t="shared" si="76"/>
        <v>-1.4024143630818E-23</v>
      </c>
      <c r="AS82">
        <f t="shared" si="77"/>
        <v>-6.483580518532691E-4</v>
      </c>
      <c r="AT82">
        <f t="shared" si="78"/>
        <v>-4.2359392721080222E-4</v>
      </c>
      <c r="AU82">
        <f t="shared" si="79"/>
        <v>-1.0719519790640714E-3</v>
      </c>
      <c r="AW82">
        <v>79</v>
      </c>
      <c r="AX82">
        <f>IF(Z82&gt;0, (R82*SUMPRODUCT(K82:$K$98, X82:$X$98)-K82*$AZ$3)/Z82, 0)</f>
        <v>-7.2817301590944906E+27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0.900953271</v>
      </c>
      <c r="Q83" s="5">
        <f t="shared" si="91"/>
        <v>50</v>
      </c>
      <c r="R83">
        <f t="shared" si="62"/>
        <v>2000000</v>
      </c>
      <c r="S83">
        <f t="shared" si="63"/>
        <v>-7.3012730034202576E+28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-25.623565056062553</v>
      </c>
      <c r="AC83">
        <f t="shared" si="64"/>
        <v>-22.878183085770136</v>
      </c>
      <c r="AE83">
        <f t="shared" si="65"/>
        <v>0</v>
      </c>
      <c r="AF83">
        <f t="shared" si="66"/>
        <v>0</v>
      </c>
      <c r="AG83">
        <f t="shared" si="67"/>
        <v>-1.5667256295616481E-26</v>
      </c>
      <c r="AH83">
        <f t="shared" si="68"/>
        <v>-6.3407004235410003E-21</v>
      </c>
      <c r="AI83">
        <f t="shared" si="69"/>
        <v>-6.3407160907972957E-21</v>
      </c>
      <c r="AJ83">
        <f t="shared" si="70"/>
        <v>-2.7453819702924172</v>
      </c>
      <c r="AK83">
        <f t="shared" si="92"/>
        <v>-1.7936495539243789</v>
      </c>
      <c r="AL83">
        <f t="shared" si="71"/>
        <v>-4.5390315242167958</v>
      </c>
      <c r="AN83">
        <f t="shared" si="72"/>
        <v>0</v>
      </c>
      <c r="AO83">
        <f t="shared" si="73"/>
        <v>0</v>
      </c>
      <c r="AP83">
        <f t="shared" si="74"/>
        <v>-2.9496401355638489E-30</v>
      </c>
      <c r="AQ83">
        <f t="shared" si="75"/>
        <v>-1.1937498247281533E-24</v>
      </c>
      <c r="AR83">
        <f t="shared" si="76"/>
        <v>-1.1937527743682888E-24</v>
      </c>
      <c r="AS83">
        <f t="shared" si="77"/>
        <v>-5.1686706939833285E-4</v>
      </c>
      <c r="AT83">
        <f t="shared" si="78"/>
        <v>-3.3768648534024409E-4</v>
      </c>
      <c r="AU83">
        <f t="shared" si="79"/>
        <v>-8.5455355473857699E-4</v>
      </c>
      <c r="AW83">
        <v>80</v>
      </c>
      <c r="AX83">
        <f>IF(Z83&gt;0, (R83*SUMPRODUCT(K83:$K$98, X83:$X$98)-K83*$AZ$3)/Z83, 0)</f>
        <v>-7.3012730034202576E+28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0.90658776299999999</v>
      </c>
      <c r="Q84" s="5">
        <f t="shared" si="91"/>
        <v>50</v>
      </c>
      <c r="R84">
        <f t="shared" si="62"/>
        <v>2000000</v>
      </c>
      <c r="S84">
        <f t="shared" si="63"/>
        <v>-7.8153925461246165E+29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-22.878183085770136</v>
      </c>
      <c r="AC84">
        <f t="shared" si="64"/>
        <v>-20.426949183723334</v>
      </c>
      <c r="AE84">
        <f t="shared" si="65"/>
        <v>0</v>
      </c>
      <c r="AF84">
        <f t="shared" si="66"/>
        <v>0</v>
      </c>
      <c r="AG84">
        <f t="shared" si="67"/>
        <v>-1.3068408952697043E-27</v>
      </c>
      <c r="AH84">
        <f t="shared" si="68"/>
        <v>-5.6814971349562441E-22</v>
      </c>
      <c r="AI84">
        <f t="shared" si="69"/>
        <v>-5.6815102033651965E-22</v>
      </c>
      <c r="AJ84">
        <f t="shared" si="70"/>
        <v>-2.4512339020468019</v>
      </c>
      <c r="AK84">
        <f t="shared" si="92"/>
        <v>-1.6014728160039096</v>
      </c>
      <c r="AL84">
        <f t="shared" si="71"/>
        <v>-4.052706718050711</v>
      </c>
      <c r="AN84">
        <f t="shared" si="72"/>
        <v>0</v>
      </c>
      <c r="AO84">
        <f t="shared" si="73"/>
        <v>0</v>
      </c>
      <c r="AP84">
        <f t="shared" si="74"/>
        <v>-2.1967507326103923E-31</v>
      </c>
      <c r="AQ84">
        <f t="shared" si="75"/>
        <v>-9.5503844719851638E-26</v>
      </c>
      <c r="AR84">
        <f t="shared" si="76"/>
        <v>-9.55040643949249E-26</v>
      </c>
      <c r="AS84">
        <f t="shared" si="77"/>
        <v>-4.1204326323208951E-4</v>
      </c>
      <c r="AT84">
        <f t="shared" si="78"/>
        <v>-2.6920159864496498E-4</v>
      </c>
      <c r="AU84">
        <f t="shared" si="79"/>
        <v>-6.8124486187705444E-4</v>
      </c>
      <c r="AW84">
        <v>81</v>
      </c>
      <c r="AX84">
        <f>IF(Z84&gt;0, (R84*SUMPRODUCT(K84:$K$98, X84:$X$98)-K84*$AZ$3)/Z84, 0)</f>
        <v>-7.8153925461246165E+29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0.91219363099999995</v>
      </c>
      <c r="Q85" s="5">
        <f t="shared" si="91"/>
        <v>50</v>
      </c>
      <c r="R85">
        <f t="shared" si="62"/>
        <v>2000000</v>
      </c>
      <c r="S85">
        <f t="shared" si="63"/>
        <v>-8.9684548305291422E+30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-20.426949183723334</v>
      </c>
      <c r="AC85">
        <f t="shared" si="64"/>
        <v>-18.238347485467262</v>
      </c>
      <c r="AE85">
        <f t="shared" si="65"/>
        <v>0</v>
      </c>
      <c r="AF85">
        <f t="shared" si="66"/>
        <v>0</v>
      </c>
      <c r="AG85">
        <f t="shared" si="67"/>
        <v>-1.0168054492164506E-28</v>
      </c>
      <c r="AH85">
        <f t="shared" si="68"/>
        <v>-4.7683677655814487E-23</v>
      </c>
      <c r="AI85">
        <f t="shared" si="69"/>
        <v>-4.7683779336359409E-23</v>
      </c>
      <c r="AJ85">
        <f t="shared" si="70"/>
        <v>-2.1886016982560719</v>
      </c>
      <c r="AK85">
        <f t="shared" si="92"/>
        <v>-1.4298864428606335</v>
      </c>
      <c r="AL85">
        <f t="shared" si="71"/>
        <v>-3.6184881411167051</v>
      </c>
      <c r="AN85">
        <f t="shared" si="72"/>
        <v>0</v>
      </c>
      <c r="AO85">
        <f t="shared" si="73"/>
        <v>0</v>
      </c>
      <c r="AP85">
        <f t="shared" si="74"/>
        <v>-1.5260821259152203E-32</v>
      </c>
      <c r="AQ85">
        <f t="shared" si="75"/>
        <v>-7.1566500970777981E-27</v>
      </c>
      <c r="AR85">
        <f t="shared" si="76"/>
        <v>-7.1566653578990578E-27</v>
      </c>
      <c r="AS85">
        <f t="shared" si="77"/>
        <v>-3.2847836673476506E-4</v>
      </c>
      <c r="AT85">
        <f t="shared" si="78"/>
        <v>-2.1460586626671313E-4</v>
      </c>
      <c r="AU85">
        <f t="shared" si="79"/>
        <v>-5.4308423300147813E-4</v>
      </c>
      <c r="AW85">
        <v>82</v>
      </c>
      <c r="AX85">
        <f>IF(Z85&gt;0, (R85*SUMPRODUCT(K85:$K$98, X85:$X$98)-K85*$AZ$3)/Z85, 0)</f>
        <v>-8.9684548305291422E+30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0.91779930600000004</v>
      </c>
      <c r="Q86" s="5">
        <f t="shared" si="91"/>
        <v>50</v>
      </c>
      <c r="R86">
        <f t="shared" si="62"/>
        <v>2000000</v>
      </c>
      <c r="S86">
        <f t="shared" si="63"/>
        <v>-1.1090681421745873E+32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-18.238347485467262</v>
      </c>
      <c r="AC86">
        <f t="shared" si="64"/>
        <v>-16.284238826310055</v>
      </c>
      <c r="AE86">
        <f t="shared" si="65"/>
        <v>0</v>
      </c>
      <c r="AF86">
        <f t="shared" si="66"/>
        <v>0</v>
      </c>
      <c r="AG86">
        <f t="shared" si="67"/>
        <v>-7.3414059096409525E-30</v>
      </c>
      <c r="AH86">
        <f t="shared" si="68"/>
        <v>-3.7328933425115061E-24</v>
      </c>
      <c r="AI86">
        <f t="shared" si="69"/>
        <v>-3.7329006839174159E-24</v>
      </c>
      <c r="AJ86">
        <f t="shared" si="70"/>
        <v>-1.9541086591572068</v>
      </c>
      <c r="AK86">
        <f t="shared" si="92"/>
        <v>-1.2766843239827084</v>
      </c>
      <c r="AL86">
        <f t="shared" si="71"/>
        <v>-3.2307929831399154</v>
      </c>
      <c r="AN86">
        <f t="shared" si="72"/>
        <v>0</v>
      </c>
      <c r="AO86">
        <f t="shared" si="73"/>
        <v>0</v>
      </c>
      <c r="AP86">
        <f t="shared" si="74"/>
        <v>-9.8378739814352095E-34</v>
      </c>
      <c r="AQ86">
        <f t="shared" si="75"/>
        <v>-5.0022754145142633E-28</v>
      </c>
      <c r="AR86">
        <f t="shared" si="76"/>
        <v>-5.002285252388245E-28</v>
      </c>
      <c r="AS86">
        <f t="shared" si="77"/>
        <v>-2.6186094286891341E-4</v>
      </c>
      <c r="AT86">
        <f t="shared" si="78"/>
        <v>-1.7108248267435675E-4</v>
      </c>
      <c r="AU86">
        <f t="shared" si="79"/>
        <v>-4.329434255432702E-4</v>
      </c>
      <c r="AW86">
        <v>83</v>
      </c>
      <c r="AX86">
        <f>IF(Z86&gt;0, (R86*SUMPRODUCT(K86:$K$98, X86:$X$98)-K86*$AZ$3)/Z86, 0)</f>
        <v>-1.1090681421745873E+32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0.92340517499999997</v>
      </c>
      <c r="Q87" s="5">
        <f t="shared" si="91"/>
        <v>50</v>
      </c>
      <c r="R87">
        <f t="shared" si="62"/>
        <v>2000000</v>
      </c>
      <c r="S87">
        <f t="shared" si="63"/>
        <v>-1.4869615058765919E+33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-16.284238826310055</v>
      </c>
      <c r="AC87">
        <f t="shared" si="64"/>
        <v>-14.53949895206255</v>
      </c>
      <c r="AE87">
        <f t="shared" si="65"/>
        <v>0</v>
      </c>
      <c r="AF87">
        <f t="shared" si="66"/>
        <v>0</v>
      </c>
      <c r="AG87">
        <f t="shared" si="67"/>
        <v>-4.8889964180650526E-31</v>
      </c>
      <c r="AH87">
        <f t="shared" si="68"/>
        <v>-2.7116368834952153E-25</v>
      </c>
      <c r="AI87">
        <f t="shared" si="69"/>
        <v>-2.7116417724916332E-25</v>
      </c>
      <c r="AJ87">
        <f t="shared" si="70"/>
        <v>-1.7447398742475055</v>
      </c>
      <c r="AK87">
        <f t="shared" si="92"/>
        <v>-1.1398967178417039</v>
      </c>
      <c r="AL87">
        <f t="shared" si="71"/>
        <v>-2.8846365920892092</v>
      </c>
      <c r="AN87">
        <f t="shared" si="72"/>
        <v>0</v>
      </c>
      <c r="AO87">
        <f t="shared" si="73"/>
        <v>0</v>
      </c>
      <c r="AP87">
        <f t="shared" si="74"/>
        <v>-5.8495669300511716E-35</v>
      </c>
      <c r="AQ87">
        <f t="shared" si="75"/>
        <v>-3.2444084805196872E-29</v>
      </c>
      <c r="AR87">
        <f t="shared" si="76"/>
        <v>-3.2444143300866177E-29</v>
      </c>
      <c r="AS87">
        <f t="shared" si="77"/>
        <v>-2.0875394042483523E-4</v>
      </c>
      <c r="AT87">
        <f t="shared" si="78"/>
        <v>-1.363859077442257E-4</v>
      </c>
      <c r="AU87">
        <f t="shared" si="79"/>
        <v>-3.4513984816906092E-4</v>
      </c>
      <c r="AW87">
        <v>84</v>
      </c>
      <c r="AX87">
        <f>IF(Z87&gt;0, (R87*SUMPRODUCT(K87:$K$98, X87:$X$98)-K87*$AZ$3)/Z87, 0)</f>
        <v>-1.4869615058765919E+33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0.92901104300000004</v>
      </c>
      <c r="Q88" s="5">
        <f t="shared" si="91"/>
        <v>50</v>
      </c>
      <c r="R88">
        <f t="shared" si="62"/>
        <v>2000000</v>
      </c>
      <c r="S88">
        <f t="shared" si="63"/>
        <v>-2.1768599874162928E+34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-14.53949895206255</v>
      </c>
      <c r="AC88">
        <f t="shared" si="64"/>
        <v>-12.981695492912989</v>
      </c>
      <c r="AE88">
        <f t="shared" si="65"/>
        <v>0</v>
      </c>
      <c r="AF88">
        <f t="shared" si="66"/>
        <v>0</v>
      </c>
      <c r="AG88">
        <f t="shared" si="67"/>
        <v>-2.9817479231452354E-32</v>
      </c>
      <c r="AH88">
        <f t="shared" si="68"/>
        <v>-1.8167726646279515E-26</v>
      </c>
      <c r="AI88">
        <f t="shared" si="69"/>
        <v>-1.8167756463758745E-26</v>
      </c>
      <c r="AJ88">
        <f t="shared" si="70"/>
        <v>-1.5578034591495609</v>
      </c>
      <c r="AK88">
        <f t="shared" si="92"/>
        <v>-1.0177649266443787</v>
      </c>
      <c r="AL88">
        <f t="shared" si="71"/>
        <v>-2.5755683857939395</v>
      </c>
      <c r="AN88">
        <f t="shared" si="72"/>
        <v>0</v>
      </c>
      <c r="AO88">
        <f t="shared" si="73"/>
        <v>0</v>
      </c>
      <c r="AP88">
        <f t="shared" si="74"/>
        <v>-3.1853480889777938E-36</v>
      </c>
      <c r="AQ88">
        <f t="shared" si="75"/>
        <v>-1.9408258124232667E-30</v>
      </c>
      <c r="AR88">
        <f t="shared" si="76"/>
        <v>-1.9408289977713557E-30</v>
      </c>
      <c r="AS88">
        <f t="shared" si="77"/>
        <v>-1.6641736322132935E-4</v>
      </c>
      <c r="AT88">
        <f t="shared" si="78"/>
        <v>-1.0872601063793505E-4</v>
      </c>
      <c r="AU88">
        <f t="shared" si="79"/>
        <v>-2.7514337385926439E-4</v>
      </c>
      <c r="AW88">
        <v>85</v>
      </c>
      <c r="AX88">
        <f>IF(Z88&gt;0, (R88*SUMPRODUCT(K88:$K$98, X88:$X$98)-K88*$AZ$3)/Z88, 0)</f>
        <v>-2.1768599874162928E+34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-12.981695492912989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-1.1926991692580941E-27</v>
      </c>
      <c r="AI89">
        <f t="shared" si="69"/>
        <v>-1.1926991692580941E-27</v>
      </c>
      <c r="AJ89">
        <f t="shared" si="70"/>
        <v>-12.981695492912989</v>
      </c>
      <c r="AK89">
        <f t="shared" si="92"/>
        <v>-0.90871868450390936</v>
      </c>
      <c r="AL89">
        <f t="shared" si="71"/>
        <v>-13.890414177416899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-1.137624317492069E-31</v>
      </c>
      <c r="AR89">
        <f t="shared" si="76"/>
        <v>-1.137624317492069E-31</v>
      </c>
      <c r="AS89">
        <f t="shared" si="77"/>
        <v>-1.2382244287301271E-3</v>
      </c>
      <c r="AT89">
        <f t="shared" si="78"/>
        <v>-8.6675710011108913E-5</v>
      </c>
      <c r="AU89">
        <f t="shared" si="79"/>
        <v>-1.3249001387412361E-3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157333.80483803205</v>
      </c>
      <c r="AO91" s="6">
        <f t="shared" si="93"/>
        <v>-15733.380483803207</v>
      </c>
      <c r="AP91" s="6">
        <f t="shared" si="93"/>
        <v>-2976.7898378830978</v>
      </c>
      <c r="AQ91" s="6">
        <f t="shared" si="93"/>
        <v>-121519.3520257278</v>
      </c>
      <c r="AR91" s="6">
        <f t="shared" si="93"/>
        <v>17104.282490617959</v>
      </c>
      <c r="AS91" s="6">
        <f t="shared" si="93"/>
        <v>-29037.343683943116</v>
      </c>
      <c r="AT91" s="6">
        <f t="shared" si="93"/>
        <v>14595.483509641848</v>
      </c>
      <c r="AU91" s="6">
        <f t="shared" si="93"/>
        <v>2662.4223163167339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400929.79771718965</v>
      </c>
      <c r="K3">
        <v>1</v>
      </c>
      <c r="L3" s="2">
        <v>0</v>
      </c>
      <c r="O3">
        <f>$C$3</f>
        <v>400929.79771718965</v>
      </c>
      <c r="P3">
        <f>O3*C5</f>
        <v>40092.979771718965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400929.79771718965</v>
      </c>
      <c r="AF3">
        <f t="shared" ref="AF3:AF34" si="4">-$Z3*P3</f>
        <v>-40092.979771718965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358316.90974147071</v>
      </c>
      <c r="AJ3">
        <f t="shared" ref="AJ3:AJ34" si="8">AB3-AC3</f>
        <v>0</v>
      </c>
      <c r="AL3">
        <f t="shared" ref="AL3:AL34" si="9">SUM(AI3:AK3)</f>
        <v>358316.90974147071</v>
      </c>
      <c r="AN3">
        <f t="shared" ref="AN3:AN34" si="10">AE3*$K3</f>
        <v>400929.79771718965</v>
      </c>
      <c r="AO3">
        <f t="shared" ref="AO3:AO34" si="11">AF3*$K3</f>
        <v>-40092.979771718965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358316.90974147071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358316.90974147071</v>
      </c>
      <c r="AW3">
        <v>0</v>
      </c>
      <c r="AX3">
        <f>IF(Z3&gt;0, (R3*SUMPRODUCT(K3:$K$98, X3:$X$98)-K3*$AZ$3)/Z3, 0)</f>
        <v>0</v>
      </c>
      <c r="AZ3">
        <f>C6*ABS(SUMPRODUCT(X4:X79, K4:K79))/1</f>
        <v>324526.10834687162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2000000</v>
      </c>
      <c r="S4">
        <f t="shared" si="1"/>
        <v>16183.187285754842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15982.556010998262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-15982.556010998262</v>
      </c>
      <c r="AK4">
        <f>G4*SUM(AB4, AE4:AF4)</f>
        <v>0</v>
      </c>
      <c r="AL4">
        <f t="shared" si="9"/>
        <v>-20777.58201099826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-4558.8762122076432</v>
      </c>
      <c r="AR4">
        <f t="shared" si="14"/>
        <v>-4558.8762122076432</v>
      </c>
      <c r="AS4">
        <f t="shared" si="15"/>
        <v>-15195.432602204088</v>
      </c>
      <c r="AT4">
        <f t="shared" si="16"/>
        <v>0</v>
      </c>
      <c r="AU4">
        <f t="shared" si="17"/>
        <v>-19754.308814411732</v>
      </c>
      <c r="AW4">
        <v>1</v>
      </c>
      <c r="AX4">
        <f>IF(Z4&gt;0, (R4*SUMPRODUCT(K4:$K$98, X4:$X$98)-K4*$AZ$3)/Z4, 0)</f>
        <v>16183.187285754842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2.5466569999999999E-3</v>
      </c>
      <c r="Q5" s="5">
        <f t="shared" ref="Q5:Q36" si="29">$C$8</f>
        <v>50</v>
      </c>
      <c r="R5">
        <f t="shared" si="0"/>
        <v>2000000</v>
      </c>
      <c r="S5">
        <f t="shared" si="1"/>
        <v>27952.07867180707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15982.556010998262</v>
      </c>
      <c r="AC5">
        <f t="shared" si="2"/>
        <v>27259.185141140246</v>
      </c>
      <c r="AE5">
        <f t="shared" si="3"/>
        <v>0</v>
      </c>
      <c r="AF5">
        <f t="shared" si="4"/>
        <v>0</v>
      </c>
      <c r="AG5">
        <f t="shared" si="5"/>
        <v>-48.760568867163201</v>
      </c>
      <c r="AH5">
        <f t="shared" si="6"/>
        <v>-5030.1695734719178</v>
      </c>
      <c r="AI5">
        <f t="shared" si="7"/>
        <v>-5078.9301423390807</v>
      </c>
      <c r="AJ5">
        <f t="shared" si="8"/>
        <v>-11276.629130141984</v>
      </c>
      <c r="AK5">
        <f>G5*SUM(AB5, AE5:AF5)</f>
        <v>65.528479645092872</v>
      </c>
      <c r="AL5">
        <f t="shared" si="9"/>
        <v>-16290.030792835973</v>
      </c>
      <c r="AN5">
        <f t="shared" si="10"/>
        <v>0</v>
      </c>
      <c r="AO5">
        <f t="shared" si="11"/>
        <v>0</v>
      </c>
      <c r="AP5">
        <f t="shared" si="12"/>
        <v>-43.979854058907314</v>
      </c>
      <c r="AQ5">
        <f t="shared" si="13"/>
        <v>-4536.9881622080738</v>
      </c>
      <c r="AR5">
        <f t="shared" si="14"/>
        <v>-4580.9680162669811</v>
      </c>
      <c r="AS5">
        <f t="shared" si="15"/>
        <v>-10171.015534522423</v>
      </c>
      <c r="AT5">
        <f t="shared" si="16"/>
        <v>59.103760240050057</v>
      </c>
      <c r="AU5">
        <f t="shared" si="17"/>
        <v>-14692.879790549354</v>
      </c>
      <c r="AW5">
        <v>2</v>
      </c>
      <c r="AX5">
        <f>IF(Z5&gt;0, (R5*SUMPRODUCT(K5:$K$98, X5:$X$98)-K5*$AZ$3)/Z5, 0)</f>
        <v>27952.07867180707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3.8442260000000001E-3</v>
      </c>
      <c r="Q6" s="5">
        <f t="shared" si="29"/>
        <v>50</v>
      </c>
      <c r="R6">
        <f t="shared" si="0"/>
        <v>2000000</v>
      </c>
      <c r="S6">
        <f t="shared" si="1"/>
        <v>40067.187366930411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27259.185141140246</v>
      </c>
      <c r="AC6">
        <f t="shared" si="2"/>
        <v>38533.028010367416</v>
      </c>
      <c r="AE6">
        <f t="shared" si="3"/>
        <v>0</v>
      </c>
      <c r="AF6">
        <f t="shared" si="4"/>
        <v>0</v>
      </c>
      <c r="AG6">
        <f t="shared" si="5"/>
        <v>-48.08551653187763</v>
      </c>
      <c r="AH6">
        <f t="shared" si="6"/>
        <v>-7497.8658645575733</v>
      </c>
      <c r="AI6">
        <f t="shared" si="7"/>
        <v>-7545.9513810894514</v>
      </c>
      <c r="AJ6">
        <f t="shared" si="8"/>
        <v>-11273.84286922717</v>
      </c>
      <c r="AK6">
        <f>G6*SUM(AB6, AE6:AF6)</f>
        <v>193.54021450209575</v>
      </c>
      <c r="AL6">
        <f t="shared" si="9"/>
        <v>-18626.254035814523</v>
      </c>
      <c r="AN6">
        <f t="shared" si="10"/>
        <v>0</v>
      </c>
      <c r="AO6">
        <f t="shared" si="11"/>
        <v>0</v>
      </c>
      <c r="AP6">
        <f t="shared" si="12"/>
        <v>-41.028272651469855</v>
      </c>
      <c r="AQ6">
        <f t="shared" si="13"/>
        <v>-6397.4457837274449</v>
      </c>
      <c r="AR6">
        <f t="shared" si="14"/>
        <v>-6438.4740563789146</v>
      </c>
      <c r="AS6">
        <f t="shared" si="15"/>
        <v>-9619.2436398565642</v>
      </c>
      <c r="AT6">
        <f t="shared" si="16"/>
        <v>165.13539340586723</v>
      </c>
      <c r="AU6">
        <f t="shared" si="17"/>
        <v>-15892.582302829609</v>
      </c>
      <c r="AW6">
        <v>3</v>
      </c>
      <c r="AX6">
        <f>IF(Z6&gt;0, (R6*SUMPRODUCT(K6:$K$98, X6:$X$98)-K6*$AZ$3)/Z6, 0)</f>
        <v>40067.187366930411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5.3300140000000001E-3</v>
      </c>
      <c r="Q7" s="5">
        <f t="shared" si="29"/>
        <v>50</v>
      </c>
      <c r="R7">
        <f t="shared" si="0"/>
        <v>2000000</v>
      </c>
      <c r="S7">
        <f t="shared" si="1"/>
        <v>51471.816564898545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38533.028010367416</v>
      </c>
      <c r="AC7">
        <f t="shared" si="2"/>
        <v>48742.12704557323</v>
      </c>
      <c r="AE7">
        <f t="shared" si="3"/>
        <v>0</v>
      </c>
      <c r="AF7">
        <f t="shared" si="4"/>
        <v>0</v>
      </c>
      <c r="AG7">
        <f t="shared" si="5"/>
        <v>-47.348364890246714</v>
      </c>
      <c r="AH7">
        <f t="shared" si="6"/>
        <v>-10251.859052485568</v>
      </c>
      <c r="AI7">
        <f t="shared" si="7"/>
        <v>-10299.207417375816</v>
      </c>
      <c r="AJ7">
        <f t="shared" si="8"/>
        <v>-10209.099035205814</v>
      </c>
      <c r="AK7">
        <f>G7*SUM(AB7, AE7:AF7)</f>
        <v>531.75578654307037</v>
      </c>
      <c r="AL7">
        <f t="shared" si="9"/>
        <v>-19976.550666038558</v>
      </c>
      <c r="AN7">
        <f t="shared" si="10"/>
        <v>0</v>
      </c>
      <c r="AO7">
        <f t="shared" si="11"/>
        <v>0</v>
      </c>
      <c r="AP7">
        <f t="shared" si="12"/>
        <v>-37.976413477464753</v>
      </c>
      <c r="AQ7">
        <f t="shared" si="13"/>
        <v>-8222.6458969036066</v>
      </c>
      <c r="AR7">
        <f t="shared" si="14"/>
        <v>-8260.6223103810717</v>
      </c>
      <c r="AS7">
        <f t="shared" si="15"/>
        <v>-8188.3496313349096</v>
      </c>
      <c r="AT7">
        <f t="shared" si="16"/>
        <v>426.50211185970488</v>
      </c>
      <c r="AU7">
        <f t="shared" si="17"/>
        <v>-16022.469829856276</v>
      </c>
      <c r="AW7">
        <v>4</v>
      </c>
      <c r="AX7">
        <f>IF(Z7&gt;0, (R7*SUMPRODUCT(K7:$K$98, X7:$X$98)-K7*$AZ$3)/Z7, 0)</f>
        <v>51471.816564898545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6.9004050000000001E-3</v>
      </c>
      <c r="Q8" s="5">
        <f t="shared" si="29"/>
        <v>50</v>
      </c>
      <c r="R8">
        <f t="shared" si="0"/>
        <v>2000000</v>
      </c>
      <c r="S8">
        <f t="shared" si="1"/>
        <v>62205.529143825959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48742.12704557323</v>
      </c>
      <c r="AC8">
        <f t="shared" si="2"/>
        <v>57911.056413553859</v>
      </c>
      <c r="AE8">
        <f t="shared" si="3"/>
        <v>0</v>
      </c>
      <c r="AF8">
        <f t="shared" si="4"/>
        <v>0</v>
      </c>
      <c r="AG8">
        <f t="shared" si="5"/>
        <v>-46.548158347513763</v>
      </c>
      <c r="AH8">
        <f t="shared" si="6"/>
        <v>-13068.915753219315</v>
      </c>
      <c r="AI8">
        <f t="shared" si="7"/>
        <v>-13115.463911566829</v>
      </c>
      <c r="AJ8">
        <f t="shared" si="8"/>
        <v>-9168.9293679806287</v>
      </c>
      <c r="AK8">
        <f t="shared" ref="AK8:AK39" si="30">G8*SUM(AB8:AB8, AE8:AF8)</f>
        <v>1052.8299441843819</v>
      </c>
      <c r="AL8">
        <f t="shared" si="9"/>
        <v>-21231.563335363076</v>
      </c>
      <c r="AN8">
        <f t="shared" si="10"/>
        <v>0</v>
      </c>
      <c r="AO8">
        <f t="shared" si="11"/>
        <v>0</v>
      </c>
      <c r="AP8">
        <f t="shared" si="12"/>
        <v>-34.840049187428271</v>
      </c>
      <c r="AQ8">
        <f t="shared" si="13"/>
        <v>-9781.7332378486426</v>
      </c>
      <c r="AR8">
        <f t="shared" si="14"/>
        <v>-9816.5732870360698</v>
      </c>
      <c r="AS8">
        <f t="shared" si="15"/>
        <v>-6862.6979351496293</v>
      </c>
      <c r="AT8">
        <f t="shared" si="16"/>
        <v>788.0150008843566</v>
      </c>
      <c r="AU8">
        <f t="shared" si="17"/>
        <v>-15891.256221301344</v>
      </c>
      <c r="AW8">
        <v>5</v>
      </c>
      <c r="AX8">
        <f>IF(Z8&gt;0, (R8*SUMPRODUCT(K8:$K$98, X8:$X$98)-K8*$AZ$3)/Z8, 0)</f>
        <v>62205.529143825959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8.6257439999999994E-3</v>
      </c>
      <c r="Q9" s="5">
        <f t="shared" si="29"/>
        <v>50</v>
      </c>
      <c r="R9">
        <f t="shared" si="0"/>
        <v>2000000</v>
      </c>
      <c r="S9">
        <f t="shared" si="1"/>
        <v>70605.505382916774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57911.056413553859</v>
      </c>
      <c r="AC9">
        <f t="shared" si="2"/>
        <v>64506.83379027107</v>
      </c>
      <c r="AE9">
        <f t="shared" si="3"/>
        <v>0</v>
      </c>
      <c r="AF9">
        <f t="shared" si="4"/>
        <v>0</v>
      </c>
      <c r="AG9">
        <f t="shared" si="5"/>
        <v>-45.681164266461508</v>
      </c>
      <c r="AH9">
        <f t="shared" si="6"/>
        <v>-16060.499903084668</v>
      </c>
      <c r="AI9">
        <f t="shared" si="7"/>
        <v>-16106.18106735113</v>
      </c>
      <c r="AJ9">
        <f t="shared" si="8"/>
        <v>-6595.7773767172112</v>
      </c>
      <c r="AK9">
        <f t="shared" si="30"/>
        <v>1291.4165580222511</v>
      </c>
      <c r="AL9">
        <f t="shared" si="9"/>
        <v>-21410.541886046089</v>
      </c>
      <c r="AN9">
        <f t="shared" si="10"/>
        <v>0</v>
      </c>
      <c r="AO9">
        <f t="shared" si="11"/>
        <v>0</v>
      </c>
      <c r="AP9">
        <f t="shared" si="12"/>
        <v>-31.88578508842285</v>
      </c>
      <c r="AQ9">
        <f t="shared" si="13"/>
        <v>-11210.345807634589</v>
      </c>
      <c r="AR9">
        <f t="shared" si="14"/>
        <v>-11242.231592723012</v>
      </c>
      <c r="AS9">
        <f t="shared" si="15"/>
        <v>-4603.9006076623646</v>
      </c>
      <c r="AT9">
        <f t="shared" si="16"/>
        <v>901.41815538095784</v>
      </c>
      <c r="AU9">
        <f t="shared" si="17"/>
        <v>-14944.714045004417</v>
      </c>
      <c r="AW9">
        <v>6</v>
      </c>
      <c r="AX9">
        <f>IF(Z9&gt;0, (R9*SUMPRODUCT(K9:$K$98, X9:$X$98)-K9*$AZ$3)/Z9, 0)</f>
        <v>70605.505382916774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1.0476563E-2</v>
      </c>
      <c r="Q10" s="5">
        <f t="shared" si="29"/>
        <v>50</v>
      </c>
      <c r="R10">
        <f t="shared" si="0"/>
        <v>2000000</v>
      </c>
      <c r="S10">
        <f t="shared" si="1"/>
        <v>72591.343121040278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64506.83379027107</v>
      </c>
      <c r="AC10">
        <f t="shared" si="2"/>
        <v>64963.112358828475</v>
      </c>
      <c r="AE10">
        <f t="shared" si="3"/>
        <v>0</v>
      </c>
      <c r="AF10">
        <f t="shared" si="4"/>
        <v>0</v>
      </c>
      <c r="AG10">
        <f t="shared" si="5"/>
        <v>-44.745771028445958</v>
      </c>
      <c r="AH10">
        <f t="shared" si="6"/>
        <v>-19143.263814037309</v>
      </c>
      <c r="AI10">
        <f t="shared" si="7"/>
        <v>-19188.009585065756</v>
      </c>
      <c r="AJ10">
        <f t="shared" si="8"/>
        <v>-456.27856855740538</v>
      </c>
      <c r="AK10">
        <f t="shared" si="30"/>
        <v>277.37938529816557</v>
      </c>
      <c r="AL10">
        <f t="shared" si="9"/>
        <v>-19366.908768324996</v>
      </c>
      <c r="AN10">
        <f t="shared" si="10"/>
        <v>0</v>
      </c>
      <c r="AO10">
        <f t="shared" si="11"/>
        <v>0</v>
      </c>
      <c r="AP10">
        <f t="shared" si="12"/>
        <v>-29.624275634312145</v>
      </c>
      <c r="AQ10">
        <f t="shared" si="13"/>
        <v>-12673.942380093806</v>
      </c>
      <c r="AR10">
        <f t="shared" si="14"/>
        <v>-12703.566655728118</v>
      </c>
      <c r="AS10">
        <f t="shared" si="15"/>
        <v>-302.08267217880626</v>
      </c>
      <c r="AT10">
        <f t="shared" si="16"/>
        <v>183.64111683593694</v>
      </c>
      <c r="AU10">
        <f t="shared" si="17"/>
        <v>-12822.008211070988</v>
      </c>
      <c r="AW10">
        <v>7</v>
      </c>
      <c r="AX10">
        <f>IF(Z10&gt;0, (R10*SUMPRODUCT(K10:$K$98, X10:$X$98)-K10*$AZ$3)/Z10, 0)</f>
        <v>72591.343121040278</v>
      </c>
    </row>
    <row r="11" spans="1:52" x14ac:dyDescent="0.25">
      <c r="A11" t="s">
        <v>33</v>
      </c>
      <c r="C11" s="25">
        <f>AU81</f>
        <v>8706.577843761037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1.2607808E-2</v>
      </c>
      <c r="Q11" s="5">
        <f t="shared" si="29"/>
        <v>50</v>
      </c>
      <c r="R11">
        <f t="shared" si="0"/>
        <v>2000000</v>
      </c>
      <c r="S11">
        <f t="shared" si="1"/>
        <v>71833.643824719446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64963.112358828475</v>
      </c>
      <c r="AC11">
        <f t="shared" si="2"/>
        <v>62831.691832857607</v>
      </c>
      <c r="AE11">
        <f t="shared" si="3"/>
        <v>0</v>
      </c>
      <c r="AF11">
        <f t="shared" si="4"/>
        <v>0</v>
      </c>
      <c r="AG11">
        <f t="shared" si="5"/>
        <v>-43.734167228222887</v>
      </c>
      <c r="AH11">
        <f t="shared" si="6"/>
        <v>-22565.843597544368</v>
      </c>
      <c r="AI11">
        <f t="shared" si="7"/>
        <v>-22609.577764772592</v>
      </c>
      <c r="AJ11">
        <f t="shared" si="8"/>
        <v>2131.4205259708688</v>
      </c>
      <c r="AK11">
        <f t="shared" si="30"/>
        <v>103.94097977412557</v>
      </c>
      <c r="AL11">
        <f t="shared" si="9"/>
        <v>-20374.216259027598</v>
      </c>
      <c r="AN11">
        <f t="shared" si="10"/>
        <v>0</v>
      </c>
      <c r="AO11">
        <f t="shared" si="11"/>
        <v>0</v>
      </c>
      <c r="AP11">
        <f t="shared" si="12"/>
        <v>-27.533792029890201</v>
      </c>
      <c r="AQ11">
        <f t="shared" si="13"/>
        <v>-14206.815493970549</v>
      </c>
      <c r="AR11">
        <f t="shared" si="14"/>
        <v>-14234.349286000441</v>
      </c>
      <c r="AS11">
        <f t="shared" si="15"/>
        <v>1341.8819474502147</v>
      </c>
      <c r="AT11">
        <f t="shared" si="16"/>
        <v>65.438294630129363</v>
      </c>
      <c r="AU11">
        <f t="shared" si="17"/>
        <v>-12827.029043920096</v>
      </c>
      <c r="AW11">
        <v>8</v>
      </c>
      <c r="AX11">
        <f>IF(Z11&gt;0, (R11*SUMPRODUCT(K11:$K$98, X11:$X$98)-K11*$AZ$3)/Z11, 0)</f>
        <v>71833.643824719446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1.5033739000000001E-2</v>
      </c>
      <c r="Q12" s="5">
        <f t="shared" si="29"/>
        <v>50</v>
      </c>
      <c r="R12">
        <f t="shared" si="0"/>
        <v>2000000</v>
      </c>
      <c r="S12">
        <f t="shared" si="1"/>
        <v>72901.45917528875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62831.691832857607</v>
      </c>
      <c r="AC12">
        <f t="shared" si="2"/>
        <v>62169.398441007128</v>
      </c>
      <c r="AE12">
        <f t="shared" si="3"/>
        <v>0</v>
      </c>
      <c r="AF12">
        <f t="shared" si="4"/>
        <v>0</v>
      </c>
      <c r="AG12">
        <f t="shared" si="5"/>
        <v>-42.639337500449201</v>
      </c>
      <c r="AH12">
        <f t="shared" si="6"/>
        <v>-26299.522219658251</v>
      </c>
      <c r="AI12">
        <f t="shared" si="7"/>
        <v>-26342.161557158699</v>
      </c>
      <c r="AJ12">
        <f t="shared" si="8"/>
        <v>662.29339185047866</v>
      </c>
      <c r="AK12">
        <f t="shared" si="30"/>
        <v>1319.4655284900098</v>
      </c>
      <c r="AL12">
        <f t="shared" si="9"/>
        <v>-24360.402636818209</v>
      </c>
      <c r="AN12">
        <f t="shared" si="10"/>
        <v>0</v>
      </c>
      <c r="AO12">
        <f t="shared" si="11"/>
        <v>0</v>
      </c>
      <c r="AP12">
        <f t="shared" si="12"/>
        <v>-25.064909679303131</v>
      </c>
      <c r="AQ12">
        <f t="shared" si="13"/>
        <v>-15459.788722974772</v>
      </c>
      <c r="AR12">
        <f t="shared" si="14"/>
        <v>-15484.853632654074</v>
      </c>
      <c r="AS12">
        <f t="shared" si="15"/>
        <v>389.31946463184801</v>
      </c>
      <c r="AT12">
        <f t="shared" si="16"/>
        <v>775.62847443883607</v>
      </c>
      <c r="AU12">
        <f t="shared" si="17"/>
        <v>-14319.905693583389</v>
      </c>
      <c r="AW12">
        <v>9</v>
      </c>
      <c r="AX12">
        <f>IF(Z12&gt;0, (R12*SUMPRODUCT(K12:$K$98, X12:$X$98)-K12*$AZ$3)/Z12, 0)</f>
        <v>72901.45917528875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1.7719183999999999E-2</v>
      </c>
      <c r="Q13" s="5">
        <f t="shared" si="29"/>
        <v>50</v>
      </c>
      <c r="R13">
        <f t="shared" si="0"/>
        <v>2000000</v>
      </c>
      <c r="S13">
        <f t="shared" si="1"/>
        <v>80985.557971673261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62169.398441007128</v>
      </c>
      <c r="AC13">
        <f t="shared" si="2"/>
        <v>67149.029389239935</v>
      </c>
      <c r="AE13">
        <f t="shared" si="3"/>
        <v>0</v>
      </c>
      <c r="AF13">
        <f t="shared" si="4"/>
        <v>0</v>
      </c>
      <c r="AG13">
        <f t="shared" si="5"/>
        <v>-41.457409858636154</v>
      </c>
      <c r="AH13">
        <f t="shared" si="6"/>
        <v>-30221.370672342382</v>
      </c>
      <c r="AI13">
        <f t="shared" si="7"/>
        <v>-30262.828082201017</v>
      </c>
      <c r="AJ13">
        <f t="shared" si="8"/>
        <v>-4979.630948232807</v>
      </c>
      <c r="AK13">
        <f t="shared" si="30"/>
        <v>4351.8578908704994</v>
      </c>
      <c r="AL13">
        <f t="shared" si="9"/>
        <v>-30890.601139563321</v>
      </c>
      <c r="AN13">
        <f t="shared" si="10"/>
        <v>0</v>
      </c>
      <c r="AO13">
        <f t="shared" si="11"/>
        <v>0</v>
      </c>
      <c r="AP13">
        <f t="shared" si="12"/>
        <v>-21.759045389249238</v>
      </c>
      <c r="AQ13">
        <f t="shared" si="13"/>
        <v>-15861.776662534041</v>
      </c>
      <c r="AR13">
        <f t="shared" si="14"/>
        <v>-15883.535707923289</v>
      </c>
      <c r="AS13">
        <f t="shared" si="15"/>
        <v>-2613.5741763359738</v>
      </c>
      <c r="AT13">
        <f t="shared" si="16"/>
        <v>2284.0856121475213</v>
      </c>
      <c r="AU13">
        <f t="shared" si="17"/>
        <v>-16213.024272111739</v>
      </c>
      <c r="AW13">
        <v>10</v>
      </c>
      <c r="AX13">
        <f>IF(Z13&gt;0, (R13*SUMPRODUCT(K13:$K$98, X13:$X$98)-K13*$AZ$3)/Z13, 0)</f>
        <v>80985.557971673261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2.0768709E-2</v>
      </c>
      <c r="Q14" s="5">
        <f t="shared" si="29"/>
        <v>50</v>
      </c>
      <c r="R14">
        <f t="shared" si="0"/>
        <v>2000000</v>
      </c>
      <c r="S14">
        <f t="shared" si="1"/>
        <v>86527.609396848973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67149.029389239935</v>
      </c>
      <c r="AC14">
        <f t="shared" si="2"/>
        <v>69536.7345759983</v>
      </c>
      <c r="AE14">
        <f t="shared" si="3"/>
        <v>0</v>
      </c>
      <c r="AF14">
        <f t="shared" si="4"/>
        <v>0</v>
      </c>
      <c r="AG14">
        <f t="shared" si="5"/>
        <v>-40.181818878802048</v>
      </c>
      <c r="AH14">
        <f t="shared" si="6"/>
        <v>-34440.675249909815</v>
      </c>
      <c r="AI14">
        <f t="shared" si="7"/>
        <v>-34480.857068788617</v>
      </c>
      <c r="AJ14">
        <f t="shared" si="8"/>
        <v>-2387.705186758365</v>
      </c>
      <c r="AK14">
        <f t="shared" si="30"/>
        <v>4700.4320572467959</v>
      </c>
      <c r="AL14">
        <f t="shared" si="9"/>
        <v>-32168.130198300187</v>
      </c>
      <c r="AN14">
        <f t="shared" si="10"/>
        <v>0</v>
      </c>
      <c r="AO14">
        <f t="shared" si="11"/>
        <v>0</v>
      </c>
      <c r="AP14">
        <f t="shared" si="12"/>
        <v>-18.829953262097888</v>
      </c>
      <c r="AQ14">
        <f t="shared" si="13"/>
        <v>-16139.545778825324</v>
      </c>
      <c r="AR14">
        <f t="shared" si="14"/>
        <v>-16158.375732087421</v>
      </c>
      <c r="AS14">
        <f t="shared" si="15"/>
        <v>-1118.9233918439568</v>
      </c>
      <c r="AT14">
        <f t="shared" si="16"/>
        <v>2202.7105397241421</v>
      </c>
      <c r="AU14">
        <f t="shared" si="17"/>
        <v>-15074.588584207237</v>
      </c>
      <c r="AW14">
        <v>11</v>
      </c>
      <c r="AX14">
        <f>IF(Z14&gt;0, (R14*SUMPRODUCT(K14:$K$98, X14:$X$98)-K14*$AZ$3)/Z14, 0)</f>
        <v>86527.609396848973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2.4225090000000001E-2</v>
      </c>
      <c r="Q15" s="5">
        <f t="shared" si="29"/>
        <v>50</v>
      </c>
      <c r="R15">
        <f t="shared" si="0"/>
        <v>2000000</v>
      </c>
      <c r="S15">
        <f t="shared" si="1"/>
        <v>89793.208459930887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69536.7345759983</v>
      </c>
      <c r="AC15">
        <f t="shared" si="2"/>
        <v>69691.369019755453</v>
      </c>
      <c r="AE15">
        <f t="shared" si="3"/>
        <v>0</v>
      </c>
      <c r="AF15">
        <f t="shared" si="4"/>
        <v>0</v>
      </c>
      <c r="AG15">
        <f t="shared" si="5"/>
        <v>-38.806592511311344</v>
      </c>
      <c r="AH15">
        <f t="shared" si="6"/>
        <v>-38936.327148107142</v>
      </c>
      <c r="AI15">
        <f t="shared" si="7"/>
        <v>-38975.133740618454</v>
      </c>
      <c r="AJ15">
        <f t="shared" si="8"/>
        <v>-154.63444375715335</v>
      </c>
      <c r="AK15">
        <f t="shared" si="30"/>
        <v>4867.5714203198813</v>
      </c>
      <c r="AL15">
        <f t="shared" si="9"/>
        <v>-34262.196764055727</v>
      </c>
      <c r="AN15">
        <f t="shared" si="10"/>
        <v>0</v>
      </c>
      <c r="AO15">
        <f t="shared" si="11"/>
        <v>0</v>
      </c>
      <c r="AP15">
        <f t="shared" si="12"/>
        <v>-16.237050372327491</v>
      </c>
      <c r="AQ15">
        <f t="shared" si="13"/>
        <v>-16291.332588218385</v>
      </c>
      <c r="AR15">
        <f t="shared" si="14"/>
        <v>-16307.569638590712</v>
      </c>
      <c r="AS15">
        <f t="shared" si="15"/>
        <v>-64.700533855166256</v>
      </c>
      <c r="AT15">
        <f t="shared" si="16"/>
        <v>2036.6385510296598</v>
      </c>
      <c r="AU15">
        <f t="shared" si="17"/>
        <v>-14335.63162141622</v>
      </c>
      <c r="AW15">
        <v>12</v>
      </c>
      <c r="AX15">
        <f>IF(Z15&gt;0, (R15*SUMPRODUCT(K15:$K$98, X15:$X$98)-K15*$AZ$3)/Z15, 0)</f>
        <v>89793.208459930887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2.7828815E-2</v>
      </c>
      <c r="Q16" s="5">
        <f t="shared" si="29"/>
        <v>50</v>
      </c>
      <c r="R16">
        <f t="shared" si="0"/>
        <v>2000000</v>
      </c>
      <c r="S16">
        <f t="shared" si="1"/>
        <v>90989.537289492204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69691.369019755453</v>
      </c>
      <c r="AC16">
        <f t="shared" si="2"/>
        <v>67948.411630271483</v>
      </c>
      <c r="AE16">
        <f t="shared" si="3"/>
        <v>0</v>
      </c>
      <c r="AF16">
        <f t="shared" si="4"/>
        <v>0</v>
      </c>
      <c r="AG16">
        <f t="shared" si="5"/>
        <v>-37.338585102420566</v>
      </c>
      <c r="AH16">
        <f t="shared" si="6"/>
        <v>-43197.659351106755</v>
      </c>
      <c r="AI16">
        <f t="shared" si="7"/>
        <v>-43234.997936209176</v>
      </c>
      <c r="AJ16">
        <f t="shared" si="8"/>
        <v>1742.9573894839705</v>
      </c>
      <c r="AK16">
        <f t="shared" si="30"/>
        <v>4878.3958313828825</v>
      </c>
      <c r="AL16">
        <f t="shared" si="9"/>
        <v>-36613.644715342321</v>
      </c>
      <c r="AN16">
        <f t="shared" si="10"/>
        <v>0</v>
      </c>
      <c r="AO16">
        <f t="shared" si="11"/>
        <v>0</v>
      </c>
      <c r="AP16">
        <f t="shared" si="12"/>
        <v>-13.948948212184852</v>
      </c>
      <c r="AQ16">
        <f t="shared" si="13"/>
        <v>-16137.781105613674</v>
      </c>
      <c r="AR16">
        <f t="shared" si="14"/>
        <v>-16151.730053825859</v>
      </c>
      <c r="AS16">
        <f t="shared" si="15"/>
        <v>651.13400240708893</v>
      </c>
      <c r="AT16">
        <f t="shared" si="16"/>
        <v>1822.4710610710013</v>
      </c>
      <c r="AU16">
        <f t="shared" si="17"/>
        <v>-13678.124990347767</v>
      </c>
      <c r="AW16">
        <v>13</v>
      </c>
      <c r="AX16">
        <f>IF(Z16&gt;0, (R16*SUMPRODUCT(K16:$K$98, X16:$X$98)-K16*$AZ$3)/Z16, 0)</f>
        <v>90989.537289492204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3.1684449000000003E-2</v>
      </c>
      <c r="Q17" s="5">
        <f t="shared" si="29"/>
        <v>50</v>
      </c>
      <c r="R17">
        <f t="shared" si="0"/>
        <v>2000000</v>
      </c>
      <c r="S17">
        <f t="shared" si="1"/>
        <v>90548.300077848311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67948.411630271483</v>
      </c>
      <c r="AC17">
        <f t="shared" si="2"/>
        <v>64800.251237813543</v>
      </c>
      <c r="AE17">
        <f t="shared" si="3"/>
        <v>0</v>
      </c>
      <c r="AF17">
        <f t="shared" si="4"/>
        <v>0</v>
      </c>
      <c r="AG17">
        <f t="shared" si="5"/>
        <v>-35.782146755986552</v>
      </c>
      <c r="AH17">
        <f t="shared" si="6"/>
        <v>-47322.099816392169</v>
      </c>
      <c r="AI17">
        <f t="shared" si="7"/>
        <v>-47357.881963148153</v>
      </c>
      <c r="AJ17">
        <f t="shared" si="8"/>
        <v>3148.1603924579395</v>
      </c>
      <c r="AK17">
        <f t="shared" si="30"/>
        <v>4756.3888141190046</v>
      </c>
      <c r="AL17">
        <f t="shared" si="9"/>
        <v>-39453.33275657121</v>
      </c>
      <c r="AN17">
        <f t="shared" si="10"/>
        <v>0</v>
      </c>
      <c r="AO17">
        <f t="shared" si="11"/>
        <v>0</v>
      </c>
      <c r="AP17">
        <f t="shared" si="12"/>
        <v>-11.935262492705704</v>
      </c>
      <c r="AQ17">
        <f t="shared" si="13"/>
        <v>-15784.454936879003</v>
      </c>
      <c r="AR17">
        <f t="shared" si="14"/>
        <v>-15796.390199371708</v>
      </c>
      <c r="AS17">
        <f t="shared" si="15"/>
        <v>1050.0801114410094</v>
      </c>
      <c r="AT17">
        <f t="shared" si="16"/>
        <v>1586.5104293772365</v>
      </c>
      <c r="AU17">
        <f t="shared" si="17"/>
        <v>-13159.799658553462</v>
      </c>
      <c r="AW17">
        <v>14</v>
      </c>
      <c r="AX17">
        <f>IF(Z17&gt;0, (R17*SUMPRODUCT(K17:$K$98, X17:$X$98)-K17*$AZ$3)/Z17, 0)</f>
        <v>90548.300077848311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3.5933631000000001E-2</v>
      </c>
      <c r="Q18" s="5">
        <f t="shared" si="29"/>
        <v>50</v>
      </c>
      <c r="R18">
        <f t="shared" si="0"/>
        <v>2000000</v>
      </c>
      <c r="S18">
        <f t="shared" si="1"/>
        <v>88776.009331468827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64800.251237813543</v>
      </c>
      <c r="AC18">
        <f t="shared" si="2"/>
        <v>60613.671937680701</v>
      </c>
      <c r="AE18">
        <f t="shared" si="3"/>
        <v>0</v>
      </c>
      <c r="AF18">
        <f t="shared" si="4"/>
        <v>0</v>
      </c>
      <c r="AG18">
        <f t="shared" si="5"/>
        <v>-34.138542830509223</v>
      </c>
      <c r="AH18">
        <f t="shared" si="6"/>
        <v>-51431.298316698718</v>
      </c>
      <c r="AI18">
        <f t="shared" si="7"/>
        <v>-51465.436859529225</v>
      </c>
      <c r="AJ18">
        <f t="shared" si="8"/>
        <v>4186.579300132842</v>
      </c>
      <c r="AK18">
        <f t="shared" si="30"/>
        <v>4536.0175866469481</v>
      </c>
      <c r="AL18">
        <f t="shared" si="9"/>
        <v>-42742.839972749432</v>
      </c>
      <c r="AN18">
        <f t="shared" si="10"/>
        <v>0</v>
      </c>
      <c r="AO18">
        <f t="shared" si="11"/>
        <v>0</v>
      </c>
      <c r="AP18">
        <f t="shared" si="12"/>
        <v>-10.166993347747876</v>
      </c>
      <c r="AQ18">
        <f t="shared" si="13"/>
        <v>-15317.047082179535</v>
      </c>
      <c r="AR18">
        <f t="shared" si="14"/>
        <v>-15327.214075527283</v>
      </c>
      <c r="AS18">
        <f t="shared" si="15"/>
        <v>1246.8289612007043</v>
      </c>
      <c r="AT18">
        <f t="shared" si="16"/>
        <v>1350.8971621217552</v>
      </c>
      <c r="AU18">
        <f t="shared" si="17"/>
        <v>-12729.487952204823</v>
      </c>
      <c r="AW18">
        <v>15</v>
      </c>
      <c r="AX18">
        <f>IF(Z18&gt;0, (R18*SUMPRODUCT(K18:$K$98, X18:$X$98)-K18*$AZ$3)/Z18, 0)</f>
        <v>88776.009331468827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4.1016489000000003E-2</v>
      </c>
      <c r="Q19" s="5">
        <f t="shared" si="29"/>
        <v>50</v>
      </c>
      <c r="R19">
        <f t="shared" si="0"/>
        <v>2000000</v>
      </c>
      <c r="S19">
        <f t="shared" si="1"/>
        <v>85890.697112099646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60613.671937680701</v>
      </c>
      <c r="AC19">
        <f t="shared" si="2"/>
        <v>55651.870959738808</v>
      </c>
      <c r="AE19">
        <f t="shared" si="3"/>
        <v>0</v>
      </c>
      <c r="AF19">
        <f t="shared" si="4"/>
        <v>0</v>
      </c>
      <c r="AG19">
        <f t="shared" si="5"/>
        <v>-32.396914235720523</v>
      </c>
      <c r="AH19">
        <f t="shared" si="6"/>
        <v>-56009.726659344422</v>
      </c>
      <c r="AI19">
        <f t="shared" si="7"/>
        <v>-56042.123573580146</v>
      </c>
      <c r="AJ19">
        <f t="shared" si="8"/>
        <v>4961.8009779418935</v>
      </c>
      <c r="AK19">
        <f t="shared" si="30"/>
        <v>4242.9570356376498</v>
      </c>
      <c r="AL19">
        <f t="shared" si="9"/>
        <v>-46837.365560000602</v>
      </c>
      <c r="AN19">
        <f t="shared" si="10"/>
        <v>0</v>
      </c>
      <c r="AO19">
        <f t="shared" si="11"/>
        <v>0</v>
      </c>
      <c r="AP19">
        <f t="shared" si="12"/>
        <v>-8.6145616459459138</v>
      </c>
      <c r="AQ19">
        <f t="shared" si="13"/>
        <v>-14893.370386106211</v>
      </c>
      <c r="AR19">
        <f t="shared" si="14"/>
        <v>-14901.984947752158</v>
      </c>
      <c r="AS19">
        <f t="shared" si="15"/>
        <v>1319.3769038739599</v>
      </c>
      <c r="AT19">
        <f t="shared" si="16"/>
        <v>1128.2313703908087</v>
      </c>
      <c r="AU19">
        <f t="shared" si="17"/>
        <v>-12454.37667348739</v>
      </c>
      <c r="AW19">
        <v>16</v>
      </c>
      <c r="AX19">
        <f>IF(Z19&gt;0, (R19*SUMPRODUCT(K19:$K$98, X19:$X$98)-K19*$AZ$3)/Z19, 0)</f>
        <v>85890.697112099646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4.6435859000000003E-2</v>
      </c>
      <c r="Q20" s="5">
        <f t="shared" si="29"/>
        <v>50</v>
      </c>
      <c r="R20">
        <f t="shared" si="0"/>
        <v>2000000</v>
      </c>
      <c r="S20">
        <f t="shared" si="1"/>
        <v>81790.3187232903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55651.870959738808</v>
      </c>
      <c r="AC20">
        <f t="shared" si="2"/>
        <v>50004.256023844748</v>
      </c>
      <c r="AE20">
        <f t="shared" si="3"/>
        <v>0</v>
      </c>
      <c r="AF20">
        <f t="shared" si="4"/>
        <v>0</v>
      </c>
      <c r="AG20">
        <f t="shared" si="5"/>
        <v>-30.568566551878302</v>
      </c>
      <c r="AH20">
        <f t="shared" si="6"/>
        <v>-60175.14165940044</v>
      </c>
      <c r="AI20">
        <f t="shared" si="7"/>
        <v>-60205.710225952316</v>
      </c>
      <c r="AJ20">
        <f t="shared" si="8"/>
        <v>5647.6149358940602</v>
      </c>
      <c r="AK20">
        <f t="shared" si="30"/>
        <v>3895.6309671817171</v>
      </c>
      <c r="AL20">
        <f t="shared" si="9"/>
        <v>-50662.464322876542</v>
      </c>
      <c r="AN20">
        <f t="shared" si="10"/>
        <v>0</v>
      </c>
      <c r="AO20">
        <f t="shared" si="11"/>
        <v>0</v>
      </c>
      <c r="AP20">
        <f t="shared" si="12"/>
        <v>-7.2574923745968754</v>
      </c>
      <c r="AQ20">
        <f t="shared" si="13"/>
        <v>-14286.591783498297</v>
      </c>
      <c r="AR20">
        <f t="shared" si="14"/>
        <v>-14293.849275872893</v>
      </c>
      <c r="AS20">
        <f t="shared" si="15"/>
        <v>1340.8388732376482</v>
      </c>
      <c r="AT20">
        <f t="shared" si="16"/>
        <v>924.88838135681374</v>
      </c>
      <c r="AU20">
        <f t="shared" si="17"/>
        <v>-12028.122021278434</v>
      </c>
      <c r="AW20">
        <v>17</v>
      </c>
      <c r="AX20">
        <f>IF(Z20&gt;0, (R20*SUMPRODUCT(K20:$K$98, X20:$X$98)-K20*$AZ$3)/Z20, 0)</f>
        <v>81790.3187232903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5.1834316999999998E-2</v>
      </c>
      <c r="Q21" s="5">
        <f t="shared" si="29"/>
        <v>50</v>
      </c>
      <c r="R21">
        <f t="shared" si="0"/>
        <v>2000000</v>
      </c>
      <c r="S21">
        <f t="shared" si="1"/>
        <v>76665.423317243054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50004.256023844748</v>
      </c>
      <c r="AC21">
        <f t="shared" si="2"/>
        <v>43972.803035178804</v>
      </c>
      <c r="AE21">
        <f t="shared" si="3"/>
        <v>0</v>
      </c>
      <c r="AF21">
        <f t="shared" si="4"/>
        <v>0</v>
      </c>
      <c r="AG21">
        <f t="shared" si="5"/>
        <v>-28.678380117473861</v>
      </c>
      <c r="AH21">
        <f t="shared" si="6"/>
        <v>-63380.030755426269</v>
      </c>
      <c r="AI21">
        <f t="shared" si="7"/>
        <v>-63408.709135543744</v>
      </c>
      <c r="AJ21">
        <f t="shared" si="8"/>
        <v>6031.4529886659438</v>
      </c>
      <c r="AK21">
        <f t="shared" si="30"/>
        <v>3500.2979216691328</v>
      </c>
      <c r="AL21">
        <f t="shared" si="9"/>
        <v>-53876.958225208669</v>
      </c>
      <c r="AN21">
        <f t="shared" si="10"/>
        <v>0</v>
      </c>
      <c r="AO21">
        <f t="shared" si="11"/>
        <v>0</v>
      </c>
      <c r="AP21">
        <f t="shared" si="12"/>
        <v>-6.0792234736437223</v>
      </c>
      <c r="AQ21">
        <f t="shared" si="13"/>
        <v>-13435.255727497755</v>
      </c>
      <c r="AR21">
        <f t="shared" si="14"/>
        <v>-13441.334950971399</v>
      </c>
      <c r="AS21">
        <f t="shared" si="15"/>
        <v>1278.5432942405105</v>
      </c>
      <c r="AT21">
        <f t="shared" si="16"/>
        <v>741.9907680626593</v>
      </c>
      <c r="AU21">
        <f t="shared" si="17"/>
        <v>-11420.800888668229</v>
      </c>
      <c r="AW21">
        <v>18</v>
      </c>
      <c r="AX21">
        <f>IF(Z21&gt;0, (R21*SUMPRODUCT(K21:$K$98, X21:$X$98)-K21*$AZ$3)/Z21, 0)</f>
        <v>76665.423317243054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5.7772715000000002E-2</v>
      </c>
      <c r="Q22" s="5">
        <f t="shared" si="29"/>
        <v>50</v>
      </c>
      <c r="R22">
        <f t="shared" si="0"/>
        <v>2000000</v>
      </c>
      <c r="S22">
        <f t="shared" si="1"/>
        <v>70896.830540973562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43972.803035178804</v>
      </c>
      <c r="AC22">
        <f t="shared" si="2"/>
        <v>37908.206945924161</v>
      </c>
      <c r="AE22">
        <f t="shared" si="3"/>
        <v>0</v>
      </c>
      <c r="AF22">
        <f t="shared" si="4"/>
        <v>0</v>
      </c>
      <c r="AG22">
        <f t="shared" si="5"/>
        <v>-26.734768435110638</v>
      </c>
      <c r="AH22">
        <f t="shared" si="6"/>
        <v>-66273.115247539361</v>
      </c>
      <c r="AI22">
        <f t="shared" si="7"/>
        <v>-66299.850015974473</v>
      </c>
      <c r="AJ22">
        <f t="shared" si="8"/>
        <v>6064.5960892546427</v>
      </c>
      <c r="AK22">
        <f t="shared" si="30"/>
        <v>3078.0962124625166</v>
      </c>
      <c r="AL22">
        <f t="shared" si="9"/>
        <v>-57157.157714257315</v>
      </c>
      <c r="AN22">
        <f t="shared" si="10"/>
        <v>0</v>
      </c>
      <c r="AO22">
        <f t="shared" si="11"/>
        <v>0</v>
      </c>
      <c r="AP22">
        <f t="shared" si="12"/>
        <v>-5.0600160658421034</v>
      </c>
      <c r="AQ22">
        <f t="shared" si="13"/>
        <v>-12543.330184433171</v>
      </c>
      <c r="AR22">
        <f t="shared" si="14"/>
        <v>-12548.390200499012</v>
      </c>
      <c r="AS22">
        <f t="shared" si="15"/>
        <v>1147.8294161759284</v>
      </c>
      <c r="AT22">
        <f t="shared" si="16"/>
        <v>582.58280130877097</v>
      </c>
      <c r="AU22">
        <f t="shared" si="17"/>
        <v>-10817.977983014314</v>
      </c>
      <c r="AW22">
        <v>19</v>
      </c>
      <c r="AX22">
        <f>IF(Z22&gt;0, (R22*SUMPRODUCT(K22:$K$98, X22:$X$98)-K22*$AZ$3)/Z22, 0)</f>
        <v>70896.830540973562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6.4089452000000005E-2</v>
      </c>
      <c r="Q23" s="5">
        <f t="shared" si="29"/>
        <v>50</v>
      </c>
      <c r="R23">
        <f t="shared" si="0"/>
        <v>2000000</v>
      </c>
      <c r="S23">
        <f t="shared" si="1"/>
        <v>64526.576685961285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37908.206945924161</v>
      </c>
      <c r="AC23">
        <f t="shared" si="2"/>
        <v>31945.82286706521</v>
      </c>
      <c r="AE23">
        <f t="shared" si="3"/>
        <v>0</v>
      </c>
      <c r="AF23">
        <f t="shared" si="4"/>
        <v>0</v>
      </c>
      <c r="AG23">
        <f t="shared" si="5"/>
        <v>-24.754004092406394</v>
      </c>
      <c r="AH23">
        <f t="shared" si="6"/>
        <v>-68536.666334125548</v>
      </c>
      <c r="AI23">
        <f t="shared" si="7"/>
        <v>-68561.420338217955</v>
      </c>
      <c r="AJ23">
        <f t="shared" si="8"/>
        <v>5962.3840788589514</v>
      </c>
      <c r="AK23">
        <f t="shared" si="30"/>
        <v>2653.5744862146917</v>
      </c>
      <c r="AL23">
        <f t="shared" si="9"/>
        <v>-59945.461773144314</v>
      </c>
      <c r="AN23">
        <f t="shared" si="10"/>
        <v>0</v>
      </c>
      <c r="AO23">
        <f t="shared" si="11"/>
        <v>0</v>
      </c>
      <c r="AP23">
        <f t="shared" si="12"/>
        <v>-4.1831448646541656</v>
      </c>
      <c r="AQ23">
        <f t="shared" si="13"/>
        <v>-11581.916313250586</v>
      </c>
      <c r="AR23">
        <f t="shared" si="14"/>
        <v>-11586.099458115239</v>
      </c>
      <c r="AS23">
        <f t="shared" si="15"/>
        <v>1007.575026951931</v>
      </c>
      <c r="AT23">
        <f t="shared" si="16"/>
        <v>448.42387694326425</v>
      </c>
      <c r="AU23">
        <f t="shared" si="17"/>
        <v>-10130.100554220044</v>
      </c>
      <c r="AW23">
        <v>20</v>
      </c>
      <c r="AX23">
        <f>IF(Z23&gt;0, (R23*SUMPRODUCT(K23:$K$98, X23:$X$98)-K23*$AZ$3)/Z23, 0)</f>
        <v>64526.576685961285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7.1121990999999996E-2</v>
      </c>
      <c r="Q24" s="5">
        <f t="shared" si="29"/>
        <v>50</v>
      </c>
      <c r="R24">
        <f t="shared" si="0"/>
        <v>2000000</v>
      </c>
      <c r="S24">
        <f t="shared" si="1"/>
        <v>57680.152819698713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31945.82286706521</v>
      </c>
      <c r="AC24">
        <f t="shared" si="2"/>
        <v>26239.751290934473</v>
      </c>
      <c r="AE24">
        <f t="shared" si="3"/>
        <v>0</v>
      </c>
      <c r="AF24">
        <f t="shared" si="4"/>
        <v>0</v>
      </c>
      <c r="AG24">
        <f t="shared" si="5"/>
        <v>-22.745909995208237</v>
      </c>
      <c r="AH24">
        <f t="shared" si="6"/>
        <v>-70422.162250963622</v>
      </c>
      <c r="AI24">
        <f t="shared" si="7"/>
        <v>-70444.908160958832</v>
      </c>
      <c r="AJ24">
        <f t="shared" si="8"/>
        <v>5706.0715761307365</v>
      </c>
      <c r="AK24">
        <f t="shared" si="30"/>
        <v>2236.2076006945649</v>
      </c>
      <c r="AL24">
        <f t="shared" si="9"/>
        <v>-62502.628984133531</v>
      </c>
      <c r="AN24">
        <f t="shared" si="10"/>
        <v>0</v>
      </c>
      <c r="AO24">
        <f t="shared" si="11"/>
        <v>0</v>
      </c>
      <c r="AP24">
        <f t="shared" si="12"/>
        <v>-3.4319641290999949</v>
      </c>
      <c r="AQ24">
        <f t="shared" si="13"/>
        <v>-10625.485407701064</v>
      </c>
      <c r="AR24">
        <f t="shared" si="14"/>
        <v>-10628.917371830164</v>
      </c>
      <c r="AS24">
        <f t="shared" si="15"/>
        <v>860.94743940705007</v>
      </c>
      <c r="AT24">
        <f t="shared" si="16"/>
        <v>337.40502237199024</v>
      </c>
      <c r="AU24">
        <f t="shared" si="17"/>
        <v>-9430.5649100511237</v>
      </c>
      <c r="AW24">
        <v>21</v>
      </c>
      <c r="AX24">
        <f>IF(Z24&gt;0, (R24*SUMPRODUCT(K24:$K$98, X24:$X$98)-K24*$AZ$3)/Z24, 0)</f>
        <v>57680.152819698713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7.9233461000000005E-2</v>
      </c>
      <c r="Q25" s="5">
        <f t="shared" si="29"/>
        <v>50</v>
      </c>
      <c r="R25">
        <f t="shared" si="0"/>
        <v>2000000</v>
      </c>
      <c r="S25">
        <f t="shared" si="1"/>
        <v>50348.379550145888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26239.751290934473</v>
      </c>
      <c r="AC25">
        <f t="shared" si="2"/>
        <v>20860.555827090408</v>
      </c>
      <c r="AE25">
        <f t="shared" si="3"/>
        <v>0</v>
      </c>
      <c r="AF25">
        <f t="shared" si="4"/>
        <v>0</v>
      </c>
      <c r="AG25">
        <f t="shared" si="5"/>
        <v>-20.716213722741315</v>
      </c>
      <c r="AH25">
        <f t="shared" si="6"/>
        <v>-72089.486900593693</v>
      </c>
      <c r="AI25">
        <f t="shared" si="7"/>
        <v>-72110.203114316435</v>
      </c>
      <c r="AJ25">
        <f t="shared" si="8"/>
        <v>5379.1954638440657</v>
      </c>
      <c r="AK25">
        <f t="shared" si="30"/>
        <v>1836.7825903654134</v>
      </c>
      <c r="AL25">
        <f t="shared" si="9"/>
        <v>-64894.225060106954</v>
      </c>
      <c r="AN25">
        <f t="shared" si="10"/>
        <v>0</v>
      </c>
      <c r="AO25">
        <f t="shared" si="11"/>
        <v>0</v>
      </c>
      <c r="AP25">
        <f t="shared" si="12"/>
        <v>-2.7908197248504929</v>
      </c>
      <c r="AQ25">
        <f t="shared" si="13"/>
        <v>-9711.6569991586948</v>
      </c>
      <c r="AR25">
        <f t="shared" si="14"/>
        <v>-9714.4478188835456</v>
      </c>
      <c r="AS25">
        <f t="shared" si="15"/>
        <v>724.66740328337244</v>
      </c>
      <c r="AT25">
        <f t="shared" si="16"/>
        <v>247.44526929776495</v>
      </c>
      <c r="AU25">
        <f t="shared" si="17"/>
        <v>-8742.3351463024082</v>
      </c>
      <c r="AW25">
        <v>22</v>
      </c>
      <c r="AX25">
        <f>IF(Z25&gt;0, (R25*SUMPRODUCT(K25:$K$98, X25:$X$98)-K25*$AZ$3)/Z25, 0)</f>
        <v>50348.379550145888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8.7905784000000001E-2</v>
      </c>
      <c r="Q26" s="5">
        <f t="shared" si="29"/>
        <v>50</v>
      </c>
      <c r="R26">
        <f t="shared" si="0"/>
        <v>2000000</v>
      </c>
      <c r="S26">
        <f t="shared" si="1"/>
        <v>42361.692323449686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20860.555827090408</v>
      </c>
      <c r="AC26">
        <f t="shared" si="2"/>
        <v>15833.086277804039</v>
      </c>
      <c r="AE26">
        <f t="shared" si="3"/>
        <v>0</v>
      </c>
      <c r="AF26">
        <f t="shared" si="4"/>
        <v>0</v>
      </c>
      <c r="AG26">
        <f t="shared" si="5"/>
        <v>-18.687976576704767</v>
      </c>
      <c r="AH26">
        <f t="shared" si="6"/>
        <v>-72843.000352365343</v>
      </c>
      <c r="AI26">
        <f t="shared" si="7"/>
        <v>-72861.688328942051</v>
      </c>
      <c r="AJ26">
        <f t="shared" si="8"/>
        <v>5027.4695492863684</v>
      </c>
      <c r="AK26">
        <f t="shared" si="30"/>
        <v>1460.2389078963286</v>
      </c>
      <c r="AL26">
        <f t="shared" si="9"/>
        <v>-66373.979871759351</v>
      </c>
      <c r="AN26">
        <f t="shared" si="10"/>
        <v>0</v>
      </c>
      <c r="AO26">
        <f t="shared" si="11"/>
        <v>0</v>
      </c>
      <c r="AP26">
        <f t="shared" si="12"/>
        <v>-2.2478413675770899</v>
      </c>
      <c r="AQ26">
        <f t="shared" si="13"/>
        <v>-8761.7569969873857</v>
      </c>
      <c r="AR26">
        <f t="shared" si="14"/>
        <v>-8764.004838354962</v>
      </c>
      <c r="AS26">
        <f t="shared" si="15"/>
        <v>604.71790408850848</v>
      </c>
      <c r="AT26">
        <f t="shared" si="16"/>
        <v>175.64156345350787</v>
      </c>
      <c r="AU26">
        <f t="shared" si="17"/>
        <v>-7983.6453708129457</v>
      </c>
      <c r="AW26">
        <v>23</v>
      </c>
      <c r="AX26">
        <f>IF(Z26&gt;0, (R26*SUMPRODUCT(K26:$K$98, X26:$X$98)-K26*$AZ$3)/Z26, 0)</f>
        <v>42361.692323449686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9.7118048999999998E-2</v>
      </c>
      <c r="Q27" s="5">
        <f t="shared" si="29"/>
        <v>50</v>
      </c>
      <c r="R27">
        <f t="shared" si="0"/>
        <v>2000000</v>
      </c>
      <c r="S27">
        <f t="shared" si="1"/>
        <v>33721.483962199673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15833.086277804039</v>
      </c>
      <c r="AC27">
        <f t="shared" si="2"/>
        <v>11253.639503916929</v>
      </c>
      <c r="AE27">
        <f t="shared" si="3"/>
        <v>0</v>
      </c>
      <c r="AF27">
        <f t="shared" si="4"/>
        <v>0</v>
      </c>
      <c r="AG27">
        <f t="shared" si="5"/>
        <v>-16.686156986050456</v>
      </c>
      <c r="AH27">
        <f t="shared" si="6"/>
        <v>-72597.592995490631</v>
      </c>
      <c r="AI27">
        <f t="shared" si="7"/>
        <v>-72614.27915247668</v>
      </c>
      <c r="AJ27">
        <f t="shared" si="8"/>
        <v>4579.4467738871099</v>
      </c>
      <c r="AK27">
        <f t="shared" si="30"/>
        <v>1108.316039446283</v>
      </c>
      <c r="AL27">
        <f t="shared" si="9"/>
        <v>-66926.516339143302</v>
      </c>
      <c r="AN27">
        <f t="shared" si="10"/>
        <v>0</v>
      </c>
      <c r="AO27">
        <f t="shared" si="11"/>
        <v>0</v>
      </c>
      <c r="AP27">
        <f t="shared" si="12"/>
        <v>-1.7920151659113754</v>
      </c>
      <c r="AQ27">
        <f t="shared" si="13"/>
        <v>-7796.6417171635294</v>
      </c>
      <c r="AR27">
        <f t="shared" si="14"/>
        <v>-7798.4337323294403</v>
      </c>
      <c r="AS27">
        <f t="shared" si="15"/>
        <v>491.81115083300267</v>
      </c>
      <c r="AT27">
        <f t="shared" si="16"/>
        <v>119.02795550652885</v>
      </c>
      <c r="AU27">
        <f t="shared" si="17"/>
        <v>-7187.5946259899101</v>
      </c>
      <c r="AW27">
        <v>24</v>
      </c>
      <c r="AX27">
        <f>IF(Z27&gt;0, (R27*SUMPRODUCT(K27:$K$98, X27:$X$98)-K27*$AZ$3)/Z27, 0)</f>
        <v>33721.483962199673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0.107494799</v>
      </c>
      <c r="Q28" s="5">
        <f t="shared" si="29"/>
        <v>50</v>
      </c>
      <c r="R28">
        <f t="shared" si="0"/>
        <v>2000000</v>
      </c>
      <c r="S28">
        <f t="shared" si="1"/>
        <v>24417.31887836679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11253.639503916929</v>
      </c>
      <c r="AC28">
        <f t="shared" si="2"/>
        <v>7191.2033430929478</v>
      </c>
      <c r="AE28">
        <f t="shared" si="3"/>
        <v>0</v>
      </c>
      <c r="AF28">
        <f t="shared" si="4"/>
        <v>0</v>
      </c>
      <c r="AG28">
        <f t="shared" si="5"/>
        <v>-14.725620324892011</v>
      </c>
      <c r="AH28">
        <f t="shared" si="6"/>
        <v>-71747.003651917577</v>
      </c>
      <c r="AI28">
        <f t="shared" si="7"/>
        <v>-71761.729272242475</v>
      </c>
      <c r="AJ28">
        <f t="shared" si="8"/>
        <v>4062.4361608239815</v>
      </c>
      <c r="AK28">
        <f t="shared" si="30"/>
        <v>787.75476527418516</v>
      </c>
      <c r="AL28">
        <f t="shared" si="9"/>
        <v>-66911.538346144298</v>
      </c>
      <c r="AN28">
        <f t="shared" si="10"/>
        <v>0</v>
      </c>
      <c r="AO28">
        <f t="shared" si="11"/>
        <v>0</v>
      </c>
      <c r="AP28">
        <f t="shared" si="12"/>
        <v>-1.4120202715961307</v>
      </c>
      <c r="AQ28">
        <f t="shared" si="13"/>
        <v>-6879.7253594498188</v>
      </c>
      <c r="AR28">
        <f t="shared" si="14"/>
        <v>-6881.1373797214155</v>
      </c>
      <c r="AS28">
        <f t="shared" si="15"/>
        <v>389.54163455186648</v>
      </c>
      <c r="AT28">
        <f t="shared" si="16"/>
        <v>75.536763346623786</v>
      </c>
      <c r="AU28">
        <f t="shared" si="17"/>
        <v>-6416.0589818229237</v>
      </c>
      <c r="AW28">
        <v>25</v>
      </c>
      <c r="AX28">
        <f>IF(Z28&gt;0, (R28*SUMPRODUCT(K28:$K$98, X28:$X$98)-K28*$AZ$3)/Z28, 0)</f>
        <v>24417.31887836679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0.119195734</v>
      </c>
      <c r="Q29" s="5">
        <f t="shared" si="29"/>
        <v>50</v>
      </c>
      <c r="R29">
        <f t="shared" si="0"/>
        <v>2000000</v>
      </c>
      <c r="S29">
        <f t="shared" si="1"/>
        <v>14214.896187886037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7191.2033430929478</v>
      </c>
      <c r="AC29">
        <f t="shared" si="2"/>
        <v>3645.5900875177249</v>
      </c>
      <c r="AE29">
        <f t="shared" si="3"/>
        <v>0</v>
      </c>
      <c r="AF29">
        <f t="shared" si="4"/>
        <v>0</v>
      </c>
      <c r="AG29">
        <f t="shared" si="5"/>
        <v>-12.823132998412271</v>
      </c>
      <c r="AH29">
        <f t="shared" si="6"/>
        <v>-70209.244929232867</v>
      </c>
      <c r="AI29">
        <f t="shared" si="7"/>
        <v>-70222.068062231279</v>
      </c>
      <c r="AJ29">
        <f t="shared" si="8"/>
        <v>3545.6132555752229</v>
      </c>
      <c r="AK29">
        <f t="shared" si="30"/>
        <v>503.38423401650641</v>
      </c>
      <c r="AL29">
        <f t="shared" si="9"/>
        <v>-66173.070572639554</v>
      </c>
      <c r="AN29">
        <f t="shared" si="10"/>
        <v>0</v>
      </c>
      <c r="AO29">
        <f t="shared" si="11"/>
        <v>0</v>
      </c>
      <c r="AP29">
        <f t="shared" si="12"/>
        <v>-1.0978511394503476</v>
      </c>
      <c r="AQ29">
        <f t="shared" si="13"/>
        <v>-6010.9568819921478</v>
      </c>
      <c r="AR29">
        <f t="shared" si="14"/>
        <v>-6012.0547331315984</v>
      </c>
      <c r="AS29">
        <f t="shared" si="15"/>
        <v>303.55729392851822</v>
      </c>
      <c r="AT29">
        <f t="shared" si="16"/>
        <v>43.097186542851006</v>
      </c>
      <c r="AU29">
        <f t="shared" si="17"/>
        <v>-5665.4002526602289</v>
      </c>
      <c r="AW29">
        <v>26</v>
      </c>
      <c r="AX29">
        <f>IF(Z29&gt;0, (R29*SUMPRODUCT(K29:$K$98, X29:$X$98)-K29*$AZ$3)/Z29, 0)</f>
        <v>14214.896187886037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0.13258683600000001</v>
      </c>
      <c r="Q30" s="5">
        <f t="shared" si="29"/>
        <v>50</v>
      </c>
      <c r="R30">
        <f t="shared" si="0"/>
        <v>2000000</v>
      </c>
      <c r="S30">
        <f t="shared" si="1"/>
        <v>2780.9659712342827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3645.5900875177249</v>
      </c>
      <c r="AC30">
        <f t="shared" si="2"/>
        <v>611.51901255646226</v>
      </c>
      <c r="AE30">
        <f t="shared" si="3"/>
        <v>0</v>
      </c>
      <c r="AF30">
        <f t="shared" si="4"/>
        <v>0</v>
      </c>
      <c r="AG30">
        <f t="shared" si="5"/>
        <v>-10.994723036561471</v>
      </c>
      <c r="AH30">
        <f t="shared" si="6"/>
        <v>-68007.14527466704</v>
      </c>
      <c r="AI30">
        <f t="shared" si="7"/>
        <v>-68018.139997703605</v>
      </c>
      <c r="AJ30">
        <f t="shared" si="8"/>
        <v>3034.0710749612626</v>
      </c>
      <c r="AK30">
        <f t="shared" si="30"/>
        <v>255.19130612624076</v>
      </c>
      <c r="AL30">
        <f t="shared" si="9"/>
        <v>-64728.877616616104</v>
      </c>
      <c r="AN30">
        <f t="shared" si="10"/>
        <v>0</v>
      </c>
      <c r="AO30">
        <f t="shared" si="11"/>
        <v>0</v>
      </c>
      <c r="AP30">
        <f t="shared" si="12"/>
        <v>-0.84045715989029257</v>
      </c>
      <c r="AQ30">
        <f t="shared" si="13"/>
        <v>-5198.593177811299</v>
      </c>
      <c r="AR30">
        <f t="shared" si="14"/>
        <v>-5199.4336349711893</v>
      </c>
      <c r="AS30">
        <f t="shared" si="15"/>
        <v>231.93005863699574</v>
      </c>
      <c r="AT30">
        <f t="shared" si="16"/>
        <v>19.507299971298863</v>
      </c>
      <c r="AU30">
        <f t="shared" si="17"/>
        <v>-4947.9962763628946</v>
      </c>
      <c r="AW30">
        <v>27</v>
      </c>
      <c r="AX30">
        <f>IF(Z30&gt;0, (R30*SUMPRODUCT(K30:$K$98, X30:$X$98)-K30*$AZ$3)/Z30, 0)</f>
        <v>2780.9659712342827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0.14803979</v>
      </c>
      <c r="Q31" s="5">
        <f t="shared" si="29"/>
        <v>50</v>
      </c>
      <c r="R31">
        <f t="shared" si="0"/>
        <v>2000000</v>
      </c>
      <c r="S31">
        <f t="shared" si="1"/>
        <v>-10419.766360176292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611.51901255646226</v>
      </c>
      <c r="AC31">
        <f t="shared" si="2"/>
        <v>-1929.1404089772659</v>
      </c>
      <c r="AE31">
        <f t="shared" si="3"/>
        <v>0</v>
      </c>
      <c r="AF31">
        <f t="shared" si="4"/>
        <v>0</v>
      </c>
      <c r="AG31">
        <f t="shared" si="5"/>
        <v>-9.2571193167551336</v>
      </c>
      <c r="AH31">
        <f t="shared" si="6"/>
        <v>-65106.259577628902</v>
      </c>
      <c r="AI31">
        <f t="shared" si="7"/>
        <v>-65115.516696945655</v>
      </c>
      <c r="AJ31">
        <f t="shared" si="8"/>
        <v>2540.6594215337282</v>
      </c>
      <c r="AK31">
        <f t="shared" si="30"/>
        <v>42.806330878952359</v>
      </c>
      <c r="AL31">
        <f t="shared" si="9"/>
        <v>-62532.050944532974</v>
      </c>
      <c r="AN31">
        <f t="shared" si="10"/>
        <v>0</v>
      </c>
      <c r="AO31">
        <f t="shared" si="11"/>
        <v>0</v>
      </c>
      <c r="AP31">
        <f t="shared" si="12"/>
        <v>-0.63181382753324478</v>
      </c>
      <c r="AQ31">
        <f t="shared" si="13"/>
        <v>-4443.6107662198328</v>
      </c>
      <c r="AR31">
        <f t="shared" si="14"/>
        <v>-4444.2425800473666</v>
      </c>
      <c r="AS31">
        <f t="shared" si="15"/>
        <v>173.40424149791536</v>
      </c>
      <c r="AT31">
        <f t="shared" si="16"/>
        <v>2.9216034524188927</v>
      </c>
      <c r="AU31">
        <f t="shared" si="17"/>
        <v>-4267.916735097032</v>
      </c>
      <c r="AW31">
        <v>28</v>
      </c>
      <c r="AX31">
        <f>IF(Z31&gt;0, (R31*SUMPRODUCT(K31:$K$98, X31:$X$98)-K31*$AZ$3)/Z31, 0)</f>
        <v>-10419.766360176292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0.16585403400000001</v>
      </c>
      <c r="Q32" s="5">
        <f t="shared" si="29"/>
        <v>50</v>
      </c>
      <c r="R32">
        <f t="shared" si="0"/>
        <v>2000000</v>
      </c>
      <c r="S32">
        <f t="shared" si="1"/>
        <v>-26212.360663532076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-1929.1404089772659</v>
      </c>
      <c r="AC32">
        <f t="shared" si="2"/>
        <v>-3999.5960356635514</v>
      </c>
      <c r="AE32">
        <f t="shared" si="3"/>
        <v>0</v>
      </c>
      <c r="AF32">
        <f t="shared" si="4"/>
        <v>0</v>
      </c>
      <c r="AG32">
        <f t="shared" si="5"/>
        <v>-7.6292175416844206</v>
      </c>
      <c r="AH32">
        <f t="shared" si="6"/>
        <v>-61413.223276126519</v>
      </c>
      <c r="AI32">
        <f t="shared" si="7"/>
        <v>-61420.852493668201</v>
      </c>
      <c r="AJ32">
        <f t="shared" si="8"/>
        <v>2070.4556266862855</v>
      </c>
      <c r="AK32">
        <f t="shared" si="30"/>
        <v>-135.03982862840863</v>
      </c>
      <c r="AL32">
        <f t="shared" si="9"/>
        <v>-59485.436695610326</v>
      </c>
      <c r="AN32">
        <f t="shared" si="10"/>
        <v>0</v>
      </c>
      <c r="AO32">
        <f t="shared" si="11"/>
        <v>0</v>
      </c>
      <c r="AP32">
        <f t="shared" si="12"/>
        <v>-0.46491680109334238</v>
      </c>
      <c r="AQ32">
        <f t="shared" si="13"/>
        <v>-3742.4597154774619</v>
      </c>
      <c r="AR32">
        <f t="shared" si="14"/>
        <v>-3742.9246322785552</v>
      </c>
      <c r="AS32">
        <f t="shared" si="15"/>
        <v>126.1714719111514</v>
      </c>
      <c r="AT32">
        <f t="shared" si="16"/>
        <v>-8.2291905825314142</v>
      </c>
      <c r="AU32">
        <f t="shared" si="17"/>
        <v>-3624.9823509499352</v>
      </c>
      <c r="AW32">
        <v>29</v>
      </c>
      <c r="AX32">
        <f>IF(Z32&gt;0, (R32*SUMPRODUCT(K32:$K$98, X32:$X$98)-K32*$AZ$3)/Z32, 0)</f>
        <v>-26212.360663532076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0.18707617900000001</v>
      </c>
      <c r="Q33" s="5">
        <f t="shared" si="29"/>
        <v>50</v>
      </c>
      <c r="R33">
        <f t="shared" si="0"/>
        <v>2000000</v>
      </c>
      <c r="S33">
        <f t="shared" si="1"/>
        <v>-45898.306595285409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-3999.5960356635514</v>
      </c>
      <c r="AC33">
        <f t="shared" si="2"/>
        <v>-5623.1672337003347</v>
      </c>
      <c r="AE33">
        <f t="shared" si="3"/>
        <v>0</v>
      </c>
      <c r="AF33">
        <f t="shared" si="4"/>
        <v>0</v>
      </c>
      <c r="AG33">
        <f t="shared" si="5"/>
        <v>-6.1256804998094809</v>
      </c>
      <c r="AH33">
        <f t="shared" si="6"/>
        <v>-57089.794658323786</v>
      </c>
      <c r="AI33">
        <f t="shared" si="7"/>
        <v>-57095.920338823598</v>
      </c>
      <c r="AJ33">
        <f t="shared" si="8"/>
        <v>1623.5711980367832</v>
      </c>
      <c r="AK33">
        <f t="shared" si="30"/>
        <v>-279.97172249644865</v>
      </c>
      <c r="AL33">
        <f t="shared" si="9"/>
        <v>-55752.320863283261</v>
      </c>
      <c r="AN33">
        <f t="shared" si="10"/>
        <v>0</v>
      </c>
      <c r="AO33">
        <f t="shared" si="11"/>
        <v>0</v>
      </c>
      <c r="AP33">
        <f t="shared" si="12"/>
        <v>-0.33329711998300304</v>
      </c>
      <c r="AQ33">
        <f t="shared" si="13"/>
        <v>-3106.2449536230542</v>
      </c>
      <c r="AR33">
        <f t="shared" si="14"/>
        <v>-3106.5782507430372</v>
      </c>
      <c r="AS33">
        <f t="shared" si="15"/>
        <v>88.338202491926211</v>
      </c>
      <c r="AT33">
        <f t="shared" si="16"/>
        <v>-15.233208585992868</v>
      </c>
      <c r="AU33">
        <f t="shared" si="17"/>
        <v>-3033.4732568371037</v>
      </c>
      <c r="AW33">
        <v>30</v>
      </c>
      <c r="AX33">
        <f>IF(Z33&gt;0, (R33*SUMPRODUCT(K33:$K$98, X33:$X$98)-K33*$AZ$3)/Z33, 0)</f>
        <v>-45898.306595285409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0.21155222800000001</v>
      </c>
      <c r="Q34" s="5">
        <f t="shared" si="29"/>
        <v>50</v>
      </c>
      <c r="R34">
        <f t="shared" si="0"/>
        <v>2000000</v>
      </c>
      <c r="S34">
        <f t="shared" si="1"/>
        <v>-71694.614770572502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-5623.1672337003347</v>
      </c>
      <c r="AC34">
        <f t="shared" si="2"/>
        <v>-6837.5474396085056</v>
      </c>
      <c r="AE34">
        <f t="shared" si="3"/>
        <v>0</v>
      </c>
      <c r="AF34">
        <f t="shared" si="4"/>
        <v>0</v>
      </c>
      <c r="AG34">
        <f t="shared" si="5"/>
        <v>-4.7685223370605367</v>
      </c>
      <c r="AH34">
        <f t="shared" si="6"/>
        <v>-51836.054310033978</v>
      </c>
      <c r="AI34">
        <f t="shared" si="7"/>
        <v>-51840.822832371035</v>
      </c>
      <c r="AJ34">
        <f t="shared" si="8"/>
        <v>1214.3802059081709</v>
      </c>
      <c r="AK34">
        <f t="shared" si="30"/>
        <v>-393.62170635902345</v>
      </c>
      <c r="AL34">
        <f t="shared" si="9"/>
        <v>-51020.064332821887</v>
      </c>
      <c r="AN34">
        <f t="shared" si="10"/>
        <v>0</v>
      </c>
      <c r="AO34">
        <f t="shared" si="11"/>
        <v>0</v>
      </c>
      <c r="AP34">
        <f t="shared" si="12"/>
        <v>-0.2316557147007012</v>
      </c>
      <c r="AQ34">
        <f t="shared" si="13"/>
        <v>-2518.2052970852719</v>
      </c>
      <c r="AR34">
        <f t="shared" si="14"/>
        <v>-2518.4369527999725</v>
      </c>
      <c r="AS34">
        <f t="shared" si="15"/>
        <v>58.994819491913113</v>
      </c>
      <c r="AT34">
        <f t="shared" si="16"/>
        <v>-19.122216750381877</v>
      </c>
      <c r="AU34">
        <f t="shared" si="17"/>
        <v>-2478.5643500584415</v>
      </c>
      <c r="AW34">
        <v>31</v>
      </c>
      <c r="AX34">
        <f>IF(Z34&gt;0, (R34*SUMPRODUCT(K34:$K$98, X34:$X$98)-K34*$AZ$3)/Z34, 0)</f>
        <v>-71694.614770572502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0.23965956799999999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-107134.64793805369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-6837.5474396085056</v>
      </c>
      <c r="AC35">
        <f t="shared" ref="AC35:AC66" si="33">S35*Z35</f>
        <v>-7666.5877833769218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-3.5780151103916533</v>
      </c>
      <c r="AH35">
        <f t="shared" ref="AH35:AH66" si="37">-X35*R35</f>
        <v>-45712.880131931146</v>
      </c>
      <c r="AI35">
        <f t="shared" ref="AI35:AI66" si="38">SUM(AE35:AH35)</f>
        <v>-45716.458147041536</v>
      </c>
      <c r="AJ35">
        <f t="shared" ref="AJ35:AJ66" si="39">AB35-AC35</f>
        <v>829.04034376841628</v>
      </c>
      <c r="AK35">
        <f t="shared" si="30"/>
        <v>-478.62832077259543</v>
      </c>
      <c r="AL35">
        <f t="shared" ref="AL35:AL66" si="40">SUM(AI35:AK35)</f>
        <v>-45366.046124045715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-0.1551970080748151</v>
      </c>
      <c r="AQ35">
        <f t="shared" ref="AQ35:AQ66" si="44">AH35*$K35</f>
        <v>-1982.8038753536177</v>
      </c>
      <c r="AR35">
        <f t="shared" ref="AR35:AR66" si="45">AI35*$K35</f>
        <v>-1982.9590723616925</v>
      </c>
      <c r="AS35">
        <f t="shared" ref="AS35:AS66" si="46">AJ35*$K35</f>
        <v>35.959764550041442</v>
      </c>
      <c r="AT35">
        <f t="shared" ref="AT35:AT66" si="47">AK35*$K35</f>
        <v>-20.760584031085529</v>
      </c>
      <c r="AU35">
        <f t="shared" ref="AU35:AU66" si="48">AL35*$K35</f>
        <v>-1967.7598918427366</v>
      </c>
      <c r="AW35">
        <v>32</v>
      </c>
      <c r="AX35">
        <f>IF(Z35&gt;0, (R35*SUMPRODUCT(K35:$K$98, X35:$X$98)-K35*$AZ$3)/Z35, 0)</f>
        <v>-107134.64793805369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0.27212731099999998</v>
      </c>
      <c r="Q36" s="5">
        <f t="shared" si="29"/>
        <v>50</v>
      </c>
      <c r="R36">
        <f t="shared" si="31"/>
        <v>2000000</v>
      </c>
      <c r="S36">
        <f t="shared" si="32"/>
        <v>-158478.11210963983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-7666.5877833769218</v>
      </c>
      <c r="AC36">
        <f t="shared" si="33"/>
        <v>-8141.2086646976259</v>
      </c>
      <c r="AE36">
        <f t="shared" si="34"/>
        <v>0</v>
      </c>
      <c r="AF36">
        <f t="shared" si="35"/>
        <v>0</v>
      </c>
      <c r="AG36">
        <f t="shared" si="36"/>
        <v>-2.5685593285794881</v>
      </c>
      <c r="AH36">
        <f t="shared" si="37"/>
        <v>-38947.025228329949</v>
      </c>
      <c r="AI36">
        <f t="shared" si="38"/>
        <v>-38949.59378765853</v>
      </c>
      <c r="AJ36">
        <f t="shared" si="39"/>
        <v>474.62088132070403</v>
      </c>
      <c r="AK36">
        <f t="shared" si="30"/>
        <v>-536.66114483638455</v>
      </c>
      <c r="AL36">
        <f t="shared" si="40"/>
        <v>-39011.634051174209</v>
      </c>
      <c r="AN36">
        <f t="shared" si="41"/>
        <v>0</v>
      </c>
      <c r="AO36">
        <f t="shared" si="42"/>
        <v>0</v>
      </c>
      <c r="AP36">
        <f t="shared" si="43"/>
        <v>-9.9474726349484122E-2</v>
      </c>
      <c r="AQ36">
        <f t="shared" si="44"/>
        <v>-1508.3337315230253</v>
      </c>
      <c r="AR36">
        <f t="shared" si="45"/>
        <v>-1508.433206249375</v>
      </c>
      <c r="AS36">
        <f t="shared" si="46"/>
        <v>18.381036312382356</v>
      </c>
      <c r="AT36">
        <f t="shared" si="47"/>
        <v>-20.783721026418238</v>
      </c>
      <c r="AU36">
        <f t="shared" si="48"/>
        <v>-1510.8358909634107</v>
      </c>
      <c r="AW36">
        <v>33</v>
      </c>
      <c r="AX36">
        <f>IF(Z36&gt;0, (R36*SUMPRODUCT(K36:$K$98, X36:$X$98)-K36*$AZ$3)/Z36, 0)</f>
        <v>-158478.11210963983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31"/>
        <v>2000000</v>
      </c>
      <c r="S37">
        <f t="shared" si="32"/>
        <v>-237138.59296086867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-8141.2086646976259</v>
      </c>
      <c r="AC37">
        <f t="shared" si="33"/>
        <v>-8302.9504372626961</v>
      </c>
      <c r="AE37">
        <f t="shared" si="34"/>
        <v>0</v>
      </c>
      <c r="AF37">
        <f t="shared" si="35"/>
        <v>0</v>
      </c>
      <c r="AG37">
        <f t="shared" si="36"/>
        <v>-1.7506535595057704</v>
      </c>
      <c r="AH37">
        <f t="shared" si="37"/>
        <v>-31688.807031516906</v>
      </c>
      <c r="AI37">
        <f t="shared" si="38"/>
        <v>-31690.557685076412</v>
      </c>
      <c r="AJ37">
        <f t="shared" si="39"/>
        <v>161.74177256507028</v>
      </c>
      <c r="AK37">
        <f t="shared" si="30"/>
        <v>-569.88460652883384</v>
      </c>
      <c r="AL37">
        <f t="shared" si="40"/>
        <v>-32098.700519040176</v>
      </c>
      <c r="AN37">
        <f t="shared" si="41"/>
        <v>0</v>
      </c>
      <c r="AO37">
        <f t="shared" si="42"/>
        <v>0</v>
      </c>
      <c r="AP37">
        <f t="shared" si="43"/>
        <v>-6.0534831803420806E-2</v>
      </c>
      <c r="AQ37">
        <f t="shared" si="44"/>
        <v>-1095.7488380770699</v>
      </c>
      <c r="AR37">
        <f t="shared" si="45"/>
        <v>-1095.8093729088735</v>
      </c>
      <c r="AS37">
        <f t="shared" si="46"/>
        <v>5.592774735269602</v>
      </c>
      <c r="AT37">
        <f t="shared" si="47"/>
        <v>-19.705708543111609</v>
      </c>
      <c r="AU37">
        <f t="shared" si="48"/>
        <v>-1109.9223067167154</v>
      </c>
      <c r="AW37">
        <v>34</v>
      </c>
      <c r="AX37">
        <f>IF(Z37&gt;0, (R37*SUMPRODUCT(K37:$K$98, X37:$X$98)-K37*$AZ$3)/Z37, 0)</f>
        <v>-237138.59296086867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0.34883407700000002</v>
      </c>
      <c r="Q38" s="5">
        <f t="shared" si="60"/>
        <v>50</v>
      </c>
      <c r="R38">
        <f t="shared" si="31"/>
        <v>2000000</v>
      </c>
      <c r="S38">
        <f t="shared" si="32"/>
        <v>-365108.30535706761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-8302.9504372626961</v>
      </c>
      <c r="AC38">
        <f t="shared" si="33"/>
        <v>-8196.3850262701653</v>
      </c>
      <c r="AE38">
        <f t="shared" si="34"/>
        <v>0</v>
      </c>
      <c r="AF38">
        <f t="shared" si="35"/>
        <v>0</v>
      </c>
      <c r="AG38">
        <f t="shared" si="36"/>
        <v>-1.1224594053337527</v>
      </c>
      <c r="AH38">
        <f t="shared" si="37"/>
        <v>-24427.504743078403</v>
      </c>
      <c r="AI38">
        <f t="shared" si="38"/>
        <v>-24428.627202483738</v>
      </c>
      <c r="AJ38">
        <f t="shared" si="39"/>
        <v>-106.56541099253081</v>
      </c>
      <c r="AK38">
        <f t="shared" si="30"/>
        <v>-581.20653060838879</v>
      </c>
      <c r="AL38">
        <f t="shared" si="40"/>
        <v>-25116.399144084658</v>
      </c>
      <c r="AN38">
        <f t="shared" si="41"/>
        <v>0</v>
      </c>
      <c r="AO38">
        <f t="shared" si="42"/>
        <v>0</v>
      </c>
      <c r="AP38">
        <f t="shared" si="43"/>
        <v>-3.4654349381151833E-2</v>
      </c>
      <c r="AQ38">
        <f t="shared" si="44"/>
        <v>-754.16472066059089</v>
      </c>
      <c r="AR38">
        <f t="shared" si="45"/>
        <v>-754.19937500997207</v>
      </c>
      <c r="AS38">
        <f t="shared" si="46"/>
        <v>-3.2900566086691891</v>
      </c>
      <c r="AT38">
        <f t="shared" si="47"/>
        <v>-17.943931048732569</v>
      </c>
      <c r="AU38">
        <f t="shared" si="48"/>
        <v>-775.4333626673739</v>
      </c>
      <c r="AW38">
        <v>35</v>
      </c>
      <c r="AX38">
        <f>IF(Z38&gt;0, (R38*SUMPRODUCT(K38:$K$98, X38:$X$98)-K38*$AZ$3)/Z38, 0)</f>
        <v>-365108.30535706761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0.39293336200000001</v>
      </c>
      <c r="Q39" s="5">
        <f t="shared" si="60"/>
        <v>50</v>
      </c>
      <c r="R39">
        <f t="shared" si="31"/>
        <v>2000000</v>
      </c>
      <c r="S39">
        <f t="shared" si="32"/>
        <v>-587679.34550054208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-8196.3850262701653</v>
      </c>
      <c r="AC39">
        <f t="shared" si="33"/>
        <v>-7877.0548816900373</v>
      </c>
      <c r="AE39">
        <f t="shared" si="34"/>
        <v>0</v>
      </c>
      <c r="AF39">
        <f t="shared" si="35"/>
        <v>0</v>
      </c>
      <c r="AG39">
        <f t="shared" si="36"/>
        <v>-0.67018306343410294</v>
      </c>
      <c r="AH39">
        <f t="shared" si="37"/>
        <v>-17642.069913852487</v>
      </c>
      <c r="AI39">
        <f t="shared" si="38"/>
        <v>-17642.740096915921</v>
      </c>
      <c r="AJ39">
        <f t="shared" si="39"/>
        <v>-319.33014458012804</v>
      </c>
      <c r="AK39">
        <f t="shared" si="30"/>
        <v>-573.74695183891163</v>
      </c>
      <c r="AL39">
        <f t="shared" si="40"/>
        <v>-18535.817193334959</v>
      </c>
      <c r="AN39">
        <f t="shared" si="41"/>
        <v>0</v>
      </c>
      <c r="AO39">
        <f t="shared" si="42"/>
        <v>0</v>
      </c>
      <c r="AP39">
        <f t="shared" si="43"/>
        <v>-1.8474067747394376E-2</v>
      </c>
      <c r="AQ39">
        <f t="shared" si="44"/>
        <v>-486.31607179495029</v>
      </c>
      <c r="AR39">
        <f t="shared" si="45"/>
        <v>-486.33454586269767</v>
      </c>
      <c r="AS39">
        <f t="shared" si="46"/>
        <v>-8.8025601460735654</v>
      </c>
      <c r="AT39">
        <f t="shared" si="47"/>
        <v>-15.815738469755113</v>
      </c>
      <c r="AU39">
        <f t="shared" si="48"/>
        <v>-510.95284447852629</v>
      </c>
      <c r="AW39">
        <v>36</v>
      </c>
      <c r="AX39">
        <f>IF(Z39&gt;0, (R39*SUMPRODUCT(K39:$K$98, X39:$X$98)-K39*$AZ$3)/Z39, 0)</f>
        <v>-587679.34550054208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0.441408258</v>
      </c>
      <c r="Q40" s="5">
        <f t="shared" si="60"/>
        <v>50</v>
      </c>
      <c r="R40">
        <f t="shared" si="31"/>
        <v>2000000</v>
      </c>
      <c r="S40">
        <f t="shared" si="32"/>
        <v>-1007038.5611534328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-7877.0548816900373</v>
      </c>
      <c r="AC40">
        <f t="shared" si="33"/>
        <v>-7404.8933952343496</v>
      </c>
      <c r="AE40">
        <f t="shared" si="34"/>
        <v>0</v>
      </c>
      <c r="AF40">
        <f t="shared" si="35"/>
        <v>0</v>
      </c>
      <c r="AG40">
        <f t="shared" si="36"/>
        <v>-0.36765689422821102</v>
      </c>
      <c r="AH40">
        <f t="shared" si="37"/>
        <v>-11832.973542862035</v>
      </c>
      <c r="AI40">
        <f t="shared" si="38"/>
        <v>-11833.341199756263</v>
      </c>
      <c r="AJ40">
        <f t="shared" si="39"/>
        <v>-472.16148645568774</v>
      </c>
      <c r="AK40">
        <f t="shared" ref="AK40:AK71" si="61">G40*SUM(AB40:AB40, AE40:AF40)</f>
        <v>-551.39384171830261</v>
      </c>
      <c r="AL40">
        <f t="shared" si="40"/>
        <v>-12856.896527930254</v>
      </c>
      <c r="AN40">
        <f t="shared" si="41"/>
        <v>0</v>
      </c>
      <c r="AO40">
        <f t="shared" si="42"/>
        <v>0</v>
      </c>
      <c r="AP40">
        <f t="shared" si="43"/>
        <v>-9.048858042293835E-3</v>
      </c>
      <c r="AQ40">
        <f t="shared" si="44"/>
        <v>-291.23593080540485</v>
      </c>
      <c r="AR40">
        <f t="shared" si="45"/>
        <v>-291.24497966344711</v>
      </c>
      <c r="AS40">
        <f t="shared" si="46"/>
        <v>-11.620949670874207</v>
      </c>
      <c r="AT40">
        <f t="shared" si="47"/>
        <v>-13.57103505315175</v>
      </c>
      <c r="AU40">
        <f t="shared" si="48"/>
        <v>-316.4369643874731</v>
      </c>
      <c r="AW40">
        <v>37</v>
      </c>
      <c r="AX40">
        <f>IF(Z40&gt;0, (R40*SUMPRODUCT(K40:$K$98, X40:$X$98)-K40*$AZ$3)/Z40, 0)</f>
        <v>-1007038.5611534328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0.49593942699999999</v>
      </c>
      <c r="Q41" s="5">
        <f t="shared" si="60"/>
        <v>50</v>
      </c>
      <c r="R41">
        <f t="shared" si="31"/>
        <v>2000000</v>
      </c>
      <c r="S41">
        <f t="shared" si="32"/>
        <v>-1882890.8678048418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-7404.8933952343496</v>
      </c>
      <c r="AC41">
        <f t="shared" si="33"/>
        <v>-6840.3457918873974</v>
      </c>
      <c r="AE41">
        <f t="shared" si="34"/>
        <v>0</v>
      </c>
      <c r="AF41">
        <f t="shared" si="35"/>
        <v>0</v>
      </c>
      <c r="AG41">
        <f t="shared" si="36"/>
        <v>-0.18164477582979033</v>
      </c>
      <c r="AH41">
        <f t="shared" si="37"/>
        <v>-7293.421978245543</v>
      </c>
      <c r="AI41">
        <f t="shared" si="38"/>
        <v>-7293.6036230213731</v>
      </c>
      <c r="AJ41">
        <f t="shared" si="39"/>
        <v>-564.5476033469522</v>
      </c>
      <c r="AK41">
        <f t="shared" si="61"/>
        <v>-518.3425376664045</v>
      </c>
      <c r="AL41">
        <f t="shared" si="40"/>
        <v>-8376.4937640347307</v>
      </c>
      <c r="AN41">
        <f t="shared" si="41"/>
        <v>0</v>
      </c>
      <c r="AO41">
        <f t="shared" si="42"/>
        <v>0</v>
      </c>
      <c r="AP41">
        <f t="shared" si="43"/>
        <v>-3.9916821333672772E-3</v>
      </c>
      <c r="AQ41">
        <f t="shared" si="44"/>
        <v>-160.27448116069809</v>
      </c>
      <c r="AR41">
        <f t="shared" si="45"/>
        <v>-160.27847284283146</v>
      </c>
      <c r="AS41">
        <f t="shared" si="46"/>
        <v>-12.406052260082479</v>
      </c>
      <c r="AT41">
        <f t="shared" si="47"/>
        <v>-11.390686228741567</v>
      </c>
      <c r="AU41">
        <f t="shared" si="48"/>
        <v>-184.07521133165554</v>
      </c>
      <c r="AW41">
        <v>38</v>
      </c>
      <c r="AX41">
        <f>IF(Z41&gt;0, (R41*SUMPRODUCT(K41:$K$98, X41:$X$98)-K41*$AZ$3)/Z41, 0)</f>
        <v>-1882890.8678048418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0.55722270799999996</v>
      </c>
      <c r="Q42" s="5">
        <f t="shared" si="60"/>
        <v>50</v>
      </c>
      <c r="R42">
        <f t="shared" si="31"/>
        <v>2000000</v>
      </c>
      <c r="S42">
        <f t="shared" si="32"/>
        <v>-3966664.707333589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-6840.3457918873974</v>
      </c>
      <c r="AC42">
        <f t="shared" si="33"/>
        <v>-6236.5278318406336</v>
      </c>
      <c r="AE42">
        <f t="shared" si="34"/>
        <v>0</v>
      </c>
      <c r="AF42">
        <f t="shared" si="35"/>
        <v>0</v>
      </c>
      <c r="AG42">
        <f t="shared" si="36"/>
        <v>-7.8611734189563728E-2</v>
      </c>
      <c r="AH42">
        <f t="shared" si="37"/>
        <v>-4048.6637552771481</v>
      </c>
      <c r="AI42">
        <f t="shared" si="38"/>
        <v>-4048.7423670113376</v>
      </c>
      <c r="AJ42">
        <f t="shared" si="39"/>
        <v>-603.8179600467638</v>
      </c>
      <c r="AK42">
        <f t="shared" si="61"/>
        <v>-478.82420543211788</v>
      </c>
      <c r="AL42">
        <f t="shared" si="40"/>
        <v>-5131.3845324902195</v>
      </c>
      <c r="AN42">
        <f t="shared" si="41"/>
        <v>0</v>
      </c>
      <c r="AO42">
        <f t="shared" si="42"/>
        <v>0</v>
      </c>
      <c r="AP42">
        <f t="shared" si="43"/>
        <v>-1.5424190930388155E-3</v>
      </c>
      <c r="AQ42">
        <f t="shared" si="44"/>
        <v>-79.43771170821897</v>
      </c>
      <c r="AR42">
        <f t="shared" si="45"/>
        <v>-79.439254127311997</v>
      </c>
      <c r="AS42">
        <f t="shared" si="46"/>
        <v>-11.847345181955282</v>
      </c>
      <c r="AT42">
        <f t="shared" si="47"/>
        <v>-9.394877295121244</v>
      </c>
      <c r="AU42">
        <f t="shared" si="48"/>
        <v>-100.68147660438854</v>
      </c>
      <c r="AW42">
        <v>39</v>
      </c>
      <c r="AX42">
        <f>IF(Z42&gt;0, (R42*SUMPRODUCT(K42:$K$98, X42:$X$98)-K42*$AZ$3)/Z42, 0)</f>
        <v>-3966664.707333589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0.62633703200000002</v>
      </c>
      <c r="Q43" s="5">
        <f t="shared" si="60"/>
        <v>50</v>
      </c>
      <c r="R43">
        <f t="shared" si="31"/>
        <v>2000000</v>
      </c>
      <c r="S43">
        <f t="shared" si="32"/>
        <v>-9853269.471092293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-6236.5278318406336</v>
      </c>
      <c r="AC43">
        <f t="shared" si="33"/>
        <v>-5633.740149613619</v>
      </c>
      <c r="AE43">
        <f t="shared" si="34"/>
        <v>0</v>
      </c>
      <c r="AF43">
        <f t="shared" si="35"/>
        <v>0</v>
      </c>
      <c r="AG43">
        <f t="shared" si="36"/>
        <v>-2.8588176575003819E-2</v>
      </c>
      <c r="AH43">
        <f t="shared" si="37"/>
        <v>-1969.4976109065708</v>
      </c>
      <c r="AI43">
        <f t="shared" si="38"/>
        <v>-1969.5261990831459</v>
      </c>
      <c r="AJ43">
        <f t="shared" si="39"/>
        <v>-602.78768222701456</v>
      </c>
      <c r="AK43">
        <f t="shared" si="61"/>
        <v>-436.55694822884436</v>
      </c>
      <c r="AL43">
        <f t="shared" si="40"/>
        <v>-3008.8708295390047</v>
      </c>
      <c r="AN43">
        <f t="shared" si="41"/>
        <v>0</v>
      </c>
      <c r="AO43">
        <f t="shared" si="42"/>
        <v>0</v>
      </c>
      <c r="AP43">
        <f t="shared" si="43"/>
        <v>-5.0082205828068187E-4</v>
      </c>
      <c r="AQ43">
        <f t="shared" si="44"/>
        <v>-34.50264988693084</v>
      </c>
      <c r="AR43">
        <f t="shared" si="45"/>
        <v>-34.503150708989125</v>
      </c>
      <c r="AS43">
        <f t="shared" si="46"/>
        <v>-10.559937844484043</v>
      </c>
      <c r="AT43">
        <f t="shared" si="47"/>
        <v>-7.6478242253431903</v>
      </c>
      <c r="AU43">
        <f t="shared" si="48"/>
        <v>-52.710912778816351</v>
      </c>
      <c r="AW43">
        <v>40</v>
      </c>
      <c r="AX43">
        <f>IF(Z43&gt;0, (R43*SUMPRODUCT(K43:$K$98, X43:$X$98)-K43*$AZ$3)/Z43, 0)</f>
        <v>-9853269.471092293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0.70099715600000001</v>
      </c>
      <c r="Q44" s="5">
        <f t="shared" si="60"/>
        <v>50</v>
      </c>
      <c r="R44">
        <f t="shared" si="31"/>
        <v>2000000</v>
      </c>
      <c r="S44">
        <f t="shared" si="32"/>
        <v>-30616518.937560376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-5633.740149613619</v>
      </c>
      <c r="AC44">
        <f t="shared" si="33"/>
        <v>-5059.1129834869489</v>
      </c>
      <c r="AE44">
        <f t="shared" si="34"/>
        <v>0</v>
      </c>
      <c r="AF44">
        <f t="shared" si="35"/>
        <v>0</v>
      </c>
      <c r="AG44">
        <f t="shared" si="36"/>
        <v>-8.2620643349502806E-3</v>
      </c>
      <c r="AH44">
        <f t="shared" si="37"/>
        <v>-801.60921897213996</v>
      </c>
      <c r="AI44">
        <f t="shared" si="38"/>
        <v>-801.61748103647494</v>
      </c>
      <c r="AJ44">
        <f t="shared" si="39"/>
        <v>-574.62716612667009</v>
      </c>
      <c r="AK44">
        <f t="shared" si="61"/>
        <v>-394.36181047295338</v>
      </c>
      <c r="AL44">
        <f t="shared" si="40"/>
        <v>-1770.6064576360986</v>
      </c>
      <c r="AN44">
        <f t="shared" si="41"/>
        <v>0</v>
      </c>
      <c r="AO44">
        <f t="shared" si="42"/>
        <v>0</v>
      </c>
      <c r="AP44">
        <f t="shared" si="43"/>
        <v>-1.2923124926879533E-4</v>
      </c>
      <c r="AQ44">
        <f t="shared" si="44"/>
        <v>-12.53838708988658</v>
      </c>
      <c r="AR44">
        <f t="shared" si="45"/>
        <v>-12.53851632113585</v>
      </c>
      <c r="AS44">
        <f t="shared" si="46"/>
        <v>-8.9880426406512655</v>
      </c>
      <c r="AT44">
        <f t="shared" si="47"/>
        <v>-6.1684183716333107</v>
      </c>
      <c r="AU44">
        <f t="shared" si="48"/>
        <v>-27.694977333420429</v>
      </c>
      <c r="AW44">
        <v>41</v>
      </c>
      <c r="AX44">
        <f>IF(Z44&gt;0, (R44*SUMPRODUCT(K44:$K$98, X44:$X$98)-K44*$AZ$3)/Z44, 0)</f>
        <v>-30616518.937560376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0.77900909500000004</v>
      </c>
      <c r="Q45" s="5">
        <f t="shared" si="60"/>
        <v>50</v>
      </c>
      <c r="R45">
        <f t="shared" si="31"/>
        <v>2000000</v>
      </c>
      <c r="S45">
        <f t="shared" si="32"/>
        <v>-129868414.29762837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-5059.1129834869489</v>
      </c>
      <c r="AC45">
        <f t="shared" si="33"/>
        <v>-4527.7854634218347</v>
      </c>
      <c r="AE45">
        <f t="shared" si="34"/>
        <v>0</v>
      </c>
      <c r="AF45">
        <f t="shared" si="35"/>
        <v>0</v>
      </c>
      <c r="AG45">
        <f t="shared" si="36"/>
        <v>-1.7432204311993822E-3</v>
      </c>
      <c r="AH45">
        <f t="shared" si="37"/>
        <v>-257.44893041605587</v>
      </c>
      <c r="AI45">
        <f t="shared" si="38"/>
        <v>-257.45067363648707</v>
      </c>
      <c r="AJ45">
        <f t="shared" si="39"/>
        <v>-531.32752006511419</v>
      </c>
      <c r="AK45">
        <f t="shared" si="61"/>
        <v>-354.13790884408644</v>
      </c>
      <c r="AL45">
        <f t="shared" si="40"/>
        <v>-1142.9161025456876</v>
      </c>
      <c r="AN45">
        <f t="shared" si="41"/>
        <v>0</v>
      </c>
      <c r="AO45">
        <f t="shared" si="42"/>
        <v>0</v>
      </c>
      <c r="AP45">
        <f t="shared" si="43"/>
        <v>-2.4345194854914022E-5</v>
      </c>
      <c r="AQ45">
        <f t="shared" si="44"/>
        <v>-3.5954399478072747</v>
      </c>
      <c r="AR45">
        <f t="shared" si="45"/>
        <v>-3.5954642930021294</v>
      </c>
      <c r="AS45">
        <f t="shared" si="46"/>
        <v>-7.4203306571295933</v>
      </c>
      <c r="AT45">
        <f t="shared" si="47"/>
        <v>-4.9457637382033219</v>
      </c>
      <c r="AU45">
        <f t="shared" si="48"/>
        <v>-15.961558688335044</v>
      </c>
      <c r="AW45">
        <v>42</v>
      </c>
      <c r="AX45">
        <f>IF(Z45&gt;0, (R45*SUMPRODUCT(K45:$K$98, X45:$X$98)-K45*$AZ$3)/Z45, 0)</f>
        <v>-129868414.29762837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0.78135831499999997</v>
      </c>
      <c r="Q46" s="5">
        <f t="shared" si="60"/>
        <v>50</v>
      </c>
      <c r="R46">
        <f t="shared" si="31"/>
        <v>2000000</v>
      </c>
      <c r="S46">
        <f t="shared" si="32"/>
        <v>-556185368.34040391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-4527.7854634218347</v>
      </c>
      <c r="AC46">
        <f t="shared" si="33"/>
        <v>-4045.7863434098199</v>
      </c>
      <c r="AE46">
        <f t="shared" si="34"/>
        <v>0</v>
      </c>
      <c r="AF46">
        <f t="shared" si="35"/>
        <v>0</v>
      </c>
      <c r="AG46">
        <f t="shared" si="36"/>
        <v>-3.6370844809186566E-4</v>
      </c>
      <c r="AH46">
        <f t="shared" si="37"/>
        <v>-54.483191151820904</v>
      </c>
      <c r="AI46">
        <f t="shared" si="38"/>
        <v>-54.483554860268995</v>
      </c>
      <c r="AJ46">
        <f t="shared" si="39"/>
        <v>-481.99912001201483</v>
      </c>
      <c r="AK46">
        <f t="shared" si="61"/>
        <v>-316.94498243952847</v>
      </c>
      <c r="AL46">
        <f t="shared" si="40"/>
        <v>-853.42765731181225</v>
      </c>
      <c r="AN46">
        <f t="shared" si="41"/>
        <v>0</v>
      </c>
      <c r="AO46">
        <f t="shared" si="42"/>
        <v>0</v>
      </c>
      <c r="AP46">
        <f t="shared" si="43"/>
        <v>-4.535198639448742E-6</v>
      </c>
      <c r="AQ46">
        <f t="shared" si="44"/>
        <v>-0.67936858679222456</v>
      </c>
      <c r="AR46">
        <f t="shared" si="45"/>
        <v>-0.67937312199086397</v>
      </c>
      <c r="AS46">
        <f t="shared" si="46"/>
        <v>-6.0102034053986273</v>
      </c>
      <c r="AT46">
        <f t="shared" si="47"/>
        <v>-3.9520898144680809</v>
      </c>
      <c r="AU46">
        <f t="shared" si="48"/>
        <v>-10.641666341857572</v>
      </c>
      <c r="AW46">
        <v>43</v>
      </c>
      <c r="AX46">
        <f>IF(Z46&gt;0, (R46*SUMPRODUCT(K46:$K$98, X46:$X$98)-K46*$AZ$3)/Z46, 0)</f>
        <v>-556185368.34040391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0.78389590600000003</v>
      </c>
      <c r="Q47" s="5">
        <f t="shared" si="60"/>
        <v>50</v>
      </c>
      <c r="R47">
        <f t="shared" si="31"/>
        <v>2000000</v>
      </c>
      <c r="S47">
        <f t="shared" si="32"/>
        <v>-2409826826.6049724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-4045.7863434098199</v>
      </c>
      <c r="AC47">
        <f t="shared" si="33"/>
        <v>-3612.8991406039131</v>
      </c>
      <c r="AE47">
        <f t="shared" si="34"/>
        <v>0</v>
      </c>
      <c r="AF47">
        <f t="shared" si="35"/>
        <v>0</v>
      </c>
      <c r="AG47">
        <f t="shared" si="36"/>
        <v>-7.496180017412E-5</v>
      </c>
      <c r="AH47">
        <f t="shared" si="37"/>
        <v>-11.404382537473081</v>
      </c>
      <c r="AI47">
        <f t="shared" si="38"/>
        <v>-11.404457499273255</v>
      </c>
      <c r="AJ47">
        <f t="shared" si="39"/>
        <v>-432.88720280590678</v>
      </c>
      <c r="AK47">
        <f t="shared" si="61"/>
        <v>-283.20504403868745</v>
      </c>
      <c r="AL47">
        <f t="shared" si="40"/>
        <v>-727.49670434386746</v>
      </c>
      <c r="AN47">
        <f t="shared" si="41"/>
        <v>0</v>
      </c>
      <c r="AO47">
        <f t="shared" si="42"/>
        <v>0</v>
      </c>
      <c r="AP47">
        <f t="shared" si="43"/>
        <v>-8.3457411311929965E-7</v>
      </c>
      <c r="AQ47">
        <f t="shared" si="44"/>
        <v>-0.12696870165573712</v>
      </c>
      <c r="AR47">
        <f t="shared" si="45"/>
        <v>-0.12696953622985022</v>
      </c>
      <c r="AS47">
        <f t="shared" si="46"/>
        <v>-4.8194740857779195</v>
      </c>
      <c r="AT47">
        <f t="shared" si="47"/>
        <v>-3.1530139072233725</v>
      </c>
      <c r="AU47">
        <f t="shared" si="48"/>
        <v>-8.0994575292311417</v>
      </c>
      <c r="AW47">
        <v>44</v>
      </c>
      <c r="AX47">
        <f>IF(Z47&gt;0, (R47*SUMPRODUCT(K47:$K$98, X47:$X$98)-K47*$AZ$3)/Z47, 0)</f>
        <v>-2409826826.6049724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0.78669207100000005</v>
      </c>
      <c r="Q48" s="5">
        <f t="shared" si="60"/>
        <v>50</v>
      </c>
      <c r="R48">
        <f t="shared" si="31"/>
        <v>2000000</v>
      </c>
      <c r="S48">
        <f t="shared" si="32"/>
        <v>-10583476371.295225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-3612.8991406039131</v>
      </c>
      <c r="AC48">
        <f t="shared" si="33"/>
        <v>-3225.9130991335164</v>
      </c>
      <c r="AE48">
        <f t="shared" si="34"/>
        <v>0</v>
      </c>
      <c r="AF48">
        <f t="shared" si="35"/>
        <v>0</v>
      </c>
      <c r="AG48">
        <f t="shared" si="36"/>
        <v>-1.5240328347512167E-5</v>
      </c>
      <c r="AH48">
        <f t="shared" si="37"/>
        <v>-2.3588741529946651</v>
      </c>
      <c r="AI48">
        <f t="shared" si="38"/>
        <v>-2.3588893933230124</v>
      </c>
      <c r="AJ48">
        <f t="shared" si="39"/>
        <v>-386.98604147039669</v>
      </c>
      <c r="AK48">
        <f t="shared" si="61"/>
        <v>-252.90293984227395</v>
      </c>
      <c r="AL48">
        <f t="shared" si="40"/>
        <v>-642.24787070599359</v>
      </c>
      <c r="AN48">
        <f t="shared" si="41"/>
        <v>0</v>
      </c>
      <c r="AO48">
        <f t="shared" si="42"/>
        <v>0</v>
      </c>
      <c r="AP48">
        <f t="shared" si="43"/>
        <v>-1.5149601297794323E-7</v>
      </c>
      <c r="AQ48">
        <f t="shared" si="44"/>
        <v>-2.3448315623314647E-2</v>
      </c>
      <c r="AR48">
        <f t="shared" si="45"/>
        <v>-2.3448467119327625E-2</v>
      </c>
      <c r="AS48">
        <f t="shared" si="46"/>
        <v>-3.8468227864954332</v>
      </c>
      <c r="AT48">
        <f t="shared" si="47"/>
        <v>-2.5139738582311764</v>
      </c>
      <c r="AU48">
        <f t="shared" si="48"/>
        <v>-6.3842451118459369</v>
      </c>
      <c r="AW48">
        <v>45</v>
      </c>
      <c r="AX48">
        <f>IF(Z48&gt;0, (R48*SUMPRODUCT(K48:$K$98, X48:$X$98)-K48*$AZ$3)/Z48, 0)</f>
        <v>-10583476371.295225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0.78978433000000003</v>
      </c>
      <c r="Q49" s="5">
        <f t="shared" si="60"/>
        <v>50</v>
      </c>
      <c r="R49">
        <f t="shared" si="31"/>
        <v>2000000</v>
      </c>
      <c r="S49">
        <f t="shared" si="32"/>
        <v>-47197101661.84465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-3225.9130991335164</v>
      </c>
      <c r="AC49">
        <f t="shared" si="33"/>
        <v>-2880.2999312240931</v>
      </c>
      <c r="AE49">
        <f t="shared" si="34"/>
        <v>0</v>
      </c>
      <c r="AF49">
        <f t="shared" si="35"/>
        <v>0</v>
      </c>
      <c r="AG49">
        <f t="shared" si="36"/>
        <v>-3.0513525511171396E-6</v>
      </c>
      <c r="AH49">
        <f t="shared" si="37"/>
        <v>-0.48146290051679624</v>
      </c>
      <c r="AI49">
        <f t="shared" si="38"/>
        <v>-0.48146595186934737</v>
      </c>
      <c r="AJ49">
        <f t="shared" si="39"/>
        <v>-345.61316790942328</v>
      </c>
      <c r="AK49">
        <f t="shared" si="61"/>
        <v>-225.81391693934617</v>
      </c>
      <c r="AL49">
        <f t="shared" si="40"/>
        <v>-571.90855080063875</v>
      </c>
      <c r="AN49">
        <f t="shared" si="41"/>
        <v>0</v>
      </c>
      <c r="AO49">
        <f t="shared" si="42"/>
        <v>0</v>
      </c>
      <c r="AP49">
        <f t="shared" si="43"/>
        <v>-2.7082031911346055E-8</v>
      </c>
      <c r="AQ49">
        <f t="shared" si="44"/>
        <v>-4.2731848966948652E-3</v>
      </c>
      <c r="AR49">
        <f t="shared" si="45"/>
        <v>-4.2732119787267766E-3</v>
      </c>
      <c r="AS49">
        <f t="shared" si="46"/>
        <v>-3.0674616208728884</v>
      </c>
      <c r="AT49">
        <f t="shared" si="47"/>
        <v>-2.0041930921218714</v>
      </c>
      <c r="AU49">
        <f t="shared" si="48"/>
        <v>-5.0759279249734863</v>
      </c>
      <c r="AW49">
        <v>46</v>
      </c>
      <c r="AX49">
        <f>IF(Z49&gt;0, (R49*SUMPRODUCT(K49:$K$98, X49:$X$98)-K49*$AZ$3)/Z49, 0)</f>
        <v>-47197101661.84465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0.79285550900000001</v>
      </c>
      <c r="Q50" s="5">
        <f t="shared" si="60"/>
        <v>50</v>
      </c>
      <c r="R50">
        <f t="shared" si="31"/>
        <v>2000000</v>
      </c>
      <c r="S50">
        <f t="shared" si="32"/>
        <v>-213753526725.0051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-2880.2999312240931</v>
      </c>
      <c r="AC50">
        <f t="shared" si="33"/>
        <v>-2571.7000827794841</v>
      </c>
      <c r="AE50">
        <f t="shared" si="34"/>
        <v>0</v>
      </c>
      <c r="AF50">
        <f t="shared" si="35"/>
        <v>0</v>
      </c>
      <c r="AG50">
        <f t="shared" si="36"/>
        <v>-6.0155734555153984E-7</v>
      </c>
      <c r="AH50">
        <f t="shared" si="37"/>
        <v>-9.677126720217713E-2</v>
      </c>
      <c r="AI50">
        <f t="shared" si="38"/>
        <v>-9.6771868759522678E-2</v>
      </c>
      <c r="AJ50">
        <f t="shared" si="39"/>
        <v>-308.59984844460905</v>
      </c>
      <c r="AK50">
        <f t="shared" si="61"/>
        <v>-201.62099518568655</v>
      </c>
      <c r="AL50">
        <f t="shared" si="40"/>
        <v>-510.31761549905514</v>
      </c>
      <c r="AN50">
        <f t="shared" si="41"/>
        <v>0</v>
      </c>
      <c r="AO50">
        <f t="shared" si="42"/>
        <v>0</v>
      </c>
      <c r="AP50">
        <f t="shared" si="43"/>
        <v>-4.7670298182214937E-9</v>
      </c>
      <c r="AQ50">
        <f t="shared" si="44"/>
        <v>-7.6686207842230412E-4</v>
      </c>
      <c r="AR50">
        <f t="shared" si="45"/>
        <v>-7.6686684545212232E-4</v>
      </c>
      <c r="AS50">
        <f t="shared" si="46"/>
        <v>-2.445493667915065</v>
      </c>
      <c r="AT50">
        <f t="shared" si="47"/>
        <v>-1.5977417666614009</v>
      </c>
      <c r="AU50">
        <f t="shared" si="48"/>
        <v>-4.0440023014219184</v>
      </c>
      <c r="AW50">
        <v>47</v>
      </c>
      <c r="AX50">
        <f>IF(Z50&gt;0, (R50*SUMPRODUCT(K50:$K$98, X50:$X$98)-K50*$AZ$3)/Z50, 0)</f>
        <v>-213753526725.0051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0.79617230500000002</v>
      </c>
      <c r="Q51" s="5">
        <f t="shared" si="60"/>
        <v>50</v>
      </c>
      <c r="R51">
        <f t="shared" si="31"/>
        <v>2000000</v>
      </c>
      <c r="S51">
        <f t="shared" si="32"/>
        <v>-984644730970.26306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-2571.7000827794841</v>
      </c>
      <c r="AC51">
        <f t="shared" si="33"/>
        <v>-2296.161455329504</v>
      </c>
      <c r="AE51">
        <f t="shared" si="34"/>
        <v>0</v>
      </c>
      <c r="AF51">
        <f t="shared" si="35"/>
        <v>0</v>
      </c>
      <c r="AG51">
        <f t="shared" si="36"/>
        <v>-1.165984736985735E-7</v>
      </c>
      <c r="AH51">
        <f t="shared" si="37"/>
        <v>-1.9157731935898037E-2</v>
      </c>
      <c r="AI51">
        <f t="shared" si="38"/>
        <v>-1.9157848534371736E-2</v>
      </c>
      <c r="AJ51">
        <f t="shared" si="39"/>
        <v>-275.53862744998014</v>
      </c>
      <c r="AK51">
        <f t="shared" si="61"/>
        <v>-180.0190057945639</v>
      </c>
      <c r="AL51">
        <f t="shared" si="40"/>
        <v>-455.57679109307838</v>
      </c>
      <c r="AN51">
        <f t="shared" si="41"/>
        <v>0</v>
      </c>
      <c r="AO51">
        <f t="shared" si="42"/>
        <v>0</v>
      </c>
      <c r="AP51">
        <f t="shared" si="43"/>
        <v>-8.2498428719834047E-10</v>
      </c>
      <c r="AQ51">
        <f t="shared" si="44"/>
        <v>-1.3554918279918348E-4</v>
      </c>
      <c r="AR51">
        <f t="shared" si="45"/>
        <v>-1.3555000778347069E-4</v>
      </c>
      <c r="AS51">
        <f t="shared" si="46"/>
        <v>-1.9495541489683497</v>
      </c>
      <c r="AT51">
        <f t="shared" si="47"/>
        <v>-1.2737117945601304</v>
      </c>
      <c r="AU51">
        <f t="shared" si="48"/>
        <v>-3.2234014935362634</v>
      </c>
      <c r="AW51">
        <v>48</v>
      </c>
      <c r="AX51">
        <f>IF(Z51&gt;0, (R51*SUMPRODUCT(K51:$K$98, X51:$X$98)-K51*$AZ$3)/Z51, 0)</f>
        <v>-984644730970.26306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0.79964768799999997</v>
      </c>
      <c r="Q52" s="5">
        <f t="shared" si="60"/>
        <v>50</v>
      </c>
      <c r="R52">
        <f t="shared" si="31"/>
        <v>2000000</v>
      </c>
      <c r="S52">
        <f t="shared" si="32"/>
        <v>-4618526155951.1787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-2296.161455329504</v>
      </c>
      <c r="AC52">
        <f t="shared" si="33"/>
        <v>-2050.144274528634</v>
      </c>
      <c r="AE52">
        <f t="shared" si="34"/>
        <v>0</v>
      </c>
      <c r="AF52">
        <f t="shared" si="35"/>
        <v>0</v>
      </c>
      <c r="AG52">
        <f t="shared" si="36"/>
        <v>-2.2194789044194659E-8</v>
      </c>
      <c r="AH52">
        <f t="shared" si="37"/>
        <v>-3.7295079966957242E-3</v>
      </c>
      <c r="AI52">
        <f t="shared" si="38"/>
        <v>-3.7295301914847686E-3</v>
      </c>
      <c r="AJ52">
        <f t="shared" si="39"/>
        <v>-246.01718080086994</v>
      </c>
      <c r="AK52">
        <f t="shared" si="61"/>
        <v>-160.73130187306529</v>
      </c>
      <c r="AL52">
        <f t="shared" si="40"/>
        <v>-406.75221220412675</v>
      </c>
      <c r="AN52">
        <f t="shared" si="41"/>
        <v>0</v>
      </c>
      <c r="AO52">
        <f t="shared" si="42"/>
        <v>0</v>
      </c>
      <c r="AP52">
        <f t="shared" si="43"/>
        <v>-1.4021220217131796E-10</v>
      </c>
      <c r="AQ52">
        <f t="shared" si="44"/>
        <v>-2.3560599210517174E-5</v>
      </c>
      <c r="AR52">
        <f t="shared" si="45"/>
        <v>-2.3560739422719347E-5</v>
      </c>
      <c r="AS52">
        <f t="shared" si="46"/>
        <v>-1.55417610067764</v>
      </c>
      <c r="AT52">
        <f t="shared" si="47"/>
        <v>-1.0153955394038803</v>
      </c>
      <c r="AU52">
        <f t="shared" si="48"/>
        <v>-2.5695952008209431</v>
      </c>
      <c r="AW52">
        <v>49</v>
      </c>
      <c r="AX52">
        <f>IF(Z52&gt;0, (R52*SUMPRODUCT(K52:$K$98, X52:$X$98)-K52*$AZ$3)/Z52, 0)</f>
        <v>-4618526155951.1787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0.80323853099999998</v>
      </c>
      <c r="Q53" s="5">
        <f t="shared" si="60"/>
        <v>50</v>
      </c>
      <c r="R53">
        <f t="shared" si="31"/>
        <v>2000000</v>
      </c>
      <c r="S53">
        <f t="shared" si="32"/>
        <v>-22079951159724.039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-2050.144274528634</v>
      </c>
      <c r="AC53">
        <f t="shared" si="33"/>
        <v>-1830.4859799195438</v>
      </c>
      <c r="AE53">
        <f t="shared" si="34"/>
        <v>0</v>
      </c>
      <c r="AF53">
        <f t="shared" si="35"/>
        <v>0</v>
      </c>
      <c r="AG53">
        <f t="shared" si="36"/>
        <v>-4.1451314060389021E-9</v>
      </c>
      <c r="AH53">
        <f t="shared" si="37"/>
        <v>-7.1310838990855244E-4</v>
      </c>
      <c r="AI53">
        <f t="shared" si="38"/>
        <v>-7.1311253503995853E-4</v>
      </c>
      <c r="AJ53">
        <f t="shared" si="39"/>
        <v>-219.65829460909026</v>
      </c>
      <c r="AK53">
        <f t="shared" si="61"/>
        <v>-143.51009921700438</v>
      </c>
      <c r="AL53">
        <f t="shared" si="40"/>
        <v>-363.16910693862968</v>
      </c>
      <c r="AN53">
        <f t="shared" si="41"/>
        <v>0</v>
      </c>
      <c r="AO53">
        <f t="shared" si="42"/>
        <v>0</v>
      </c>
      <c r="AP53">
        <f t="shared" si="43"/>
        <v>-2.3380568615393162E-11</v>
      </c>
      <c r="AQ53">
        <f t="shared" si="44"/>
        <v>-4.0222801178701588E-6</v>
      </c>
      <c r="AR53">
        <f t="shared" si="45"/>
        <v>-4.0223034984387743E-6</v>
      </c>
      <c r="AS53">
        <f t="shared" si="46"/>
        <v>-1.2389802218491797</v>
      </c>
      <c r="AT53">
        <f t="shared" si="47"/>
        <v>-0.80946715388968338</v>
      </c>
      <c r="AU53">
        <f t="shared" si="48"/>
        <v>-2.0484513980423613</v>
      </c>
      <c r="AW53">
        <v>50</v>
      </c>
      <c r="AX53">
        <f>IF(Z53&gt;0, (R53*SUMPRODUCT(K53:$K$98, X53:$X$98)-K53*$AZ$3)/Z53, 0)</f>
        <v>-22079951159724.039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0.80709142899999997</v>
      </c>
      <c r="Q54" s="5">
        <f t="shared" si="60"/>
        <v>50</v>
      </c>
      <c r="R54">
        <f t="shared" si="31"/>
        <v>2000000</v>
      </c>
      <c r="S54">
        <f t="shared" si="32"/>
        <v>-107781948332946.53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-1830.4859799195438</v>
      </c>
      <c r="AC54">
        <f t="shared" si="33"/>
        <v>-1634.3624855760295</v>
      </c>
      <c r="AE54">
        <f t="shared" si="34"/>
        <v>0</v>
      </c>
      <c r="AF54">
        <f t="shared" si="35"/>
        <v>0</v>
      </c>
      <c r="AG54">
        <f t="shared" si="36"/>
        <v>-7.5818006208579622E-10</v>
      </c>
      <c r="AH54">
        <f t="shared" si="37"/>
        <v>-1.3382000119570867E-4</v>
      </c>
      <c r="AI54">
        <f t="shared" si="38"/>
        <v>-1.3382075937577075E-4</v>
      </c>
      <c r="AJ54">
        <f t="shared" si="39"/>
        <v>-196.12349434351427</v>
      </c>
      <c r="AK54">
        <f t="shared" si="61"/>
        <v>-128.13401859436809</v>
      </c>
      <c r="AL54">
        <f t="shared" si="40"/>
        <v>-324.25764675864173</v>
      </c>
      <c r="AN54">
        <f t="shared" si="41"/>
        <v>0</v>
      </c>
      <c r="AO54">
        <f t="shared" si="42"/>
        <v>0</v>
      </c>
      <c r="AP54">
        <f t="shared" si="43"/>
        <v>-3.818309280900903E-12</v>
      </c>
      <c r="AQ54">
        <f t="shared" si="44"/>
        <v>-6.7393773337965064E-7</v>
      </c>
      <c r="AR54">
        <f t="shared" si="45"/>
        <v>-6.7394155168893157E-7</v>
      </c>
      <c r="AS54">
        <f t="shared" si="46"/>
        <v>-0.98770753294989</v>
      </c>
      <c r="AT54">
        <f t="shared" si="47"/>
        <v>-0.6453022663930722</v>
      </c>
      <c r="AU54">
        <f t="shared" si="48"/>
        <v>-1.6330104732845139</v>
      </c>
      <c r="AW54">
        <v>51</v>
      </c>
      <c r="AX54">
        <f>IF(Z54&gt;0, (R54*SUMPRODUCT(K54:$K$98, X54:$X$98)-K54*$AZ$3)/Z54, 0)</f>
        <v>-107781948332946.53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0.81105379099999997</v>
      </c>
      <c r="Q55" s="5">
        <f t="shared" si="60"/>
        <v>50</v>
      </c>
      <c r="R55">
        <f t="shared" si="31"/>
        <v>2000000</v>
      </c>
      <c r="S55">
        <f t="shared" si="32"/>
        <v>-537781062905239.44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-1634.3624855760295</v>
      </c>
      <c r="AC55">
        <f t="shared" si="33"/>
        <v>-1459.2522198519364</v>
      </c>
      <c r="AE55">
        <f t="shared" si="34"/>
        <v>0</v>
      </c>
      <c r="AF55">
        <f t="shared" si="35"/>
        <v>0</v>
      </c>
      <c r="AG55">
        <f t="shared" si="36"/>
        <v>-1.3567344784963786E-10</v>
      </c>
      <c r="AH55">
        <f t="shared" si="37"/>
        <v>-2.4596992544612014E-5</v>
      </c>
      <c r="AI55">
        <f t="shared" si="38"/>
        <v>-2.4597128218059862E-5</v>
      </c>
      <c r="AJ55">
        <f t="shared" si="39"/>
        <v>-175.1102657240931</v>
      </c>
      <c r="AK55">
        <f t="shared" si="61"/>
        <v>-114.40537399032208</v>
      </c>
      <c r="AL55">
        <f t="shared" si="40"/>
        <v>-289.51566431154339</v>
      </c>
      <c r="AN55">
        <f t="shared" si="41"/>
        <v>0</v>
      </c>
      <c r="AO55">
        <f t="shared" si="42"/>
        <v>0</v>
      </c>
      <c r="AP55">
        <f t="shared" si="43"/>
        <v>-6.1006425947029688E-13</v>
      </c>
      <c r="AQ55">
        <f t="shared" si="44"/>
        <v>-1.1060193633875573E-7</v>
      </c>
      <c r="AR55">
        <f t="shared" si="45"/>
        <v>-1.106025464030152E-7</v>
      </c>
      <c r="AS55">
        <f t="shared" si="46"/>
        <v>-0.78739441119687681</v>
      </c>
      <c r="AT55">
        <f t="shared" si="47"/>
        <v>-0.51443101704158911</v>
      </c>
      <c r="AU55">
        <f t="shared" si="48"/>
        <v>-1.3018255388410123</v>
      </c>
      <c r="AW55">
        <v>52</v>
      </c>
      <c r="AX55">
        <f>IF(Z55&gt;0, (R55*SUMPRODUCT(K55:$K$98, X55:$X$98)-K55*$AZ$3)/Z55, 0)</f>
        <v>-537781062905239.44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0.81525055400000002</v>
      </c>
      <c r="Q56" s="5">
        <f t="shared" si="60"/>
        <v>50</v>
      </c>
      <c r="R56">
        <f t="shared" si="31"/>
        <v>2000000</v>
      </c>
      <c r="S56">
        <f t="shared" si="32"/>
        <v>-2747714938929257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-1459.2522198519364</v>
      </c>
      <c r="AC56">
        <f t="shared" si="33"/>
        <v>-1302.9037678214399</v>
      </c>
      <c r="AE56">
        <f t="shared" si="34"/>
        <v>0</v>
      </c>
      <c r="AF56">
        <f t="shared" si="35"/>
        <v>0</v>
      </c>
      <c r="AG56">
        <f t="shared" si="36"/>
        <v>-2.3708859848634112E-11</v>
      </c>
      <c r="AH56">
        <f t="shared" si="37"/>
        <v>-4.4243141409002946E-6</v>
      </c>
      <c r="AI56">
        <f t="shared" si="38"/>
        <v>-4.4243378497601432E-6</v>
      </c>
      <c r="AJ56">
        <f t="shared" si="39"/>
        <v>-156.34845203049645</v>
      </c>
      <c r="AK56">
        <f t="shared" si="61"/>
        <v>-102.14765538963556</v>
      </c>
      <c r="AL56">
        <f t="shared" si="40"/>
        <v>-258.49611184446985</v>
      </c>
      <c r="AN56">
        <f t="shared" si="41"/>
        <v>0</v>
      </c>
      <c r="AO56">
        <f t="shared" si="42"/>
        <v>0</v>
      </c>
      <c r="AP56">
        <f t="shared" si="43"/>
        <v>-9.5186063720388099E-14</v>
      </c>
      <c r="AQ56">
        <f t="shared" si="44"/>
        <v>-1.7762686625312833E-8</v>
      </c>
      <c r="AR56">
        <f t="shared" si="45"/>
        <v>-1.7762781811376551E-8</v>
      </c>
      <c r="AS56">
        <f t="shared" si="46"/>
        <v>-0.62770600579581437</v>
      </c>
      <c r="AT56">
        <f t="shared" si="47"/>
        <v>-0.41010125737304265</v>
      </c>
      <c r="AU56">
        <f t="shared" si="48"/>
        <v>-1.0378072809316388</v>
      </c>
      <c r="AW56">
        <v>53</v>
      </c>
      <c r="AX56">
        <f>IF(Z56&gt;0, (R56*SUMPRODUCT(K56:$K$98, X56:$X$98)-K56*$AZ$3)/Z56, 0)</f>
        <v>-2747714938929257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0.81969331899999998</v>
      </c>
      <c r="Q57" s="5">
        <f t="shared" si="60"/>
        <v>50</v>
      </c>
      <c r="R57">
        <f t="shared" si="31"/>
        <v>2000000</v>
      </c>
      <c r="S57">
        <f t="shared" si="32"/>
        <v>-1.4405288714369156E+16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-1302.9037678214399</v>
      </c>
      <c r="AC57">
        <f t="shared" si="33"/>
        <v>-1163.3069355703642</v>
      </c>
      <c r="AE57">
        <f t="shared" si="34"/>
        <v>0</v>
      </c>
      <c r="AF57">
        <f t="shared" si="35"/>
        <v>0</v>
      </c>
      <c r="AG57">
        <f t="shared" si="36"/>
        <v>-4.0377772311150395E-12</v>
      </c>
      <c r="AH57">
        <f t="shared" si="37"/>
        <v>-7.7735976076130929E-7</v>
      </c>
      <c r="AI57">
        <f t="shared" si="38"/>
        <v>-7.773637985385404E-7</v>
      </c>
      <c r="AJ57">
        <f t="shared" si="39"/>
        <v>-139.59683225107574</v>
      </c>
      <c r="AK57">
        <f t="shared" si="61"/>
        <v>-91.203263747500799</v>
      </c>
      <c r="AL57">
        <f t="shared" si="40"/>
        <v>-230.80009677594035</v>
      </c>
      <c r="AN57">
        <f t="shared" si="41"/>
        <v>0</v>
      </c>
      <c r="AO57">
        <f t="shared" si="42"/>
        <v>0</v>
      </c>
      <c r="AP57">
        <f t="shared" si="43"/>
        <v>-1.4473948740780189E-14</v>
      </c>
      <c r="AQ57">
        <f t="shared" si="44"/>
        <v>-2.7865493033396568E-9</v>
      </c>
      <c r="AR57">
        <f t="shared" si="45"/>
        <v>-2.7865637772883975E-9</v>
      </c>
      <c r="AS57">
        <f t="shared" si="46"/>
        <v>-0.50040338501274662</v>
      </c>
      <c r="AT57">
        <f t="shared" si="47"/>
        <v>-0.32693021157797819</v>
      </c>
      <c r="AU57">
        <f t="shared" si="48"/>
        <v>-0.82733359937728856</v>
      </c>
      <c r="AW57">
        <v>54</v>
      </c>
      <c r="AX57">
        <f>IF(Z57&gt;0, (R57*SUMPRODUCT(K57:$K$98, X57:$X$98)-K57*$AZ$3)/Z57, 0)</f>
        <v>-1.4405288714369156E+16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0.82421808699999999</v>
      </c>
      <c r="Q58" s="5">
        <f t="shared" si="60"/>
        <v>50</v>
      </c>
      <c r="R58">
        <f t="shared" si="31"/>
        <v>2000000</v>
      </c>
      <c r="S58">
        <f t="shared" si="32"/>
        <v>-7.758304082046656E+16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-1163.3069355703642</v>
      </c>
      <c r="AC58">
        <f t="shared" si="33"/>
        <v>-1038.6669067616881</v>
      </c>
      <c r="AE58">
        <f t="shared" si="34"/>
        <v>0</v>
      </c>
      <c r="AF58">
        <f t="shared" si="35"/>
        <v>0</v>
      </c>
      <c r="AG58">
        <f t="shared" si="36"/>
        <v>-6.6939043364209413E-13</v>
      </c>
      <c r="AH58">
        <f t="shared" si="37"/>
        <v>-1.3312036100647178E-7</v>
      </c>
      <c r="AI58">
        <f t="shared" si="38"/>
        <v>-1.3312103039690542E-7</v>
      </c>
      <c r="AJ58">
        <f t="shared" si="39"/>
        <v>-124.64002880867611</v>
      </c>
      <c r="AK58">
        <f t="shared" si="61"/>
        <v>-81.431485489925507</v>
      </c>
      <c r="AL58">
        <f t="shared" si="40"/>
        <v>-206.07151443172265</v>
      </c>
      <c r="AN58">
        <f t="shared" si="41"/>
        <v>0</v>
      </c>
      <c r="AO58">
        <f t="shared" si="42"/>
        <v>0</v>
      </c>
      <c r="AP58">
        <f t="shared" si="43"/>
        <v>-2.1424275990272142E-15</v>
      </c>
      <c r="AQ58">
        <f t="shared" si="44"/>
        <v>-4.2606036937363947E-10</v>
      </c>
      <c r="AR58">
        <f t="shared" si="45"/>
        <v>-4.2606251180123851E-10</v>
      </c>
      <c r="AS58">
        <f t="shared" si="46"/>
        <v>-0.39891851487980784</v>
      </c>
      <c r="AT58">
        <f t="shared" si="47"/>
        <v>-0.26062676305989813</v>
      </c>
      <c r="AU58">
        <f t="shared" si="48"/>
        <v>-0.65954527836576848</v>
      </c>
      <c r="AW58">
        <v>55</v>
      </c>
      <c r="AX58">
        <f>IF(Z58&gt;0, (R58*SUMPRODUCT(K58:$K$98, X58:$X$98)-K58*$AZ$3)/Z58, 0)</f>
        <v>-7.758304082046656E+16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0.82894669600000004</v>
      </c>
      <c r="Q59" s="5">
        <f t="shared" si="60"/>
        <v>50</v>
      </c>
      <c r="R59">
        <f t="shared" si="31"/>
        <v>2000000</v>
      </c>
      <c r="S59">
        <f t="shared" si="32"/>
        <v>-4.3010959999404109E+17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-1038.6669067616881</v>
      </c>
      <c r="AC59">
        <f t="shared" si="33"/>
        <v>-927.38116675187962</v>
      </c>
      <c r="AE59">
        <f t="shared" si="34"/>
        <v>0</v>
      </c>
      <c r="AF59">
        <f t="shared" si="35"/>
        <v>0</v>
      </c>
      <c r="AG59">
        <f t="shared" si="36"/>
        <v>-1.0780754100405199E-13</v>
      </c>
      <c r="AH59">
        <f t="shared" si="37"/>
        <v>-2.2195559532064848E-8</v>
      </c>
      <c r="AI59">
        <f t="shared" si="38"/>
        <v>-2.2195667339605852E-8</v>
      </c>
      <c r="AJ59">
        <f t="shared" si="39"/>
        <v>-111.28574000980848</v>
      </c>
      <c r="AK59">
        <f t="shared" si="61"/>
        <v>-72.706683473318179</v>
      </c>
      <c r="AL59">
        <f t="shared" si="40"/>
        <v>-183.99242350532234</v>
      </c>
      <c r="AN59">
        <f t="shared" si="41"/>
        <v>0</v>
      </c>
      <c r="AO59">
        <f t="shared" si="42"/>
        <v>0</v>
      </c>
      <c r="AP59">
        <f t="shared" si="43"/>
        <v>-3.0807593161082134E-16</v>
      </c>
      <c r="AQ59">
        <f t="shared" si="44"/>
        <v>-6.3427081415457921E-11</v>
      </c>
      <c r="AR59">
        <f t="shared" si="45"/>
        <v>-6.3427389491389531E-11</v>
      </c>
      <c r="AS59">
        <f t="shared" si="46"/>
        <v>-0.31801539770982074</v>
      </c>
      <c r="AT59">
        <f t="shared" si="47"/>
        <v>-0.20777005983777819</v>
      </c>
      <c r="AU59">
        <f t="shared" si="48"/>
        <v>-0.52578545761102635</v>
      </c>
      <c r="AW59">
        <v>56</v>
      </c>
      <c r="AX59">
        <f>IF(Z59&gt;0, (R59*SUMPRODUCT(K59:$K$98, X59:$X$98)-K59*$AZ$3)/Z59, 0)</f>
        <v>-4.3010959999404109E+17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0.83370721699999994</v>
      </c>
      <c r="Q60" s="5">
        <f t="shared" si="60"/>
        <v>50</v>
      </c>
      <c r="R60">
        <f t="shared" si="31"/>
        <v>2000000</v>
      </c>
      <c r="S60">
        <f t="shared" si="32"/>
        <v>-2.4570963623197737E+18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-927.38116675187962</v>
      </c>
      <c r="AC60">
        <f t="shared" si="33"/>
        <v>-828.01889888566234</v>
      </c>
      <c r="AE60">
        <f t="shared" si="34"/>
        <v>0</v>
      </c>
      <c r="AF60">
        <f t="shared" si="35"/>
        <v>0</v>
      </c>
      <c r="AG60">
        <f t="shared" si="36"/>
        <v>-1.6849540611909903E-14</v>
      </c>
      <c r="AH60">
        <f t="shared" si="37"/>
        <v>-3.5951969992840624E-9</v>
      </c>
      <c r="AI60">
        <f t="shared" si="38"/>
        <v>-3.5952138488246744E-9</v>
      </c>
      <c r="AJ60">
        <f t="shared" si="39"/>
        <v>-99.36226786621728</v>
      </c>
      <c r="AK60">
        <f t="shared" si="61"/>
        <v>-64.916681672631583</v>
      </c>
      <c r="AL60">
        <f t="shared" si="40"/>
        <v>-164.27894954244408</v>
      </c>
      <c r="AN60">
        <f t="shared" si="41"/>
        <v>0</v>
      </c>
      <c r="AO60">
        <f t="shared" si="42"/>
        <v>0</v>
      </c>
      <c r="AP60">
        <f t="shared" si="43"/>
        <v>-4.2991111363190133E-17</v>
      </c>
      <c r="AQ60">
        <f t="shared" si="44"/>
        <v>-9.1730402702835765E-12</v>
      </c>
      <c r="AR60">
        <f t="shared" si="45"/>
        <v>-9.1730832613949398E-12</v>
      </c>
      <c r="AS60">
        <f t="shared" si="46"/>
        <v>-0.25351992802203033</v>
      </c>
      <c r="AT60">
        <f t="shared" si="47"/>
        <v>-0.1656330196411524</v>
      </c>
      <c r="AU60">
        <f t="shared" si="48"/>
        <v>-0.41915294767235584</v>
      </c>
      <c r="AW60">
        <v>57</v>
      </c>
      <c r="AX60">
        <f>IF(Z60&gt;0, (R60*SUMPRODUCT(K60:$K$98, X60:$X$98)-K60*$AZ$3)/Z60, 0)</f>
        <v>-2.4570963623197737E+18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0.83838979800000002</v>
      </c>
      <c r="Q61" s="5">
        <f t="shared" si="60"/>
        <v>50</v>
      </c>
      <c r="R61">
        <f t="shared" si="31"/>
        <v>2000000</v>
      </c>
      <c r="S61">
        <f t="shared" si="32"/>
        <v>-1.4470240187303068E+19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-828.01889888566234</v>
      </c>
      <c r="AC61">
        <f t="shared" si="33"/>
        <v>-739.30258829077786</v>
      </c>
      <c r="AE61">
        <f t="shared" si="34"/>
        <v>0</v>
      </c>
      <c r="AF61">
        <f t="shared" si="35"/>
        <v>0</v>
      </c>
      <c r="AG61">
        <f t="shared" si="36"/>
        <v>-2.5545622557788635E-15</v>
      </c>
      <c r="AH61">
        <f t="shared" si="37"/>
        <v>-5.6505931800047759E-10</v>
      </c>
      <c r="AI61">
        <f t="shared" si="38"/>
        <v>-5.6506187256273341E-10</v>
      </c>
      <c r="AJ61">
        <f t="shared" si="39"/>
        <v>-88.716310594884476</v>
      </c>
      <c r="AK61">
        <f t="shared" si="61"/>
        <v>-57.96132292199637</v>
      </c>
      <c r="AL61">
        <f t="shared" si="40"/>
        <v>-146.67763351744591</v>
      </c>
      <c r="AN61">
        <f t="shared" si="41"/>
        <v>0</v>
      </c>
      <c r="AO61">
        <f t="shared" si="42"/>
        <v>0</v>
      </c>
      <c r="AP61">
        <f t="shared" si="43"/>
        <v>-5.8195456053372768E-18</v>
      </c>
      <c r="AQ61">
        <f t="shared" si="44"/>
        <v>-1.2872610418421599E-12</v>
      </c>
      <c r="AR61">
        <f t="shared" si="45"/>
        <v>-1.2872668613877654E-12</v>
      </c>
      <c r="AS61">
        <f t="shared" si="46"/>
        <v>-0.20210453445644644</v>
      </c>
      <c r="AT61">
        <f t="shared" si="47"/>
        <v>-0.13204162917822346</v>
      </c>
      <c r="AU61">
        <f t="shared" si="48"/>
        <v>-0.33414616363595717</v>
      </c>
      <c r="AW61">
        <v>58</v>
      </c>
      <c r="AX61">
        <f>IF(Z61&gt;0, (R61*SUMPRODUCT(K61:$K$98, X61:$X$98)-K61*$AZ$3)/Z61, 0)</f>
        <v>-1.4470240187303068E+19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0.84318435700000005</v>
      </c>
      <c r="Q62" s="5">
        <f t="shared" si="60"/>
        <v>50</v>
      </c>
      <c r="R62">
        <f t="shared" si="31"/>
        <v>2000000</v>
      </c>
      <c r="S62">
        <f t="shared" si="32"/>
        <v>-8.8000549846667559E+19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-739.30258829077786</v>
      </c>
      <c r="AC62">
        <f t="shared" si="33"/>
        <v>-660.09159668819564</v>
      </c>
      <c r="AE62">
        <f t="shared" si="34"/>
        <v>0</v>
      </c>
      <c r="AF62">
        <f t="shared" si="35"/>
        <v>0</v>
      </c>
      <c r="AG62">
        <f t="shared" si="36"/>
        <v>-3.7504970016570423E-16</v>
      </c>
      <c r="AH62">
        <f t="shared" si="37"/>
        <v>-8.6158677322214826E-11</v>
      </c>
      <c r="AI62">
        <f t="shared" si="38"/>
        <v>-8.6159052371914994E-11</v>
      </c>
      <c r="AJ62">
        <f t="shared" si="39"/>
        <v>-79.210991602582226</v>
      </c>
      <c r="AK62">
        <f t="shared" si="61"/>
        <v>-51.751181180354457</v>
      </c>
      <c r="AL62">
        <f t="shared" si="40"/>
        <v>-130.96217278302285</v>
      </c>
      <c r="AN62">
        <f t="shared" si="41"/>
        <v>0</v>
      </c>
      <c r="AO62">
        <f t="shared" si="42"/>
        <v>0</v>
      </c>
      <c r="AP62">
        <f t="shared" si="43"/>
        <v>-7.628574375137646E-19</v>
      </c>
      <c r="AQ62">
        <f t="shared" si="44"/>
        <v>-1.7524820783101742E-13</v>
      </c>
      <c r="AR62">
        <f t="shared" si="45"/>
        <v>-1.7524897068845495E-13</v>
      </c>
      <c r="AS62">
        <f t="shared" si="46"/>
        <v>-0.16111649749399218</v>
      </c>
      <c r="AT62">
        <f t="shared" si="47"/>
        <v>-0.10526277836274306</v>
      </c>
      <c r="AU62">
        <f t="shared" si="48"/>
        <v>-0.26637927585691051</v>
      </c>
      <c r="AW62">
        <v>59</v>
      </c>
      <c r="AX62">
        <f>IF(Z62&gt;0, (R62*SUMPRODUCT(K62:$K$98, X62:$X$98)-K62*$AZ$3)/Z62, 0)</f>
        <v>-8.8000549846667559E+19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0.84806285100000001</v>
      </c>
      <c r="Q63" s="5">
        <f t="shared" si="60"/>
        <v>50</v>
      </c>
      <c r="R63">
        <f t="shared" si="31"/>
        <v>2000000</v>
      </c>
      <c r="S63">
        <f t="shared" si="32"/>
        <v>-5.5356839319037746E+20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-660.09159668819564</v>
      </c>
      <c r="AC63">
        <f t="shared" si="33"/>
        <v>-589.36749704303202</v>
      </c>
      <c r="AE63">
        <f t="shared" si="34"/>
        <v>0</v>
      </c>
      <c r="AF63">
        <f t="shared" si="35"/>
        <v>0</v>
      </c>
      <c r="AG63">
        <f t="shared" si="36"/>
        <v>-5.32334851748249E-17</v>
      </c>
      <c r="AH63">
        <f t="shared" si="37"/>
        <v>-1.2722628719568892E-11</v>
      </c>
      <c r="AI63">
        <f t="shared" si="38"/>
        <v>-1.2722681953054067E-11</v>
      </c>
      <c r="AJ63">
        <f t="shared" si="39"/>
        <v>-70.724099645163619</v>
      </c>
      <c r="AK63">
        <f t="shared" si="61"/>
        <v>-46.206411768173702</v>
      </c>
      <c r="AL63">
        <f t="shared" si="40"/>
        <v>-116.93051141335005</v>
      </c>
      <c r="AN63">
        <f t="shared" si="41"/>
        <v>0</v>
      </c>
      <c r="AO63">
        <f t="shared" si="42"/>
        <v>0</v>
      </c>
      <c r="AP63">
        <f t="shared" si="43"/>
        <v>-9.6676615869776265E-20</v>
      </c>
      <c r="AQ63">
        <f t="shared" si="44"/>
        <v>-2.3105394763017053E-14</v>
      </c>
      <c r="AR63">
        <f t="shared" si="45"/>
        <v>-2.3105491439632924E-14</v>
      </c>
      <c r="AS63">
        <f t="shared" si="46"/>
        <v>-0.12844108537467655</v>
      </c>
      <c r="AT63">
        <f t="shared" si="47"/>
        <v>-8.3914842444788917E-2</v>
      </c>
      <c r="AU63">
        <f t="shared" si="48"/>
        <v>-0.21235592781948856</v>
      </c>
      <c r="AW63">
        <v>60</v>
      </c>
      <c r="AX63">
        <f>IF(Z63&gt;0, (R63*SUMPRODUCT(K63:$K$98, X63:$X$98)-K63*$AZ$3)/Z63, 0)</f>
        <v>-5.5356839319037746E+20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0.85299375700000002</v>
      </c>
      <c r="Q64" s="5">
        <f t="shared" si="60"/>
        <v>50</v>
      </c>
      <c r="R64">
        <f t="shared" si="31"/>
        <v>2000000</v>
      </c>
      <c r="S64">
        <f t="shared" si="32"/>
        <v>-3.6075545398320263E+21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-589.36749704303202</v>
      </c>
      <c r="AC64">
        <f t="shared" si="33"/>
        <v>-526.22097950270711</v>
      </c>
      <c r="AE64">
        <f t="shared" si="34"/>
        <v>0</v>
      </c>
      <c r="AF64">
        <f t="shared" si="35"/>
        <v>0</v>
      </c>
      <c r="AG64">
        <f t="shared" si="36"/>
        <v>-7.2933198055989585E-18</v>
      </c>
      <c r="AH64">
        <f t="shared" si="37"/>
        <v>-1.8163132206991077E-12</v>
      </c>
      <c r="AI64">
        <f t="shared" si="38"/>
        <v>-1.8163205140189134E-12</v>
      </c>
      <c r="AJ64">
        <f t="shared" si="39"/>
        <v>-63.146517540324908</v>
      </c>
      <c r="AK64">
        <f t="shared" si="61"/>
        <v>-41.255724793012249</v>
      </c>
      <c r="AL64">
        <f t="shared" si="40"/>
        <v>-104.40224233333898</v>
      </c>
      <c r="AN64">
        <f t="shared" si="41"/>
        <v>0</v>
      </c>
      <c r="AO64">
        <f t="shared" si="42"/>
        <v>0</v>
      </c>
      <c r="AP64">
        <f t="shared" si="43"/>
        <v>-1.1826160648457342E-20</v>
      </c>
      <c r="AQ64">
        <f t="shared" si="44"/>
        <v>-2.9451624923145095E-15</v>
      </c>
      <c r="AR64">
        <f t="shared" si="45"/>
        <v>-2.945174318475158E-15</v>
      </c>
      <c r="AS64">
        <f t="shared" si="46"/>
        <v>-0.10239244688670045</v>
      </c>
      <c r="AT64">
        <f t="shared" si="47"/>
        <v>-6.6896398632644252E-2</v>
      </c>
      <c r="AU64">
        <f t="shared" si="48"/>
        <v>-0.16928884551934764</v>
      </c>
      <c r="AW64">
        <v>61</v>
      </c>
      <c r="AX64">
        <f>IF(Z64&gt;0, (R64*SUMPRODUCT(K64:$K$98, X64:$X$98)-K64*$AZ$3)/Z64, 0)</f>
        <v>-3.6075545398320263E+21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0.85794593600000002</v>
      </c>
      <c r="Q65" s="5">
        <f t="shared" si="60"/>
        <v>50</v>
      </c>
      <c r="R65">
        <f t="shared" si="31"/>
        <v>2000000</v>
      </c>
      <c r="S65">
        <f t="shared" si="32"/>
        <v>-2.4391758508361683E+22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-526.22097950270711</v>
      </c>
      <c r="AC65">
        <f t="shared" si="33"/>
        <v>-469.84016027027405</v>
      </c>
      <c r="AE65">
        <f t="shared" si="34"/>
        <v>0</v>
      </c>
      <c r="AF65">
        <f t="shared" si="35"/>
        <v>0</v>
      </c>
      <c r="AG65">
        <f t="shared" si="36"/>
        <v>-9.6311252038103208E-19</v>
      </c>
      <c r="AH65">
        <f t="shared" si="37"/>
        <v>-2.5029096348647749E-13</v>
      </c>
      <c r="AI65">
        <f t="shared" si="38"/>
        <v>-2.5029192659899787E-13</v>
      </c>
      <c r="AJ65">
        <f t="shared" si="39"/>
        <v>-56.380819232433055</v>
      </c>
      <c r="AK65">
        <f t="shared" si="61"/>
        <v>-36.835468565189501</v>
      </c>
      <c r="AL65">
        <f t="shared" si="40"/>
        <v>-93.216287797622812</v>
      </c>
      <c r="AN65">
        <f t="shared" si="41"/>
        <v>0</v>
      </c>
      <c r="AO65">
        <f t="shared" si="42"/>
        <v>0</v>
      </c>
      <c r="AP65">
        <f t="shared" si="43"/>
        <v>-1.3943683706657737E-21</v>
      </c>
      <c r="AQ65">
        <f t="shared" si="44"/>
        <v>-3.6236451667239647E-16</v>
      </c>
      <c r="AR65">
        <f t="shared" si="45"/>
        <v>-3.6236591104076712E-16</v>
      </c>
      <c r="AS65">
        <f t="shared" si="46"/>
        <v>-8.1626631765545771E-2</v>
      </c>
      <c r="AT65">
        <f t="shared" si="47"/>
        <v>-5.332939942015643E-2</v>
      </c>
      <c r="AU65">
        <f t="shared" si="48"/>
        <v>-0.13495603118570257</v>
      </c>
      <c r="AW65">
        <v>62</v>
      </c>
      <c r="AX65">
        <f>IF(Z65&gt;0, (R65*SUMPRODUCT(K65:$K$98, X65:$X$98)-K65*$AZ$3)/Z65, 0)</f>
        <v>-2.4391758508361683E+22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0.86292441799999997</v>
      </c>
      <c r="Q66" s="5">
        <f t="shared" si="60"/>
        <v>50</v>
      </c>
      <c r="R66">
        <f t="shared" si="31"/>
        <v>2000000</v>
      </c>
      <c r="S66">
        <f t="shared" si="32"/>
        <v>-1.7138112191402121E+23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-469.84016027027405</v>
      </c>
      <c r="AC66">
        <f t="shared" si="33"/>
        <v>-419.50014309845892</v>
      </c>
      <c r="AE66">
        <f t="shared" si="34"/>
        <v>0</v>
      </c>
      <c r="AF66">
        <f t="shared" si="35"/>
        <v>0</v>
      </c>
      <c r="AG66">
        <f t="shared" si="36"/>
        <v>-1.2238808405890659E-19</v>
      </c>
      <c r="AH66">
        <f t="shared" si="37"/>
        <v>-3.3243732444732606E-14</v>
      </c>
      <c r="AI66">
        <f t="shared" si="38"/>
        <v>-3.3243854832816663E-14</v>
      </c>
      <c r="AJ66">
        <f t="shared" si="39"/>
        <v>-50.340017171815134</v>
      </c>
      <c r="AK66">
        <f t="shared" si="61"/>
        <v>-32.888811218919187</v>
      </c>
      <c r="AL66">
        <f t="shared" si="40"/>
        <v>-83.22882839073435</v>
      </c>
      <c r="AN66">
        <f t="shared" si="41"/>
        <v>0</v>
      </c>
      <c r="AO66">
        <f t="shared" si="42"/>
        <v>0</v>
      </c>
      <c r="AP66">
        <f t="shared" si="43"/>
        <v>-1.5820551091495092E-22</v>
      </c>
      <c r="AQ66">
        <f t="shared" si="44"/>
        <v>-4.2972661240513245E-17</v>
      </c>
      <c r="AR66">
        <f t="shared" si="45"/>
        <v>-4.2972819446024157E-17</v>
      </c>
      <c r="AS66">
        <f t="shared" si="46"/>
        <v>-6.5072251088604607E-2</v>
      </c>
      <c r="AT66">
        <f t="shared" si="47"/>
        <v>-4.2513870711221632E-2</v>
      </c>
      <c r="AU66">
        <f t="shared" si="48"/>
        <v>-0.10758612179982627</v>
      </c>
      <c r="AW66">
        <v>63</v>
      </c>
      <c r="AX66">
        <f>IF(Z66&gt;0, (R66*SUMPRODUCT(K66:$K$98, X66:$X$98)-K66*$AZ$3)/Z66, 0)</f>
        <v>-1.7138112191402121E+23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2">$C$6</f>
        <v>2000000</v>
      </c>
      <c r="S67">
        <f t="shared" ref="S67:S79" si="63">AX67</f>
        <v>-1.2536188466098294E+24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-419.50014309845892</v>
      </c>
      <c r="AC67">
        <f t="shared" ref="AC67:AC79" si="64">S67*Z67</f>
        <v>-374.55369919505262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-1.4938898701465797E-20</v>
      </c>
      <c r="AH67">
        <f t="shared" ref="AH67:AH79" si="68">-X67*R67</f>
        <v>-4.2490121806740694E-15</v>
      </c>
      <c r="AI67">
        <f t="shared" ref="AI67:AI79" si="69">SUM(AE67:AH67)</f>
        <v>-4.2490271195727711E-15</v>
      </c>
      <c r="AJ67">
        <f t="shared" ref="AJ67:AJ79" si="70">AB67-AC67</f>
        <v>-44.946443903406305</v>
      </c>
      <c r="AK67">
        <f t="shared" si="61"/>
        <v>-29.365010016892128</v>
      </c>
      <c r="AL67">
        <f t="shared" ref="AL67:AL79" si="71">SUM(AI67:AK67)</f>
        <v>-74.311453920298447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-1.724181699597952E-23</v>
      </c>
      <c r="AQ67">
        <f t="shared" ref="AQ67:AQ79" si="75">AH67*$K67</f>
        <v>-4.904022170368012E-18</v>
      </c>
      <c r="AR67">
        <f t="shared" ref="AR67:AR79" si="76">AI67*$K67</f>
        <v>-4.9040394121850081E-18</v>
      </c>
      <c r="AS67">
        <f t="shared" ref="AS67:AS79" si="77">AJ67*$K67</f>
        <v>-5.1875200166298228E-2</v>
      </c>
      <c r="AT67">
        <f t="shared" ref="AT67:AT79" si="78">AK67*$K67</f>
        <v>-3.3891797441981522E-2</v>
      </c>
      <c r="AU67">
        <f t="shared" ref="AU67:AU79" si="79">AL67*$K67</f>
        <v>-8.5766997608279771E-2</v>
      </c>
      <c r="AW67">
        <v>64</v>
      </c>
      <c r="AX67">
        <f>IF(Z67&gt;0, (R67*SUMPRODUCT(K67:$K$98, X67:$X$98)-K67*$AZ$3)/Z67, 0)</f>
        <v>-1.2536188466098294E+24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0.872959127</v>
      </c>
      <c r="Q68" s="5">
        <f t="shared" si="60"/>
        <v>50</v>
      </c>
      <c r="R68">
        <f t="shared" si="62"/>
        <v>2000000</v>
      </c>
      <c r="S68">
        <f t="shared" si="63"/>
        <v>-9.5633475120774202E+24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-374.55369919505262</v>
      </c>
      <c r="AC68">
        <f t="shared" si="64"/>
        <v>-334.42294570986837</v>
      </c>
      <c r="AE68">
        <f t="shared" si="65"/>
        <v>0</v>
      </c>
      <c r="AF68">
        <f t="shared" si="66"/>
        <v>0</v>
      </c>
      <c r="AG68">
        <f t="shared" si="67"/>
        <v>-1.7484617456781228E-21</v>
      </c>
      <c r="AH68">
        <f t="shared" si="68"/>
        <v>-5.2164191875092058E-16</v>
      </c>
      <c r="AI68">
        <f t="shared" si="69"/>
        <v>-5.2164366721266625E-16</v>
      </c>
      <c r="AJ68">
        <f t="shared" si="70"/>
        <v>-40.130753485184243</v>
      </c>
      <c r="AK68">
        <f t="shared" si="61"/>
        <v>-26.218758943653686</v>
      </c>
      <c r="AL68">
        <f t="shared" si="71"/>
        <v>-66.349512428837926</v>
      </c>
      <c r="AN68">
        <f t="shared" si="72"/>
        <v>0</v>
      </c>
      <c r="AO68">
        <f t="shared" si="73"/>
        <v>0</v>
      </c>
      <c r="AP68">
        <f t="shared" si="74"/>
        <v>-1.8017833154604284E-24</v>
      </c>
      <c r="AQ68">
        <f t="shared" si="75"/>
        <v>-5.3755005402514428E-19</v>
      </c>
      <c r="AR68">
        <f t="shared" si="76"/>
        <v>-5.3755185580845971E-19</v>
      </c>
      <c r="AS68">
        <f t="shared" si="77"/>
        <v>-4.1354591969306659E-2</v>
      </c>
      <c r="AT68">
        <f t="shared" si="78"/>
        <v>-2.7018333419946999E-2</v>
      </c>
      <c r="AU68">
        <f t="shared" si="79"/>
        <v>-6.8372925389253658E-2</v>
      </c>
      <c r="AW68">
        <v>65</v>
      </c>
      <c r="AX68">
        <f>IF(Z68&gt;0, (R68*SUMPRODUCT(K68:$K$98, X68:$X$98)-K68*$AZ$3)/Z68, 0)</f>
        <v>-9.5633475120774202E+24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0.877957722</v>
      </c>
      <c r="Q69" s="5">
        <f t="shared" ref="Q69:Q79" si="91">$C$8</f>
        <v>50</v>
      </c>
      <c r="R69">
        <f t="shared" si="62"/>
        <v>2000000</v>
      </c>
      <c r="S69">
        <f t="shared" si="63"/>
        <v>-7.6209653072060968E+25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-334.42294570986837</v>
      </c>
      <c r="AC69">
        <f t="shared" si="64"/>
        <v>-298.59191581238247</v>
      </c>
      <c r="AE69">
        <f t="shared" si="65"/>
        <v>0</v>
      </c>
      <c r="AF69">
        <f t="shared" si="66"/>
        <v>0</v>
      </c>
      <c r="AG69">
        <f t="shared" si="67"/>
        <v>-1.9590163698163359E-22</v>
      </c>
      <c r="AH69">
        <f t="shared" si="68"/>
        <v>-6.1403019649588326E-17</v>
      </c>
      <c r="AI69">
        <f t="shared" si="69"/>
        <v>-6.1403215551225306E-17</v>
      </c>
      <c r="AJ69">
        <f t="shared" si="70"/>
        <v>-35.831029897485905</v>
      </c>
      <c r="AK69">
        <f t="shared" si="61"/>
        <v>-23.409606199690788</v>
      </c>
      <c r="AL69">
        <f t="shared" si="71"/>
        <v>-59.24063609717669</v>
      </c>
      <c r="AN69">
        <f t="shared" si="72"/>
        <v>0</v>
      </c>
      <c r="AO69">
        <f t="shared" si="73"/>
        <v>0</v>
      </c>
      <c r="AP69">
        <f t="shared" si="74"/>
        <v>-1.802463456487313E-25</v>
      </c>
      <c r="AQ69">
        <f t="shared" si="75"/>
        <v>-5.6496056256401615E-20</v>
      </c>
      <c r="AR69">
        <f t="shared" si="76"/>
        <v>-5.6496236502747259E-20</v>
      </c>
      <c r="AS69">
        <f t="shared" si="77"/>
        <v>-3.2967627526551843E-2</v>
      </c>
      <c r="AT69">
        <f t="shared" si="78"/>
        <v>-2.1538849984013866E-2</v>
      </c>
      <c r="AU69">
        <f t="shared" si="79"/>
        <v>-5.4506477510565705E-2</v>
      </c>
      <c r="AW69">
        <v>66</v>
      </c>
      <c r="AX69">
        <f>IF(Z69&gt;0, (R69*SUMPRODUCT(K69:$K$98, X69:$X$98)-K69*$AZ$3)/Z69, 0)</f>
        <v>-7.6209653072060968E+25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0.88376105100000002</v>
      </c>
      <c r="Q70" s="5">
        <f t="shared" si="91"/>
        <v>50</v>
      </c>
      <c r="R70">
        <f t="shared" si="62"/>
        <v>2000000</v>
      </c>
      <c r="S70">
        <f t="shared" si="63"/>
        <v>-6.4048386905685988E+26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-298.59191581238247</v>
      </c>
      <c r="AC70">
        <f t="shared" si="64"/>
        <v>-266.59992483248431</v>
      </c>
      <c r="AE70">
        <f t="shared" si="65"/>
        <v>0</v>
      </c>
      <c r="AF70">
        <f t="shared" si="66"/>
        <v>0</v>
      </c>
      <c r="AG70">
        <f t="shared" si="67"/>
        <v>-2.0812384020308284E-23</v>
      </c>
      <c r="AH70">
        <f t="shared" si="68"/>
        <v>-6.9252094636603581E-18</v>
      </c>
      <c r="AI70">
        <f t="shared" si="69"/>
        <v>-6.9252302760443786E-18</v>
      </c>
      <c r="AJ70">
        <f t="shared" si="70"/>
        <v>-31.991990979898162</v>
      </c>
      <c r="AK70">
        <f t="shared" si="61"/>
        <v>-20.901434106866773</v>
      </c>
      <c r="AL70">
        <f t="shared" si="71"/>
        <v>-52.893425086764935</v>
      </c>
      <c r="AN70">
        <f t="shared" si="72"/>
        <v>0</v>
      </c>
      <c r="AO70">
        <f t="shared" si="73"/>
        <v>0</v>
      </c>
      <c r="AP70">
        <f t="shared" si="74"/>
        <v>-1.709748421679637E-26</v>
      </c>
      <c r="AQ70">
        <f t="shared" si="75"/>
        <v>-5.6890964239082866E-21</v>
      </c>
      <c r="AR70">
        <f t="shared" si="76"/>
        <v>-5.6891135213925038E-21</v>
      </c>
      <c r="AS70">
        <f t="shared" si="77"/>
        <v>-2.6281590821549645E-2</v>
      </c>
      <c r="AT70">
        <f t="shared" si="78"/>
        <v>-1.7170639336745747E-2</v>
      </c>
      <c r="AU70">
        <f t="shared" si="79"/>
        <v>-4.3452230158295392E-2</v>
      </c>
      <c r="AW70">
        <v>67</v>
      </c>
      <c r="AX70">
        <f>IF(Z70&gt;0, (R70*SUMPRODUCT(K70:$K$98, X70:$X$98)-K70*$AZ$3)/Z70, 0)</f>
        <v>-6.4048386905685988E+26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0.88953285599999998</v>
      </c>
      <c r="Q71" s="5">
        <f t="shared" si="91"/>
        <v>50</v>
      </c>
      <c r="R71">
        <f t="shared" si="62"/>
        <v>2000000</v>
      </c>
      <c r="S71">
        <f t="shared" si="63"/>
        <v>-5.6920160622083218E+27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-266.59992483248431</v>
      </c>
      <c r="AC71">
        <f t="shared" si="64"/>
        <v>-238.03564717186103</v>
      </c>
      <c r="AE71">
        <f t="shared" si="65"/>
        <v>0</v>
      </c>
      <c r="AF71">
        <f t="shared" si="66"/>
        <v>0</v>
      </c>
      <c r="AG71">
        <f t="shared" si="67"/>
        <v>-2.0909607823516115E-24</v>
      </c>
      <c r="AH71">
        <f t="shared" si="68"/>
        <v>-7.4053197591014365E-19</v>
      </c>
      <c r="AI71">
        <f t="shared" si="69"/>
        <v>-7.4053406687092599E-19</v>
      </c>
      <c r="AJ71">
        <f t="shared" si="70"/>
        <v>-28.564277660623276</v>
      </c>
      <c r="AK71">
        <f t="shared" si="61"/>
        <v>-18.661994738273904</v>
      </c>
      <c r="AL71">
        <f t="shared" si="71"/>
        <v>-47.22627239889718</v>
      </c>
      <c r="AN71">
        <f t="shared" si="72"/>
        <v>0</v>
      </c>
      <c r="AO71">
        <f t="shared" si="73"/>
        <v>0</v>
      </c>
      <c r="AP71">
        <f t="shared" si="74"/>
        <v>-1.5336923293273288E-27</v>
      </c>
      <c r="AQ71">
        <f t="shared" si="75"/>
        <v>-5.4317049877792145E-22</v>
      </c>
      <c r="AR71">
        <f t="shared" si="76"/>
        <v>-5.4317203247025073E-22</v>
      </c>
      <c r="AS71">
        <f t="shared" si="77"/>
        <v>-2.0951523295240408E-2</v>
      </c>
      <c r="AT71">
        <f t="shared" si="78"/>
        <v>-1.3688328552890422E-2</v>
      </c>
      <c r="AU71">
        <f t="shared" si="79"/>
        <v>-3.4639851848130829E-2</v>
      </c>
      <c r="AW71">
        <v>68</v>
      </c>
      <c r="AX71">
        <f>IF(Z71&gt;0, (R71*SUMPRODUCT(K71:$K$98, X71:$X$98)-K71*$AZ$3)/Z71, 0)</f>
        <v>-5.6920160622083218E+27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0.89526598199999996</v>
      </c>
      <c r="Q72" s="5">
        <f t="shared" si="91"/>
        <v>50</v>
      </c>
      <c r="R72">
        <f t="shared" si="62"/>
        <v>2000000</v>
      </c>
      <c r="S72">
        <f t="shared" si="63"/>
        <v>-5.3646591854683937E+28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-238.03564717186103</v>
      </c>
      <c r="AC72">
        <f t="shared" si="64"/>
        <v>-212.53182783201873</v>
      </c>
      <c r="AE72">
        <f t="shared" si="65"/>
        <v>0</v>
      </c>
      <c r="AF72">
        <f t="shared" si="66"/>
        <v>0</v>
      </c>
      <c r="AG72">
        <f t="shared" si="67"/>
        <v>-1.9808511639259183E-25</v>
      </c>
      <c r="AH72">
        <f t="shared" si="68"/>
        <v>-7.4878642325420133E-20</v>
      </c>
      <c r="AI72">
        <f t="shared" si="69"/>
        <v>-7.4878840410536525E-20</v>
      </c>
      <c r="AJ72">
        <f t="shared" si="70"/>
        <v>-25.503819339842295</v>
      </c>
      <c r="AK72">
        <f t="shared" ref="AK72:AK79" si="92">G72*SUM(AB72:AB72, AE72:AF72)</f>
        <v>-16.662495302030273</v>
      </c>
      <c r="AL72">
        <f t="shared" si="71"/>
        <v>-42.166314641872567</v>
      </c>
      <c r="AN72">
        <f t="shared" si="72"/>
        <v>0</v>
      </c>
      <c r="AO72">
        <f t="shared" si="73"/>
        <v>0</v>
      </c>
      <c r="AP72">
        <f t="shared" si="74"/>
        <v>-1.297257470829975E-28</v>
      </c>
      <c r="AQ72">
        <f t="shared" si="75"/>
        <v>-4.903794890361064E-23</v>
      </c>
      <c r="AR72">
        <f t="shared" si="76"/>
        <v>-4.9038078629357724E-23</v>
      </c>
      <c r="AS72">
        <f t="shared" si="77"/>
        <v>-1.6702426096333284E-2</v>
      </c>
      <c r="AT72">
        <f t="shared" si="78"/>
        <v>-1.0912251716271063E-2</v>
      </c>
      <c r="AU72">
        <f t="shared" si="79"/>
        <v>-2.7614677812604349E-2</v>
      </c>
      <c r="AW72">
        <v>69</v>
      </c>
      <c r="AX72">
        <f>IF(Z72&gt;0, (R72*SUMPRODUCT(K72:$K$98, X72:$X$98)-K72*$AZ$3)/Z72, 0)</f>
        <v>-5.3646591854683937E+28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0.900953271</v>
      </c>
      <c r="Q73" s="5">
        <f t="shared" si="91"/>
        <v>50</v>
      </c>
      <c r="R73">
        <f t="shared" si="62"/>
        <v>2000000</v>
      </c>
      <c r="S73">
        <f t="shared" si="63"/>
        <v>-5.3790569586667638E+29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-212.53182783201873</v>
      </c>
      <c r="AC73">
        <f t="shared" si="64"/>
        <v>-189.76056056430241</v>
      </c>
      <c r="AE73">
        <f t="shared" si="65"/>
        <v>0</v>
      </c>
      <c r="AF73">
        <f t="shared" si="66"/>
        <v>0</v>
      </c>
      <c r="AG73">
        <f t="shared" si="67"/>
        <v>-1.7638831678344588E-26</v>
      </c>
      <c r="AH73">
        <f t="shared" si="68"/>
        <v>-7.1386173420128531E-21</v>
      </c>
      <c r="AI73">
        <f t="shared" si="69"/>
        <v>-7.1386349808445316E-21</v>
      </c>
      <c r="AJ73">
        <f t="shared" si="70"/>
        <v>-22.771267267716325</v>
      </c>
      <c r="AK73">
        <f t="shared" si="92"/>
        <v>-14.877227948241313</v>
      </c>
      <c r="AL73">
        <f t="shared" si="71"/>
        <v>-37.648495215957638</v>
      </c>
      <c r="AN73">
        <f t="shared" si="72"/>
        <v>0</v>
      </c>
      <c r="AO73">
        <f t="shared" si="73"/>
        <v>0</v>
      </c>
      <c r="AP73">
        <f t="shared" si="74"/>
        <v>-1.0313976290019842E-29</v>
      </c>
      <c r="AQ73">
        <f t="shared" si="75"/>
        <v>-4.1741727202623322E-24</v>
      </c>
      <c r="AR73">
        <f t="shared" si="76"/>
        <v>-4.1741830342386227E-24</v>
      </c>
      <c r="AS73">
        <f t="shared" si="77"/>
        <v>-1.3315071824245279E-2</v>
      </c>
      <c r="AT73">
        <f t="shared" si="78"/>
        <v>-8.6991802585069042E-3</v>
      </c>
      <c r="AU73">
        <f t="shared" si="79"/>
        <v>-2.2014252082752182E-2</v>
      </c>
      <c r="AW73">
        <v>70</v>
      </c>
      <c r="AX73">
        <f>IF(Z73&gt;0, (R73*SUMPRODUCT(K73:$K$98, X73:$X$98)-K73*$AZ$3)/Z73, 0)</f>
        <v>-5.3790569586667638E+29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0.90658776299999999</v>
      </c>
      <c r="Q74" s="5">
        <f t="shared" si="91"/>
        <v>50</v>
      </c>
      <c r="R74">
        <f t="shared" si="62"/>
        <v>2000000</v>
      </c>
      <c r="S74">
        <f t="shared" si="63"/>
        <v>-5.7578235521738155E+30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-189.76056056430241</v>
      </c>
      <c r="AC74">
        <f t="shared" si="64"/>
        <v>-169.42907193241288</v>
      </c>
      <c r="AE74">
        <f t="shared" si="65"/>
        <v>0</v>
      </c>
      <c r="AF74">
        <f t="shared" si="66"/>
        <v>0</v>
      </c>
      <c r="AG74">
        <f t="shared" si="67"/>
        <v>-1.4712944083571859E-27</v>
      </c>
      <c r="AH74">
        <f t="shared" si="68"/>
        <v>-6.3964595812815824E-22</v>
      </c>
      <c r="AI74">
        <f t="shared" si="69"/>
        <v>-6.396474294225666E-22</v>
      </c>
      <c r="AJ74">
        <f t="shared" si="70"/>
        <v>-20.331488631889528</v>
      </c>
      <c r="AK74">
        <f t="shared" si="92"/>
        <v>-13.283239239501169</v>
      </c>
      <c r="AL74">
        <f t="shared" si="71"/>
        <v>-33.614727871390699</v>
      </c>
      <c r="AN74">
        <f t="shared" si="72"/>
        <v>0</v>
      </c>
      <c r="AO74">
        <f t="shared" si="73"/>
        <v>0</v>
      </c>
      <c r="AP74">
        <f t="shared" si="74"/>
        <v>-7.6813556671028162E-31</v>
      </c>
      <c r="AQ74">
        <f t="shared" si="75"/>
        <v>-3.3394731044300458E-25</v>
      </c>
      <c r="AR74">
        <f t="shared" si="76"/>
        <v>-3.3394807857857128E-25</v>
      </c>
      <c r="AS74">
        <f t="shared" si="77"/>
        <v>-1.0614693737440407E-2</v>
      </c>
      <c r="AT74">
        <f t="shared" si="78"/>
        <v>-6.9349332417944056E-3</v>
      </c>
      <c r="AU74">
        <f t="shared" si="79"/>
        <v>-1.7549626979234813E-2</v>
      </c>
      <c r="AW74">
        <v>71</v>
      </c>
      <c r="AX74">
        <f>IF(Z74&gt;0, (R74*SUMPRODUCT(K74:$K$98, X74:$X$98)-K74*$AZ$3)/Z74, 0)</f>
        <v>-5.7578235521738155E+30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0.91219363099999995</v>
      </c>
      <c r="Q75" s="5">
        <f t="shared" si="91"/>
        <v>50</v>
      </c>
      <c r="R75">
        <f t="shared" si="62"/>
        <v>2000000</v>
      </c>
      <c r="S75">
        <f t="shared" si="63"/>
        <v>-6.6073175653132881E+31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-169.42907193241288</v>
      </c>
      <c r="AC75">
        <f t="shared" si="64"/>
        <v>-151.2759570825115</v>
      </c>
      <c r="AE75">
        <f t="shared" si="65"/>
        <v>0</v>
      </c>
      <c r="AF75">
        <f t="shared" si="66"/>
        <v>0</v>
      </c>
      <c r="AG75">
        <f t="shared" si="67"/>
        <v>-1.14476075644276E-28</v>
      </c>
      <c r="AH75">
        <f t="shared" si="68"/>
        <v>-5.3684215545173519E-23</v>
      </c>
      <c r="AI75">
        <f t="shared" si="69"/>
        <v>-5.3684330021249163E-23</v>
      </c>
      <c r="AJ75">
        <f t="shared" si="70"/>
        <v>-18.153114849901385</v>
      </c>
      <c r="AK75">
        <f t="shared" si="92"/>
        <v>-11.860035035268902</v>
      </c>
      <c r="AL75">
        <f t="shared" si="71"/>
        <v>-30.013149885170286</v>
      </c>
      <c r="AN75">
        <f t="shared" si="72"/>
        <v>0</v>
      </c>
      <c r="AO75">
        <f t="shared" si="73"/>
        <v>0</v>
      </c>
      <c r="AP75">
        <f t="shared" si="74"/>
        <v>-5.3362356558468167E-32</v>
      </c>
      <c r="AQ75">
        <f t="shared" si="75"/>
        <v>-2.5024584703489086E-26</v>
      </c>
      <c r="AR75">
        <f t="shared" si="76"/>
        <v>-2.5024638065845645E-26</v>
      </c>
      <c r="AS75">
        <f t="shared" si="77"/>
        <v>-8.4619688595666612E-3</v>
      </c>
      <c r="AT75">
        <f t="shared" si="78"/>
        <v>-5.5284863215835506E-3</v>
      </c>
      <c r="AU75">
        <f t="shared" si="79"/>
        <v>-1.3990455181150212E-2</v>
      </c>
      <c r="AW75">
        <v>72</v>
      </c>
      <c r="AX75">
        <f>IF(Z75&gt;0, (R75*SUMPRODUCT(K75:$K$98, X75:$X$98)-K75*$AZ$3)/Z75, 0)</f>
        <v>-6.6073175653132881E+31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0.91779930600000004</v>
      </c>
      <c r="Q76" s="5">
        <f t="shared" si="91"/>
        <v>50</v>
      </c>
      <c r="R76">
        <f t="shared" si="62"/>
        <v>2000000</v>
      </c>
      <c r="S76">
        <f t="shared" si="63"/>
        <v>-8.1708226839418441E+32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-151.2759570825115</v>
      </c>
      <c r="AC76">
        <f t="shared" si="64"/>
        <v>-135.06781882367096</v>
      </c>
      <c r="AE76">
        <f t="shared" si="65"/>
        <v>0</v>
      </c>
      <c r="AF76">
        <f t="shared" si="66"/>
        <v>0</v>
      </c>
      <c r="AG76">
        <f t="shared" si="67"/>
        <v>-8.265252107913221E-30</v>
      </c>
      <c r="AH76">
        <f t="shared" si="68"/>
        <v>-4.2026425111968008E-24</v>
      </c>
      <c r="AI76">
        <f t="shared" si="69"/>
        <v>-4.2026507764489088E-24</v>
      </c>
      <c r="AJ76">
        <f t="shared" si="70"/>
        <v>-16.208138258840535</v>
      </c>
      <c r="AK76">
        <f t="shared" si="92"/>
        <v>-10.589316995775805</v>
      </c>
      <c r="AL76">
        <f t="shared" si="71"/>
        <v>-26.797455254616338</v>
      </c>
      <c r="AN76">
        <f t="shared" si="72"/>
        <v>0</v>
      </c>
      <c r="AO76">
        <f t="shared" si="73"/>
        <v>0</v>
      </c>
      <c r="AP76">
        <f t="shared" si="74"/>
        <v>-3.4399992651757599E-33</v>
      </c>
      <c r="AQ76">
        <f t="shared" si="75"/>
        <v>-1.7491404934245226E-27</v>
      </c>
      <c r="AR76">
        <f t="shared" si="76"/>
        <v>-1.7491439334237878E-27</v>
      </c>
      <c r="AS76">
        <f t="shared" si="77"/>
        <v>-6.7458297668739377E-3</v>
      </c>
      <c r="AT76">
        <f t="shared" si="78"/>
        <v>-4.4072754476909681E-3</v>
      </c>
      <c r="AU76">
        <f t="shared" si="79"/>
        <v>-1.1153105214564906E-2</v>
      </c>
      <c r="AW76">
        <v>73</v>
      </c>
      <c r="AX76">
        <f>IF(Z76&gt;0, (R76*SUMPRODUCT(K76:$K$98, X76:$X$98)-K76*$AZ$3)/Z76, 0)</f>
        <v>-8.1708226839418441E+32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0.92340517499999997</v>
      </c>
      <c r="Q77" s="5">
        <f t="shared" si="91"/>
        <v>50</v>
      </c>
      <c r="R77">
        <f t="shared" si="62"/>
        <v>2000000</v>
      </c>
      <c r="S77">
        <f t="shared" si="63"/>
        <v>-1.0954871337790358E+34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-135.06781882367096</v>
      </c>
      <c r="AC77">
        <f t="shared" si="64"/>
        <v>-120.59626680684909</v>
      </c>
      <c r="AE77">
        <f t="shared" si="65"/>
        <v>0</v>
      </c>
      <c r="AF77">
        <f t="shared" si="66"/>
        <v>0</v>
      </c>
      <c r="AG77">
        <f t="shared" si="67"/>
        <v>-5.5042301770736201E-31</v>
      </c>
      <c r="AH77">
        <f t="shared" si="68"/>
        <v>-3.0528706276506905E-25</v>
      </c>
      <c r="AI77">
        <f t="shared" si="69"/>
        <v>-3.0528761318808673E-25</v>
      </c>
      <c r="AJ77">
        <f t="shared" si="70"/>
        <v>-14.471552016821875</v>
      </c>
      <c r="AK77">
        <f t="shared" si="92"/>
        <v>-9.4547473176569685</v>
      </c>
      <c r="AL77">
        <f t="shared" si="71"/>
        <v>-23.926299334478841</v>
      </c>
      <c r="AN77">
        <f t="shared" si="72"/>
        <v>0</v>
      </c>
      <c r="AO77">
        <f t="shared" si="73"/>
        <v>0</v>
      </c>
      <c r="AP77">
        <f t="shared" si="74"/>
        <v>-2.0454120452188243E-34</v>
      </c>
      <c r="AQ77">
        <f t="shared" si="75"/>
        <v>-1.1344689726641049E-28</v>
      </c>
      <c r="AR77">
        <f t="shared" si="76"/>
        <v>-1.13447101807615E-28</v>
      </c>
      <c r="AS77">
        <f t="shared" si="77"/>
        <v>-5.3777341891533183E-3</v>
      </c>
      <c r="AT77">
        <f t="shared" si="78"/>
        <v>-3.5134530035801719E-3</v>
      </c>
      <c r="AU77">
        <f t="shared" si="79"/>
        <v>-8.8911871927334889E-3</v>
      </c>
      <c r="AW77">
        <v>74</v>
      </c>
      <c r="AX77">
        <f>IF(Z77&gt;0, (R77*SUMPRODUCT(K77:$K$98, X77:$X$98)-K77*$AZ$3)/Z77, 0)</f>
        <v>-1.0954871337790358E+34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0.92901104300000004</v>
      </c>
      <c r="Q78" s="5">
        <f t="shared" si="91"/>
        <v>50</v>
      </c>
      <c r="R78">
        <f t="shared" si="62"/>
        <v>2000000</v>
      </c>
      <c r="S78">
        <f t="shared" si="63"/>
        <v>-1.6037551065231542E+35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-120.59626680684909</v>
      </c>
      <c r="AC78">
        <f t="shared" si="64"/>
        <v>-107.67523822040094</v>
      </c>
      <c r="AE78">
        <f t="shared" si="65"/>
        <v>0</v>
      </c>
      <c r="AF78">
        <f t="shared" si="66"/>
        <v>0</v>
      </c>
      <c r="AG78">
        <f t="shared" si="67"/>
        <v>-3.3569725758764522E-32</v>
      </c>
      <c r="AH78">
        <f t="shared" si="68"/>
        <v>-2.0453962470860954E-26</v>
      </c>
      <c r="AI78">
        <f t="shared" si="69"/>
        <v>-2.0453996040586714E-26</v>
      </c>
      <c r="AJ78">
        <f t="shared" si="70"/>
        <v>-12.921028586448145</v>
      </c>
      <c r="AK78">
        <f t="shared" si="92"/>
        <v>-8.4417386764794369</v>
      </c>
      <c r="AL78">
        <f t="shared" si="71"/>
        <v>-21.362767262927584</v>
      </c>
      <c r="AN78">
        <f t="shared" si="72"/>
        <v>0</v>
      </c>
      <c r="AO78">
        <f t="shared" si="73"/>
        <v>0</v>
      </c>
      <c r="AP78">
        <f t="shared" si="74"/>
        <v>-1.1138173863672574E-35</v>
      </c>
      <c r="AQ78">
        <f t="shared" si="75"/>
        <v>-6.7864656339053667E-30</v>
      </c>
      <c r="AR78">
        <f t="shared" si="76"/>
        <v>-6.7864767720792304E-30</v>
      </c>
      <c r="AS78">
        <f t="shared" si="77"/>
        <v>-4.2870967706898399E-3</v>
      </c>
      <c r="AT78">
        <f t="shared" si="78"/>
        <v>-2.8009032235173561E-3</v>
      </c>
      <c r="AU78">
        <f t="shared" si="79"/>
        <v>-7.0879999942071968E-3</v>
      </c>
      <c r="AW78">
        <v>75</v>
      </c>
      <c r="AX78">
        <f>IF(Z78&gt;0, (R78*SUMPRODUCT(K78:$K$98, X78:$X$98)-K78*$AZ$3)/Z78, 0)</f>
        <v>-1.6037551065231542E+35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-107.67523822040094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-1.3427890303505809E-27</v>
      </c>
      <c r="AI79">
        <f t="shared" si="69"/>
        <v>-1.3427890303505809E-27</v>
      </c>
      <c r="AJ79">
        <f t="shared" si="70"/>
        <v>-107.67523822040094</v>
      </c>
      <c r="AK79">
        <f t="shared" si="92"/>
        <v>-7.5372666754280671</v>
      </c>
      <c r="AL79">
        <f t="shared" si="71"/>
        <v>-115.21250489582901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-3.9779192370259188E-31</v>
      </c>
      <c r="AR79">
        <f t="shared" si="76"/>
        <v>-3.9779192370259188E-31</v>
      </c>
      <c r="AS79">
        <f t="shared" si="77"/>
        <v>-3.1898041448585039E-2</v>
      </c>
      <c r="AT79">
        <f t="shared" si="78"/>
        <v>-2.232862901400953E-3</v>
      </c>
      <c r="AU79">
        <f t="shared" si="79"/>
        <v>-3.4130904349985995E-2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400929.79771718965</v>
      </c>
      <c r="AO81" s="6">
        <f t="shared" si="93"/>
        <v>-40092.979771718965</v>
      </c>
      <c r="AP81" s="6">
        <f t="shared" si="93"/>
        <v>-2931.5714776251161</v>
      </c>
      <c r="AQ81" s="6">
        <f t="shared" si="93"/>
        <v>-324526.10834687157</v>
      </c>
      <c r="AR81" s="6">
        <f t="shared" si="93"/>
        <v>33379.138120974065</v>
      </c>
      <c r="AS81" s="6">
        <f t="shared" si="93"/>
        <v>-43957.250220680115</v>
      </c>
      <c r="AT81" s="6">
        <f t="shared" si="93"/>
        <v>19284.689943467161</v>
      </c>
      <c r="AU81" s="6">
        <f t="shared" si="93"/>
        <v>8706.577843761037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821844.33316551184</v>
      </c>
      <c r="K3">
        <v>1</v>
      </c>
      <c r="L3" s="2">
        <v>0</v>
      </c>
      <c r="O3">
        <f>$C$3</f>
        <v>821844.33316551184</v>
      </c>
      <c r="P3" s="2">
        <f>O3*C5</f>
        <v>82184.433316551193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821844.33316551184</v>
      </c>
      <c r="AF3">
        <f t="shared" ref="AF3:AF34" si="4">-$Z3*P3</f>
        <v>-82184.433316551193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737139.99164496071</v>
      </c>
      <c r="AJ3">
        <f t="shared" ref="AJ3:AJ34" si="8">AB3-AC3</f>
        <v>0</v>
      </c>
      <c r="AL3">
        <f t="shared" ref="AL3:AL34" si="9">SUM(AI3:AK3)</f>
        <v>737139.99164496071</v>
      </c>
      <c r="AN3">
        <f t="shared" ref="AN3:AN34" si="10">AE3*$K3</f>
        <v>821844.33316551184</v>
      </c>
      <c r="AO3">
        <f t="shared" ref="AO3:AO34" si="11">AF3*$K3</f>
        <v>-82184.433316551193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737139.99164496071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737139.99164496071</v>
      </c>
      <c r="AW3">
        <v>0</v>
      </c>
      <c r="AX3">
        <f>IF(Z3&gt;0, (R3*SUMPRODUCT(K3:$K$98, X3:$X$98)-K3*$AZ$3)/Z3, 0)</f>
        <v>0</v>
      </c>
      <c r="AZ3">
        <f>C6*ABS(SUMPRODUCT(X4:X69, K4:K69))/1</f>
        <v>733901.78242282488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2000000</v>
      </c>
      <c r="S4">
        <f t="shared" si="1"/>
        <v>37291.26442608198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36143.860362713807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-36143.860362713807</v>
      </c>
      <c r="AK4">
        <f>G4*SUM(AB4, AE4:AF4)</f>
        <v>0</v>
      </c>
      <c r="AL4">
        <f t="shared" si="9"/>
        <v>-77681.278362713812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-39491.745579007409</v>
      </c>
      <c r="AR4">
        <f t="shared" si="14"/>
        <v>-39491.745579007409</v>
      </c>
      <c r="AS4">
        <f t="shared" si="15"/>
        <v>-34363.814758237124</v>
      </c>
      <c r="AT4">
        <f t="shared" si="16"/>
        <v>0</v>
      </c>
      <c r="AU4">
        <f t="shared" si="17"/>
        <v>-73855.560337244533</v>
      </c>
      <c r="AW4">
        <v>1</v>
      </c>
      <c r="AX4">
        <f>IF(Z4&gt;0, (R4*SUMPRODUCT(K4:$K$98, X4:$X$98)-K4*$AZ$3)/Z4, 0)</f>
        <v>37291.26442608198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2000000</v>
      </c>
      <c r="S5">
        <f t="shared" si="1"/>
        <v>34680.952047800129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36143.860362713807</v>
      </c>
      <c r="AC5">
        <f t="shared" si="2"/>
        <v>32463.426408269675</v>
      </c>
      <c r="AE5">
        <f t="shared" si="3"/>
        <v>0</v>
      </c>
      <c r="AF5">
        <f t="shared" si="4"/>
        <v>0</v>
      </c>
      <c r="AG5">
        <f t="shared" si="5"/>
        <v>-46.802963141735447</v>
      </c>
      <c r="AH5">
        <f t="shared" si="6"/>
        <v>-46959.430510582381</v>
      </c>
      <c r="AI5">
        <f t="shared" si="7"/>
        <v>-47006.233473724118</v>
      </c>
      <c r="AJ5">
        <f t="shared" si="8"/>
        <v>3680.4339544441318</v>
      </c>
      <c r="AK5">
        <f>G5*SUM(AB5, AE5:AF5)</f>
        <v>148.18982748712662</v>
      </c>
      <c r="AL5">
        <f t="shared" si="9"/>
        <v>-43177.609691792859</v>
      </c>
      <c r="AN5">
        <f t="shared" si="10"/>
        <v>0</v>
      </c>
      <c r="AO5">
        <f t="shared" si="11"/>
        <v>0</v>
      </c>
      <c r="AP5">
        <f t="shared" si="12"/>
        <v>-42.214181177941946</v>
      </c>
      <c r="AQ5">
        <f t="shared" si="13"/>
        <v>-42355.307752277375</v>
      </c>
      <c r="AR5">
        <f t="shared" si="14"/>
        <v>-42397.521933455319</v>
      </c>
      <c r="AS5">
        <f t="shared" si="15"/>
        <v>3319.5869521305904</v>
      </c>
      <c r="AT5">
        <f t="shared" si="16"/>
        <v>133.66060194362225</v>
      </c>
      <c r="AU5">
        <f t="shared" si="17"/>
        <v>-38944.274379381102</v>
      </c>
      <c r="AW5">
        <v>2</v>
      </c>
      <c r="AX5">
        <f>IF(Z5&gt;0, (R5*SUMPRODUCT(K5:$K$98, X5:$X$98)-K5*$AZ$3)/Z5, 0)</f>
        <v>34680.952047800129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50</v>
      </c>
      <c r="R6">
        <f t="shared" si="0"/>
        <v>2000000</v>
      </c>
      <c r="S6">
        <f t="shared" si="1"/>
        <v>28716.651223978974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32463.426408269675</v>
      </c>
      <c r="AC6">
        <f t="shared" si="2"/>
        <v>25863.630391750252</v>
      </c>
      <c r="AE6">
        <f t="shared" si="3"/>
        <v>0</v>
      </c>
      <c r="AF6">
        <f t="shared" si="4"/>
        <v>0</v>
      </c>
      <c r="AG6">
        <f t="shared" si="5"/>
        <v>-45.032462507594914</v>
      </c>
      <c r="AH6">
        <f t="shared" si="6"/>
        <v>-52098.840108926976</v>
      </c>
      <c r="AI6">
        <f t="shared" si="7"/>
        <v>-52143.872571434571</v>
      </c>
      <c r="AJ6">
        <f t="shared" si="8"/>
        <v>6599.7960165194236</v>
      </c>
      <c r="AK6">
        <f>G6*SUM(AB6, AE6:AF6)</f>
        <v>230.49032749871472</v>
      </c>
      <c r="AL6">
        <f t="shared" si="9"/>
        <v>-45313.586227416432</v>
      </c>
      <c r="AN6">
        <f t="shared" si="10"/>
        <v>0</v>
      </c>
      <c r="AO6">
        <f t="shared" si="11"/>
        <v>0</v>
      </c>
      <c r="AP6">
        <f t="shared" si="12"/>
        <v>-38.423298389731436</v>
      </c>
      <c r="AQ6">
        <f t="shared" si="13"/>
        <v>-44452.583043323379</v>
      </c>
      <c r="AR6">
        <f t="shared" si="14"/>
        <v>-44491.00634171311</v>
      </c>
      <c r="AS6">
        <f t="shared" si="15"/>
        <v>5631.1806535411733</v>
      </c>
      <c r="AT6">
        <f t="shared" si="16"/>
        <v>196.6625437801986</v>
      </c>
      <c r="AU6">
        <f t="shared" si="17"/>
        <v>-38663.163144391736</v>
      </c>
      <c r="AW6">
        <v>3</v>
      </c>
      <c r="AX6">
        <f>IF(Z6&gt;0, (R6*SUMPRODUCT(K6:$K$98, X6:$X$98)-K6*$AZ$3)/Z6, 0)</f>
        <v>28716.651223978974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2000000</v>
      </c>
      <c r="S7">
        <f t="shared" si="1"/>
        <v>21974.157809984852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25863.630391750252</v>
      </c>
      <c r="AC7">
        <f t="shared" si="2"/>
        <v>18966.0314592059</v>
      </c>
      <c r="AE7">
        <f t="shared" si="3"/>
        <v>0</v>
      </c>
      <c r="AF7">
        <f t="shared" si="4"/>
        <v>0</v>
      </c>
      <c r="AG7">
        <f t="shared" si="5"/>
        <v>-43.155309120852657</v>
      </c>
      <c r="AH7">
        <f t="shared" si="6"/>
        <v>-57073.150466652129</v>
      </c>
      <c r="AI7">
        <f t="shared" si="7"/>
        <v>-57116.305775772984</v>
      </c>
      <c r="AJ7">
        <f t="shared" si="8"/>
        <v>6897.5989325443516</v>
      </c>
      <c r="AK7">
        <f>G7*SUM(AB7, AE7:AF7)</f>
        <v>356.91809940615349</v>
      </c>
      <c r="AL7">
        <f t="shared" si="9"/>
        <v>-49861.788743822479</v>
      </c>
      <c r="AN7">
        <f t="shared" si="10"/>
        <v>0</v>
      </c>
      <c r="AO7">
        <f t="shared" si="11"/>
        <v>0</v>
      </c>
      <c r="AP7">
        <f t="shared" si="12"/>
        <v>-34.613314878353904</v>
      </c>
      <c r="AQ7">
        <f t="shared" si="13"/>
        <v>-45776.312774627848</v>
      </c>
      <c r="AR7">
        <f t="shared" si="14"/>
        <v>-45810.926089506211</v>
      </c>
      <c r="AS7">
        <f t="shared" si="15"/>
        <v>5532.3149948517448</v>
      </c>
      <c r="AT7">
        <f t="shared" si="16"/>
        <v>286.27111732492023</v>
      </c>
      <c r="AU7">
        <f t="shared" si="17"/>
        <v>-39992.339977329539</v>
      </c>
      <c r="AW7">
        <v>4</v>
      </c>
      <c r="AX7">
        <f>IF(Z7&gt;0, (R7*SUMPRODUCT(K7:$K$98, X7:$X$98)-K7*$AZ$3)/Z7, 0)</f>
        <v>21974.157809984852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2000000</v>
      </c>
      <c r="S8">
        <f t="shared" si="1"/>
        <v>15204.146422669941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18966.0314592059</v>
      </c>
      <c r="AC8">
        <f t="shared" si="2"/>
        <v>12520.01525472838</v>
      </c>
      <c r="AE8">
        <f t="shared" si="3"/>
        <v>0</v>
      </c>
      <c r="AF8">
        <f t="shared" si="4"/>
        <v>0</v>
      </c>
      <c r="AG8">
        <f t="shared" si="5"/>
        <v>-41.173029076004482</v>
      </c>
      <c r="AH8">
        <f t="shared" si="6"/>
        <v>-62029.078145586158</v>
      </c>
      <c r="AI8">
        <f t="shared" si="7"/>
        <v>-62070.25117466216</v>
      </c>
      <c r="AJ8">
        <f t="shared" si="8"/>
        <v>6446.0162044775207</v>
      </c>
      <c r="AK8">
        <f t="shared" ref="AK8:AK39" si="30">G8*SUM(AB8:AB8, AE8:AF8)</f>
        <v>409.66627951884749</v>
      </c>
      <c r="AL8">
        <f t="shared" si="9"/>
        <v>-55214.568690665794</v>
      </c>
      <c r="AN8">
        <f t="shared" si="10"/>
        <v>0</v>
      </c>
      <c r="AO8">
        <f t="shared" si="11"/>
        <v>0</v>
      </c>
      <c r="AP8">
        <f t="shared" si="12"/>
        <v>-30.816908963274347</v>
      </c>
      <c r="AQ8">
        <f t="shared" si="13"/>
        <v>-46427.102819170555</v>
      </c>
      <c r="AR8">
        <f t="shared" si="14"/>
        <v>-46457.919728133827</v>
      </c>
      <c r="AS8">
        <f t="shared" si="15"/>
        <v>4824.6703972758096</v>
      </c>
      <c r="AT8">
        <f t="shared" si="16"/>
        <v>306.62423252733748</v>
      </c>
      <c r="AU8">
        <f t="shared" si="17"/>
        <v>-41326.625098330682</v>
      </c>
      <c r="AW8">
        <v>5</v>
      </c>
      <c r="AX8">
        <f>IF(Z8&gt;0, (R8*SUMPRODUCT(K8:$K$98, X8:$X$98)-K8*$AZ$3)/Z8, 0)</f>
        <v>15204.146422669941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2000000</v>
      </c>
      <c r="S9">
        <f t="shared" si="1"/>
        <v>4005.3023531079753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12520.01525472838</v>
      </c>
      <c r="AC9">
        <f t="shared" si="2"/>
        <v>3129.9455818448332</v>
      </c>
      <c r="AE9">
        <f t="shared" si="3"/>
        <v>0</v>
      </c>
      <c r="AF9">
        <f t="shared" si="4"/>
        <v>0</v>
      </c>
      <c r="AG9">
        <f t="shared" si="5"/>
        <v>-39.072525691051815</v>
      </c>
      <c r="AH9">
        <f t="shared" si="6"/>
        <v>-67550.92376770472</v>
      </c>
      <c r="AI9">
        <f t="shared" si="7"/>
        <v>-67589.996293395772</v>
      </c>
      <c r="AJ9">
        <f t="shared" si="8"/>
        <v>9390.0696728835464</v>
      </c>
      <c r="AK9">
        <f t="shared" si="30"/>
        <v>279.19634018044286</v>
      </c>
      <c r="AL9">
        <f t="shared" si="9"/>
        <v>-57920.73028033178</v>
      </c>
      <c r="AN9">
        <f t="shared" si="10"/>
        <v>0</v>
      </c>
      <c r="AO9">
        <f t="shared" si="11"/>
        <v>0</v>
      </c>
      <c r="AP9">
        <f t="shared" si="12"/>
        <v>-27.272907270479767</v>
      </c>
      <c r="AQ9">
        <f t="shared" si="13"/>
        <v>-47151.036370647904</v>
      </c>
      <c r="AR9">
        <f t="shared" si="14"/>
        <v>-47178.309277918379</v>
      </c>
      <c r="AS9">
        <f t="shared" si="15"/>
        <v>6554.3369649775841</v>
      </c>
      <c r="AT9">
        <f t="shared" si="16"/>
        <v>194.88107721028064</v>
      </c>
      <c r="AU9">
        <f t="shared" si="17"/>
        <v>-40429.091235730513</v>
      </c>
      <c r="AW9">
        <v>6</v>
      </c>
      <c r="AX9">
        <f>IF(Z9&gt;0, (R9*SUMPRODUCT(K9:$K$98, X9:$X$98)-K9*$AZ$3)/Z9, 0)</f>
        <v>4005.3023531079753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2000000</v>
      </c>
      <c r="S10">
        <f t="shared" si="1"/>
        <v>-23920.19391447962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3129.9455818448332</v>
      </c>
      <c r="AC10">
        <f t="shared" si="2"/>
        <v>-17637.523475342838</v>
      </c>
      <c r="AE10">
        <f t="shared" si="3"/>
        <v>0</v>
      </c>
      <c r="AF10">
        <f t="shared" si="4"/>
        <v>0</v>
      </c>
      <c r="AG10">
        <f t="shared" si="5"/>
        <v>-36.867434140377739</v>
      </c>
      <c r="AH10">
        <f t="shared" si="6"/>
        <v>-72574.651750542398</v>
      </c>
      <c r="AI10">
        <f t="shared" si="7"/>
        <v>-72611.51918468278</v>
      </c>
      <c r="AJ10">
        <f t="shared" si="8"/>
        <v>20767.469057187671</v>
      </c>
      <c r="AK10">
        <f t="shared" si="30"/>
        <v>13.458766001932783</v>
      </c>
      <c r="AL10">
        <f t="shared" si="9"/>
        <v>-51830.591361493178</v>
      </c>
      <c r="AN10">
        <f t="shared" si="10"/>
        <v>0</v>
      </c>
      <c r="AO10">
        <f t="shared" si="11"/>
        <v>0</v>
      </c>
      <c r="AP10">
        <f t="shared" si="12"/>
        <v>-24.40836319950953</v>
      </c>
      <c r="AQ10">
        <f t="shared" si="13"/>
        <v>-48048.596283110062</v>
      </c>
      <c r="AR10">
        <f t="shared" si="14"/>
        <v>-48073.004646309579</v>
      </c>
      <c r="AS10">
        <f t="shared" si="15"/>
        <v>13749.259727496154</v>
      </c>
      <c r="AT10">
        <f t="shared" si="16"/>
        <v>8.9104776736442641</v>
      </c>
      <c r="AU10">
        <f t="shared" si="17"/>
        <v>-34314.834441139777</v>
      </c>
      <c r="AW10">
        <v>7</v>
      </c>
      <c r="AX10">
        <f>IF(Z10&gt;0, (R10*SUMPRODUCT(K10:$K$98, X10:$X$98)-K10*$AZ$3)/Z10, 0)</f>
        <v>-23920.19391447962</v>
      </c>
    </row>
    <row r="11" spans="1:52" x14ac:dyDescent="0.25">
      <c r="A11" t="s">
        <v>33</v>
      </c>
      <c r="C11" s="25">
        <f>AU71</f>
        <v>14999.782834404514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2000000</v>
      </c>
      <c r="S11">
        <f t="shared" si="1"/>
        <v>-60490.560696811219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-17637.523475342838</v>
      </c>
      <c r="AC11">
        <f t="shared" si="2"/>
        <v>-41844.661764871445</v>
      </c>
      <c r="AE11">
        <f t="shared" si="3"/>
        <v>0</v>
      </c>
      <c r="AF11">
        <f t="shared" si="4"/>
        <v>0</v>
      </c>
      <c r="AG11">
        <f t="shared" si="5"/>
        <v>-34.587761530765</v>
      </c>
      <c r="AH11">
        <f t="shared" si="6"/>
        <v>-76439.930728358493</v>
      </c>
      <c r="AI11">
        <f t="shared" si="7"/>
        <v>-76474.518489889262</v>
      </c>
      <c r="AJ11">
        <f t="shared" si="8"/>
        <v>24207.138289528608</v>
      </c>
      <c r="AK11">
        <f t="shared" si="30"/>
        <v>-28.220037560548541</v>
      </c>
      <c r="AL11">
        <f t="shared" si="9"/>
        <v>-52295.6002379212</v>
      </c>
      <c r="AN11">
        <f t="shared" si="10"/>
        <v>0</v>
      </c>
      <c r="AO11">
        <f t="shared" si="11"/>
        <v>0</v>
      </c>
      <c r="AP11">
        <f t="shared" si="12"/>
        <v>-21.775474260155878</v>
      </c>
      <c r="AQ11">
        <f t="shared" si="13"/>
        <v>-48124.413675713629</v>
      </c>
      <c r="AR11">
        <f t="shared" si="14"/>
        <v>-48146.189149973783</v>
      </c>
      <c r="AS11">
        <f t="shared" si="15"/>
        <v>15240.128109094354</v>
      </c>
      <c r="AT11">
        <f t="shared" si="16"/>
        <v>-17.76653574339494</v>
      </c>
      <c r="AU11">
        <f t="shared" si="17"/>
        <v>-32923.827576622825</v>
      </c>
      <c r="AW11">
        <v>8</v>
      </c>
      <c r="AX11">
        <f>IF(Z11&gt;0, (R11*SUMPRODUCT(K11:$K$98, X11:$X$98)-K11*$AZ$3)/Z11, 0)</f>
        <v>-60490.560696811219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2000000</v>
      </c>
      <c r="S12">
        <f t="shared" si="1"/>
        <v>-92016.12449227758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-41844.661764871445</v>
      </c>
      <c r="AC12">
        <f t="shared" si="2"/>
        <v>-59338.723499265965</v>
      </c>
      <c r="AE12">
        <f t="shared" si="3"/>
        <v>0</v>
      </c>
      <c r="AF12">
        <f t="shared" si="4"/>
        <v>0</v>
      </c>
      <c r="AG12">
        <f t="shared" si="5"/>
        <v>-32.243655026052501</v>
      </c>
      <c r="AH12">
        <f t="shared" si="6"/>
        <v>-79929.155576193996</v>
      </c>
      <c r="AI12">
        <f t="shared" si="7"/>
        <v>-79961.399231220043</v>
      </c>
      <c r="AJ12">
        <f t="shared" si="8"/>
        <v>17494.06173439452</v>
      </c>
      <c r="AK12">
        <f t="shared" si="30"/>
        <v>-878.73789706230036</v>
      </c>
      <c r="AL12">
        <f t="shared" si="9"/>
        <v>-63346.075393887826</v>
      </c>
      <c r="AN12">
        <f t="shared" si="10"/>
        <v>0</v>
      </c>
      <c r="AO12">
        <f t="shared" si="11"/>
        <v>0</v>
      </c>
      <c r="AP12">
        <f t="shared" si="12"/>
        <v>-18.953960083223624</v>
      </c>
      <c r="AQ12">
        <f t="shared" si="13"/>
        <v>-46985.182760852345</v>
      </c>
      <c r="AR12">
        <f t="shared" si="14"/>
        <v>-47004.136720935567</v>
      </c>
      <c r="AS12">
        <f t="shared" si="15"/>
        <v>10283.627818845269</v>
      </c>
      <c r="AT12">
        <f t="shared" si="16"/>
        <v>-516.55319507286652</v>
      </c>
      <c r="AU12">
        <f t="shared" si="17"/>
        <v>-37237.062097163165</v>
      </c>
      <c r="AW12">
        <v>9</v>
      </c>
      <c r="AX12">
        <f>IF(Z12&gt;0, (R12*SUMPRODUCT(K12:$K$98, X12:$X$98)-K12*$AZ$3)/Z12, 0)</f>
        <v>-92016.12449227758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2000000</v>
      </c>
      <c r="S13">
        <f t="shared" si="1"/>
        <v>-100655.77620885077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-59338.723499265965</v>
      </c>
      <c r="AC13">
        <f t="shared" si="2"/>
        <v>-60101.041157524043</v>
      </c>
      <c r="AE13">
        <f t="shared" si="3"/>
        <v>0</v>
      </c>
      <c r="AF13">
        <f t="shared" si="4"/>
        <v>0</v>
      </c>
      <c r="AG13">
        <f t="shared" si="5"/>
        <v>-29.854740294695226</v>
      </c>
      <c r="AH13">
        <f t="shared" si="6"/>
        <v>-82659.127243870025</v>
      </c>
      <c r="AI13">
        <f t="shared" si="7"/>
        <v>-82688.981984164726</v>
      </c>
      <c r="AJ13">
        <f t="shared" si="8"/>
        <v>762.31765825807815</v>
      </c>
      <c r="AK13">
        <f t="shared" si="30"/>
        <v>-4153.7106449486182</v>
      </c>
      <c r="AL13">
        <f t="shared" si="9"/>
        <v>-86080.374970855264</v>
      </c>
      <c r="AN13">
        <f t="shared" si="10"/>
        <v>0</v>
      </c>
      <c r="AO13">
        <f t="shared" si="11"/>
        <v>0</v>
      </c>
      <c r="AP13">
        <f t="shared" si="12"/>
        <v>-15.66934961377474</v>
      </c>
      <c r="AQ13">
        <f t="shared" si="13"/>
        <v>-43383.889820131299</v>
      </c>
      <c r="AR13">
        <f t="shared" si="14"/>
        <v>-43399.55916974508</v>
      </c>
      <c r="AS13">
        <f t="shared" si="15"/>
        <v>400.10469982625665</v>
      </c>
      <c r="AT13">
        <f t="shared" si="16"/>
        <v>-2180.0874382994562</v>
      </c>
      <c r="AU13">
        <f t="shared" si="17"/>
        <v>-45179.541908218278</v>
      </c>
      <c r="AW13">
        <v>10</v>
      </c>
      <c r="AX13">
        <f>IF(Z13&gt;0, (R13*SUMPRODUCT(K13:$K$98, X13:$X$98)-K13*$AZ$3)/Z13, 0)</f>
        <v>-100655.77620885077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2000000</v>
      </c>
      <c r="S14">
        <f t="shared" si="1"/>
        <v>-113394.13008250683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-60101.041157524043</v>
      </c>
      <c r="AC14">
        <f t="shared" si="2"/>
        <v>-62214.515707481944</v>
      </c>
      <c r="AE14">
        <f t="shared" si="3"/>
        <v>0</v>
      </c>
      <c r="AF14">
        <f t="shared" si="4"/>
        <v>0</v>
      </c>
      <c r="AG14">
        <f t="shared" si="5"/>
        <v>-27.43286432120162</v>
      </c>
      <c r="AH14">
        <f t="shared" si="6"/>
        <v>-84933.142821866044</v>
      </c>
      <c r="AI14">
        <f t="shared" si="7"/>
        <v>-84960.575686187251</v>
      </c>
      <c r="AJ14">
        <f t="shared" si="8"/>
        <v>2113.4745499579003</v>
      </c>
      <c r="AK14">
        <f t="shared" si="30"/>
        <v>-4207.0728810266837</v>
      </c>
      <c r="AL14">
        <f t="shared" si="9"/>
        <v>-87054.174017256038</v>
      </c>
      <c r="AN14">
        <f t="shared" si="10"/>
        <v>0</v>
      </c>
      <c r="AO14">
        <f t="shared" si="11"/>
        <v>0</v>
      </c>
      <c r="AP14">
        <f t="shared" si="12"/>
        <v>-12.855554263777009</v>
      </c>
      <c r="AQ14">
        <f t="shared" si="13"/>
        <v>-39801.262221669298</v>
      </c>
      <c r="AR14">
        <f t="shared" si="14"/>
        <v>-39814.117775933082</v>
      </c>
      <c r="AS14">
        <f t="shared" si="15"/>
        <v>990.41377684710471</v>
      </c>
      <c r="AT14">
        <f t="shared" si="16"/>
        <v>-1971.5131850779408</v>
      </c>
      <c r="AU14">
        <f t="shared" si="17"/>
        <v>-40795.217184163921</v>
      </c>
      <c r="AW14">
        <v>11</v>
      </c>
      <c r="AX14">
        <f>IF(Z14&gt;0, (R14*SUMPRODUCT(K14:$K$98, X14:$X$98)-K14*$AZ$3)/Z14, 0)</f>
        <v>-113394.13008250683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2000000</v>
      </c>
      <c r="S15">
        <f t="shared" si="1"/>
        <v>-130412.97315046357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-62214.515707481944</v>
      </c>
      <c r="AC15">
        <f t="shared" si="2"/>
        <v>-65167.192866496334</v>
      </c>
      <c r="AE15">
        <f t="shared" si="3"/>
        <v>0</v>
      </c>
      <c r="AF15">
        <f t="shared" si="4"/>
        <v>0</v>
      </c>
      <c r="AG15">
        <f t="shared" si="5"/>
        <v>-24.984934892677387</v>
      </c>
      <c r="AH15">
        <f t="shared" si="6"/>
        <v>-86944.03141248881</v>
      </c>
      <c r="AI15">
        <f t="shared" si="7"/>
        <v>-86969.01634738149</v>
      </c>
      <c r="AJ15">
        <f t="shared" si="8"/>
        <v>2952.6771590143908</v>
      </c>
      <c r="AK15">
        <f t="shared" si="30"/>
        <v>-4355.0160995237366</v>
      </c>
      <c r="AL15">
        <f t="shared" si="9"/>
        <v>-88371.355287890838</v>
      </c>
      <c r="AN15">
        <f t="shared" si="10"/>
        <v>0</v>
      </c>
      <c r="AO15">
        <f t="shared" si="11"/>
        <v>0</v>
      </c>
      <c r="AP15">
        <f t="shared" si="12"/>
        <v>-10.453936306916857</v>
      </c>
      <c r="AQ15">
        <f t="shared" si="13"/>
        <v>-36378.216335441408</v>
      </c>
      <c r="AR15">
        <f t="shared" si="14"/>
        <v>-36388.67027174832</v>
      </c>
      <c r="AS15">
        <f t="shared" si="15"/>
        <v>1235.4284326860993</v>
      </c>
      <c r="AT15">
        <f t="shared" si="16"/>
        <v>-1822.1804905868196</v>
      </c>
      <c r="AU15">
        <f t="shared" si="17"/>
        <v>-36975.422329649045</v>
      </c>
      <c r="AW15">
        <v>12</v>
      </c>
      <c r="AX15">
        <f>IF(Z15&gt;0, (R15*SUMPRODUCT(K15:$K$98, X15:$X$98)-K15*$AZ$3)/Z15, 0)</f>
        <v>-130412.97315046357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2000000</v>
      </c>
      <c r="S16">
        <f t="shared" si="1"/>
        <v>-152281.82655864529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-65167.192866496334</v>
      </c>
      <c r="AC16">
        <f t="shared" si="2"/>
        <v>-68644.886824567366</v>
      </c>
      <c r="AE16">
        <f t="shared" si="3"/>
        <v>0</v>
      </c>
      <c r="AF16">
        <f t="shared" si="4"/>
        <v>0</v>
      </c>
      <c r="AG16">
        <f t="shared" si="5"/>
        <v>-22.538765253820852</v>
      </c>
      <c r="AH16">
        <f t="shared" si="6"/>
        <v>-87852.811597190463</v>
      </c>
      <c r="AI16">
        <f t="shared" si="7"/>
        <v>-87875.350362444282</v>
      </c>
      <c r="AJ16">
        <f t="shared" si="8"/>
        <v>3477.6939580710314</v>
      </c>
      <c r="AK16">
        <f t="shared" si="30"/>
        <v>-4561.7035006547439</v>
      </c>
      <c r="AL16">
        <f t="shared" si="9"/>
        <v>-88959.359905027988</v>
      </c>
      <c r="AN16">
        <f t="shared" si="10"/>
        <v>0</v>
      </c>
      <c r="AO16">
        <f t="shared" si="11"/>
        <v>0</v>
      </c>
      <c r="AP16">
        <f t="shared" si="12"/>
        <v>-8.4200316758054434</v>
      </c>
      <c r="AQ16">
        <f t="shared" si="13"/>
        <v>-32820.052390913959</v>
      </c>
      <c r="AR16">
        <f t="shared" si="14"/>
        <v>-32828.472422589766</v>
      </c>
      <c r="AS16">
        <f t="shared" si="15"/>
        <v>1299.196870633863</v>
      </c>
      <c r="AT16">
        <f t="shared" si="16"/>
        <v>-1704.1611436382557</v>
      </c>
      <c r="AU16">
        <f t="shared" si="17"/>
        <v>-33233.436695594159</v>
      </c>
      <c r="AW16">
        <v>13</v>
      </c>
      <c r="AX16">
        <f>IF(Z16&gt;0, (R16*SUMPRODUCT(K16:$K$98, X16:$X$98)-K16*$AZ$3)/Z16, 0)</f>
        <v>-152281.82655864529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2000000</v>
      </c>
      <c r="S17">
        <f t="shared" si="1"/>
        <v>-179109.11560738995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-68644.886824567366</v>
      </c>
      <c r="AC17">
        <f t="shared" si="2"/>
        <v>-72089.472807114915</v>
      </c>
      <c r="AE17">
        <f t="shared" si="3"/>
        <v>0</v>
      </c>
      <c r="AF17">
        <f t="shared" si="4"/>
        <v>0</v>
      </c>
      <c r="AG17">
        <f t="shared" si="5"/>
        <v>-20.124456692962571</v>
      </c>
      <c r="AH17">
        <f t="shared" si="6"/>
        <v>-87556.836332802835</v>
      </c>
      <c r="AI17">
        <f t="shared" si="7"/>
        <v>-87576.960789495803</v>
      </c>
      <c r="AJ17">
        <f t="shared" si="8"/>
        <v>3444.5859825475491</v>
      </c>
      <c r="AK17">
        <f t="shared" si="30"/>
        <v>-4805.1420777197163</v>
      </c>
      <c r="AL17">
        <f t="shared" si="9"/>
        <v>-88937.516884667973</v>
      </c>
      <c r="AN17">
        <f t="shared" si="10"/>
        <v>0</v>
      </c>
      <c r="AO17">
        <f t="shared" si="11"/>
        <v>0</v>
      </c>
      <c r="AP17">
        <f t="shared" si="12"/>
        <v>-6.7125842055133598</v>
      </c>
      <c r="AQ17">
        <f t="shared" si="13"/>
        <v>-29204.894602586613</v>
      </c>
      <c r="AR17">
        <f t="shared" si="14"/>
        <v>-29211.607186792127</v>
      </c>
      <c r="AS17">
        <f t="shared" si="15"/>
        <v>1148.9539227693574</v>
      </c>
      <c r="AT17">
        <f t="shared" si="16"/>
        <v>-1602.7722540916304</v>
      </c>
      <c r="AU17">
        <f t="shared" si="17"/>
        <v>-29665.4255181144</v>
      </c>
      <c r="AW17">
        <v>14</v>
      </c>
      <c r="AX17">
        <f>IF(Z17&gt;0, (R17*SUMPRODUCT(K17:$K$98, X17:$X$98)-K17*$AZ$3)/Z17, 0)</f>
        <v>-179109.11560738995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50</v>
      </c>
      <c r="R18">
        <f t="shared" si="0"/>
        <v>2000000</v>
      </c>
      <c r="S18">
        <f t="shared" si="1"/>
        <v>-211335.96771327607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-72089.472807114915</v>
      </c>
      <c r="AC18">
        <f t="shared" si="2"/>
        <v>-75066.272402231523</v>
      </c>
      <c r="AE18">
        <f t="shared" si="3"/>
        <v>0</v>
      </c>
      <c r="AF18">
        <f t="shared" si="4"/>
        <v>0</v>
      </c>
      <c r="AG18">
        <f t="shared" si="5"/>
        <v>-17.75993769883873</v>
      </c>
      <c r="AH18">
        <f t="shared" si="6"/>
        <v>-86530.977087768668</v>
      </c>
      <c r="AI18">
        <f t="shared" si="7"/>
        <v>-86548.737025467504</v>
      </c>
      <c r="AJ18">
        <f t="shared" si="8"/>
        <v>2976.7995951166085</v>
      </c>
      <c r="AK18">
        <f t="shared" si="30"/>
        <v>-5046.2630964980444</v>
      </c>
      <c r="AL18">
        <f t="shared" si="9"/>
        <v>-88618.200526848945</v>
      </c>
      <c r="AN18">
        <f t="shared" si="10"/>
        <v>0</v>
      </c>
      <c r="AO18">
        <f t="shared" si="11"/>
        <v>0</v>
      </c>
      <c r="AP18">
        <f t="shared" si="12"/>
        <v>-5.289187922782137</v>
      </c>
      <c r="AQ18">
        <f t="shared" si="13"/>
        <v>-25770.281783651197</v>
      </c>
      <c r="AR18">
        <f t="shared" si="14"/>
        <v>-25775.570971573976</v>
      </c>
      <c r="AS18">
        <f t="shared" si="15"/>
        <v>886.53759568441671</v>
      </c>
      <c r="AT18">
        <f t="shared" si="16"/>
        <v>-1502.8562756120405</v>
      </c>
      <c r="AU18">
        <f t="shared" si="17"/>
        <v>-26391.889651501602</v>
      </c>
      <c r="AW18">
        <v>15</v>
      </c>
      <c r="AX18">
        <f>IF(Z18&gt;0, (R18*SUMPRODUCT(K18:$K$98, X18:$X$98)-K18*$AZ$3)/Z18, 0)</f>
        <v>-211335.96771327607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50</v>
      </c>
      <c r="R19">
        <f t="shared" si="0"/>
        <v>2000000</v>
      </c>
      <c r="S19">
        <f t="shared" si="1"/>
        <v>-250295.70680413736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-75066.272402231523</v>
      </c>
      <c r="AC19">
        <f t="shared" si="2"/>
        <v>-77418.6122149273</v>
      </c>
      <c r="AE19">
        <f t="shared" si="3"/>
        <v>0</v>
      </c>
      <c r="AF19">
        <f t="shared" si="4"/>
        <v>0</v>
      </c>
      <c r="AG19">
        <f t="shared" si="5"/>
        <v>-15.465429512042988</v>
      </c>
      <c r="AH19">
        <f t="shared" si="6"/>
        <v>-84676.352392294124</v>
      </c>
      <c r="AI19">
        <f t="shared" si="7"/>
        <v>-84691.817821806166</v>
      </c>
      <c r="AJ19">
        <f t="shared" si="8"/>
        <v>2352.3398126957763</v>
      </c>
      <c r="AK19">
        <f t="shared" si="30"/>
        <v>-5254.639068156207</v>
      </c>
      <c r="AL19">
        <f t="shared" si="9"/>
        <v>-87594.117077266594</v>
      </c>
      <c r="AN19">
        <f t="shared" si="10"/>
        <v>0</v>
      </c>
      <c r="AO19">
        <f t="shared" si="11"/>
        <v>0</v>
      </c>
      <c r="AP19">
        <f t="shared" si="12"/>
        <v>-4.1123637561021091</v>
      </c>
      <c r="AQ19">
        <f t="shared" si="13"/>
        <v>-22516.022739998283</v>
      </c>
      <c r="AR19">
        <f t="shared" si="14"/>
        <v>-22520.135103754386</v>
      </c>
      <c r="AS19">
        <f t="shared" si="15"/>
        <v>625.50328655490659</v>
      </c>
      <c r="AT19">
        <f t="shared" si="16"/>
        <v>-1397.2445600981691</v>
      </c>
      <c r="AU19">
        <f t="shared" si="17"/>
        <v>-23291.876377297649</v>
      </c>
      <c r="AW19">
        <v>16</v>
      </c>
      <c r="AX19">
        <f>IF(Z19&gt;0, (R19*SUMPRODUCT(K19:$K$98, X19:$X$98)-K19*$AZ$3)/Z19, 0)</f>
        <v>-250295.70680413736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2000000</v>
      </c>
      <c r="S20">
        <f t="shared" si="1"/>
        <v>-297979.60676144238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-77418.6122149273</v>
      </c>
      <c r="AC20">
        <f t="shared" si="2"/>
        <v>-79025.758195143993</v>
      </c>
      <c r="AE20">
        <f t="shared" si="3"/>
        <v>0</v>
      </c>
      <c r="AF20">
        <f t="shared" si="4"/>
        <v>0</v>
      </c>
      <c r="AG20">
        <f t="shared" si="5"/>
        <v>-13.260262850539755</v>
      </c>
      <c r="AH20">
        <f t="shared" si="6"/>
        <v>-82020.49465531217</v>
      </c>
      <c r="AI20">
        <f t="shared" si="7"/>
        <v>-82033.754918162711</v>
      </c>
      <c r="AJ20">
        <f t="shared" si="8"/>
        <v>1607.1459802166937</v>
      </c>
      <c r="AK20">
        <f t="shared" si="30"/>
        <v>-5419.3028550449117</v>
      </c>
      <c r="AL20">
        <f t="shared" si="9"/>
        <v>-85845.911792990926</v>
      </c>
      <c r="AN20">
        <f t="shared" si="10"/>
        <v>0</v>
      </c>
      <c r="AO20">
        <f t="shared" si="11"/>
        <v>0</v>
      </c>
      <c r="AP20">
        <f t="shared" si="12"/>
        <v>-3.1482096603914589</v>
      </c>
      <c r="AQ20">
        <f t="shared" si="13"/>
        <v>-19473.046389380517</v>
      </c>
      <c r="AR20">
        <f t="shared" si="14"/>
        <v>-19476.194599040908</v>
      </c>
      <c r="AS20">
        <f t="shared" si="15"/>
        <v>381.56351481158947</v>
      </c>
      <c r="AT20">
        <f t="shared" si="16"/>
        <v>-1286.6337412116184</v>
      </c>
      <c r="AU20">
        <f t="shared" si="17"/>
        <v>-20381.264825440936</v>
      </c>
      <c r="AW20">
        <v>17</v>
      </c>
      <c r="AX20">
        <f>IF(Z20&gt;0, (R20*SUMPRODUCT(K20:$K$98, X20:$X$98)-K20*$AZ$3)/Z20, 0)</f>
        <v>-297979.60676144238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50</v>
      </c>
      <c r="R21">
        <f t="shared" si="0"/>
        <v>2000000</v>
      </c>
      <c r="S21">
        <f t="shared" si="1"/>
        <v>-357514.22667325038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-79025.758195143993</v>
      </c>
      <c r="AC21">
        <f t="shared" si="2"/>
        <v>-79830.164620433818</v>
      </c>
      <c r="AE21">
        <f t="shared" si="3"/>
        <v>0</v>
      </c>
      <c r="AF21">
        <f t="shared" si="4"/>
        <v>0</v>
      </c>
      <c r="AG21">
        <f t="shared" si="5"/>
        <v>-11.164613694295651</v>
      </c>
      <c r="AH21">
        <f t="shared" si="6"/>
        <v>-78521.861109548277</v>
      </c>
      <c r="AI21">
        <f t="shared" si="7"/>
        <v>-78533.025723242579</v>
      </c>
      <c r="AJ21">
        <f t="shared" si="8"/>
        <v>804.40642528982426</v>
      </c>
      <c r="AK21">
        <f t="shared" si="30"/>
        <v>-5531.8030736600804</v>
      </c>
      <c r="AL21">
        <f t="shared" si="9"/>
        <v>-83260.422371612833</v>
      </c>
      <c r="AN21">
        <f t="shared" si="10"/>
        <v>0</v>
      </c>
      <c r="AO21">
        <f t="shared" si="11"/>
        <v>0</v>
      </c>
      <c r="AP21">
        <f t="shared" si="12"/>
        <v>-2.3666672024885904</v>
      </c>
      <c r="AQ21">
        <f t="shared" si="13"/>
        <v>-16645.010607154389</v>
      </c>
      <c r="AR21">
        <f t="shared" si="14"/>
        <v>-16647.377274356881</v>
      </c>
      <c r="AS21">
        <f t="shared" si="15"/>
        <v>170.51752584840506</v>
      </c>
      <c r="AT21">
        <f t="shared" si="16"/>
        <v>-1172.6278457575265</v>
      </c>
      <c r="AU21">
        <f t="shared" si="17"/>
        <v>-17649.487594266</v>
      </c>
      <c r="AW21">
        <v>18</v>
      </c>
      <c r="AX21">
        <f>IF(Z21&gt;0, (R21*SUMPRODUCT(K21:$K$98, X21:$X$98)-K21*$AZ$3)/Z21, 0)</f>
        <v>-357514.22667325038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2000000</v>
      </c>
      <c r="S22">
        <f t="shared" si="1"/>
        <v>-433672.39023668779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-79830.164620433818</v>
      </c>
      <c r="AC22">
        <f t="shared" si="2"/>
        <v>-79806.746688221436</v>
      </c>
      <c r="AE22">
        <f t="shared" si="3"/>
        <v>0</v>
      </c>
      <c r="AF22">
        <f t="shared" si="4"/>
        <v>0</v>
      </c>
      <c r="AG22">
        <f t="shared" si="5"/>
        <v>-9.2012713381021172</v>
      </c>
      <c r="AH22">
        <f t="shared" si="6"/>
        <v>-74067.848770023062</v>
      </c>
      <c r="AI22">
        <f t="shared" si="7"/>
        <v>-74077.050041361159</v>
      </c>
      <c r="AJ22">
        <f t="shared" si="8"/>
        <v>-23.417932212381857</v>
      </c>
      <c r="AK22">
        <f t="shared" si="30"/>
        <v>-5588.1115234303679</v>
      </c>
      <c r="AL22">
        <f t="shared" si="9"/>
        <v>-79688.579497003913</v>
      </c>
      <c r="AN22">
        <f t="shared" si="10"/>
        <v>0</v>
      </c>
      <c r="AO22">
        <f t="shared" si="11"/>
        <v>0</v>
      </c>
      <c r="AP22">
        <f t="shared" si="12"/>
        <v>-1.7414993105316756</v>
      </c>
      <c r="AQ22">
        <f t="shared" si="13"/>
        <v>-14018.617952436698</v>
      </c>
      <c r="AR22">
        <f t="shared" si="14"/>
        <v>-14020.359451747228</v>
      </c>
      <c r="AS22">
        <f t="shared" si="15"/>
        <v>-4.4322475996401174</v>
      </c>
      <c r="AT22">
        <f t="shared" si="16"/>
        <v>-1057.6464933633167</v>
      </c>
      <c r="AU22">
        <f t="shared" si="17"/>
        <v>-15082.438192710188</v>
      </c>
      <c r="AW22">
        <v>19</v>
      </c>
      <c r="AX22">
        <f>IF(Z22&gt;0, (R22*SUMPRODUCT(K22:$K$98, X22:$X$98)-K22*$AZ$3)/Z22, 0)</f>
        <v>-433672.39023668779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2000000</v>
      </c>
      <c r="S23">
        <f t="shared" si="1"/>
        <v>-534269.72538384772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-79806.746688221436</v>
      </c>
      <c r="AC23">
        <f t="shared" si="2"/>
        <v>-78942.839159080759</v>
      </c>
      <c r="AE23">
        <f t="shared" si="3"/>
        <v>0</v>
      </c>
      <c r="AF23">
        <f t="shared" si="4"/>
        <v>0</v>
      </c>
      <c r="AG23">
        <f t="shared" si="5"/>
        <v>-7.3879199408467349</v>
      </c>
      <c r="AH23">
        <f t="shared" si="6"/>
        <v>-68853.547354974449</v>
      </c>
      <c r="AI23">
        <f t="shared" si="7"/>
        <v>-68860.935274915289</v>
      </c>
      <c r="AJ23">
        <f t="shared" si="8"/>
        <v>-863.90752914067707</v>
      </c>
      <c r="AK23">
        <f t="shared" si="30"/>
        <v>-5586.4722681755011</v>
      </c>
      <c r="AL23">
        <f t="shared" si="9"/>
        <v>-75311.31507223146</v>
      </c>
      <c r="AN23">
        <f t="shared" si="10"/>
        <v>0</v>
      </c>
      <c r="AO23">
        <f t="shared" si="11"/>
        <v>0</v>
      </c>
      <c r="AP23">
        <f t="shared" si="12"/>
        <v>-1.2484743577508557</v>
      </c>
      <c r="AQ23">
        <f t="shared" si="13"/>
        <v>-11635.465598050012</v>
      </c>
      <c r="AR23">
        <f t="shared" si="14"/>
        <v>-11636.714072407762</v>
      </c>
      <c r="AS23">
        <f t="shared" si="15"/>
        <v>-145.99053674591121</v>
      </c>
      <c r="AT23">
        <f t="shared" si="16"/>
        <v>-944.05021074226954</v>
      </c>
      <c r="AU23">
        <f t="shared" si="17"/>
        <v>-12726.754819895941</v>
      </c>
      <c r="AW23">
        <v>20</v>
      </c>
      <c r="AX23">
        <f>IF(Z23&gt;0, (R23*SUMPRODUCT(K23:$K$98, X23:$X$98)-K23*$AZ$3)/Z23, 0)</f>
        <v>-534269.72538384772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2000000</v>
      </c>
      <c r="S24">
        <f t="shared" si="1"/>
        <v>-671960.17836181005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-78942.839159080759</v>
      </c>
      <c r="AC24">
        <f t="shared" si="2"/>
        <v>-77290.335577150938</v>
      </c>
      <c r="AE24">
        <f t="shared" si="3"/>
        <v>0</v>
      </c>
      <c r="AF24">
        <f t="shared" si="4"/>
        <v>0</v>
      </c>
      <c r="AG24">
        <f t="shared" si="5"/>
        <v>-5.7511098176665127</v>
      </c>
      <c r="AH24">
        <f t="shared" si="6"/>
        <v>-62517.236950870203</v>
      </c>
      <c r="AI24">
        <f t="shared" si="7"/>
        <v>-62522.988060687872</v>
      </c>
      <c r="AJ24">
        <f t="shared" si="8"/>
        <v>-1652.5035819298209</v>
      </c>
      <c r="AK24">
        <f t="shared" si="30"/>
        <v>-5525.9987411356533</v>
      </c>
      <c r="AL24">
        <f t="shared" si="9"/>
        <v>-69701.490383753349</v>
      </c>
      <c r="AN24">
        <f t="shared" si="10"/>
        <v>0</v>
      </c>
      <c r="AO24">
        <f t="shared" si="11"/>
        <v>0</v>
      </c>
      <c r="AP24">
        <f t="shared" si="12"/>
        <v>-0.86774293052703988</v>
      </c>
      <c r="AQ24">
        <f t="shared" si="13"/>
        <v>-9432.7689993950935</v>
      </c>
      <c r="AR24">
        <f t="shared" si="14"/>
        <v>-9433.6367423256215</v>
      </c>
      <c r="AS24">
        <f t="shared" si="15"/>
        <v>-249.33418876567922</v>
      </c>
      <c r="AT24">
        <f t="shared" si="16"/>
        <v>-833.7775653304069</v>
      </c>
      <c r="AU24">
        <f t="shared" si="17"/>
        <v>-10516.748496421707</v>
      </c>
      <c r="AW24">
        <v>21</v>
      </c>
      <c r="AX24">
        <f>IF(Z24&gt;0, (R24*SUMPRODUCT(K24:$K$98, X24:$X$98)-K24*$AZ$3)/Z24, 0)</f>
        <v>-671960.17836181005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2000000</v>
      </c>
      <c r="S25">
        <f t="shared" si="1"/>
        <v>-867367.45938064251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-77290.335577150938</v>
      </c>
      <c r="AC25">
        <f t="shared" si="2"/>
        <v>-74858.846380135466</v>
      </c>
      <c r="AE25">
        <f t="shared" si="3"/>
        <v>0</v>
      </c>
      <c r="AF25">
        <f t="shared" si="4"/>
        <v>0</v>
      </c>
      <c r="AG25">
        <f t="shared" si="5"/>
        <v>-4.3152902250673328</v>
      </c>
      <c r="AH25">
        <f t="shared" si="6"/>
        <v>-55132.339776900611</v>
      </c>
      <c r="AI25">
        <f t="shared" si="7"/>
        <v>-55136.655067125677</v>
      </c>
      <c r="AJ25">
        <f t="shared" si="8"/>
        <v>-2431.4891970154713</v>
      </c>
      <c r="AK25">
        <f t="shared" si="30"/>
        <v>-5410.3234904005658</v>
      </c>
      <c r="AL25">
        <f t="shared" si="9"/>
        <v>-62978.467754541714</v>
      </c>
      <c r="AN25">
        <f t="shared" si="10"/>
        <v>0</v>
      </c>
      <c r="AO25">
        <f t="shared" si="11"/>
        <v>0</v>
      </c>
      <c r="AP25">
        <f t="shared" si="12"/>
        <v>-0.58134161192554035</v>
      </c>
      <c r="AQ25">
        <f t="shared" si="13"/>
        <v>-7427.2462808987284</v>
      </c>
      <c r="AR25">
        <f t="shared" si="14"/>
        <v>-7427.8276225106538</v>
      </c>
      <c r="AS25">
        <f t="shared" si="15"/>
        <v>-327.56217437274597</v>
      </c>
      <c r="AT25">
        <f t="shared" si="16"/>
        <v>-728.86086796143684</v>
      </c>
      <c r="AU25">
        <f t="shared" si="17"/>
        <v>-8484.2506648448361</v>
      </c>
      <c r="AW25">
        <v>22</v>
      </c>
      <c r="AX25">
        <f>IF(Z25&gt;0, (R25*SUMPRODUCT(K25:$K$98, X25:$X$98)-K25*$AZ$3)/Z25, 0)</f>
        <v>-867367.45938064251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2000000</v>
      </c>
      <c r="S26">
        <f t="shared" si="1"/>
        <v>-1157149.1686477072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-74858.846380135466</v>
      </c>
      <c r="AC26">
        <f t="shared" si="2"/>
        <v>-71693.00498566762</v>
      </c>
      <c r="AE26">
        <f t="shared" si="3"/>
        <v>0</v>
      </c>
      <c r="AF26">
        <f t="shared" si="4"/>
        <v>0</v>
      </c>
      <c r="AG26">
        <f t="shared" si="5"/>
        <v>-3.0978289976845015</v>
      </c>
      <c r="AH26">
        <f t="shared" si="6"/>
        <v>-46972.333005286317</v>
      </c>
      <c r="AI26">
        <f t="shared" si="7"/>
        <v>-46975.430834284001</v>
      </c>
      <c r="AJ26">
        <f t="shared" si="8"/>
        <v>-3165.8413944678468</v>
      </c>
      <c r="AK26">
        <f t="shared" si="30"/>
        <v>-5240.1192466094835</v>
      </c>
      <c r="AL26">
        <f t="shared" si="9"/>
        <v>-55381.391475361335</v>
      </c>
      <c r="AN26">
        <f t="shared" si="10"/>
        <v>0</v>
      </c>
      <c r="AO26">
        <f t="shared" si="11"/>
        <v>0</v>
      </c>
      <c r="AP26">
        <f t="shared" si="12"/>
        <v>-0.37261541623266259</v>
      </c>
      <c r="AQ26">
        <f t="shared" si="13"/>
        <v>-5649.9617723465281</v>
      </c>
      <c r="AR26">
        <f t="shared" si="14"/>
        <v>-5650.3343877627613</v>
      </c>
      <c r="AS26">
        <f t="shared" si="15"/>
        <v>-380.79613490866103</v>
      </c>
      <c r="AT26">
        <f t="shared" si="16"/>
        <v>-630.29599621012926</v>
      </c>
      <c r="AU26">
        <f t="shared" si="17"/>
        <v>-6661.4265188815516</v>
      </c>
      <c r="AW26">
        <v>23</v>
      </c>
      <c r="AX26">
        <f>IF(Z26&gt;0, (R26*SUMPRODUCT(K26:$K$98, X26:$X$98)-K26*$AZ$3)/Z26, 0)</f>
        <v>-1157149.1686477072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2000000</v>
      </c>
      <c r="S27">
        <f t="shared" si="1"/>
        <v>-1607588.2911683486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-71693.00498566762</v>
      </c>
      <c r="AC27">
        <f t="shared" si="2"/>
        <v>-67884.852762151146</v>
      </c>
      <c r="AE27">
        <f t="shared" si="3"/>
        <v>0</v>
      </c>
      <c r="AF27">
        <f t="shared" si="4"/>
        <v>0</v>
      </c>
      <c r="AG27">
        <f t="shared" si="5"/>
        <v>-2.1113880069633502</v>
      </c>
      <c r="AH27">
        <f t="shared" si="6"/>
        <v>-38218.508029772252</v>
      </c>
      <c r="AI27">
        <f t="shared" si="7"/>
        <v>-38220.619417779213</v>
      </c>
      <c r="AJ27">
        <f t="shared" si="8"/>
        <v>-3808.1522235164739</v>
      </c>
      <c r="AK27">
        <f t="shared" si="30"/>
        <v>-5018.5103489967341</v>
      </c>
      <c r="AL27">
        <f t="shared" si="9"/>
        <v>-47047.281990292424</v>
      </c>
      <c r="AN27">
        <f t="shared" si="10"/>
        <v>0</v>
      </c>
      <c r="AO27">
        <f t="shared" si="11"/>
        <v>0</v>
      </c>
      <c r="AP27">
        <f t="shared" si="12"/>
        <v>-0.22675319025014687</v>
      </c>
      <c r="AQ27">
        <f t="shared" si="13"/>
        <v>-4104.4888925061241</v>
      </c>
      <c r="AR27">
        <f t="shared" si="14"/>
        <v>-4104.7156456963739</v>
      </c>
      <c r="AS27">
        <f t="shared" si="15"/>
        <v>-408.97772592848668</v>
      </c>
      <c r="AT27">
        <f t="shared" si="16"/>
        <v>-538.96452389868114</v>
      </c>
      <c r="AU27">
        <f t="shared" si="17"/>
        <v>-5052.6578955235418</v>
      </c>
      <c r="AW27">
        <v>24</v>
      </c>
      <c r="AX27">
        <f>IF(Z27&gt;0, (R27*SUMPRODUCT(K27:$K$98, X27:$X$98)-K27*$AZ$3)/Z27, 0)</f>
        <v>-1607588.2911683486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2000000</v>
      </c>
      <c r="S28">
        <f t="shared" si="1"/>
        <v>-2346984.1227709115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-67884.852762151146</v>
      </c>
      <c r="AC28">
        <f t="shared" si="2"/>
        <v>-63544.597015493862</v>
      </c>
      <c r="AE28">
        <f t="shared" si="3"/>
        <v>0</v>
      </c>
      <c r="AF28">
        <f t="shared" si="4"/>
        <v>0</v>
      </c>
      <c r="AG28">
        <f t="shared" si="5"/>
        <v>-1.3537500402957867</v>
      </c>
      <c r="AH28">
        <f t="shared" si="6"/>
        <v>-29460.963463917196</v>
      </c>
      <c r="AI28">
        <f t="shared" si="7"/>
        <v>-29462.317213957493</v>
      </c>
      <c r="AJ28">
        <f t="shared" si="8"/>
        <v>-4340.2557466572835</v>
      </c>
      <c r="AK28">
        <f t="shared" si="30"/>
        <v>-4751.9396933505805</v>
      </c>
      <c r="AL28">
        <f t="shared" si="9"/>
        <v>-38554.512653965357</v>
      </c>
      <c r="AN28">
        <f t="shared" si="10"/>
        <v>0</v>
      </c>
      <c r="AO28">
        <f t="shared" si="11"/>
        <v>0</v>
      </c>
      <c r="AP28">
        <f t="shared" si="12"/>
        <v>-0.1298093022499375</v>
      </c>
      <c r="AQ28">
        <f t="shared" si="13"/>
        <v>-2824.972850989835</v>
      </c>
      <c r="AR28">
        <f t="shared" si="14"/>
        <v>-2825.1026602920851</v>
      </c>
      <c r="AS28">
        <f t="shared" si="15"/>
        <v>-416.18138747147333</v>
      </c>
      <c r="AT28">
        <f t="shared" si="16"/>
        <v>-455.6572170390063</v>
      </c>
      <c r="AU28">
        <f t="shared" si="17"/>
        <v>-3696.9412648025645</v>
      </c>
      <c r="AW28">
        <v>25</v>
      </c>
      <c r="AX28">
        <f>IF(Z28&gt;0, (R28*SUMPRODUCT(K28:$K$98, X28:$X$98)-K28*$AZ$3)/Z28, 0)</f>
        <v>-2346984.1227709115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2000000</v>
      </c>
      <c r="S29">
        <f t="shared" si="1"/>
        <v>-3639190.2034591013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-63544.597015493862</v>
      </c>
      <c r="AC29">
        <f t="shared" si="2"/>
        <v>-58829.619295802084</v>
      </c>
      <c r="AE29">
        <f t="shared" si="3"/>
        <v>0</v>
      </c>
      <c r="AF29">
        <f t="shared" si="4"/>
        <v>0</v>
      </c>
      <c r="AG29">
        <f t="shared" si="5"/>
        <v>-0.80827898525176989</v>
      </c>
      <c r="AH29">
        <f t="shared" si="6"/>
        <v>-21277.342185642359</v>
      </c>
      <c r="AI29">
        <f t="shared" si="7"/>
        <v>-21278.150464627612</v>
      </c>
      <c r="AJ29">
        <f t="shared" si="8"/>
        <v>-4714.9777196917785</v>
      </c>
      <c r="AK29">
        <f t="shared" si="30"/>
        <v>-4448.1217910845708</v>
      </c>
      <c r="AL29">
        <f t="shared" si="9"/>
        <v>-30441.24997540396</v>
      </c>
      <c r="AN29">
        <f t="shared" si="10"/>
        <v>0</v>
      </c>
      <c r="AO29">
        <f t="shared" si="11"/>
        <v>0</v>
      </c>
      <c r="AP29">
        <f t="shared" si="12"/>
        <v>-6.9200717567407144E-2</v>
      </c>
      <c r="AQ29">
        <f t="shared" si="13"/>
        <v>-1821.6573411407894</v>
      </c>
      <c r="AR29">
        <f t="shared" si="14"/>
        <v>-1821.7265418583568</v>
      </c>
      <c r="AS29">
        <f t="shared" si="15"/>
        <v>-403.67230556585065</v>
      </c>
      <c r="AT29">
        <f t="shared" si="16"/>
        <v>-380.82546421071709</v>
      </c>
      <c r="AU29">
        <f t="shared" si="17"/>
        <v>-2606.2243116349246</v>
      </c>
      <c r="AW29">
        <v>26</v>
      </c>
      <c r="AX29">
        <f>IF(Z29&gt;0, (R29*SUMPRODUCT(K29:$K$98, X29:$X$98)-K29*$AZ$3)/Z29, 0)</f>
        <v>-3639190.2034591013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0.441408258</v>
      </c>
      <c r="Q30" s="5">
        <f t="shared" si="29"/>
        <v>50</v>
      </c>
      <c r="R30">
        <f t="shared" si="0"/>
        <v>2000000</v>
      </c>
      <c r="S30">
        <f t="shared" si="1"/>
        <v>-6079987.8720550193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-58829.619295802084</v>
      </c>
      <c r="AC30">
        <f t="shared" si="2"/>
        <v>-53919.177913120009</v>
      </c>
      <c r="AE30">
        <f t="shared" si="3"/>
        <v>0</v>
      </c>
      <c r="AF30">
        <f t="shared" si="4"/>
        <v>0</v>
      </c>
      <c r="AG30">
        <f t="shared" si="5"/>
        <v>-0.44341517654126072</v>
      </c>
      <c r="AH30">
        <f t="shared" si="6"/>
        <v>-14271.240754319657</v>
      </c>
      <c r="AI30">
        <f t="shared" si="7"/>
        <v>-14271.684169496199</v>
      </c>
      <c r="AJ30">
        <f t="shared" si="8"/>
        <v>-4910.4413826820746</v>
      </c>
      <c r="AK30">
        <f t="shared" si="30"/>
        <v>-4118.0733507061459</v>
      </c>
      <c r="AL30">
        <f t="shared" si="9"/>
        <v>-23300.198902884418</v>
      </c>
      <c r="AN30">
        <f t="shared" si="10"/>
        <v>0</v>
      </c>
      <c r="AO30">
        <f t="shared" si="11"/>
        <v>0</v>
      </c>
      <c r="AP30">
        <f t="shared" si="12"/>
        <v>-3.3895484105315968E-2</v>
      </c>
      <c r="AQ30">
        <f t="shared" si="13"/>
        <v>-1090.9202926349708</v>
      </c>
      <c r="AR30">
        <f t="shared" si="14"/>
        <v>-1090.9541881190762</v>
      </c>
      <c r="AS30">
        <f t="shared" si="15"/>
        <v>-375.36330879576531</v>
      </c>
      <c r="AT30">
        <f t="shared" si="16"/>
        <v>-314.79321680456025</v>
      </c>
      <c r="AU30">
        <f t="shared" si="17"/>
        <v>-1781.1107137194017</v>
      </c>
      <c r="AW30">
        <v>27</v>
      </c>
      <c r="AX30">
        <f>IF(Z30&gt;0, (R30*SUMPRODUCT(K30:$K$98, X30:$X$98)-K30*$AZ$3)/Z30, 0)</f>
        <v>-6079987.8720550193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2000000</v>
      </c>
      <c r="S31">
        <f t="shared" si="1"/>
        <v>-11183277.242067421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-53919.177913120009</v>
      </c>
      <c r="AC31">
        <f t="shared" si="2"/>
        <v>-48999.295773770282</v>
      </c>
      <c r="AE31">
        <f t="shared" si="3"/>
        <v>0</v>
      </c>
      <c r="AF31">
        <f t="shared" si="4"/>
        <v>0</v>
      </c>
      <c r="AG31">
        <f t="shared" si="5"/>
        <v>-0.21907395619887143</v>
      </c>
      <c r="AH31">
        <f t="shared" si="6"/>
        <v>-8796.2827430790676</v>
      </c>
      <c r="AI31">
        <f t="shared" si="7"/>
        <v>-8796.5018170352669</v>
      </c>
      <c r="AJ31">
        <f t="shared" si="8"/>
        <v>-4919.8821393497274</v>
      </c>
      <c r="AK31">
        <f t="shared" si="30"/>
        <v>-3774.3424539184011</v>
      </c>
      <c r="AL31">
        <f t="shared" si="9"/>
        <v>-17490.726410303396</v>
      </c>
      <c r="AN31">
        <f t="shared" si="10"/>
        <v>0</v>
      </c>
      <c r="AO31">
        <f t="shared" si="11"/>
        <v>0</v>
      </c>
      <c r="AP31">
        <f t="shared" si="12"/>
        <v>-1.4952162767129283E-2</v>
      </c>
      <c r="AQ31">
        <f t="shared" si="13"/>
        <v>-600.36096303850024</v>
      </c>
      <c r="AR31">
        <f t="shared" si="14"/>
        <v>-600.37591520126739</v>
      </c>
      <c r="AS31">
        <f t="shared" si="15"/>
        <v>-335.7901588076964</v>
      </c>
      <c r="AT31">
        <f t="shared" si="16"/>
        <v>-257.60516534719346</v>
      </c>
      <c r="AU31">
        <f t="shared" si="17"/>
        <v>-1193.7712393561574</v>
      </c>
      <c r="AW31">
        <v>28</v>
      </c>
      <c r="AX31">
        <f>IF(Z31&gt;0, (R31*SUMPRODUCT(K31:$K$98, X31:$X$98)-K31*$AZ$3)/Z31, 0)</f>
        <v>-11183277.242067421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2000000</v>
      </c>
      <c r="S32">
        <f t="shared" si="1"/>
        <v>-23327054.059915885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-48999.295773770282</v>
      </c>
      <c r="AC32">
        <f t="shared" si="2"/>
        <v>-44232.868851108149</v>
      </c>
      <c r="AE32">
        <f t="shared" si="3"/>
        <v>0</v>
      </c>
      <c r="AF32">
        <f t="shared" si="4"/>
        <v>0</v>
      </c>
      <c r="AG32">
        <f t="shared" si="5"/>
        <v>-9.4810233511474204E-2</v>
      </c>
      <c r="AH32">
        <f t="shared" si="6"/>
        <v>-4882.9193250163407</v>
      </c>
      <c r="AI32">
        <f t="shared" si="7"/>
        <v>-4883.0141352498522</v>
      </c>
      <c r="AJ32">
        <f t="shared" si="8"/>
        <v>-4766.4269226621327</v>
      </c>
      <c r="AK32">
        <f t="shared" si="30"/>
        <v>-3429.9507041639199</v>
      </c>
      <c r="AL32">
        <f t="shared" si="9"/>
        <v>-13079.391762075906</v>
      </c>
      <c r="AN32">
        <f t="shared" si="10"/>
        <v>0</v>
      </c>
      <c r="AO32">
        <f t="shared" si="11"/>
        <v>0</v>
      </c>
      <c r="AP32">
        <f t="shared" si="12"/>
        <v>-5.7776397427691415E-3</v>
      </c>
      <c r="AQ32">
        <f t="shared" si="13"/>
        <v>-297.56016526987685</v>
      </c>
      <c r="AR32">
        <f t="shared" si="14"/>
        <v>-297.56594290961965</v>
      </c>
      <c r="AS32">
        <f t="shared" si="15"/>
        <v>-290.46123608634235</v>
      </c>
      <c r="AT32">
        <f t="shared" si="16"/>
        <v>-209.01772699165596</v>
      </c>
      <c r="AU32">
        <f t="shared" si="17"/>
        <v>-797.04490598761799</v>
      </c>
      <c r="AW32">
        <v>29</v>
      </c>
      <c r="AX32">
        <f>IF(Z32&gt;0, (R32*SUMPRODUCT(K32:$K$98, X32:$X$98)-K32*$AZ$3)/Z32, 0)</f>
        <v>-23327054.059915885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2000000</v>
      </c>
      <c r="S33">
        <f t="shared" si="1"/>
        <v>-57627378.461725332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-44232.868851108149</v>
      </c>
      <c r="AC33">
        <f t="shared" si="2"/>
        <v>-39738.654118431048</v>
      </c>
      <c r="AE33">
        <f t="shared" si="3"/>
        <v>0</v>
      </c>
      <c r="AF33">
        <f t="shared" si="4"/>
        <v>0</v>
      </c>
      <c r="AG33">
        <f t="shared" si="5"/>
        <v>-3.4478970915555768E-2</v>
      </c>
      <c r="AH33">
        <f t="shared" si="6"/>
        <v>-2375.3264104321479</v>
      </c>
      <c r="AI33">
        <f t="shared" si="7"/>
        <v>-2375.3608894030635</v>
      </c>
      <c r="AJ33">
        <f t="shared" si="8"/>
        <v>-4494.214732677101</v>
      </c>
      <c r="AK33">
        <f t="shared" si="30"/>
        <v>-3096.3008195775706</v>
      </c>
      <c r="AL33">
        <f t="shared" si="9"/>
        <v>-9965.876441657736</v>
      </c>
      <c r="AN33">
        <f t="shared" si="10"/>
        <v>0</v>
      </c>
      <c r="AO33">
        <f t="shared" si="11"/>
        <v>0</v>
      </c>
      <c r="AP33">
        <f t="shared" si="12"/>
        <v>-1.8759943007948055E-3</v>
      </c>
      <c r="AQ33">
        <f t="shared" si="13"/>
        <v>-129.24106173040241</v>
      </c>
      <c r="AR33">
        <f t="shared" si="14"/>
        <v>-129.24293772470321</v>
      </c>
      <c r="AS33">
        <f t="shared" si="15"/>
        <v>-244.52937547641395</v>
      </c>
      <c r="AT33">
        <f t="shared" si="16"/>
        <v>-168.46914327286783</v>
      </c>
      <c r="AU33">
        <f t="shared" si="17"/>
        <v>-542.24145647398507</v>
      </c>
      <c r="AW33">
        <v>30</v>
      </c>
      <c r="AX33">
        <f>IF(Z33&gt;0, (R33*SUMPRODUCT(K33:$K$98, X33:$X$98)-K33*$AZ$3)/Z33, 0)</f>
        <v>-57627378.461725332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2000000</v>
      </c>
      <c r="S34">
        <f t="shared" si="1"/>
        <v>-178581218.18235689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-39738.654118431048</v>
      </c>
      <c r="AC34">
        <f t="shared" si="2"/>
        <v>-35589.524735565916</v>
      </c>
      <c r="AE34">
        <f t="shared" si="3"/>
        <v>0</v>
      </c>
      <c r="AF34">
        <f t="shared" si="4"/>
        <v>0</v>
      </c>
      <c r="AG34">
        <f t="shared" si="5"/>
        <v>-9.9645206527889003E-3</v>
      </c>
      <c r="AH34">
        <f t="shared" si="6"/>
        <v>-966.78642214445233</v>
      </c>
      <c r="AI34">
        <f t="shared" si="7"/>
        <v>-966.79638666510516</v>
      </c>
      <c r="AJ34">
        <f t="shared" si="8"/>
        <v>-4149.1293828651324</v>
      </c>
      <c r="AK34">
        <f t="shared" si="30"/>
        <v>-2781.7057882901736</v>
      </c>
      <c r="AL34">
        <f t="shared" si="9"/>
        <v>-7897.6315578204112</v>
      </c>
      <c r="AN34">
        <f t="shared" si="10"/>
        <v>0</v>
      </c>
      <c r="AO34">
        <f t="shared" si="11"/>
        <v>0</v>
      </c>
      <c r="AP34">
        <f t="shared" si="12"/>
        <v>-4.8407829308704485E-4</v>
      </c>
      <c r="AQ34">
        <f t="shared" si="13"/>
        <v>-46.966666768905966</v>
      </c>
      <c r="AR34">
        <f t="shared" si="14"/>
        <v>-46.967150847199058</v>
      </c>
      <c r="AS34">
        <f t="shared" si="15"/>
        <v>-201.56548813941299</v>
      </c>
      <c r="AT34">
        <f t="shared" si="16"/>
        <v>-135.13579195492756</v>
      </c>
      <c r="AU34">
        <f t="shared" si="17"/>
        <v>-383.66843094153961</v>
      </c>
      <c r="AW34">
        <v>31</v>
      </c>
      <c r="AX34">
        <f>IF(Z34&gt;0, (R34*SUMPRODUCT(K34:$K$98, X34:$X$98)-K34*$AZ$3)/Z34, 0)</f>
        <v>-178581218.18235689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31">$C$6</f>
        <v>2000000</v>
      </c>
      <c r="S35">
        <f t="shared" ref="S35:S69" si="32">AX35</f>
        <v>-756663009.87089121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-35589.524735565916</v>
      </c>
      <c r="AC35">
        <f t="shared" ref="AC35:AC69" si="33">S35*Z35</f>
        <v>-31816.51779108882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-2.1024232304231211E-3</v>
      </c>
      <c r="AH35">
        <f t="shared" ref="AH35:AH69" si="37">-X35*R35</f>
        <v>-310.49808863351558</v>
      </c>
      <c r="AI35">
        <f t="shared" ref="AI35:AI66" si="38">SUM(AE35:AH35)</f>
        <v>-310.50019105674602</v>
      </c>
      <c r="AJ35">
        <f t="shared" ref="AJ35:AJ69" si="39">AB35-AC35</f>
        <v>-3773.0069444770961</v>
      </c>
      <c r="AK35">
        <f t="shared" si="30"/>
        <v>-2491.2667314896144</v>
      </c>
      <c r="AL35">
        <f t="shared" ref="AL35:AL66" si="40">SUM(AI35:AK35)</f>
        <v>-6574.7738670234567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-9.1192961740438241E-5</v>
      </c>
      <c r="AQ35">
        <f t="shared" ref="AQ35:AQ69" si="44">AH35*$K35</f>
        <v>-13.467906893102981</v>
      </c>
      <c r="AR35">
        <f t="shared" ref="AR35:AR69" si="45">AI35*$K35</f>
        <v>-13.467998086064721</v>
      </c>
      <c r="AS35">
        <f t="shared" ref="AS35:AS69" si="46">AJ35*$K35</f>
        <v>-163.65481172164456</v>
      </c>
      <c r="AT35">
        <f t="shared" ref="AT35:AT69" si="47">AK35*$K35</f>
        <v>-108.05911409390056</v>
      </c>
      <c r="AU35">
        <f t="shared" ref="AU35:AU69" si="48">AL35*$K35</f>
        <v>-285.18192390160988</v>
      </c>
      <c r="AW35">
        <v>32</v>
      </c>
      <c r="AX35">
        <f>IF(Z35&gt;0, (R35*SUMPRODUCT(K35:$K$98, X35:$X$98)-K35*$AZ$3)/Z35, 0)</f>
        <v>-756663009.87089121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0.78135831499999997</v>
      </c>
      <c r="Q36" s="5">
        <f t="shared" si="29"/>
        <v>50</v>
      </c>
      <c r="R36">
        <f t="shared" si="31"/>
        <v>2000000</v>
      </c>
      <c r="S36">
        <f t="shared" si="32"/>
        <v>-3239381339.0848446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-31816.51779108882</v>
      </c>
      <c r="AC36">
        <f t="shared" si="33"/>
        <v>-28419.294973655138</v>
      </c>
      <c r="AE36">
        <f t="shared" si="34"/>
        <v>0</v>
      </c>
      <c r="AF36">
        <f t="shared" si="35"/>
        <v>0</v>
      </c>
      <c r="AG36">
        <f t="shared" si="36"/>
        <v>-4.3865312537862329E-4</v>
      </c>
      <c r="AH36">
        <f t="shared" si="37"/>
        <v>-65.709834909610663</v>
      </c>
      <c r="AI36">
        <f t="shared" si="38"/>
        <v>-65.710273562736049</v>
      </c>
      <c r="AJ36">
        <f t="shared" si="39"/>
        <v>-3397.2228174336815</v>
      </c>
      <c r="AK36">
        <f t="shared" si="30"/>
        <v>-2227.1562453762176</v>
      </c>
      <c r="AL36">
        <f t="shared" si="40"/>
        <v>-5690.0893363726354</v>
      </c>
      <c r="AN36">
        <f t="shared" si="41"/>
        <v>0</v>
      </c>
      <c r="AO36">
        <f t="shared" si="42"/>
        <v>0</v>
      </c>
      <c r="AP36">
        <f t="shared" si="43"/>
        <v>-1.6988083212201399E-5</v>
      </c>
      <c r="AQ36">
        <f t="shared" si="44"/>
        <v>-2.5447992473345815</v>
      </c>
      <c r="AR36">
        <f t="shared" si="45"/>
        <v>-2.5448162354177941</v>
      </c>
      <c r="AS36">
        <f t="shared" si="46"/>
        <v>-131.56706421078911</v>
      </c>
      <c r="AT36">
        <f t="shared" si="47"/>
        <v>-86.252926136951274</v>
      </c>
      <c r="AU36">
        <f t="shared" si="48"/>
        <v>-220.36480658315821</v>
      </c>
      <c r="AW36">
        <v>33</v>
      </c>
      <c r="AX36">
        <f>IF(Z36&gt;0, (R36*SUMPRODUCT(K36:$K$98, X36:$X$98)-K36*$AZ$3)/Z36, 0)</f>
        <v>-3239381339.0848446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31"/>
        <v>2000000</v>
      </c>
      <c r="S37">
        <f t="shared" si="32"/>
        <v>-14034445325.742157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-28419.294973655138</v>
      </c>
      <c r="AC37">
        <f t="shared" si="33"/>
        <v>-25376.580197610696</v>
      </c>
      <c r="AE37">
        <f t="shared" si="34"/>
        <v>0</v>
      </c>
      <c r="AF37">
        <f t="shared" si="35"/>
        <v>0</v>
      </c>
      <c r="AG37">
        <f t="shared" si="36"/>
        <v>-9.0408204986429529E-5</v>
      </c>
      <c r="AH37">
        <f t="shared" si="37"/>
        <v>-13.754335565536302</v>
      </c>
      <c r="AI37">
        <f t="shared" si="38"/>
        <v>-13.754425973741288</v>
      </c>
      <c r="AJ37">
        <f t="shared" si="39"/>
        <v>-3042.7147760444423</v>
      </c>
      <c r="AK37">
        <f t="shared" si="30"/>
        <v>-1989.35064815586</v>
      </c>
      <c r="AL37">
        <f t="shared" si="40"/>
        <v>-5045.8198501740435</v>
      </c>
      <c r="AN37">
        <f t="shared" si="41"/>
        <v>0</v>
      </c>
      <c r="AO37">
        <f t="shared" si="42"/>
        <v>0</v>
      </c>
      <c r="AP37">
        <f t="shared" si="43"/>
        <v>-3.1261727671851587E-6</v>
      </c>
      <c r="AQ37">
        <f t="shared" si="44"/>
        <v>-0.47560317431542881</v>
      </c>
      <c r="AR37">
        <f t="shared" si="45"/>
        <v>-0.47560630048819597</v>
      </c>
      <c r="AS37">
        <f t="shared" si="46"/>
        <v>-105.21226555277593</v>
      </c>
      <c r="AT37">
        <f t="shared" si="47"/>
        <v>-68.788599680532172</v>
      </c>
      <c r="AU37">
        <f t="shared" si="48"/>
        <v>-174.47647153379629</v>
      </c>
      <c r="AW37">
        <v>34</v>
      </c>
      <c r="AX37">
        <f>IF(Z37&gt;0, (R37*SUMPRODUCT(K37:$K$98, X37:$X$98)-K37*$AZ$3)/Z37, 0)</f>
        <v>-14034445325.742157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0.78669207100000005</v>
      </c>
      <c r="Q38" s="5">
        <f t="shared" si="60"/>
        <v>50</v>
      </c>
      <c r="R38">
        <f t="shared" si="31"/>
        <v>2000000</v>
      </c>
      <c r="S38">
        <f t="shared" si="32"/>
        <v>-61635487146.051369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-25376.580197610696</v>
      </c>
      <c r="AC38">
        <f t="shared" si="33"/>
        <v>-22658.074037131639</v>
      </c>
      <c r="AE38">
        <f t="shared" si="34"/>
        <v>0</v>
      </c>
      <c r="AF38">
        <f t="shared" si="35"/>
        <v>0</v>
      </c>
      <c r="AG38">
        <f t="shared" si="36"/>
        <v>-1.8380704920398455E-5</v>
      </c>
      <c r="AH38">
        <f t="shared" si="37"/>
        <v>-2.8449367206466714</v>
      </c>
      <c r="AI38">
        <f t="shared" si="38"/>
        <v>-2.8449551013515917</v>
      </c>
      <c r="AJ38">
        <f t="shared" si="39"/>
        <v>-2718.5061604790571</v>
      </c>
      <c r="AK38">
        <f t="shared" si="30"/>
        <v>-1776.3606138327489</v>
      </c>
      <c r="AL38">
        <f t="shared" si="40"/>
        <v>-4497.7117294131576</v>
      </c>
      <c r="AN38">
        <f t="shared" si="41"/>
        <v>0</v>
      </c>
      <c r="AO38">
        <f t="shared" si="42"/>
        <v>0</v>
      </c>
      <c r="AP38">
        <f t="shared" si="43"/>
        <v>-5.6747831338626202E-7</v>
      </c>
      <c r="AQ38">
        <f t="shared" si="44"/>
        <v>-8.7833404590024769E-2</v>
      </c>
      <c r="AR38">
        <f t="shared" si="45"/>
        <v>-8.7833972068338151E-2</v>
      </c>
      <c r="AS38">
        <f t="shared" si="46"/>
        <v>-83.930039547437346</v>
      </c>
      <c r="AT38">
        <f t="shared" si="47"/>
        <v>-54.842625974855224</v>
      </c>
      <c r="AU38">
        <f t="shared" si="48"/>
        <v>-138.86049949436091</v>
      </c>
      <c r="AW38">
        <v>35</v>
      </c>
      <c r="AX38">
        <f>IF(Z38&gt;0, (R38*SUMPRODUCT(K38:$K$98, X38:$X$98)-K38*$AZ$3)/Z38, 0)</f>
        <v>-61635487146.051369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0.78978433000000003</v>
      </c>
      <c r="Q39" s="5">
        <f t="shared" si="60"/>
        <v>50</v>
      </c>
      <c r="R39">
        <f t="shared" si="31"/>
        <v>2000000</v>
      </c>
      <c r="S39">
        <f t="shared" si="32"/>
        <v>-274863064410.77719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-22658.074037131639</v>
      </c>
      <c r="AC39">
        <f t="shared" si="33"/>
        <v>-20230.499581560009</v>
      </c>
      <c r="AE39">
        <f t="shared" si="34"/>
        <v>0</v>
      </c>
      <c r="AF39">
        <f t="shared" si="35"/>
        <v>0</v>
      </c>
      <c r="AG39">
        <f t="shared" si="36"/>
        <v>-3.680105150709872E-6</v>
      </c>
      <c r="AH39">
        <f t="shared" si="37"/>
        <v>-0.5806717088193839</v>
      </c>
      <c r="AI39">
        <f t="shared" si="38"/>
        <v>-0.58067538892453463</v>
      </c>
      <c r="AJ39">
        <f t="shared" si="39"/>
        <v>-2427.5744555716301</v>
      </c>
      <c r="AK39">
        <f t="shared" si="30"/>
        <v>-1586.0651825992149</v>
      </c>
      <c r="AL39">
        <f t="shared" si="40"/>
        <v>-4014.2203135597697</v>
      </c>
      <c r="AN39">
        <f t="shared" si="41"/>
        <v>0</v>
      </c>
      <c r="AO39">
        <f t="shared" si="42"/>
        <v>0</v>
      </c>
      <c r="AP39">
        <f t="shared" si="43"/>
        <v>-1.0144468814741105E-7</v>
      </c>
      <c r="AQ39">
        <f t="shared" si="44"/>
        <v>-1.6006624268832106E-2</v>
      </c>
      <c r="AR39">
        <f t="shared" si="45"/>
        <v>-1.6006725713520256E-2</v>
      </c>
      <c r="AS39">
        <f t="shared" si="46"/>
        <v>-66.917798137529331</v>
      </c>
      <c r="AT39">
        <f t="shared" si="47"/>
        <v>-43.721002862977329</v>
      </c>
      <c r="AU39">
        <f t="shared" si="48"/>
        <v>-110.65480772622018</v>
      </c>
      <c r="AW39">
        <v>36</v>
      </c>
      <c r="AX39">
        <f>IF(Z39&gt;0, (R39*SUMPRODUCT(K39:$K$98, X39:$X$98)-K39*$AZ$3)/Z39, 0)</f>
        <v>-274863064410.77719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0.79285550900000001</v>
      </c>
      <c r="Q40" s="5">
        <f t="shared" si="60"/>
        <v>50</v>
      </c>
      <c r="R40">
        <f t="shared" si="31"/>
        <v>2000000</v>
      </c>
      <c r="S40">
        <f t="shared" si="32"/>
        <v>-1244841477540.8262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-20230.499581560009</v>
      </c>
      <c r="AC40">
        <f t="shared" si="33"/>
        <v>-18062.959973026933</v>
      </c>
      <c r="AE40">
        <f t="shared" si="34"/>
        <v>0</v>
      </c>
      <c r="AF40">
        <f t="shared" si="35"/>
        <v>0</v>
      </c>
      <c r="AG40">
        <f t="shared" si="36"/>
        <v>-7.25512456763176E-7</v>
      </c>
      <c r="AH40">
        <f t="shared" si="37"/>
        <v>-0.11671166569758389</v>
      </c>
      <c r="AI40">
        <f t="shared" si="38"/>
        <v>-0.11671239121004065</v>
      </c>
      <c r="AJ40">
        <f t="shared" si="39"/>
        <v>-2167.5396085330758</v>
      </c>
      <c r="AK40">
        <f t="shared" ref="AK40:AK69" si="61">G40*SUM(AB40:AB40, AE40:AF40)</f>
        <v>-1416.1349707092008</v>
      </c>
      <c r="AL40">
        <f t="shared" si="40"/>
        <v>-3583.7912916334867</v>
      </c>
      <c r="AN40">
        <f t="shared" si="41"/>
        <v>0</v>
      </c>
      <c r="AO40">
        <f t="shared" si="42"/>
        <v>0</v>
      </c>
      <c r="AP40">
        <f t="shared" si="43"/>
        <v>-1.7856483401317037E-8</v>
      </c>
      <c r="AQ40">
        <f t="shared" si="44"/>
        <v>-2.8725349948736374E-3</v>
      </c>
      <c r="AR40">
        <f t="shared" si="45"/>
        <v>-2.8725528513570387E-3</v>
      </c>
      <c r="AS40">
        <f t="shared" si="46"/>
        <v>-53.347995173158253</v>
      </c>
      <c r="AT40">
        <f t="shared" si="47"/>
        <v>-34.854247315491314</v>
      </c>
      <c r="AU40">
        <f t="shared" si="48"/>
        <v>-88.205115041500918</v>
      </c>
      <c r="AW40">
        <v>37</v>
      </c>
      <c r="AX40">
        <f>IF(Z40&gt;0, (R40*SUMPRODUCT(K40:$K$98, X40:$X$98)-K40*$AZ$3)/Z40, 0)</f>
        <v>-1244841477540.8262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0.79617230500000002</v>
      </c>
      <c r="Q41" s="5">
        <f t="shared" si="60"/>
        <v>50</v>
      </c>
      <c r="R41">
        <f t="shared" si="31"/>
        <v>2000000</v>
      </c>
      <c r="S41">
        <f t="shared" si="32"/>
        <v>-5734298069056.1875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-18062.959973026933</v>
      </c>
      <c r="AC41">
        <f t="shared" si="33"/>
        <v>-16127.645332028587</v>
      </c>
      <c r="AE41">
        <f t="shared" si="34"/>
        <v>0</v>
      </c>
      <c r="AF41">
        <f t="shared" si="35"/>
        <v>0</v>
      </c>
      <c r="AG41">
        <f t="shared" si="36"/>
        <v>-1.4062440718819356E-7</v>
      </c>
      <c r="AH41">
        <f t="shared" si="37"/>
        <v>-2.3105317000294025E-2</v>
      </c>
      <c r="AI41">
        <f t="shared" si="38"/>
        <v>-2.3105457624701214E-2</v>
      </c>
      <c r="AJ41">
        <f t="shared" si="39"/>
        <v>-1935.3146409983456</v>
      </c>
      <c r="AK41">
        <f t="shared" si="61"/>
        <v>-1264.4071981118855</v>
      </c>
      <c r="AL41">
        <f t="shared" si="40"/>
        <v>-3199.7449445678558</v>
      </c>
      <c r="AN41">
        <f t="shared" si="41"/>
        <v>0</v>
      </c>
      <c r="AO41">
        <f t="shared" si="42"/>
        <v>0</v>
      </c>
      <c r="AP41">
        <f t="shared" si="43"/>
        <v>-3.0902509093598584E-9</v>
      </c>
      <c r="AQ41">
        <f t="shared" si="44"/>
        <v>-5.0774419817217233E-4</v>
      </c>
      <c r="AR41">
        <f t="shared" si="45"/>
        <v>-5.0774728842308166E-4</v>
      </c>
      <c r="AS41">
        <f t="shared" si="46"/>
        <v>-42.528946068650164</v>
      </c>
      <c r="AT41">
        <f t="shared" si="47"/>
        <v>-27.785613976223424</v>
      </c>
      <c r="AU41">
        <f t="shared" si="48"/>
        <v>-70.315067792162012</v>
      </c>
      <c r="AW41">
        <v>38</v>
      </c>
      <c r="AX41">
        <f>IF(Z41&gt;0, (R41*SUMPRODUCT(K41:$K$98, X41:$X$98)-K41*$AZ$3)/Z41, 0)</f>
        <v>-5734298069056.1875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0.79964768799999997</v>
      </c>
      <c r="Q42" s="5">
        <f t="shared" si="60"/>
        <v>50</v>
      </c>
      <c r="R42">
        <f t="shared" si="31"/>
        <v>2000000</v>
      </c>
      <c r="S42">
        <f t="shared" si="32"/>
        <v>-26897015820680.184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-16127.645332028587</v>
      </c>
      <c r="AC42">
        <f t="shared" si="33"/>
        <v>-14399.683774118019</v>
      </c>
      <c r="AE42">
        <f t="shared" si="34"/>
        <v>0</v>
      </c>
      <c r="AF42">
        <f t="shared" si="35"/>
        <v>0</v>
      </c>
      <c r="AG42">
        <f t="shared" si="36"/>
        <v>-2.676818103190206E-8</v>
      </c>
      <c r="AH42">
        <f t="shared" si="37"/>
        <v>-4.4979992833763822E-3</v>
      </c>
      <c r="AI42">
        <f t="shared" si="38"/>
        <v>-4.4980260515574142E-3</v>
      </c>
      <c r="AJ42">
        <f t="shared" si="39"/>
        <v>-1727.9615579105684</v>
      </c>
      <c r="AK42">
        <f t="shared" si="61"/>
        <v>-1128.9351732420012</v>
      </c>
      <c r="AL42">
        <f t="shared" si="40"/>
        <v>-2856.9012291786212</v>
      </c>
      <c r="AN42">
        <f t="shared" si="41"/>
        <v>0</v>
      </c>
      <c r="AO42">
        <f t="shared" si="42"/>
        <v>0</v>
      </c>
      <c r="AP42">
        <f t="shared" si="43"/>
        <v>-5.2521107612209937E-10</v>
      </c>
      <c r="AQ42">
        <f t="shared" si="44"/>
        <v>-8.8253999821768139E-5</v>
      </c>
      <c r="AR42">
        <f t="shared" si="45"/>
        <v>-8.8254525032844267E-5</v>
      </c>
      <c r="AS42">
        <f t="shared" si="46"/>
        <v>-33.903855784829993</v>
      </c>
      <c r="AT42">
        <f t="shared" si="47"/>
        <v>-22.150524778051704</v>
      </c>
      <c r="AU42">
        <f t="shared" si="48"/>
        <v>-56.054468817406729</v>
      </c>
      <c r="AW42">
        <v>39</v>
      </c>
      <c r="AX42">
        <f>IF(Z42&gt;0, (R42*SUMPRODUCT(K42:$K$98, X42:$X$98)-K42*$AZ$3)/Z42, 0)</f>
        <v>-26897015820680.184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0.80323853099999998</v>
      </c>
      <c r="Q43" s="5">
        <f t="shared" si="60"/>
        <v>50</v>
      </c>
      <c r="R43">
        <f t="shared" si="31"/>
        <v>2000000</v>
      </c>
      <c r="S43">
        <f t="shared" si="32"/>
        <v>-128587513094593.25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-14399.683774118019</v>
      </c>
      <c r="AC43">
        <f t="shared" si="33"/>
        <v>-12856.860589465974</v>
      </c>
      <c r="AE43">
        <f t="shared" si="34"/>
        <v>0</v>
      </c>
      <c r="AF43">
        <f t="shared" si="35"/>
        <v>0</v>
      </c>
      <c r="AG43">
        <f t="shared" si="36"/>
        <v>-4.9992648119759654E-9</v>
      </c>
      <c r="AH43">
        <f t="shared" si="37"/>
        <v>-8.60049376384283E-4</v>
      </c>
      <c r="AI43">
        <f t="shared" si="38"/>
        <v>-8.6005437564909502E-4</v>
      </c>
      <c r="AJ43">
        <f t="shared" si="39"/>
        <v>-1542.8231846520448</v>
      </c>
      <c r="AK43">
        <f t="shared" si="61"/>
        <v>-1007.9778641882614</v>
      </c>
      <c r="AL43">
        <f t="shared" si="40"/>
        <v>-2550.8019088946817</v>
      </c>
      <c r="AN43">
        <f t="shared" si="41"/>
        <v>0</v>
      </c>
      <c r="AO43">
        <f t="shared" si="42"/>
        <v>0</v>
      </c>
      <c r="AP43">
        <f t="shared" si="43"/>
        <v>-8.7579635813959034E-11</v>
      </c>
      <c r="AQ43">
        <f t="shared" si="44"/>
        <v>-1.5066777616044438E-5</v>
      </c>
      <c r="AR43">
        <f t="shared" si="45"/>
        <v>-1.5066865195680253E-5</v>
      </c>
      <c r="AS43">
        <f t="shared" si="46"/>
        <v>-27.027952652852623</v>
      </c>
      <c r="AT43">
        <f t="shared" si="47"/>
        <v>-17.658263279565716</v>
      </c>
      <c r="AU43">
        <f t="shared" si="48"/>
        <v>-44.686230999283531</v>
      </c>
      <c r="AW43">
        <v>40</v>
      </c>
      <c r="AX43">
        <f>IF(Z43&gt;0, (R43*SUMPRODUCT(K43:$K$98, X43:$X$98)-K43*$AZ$3)/Z43, 0)</f>
        <v>-128587513094593.25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0.80709142899999997</v>
      </c>
      <c r="Q44" s="5">
        <f t="shared" si="60"/>
        <v>50</v>
      </c>
      <c r="R44">
        <f t="shared" si="31"/>
        <v>2000000</v>
      </c>
      <c r="S44">
        <f t="shared" si="32"/>
        <v>-627692180045815.88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-12856.860589465974</v>
      </c>
      <c r="AC44">
        <f t="shared" si="33"/>
        <v>-11479.339825152354</v>
      </c>
      <c r="AE44">
        <f t="shared" si="34"/>
        <v>0</v>
      </c>
      <c r="AF44">
        <f t="shared" si="35"/>
        <v>0</v>
      </c>
      <c r="AG44">
        <f t="shared" si="36"/>
        <v>-9.1440838280910771E-10</v>
      </c>
      <c r="AH44">
        <f t="shared" si="37"/>
        <v>-1.6139455124188391E-4</v>
      </c>
      <c r="AI44">
        <f t="shared" si="38"/>
        <v>-1.6139546565026671E-4</v>
      </c>
      <c r="AJ44">
        <f t="shared" si="39"/>
        <v>-1377.52076431362</v>
      </c>
      <c r="AK44">
        <f t="shared" si="61"/>
        <v>-899.98024126261828</v>
      </c>
      <c r="AL44">
        <f t="shared" si="40"/>
        <v>-2277.5011669717042</v>
      </c>
      <c r="AN44">
        <f t="shared" si="41"/>
        <v>0</v>
      </c>
      <c r="AO44">
        <f t="shared" si="42"/>
        <v>0</v>
      </c>
      <c r="AP44">
        <f t="shared" si="43"/>
        <v>-1.4302737531635421E-11</v>
      </c>
      <c r="AQ44">
        <f t="shared" si="44"/>
        <v>-2.5244561935852773E-6</v>
      </c>
      <c r="AR44">
        <f t="shared" si="45"/>
        <v>-2.5244704963228088E-6</v>
      </c>
      <c r="AS44">
        <f t="shared" si="46"/>
        <v>-21.546519374449556</v>
      </c>
      <c r="AT44">
        <f t="shared" si="47"/>
        <v>-14.077059458808957</v>
      </c>
      <c r="AU44">
        <f t="shared" si="48"/>
        <v>-35.623581357729009</v>
      </c>
      <c r="AW44">
        <v>41</v>
      </c>
      <c r="AX44">
        <f>IF(Z44&gt;0, (R44*SUMPRODUCT(K44:$K$98, X44:$X$98)-K44*$AZ$3)/Z44, 0)</f>
        <v>-627692180045815.88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0.81105379099999997</v>
      </c>
      <c r="Q45" s="5">
        <f t="shared" si="60"/>
        <v>50</v>
      </c>
      <c r="R45">
        <f t="shared" si="31"/>
        <v>2000000</v>
      </c>
      <c r="S45">
        <f t="shared" si="32"/>
        <v>-3131887787518522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-11479.339825152354</v>
      </c>
      <c r="AC45">
        <f t="shared" si="33"/>
        <v>-10249.410560372889</v>
      </c>
      <c r="AE45">
        <f t="shared" si="34"/>
        <v>0</v>
      </c>
      <c r="AF45">
        <f t="shared" si="35"/>
        <v>0</v>
      </c>
      <c r="AG45">
        <f t="shared" si="36"/>
        <v>-1.6362991358151069E-10</v>
      </c>
      <c r="AH45">
        <f t="shared" si="37"/>
        <v>-2.9665375415980236E-5</v>
      </c>
      <c r="AI45">
        <f t="shared" si="38"/>
        <v>-2.9665539045893816E-5</v>
      </c>
      <c r="AJ45">
        <f t="shared" si="39"/>
        <v>-1229.9292647794646</v>
      </c>
      <c r="AK45">
        <f t="shared" si="61"/>
        <v>-803.55378776066482</v>
      </c>
      <c r="AL45">
        <f t="shared" si="40"/>
        <v>-2033.4830822056686</v>
      </c>
      <c r="AN45">
        <f t="shared" si="41"/>
        <v>0</v>
      </c>
      <c r="AO45">
        <f t="shared" si="42"/>
        <v>0</v>
      </c>
      <c r="AP45">
        <f t="shared" si="43"/>
        <v>-2.2851970175073014E-12</v>
      </c>
      <c r="AQ45">
        <f t="shared" si="44"/>
        <v>-4.1429605345396029E-7</v>
      </c>
      <c r="AR45">
        <f t="shared" si="45"/>
        <v>-4.1429833865097775E-7</v>
      </c>
      <c r="AS45">
        <f t="shared" si="46"/>
        <v>-17.17675348046243</v>
      </c>
      <c r="AT45">
        <f t="shared" si="47"/>
        <v>-11.222145627319184</v>
      </c>
      <c r="AU45">
        <f t="shared" si="48"/>
        <v>-28.398899522079954</v>
      </c>
      <c r="AW45">
        <v>42</v>
      </c>
      <c r="AX45">
        <f>IF(Z45&gt;0, (R45*SUMPRODUCT(K45:$K$98, X45:$X$98)-K45*$AZ$3)/Z45, 0)</f>
        <v>-3131887787518522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0.81525055400000002</v>
      </c>
      <c r="Q46" s="5">
        <f t="shared" si="60"/>
        <v>50</v>
      </c>
      <c r="R46">
        <f t="shared" si="31"/>
        <v>2000000</v>
      </c>
      <c r="S46">
        <f t="shared" si="32"/>
        <v>-1.6001929882074798E+16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-10249.410560372889</v>
      </c>
      <c r="AC46">
        <f t="shared" si="33"/>
        <v>-9151.2594292658232</v>
      </c>
      <c r="AE46">
        <f t="shared" si="34"/>
        <v>0</v>
      </c>
      <c r="AF46">
        <f t="shared" si="35"/>
        <v>0</v>
      </c>
      <c r="AG46">
        <f t="shared" si="36"/>
        <v>-2.8594236747396862E-11</v>
      </c>
      <c r="AH46">
        <f t="shared" si="37"/>
        <v>-5.3359751079319487E-6</v>
      </c>
      <c r="AI46">
        <f t="shared" si="38"/>
        <v>-5.3360037021686963E-6</v>
      </c>
      <c r="AJ46">
        <f t="shared" si="39"/>
        <v>-1098.1511311070662</v>
      </c>
      <c r="AK46">
        <f t="shared" si="61"/>
        <v>-717.45873922610235</v>
      </c>
      <c r="AL46">
        <f t="shared" si="40"/>
        <v>-1815.6098756691722</v>
      </c>
      <c r="AN46">
        <f t="shared" si="41"/>
        <v>0</v>
      </c>
      <c r="AO46">
        <f t="shared" si="42"/>
        <v>0</v>
      </c>
      <c r="AP46">
        <f t="shared" si="43"/>
        <v>-3.5655081500915454E-13</v>
      </c>
      <c r="AQ46">
        <f t="shared" si="44"/>
        <v>-6.6536004804356247E-8</v>
      </c>
      <c r="AR46">
        <f t="shared" si="45"/>
        <v>-6.6536361355171258E-8</v>
      </c>
      <c r="AS46">
        <f t="shared" si="46"/>
        <v>-13.693202733767485</v>
      </c>
      <c r="AT46">
        <f t="shared" si="47"/>
        <v>-8.9462257890060854</v>
      </c>
      <c r="AU46">
        <f t="shared" si="48"/>
        <v>-22.639428589309929</v>
      </c>
      <c r="AW46">
        <v>43</v>
      </c>
      <c r="AX46">
        <f>IF(Z46&gt;0, (R46*SUMPRODUCT(K46:$K$98, X46:$X$98)-K46*$AZ$3)/Z46, 0)</f>
        <v>-1.6001929882074798E+16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0.81969331899999998</v>
      </c>
      <c r="Q47" s="5">
        <f t="shared" si="60"/>
        <v>50</v>
      </c>
      <c r="R47">
        <f t="shared" si="31"/>
        <v>2000000</v>
      </c>
      <c r="S47">
        <f t="shared" si="32"/>
        <v>-8.389240698555568E+16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-9151.2594292658232</v>
      </c>
      <c r="AC47">
        <f t="shared" si="33"/>
        <v>-8170.7673476168566</v>
      </c>
      <c r="AE47">
        <f t="shared" si="34"/>
        <v>0</v>
      </c>
      <c r="AF47">
        <f t="shared" si="35"/>
        <v>0</v>
      </c>
      <c r="AG47">
        <f t="shared" si="36"/>
        <v>-4.8697895561773983E-12</v>
      </c>
      <c r="AH47">
        <f t="shared" si="37"/>
        <v>-9.3754019294981989E-7</v>
      </c>
      <c r="AI47">
        <f t="shared" si="38"/>
        <v>-9.3754506273937602E-7</v>
      </c>
      <c r="AJ47">
        <f t="shared" si="39"/>
        <v>-980.49208164896663</v>
      </c>
      <c r="AK47">
        <f t="shared" si="61"/>
        <v>-640.58816004860773</v>
      </c>
      <c r="AL47">
        <f t="shared" si="40"/>
        <v>-1621.0802426351195</v>
      </c>
      <c r="AN47">
        <f t="shared" si="41"/>
        <v>0</v>
      </c>
      <c r="AO47">
        <f t="shared" si="42"/>
        <v>0</v>
      </c>
      <c r="AP47">
        <f t="shared" si="43"/>
        <v>-5.4216951707191185E-14</v>
      </c>
      <c r="AQ47">
        <f t="shared" si="44"/>
        <v>-1.0437940033821746E-8</v>
      </c>
      <c r="AR47">
        <f t="shared" si="45"/>
        <v>-1.0437994250773451E-8</v>
      </c>
      <c r="AS47">
        <f t="shared" si="46"/>
        <v>-10.91613738680187</v>
      </c>
      <c r="AT47">
        <f t="shared" si="47"/>
        <v>-7.131876426466393</v>
      </c>
      <c r="AU47">
        <f t="shared" si="48"/>
        <v>-18.048013823706256</v>
      </c>
      <c r="AW47">
        <v>44</v>
      </c>
      <c r="AX47">
        <f>IF(Z47&gt;0, (R47*SUMPRODUCT(K47:$K$98, X47:$X$98)-K47*$AZ$3)/Z47, 0)</f>
        <v>-8.389240698555568E+16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0.82421808699999999</v>
      </c>
      <c r="Q48" s="5">
        <f t="shared" si="60"/>
        <v>50</v>
      </c>
      <c r="R48">
        <f t="shared" si="31"/>
        <v>2000000</v>
      </c>
      <c r="S48">
        <f t="shared" si="32"/>
        <v>-4.5182211649726534E+17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-8170.7673476168566</v>
      </c>
      <c r="AC48">
        <f t="shared" si="33"/>
        <v>-7295.3279889527421</v>
      </c>
      <c r="AE48">
        <f t="shared" si="34"/>
        <v>0</v>
      </c>
      <c r="AF48">
        <f t="shared" si="35"/>
        <v>0</v>
      </c>
      <c r="AG48">
        <f t="shared" si="36"/>
        <v>-8.0732302853050981E-13</v>
      </c>
      <c r="AH48">
        <f t="shared" si="37"/>
        <v>-1.6055074528340457E-7</v>
      </c>
      <c r="AI48">
        <f t="shared" si="38"/>
        <v>-1.6055155260643309E-7</v>
      </c>
      <c r="AJ48">
        <f t="shared" si="39"/>
        <v>-875.43935866411448</v>
      </c>
      <c r="AK48">
        <f t="shared" si="61"/>
        <v>-571.95371433317996</v>
      </c>
      <c r="AL48">
        <f t="shared" si="40"/>
        <v>-1447.3930731578459</v>
      </c>
      <c r="AN48">
        <f t="shared" si="41"/>
        <v>0</v>
      </c>
      <c r="AO48">
        <f t="shared" si="42"/>
        <v>0</v>
      </c>
      <c r="AP48">
        <f t="shared" si="43"/>
        <v>-8.0251696170060428E-15</v>
      </c>
      <c r="AQ48">
        <f t="shared" si="44"/>
        <v>-1.5959497221097323E-9</v>
      </c>
      <c r="AR48">
        <f t="shared" si="45"/>
        <v>-1.5959577472793492E-9</v>
      </c>
      <c r="AS48">
        <f t="shared" si="46"/>
        <v>-8.7022778917509882</v>
      </c>
      <c r="AT48">
        <f t="shared" si="47"/>
        <v>-5.6854882226698757</v>
      </c>
      <c r="AU48">
        <f t="shared" si="48"/>
        <v>-14.38776611601682</v>
      </c>
      <c r="AW48">
        <v>45</v>
      </c>
      <c r="AX48">
        <f>IF(Z48&gt;0, (R48*SUMPRODUCT(K48:$K$98, X48:$X$98)-K48*$AZ$3)/Z48, 0)</f>
        <v>-4.5182211649726534E+17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0.82894669600000004</v>
      </c>
      <c r="Q49" s="5">
        <f t="shared" si="60"/>
        <v>50</v>
      </c>
      <c r="R49">
        <f t="shared" si="31"/>
        <v>2000000</v>
      </c>
      <c r="S49">
        <f t="shared" si="32"/>
        <v>-2.5048390439447429E+18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-7295.3279889527421</v>
      </c>
      <c r="AC49">
        <f t="shared" si="33"/>
        <v>-6513.6857044234857</v>
      </c>
      <c r="AE49">
        <f t="shared" si="34"/>
        <v>0</v>
      </c>
      <c r="AF49">
        <f t="shared" si="35"/>
        <v>0</v>
      </c>
      <c r="AG49">
        <f t="shared" si="36"/>
        <v>-1.3002204114012484E-13</v>
      </c>
      <c r="AH49">
        <f t="shared" si="37"/>
        <v>-2.6769110284203196E-8</v>
      </c>
      <c r="AI49">
        <f t="shared" si="38"/>
        <v>-2.6769240306244335E-8</v>
      </c>
      <c r="AJ49">
        <f t="shared" si="39"/>
        <v>-781.64228452925636</v>
      </c>
      <c r="AK49">
        <f t="shared" si="61"/>
        <v>-510.672959226692</v>
      </c>
      <c r="AL49">
        <f t="shared" si="40"/>
        <v>-1292.3152437827175</v>
      </c>
      <c r="AN49">
        <f t="shared" si="41"/>
        <v>0</v>
      </c>
      <c r="AO49">
        <f t="shared" si="42"/>
        <v>0</v>
      </c>
      <c r="AP49">
        <f t="shared" si="43"/>
        <v>-1.1540000731957477E-15</v>
      </c>
      <c r="AQ49">
        <f t="shared" si="44"/>
        <v>-2.3758706567345515E-10</v>
      </c>
      <c r="AR49">
        <f t="shared" si="45"/>
        <v>-2.3758821967352834E-10</v>
      </c>
      <c r="AS49">
        <f t="shared" si="46"/>
        <v>-6.9374026561200557</v>
      </c>
      <c r="AT49">
        <f t="shared" si="47"/>
        <v>-4.5324364020065238</v>
      </c>
      <c r="AU49">
        <f t="shared" si="48"/>
        <v>-11.469839058364167</v>
      </c>
      <c r="AW49">
        <v>46</v>
      </c>
      <c r="AX49">
        <f>IF(Z49&gt;0, (R49*SUMPRODUCT(K49:$K$98, X49:$X$98)-K49*$AZ$3)/Z49, 0)</f>
        <v>-2.5048390439447429E+18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0.83370721699999994</v>
      </c>
      <c r="Q50" s="5">
        <f t="shared" si="60"/>
        <v>50</v>
      </c>
      <c r="R50">
        <f t="shared" si="31"/>
        <v>2000000</v>
      </c>
      <c r="S50">
        <f t="shared" si="32"/>
        <v>-1.4309447878304133E+19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-6513.6857044234857</v>
      </c>
      <c r="AC50">
        <f t="shared" si="33"/>
        <v>-5815.7908075211762</v>
      </c>
      <c r="AE50">
        <f t="shared" si="34"/>
        <v>0</v>
      </c>
      <c r="AF50">
        <f t="shared" si="35"/>
        <v>0</v>
      </c>
      <c r="AG50">
        <f t="shared" si="36"/>
        <v>-2.0321506661130617E-14</v>
      </c>
      <c r="AH50">
        <f t="shared" si="37"/>
        <v>-4.3360125627037189E-9</v>
      </c>
      <c r="AI50">
        <f t="shared" si="38"/>
        <v>-4.3360328842103799E-9</v>
      </c>
      <c r="AJ50">
        <f t="shared" si="39"/>
        <v>-697.89489690230948</v>
      </c>
      <c r="AK50">
        <f t="shared" si="61"/>
        <v>-455.95799930964404</v>
      </c>
      <c r="AL50">
        <f t="shared" si="40"/>
        <v>-1153.8528962162895</v>
      </c>
      <c r="AN50">
        <f t="shared" si="41"/>
        <v>0</v>
      </c>
      <c r="AO50">
        <f t="shared" si="42"/>
        <v>0</v>
      </c>
      <c r="AP50">
        <f t="shared" si="43"/>
        <v>-1.6103739555532785E-16</v>
      </c>
      <c r="AQ50">
        <f t="shared" si="44"/>
        <v>-3.4360649622922246E-11</v>
      </c>
      <c r="AR50">
        <f t="shared" si="45"/>
        <v>-3.4360810660317798E-11</v>
      </c>
      <c r="AS50">
        <f t="shared" si="46"/>
        <v>-5.5304549235745073</v>
      </c>
      <c r="AT50">
        <f t="shared" si="47"/>
        <v>-3.6132305500697495</v>
      </c>
      <c r="AU50">
        <f t="shared" si="48"/>
        <v>-9.1436854736786177</v>
      </c>
      <c r="AW50">
        <v>47</v>
      </c>
      <c r="AX50">
        <f>IF(Z50&gt;0, (R50*SUMPRODUCT(K50:$K$98, X50:$X$98)-K50*$AZ$3)/Z50, 0)</f>
        <v>-1.4309447878304133E+19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0.83838979800000002</v>
      </c>
      <c r="Q51" s="5">
        <f t="shared" si="60"/>
        <v>50</v>
      </c>
      <c r="R51">
        <f t="shared" si="31"/>
        <v>2000000</v>
      </c>
      <c r="S51">
        <f t="shared" si="32"/>
        <v>-8.4270666353217503E+19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-5815.7908075211762</v>
      </c>
      <c r="AC51">
        <f t="shared" si="33"/>
        <v>-5192.670363858223</v>
      </c>
      <c r="AE51">
        <f t="shared" si="34"/>
        <v>0</v>
      </c>
      <c r="AF51">
        <f t="shared" si="35"/>
        <v>0</v>
      </c>
      <c r="AG51">
        <f t="shared" si="36"/>
        <v>-3.0809477298383582E-15</v>
      </c>
      <c r="AH51">
        <f t="shared" si="37"/>
        <v>-6.8149375458723808E-10</v>
      </c>
      <c r="AI51">
        <f t="shared" si="38"/>
        <v>-6.8149683553496793E-10</v>
      </c>
      <c r="AJ51">
        <f t="shared" si="39"/>
        <v>-623.12044366295322</v>
      </c>
      <c r="AK51">
        <f t="shared" si="61"/>
        <v>-407.10535652648235</v>
      </c>
      <c r="AL51">
        <f t="shared" si="40"/>
        <v>-1030.2258001901171</v>
      </c>
      <c r="AN51">
        <f t="shared" si="41"/>
        <v>0</v>
      </c>
      <c r="AO51">
        <f t="shared" si="42"/>
        <v>0</v>
      </c>
      <c r="AP51">
        <f t="shared" si="43"/>
        <v>-2.1799028633658175E-17</v>
      </c>
      <c r="AQ51">
        <f t="shared" si="44"/>
        <v>-4.8218610546456216E-12</v>
      </c>
      <c r="AR51">
        <f t="shared" si="45"/>
        <v>-4.8218828536742552E-12</v>
      </c>
      <c r="AS51">
        <f t="shared" si="46"/>
        <v>-4.408844805146745</v>
      </c>
      <c r="AT51">
        <f t="shared" si="47"/>
        <v>-2.8804452726960119</v>
      </c>
      <c r="AU51">
        <f t="shared" si="48"/>
        <v>-7.2892900778475784</v>
      </c>
      <c r="AW51">
        <v>48</v>
      </c>
      <c r="AX51">
        <f>IF(Z51&gt;0, (R51*SUMPRODUCT(K51:$K$98, X51:$X$98)-K51*$AZ$3)/Z51, 0)</f>
        <v>-8.4270666353217503E+19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0.84318435700000005</v>
      </c>
      <c r="Q52" s="5">
        <f t="shared" si="60"/>
        <v>50</v>
      </c>
      <c r="R52">
        <f t="shared" si="31"/>
        <v>2000000</v>
      </c>
      <c r="S52">
        <f t="shared" si="32"/>
        <v>-5.1249080036247516E+20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-5192.670363858223</v>
      </c>
      <c r="AC52">
        <f t="shared" si="33"/>
        <v>-4636.3128248734174</v>
      </c>
      <c r="AE52">
        <f t="shared" si="34"/>
        <v>0</v>
      </c>
      <c r="AF52">
        <f t="shared" si="35"/>
        <v>0</v>
      </c>
      <c r="AG52">
        <f t="shared" si="36"/>
        <v>-4.523313220056087E-16</v>
      </c>
      <c r="AH52">
        <f t="shared" si="37"/>
        <v>-1.0391227722137463E-10</v>
      </c>
      <c r="AI52">
        <f t="shared" si="38"/>
        <v>-1.0391272955269663E-10</v>
      </c>
      <c r="AJ52">
        <f t="shared" si="39"/>
        <v>-556.35753898480561</v>
      </c>
      <c r="AK52">
        <f t="shared" si="61"/>
        <v>-363.48692547007562</v>
      </c>
      <c r="AL52">
        <f t="shared" si="40"/>
        <v>-919.8444644549852</v>
      </c>
      <c r="AN52">
        <f t="shared" si="41"/>
        <v>0</v>
      </c>
      <c r="AO52">
        <f t="shared" si="42"/>
        <v>0</v>
      </c>
      <c r="AP52">
        <f t="shared" si="43"/>
        <v>-2.8575342907374418E-18</v>
      </c>
      <c r="AQ52">
        <f t="shared" si="44"/>
        <v>-6.5644999791770195E-13</v>
      </c>
      <c r="AR52">
        <f t="shared" si="45"/>
        <v>-6.5645285545199268E-13</v>
      </c>
      <c r="AS52">
        <f t="shared" si="46"/>
        <v>-3.5147040857357705</v>
      </c>
      <c r="AT52">
        <f t="shared" si="47"/>
        <v>-2.2962733360140533</v>
      </c>
      <c r="AU52">
        <f t="shared" si="48"/>
        <v>-5.8109774217504802</v>
      </c>
      <c r="AW52">
        <v>49</v>
      </c>
      <c r="AX52">
        <f>IF(Z52&gt;0, (R52*SUMPRODUCT(K52:$K$98, X52:$X$98)-K52*$AZ$3)/Z52, 0)</f>
        <v>-5.1249080036247516E+20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0.84806285100000001</v>
      </c>
      <c r="Q53" s="5">
        <f t="shared" si="60"/>
        <v>50</v>
      </c>
      <c r="R53">
        <f t="shared" si="31"/>
        <v>2000000</v>
      </c>
      <c r="S53">
        <f t="shared" si="32"/>
        <v>-3.2238288212496771E+21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-4636.3128248734174</v>
      </c>
      <c r="AC53">
        <f t="shared" si="33"/>
        <v>-4139.5650222084087</v>
      </c>
      <c r="AE53">
        <f t="shared" si="34"/>
        <v>0</v>
      </c>
      <c r="AF53">
        <f t="shared" si="35"/>
        <v>0</v>
      </c>
      <c r="AG53">
        <f t="shared" si="36"/>
        <v>-6.4202618248877093E-17</v>
      </c>
      <c r="AH53">
        <f t="shared" si="37"/>
        <v>-1.534421562146702E-11</v>
      </c>
      <c r="AI53">
        <f t="shared" si="38"/>
        <v>-1.5344279824085268E-11</v>
      </c>
      <c r="AJ53">
        <f t="shared" si="39"/>
        <v>-496.74780266500875</v>
      </c>
      <c r="AK53">
        <f t="shared" si="61"/>
        <v>-324.54189774113922</v>
      </c>
      <c r="AL53">
        <f t="shared" si="40"/>
        <v>-821.28970040616332</v>
      </c>
      <c r="AN53">
        <f t="shared" si="41"/>
        <v>0</v>
      </c>
      <c r="AO53">
        <f t="shared" si="42"/>
        <v>0</v>
      </c>
      <c r="AP53">
        <f t="shared" si="43"/>
        <v>-3.6213416999733019E-19</v>
      </c>
      <c r="AQ53">
        <f t="shared" si="44"/>
        <v>-8.6548881336894915E-14</v>
      </c>
      <c r="AR53">
        <f t="shared" si="45"/>
        <v>-8.6549243471064905E-14</v>
      </c>
      <c r="AS53">
        <f t="shared" si="46"/>
        <v>-2.8019005785521336</v>
      </c>
      <c r="AT53">
        <f t="shared" si="47"/>
        <v>-1.8305750446540616</v>
      </c>
      <c r="AU53">
        <f t="shared" si="48"/>
        <v>-4.6324756232062825</v>
      </c>
      <c r="AW53">
        <v>50</v>
      </c>
      <c r="AX53">
        <f>IF(Z53&gt;0, (R53*SUMPRODUCT(K53:$K$98, X53:$X$98)-K53*$AZ$3)/Z53, 0)</f>
        <v>-3.2238288212496771E+21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0.85299375700000002</v>
      </c>
      <c r="Q54" s="5">
        <f t="shared" si="60"/>
        <v>50</v>
      </c>
      <c r="R54">
        <f t="shared" si="31"/>
        <v>2000000</v>
      </c>
      <c r="S54">
        <f t="shared" si="32"/>
        <v>-2.1009397290030787E+22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-4139.5650222084087</v>
      </c>
      <c r="AC54">
        <f t="shared" si="33"/>
        <v>-3696.0401984003652</v>
      </c>
      <c r="AE54">
        <f t="shared" si="34"/>
        <v>0</v>
      </c>
      <c r="AF54">
        <f t="shared" si="35"/>
        <v>0</v>
      </c>
      <c r="AG54">
        <f t="shared" si="36"/>
        <v>-8.7961595170418838E-18</v>
      </c>
      <c r="AH54">
        <f t="shared" si="37"/>
        <v>-2.1905773019738575E-12</v>
      </c>
      <c r="AI54">
        <f t="shared" si="38"/>
        <v>-2.1905860981333745E-12</v>
      </c>
      <c r="AJ54">
        <f t="shared" si="39"/>
        <v>-443.52482380804349</v>
      </c>
      <c r="AK54">
        <f t="shared" si="61"/>
        <v>-289.76955155458865</v>
      </c>
      <c r="AL54">
        <f t="shared" si="40"/>
        <v>-733.29437536263436</v>
      </c>
      <c r="AN54">
        <f t="shared" si="41"/>
        <v>0</v>
      </c>
      <c r="AO54">
        <f t="shared" si="42"/>
        <v>0</v>
      </c>
      <c r="AP54">
        <f t="shared" si="43"/>
        <v>-4.4298787583265622E-20</v>
      </c>
      <c r="AQ54">
        <f t="shared" si="44"/>
        <v>-1.1032078078717836E-14</v>
      </c>
      <c r="AR54">
        <f t="shared" si="45"/>
        <v>-1.1032122377505418E-14</v>
      </c>
      <c r="AS54">
        <f t="shared" si="46"/>
        <v>-2.233657986728423</v>
      </c>
      <c r="AT54">
        <f t="shared" si="47"/>
        <v>-1.4593232179959039</v>
      </c>
      <c r="AU54">
        <f t="shared" si="48"/>
        <v>-3.692981204724338</v>
      </c>
      <c r="AW54">
        <v>51</v>
      </c>
      <c r="AX54">
        <f>IF(Z54&gt;0, (R54*SUMPRODUCT(K54:$K$98, X54:$X$98)-K54*$AZ$3)/Z54, 0)</f>
        <v>-2.1009397290030787E+22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0.85794593600000002</v>
      </c>
      <c r="Q55" s="5">
        <f t="shared" si="60"/>
        <v>50</v>
      </c>
      <c r="R55">
        <f t="shared" si="31"/>
        <v>2000000</v>
      </c>
      <c r="S55">
        <f t="shared" si="32"/>
        <v>-1.4205083788657568E+23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-3696.0401984003652</v>
      </c>
      <c r="AC55">
        <f t="shared" si="33"/>
        <v>-3300.0358914288968</v>
      </c>
      <c r="AE55">
        <f t="shared" si="34"/>
        <v>0</v>
      </c>
      <c r="AF55">
        <f t="shared" si="35"/>
        <v>0</v>
      </c>
      <c r="AG55">
        <f t="shared" si="36"/>
        <v>-1.1615686118176576E-18</v>
      </c>
      <c r="AH55">
        <f t="shared" si="37"/>
        <v>-3.0186517240215229E-13</v>
      </c>
      <c r="AI55">
        <f t="shared" si="38"/>
        <v>-3.018663339707641E-13</v>
      </c>
      <c r="AJ55">
        <f t="shared" si="39"/>
        <v>-396.0043069714684</v>
      </c>
      <c r="AK55">
        <f t="shared" si="61"/>
        <v>-258.7228138880256</v>
      </c>
      <c r="AL55">
        <f t="shared" si="40"/>
        <v>-654.72712085949433</v>
      </c>
      <c r="AN55">
        <f t="shared" si="41"/>
        <v>0</v>
      </c>
      <c r="AO55">
        <f t="shared" si="42"/>
        <v>0</v>
      </c>
      <c r="AP55">
        <f t="shared" si="43"/>
        <v>-5.2230669023597866E-21</v>
      </c>
      <c r="AQ55">
        <f t="shared" si="44"/>
        <v>-1.3573558848853572E-15</v>
      </c>
      <c r="AR55">
        <f t="shared" si="45"/>
        <v>-1.3573611079522595E-15</v>
      </c>
      <c r="AS55">
        <f t="shared" si="46"/>
        <v>-1.7806584715628413</v>
      </c>
      <c r="AT55">
        <f t="shared" si="47"/>
        <v>-1.1633635347543878</v>
      </c>
      <c r="AU55">
        <f t="shared" si="48"/>
        <v>-2.9440220063172307</v>
      </c>
      <c r="AW55">
        <v>52</v>
      </c>
      <c r="AX55">
        <f>IF(Z55&gt;0, (R55*SUMPRODUCT(K55:$K$98, X55:$X$98)-K55*$AZ$3)/Z55, 0)</f>
        <v>-1.4205083788657568E+23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0.86292441799999997</v>
      </c>
      <c r="Q56" s="5">
        <f t="shared" si="60"/>
        <v>50</v>
      </c>
      <c r="R56">
        <f t="shared" si="31"/>
        <v>2000000</v>
      </c>
      <c r="S56">
        <f t="shared" si="32"/>
        <v>-9.9807613122614763E+23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-3300.0358914288968</v>
      </c>
      <c r="AC56">
        <f t="shared" si="33"/>
        <v>-2946.4606173472293</v>
      </c>
      <c r="AE56">
        <f t="shared" si="34"/>
        <v>0</v>
      </c>
      <c r="AF56">
        <f t="shared" si="35"/>
        <v>0</v>
      </c>
      <c r="AG56">
        <f t="shared" si="36"/>
        <v>-1.4760700737966099E-19</v>
      </c>
      <c r="AH56">
        <f t="shared" si="37"/>
        <v>-4.0093836732792799E-14</v>
      </c>
      <c r="AI56">
        <f t="shared" si="38"/>
        <v>-4.009398433980018E-14</v>
      </c>
      <c r="AJ56">
        <f t="shared" si="39"/>
        <v>-353.57527408166743</v>
      </c>
      <c r="AK56">
        <f t="shared" si="61"/>
        <v>-231.00251240002279</v>
      </c>
      <c r="AL56">
        <f t="shared" si="40"/>
        <v>-584.57778648169028</v>
      </c>
      <c r="AN56">
        <f t="shared" si="41"/>
        <v>0</v>
      </c>
      <c r="AO56">
        <f t="shared" si="42"/>
        <v>0</v>
      </c>
      <c r="AP56">
        <f t="shared" si="43"/>
        <v>-5.9261095218063155E-22</v>
      </c>
      <c r="AQ56">
        <f t="shared" si="44"/>
        <v>-1.6096828453192432E-16</v>
      </c>
      <c r="AR56">
        <f t="shared" si="45"/>
        <v>-1.6096887714287652E-16</v>
      </c>
      <c r="AS56">
        <f t="shared" si="46"/>
        <v>-1.4195300315392518</v>
      </c>
      <c r="AT56">
        <f t="shared" si="47"/>
        <v>-0.92742628727231147</v>
      </c>
      <c r="AU56">
        <f t="shared" si="48"/>
        <v>-2.3469563188115634</v>
      </c>
      <c r="AW56">
        <v>53</v>
      </c>
      <c r="AX56">
        <f>IF(Z56&gt;0, (R56*SUMPRODUCT(K56:$K$98, X56:$X$98)-K56*$AZ$3)/Z56, 0)</f>
        <v>-9.9807613122614763E+23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0.86793829099999997</v>
      </c>
      <c r="Q57" s="5">
        <f t="shared" si="60"/>
        <v>50</v>
      </c>
      <c r="R57">
        <f t="shared" si="31"/>
        <v>2000000</v>
      </c>
      <c r="S57">
        <f t="shared" si="32"/>
        <v>-7.3007285428101665E+24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-2946.4606173472293</v>
      </c>
      <c r="AC57">
        <f t="shared" si="33"/>
        <v>-2630.7684083457402</v>
      </c>
      <c r="AE57">
        <f t="shared" si="34"/>
        <v>0</v>
      </c>
      <c r="AF57">
        <f t="shared" si="35"/>
        <v>0</v>
      </c>
      <c r="AG57">
        <f t="shared" si="36"/>
        <v>-1.8017163581137039E-20</v>
      </c>
      <c r="AH57">
        <f t="shared" si="37"/>
        <v>-5.1245509489890943E-15</v>
      </c>
      <c r="AI57">
        <f t="shared" si="38"/>
        <v>-5.1245689661526754E-15</v>
      </c>
      <c r="AJ57">
        <f t="shared" si="39"/>
        <v>-315.69220900148912</v>
      </c>
      <c r="AK57">
        <f t="shared" si="61"/>
        <v>-206.25224321430608</v>
      </c>
      <c r="AL57">
        <f t="shared" si="40"/>
        <v>-521.9444522157952</v>
      </c>
      <c r="AN57">
        <f t="shared" si="41"/>
        <v>0</v>
      </c>
      <c r="AO57">
        <f t="shared" si="42"/>
        <v>0</v>
      </c>
      <c r="AP57">
        <f t="shared" si="43"/>
        <v>-6.4584915710076058E-23</v>
      </c>
      <c r="AQ57">
        <f t="shared" si="44"/>
        <v>-1.8369633466555003E-17</v>
      </c>
      <c r="AR57">
        <f t="shared" si="45"/>
        <v>-1.8369698051470715E-17</v>
      </c>
      <c r="AS57">
        <f t="shared" si="46"/>
        <v>-1.1316406501428995</v>
      </c>
      <c r="AT57">
        <f t="shared" si="47"/>
        <v>-0.73933855809336047</v>
      </c>
      <c r="AU57">
        <f t="shared" si="48"/>
        <v>-1.87097920823626</v>
      </c>
      <c r="AW57">
        <v>54</v>
      </c>
      <c r="AX57">
        <f>IF(Z57&gt;0, (R57*SUMPRODUCT(K57:$K$98, X57:$X$98)-K57*$AZ$3)/Z57, 0)</f>
        <v>-7.3007285428101665E+24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0.872959127</v>
      </c>
      <c r="Q58" s="5">
        <f t="shared" si="60"/>
        <v>50</v>
      </c>
      <c r="R58">
        <f t="shared" si="31"/>
        <v>2000000</v>
      </c>
      <c r="S58">
        <f t="shared" si="32"/>
        <v>-5.5694284060142638E+25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-2630.7684083457402</v>
      </c>
      <c r="AC58">
        <f t="shared" si="33"/>
        <v>-2348.9003645944108</v>
      </c>
      <c r="AE58">
        <f t="shared" si="34"/>
        <v>0</v>
      </c>
      <c r="AF58">
        <f t="shared" si="35"/>
        <v>0</v>
      </c>
      <c r="AG58">
        <f t="shared" si="36"/>
        <v>-2.1087445545200847E-21</v>
      </c>
      <c r="AH58">
        <f t="shared" si="37"/>
        <v>-6.2912989563222335E-16</v>
      </c>
      <c r="AI58">
        <f t="shared" si="38"/>
        <v>-6.2913200437677786E-16</v>
      </c>
      <c r="AJ58">
        <f t="shared" si="39"/>
        <v>-281.86804375132942</v>
      </c>
      <c r="AK58">
        <f t="shared" si="61"/>
        <v>-184.15378858420183</v>
      </c>
      <c r="AL58">
        <f t="shared" si="40"/>
        <v>-466.02183233553126</v>
      </c>
      <c r="AN58">
        <f t="shared" si="41"/>
        <v>0</v>
      </c>
      <c r="AO58">
        <f t="shared" si="42"/>
        <v>0</v>
      </c>
      <c r="AP58">
        <f t="shared" si="43"/>
        <v>-6.7491740333381382E-24</v>
      </c>
      <c r="AQ58">
        <f t="shared" si="44"/>
        <v>-2.0135711298441636E-18</v>
      </c>
      <c r="AR58">
        <f t="shared" si="45"/>
        <v>-2.0135778790181971E-18</v>
      </c>
      <c r="AS58">
        <f t="shared" si="46"/>
        <v>-0.90213699788177526</v>
      </c>
      <c r="AT58">
        <f t="shared" si="47"/>
        <v>-0.58939617194942628</v>
      </c>
      <c r="AU58">
        <f t="shared" si="48"/>
        <v>-1.4915331698312015</v>
      </c>
      <c r="AW58">
        <v>55</v>
      </c>
      <c r="AX58">
        <f>IF(Z58&gt;0, (R58*SUMPRODUCT(K58:$K$98, X58:$X$98)-K58*$AZ$3)/Z58, 0)</f>
        <v>-5.5694284060142638E+25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0.877957722</v>
      </c>
      <c r="Q59" s="5">
        <f t="shared" si="60"/>
        <v>50</v>
      </c>
      <c r="R59">
        <f t="shared" si="31"/>
        <v>2000000</v>
      </c>
      <c r="S59">
        <f t="shared" si="32"/>
        <v>-4.4382388708138408E+26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-2348.9003645944108</v>
      </c>
      <c r="AC59">
        <f t="shared" si="33"/>
        <v>-2097.2324683878664</v>
      </c>
      <c r="AE59">
        <f t="shared" si="34"/>
        <v>0</v>
      </c>
      <c r="AF59">
        <f t="shared" si="35"/>
        <v>0</v>
      </c>
      <c r="AG59">
        <f t="shared" si="36"/>
        <v>-2.3626854360852557E-22</v>
      </c>
      <c r="AH59">
        <f t="shared" si="37"/>
        <v>-7.4055542614654329E-17</v>
      </c>
      <c r="AI59">
        <f t="shared" si="38"/>
        <v>-7.4055778883197941E-17</v>
      </c>
      <c r="AJ59">
        <f t="shared" si="39"/>
        <v>-251.66789620654436</v>
      </c>
      <c r="AK59">
        <f t="shared" si="61"/>
        <v>-164.42302552160876</v>
      </c>
      <c r="AL59">
        <f t="shared" si="40"/>
        <v>-416.09092172815315</v>
      </c>
      <c r="AN59">
        <f t="shared" si="41"/>
        <v>0</v>
      </c>
      <c r="AO59">
        <f t="shared" si="42"/>
        <v>0</v>
      </c>
      <c r="AP59">
        <f t="shared" si="43"/>
        <v>-6.7517217260147592E-25</v>
      </c>
      <c r="AQ59">
        <f t="shared" si="44"/>
        <v>-2.1162462356039651E-19</v>
      </c>
      <c r="AR59">
        <f t="shared" si="45"/>
        <v>-2.1162529873256913E-19</v>
      </c>
      <c r="AS59">
        <f t="shared" si="46"/>
        <v>-0.71917809142360967</v>
      </c>
      <c r="AT59">
        <f t="shared" si="47"/>
        <v>-0.46986301973009104</v>
      </c>
      <c r="AU59">
        <f t="shared" si="48"/>
        <v>-1.1890411111537007</v>
      </c>
      <c r="AW59">
        <v>56</v>
      </c>
      <c r="AX59">
        <f>IF(Z59&gt;0, (R59*SUMPRODUCT(K59:$K$98, X59:$X$98)-K59*$AZ$3)/Z59, 0)</f>
        <v>-4.4382388708138408E+26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0.88376105100000002</v>
      </c>
      <c r="Q60" s="5">
        <f t="shared" si="60"/>
        <v>50</v>
      </c>
      <c r="R60">
        <f t="shared" si="31"/>
        <v>2000000</v>
      </c>
      <c r="S60">
        <f t="shared" si="32"/>
        <v>-3.7300004516350765E+27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-2097.2324683878664</v>
      </c>
      <c r="AC60">
        <f t="shared" si="33"/>
        <v>-1872.5289896320235</v>
      </c>
      <c r="AE60">
        <f t="shared" si="34"/>
        <v>0</v>
      </c>
      <c r="AF60">
        <f t="shared" si="35"/>
        <v>0</v>
      </c>
      <c r="AG60">
        <f t="shared" si="36"/>
        <v>-2.5100921754730416E-23</v>
      </c>
      <c r="AH60">
        <f t="shared" si="37"/>
        <v>-8.3521974567083965E-18</v>
      </c>
      <c r="AI60">
        <f t="shared" si="38"/>
        <v>-8.3522225576301517E-18</v>
      </c>
      <c r="AJ60">
        <f t="shared" si="39"/>
        <v>-224.70347875584298</v>
      </c>
      <c r="AK60">
        <f t="shared" si="61"/>
        <v>-146.80627278715068</v>
      </c>
      <c r="AL60">
        <f t="shared" si="40"/>
        <v>-371.50975154299363</v>
      </c>
      <c r="AN60">
        <f t="shared" si="41"/>
        <v>0</v>
      </c>
      <c r="AO60">
        <f t="shared" si="42"/>
        <v>0</v>
      </c>
      <c r="AP60">
        <f t="shared" si="43"/>
        <v>-6.4044269652881583E-26</v>
      </c>
      <c r="AQ60">
        <f t="shared" si="44"/>
        <v>-2.1310388173722635E-20</v>
      </c>
      <c r="AR60">
        <f t="shared" si="45"/>
        <v>-2.1310452217992291E-20</v>
      </c>
      <c r="AS60">
        <f t="shared" si="46"/>
        <v>-0.57332437135172909</v>
      </c>
      <c r="AT60">
        <f t="shared" si="47"/>
        <v>-0.37457192261646283</v>
      </c>
      <c r="AU60">
        <f t="shared" si="48"/>
        <v>-0.94789629396819186</v>
      </c>
      <c r="AW60">
        <v>57</v>
      </c>
      <c r="AX60">
        <f>IF(Z60&gt;0, (R60*SUMPRODUCT(K60:$K$98, X60:$X$98)-K60*$AZ$3)/Z60, 0)</f>
        <v>-3.7300004516350765E+27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0.88953285599999998</v>
      </c>
      <c r="Q61" s="5">
        <f t="shared" si="60"/>
        <v>50</v>
      </c>
      <c r="R61">
        <f t="shared" si="31"/>
        <v>2000000</v>
      </c>
      <c r="S61">
        <f t="shared" si="32"/>
        <v>-3.3148723189570755E+28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-1872.5289896320235</v>
      </c>
      <c r="AC61">
        <f t="shared" si="33"/>
        <v>-1671.900883600021</v>
      </c>
      <c r="AE61">
        <f t="shared" si="34"/>
        <v>0</v>
      </c>
      <c r="AF61">
        <f t="shared" si="35"/>
        <v>0</v>
      </c>
      <c r="AG61">
        <f t="shared" si="36"/>
        <v>-2.5218179204652358E-24</v>
      </c>
      <c r="AH61">
        <f t="shared" si="37"/>
        <v>-8.9312378466871505E-19</v>
      </c>
      <c r="AI61">
        <f t="shared" si="38"/>
        <v>-8.9312630648663547E-19</v>
      </c>
      <c r="AJ61">
        <f t="shared" si="39"/>
        <v>-200.62810603200251</v>
      </c>
      <c r="AK61">
        <f t="shared" si="61"/>
        <v>-131.07702927424165</v>
      </c>
      <c r="AL61">
        <f t="shared" si="40"/>
        <v>-331.70513530624419</v>
      </c>
      <c r="AN61">
        <f t="shared" si="41"/>
        <v>0</v>
      </c>
      <c r="AO61">
        <f t="shared" si="42"/>
        <v>0</v>
      </c>
      <c r="AP61">
        <f t="shared" si="43"/>
        <v>-5.7449507692775803E-27</v>
      </c>
      <c r="AQ61">
        <f t="shared" si="44"/>
        <v>-2.03462436052721E-21</v>
      </c>
      <c r="AR61">
        <f t="shared" si="45"/>
        <v>-2.034630105477979E-21</v>
      </c>
      <c r="AS61">
        <f t="shared" si="46"/>
        <v>-0.45705067869238569</v>
      </c>
      <c r="AT61">
        <f t="shared" si="47"/>
        <v>-0.2986064434123587</v>
      </c>
      <c r="AU61">
        <f t="shared" si="48"/>
        <v>-0.75565712210474445</v>
      </c>
      <c r="AW61">
        <v>58</v>
      </c>
      <c r="AX61">
        <f>IF(Z61&gt;0, (R61*SUMPRODUCT(K61:$K$98, X61:$X$98)-K61*$AZ$3)/Z61, 0)</f>
        <v>-3.3148723189570755E+28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0.89526598199999996</v>
      </c>
      <c r="Q62" s="5">
        <f t="shared" si="60"/>
        <v>50</v>
      </c>
      <c r="R62">
        <f t="shared" si="31"/>
        <v>2000000</v>
      </c>
      <c r="S62">
        <f t="shared" si="32"/>
        <v>-3.1242287513237812E+29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-1671.900883600021</v>
      </c>
      <c r="AC62">
        <f t="shared" si="33"/>
        <v>-1492.7686460714474</v>
      </c>
      <c r="AE62">
        <f t="shared" si="34"/>
        <v>0</v>
      </c>
      <c r="AF62">
        <f t="shared" si="35"/>
        <v>0</v>
      </c>
      <c r="AG62">
        <f t="shared" si="36"/>
        <v>-2.3890194427007618E-25</v>
      </c>
      <c r="AH62">
        <f t="shared" si="37"/>
        <v>-9.0307911879620283E-20</v>
      </c>
      <c r="AI62">
        <f t="shared" si="38"/>
        <v>-9.0308150781564557E-20</v>
      </c>
      <c r="AJ62">
        <f t="shared" si="39"/>
        <v>-179.13223752857357</v>
      </c>
      <c r="AK62">
        <f t="shared" si="61"/>
        <v>-117.03306185200148</v>
      </c>
      <c r="AL62">
        <f t="shared" si="40"/>
        <v>-296.16529938057505</v>
      </c>
      <c r="AN62">
        <f t="shared" si="41"/>
        <v>0</v>
      </c>
      <c r="AO62">
        <f t="shared" si="42"/>
        <v>0</v>
      </c>
      <c r="AP62">
        <f t="shared" si="43"/>
        <v>-4.8593059784451441E-28</v>
      </c>
      <c r="AQ62">
        <f t="shared" si="44"/>
        <v>-1.836878211428196E-22</v>
      </c>
      <c r="AR62">
        <f t="shared" si="45"/>
        <v>-1.8368830707341744E-22</v>
      </c>
      <c r="AS62">
        <f t="shared" si="46"/>
        <v>-0.36435800278410835</v>
      </c>
      <c r="AT62">
        <f t="shared" si="47"/>
        <v>-0.2380472284856176</v>
      </c>
      <c r="AU62">
        <f t="shared" si="48"/>
        <v>-0.60240523126972589</v>
      </c>
      <c r="AW62">
        <v>59</v>
      </c>
      <c r="AX62">
        <f>IF(Z62&gt;0, (R62*SUMPRODUCT(K62:$K$98, X62:$X$98)-K62*$AZ$3)/Z62, 0)</f>
        <v>-3.1242287513237812E+29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0.900953271</v>
      </c>
      <c r="Q63" s="5">
        <f t="shared" si="60"/>
        <v>50</v>
      </c>
      <c r="R63">
        <f t="shared" si="31"/>
        <v>2000000</v>
      </c>
      <c r="S63">
        <f t="shared" si="32"/>
        <v>-3.132613615194211E+30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-1492.7686460714474</v>
      </c>
      <c r="AC63">
        <f t="shared" si="33"/>
        <v>-1332.8291482780778</v>
      </c>
      <c r="AE63">
        <f t="shared" si="34"/>
        <v>0</v>
      </c>
      <c r="AF63">
        <f t="shared" si="35"/>
        <v>0</v>
      </c>
      <c r="AG63">
        <f t="shared" si="36"/>
        <v>-2.1273436688990564E-26</v>
      </c>
      <c r="AH63">
        <f t="shared" si="37"/>
        <v>-8.609579525535395E-21</v>
      </c>
      <c r="AI63">
        <f t="shared" si="38"/>
        <v>-8.6096007989720843E-21</v>
      </c>
      <c r="AJ63">
        <f t="shared" si="39"/>
        <v>-159.93949779336958</v>
      </c>
      <c r="AK63">
        <f t="shared" si="61"/>
        <v>-104.49380522500132</v>
      </c>
      <c r="AL63">
        <f t="shared" si="40"/>
        <v>-264.43330301837091</v>
      </c>
      <c r="AN63">
        <f t="shared" si="41"/>
        <v>0</v>
      </c>
      <c r="AO63">
        <f t="shared" si="42"/>
        <v>0</v>
      </c>
      <c r="AP63">
        <f t="shared" si="43"/>
        <v>-3.8634402017025377E-29</v>
      </c>
      <c r="AQ63">
        <f t="shared" si="44"/>
        <v>-1.5635741485964313E-23</v>
      </c>
      <c r="AR63">
        <f t="shared" si="45"/>
        <v>-1.563578012036633E-23</v>
      </c>
      <c r="AS63">
        <f t="shared" si="46"/>
        <v>-0.29046396905620936</v>
      </c>
      <c r="AT63">
        <f t="shared" si="47"/>
        <v>-0.18976979311672321</v>
      </c>
      <c r="AU63">
        <f t="shared" si="48"/>
        <v>-0.48023376217293257</v>
      </c>
      <c r="AW63">
        <v>60</v>
      </c>
      <c r="AX63">
        <f>IF(Z63&gt;0, (R63*SUMPRODUCT(K63:$K$98, X63:$X$98)-K63*$AZ$3)/Z63, 0)</f>
        <v>-3.132613615194211E+30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0.90658776299999999</v>
      </c>
      <c r="Q64" s="5">
        <f t="shared" si="60"/>
        <v>50</v>
      </c>
      <c r="R64">
        <f t="shared" si="31"/>
        <v>2000000</v>
      </c>
      <c r="S64">
        <f t="shared" si="32"/>
        <v>-3.3531967763167517E+31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-1332.8291482780778</v>
      </c>
      <c r="AC64">
        <f t="shared" si="33"/>
        <v>-1190.0260252482838</v>
      </c>
      <c r="AE64">
        <f t="shared" si="34"/>
        <v>0</v>
      </c>
      <c r="AF64">
        <f t="shared" si="35"/>
        <v>0</v>
      </c>
      <c r="AG64">
        <f t="shared" si="36"/>
        <v>-1.7744649429065758E-27</v>
      </c>
      <c r="AH64">
        <f t="shared" si="37"/>
        <v>-7.7144949516776328E-22</v>
      </c>
      <c r="AI64">
        <f t="shared" si="38"/>
        <v>-7.7145126963270617E-22</v>
      </c>
      <c r="AJ64">
        <f t="shared" si="39"/>
        <v>-142.80312302979405</v>
      </c>
      <c r="AK64">
        <f t="shared" si="61"/>
        <v>-93.298040379465462</v>
      </c>
      <c r="AL64">
        <f t="shared" si="40"/>
        <v>-236.10116340925953</v>
      </c>
      <c r="AN64">
        <f t="shared" si="41"/>
        <v>0</v>
      </c>
      <c r="AO64">
        <f t="shared" si="42"/>
        <v>0</v>
      </c>
      <c r="AP64">
        <f t="shared" si="43"/>
        <v>-2.877305265533391E-30</v>
      </c>
      <c r="AQ64">
        <f t="shared" si="44"/>
        <v>-1.2509098606949186E-24</v>
      </c>
      <c r="AR64">
        <f t="shared" si="45"/>
        <v>-1.2509127380001842E-24</v>
      </c>
      <c r="AS64">
        <f t="shared" si="46"/>
        <v>-0.23155609778077876</v>
      </c>
      <c r="AT64">
        <f t="shared" si="47"/>
        <v>-0.15128331721677549</v>
      </c>
      <c r="AU64">
        <f t="shared" si="48"/>
        <v>-0.38283941499755425</v>
      </c>
      <c r="AW64">
        <v>61</v>
      </c>
      <c r="AX64">
        <f>IF(Z64&gt;0, (R64*SUMPRODUCT(K64:$K$98, X64:$X$98)-K64*$AZ$3)/Z64, 0)</f>
        <v>-3.3531967763167517E+31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0.91219363099999995</v>
      </c>
      <c r="Q65" s="5">
        <f t="shared" si="60"/>
        <v>50</v>
      </c>
      <c r="R65">
        <f t="shared" si="31"/>
        <v>2000000</v>
      </c>
      <c r="S65">
        <f t="shared" si="32"/>
        <v>-3.8479185336870706E+32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-1190.0260252482838</v>
      </c>
      <c r="AC65">
        <f t="shared" si="33"/>
        <v>-1062.5232368288246</v>
      </c>
      <c r="AE65">
        <f t="shared" si="34"/>
        <v>0</v>
      </c>
      <c r="AF65">
        <f t="shared" si="35"/>
        <v>0</v>
      </c>
      <c r="AG65">
        <f t="shared" si="36"/>
        <v>-1.3806467412535318E-28</v>
      </c>
      <c r="AH65">
        <f t="shared" si="37"/>
        <v>-6.4746224774086281E-23</v>
      </c>
      <c r="AI65">
        <f t="shared" si="38"/>
        <v>-6.4746362838760408E-23</v>
      </c>
      <c r="AJ65">
        <f t="shared" si="39"/>
        <v>-127.50278841945919</v>
      </c>
      <c r="AK65">
        <f t="shared" si="61"/>
        <v>-83.301821767379877</v>
      </c>
      <c r="AL65">
        <f t="shared" si="40"/>
        <v>-210.80461018683906</v>
      </c>
      <c r="AN65">
        <f t="shared" si="41"/>
        <v>0</v>
      </c>
      <c r="AO65">
        <f t="shared" si="42"/>
        <v>0</v>
      </c>
      <c r="AP65">
        <f t="shared" si="43"/>
        <v>-1.9988631715690565E-31</v>
      </c>
      <c r="AQ65">
        <f t="shared" si="44"/>
        <v>-9.3737840630797235E-26</v>
      </c>
      <c r="AR65">
        <f t="shared" si="45"/>
        <v>-9.3738040517114391E-26</v>
      </c>
      <c r="AS65">
        <f t="shared" si="46"/>
        <v>-0.18459510346044256</v>
      </c>
      <c r="AT65">
        <f t="shared" si="47"/>
        <v>-0.12060213426082228</v>
      </c>
      <c r="AU65">
        <f t="shared" si="48"/>
        <v>-0.30519723772126478</v>
      </c>
      <c r="AW65">
        <v>62</v>
      </c>
      <c r="AX65">
        <f>IF(Z65&gt;0, (R65*SUMPRODUCT(K65:$K$98, X65:$X$98)-K65*$AZ$3)/Z65, 0)</f>
        <v>-3.8479185336870706E+32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0.91779930600000004</v>
      </c>
      <c r="Q66" s="5">
        <f t="shared" si="60"/>
        <v>50</v>
      </c>
      <c r="R66">
        <f t="shared" si="31"/>
        <v>2000000</v>
      </c>
      <c r="S66">
        <f t="shared" si="32"/>
        <v>-4.7584605598595563E+33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-1062.5232368288246</v>
      </c>
      <c r="AC66">
        <f t="shared" si="33"/>
        <v>-948.68146145430762</v>
      </c>
      <c r="AE66">
        <f t="shared" si="34"/>
        <v>0</v>
      </c>
      <c r="AF66">
        <f t="shared" si="35"/>
        <v>0</v>
      </c>
      <c r="AG66">
        <f t="shared" si="36"/>
        <v>-9.9683652887343412E-30</v>
      </c>
      <c r="AH66">
        <f t="shared" si="37"/>
        <v>-5.0686264838146128E-24</v>
      </c>
      <c r="AI66">
        <f t="shared" si="38"/>
        <v>-5.0686364521799015E-24</v>
      </c>
      <c r="AJ66">
        <f t="shared" si="39"/>
        <v>-113.84177537451694</v>
      </c>
      <c r="AK66">
        <f t="shared" si="61"/>
        <v>-74.376626578017721</v>
      </c>
      <c r="AL66">
        <f t="shared" si="40"/>
        <v>-188.21840195253466</v>
      </c>
      <c r="AN66">
        <f t="shared" si="41"/>
        <v>0</v>
      </c>
      <c r="AO66">
        <f t="shared" si="42"/>
        <v>0</v>
      </c>
      <c r="AP66">
        <f t="shared" si="43"/>
        <v>-1.2885652517707761E-32</v>
      </c>
      <c r="AQ66">
        <f t="shared" si="44"/>
        <v>-6.5519829701965685E-27</v>
      </c>
      <c r="AR66">
        <f t="shared" si="45"/>
        <v>-6.5519958558490858E-27</v>
      </c>
      <c r="AS66">
        <f t="shared" si="46"/>
        <v>-0.14715808630456173</v>
      </c>
      <c r="AT66">
        <f t="shared" si="47"/>
        <v>-9.6143283052313636E-2</v>
      </c>
      <c r="AU66">
        <f t="shared" si="48"/>
        <v>-0.24330136935687535</v>
      </c>
      <c r="AW66">
        <v>63</v>
      </c>
      <c r="AX66">
        <f>IF(Z66&gt;0, (R66*SUMPRODUCT(K66:$K$98, X66:$X$98)-K66*$AZ$3)/Z66, 0)</f>
        <v>-4.7584605598595563E+33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0.92340517499999997</v>
      </c>
      <c r="Q67" s="5">
        <f t="shared" si="60"/>
        <v>50</v>
      </c>
      <c r="R67">
        <f t="shared" si="31"/>
        <v>2000000</v>
      </c>
      <c r="S67">
        <f t="shared" si="32"/>
        <v>-6.3798132961151275E+34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-948.68146145430762</v>
      </c>
      <c r="AC67">
        <f t="shared" si="33"/>
        <v>-847.0370191556317</v>
      </c>
      <c r="AE67">
        <f t="shared" si="34"/>
        <v>0</v>
      </c>
      <c r="AF67">
        <f t="shared" si="35"/>
        <v>0</v>
      </c>
      <c r="AG67">
        <f t="shared" si="36"/>
        <v>-6.6384154193933827E-31</v>
      </c>
      <c r="AH67">
        <f t="shared" si="37"/>
        <v>-3.6819360375630639E-25</v>
      </c>
      <c r="AI67">
        <f t="shared" ref="AI67:AI69" si="62">SUM(AE67:AH67)</f>
        <v>-3.6819426759784834E-25</v>
      </c>
      <c r="AJ67">
        <f t="shared" si="39"/>
        <v>-101.64444229867593</v>
      </c>
      <c r="AK67">
        <f t="shared" si="61"/>
        <v>-66.407702301801535</v>
      </c>
      <c r="AL67">
        <f t="shared" ref="AL67:AL69" si="63">SUM(AI67:AK67)</f>
        <v>-168.05214460047745</v>
      </c>
      <c r="AN67">
        <f t="shared" si="41"/>
        <v>0</v>
      </c>
      <c r="AO67">
        <f t="shared" si="42"/>
        <v>0</v>
      </c>
      <c r="AP67">
        <f t="shared" si="43"/>
        <v>-7.6617658431031965E-34</v>
      </c>
      <c r="AQ67">
        <f t="shared" si="44"/>
        <v>-4.24952793503683E-28</v>
      </c>
      <c r="AR67">
        <f t="shared" si="45"/>
        <v>-4.2495355968026732E-28</v>
      </c>
      <c r="AS67">
        <f t="shared" si="46"/>
        <v>-0.11731352543412135</v>
      </c>
      <c r="AT67">
        <f t="shared" si="47"/>
        <v>-7.66448366169592E-2</v>
      </c>
      <c r="AU67">
        <f t="shared" si="48"/>
        <v>-0.19395836205108055</v>
      </c>
      <c r="AW67">
        <v>64</v>
      </c>
      <c r="AX67">
        <f>IF(Z67&gt;0, (R67*SUMPRODUCT(K67:$K$98, X67:$X$98)-K67*$AZ$3)/Z67, 0)</f>
        <v>-6.3798132961151275E+34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0.92901104300000004</v>
      </c>
      <c r="Q68" s="5">
        <f t="shared" si="60"/>
        <v>50</v>
      </c>
      <c r="R68">
        <f t="shared" si="31"/>
        <v>2000000</v>
      </c>
      <c r="S68">
        <f t="shared" si="32"/>
        <v>-9.3398250301794318E+35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-847.0370191556317</v>
      </c>
      <c r="AC68">
        <f t="shared" si="33"/>
        <v>-756.28305281752819</v>
      </c>
      <c r="AE68">
        <f t="shared" si="34"/>
        <v>0</v>
      </c>
      <c r="AF68">
        <f t="shared" si="35"/>
        <v>0</v>
      </c>
      <c r="AG68">
        <f t="shared" si="36"/>
        <v>-4.0487003256151944E-32</v>
      </c>
      <c r="AH68">
        <f t="shared" si="37"/>
        <v>-2.4668644930551719E-26</v>
      </c>
      <c r="AI68">
        <f t="shared" si="62"/>
        <v>-2.4668685417554976E-26</v>
      </c>
      <c r="AJ68">
        <f t="shared" si="39"/>
        <v>-90.75396633810351</v>
      </c>
      <c r="AK68">
        <f t="shared" si="61"/>
        <v>-59.292591340894226</v>
      </c>
      <c r="AL68">
        <f t="shared" si="63"/>
        <v>-150.04655767899774</v>
      </c>
      <c r="AN68">
        <f t="shared" si="41"/>
        <v>0</v>
      </c>
      <c r="AO68">
        <f t="shared" si="42"/>
        <v>0</v>
      </c>
      <c r="AP68">
        <f t="shared" si="43"/>
        <v>-4.1721706031168653E-35</v>
      </c>
      <c r="AQ68">
        <f t="shared" si="44"/>
        <v>-2.5420946704010981E-29</v>
      </c>
      <c r="AR68">
        <f t="shared" si="45"/>
        <v>-2.5420988425717014E-29</v>
      </c>
      <c r="AS68">
        <f t="shared" si="46"/>
        <v>-9.3521624230007441E-2</v>
      </c>
      <c r="AT68">
        <f t="shared" si="47"/>
        <v>-6.1100794496938129E-2</v>
      </c>
      <c r="AU68">
        <f t="shared" si="48"/>
        <v>-0.15462241872694557</v>
      </c>
      <c r="AW68">
        <v>65</v>
      </c>
      <c r="AX68">
        <f>IF(Z68&gt;0, (R68*SUMPRODUCT(K68:$K$98, X68:$X$98)-K68*$AZ$3)/Z68, 0)</f>
        <v>-9.3398250301794318E+35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-756.28305281752819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-1.6194801302460778E-27</v>
      </c>
      <c r="AI69">
        <f t="shared" si="62"/>
        <v>-1.6194801302460778E-27</v>
      </c>
      <c r="AJ69">
        <f t="shared" si="39"/>
        <v>-756.28305281752819</v>
      </c>
      <c r="AK69">
        <f t="shared" si="61"/>
        <v>-52.939813697226981</v>
      </c>
      <c r="AL69">
        <f t="shared" si="63"/>
        <v>-809.2228665147552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-1.4900609296845947E-30</v>
      </c>
      <c r="AR69">
        <f t="shared" si="45"/>
        <v>-1.4900609296845947E-30</v>
      </c>
      <c r="AS69">
        <f t="shared" si="46"/>
        <v>-0.6958454183780306</v>
      </c>
      <c r="AT69">
        <f t="shared" si="47"/>
        <v>-4.8709179286462151E-2</v>
      </c>
      <c r="AU69">
        <f t="shared" si="48"/>
        <v>-0.74455459766449272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821844.33316551184</v>
      </c>
      <c r="AO71" s="6">
        <f t="shared" si="70"/>
        <v>-82184.433316551193</v>
      </c>
      <c r="AP71" s="6">
        <f t="shared" si="70"/>
        <v>-2832.7090310241852</v>
      </c>
      <c r="AQ71" s="6">
        <f t="shared" si="70"/>
        <v>-733901.78242282511</v>
      </c>
      <c r="AR71" s="6">
        <f t="shared" si="70"/>
        <v>2925.4083951112343</v>
      </c>
      <c r="AS71" s="6">
        <f t="shared" si="70"/>
        <v>33310.193301100691</v>
      </c>
      <c r="AT71" s="6">
        <f t="shared" si="70"/>
        <v>-21235.818861807489</v>
      </c>
      <c r="AU71" s="6">
        <f t="shared" si="70"/>
        <v>14999.782834404514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D6" sqref="D6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196.07025906050535</v>
      </c>
      <c r="K3">
        <v>1</v>
      </c>
      <c r="L3" s="2">
        <v>0</v>
      </c>
      <c r="O3">
        <f>$C$3</f>
        <v>196.07025906050535</v>
      </c>
      <c r="P3">
        <f>O3*B5</f>
        <v>156.8562072484043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10.76678096340224</v>
      </c>
      <c r="AE3">
        <f t="shared" ref="AE3:AE23" si="1">$Z3*O3</f>
        <v>196.07025906050535</v>
      </c>
      <c r="AF3">
        <f t="shared" ref="AF3:AF23" si="2">-$Z3*P3</f>
        <v>-156.8562072484043</v>
      </c>
      <c r="AG3">
        <f t="shared" ref="AG3:AG23" si="3">-$Z3*Q3</f>
        <v>-2519.9082039999998</v>
      </c>
      <c r="AH3">
        <f t="shared" ref="AH3:AH23" si="4">-X3*R3</f>
        <v>0</v>
      </c>
      <c r="AI3">
        <f t="shared" ref="AI3:AI23" si="5">SUM(AE3:AH3)</f>
        <v>-2480.6941521878989</v>
      </c>
      <c r="AJ3">
        <f t="shared" ref="AJ3:AJ23" si="6">AB3-AC3</f>
        <v>-10.76678096340224</v>
      </c>
      <c r="AL3">
        <f t="shared" ref="AL3:AL23" si="7">SUM(AI3:AK3)</f>
        <v>-2491.4609331513011</v>
      </c>
      <c r="AN3">
        <f t="shared" ref="AN3:AN23" si="8">AE3*$K3</f>
        <v>196.07025906050535</v>
      </c>
      <c r="AO3">
        <f t="shared" ref="AO3:AO23" si="9">AF3*$K3</f>
        <v>-156.8562072484043</v>
      </c>
      <c r="AP3">
        <f t="shared" ref="AP3:AP23" si="10">AG3*$K3</f>
        <v>-2519.9082039999998</v>
      </c>
      <c r="AQ3">
        <f t="shared" ref="AQ3:AQ23" si="11">AH3*$K3</f>
        <v>0</v>
      </c>
      <c r="AR3">
        <f t="shared" ref="AR3:AR23" si="12">AI3*$K3</f>
        <v>-2480.6941521878989</v>
      </c>
      <c r="AS3">
        <f t="shared" ref="AS3:AS23" si="13">AJ3*$K3</f>
        <v>-10.76678096340224</v>
      </c>
      <c r="AT3">
        <f t="shared" ref="AT3:AT23" si="14">AK3*$K3</f>
        <v>0</v>
      </c>
      <c r="AU3">
        <f t="shared" ref="AU3:AU23" si="15">AL3*$K3</f>
        <v>-2491.4609331513011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65.887523269141553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6">F4+$C$9</f>
        <v>5.1400000000000001E-2</v>
      </c>
      <c r="I4" s="1">
        <f t="shared" ref="I4:I23" si="17">1+H4</f>
        <v>1.0514000000000001</v>
      </c>
      <c r="J4">
        <f t="shared" ref="J4:J23" si="18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50000</v>
      </c>
      <c r="S4">
        <f t="shared" ref="S4:S23" si="19">AX4</f>
        <v>10.76678096340224</v>
      </c>
      <c r="U4">
        <f t="shared" ref="U4:U23" si="20">M4</f>
        <v>1.1616059999999999E-3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23" si="26">AC3</f>
        <v>10.76678096340224</v>
      </c>
      <c r="AC4">
        <f t="shared" ref="AC4:AC23" si="27">AX5</f>
        <v>20.633025769962149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-58.080299999999994</v>
      </c>
      <c r="AI4">
        <f t="shared" si="5"/>
        <v>-58.080299999999994</v>
      </c>
      <c r="AJ4">
        <f t="shared" si="6"/>
        <v>-9.8662448065599087</v>
      </c>
      <c r="AK4">
        <f>G4*MAX(0, SUM(AB4:AB4, AE4:AF4))</f>
        <v>1.9380205734124033E-2</v>
      </c>
      <c r="AL4">
        <f t="shared" si="7"/>
        <v>-67.927164600825776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-55.240916872741096</v>
      </c>
      <c r="AR4">
        <f t="shared" si="12"/>
        <v>-55.240916872741096</v>
      </c>
      <c r="AS4">
        <f t="shared" si="13"/>
        <v>-9.383911742971188</v>
      </c>
      <c r="AT4">
        <f t="shared" si="14"/>
        <v>1.8432761778698906E-2</v>
      </c>
      <c r="AU4">
        <f t="shared" si="15"/>
        <v>-64.606395853933577</v>
      </c>
      <c r="AW4">
        <v>1</v>
      </c>
      <c r="AX4">
        <f>(R4*SUMPRODUCT(K5:$K$23, X5:$X$23)-$AZ$3*SUMPRODUCT(K4:$K$22, W5:$W$23))/Z4</f>
        <v>10.76678096340224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6"/>
        <v>5.1900000000000002E-2</v>
      </c>
      <c r="I5" s="1">
        <f t="shared" si="17"/>
        <v>1.0519000000000001</v>
      </c>
      <c r="J5">
        <f t="shared" si="18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196.07025906050535</v>
      </c>
      <c r="P5">
        <f t="shared" ref="P5:P23" si="30">O5*$C$5</f>
        <v>9.8035129530252689</v>
      </c>
      <c r="Q5" s="5">
        <f t="shared" ref="Q5:Q23" si="31">$C$8</f>
        <v>50</v>
      </c>
      <c r="R5">
        <f t="shared" si="0"/>
        <v>50000</v>
      </c>
      <c r="S5">
        <f t="shared" si="19"/>
        <v>20.633025769962149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20.633025769962149</v>
      </c>
      <c r="AC5">
        <f t="shared" si="27"/>
        <v>29.648060319468311</v>
      </c>
      <c r="AE5">
        <f t="shared" si="1"/>
        <v>191.71555756496321</v>
      </c>
      <c r="AF5">
        <f t="shared" si="2"/>
        <v>-9.5857778782481624</v>
      </c>
      <c r="AG5">
        <f t="shared" si="3"/>
        <v>-48.889504834540375</v>
      </c>
      <c r="AH5">
        <f t="shared" si="4"/>
        <v>-57.995668459618201</v>
      </c>
      <c r="AI5">
        <f t="shared" si="5"/>
        <v>75.244606392556449</v>
      </c>
      <c r="AJ5">
        <f t="shared" si="6"/>
        <v>-9.0150345495061615</v>
      </c>
      <c r="AK5">
        <f t="shared" ref="AK5:AK23" si="32">G5*SUM(AB5:AB5, AE5:AF5)</f>
        <v>0.83132750237237663</v>
      </c>
      <c r="AL5">
        <f t="shared" si="7"/>
        <v>67.060899345422655</v>
      </c>
      <c r="AN5">
        <f t="shared" si="8"/>
        <v>173.3464408579209</v>
      </c>
      <c r="AO5">
        <f t="shared" si="9"/>
        <v>-8.6673220428960462</v>
      </c>
      <c r="AP5">
        <f t="shared" si="10"/>
        <v>-44.205184837448471</v>
      </c>
      <c r="AQ5">
        <f t="shared" si="11"/>
        <v>-52.438846593053356</v>
      </c>
      <c r="AR5">
        <f t="shared" si="12"/>
        <v>68.03508738452301</v>
      </c>
      <c r="AS5">
        <f t="shared" si="13"/>
        <v>-8.1512641603879814</v>
      </c>
      <c r="AT5">
        <f t="shared" si="14"/>
        <v>0.75167433229682001</v>
      </c>
      <c r="AU5">
        <f t="shared" si="15"/>
        <v>60.635497556431844</v>
      </c>
      <c r="AW5">
        <v>2</v>
      </c>
      <c r="AX5">
        <f>(R5*SUMPRODUCT(K6:$K$23, X6:$X$23)-$AZ$3*SUMPRODUCT(K5:$K$22, W6:$W$23))/Z5</f>
        <v>20.633025769962149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6"/>
        <v>5.4700000000000006E-2</v>
      </c>
      <c r="I6" s="1">
        <f t="shared" si="17"/>
        <v>1.0547</v>
      </c>
      <c r="J6">
        <f t="shared" si="18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196.07025906050535</v>
      </c>
      <c r="P6">
        <f t="shared" si="30"/>
        <v>9.8035129530252689</v>
      </c>
      <c r="Q6" s="5">
        <f t="shared" si="31"/>
        <v>50</v>
      </c>
      <c r="R6">
        <f t="shared" si="0"/>
        <v>50000</v>
      </c>
      <c r="S6">
        <f t="shared" si="19"/>
        <v>29.648060319468311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29.648060319468311</v>
      </c>
      <c r="AC6">
        <f t="shared" si="27"/>
        <v>38.011345365937849</v>
      </c>
      <c r="AE6">
        <f t="shared" si="1"/>
        <v>189.57078673501678</v>
      </c>
      <c r="AF6">
        <f t="shared" si="2"/>
        <v>-9.4785393367508401</v>
      </c>
      <c r="AG6">
        <f t="shared" si="3"/>
        <v>-48.342565477132638</v>
      </c>
      <c r="AH6">
        <f t="shared" si="4"/>
        <v>-58.044309062332225</v>
      </c>
      <c r="AI6">
        <f t="shared" si="5"/>
        <v>73.705372858801098</v>
      </c>
      <c r="AJ6">
        <f t="shared" si="6"/>
        <v>-8.3632850464695387</v>
      </c>
      <c r="AK6">
        <f t="shared" si="32"/>
        <v>1.4891561847959134</v>
      </c>
      <c r="AL6">
        <f t="shared" si="7"/>
        <v>66.831243997127473</v>
      </c>
      <c r="AN6">
        <f t="shared" si="8"/>
        <v>162.51746470152739</v>
      </c>
      <c r="AO6">
        <f t="shared" si="9"/>
        <v>-8.1258732350763712</v>
      </c>
      <c r="AP6">
        <f t="shared" si="10"/>
        <v>-41.443680821418226</v>
      </c>
      <c r="AQ6">
        <f t="shared" si="11"/>
        <v>-49.760905209239482</v>
      </c>
      <c r="AR6">
        <f t="shared" si="12"/>
        <v>63.187005435793324</v>
      </c>
      <c r="AS6">
        <f t="shared" si="13"/>
        <v>-7.1697749729144453</v>
      </c>
      <c r="AT6">
        <f t="shared" si="14"/>
        <v>1.2766412582120026</v>
      </c>
      <c r="AU6">
        <f t="shared" si="15"/>
        <v>57.293871721090881</v>
      </c>
      <c r="AW6">
        <v>3</v>
      </c>
      <c r="AX6">
        <f>(R6*SUMPRODUCT(K7:$K$23, X7:$X$23)-$AZ$3*SUMPRODUCT(K6:$K$22, W7:$W$23))/Z6</f>
        <v>29.648060319468311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6"/>
        <v>6.1700000000000005E-2</v>
      </c>
      <c r="I7" s="1">
        <f t="shared" si="17"/>
        <v>1.0617000000000001</v>
      </c>
      <c r="J7">
        <f t="shared" si="18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196.07025906050535</v>
      </c>
      <c r="P7">
        <f t="shared" si="30"/>
        <v>9.8035129530252689</v>
      </c>
      <c r="Q7" s="5">
        <f t="shared" si="31"/>
        <v>50</v>
      </c>
      <c r="R7">
        <f t="shared" si="0"/>
        <v>50000</v>
      </c>
      <c r="S7">
        <f t="shared" si="19"/>
        <v>38.011345365937849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38.011345365937849</v>
      </c>
      <c r="AC7">
        <f t="shared" si="27"/>
        <v>45.641825974534278</v>
      </c>
      <c r="AE7">
        <f t="shared" si="1"/>
        <v>187.44712852730316</v>
      </c>
      <c r="AF7">
        <f t="shared" si="2"/>
        <v>-9.3723564263651582</v>
      </c>
      <c r="AG7">
        <f t="shared" si="3"/>
        <v>-47.801010062790503</v>
      </c>
      <c r="AH7">
        <f t="shared" si="4"/>
        <v>-58.129759570805533</v>
      </c>
      <c r="AI7">
        <f t="shared" si="5"/>
        <v>72.144002467341949</v>
      </c>
      <c r="AJ7">
        <f t="shared" si="6"/>
        <v>-7.6304806085964287</v>
      </c>
      <c r="AK7">
        <f t="shared" si="32"/>
        <v>2.9819884210428866</v>
      </c>
      <c r="AL7">
        <f t="shared" si="7"/>
        <v>67.495510279788405</v>
      </c>
      <c r="AN7">
        <f t="shared" si="8"/>
        <v>151.35807677921676</v>
      </c>
      <c r="AO7">
        <f t="shared" si="9"/>
        <v>-7.567903838960838</v>
      </c>
      <c r="AP7">
        <f t="shared" si="10"/>
        <v>-38.597918293286163</v>
      </c>
      <c r="AQ7">
        <f t="shared" si="11"/>
        <v>-46.938081588130785</v>
      </c>
      <c r="AR7">
        <f t="shared" si="12"/>
        <v>58.254173058838951</v>
      </c>
      <c r="AS7">
        <f t="shared" si="13"/>
        <v>-6.16139003511082</v>
      </c>
      <c r="AT7">
        <f t="shared" si="14"/>
        <v>2.407868479677469</v>
      </c>
      <c r="AU7">
        <f t="shared" si="15"/>
        <v>54.500651503405599</v>
      </c>
      <c r="AW7">
        <v>4</v>
      </c>
      <c r="AX7">
        <f>(R7*SUMPRODUCT(K8:$K$23, X8:$X$23)-$AZ$3*SUMPRODUCT(K7:$K$22, W8:$W$23))/Z7</f>
        <v>38.011345365937849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6"/>
        <v>7.0099999999999996E-2</v>
      </c>
      <c r="I8" s="1">
        <f t="shared" si="17"/>
        <v>1.0701000000000001</v>
      </c>
      <c r="J8">
        <f t="shared" si="18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196.07025906050535</v>
      </c>
      <c r="P8">
        <f t="shared" si="30"/>
        <v>9.8035129530252689</v>
      </c>
      <c r="Q8" s="5">
        <f t="shared" si="31"/>
        <v>50</v>
      </c>
      <c r="R8">
        <f t="shared" si="0"/>
        <v>50000</v>
      </c>
      <c r="S8">
        <f t="shared" si="19"/>
        <v>45.641825974534278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45.641825974534278</v>
      </c>
      <c r="AC8">
        <f t="shared" si="27"/>
        <v>51.975908084476337</v>
      </c>
      <c r="AE8">
        <f t="shared" si="1"/>
        <v>185.34369919710193</v>
      </c>
      <c r="AF8">
        <f t="shared" si="2"/>
        <v>-9.267184959855097</v>
      </c>
      <c r="AG8">
        <f t="shared" si="3"/>
        <v>-47.26461322721736</v>
      </c>
      <c r="AH8">
        <f t="shared" si="4"/>
        <v>-58.386734945235723</v>
      </c>
      <c r="AI8">
        <f t="shared" si="5"/>
        <v>70.425166064793757</v>
      </c>
      <c r="AJ8">
        <f t="shared" si="6"/>
        <v>-6.3340821099420594</v>
      </c>
      <c r="AK8">
        <f t="shared" si="32"/>
        <v>4.7891161485744727</v>
      </c>
      <c r="AL8">
        <f t="shared" si="7"/>
        <v>68.880200103426176</v>
      </c>
      <c r="AN8">
        <f t="shared" si="8"/>
        <v>139.85573225222905</v>
      </c>
      <c r="AO8">
        <f t="shared" si="9"/>
        <v>-6.992786612611452</v>
      </c>
      <c r="AP8">
        <f t="shared" si="10"/>
        <v>-35.664698185835242</v>
      </c>
      <c r="AQ8">
        <f t="shared" si="11"/>
        <v>-44.057173807127903</v>
      </c>
      <c r="AR8">
        <f t="shared" si="12"/>
        <v>53.141073646654448</v>
      </c>
      <c r="AS8">
        <f t="shared" si="13"/>
        <v>-4.7795403645722754</v>
      </c>
      <c r="AT8">
        <f t="shared" si="14"/>
        <v>3.6137475873273748</v>
      </c>
      <c r="AU8">
        <f t="shared" si="15"/>
        <v>51.975280869409552</v>
      </c>
      <c r="AW8">
        <v>5</v>
      </c>
      <c r="AX8">
        <f>(R8*SUMPRODUCT(K9:$K$23, X9:$X$23)-$AZ$3*SUMPRODUCT(K8:$K$22, W9:$W$23))/Z8</f>
        <v>45.641825974534278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6"/>
        <v>7.3400000000000007E-2</v>
      </c>
      <c r="I9" s="1">
        <f t="shared" si="17"/>
        <v>1.0733999999999999</v>
      </c>
      <c r="J9">
        <f t="shared" si="18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196.07025906050535</v>
      </c>
      <c r="P9">
        <f t="shared" si="30"/>
        <v>9.8035129530252689</v>
      </c>
      <c r="Q9" s="5">
        <f t="shared" si="31"/>
        <v>50</v>
      </c>
      <c r="R9">
        <f t="shared" si="0"/>
        <v>50000</v>
      </c>
      <c r="S9">
        <f t="shared" si="19"/>
        <v>51.975908084476337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51.975908084476337</v>
      </c>
      <c r="AC9">
        <f t="shared" si="27"/>
        <v>56.050782175659798</v>
      </c>
      <c r="AE9">
        <f t="shared" si="1"/>
        <v>183.25841521577414</v>
      </c>
      <c r="AF9">
        <f t="shared" si="2"/>
        <v>-9.1629207607887082</v>
      </c>
      <c r="AG9">
        <f t="shared" si="3"/>
        <v>-46.732843648465419</v>
      </c>
      <c r="AH9">
        <f t="shared" si="4"/>
        <v>-59.123446479765889</v>
      </c>
      <c r="AI9">
        <f t="shared" si="5"/>
        <v>68.239204326754134</v>
      </c>
      <c r="AJ9">
        <f t="shared" si="6"/>
        <v>-4.0748740911834602</v>
      </c>
      <c r="AK9">
        <f t="shared" si="32"/>
        <v>5.0413922766299972</v>
      </c>
      <c r="AL9">
        <f t="shared" si="7"/>
        <v>69.205722512200666</v>
      </c>
      <c r="AN9">
        <f t="shared" si="8"/>
        <v>128.82637318303077</v>
      </c>
      <c r="AO9">
        <f t="shared" si="9"/>
        <v>-6.4413186591515394</v>
      </c>
      <c r="AP9">
        <f t="shared" si="10"/>
        <v>-32.852094397263031</v>
      </c>
      <c r="AQ9">
        <f t="shared" si="11"/>
        <v>-41.562397945552334</v>
      </c>
      <c r="AR9">
        <f t="shared" si="12"/>
        <v>47.970562181063876</v>
      </c>
      <c r="AS9">
        <f t="shared" si="13"/>
        <v>-2.864541034727218</v>
      </c>
      <c r="AT9">
        <f t="shared" si="14"/>
        <v>3.5439806790126704</v>
      </c>
      <c r="AU9">
        <f t="shared" si="15"/>
        <v>48.650001825349328</v>
      </c>
      <c r="AW9">
        <v>6</v>
      </c>
      <c r="AX9">
        <f>(R9*SUMPRODUCT(K10:$K$23, X10:$X$23)-$AZ$3*SUMPRODUCT(K9:$K$22, W10:$W$23))/Z9</f>
        <v>51.975908084476337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6"/>
        <v>5.4300000000000001E-2</v>
      </c>
      <c r="I10" s="1">
        <f t="shared" si="17"/>
        <v>1.0543</v>
      </c>
      <c r="J10">
        <f t="shared" si="18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196.07025906050535</v>
      </c>
      <c r="P10">
        <f t="shared" si="30"/>
        <v>9.8035129530252689</v>
      </c>
      <c r="Q10" s="5">
        <f t="shared" si="31"/>
        <v>50</v>
      </c>
      <c r="R10">
        <f t="shared" si="0"/>
        <v>50000</v>
      </c>
      <c r="S10">
        <f t="shared" si="19"/>
        <v>56.050782175659798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56.050782175659798</v>
      </c>
      <c r="AC10">
        <f t="shared" si="27"/>
        <v>58.780629564551909</v>
      </c>
      <c r="AE10">
        <f t="shared" si="1"/>
        <v>181.19015121221133</v>
      </c>
      <c r="AF10">
        <f t="shared" si="2"/>
        <v>-9.0595075606105677</v>
      </c>
      <c r="AG10">
        <f t="shared" si="3"/>
        <v>-46.205414344940969</v>
      </c>
      <c r="AH10">
        <f t="shared" si="4"/>
        <v>-60.100867039796249</v>
      </c>
      <c r="AI10">
        <f t="shared" si="5"/>
        <v>65.824362266863545</v>
      </c>
      <c r="AJ10">
        <f t="shared" si="6"/>
        <v>-2.7298473888921109</v>
      </c>
      <c r="AK10">
        <f t="shared" si="32"/>
        <v>0.98118013105722046</v>
      </c>
      <c r="AL10">
        <f t="shared" si="7"/>
        <v>64.075695009028649</v>
      </c>
      <c r="AN10">
        <f t="shared" si="8"/>
        <v>120.81232290269912</v>
      </c>
      <c r="AO10">
        <f t="shared" si="9"/>
        <v>-6.0406161451349574</v>
      </c>
      <c r="AP10">
        <f t="shared" si="10"/>
        <v>-30.808426398166187</v>
      </c>
      <c r="AQ10">
        <f t="shared" si="11"/>
        <v>-40.07351010508291</v>
      </c>
      <c r="AR10">
        <f t="shared" si="12"/>
        <v>43.889770254315074</v>
      </c>
      <c r="AS10">
        <f t="shared" si="13"/>
        <v>-1.8201828411504573</v>
      </c>
      <c r="AT10">
        <f t="shared" si="14"/>
        <v>0.65422237371039094</v>
      </c>
      <c r="AU10">
        <f t="shared" si="15"/>
        <v>42.723809786875002</v>
      </c>
      <c r="AW10">
        <v>7</v>
      </c>
      <c r="AX10">
        <f>(R10*SUMPRODUCT(K11:$K$23, X11:$X$23)-$AZ$3*SUMPRODUCT(K10:$K$22, W11:$W$23))/Z10</f>
        <v>56.050782175659798</v>
      </c>
    </row>
    <row r="11" spans="1:52" x14ac:dyDescent="0.25">
      <c r="A11" t="s">
        <v>33</v>
      </c>
      <c r="C11" s="24">
        <f>AU25</f>
        <v>-1920.1544336590384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6"/>
        <v>5.1300000000000005E-2</v>
      </c>
      <c r="I11" s="1">
        <f t="shared" si="17"/>
        <v>1.0512999999999999</v>
      </c>
      <c r="J11">
        <f t="shared" si="18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196.07025906050535</v>
      </c>
      <c r="P11">
        <f t="shared" si="30"/>
        <v>9.8035129530252689</v>
      </c>
      <c r="Q11" s="5">
        <f t="shared" si="31"/>
        <v>50</v>
      </c>
      <c r="R11">
        <f t="shared" si="0"/>
        <v>50000</v>
      </c>
      <c r="S11">
        <f t="shared" si="19"/>
        <v>58.780629564551909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58.780629564551909</v>
      </c>
      <c r="AC11">
        <f t="shared" si="27"/>
        <v>60.836585576004886</v>
      </c>
      <c r="AE11">
        <f t="shared" si="1"/>
        <v>179.13903322176114</v>
      </c>
      <c r="AF11">
        <f t="shared" si="2"/>
        <v>-8.9569516610880591</v>
      </c>
      <c r="AG11">
        <f t="shared" si="3"/>
        <v>-45.682357456997238</v>
      </c>
      <c r="AH11">
        <f t="shared" si="4"/>
        <v>-61.002744494322656</v>
      </c>
      <c r="AI11">
        <f t="shared" si="5"/>
        <v>63.49697960935319</v>
      </c>
      <c r="AJ11">
        <f t="shared" si="6"/>
        <v>-2.0559560114529774</v>
      </c>
      <c r="AK11">
        <f t="shared" si="32"/>
        <v>0.36634033780036002</v>
      </c>
      <c r="AL11">
        <f t="shared" si="7"/>
        <v>61.807363935700572</v>
      </c>
      <c r="AN11">
        <f t="shared" si="8"/>
        <v>113.61618670555268</v>
      </c>
      <c r="AO11">
        <f t="shared" si="9"/>
        <v>-5.680809335277635</v>
      </c>
      <c r="AP11">
        <f t="shared" si="10"/>
        <v>-28.973335183509864</v>
      </c>
      <c r="AQ11">
        <f t="shared" si="11"/>
        <v>-38.690055893280039</v>
      </c>
      <c r="AR11">
        <f t="shared" si="12"/>
        <v>40.271986293485135</v>
      </c>
      <c r="AS11">
        <f t="shared" si="13"/>
        <v>-1.3039585949226238</v>
      </c>
      <c r="AT11">
        <f t="shared" si="14"/>
        <v>0.23234574547343728</v>
      </c>
      <c r="AU11">
        <f t="shared" si="15"/>
        <v>39.200373444035947</v>
      </c>
      <c r="AW11">
        <v>8</v>
      </c>
      <c r="AX11">
        <f>(R11*SUMPRODUCT(K12:$K$23, X12:$X$23)-$AZ$3*SUMPRODUCT(K11:$K$22, W12:$W$23))/Z11</f>
        <v>58.780629564551909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6"/>
        <v>7.0000000000000007E-2</v>
      </c>
      <c r="I12" s="1">
        <f t="shared" si="17"/>
        <v>1.07</v>
      </c>
      <c r="J12">
        <f t="shared" si="18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196.07025906050535</v>
      </c>
      <c r="P12">
        <f t="shared" si="30"/>
        <v>9.8035129530252689</v>
      </c>
      <c r="Q12" s="5">
        <f t="shared" si="31"/>
        <v>50</v>
      </c>
      <c r="R12">
        <f t="shared" si="0"/>
        <v>50000</v>
      </c>
      <c r="S12">
        <f t="shared" si="19"/>
        <v>60.836585576004886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60.836585576004886</v>
      </c>
      <c r="AC12">
        <f t="shared" si="27"/>
        <v>62.764000198791379</v>
      </c>
      <c r="AE12">
        <f t="shared" si="1"/>
        <v>177.10330638431975</v>
      </c>
      <c r="AF12">
        <f t="shared" si="2"/>
        <v>-8.8551653192159883</v>
      </c>
      <c r="AG12">
        <f t="shared" si="3"/>
        <v>-45.163225476656152</v>
      </c>
      <c r="AH12">
        <f t="shared" si="4"/>
        <v>-62.308405771113925</v>
      </c>
      <c r="AI12">
        <f t="shared" si="5"/>
        <v>60.77650981733369</v>
      </c>
      <c r="AJ12">
        <f t="shared" si="6"/>
        <v>-1.9274146227864932</v>
      </c>
      <c r="AK12">
        <f t="shared" si="32"/>
        <v>4.8107792594632821</v>
      </c>
      <c r="AL12">
        <f t="shared" si="7"/>
        <v>63.659874454010478</v>
      </c>
      <c r="AN12">
        <f t="shared" si="8"/>
        <v>104.97668986379094</v>
      </c>
      <c r="AO12">
        <f t="shared" si="9"/>
        <v>-5.2488344931895474</v>
      </c>
      <c r="AP12">
        <f t="shared" si="10"/>
        <v>-26.77017166366781</v>
      </c>
      <c r="AQ12">
        <f t="shared" si="11"/>
        <v>-36.93285191608701</v>
      </c>
      <c r="AR12">
        <f t="shared" si="12"/>
        <v>36.024831790846576</v>
      </c>
      <c r="AS12">
        <f t="shared" si="13"/>
        <v>-1.142460924225339</v>
      </c>
      <c r="AT12">
        <f t="shared" si="14"/>
        <v>2.8515542291905391</v>
      </c>
      <c r="AU12">
        <f t="shared" si="15"/>
        <v>37.733925095811777</v>
      </c>
      <c r="AW12">
        <v>9</v>
      </c>
      <c r="AX12">
        <f>(R12*SUMPRODUCT(K13:$K$23, X13:$X$23)-$AZ$3*SUMPRODUCT(K12:$K$22, W13:$W$23))/Z12</f>
        <v>60.836585576004886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6"/>
        <v>0.10390000000000001</v>
      </c>
      <c r="I13" s="1">
        <f t="shared" si="17"/>
        <v>1.1039000000000001</v>
      </c>
      <c r="J13">
        <f t="shared" si="18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196.07025906050535</v>
      </c>
      <c r="P13">
        <f t="shared" si="30"/>
        <v>9.8035129530252689</v>
      </c>
      <c r="Q13" s="5">
        <f t="shared" si="31"/>
        <v>50</v>
      </c>
      <c r="R13">
        <f t="shared" si="0"/>
        <v>50000</v>
      </c>
      <c r="S13">
        <f t="shared" si="19"/>
        <v>62.764000198791379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62.764000198791379</v>
      </c>
      <c r="AC13">
        <f t="shared" si="27"/>
        <v>62.685313944917269</v>
      </c>
      <c r="AE13">
        <f t="shared" si="1"/>
        <v>175.08263788627247</v>
      </c>
      <c r="AF13">
        <f t="shared" si="2"/>
        <v>-8.754131894313625</v>
      </c>
      <c r="AG13">
        <f t="shared" si="3"/>
        <v>-44.647933532908652</v>
      </c>
      <c r="AH13">
        <f t="shared" si="4"/>
        <v>-63.659688980944253</v>
      </c>
      <c r="AI13">
        <f t="shared" si="5"/>
        <v>58.020883478105944</v>
      </c>
      <c r="AJ13">
        <f t="shared" si="6"/>
        <v>7.8686253874110434E-2</v>
      </c>
      <c r="AK13">
        <f t="shared" si="32"/>
        <v>16.036475433352518</v>
      </c>
      <c r="AL13">
        <f t="shared" si="7"/>
        <v>74.136045165332575</v>
      </c>
      <c r="AN13">
        <f t="shared" si="8"/>
        <v>94.011190675682215</v>
      </c>
      <c r="AO13">
        <f t="shared" si="9"/>
        <v>-4.7005595337841113</v>
      </c>
      <c r="AP13">
        <f t="shared" si="10"/>
        <v>-23.973852823510395</v>
      </c>
      <c r="AQ13">
        <f t="shared" si="11"/>
        <v>-34.182276617454448</v>
      </c>
      <c r="AR13">
        <f t="shared" si="12"/>
        <v>31.15450170093326</v>
      </c>
      <c r="AS13">
        <f t="shared" si="13"/>
        <v>4.2250839408298255E-2</v>
      </c>
      <c r="AT13">
        <f t="shared" si="14"/>
        <v>8.6108375332457943</v>
      </c>
      <c r="AU13">
        <f t="shared" si="15"/>
        <v>39.807590073587356</v>
      </c>
      <c r="AW13">
        <v>10</v>
      </c>
      <c r="AX13">
        <f>(R13*SUMPRODUCT(K14:$K$23, X14:$X$23)-$AZ$3*SUMPRODUCT(K13:$K$22, W14:$W$23))/Z13</f>
        <v>62.764000198791379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196.07025906050535</v>
      </c>
      <c r="P14">
        <f t="shared" si="30"/>
        <v>9.8035129530252689</v>
      </c>
      <c r="Q14" s="5">
        <f t="shared" si="31"/>
        <v>50</v>
      </c>
      <c r="R14">
        <f t="shared" si="0"/>
        <v>50000</v>
      </c>
      <c r="S14">
        <f t="shared" si="19"/>
        <v>62.685313944917269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62.685313944917269</v>
      </c>
      <c r="AC14">
        <f t="shared" si="27"/>
        <v>60.98804421643171</v>
      </c>
      <c r="AE14">
        <f t="shared" si="1"/>
        <v>173.07571007917215</v>
      </c>
      <c r="AF14">
        <f t="shared" si="2"/>
        <v>-8.6537855039586091</v>
      </c>
      <c r="AG14">
        <f t="shared" si="3"/>
        <v>-44.136145611396039</v>
      </c>
      <c r="AH14">
        <f t="shared" si="4"/>
        <v>-65.308586183527993</v>
      </c>
      <c r="AI14">
        <f t="shared" si="5"/>
        <v>54.977192780289514</v>
      </c>
      <c r="AJ14">
        <f t="shared" si="6"/>
        <v>1.6972697284855585</v>
      </c>
      <c r="AK14">
        <f t="shared" si="32"/>
        <v>15.897506696409158</v>
      </c>
      <c r="AL14">
        <f t="shared" si="7"/>
        <v>72.571969205184232</v>
      </c>
      <c r="AN14">
        <f t="shared" si="8"/>
        <v>85.608080801615102</v>
      </c>
      <c r="AO14">
        <f t="shared" si="9"/>
        <v>-4.2804040400807555</v>
      </c>
      <c r="AP14">
        <f t="shared" si="10"/>
        <v>-21.830970492877579</v>
      </c>
      <c r="AQ14">
        <f t="shared" si="11"/>
        <v>-32.303451018523475</v>
      </c>
      <c r="AR14">
        <f t="shared" si="12"/>
        <v>27.193255250133287</v>
      </c>
      <c r="AS14">
        <f t="shared" si="13"/>
        <v>0.83951701825669611</v>
      </c>
      <c r="AT14">
        <f t="shared" si="14"/>
        <v>7.8633508837713499</v>
      </c>
      <c r="AU14">
        <f t="shared" si="15"/>
        <v>35.896123152161337</v>
      </c>
      <c r="AW14">
        <v>11</v>
      </c>
      <c r="AX14">
        <f>(R14*SUMPRODUCT(K15:$K$23, X15:$X$23)-$AZ$3*SUMPRODUCT(K14:$K$22, W15:$W$23))/Z14</f>
        <v>62.685313944917269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196.07025906050535</v>
      </c>
      <c r="P15">
        <f t="shared" si="30"/>
        <v>9.8035129530252689</v>
      </c>
      <c r="Q15" s="5">
        <f t="shared" si="31"/>
        <v>50</v>
      </c>
      <c r="R15">
        <f t="shared" si="0"/>
        <v>50000</v>
      </c>
      <c r="S15">
        <f t="shared" si="19"/>
        <v>60.98804421643171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60.98804421643171</v>
      </c>
      <c r="AC15">
        <f t="shared" si="27"/>
        <v>57.672328524281127</v>
      </c>
      <c r="AE15">
        <f t="shared" si="1"/>
        <v>171.0791272067998</v>
      </c>
      <c r="AF15">
        <f t="shared" si="2"/>
        <v>-8.553956360339992</v>
      </c>
      <c r="AG15">
        <f t="shared" si="3"/>
        <v>-43.62699575819056</v>
      </c>
      <c r="AH15">
        <f t="shared" si="4"/>
        <v>-67.78839709152389</v>
      </c>
      <c r="AI15">
        <f t="shared" si="5"/>
        <v>51.109777996745365</v>
      </c>
      <c r="AJ15">
        <f t="shared" si="6"/>
        <v>3.315715692150583</v>
      </c>
      <c r="AK15">
        <f t="shared" si="32"/>
        <v>15.645925054402408</v>
      </c>
      <c r="AL15">
        <f t="shared" si="7"/>
        <v>70.071418743298352</v>
      </c>
      <c r="AN15">
        <f t="shared" si="8"/>
        <v>77.950307342273931</v>
      </c>
      <c r="AO15">
        <f t="shared" si="9"/>
        <v>-3.8975153671136975</v>
      </c>
      <c r="AP15">
        <f t="shared" si="10"/>
        <v>-19.878156869833902</v>
      </c>
      <c r="AQ15">
        <f t="shared" si="11"/>
        <v>-30.887031479515112</v>
      </c>
      <c r="AR15">
        <f t="shared" si="12"/>
        <v>23.287603625811226</v>
      </c>
      <c r="AS15">
        <f t="shared" si="13"/>
        <v>1.5107690896172958</v>
      </c>
      <c r="AT15">
        <f t="shared" si="14"/>
        <v>7.1288922649844837</v>
      </c>
      <c r="AU15">
        <f t="shared" si="15"/>
        <v>31.927264980413003</v>
      </c>
      <c r="AW15">
        <v>12</v>
      </c>
      <c r="AX15">
        <f>(R15*SUMPRODUCT(K16:$K$23, X16:$X$23)-$AZ$3*SUMPRODUCT(K15:$K$22, W16:$W$23))/Z15</f>
        <v>60.98804421643171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196.07025906050535</v>
      </c>
      <c r="P16">
        <f t="shared" si="30"/>
        <v>9.8035129530252689</v>
      </c>
      <c r="Q16" s="5">
        <f t="shared" si="31"/>
        <v>50</v>
      </c>
      <c r="R16">
        <f t="shared" si="0"/>
        <v>50000</v>
      </c>
      <c r="S16">
        <f t="shared" si="19"/>
        <v>57.672328524281127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57.672328524281127</v>
      </c>
      <c r="AC16">
        <f t="shared" si="27"/>
        <v>52.949307325935024</v>
      </c>
      <c r="AE16">
        <f t="shared" si="1"/>
        <v>169.09111247384084</v>
      </c>
      <c r="AF16">
        <f t="shared" si="2"/>
        <v>-8.4545556236920429</v>
      </c>
      <c r="AG16">
        <f t="shared" si="3"/>
        <v>-43.120030871602246</v>
      </c>
      <c r="AH16">
        <f t="shared" si="4"/>
        <v>-70.694929006402305</v>
      </c>
      <c r="AI16">
        <f t="shared" si="5"/>
        <v>46.821596972144249</v>
      </c>
      <c r="AJ16">
        <f t="shared" si="6"/>
        <v>4.7230211983461032</v>
      </c>
      <c r="AK16">
        <f t="shared" si="32"/>
        <v>15.281621976210095</v>
      </c>
      <c r="AL16">
        <f t="shared" si="7"/>
        <v>66.826240146700442</v>
      </c>
      <c r="AN16">
        <f t="shared" si="8"/>
        <v>70.971462432474638</v>
      </c>
      <c r="AO16">
        <f t="shared" si="9"/>
        <v>-3.5485731216237322</v>
      </c>
      <c r="AP16">
        <f t="shared" si="10"/>
        <v>-18.098477242939104</v>
      </c>
      <c r="AQ16">
        <f t="shared" si="11"/>
        <v>-29.67230166470485</v>
      </c>
      <c r="AR16">
        <f t="shared" si="12"/>
        <v>19.652110403206947</v>
      </c>
      <c r="AS16">
        <f t="shared" si="13"/>
        <v>1.9823615602390616</v>
      </c>
      <c r="AT16">
        <f t="shared" si="14"/>
        <v>6.4140512421057005</v>
      </c>
      <c r="AU16">
        <f t="shared" si="15"/>
        <v>28.048523205551707</v>
      </c>
      <c r="AW16">
        <v>13</v>
      </c>
      <c r="AX16">
        <f>(R16*SUMPRODUCT(K17:$K$23, X17:$X$23)-$AZ$3*SUMPRODUCT(K16:$K$22, W17:$W$23))/Z16</f>
        <v>57.672328524281127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196.07025906050535</v>
      </c>
      <c r="P17">
        <f t="shared" si="30"/>
        <v>9.8035129530252689</v>
      </c>
      <c r="Q17" s="5">
        <f t="shared" si="31"/>
        <v>50</v>
      </c>
      <c r="R17">
        <f t="shared" si="0"/>
        <v>50000</v>
      </c>
      <c r="S17">
        <f t="shared" si="19"/>
        <v>52.949307325935024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52.949307325935024</v>
      </c>
      <c r="AC17">
        <f t="shared" si="27"/>
        <v>46.957532462547647</v>
      </c>
      <c r="AE17">
        <f t="shared" si="1"/>
        <v>167.1115819274053</v>
      </c>
      <c r="AF17">
        <f t="shared" si="2"/>
        <v>-8.3555790963702652</v>
      </c>
      <c r="AG17">
        <f t="shared" si="3"/>
        <v>-42.615229542751891</v>
      </c>
      <c r="AH17">
        <f t="shared" si="4"/>
        <v>-73.601020134336551</v>
      </c>
      <c r="AI17">
        <f t="shared" si="5"/>
        <v>42.539753153946592</v>
      </c>
      <c r="AJ17">
        <f t="shared" si="6"/>
        <v>5.9917748633873771</v>
      </c>
      <c r="AK17">
        <f t="shared" si="32"/>
        <v>14.819371710987905</v>
      </c>
      <c r="AL17">
        <f t="shared" si="7"/>
        <v>63.350899728321878</v>
      </c>
      <c r="AN17">
        <f t="shared" si="8"/>
        <v>64.611777721890718</v>
      </c>
      <c r="AO17">
        <f t="shared" si="9"/>
        <v>-3.230588886094536</v>
      </c>
      <c r="AP17">
        <f t="shared" si="10"/>
        <v>-16.476690047609964</v>
      </c>
      <c r="AQ17">
        <f t="shared" si="11"/>
        <v>-28.456990821198637</v>
      </c>
      <c r="AR17">
        <f t="shared" si="12"/>
        <v>16.447507966987583</v>
      </c>
      <c r="AS17">
        <f t="shared" si="13"/>
        <v>2.316651073298881</v>
      </c>
      <c r="AT17">
        <f t="shared" si="14"/>
        <v>5.7297402126465098</v>
      </c>
      <c r="AU17">
        <f t="shared" si="15"/>
        <v>24.493899252932977</v>
      </c>
      <c r="AW17">
        <v>14</v>
      </c>
      <c r="AX17">
        <f>(R17*SUMPRODUCT(K18:$K$23, X18:$X$23)-$AZ$3*SUMPRODUCT(K17:$K$22, W18:$W$23))/Z17</f>
        <v>52.949307325935024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196.07025906050535</v>
      </c>
      <c r="P18">
        <f t="shared" si="30"/>
        <v>9.8035129530252689</v>
      </c>
      <c r="Q18" s="5">
        <f t="shared" si="31"/>
        <v>50</v>
      </c>
      <c r="R18">
        <f t="shared" si="0"/>
        <v>50000</v>
      </c>
      <c r="S18">
        <f t="shared" si="19"/>
        <v>46.957532462547647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46.957532462547647</v>
      </c>
      <c r="AC18">
        <f t="shared" si="27"/>
        <v>39.670159808342852</v>
      </c>
      <c r="AE18">
        <f t="shared" si="1"/>
        <v>165.1399854464529</v>
      </c>
      <c r="AF18">
        <f t="shared" si="2"/>
        <v>-8.2569992723226466</v>
      </c>
      <c r="AG18">
        <f t="shared" si="3"/>
        <v>-42.112451484927227</v>
      </c>
      <c r="AH18">
        <f t="shared" si="4"/>
        <v>-76.625762397149487</v>
      </c>
      <c r="AI18">
        <f t="shared" si="5"/>
        <v>38.144772292053545</v>
      </c>
      <c r="AJ18">
        <f t="shared" si="6"/>
        <v>7.2873726542047947</v>
      </c>
      <c r="AK18">
        <f t="shared" si="32"/>
        <v>14.268836304567454</v>
      </c>
      <c r="AL18">
        <f t="shared" si="7"/>
        <v>59.700981250825791</v>
      </c>
      <c r="AN18">
        <f t="shared" si="8"/>
        <v>58.81655032926345</v>
      </c>
      <c r="AO18">
        <f t="shared" si="9"/>
        <v>-2.9408275164631732</v>
      </c>
      <c r="AP18">
        <f t="shared" si="10"/>
        <v>-14.998845467714011</v>
      </c>
      <c r="AQ18">
        <f t="shared" si="11"/>
        <v>-27.291167541076771</v>
      </c>
      <c r="AR18">
        <f t="shared" si="12"/>
        <v>13.5857098040095</v>
      </c>
      <c r="AS18">
        <f t="shared" si="13"/>
        <v>2.5954835791305984</v>
      </c>
      <c r="AT18">
        <f t="shared" si="14"/>
        <v>5.0820140644843423</v>
      </c>
      <c r="AU18">
        <f t="shared" si="15"/>
        <v>21.263207447624438</v>
      </c>
      <c r="AW18">
        <v>15</v>
      </c>
      <c r="AX18">
        <f>(R18*SUMPRODUCT(K19:$K$23, X19:$X$23)-$AZ$3*SUMPRODUCT(K18:$K$22, W19:$W$23))/Z18</f>
        <v>46.957532462547647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196.07025906050535</v>
      </c>
      <c r="P19">
        <f t="shared" si="30"/>
        <v>9.8035129530252689</v>
      </c>
      <c r="Q19" s="5">
        <f t="shared" si="31"/>
        <v>50</v>
      </c>
      <c r="R19">
        <f t="shared" si="0"/>
        <v>50000</v>
      </c>
      <c r="S19">
        <f t="shared" si="19"/>
        <v>39.670159808342852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39.670159808342852</v>
      </c>
      <c r="AC19">
        <f t="shared" si="27"/>
        <v>31.31923374463312</v>
      </c>
      <c r="AE19">
        <f t="shared" si="1"/>
        <v>163.17423667549144</v>
      </c>
      <c r="AF19">
        <f t="shared" si="2"/>
        <v>-8.1587118337745732</v>
      </c>
      <c r="AG19">
        <f t="shared" si="3"/>
        <v>-41.611164655302844</v>
      </c>
      <c r="AH19">
        <f t="shared" si="4"/>
        <v>-80.162314775103525</v>
      </c>
      <c r="AI19">
        <f t="shared" si="5"/>
        <v>33.242045411310514</v>
      </c>
      <c r="AJ19">
        <f t="shared" si="6"/>
        <v>8.350926063709732</v>
      </c>
      <c r="AK19">
        <f t="shared" si="32"/>
        <v>13.627997925504182</v>
      </c>
      <c r="AL19">
        <f t="shared" si="7"/>
        <v>55.220969400524432</v>
      </c>
      <c r="AN19">
        <f t="shared" si="8"/>
        <v>53.535401455385227</v>
      </c>
      <c r="AO19">
        <f t="shared" si="9"/>
        <v>-2.6767700727692616</v>
      </c>
      <c r="AP19">
        <f t="shared" si="10"/>
        <v>-13.652096374000489</v>
      </c>
      <c r="AQ19">
        <f t="shared" si="11"/>
        <v>-26.300240715161298</v>
      </c>
      <c r="AR19">
        <f t="shared" si="12"/>
        <v>10.906294293454184</v>
      </c>
      <c r="AS19">
        <f t="shared" si="13"/>
        <v>2.7398331284002864</v>
      </c>
      <c r="AT19">
        <f t="shared" si="14"/>
        <v>4.4711736046049815</v>
      </c>
      <c r="AU19">
        <f t="shared" si="15"/>
        <v>18.117301026459455</v>
      </c>
      <c r="AW19">
        <v>16</v>
      </c>
      <c r="AX19">
        <f>(R19*SUMPRODUCT(K20:$K$23, X20:$X$23)-$AZ$3*SUMPRODUCT(K19:$K$22, W20:$W$23))/Z19</f>
        <v>39.670159808342852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196.07025906050535</v>
      </c>
      <c r="P20">
        <f t="shared" si="30"/>
        <v>9.8035129530252689</v>
      </c>
      <c r="Q20" s="5">
        <f t="shared" si="31"/>
        <v>50</v>
      </c>
      <c r="R20">
        <f t="shared" si="0"/>
        <v>50000</v>
      </c>
      <c r="S20">
        <f t="shared" si="19"/>
        <v>31.31923374463312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31.31923374463312</v>
      </c>
      <c r="AC20">
        <f t="shared" si="27"/>
        <v>21.879291573613688</v>
      </c>
      <c r="AE20">
        <f t="shared" si="1"/>
        <v>161.21483619896199</v>
      </c>
      <c r="AF20">
        <f t="shared" si="2"/>
        <v>-8.0607418099481016</v>
      </c>
      <c r="AG20">
        <f t="shared" si="3"/>
        <v>-41.111496708231684</v>
      </c>
      <c r="AH20">
        <f t="shared" si="4"/>
        <v>-83.556300518129149</v>
      </c>
      <c r="AI20">
        <f t="shared" si="5"/>
        <v>28.486297162653059</v>
      </c>
      <c r="AJ20">
        <f t="shared" si="6"/>
        <v>9.4399421710194318</v>
      </c>
      <c r="AK20">
        <f t="shared" si="32"/>
        <v>12.913132969355292</v>
      </c>
      <c r="AL20">
        <f t="shared" si="7"/>
        <v>50.839372303027787</v>
      </c>
      <c r="AN20">
        <f t="shared" si="8"/>
        <v>48.723294640408753</v>
      </c>
      <c r="AO20">
        <f t="shared" si="9"/>
        <v>-2.4361647320204383</v>
      </c>
      <c r="AP20">
        <f t="shared" si="10"/>
        <v>-12.424957990536754</v>
      </c>
      <c r="AQ20">
        <f t="shared" si="11"/>
        <v>-25.252875884096564</v>
      </c>
      <c r="AR20">
        <f t="shared" si="12"/>
        <v>8.6092960337549957</v>
      </c>
      <c r="AS20">
        <f t="shared" si="13"/>
        <v>2.8529947654405832</v>
      </c>
      <c r="AT20">
        <f t="shared" si="14"/>
        <v>3.9026828872014527</v>
      </c>
      <c r="AU20">
        <f t="shared" si="15"/>
        <v>15.364973686397033</v>
      </c>
      <c r="AW20">
        <v>17</v>
      </c>
      <c r="AX20">
        <f>(R20*SUMPRODUCT(K21:$K$23, X21:$X$23)-$AZ$3*SUMPRODUCT(K20:$K$22, W21:$W$23))/Z20</f>
        <v>31.31923374463312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196.07025906050535</v>
      </c>
      <c r="P21">
        <f t="shared" si="30"/>
        <v>9.8035129530252689</v>
      </c>
      <c r="Q21" s="5">
        <f t="shared" si="31"/>
        <v>50</v>
      </c>
      <c r="R21">
        <f t="shared" si="0"/>
        <v>50000</v>
      </c>
      <c r="S21">
        <f t="shared" si="19"/>
        <v>21.879291573613688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21.879291573613688</v>
      </c>
      <c r="AC21">
        <f t="shared" si="27"/>
        <v>11.422358860736043</v>
      </c>
      <c r="AE21">
        <f t="shared" si="1"/>
        <v>159.25966748326547</v>
      </c>
      <c r="AF21">
        <f t="shared" si="2"/>
        <v>-7.9629833741632741</v>
      </c>
      <c r="AG21">
        <f t="shared" si="3"/>
        <v>-40.612907905150344</v>
      </c>
      <c r="AH21">
        <f t="shared" si="4"/>
        <v>-87.473835999032133</v>
      </c>
      <c r="AI21">
        <f t="shared" si="5"/>
        <v>23.209940204919718</v>
      </c>
      <c r="AJ21">
        <f t="shared" si="6"/>
        <v>10.456932712877645</v>
      </c>
      <c r="AK21">
        <f t="shared" si="32"/>
        <v>12.122318297790112</v>
      </c>
      <c r="AL21">
        <f t="shared" si="7"/>
        <v>45.789191215587479</v>
      </c>
      <c r="AN21">
        <f t="shared" si="8"/>
        <v>44.338358713013257</v>
      </c>
      <c r="AO21">
        <f t="shared" si="9"/>
        <v>-2.2169179356506628</v>
      </c>
      <c r="AP21">
        <f t="shared" si="10"/>
        <v>-11.306752723606815</v>
      </c>
      <c r="AQ21">
        <f t="shared" si="11"/>
        <v>-24.352972600146327</v>
      </c>
      <c r="AR21">
        <f t="shared" si="12"/>
        <v>6.4617154536094494</v>
      </c>
      <c r="AS21">
        <f t="shared" si="13"/>
        <v>2.9112407490749663</v>
      </c>
      <c r="AT21">
        <f t="shared" si="14"/>
        <v>3.37488898234212</v>
      </c>
      <c r="AU21">
        <f t="shared" si="15"/>
        <v>12.747845185026536</v>
      </c>
      <c r="AW21">
        <v>18</v>
      </c>
      <c r="AX21">
        <f>(R21*SUMPRODUCT(K22:$K$23, X22:$X$23)-$AZ$3*SUMPRODUCT(K21:$K$22, W22:$W$23))/Z21</f>
        <v>21.879291573613688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196.07025906050535</v>
      </c>
      <c r="P22">
        <f t="shared" si="30"/>
        <v>9.8035129530252689</v>
      </c>
      <c r="Q22" s="5">
        <f t="shared" si="31"/>
        <v>50</v>
      </c>
      <c r="R22">
        <f t="shared" si="0"/>
        <v>50000</v>
      </c>
      <c r="S22">
        <f t="shared" si="19"/>
        <v>11.422358860736043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11.422358860736043</v>
      </c>
      <c r="AC22">
        <f t="shared" si="27"/>
        <v>11.565745338930117</v>
      </c>
      <c r="AE22">
        <f t="shared" si="1"/>
        <v>157.30763479821582</v>
      </c>
      <c r="AF22">
        <f t="shared" si="2"/>
        <v>-7.8653817399107915</v>
      </c>
      <c r="AG22">
        <f t="shared" si="3"/>
        <v>-40.115118823215361</v>
      </c>
      <c r="AH22">
        <f t="shared" si="4"/>
        <v>-91.660002883476096</v>
      </c>
      <c r="AI22">
        <f t="shared" si="5"/>
        <v>17.667131351613563</v>
      </c>
      <c r="AJ22">
        <f t="shared" si="6"/>
        <v>-0.14338647819407413</v>
      </c>
      <c r="AK22">
        <f t="shared" si="32"/>
        <v>11.260522834332876</v>
      </c>
      <c r="AL22">
        <f t="shared" si="7"/>
        <v>28.784267707752363</v>
      </c>
      <c r="AN22">
        <f t="shared" si="8"/>
        <v>40.342775763896633</v>
      </c>
      <c r="AO22">
        <f t="shared" si="9"/>
        <v>-2.0171387881948317</v>
      </c>
      <c r="AP22">
        <f t="shared" si="10"/>
        <v>-10.287836604389666</v>
      </c>
      <c r="AQ22">
        <f t="shared" si="11"/>
        <v>-23.506926078886895</v>
      </c>
      <c r="AR22">
        <f t="shared" si="12"/>
        <v>4.5308742924252385</v>
      </c>
      <c r="AS22">
        <f t="shared" si="13"/>
        <v>-3.6772586052663703E-2</v>
      </c>
      <c r="AT22">
        <f t="shared" si="14"/>
        <v>2.8878493295792751</v>
      </c>
      <c r="AU22">
        <f t="shared" si="15"/>
        <v>7.3819510359518494</v>
      </c>
      <c r="AW22">
        <v>19</v>
      </c>
      <c r="AX22">
        <f>(R22*SUMPRODUCT(K23:$K$23, X23:$X$23)-$AZ$3*SUMPRODUCT(K22:$K$22, W23:$W$23))/Z22</f>
        <v>11.422358860736043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196.07025906050535</v>
      </c>
      <c r="P23">
        <f t="shared" si="30"/>
        <v>9.8035129530252689</v>
      </c>
      <c r="Q23" s="5">
        <f t="shared" si="31"/>
        <v>50</v>
      </c>
      <c r="R23">
        <f t="shared" si="0"/>
        <v>50000</v>
      </c>
      <c r="S23">
        <f t="shared" si="19"/>
        <v>11.565745338930117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11.565745338930117</v>
      </c>
      <c r="AC23">
        <f t="shared" si="27"/>
        <v>0</v>
      </c>
      <c r="AE23">
        <f t="shared" si="1"/>
        <v>155.35741135080571</v>
      </c>
      <c r="AF23">
        <f t="shared" si="2"/>
        <v>-7.7678705675402862</v>
      </c>
      <c r="AG23">
        <f t="shared" si="3"/>
        <v>-39.617791116108009</v>
      </c>
      <c r="AH23">
        <f t="shared" si="4"/>
        <v>-96.176518875203527</v>
      </c>
      <c r="AI23">
        <f t="shared" si="5"/>
        <v>11.795230791953884</v>
      </c>
      <c r="AJ23">
        <f t="shared" si="6"/>
        <v>11.565745338930117</v>
      </c>
      <c r="AK23">
        <f t="shared" si="32"/>
        <v>11.140870028553689</v>
      </c>
      <c r="AL23">
        <f t="shared" si="7"/>
        <v>34.50184615943769</v>
      </c>
      <c r="AN23">
        <f t="shared" si="8"/>
        <v>36.702032735712713</v>
      </c>
      <c r="AO23">
        <f t="shared" si="9"/>
        <v>-1.8351016367856356</v>
      </c>
      <c r="AP23">
        <f t="shared" si="10"/>
        <v>-9.3594084364388017</v>
      </c>
      <c r="AQ23">
        <f t="shared" si="11"/>
        <v>-22.720987132013672</v>
      </c>
      <c r="AR23">
        <f t="shared" si="12"/>
        <v>2.7865355304746</v>
      </c>
      <c r="AS23">
        <f t="shared" si="13"/>
        <v>2.7323212993283978</v>
      </c>
      <c r="AT23">
        <f t="shared" si="14"/>
        <v>2.6319476678778835</v>
      </c>
      <c r="AU23">
        <f t="shared" si="15"/>
        <v>8.1508044976808804</v>
      </c>
      <c r="AW23">
        <v>20</v>
      </c>
      <c r="AX23">
        <f>(R23*SUMPRODUCT(K$23:$K24, X$23:$X24)-$AZ$3*SUMPRODUCT(K$22:$K23, W$23:$W24))/Z23</f>
        <v>11.565745338930117</v>
      </c>
    </row>
    <row r="25" spans="5:50" x14ac:dyDescent="0.25">
      <c r="AN25" s="6">
        <f t="shared" ref="AN25:AU25" si="33">SUM(AN3:AN23)</f>
        <v>1966.99077891809</v>
      </c>
      <c r="AO25" s="6">
        <f t="shared" si="33"/>
        <v>-245.40223324128348</v>
      </c>
      <c r="AP25" s="6">
        <f t="shared" si="33"/>
        <v>-2971.511758854052</v>
      </c>
      <c r="AQ25" s="6">
        <f t="shared" si="33"/>
        <v>-710.62196148307282</v>
      </c>
      <c r="AR25" s="6">
        <f t="shared" si="33"/>
        <v>-1960.5451746603185</v>
      </c>
      <c r="AS25" s="6">
        <f t="shared" si="33"/>
        <v>-33.057155118242193</v>
      </c>
      <c r="AT25" s="6">
        <f t="shared" si="33"/>
        <v>73.447896119523278</v>
      </c>
      <c r="AU25" s="7">
        <f t="shared" si="33"/>
        <v>-1920.1544336590384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367.99837322839761</v>
      </c>
      <c r="K3">
        <v>1</v>
      </c>
      <c r="L3" s="2">
        <v>0</v>
      </c>
      <c r="O3">
        <f>$C$3</f>
        <v>367.99837322839761</v>
      </c>
      <c r="P3">
        <f>O3*B5</f>
        <v>294.39869858271811</v>
      </c>
      <c r="Q3" s="5">
        <f>B8</f>
        <v>2519.9082039999998</v>
      </c>
      <c r="R3">
        <f t="shared" ref="R3:R23" si="0">$C$6</f>
        <v>50000</v>
      </c>
      <c r="S3">
        <f>AX3</f>
        <v>2.2737367544323206E-13</v>
      </c>
      <c r="W3">
        <v>1</v>
      </c>
      <c r="Z3">
        <v>1</v>
      </c>
      <c r="AC3">
        <f t="shared" ref="AC3:AC23" si="1">S3*Z3</f>
        <v>2.2737367544323206E-13</v>
      </c>
      <c r="AE3">
        <f t="shared" ref="AE3:AE23" si="2">$Z3*O3</f>
        <v>367.99837322839761</v>
      </c>
      <c r="AF3">
        <f t="shared" ref="AF3:AF23" si="3">-$Z3*P3</f>
        <v>-294.39869858271811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-2446.3085293543204</v>
      </c>
      <c r="AJ3">
        <f t="shared" ref="AJ3:AJ23" si="7">AB3-AC3</f>
        <v>-2.2737367544323206E-13</v>
      </c>
      <c r="AL3">
        <f t="shared" ref="AL3:AL23" si="8">SUM(AI3:AK3)</f>
        <v>-2446.3085293543209</v>
      </c>
      <c r="AN3">
        <f t="shared" ref="AN3:AN23" si="9">AE3*$K3</f>
        <v>367.99837322839761</v>
      </c>
      <c r="AO3">
        <f t="shared" ref="AO3:AO23" si="10">AF3*$K3</f>
        <v>-294.39869858271811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-2446.3085293543204</v>
      </c>
      <c r="AS3">
        <f t="shared" ref="AS3:AS23" si="14">AJ3*$K3</f>
        <v>-2.2737367544323206E-13</v>
      </c>
      <c r="AT3">
        <f t="shared" ref="AT3:AT23" si="15">AK3*$K3</f>
        <v>0</v>
      </c>
      <c r="AU3">
        <f t="shared" ref="AU3:AU23" si="16">AL3*$K3</f>
        <v>-2446.3085293543209</v>
      </c>
      <c r="AW3">
        <v>0</v>
      </c>
      <c r="AX3">
        <f>(R3*SUMPRODUCT(K4:$K$23, X4:$X$23)-$AZ$3*SUMPRODUCT(K3:$K$22, W4:$W$23))/Z3</f>
        <v>2.2737367544323206E-13</v>
      </c>
      <c r="AZ3">
        <f>$C$6*SUMPRODUCT(K4:$K$23, X4:$X$23)/SUMPRODUCT(K3:K22, W4:W23)</f>
        <v>155.741015248689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50000</v>
      </c>
      <c r="S4">
        <f t="shared" ref="S4:S23" si="20">AX4</f>
        <v>89.732917352159234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2.2737367544323206E-13</v>
      </c>
      <c r="AC4">
        <f t="shared" si="1"/>
        <v>88.709105414182659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-88.709105414182432</v>
      </c>
      <c r="AK4">
        <f t="shared" ref="AK4:AK23" si="28">H4*SUM(AB4:AB4, AE4:AF4)</f>
        <v>1.1687006917782128E-14</v>
      </c>
      <c r="AL4">
        <f t="shared" si="8"/>
        <v>-159.18645541418243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-67.031909834506365</v>
      </c>
      <c r="AR4">
        <f t="shared" si="13"/>
        <v>-67.031909834506365</v>
      </c>
      <c r="AS4">
        <f t="shared" si="14"/>
        <v>-84.372365811472719</v>
      </c>
      <c r="AT4">
        <f t="shared" si="15"/>
        <v>1.1115661896311705E-14</v>
      </c>
      <c r="AU4">
        <f t="shared" si="16"/>
        <v>-151.40427564597908</v>
      </c>
      <c r="AW4">
        <v>1</v>
      </c>
      <c r="AX4">
        <f>(R4*SUMPRODUCT(K5:$K$23, X5:$X$23)-$AZ$3*SUMPRODUCT(K4:$K$22, W5:$W$23))/Z4</f>
        <v>89.732917352159234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1.462746E-3</v>
      </c>
      <c r="O5">
        <f t="shared" ref="O5:O23" si="30">$C$3</f>
        <v>367.99837322839761</v>
      </c>
      <c r="P5">
        <f t="shared" ref="P5:P23" si="31">O5*$C$5</f>
        <v>18.399918661419882</v>
      </c>
      <c r="Q5" s="5">
        <f t="shared" ref="Q5:Q23" si="32">$C$8</f>
        <v>50</v>
      </c>
      <c r="R5">
        <f t="shared" si="0"/>
        <v>50000</v>
      </c>
      <c r="S5">
        <f t="shared" si="20"/>
        <v>173.72182859309524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88.709105414182659</v>
      </c>
      <c r="AC5">
        <f t="shared" si="1"/>
        <v>169.77113219307034</v>
      </c>
      <c r="AE5">
        <f t="shared" si="2"/>
        <v>359.6295351836763</v>
      </c>
      <c r="AF5">
        <f t="shared" si="3"/>
        <v>-17.981476759183817</v>
      </c>
      <c r="AG5">
        <f t="shared" si="4"/>
        <v>-48.862924586961803</v>
      </c>
      <c r="AH5">
        <f t="shared" si="5"/>
        <v>-72.3028365381969</v>
      </c>
      <c r="AI5">
        <f t="shared" si="6"/>
        <v>220.48229729933377</v>
      </c>
      <c r="AJ5">
        <f t="shared" si="7"/>
        <v>-81.062026778887684</v>
      </c>
      <c r="AK5">
        <f t="shared" si="28"/>
        <v>22.335536803227242</v>
      </c>
      <c r="AL5">
        <f t="shared" si="8"/>
        <v>161.75580732367331</v>
      </c>
      <c r="AN5">
        <f t="shared" si="9"/>
        <v>325.17183656498258</v>
      </c>
      <c r="AO5">
        <f t="shared" si="10"/>
        <v>-16.258591828249131</v>
      </c>
      <c r="AP5">
        <f t="shared" si="11"/>
        <v>-44.181151361118275</v>
      </c>
      <c r="AQ5">
        <f t="shared" si="12"/>
        <v>-65.375181529446252</v>
      </c>
      <c r="AR5">
        <f t="shared" si="13"/>
        <v>199.35691184616891</v>
      </c>
      <c r="AS5">
        <f t="shared" si="14"/>
        <v>-73.295114957418974</v>
      </c>
      <c r="AT5">
        <f t="shared" si="15"/>
        <v>20.195470094692677</v>
      </c>
      <c r="AU5">
        <f t="shared" si="16"/>
        <v>146.25726698344261</v>
      </c>
      <c r="AW5">
        <v>2</v>
      </c>
      <c r="AX5">
        <f>(R5*SUMPRODUCT(K6:$K$23, X6:$X$23)-$AZ$3*SUMPRODUCT(K5:$K$22, W6:$W$23))/Z5</f>
        <v>173.72182859309524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1.535893E-3</v>
      </c>
      <c r="O6">
        <f t="shared" si="30"/>
        <v>367.99837322839761</v>
      </c>
      <c r="P6">
        <f t="shared" si="31"/>
        <v>18.399918661419882</v>
      </c>
      <c r="Q6" s="5">
        <f t="shared" si="32"/>
        <v>50</v>
      </c>
      <c r="R6">
        <f t="shared" si="0"/>
        <v>50000</v>
      </c>
      <c r="S6">
        <f t="shared" si="20"/>
        <v>251.60770985809359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169.77113219307034</v>
      </c>
      <c r="AC6">
        <f t="shared" si="1"/>
        <v>243.04925910087604</v>
      </c>
      <c r="AE6">
        <f t="shared" si="2"/>
        <v>355.48088734615766</v>
      </c>
      <c r="AF6">
        <f t="shared" si="3"/>
        <v>-17.774044367307887</v>
      </c>
      <c r="AG6">
        <f t="shared" si="4"/>
        <v>-48.29924711725954</v>
      </c>
      <c r="AH6">
        <f t="shared" si="5"/>
        <v>-75.04822383264252</v>
      </c>
      <c r="AI6">
        <f t="shared" si="6"/>
        <v>214.35937202894769</v>
      </c>
      <c r="AJ6">
        <f t="shared" si="7"/>
        <v>-73.278126907805699</v>
      </c>
      <c r="AK6">
        <f t="shared" si="28"/>
        <v>27.759045241904037</v>
      </c>
      <c r="AL6">
        <f t="shared" si="8"/>
        <v>168.84029036304602</v>
      </c>
      <c r="AN6">
        <f t="shared" si="9"/>
        <v>304.75081923936239</v>
      </c>
      <c r="AO6">
        <f t="shared" si="10"/>
        <v>-15.237540961968122</v>
      </c>
      <c r="AP6">
        <f t="shared" si="11"/>
        <v>-41.406544350431034</v>
      </c>
      <c r="AQ6">
        <f t="shared" si="12"/>
        <v>-64.338220448925796</v>
      </c>
      <c r="AR6">
        <f t="shared" si="13"/>
        <v>183.76851347803739</v>
      </c>
      <c r="AS6">
        <f t="shared" si="14"/>
        <v>-62.820731022126296</v>
      </c>
      <c r="AT6">
        <f t="shared" si="15"/>
        <v>23.797599476944754</v>
      </c>
      <c r="AU6">
        <f t="shared" si="16"/>
        <v>144.74538193285585</v>
      </c>
      <c r="AW6">
        <v>3</v>
      </c>
      <c r="AX6">
        <f>(R6*SUMPRODUCT(K7:$K$23, X7:$X$23)-$AZ$3*SUMPRODUCT(K6:$K$22, W7:$W$23))/Z6</f>
        <v>251.60770985809359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1.6204399999999999E-3</v>
      </c>
      <c r="O7">
        <f t="shared" si="30"/>
        <v>367.99837322839761</v>
      </c>
      <c r="P7">
        <f t="shared" si="31"/>
        <v>18.399918661419882</v>
      </c>
      <c r="Q7" s="5">
        <f t="shared" si="32"/>
        <v>50</v>
      </c>
      <c r="R7">
        <f t="shared" si="0"/>
        <v>50000</v>
      </c>
      <c r="S7">
        <f t="shared" si="20"/>
        <v>323.45903150046149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243.04925910087604</v>
      </c>
      <c r="AC7">
        <f t="shared" si="1"/>
        <v>308.8256712578609</v>
      </c>
      <c r="AE7">
        <f t="shared" si="2"/>
        <v>351.35004302360494</v>
      </c>
      <c r="AF7">
        <f t="shared" si="3"/>
        <v>-17.567502151180246</v>
      </c>
      <c r="AG7">
        <f t="shared" si="4"/>
        <v>-47.737988614088259</v>
      </c>
      <c r="AH7">
        <f t="shared" si="5"/>
        <v>-78.266031998692043</v>
      </c>
      <c r="AI7">
        <f t="shared" si="6"/>
        <v>207.77852025964444</v>
      </c>
      <c r="AJ7">
        <f t="shared" si="7"/>
        <v>-65.776412156984861</v>
      </c>
      <c r="AK7">
        <f t="shared" si="28"/>
        <v>35.590522058352654</v>
      </c>
      <c r="AL7">
        <f t="shared" si="8"/>
        <v>177.59263016101224</v>
      </c>
      <c r="AN7">
        <f t="shared" si="9"/>
        <v>283.7048889794109</v>
      </c>
      <c r="AO7">
        <f t="shared" si="10"/>
        <v>-14.185244448970543</v>
      </c>
      <c r="AP7">
        <f t="shared" si="11"/>
        <v>-38.547030315719617</v>
      </c>
      <c r="AQ7">
        <f t="shared" si="12"/>
        <v>-63.197532944534665</v>
      </c>
      <c r="AR7">
        <f t="shared" si="13"/>
        <v>167.77508127018609</v>
      </c>
      <c r="AS7">
        <f t="shared" si="14"/>
        <v>-53.112530022396051</v>
      </c>
      <c r="AT7">
        <f t="shared" si="15"/>
        <v>28.73830617008306</v>
      </c>
      <c r="AU7">
        <f t="shared" si="16"/>
        <v>143.40085741787311</v>
      </c>
      <c r="AW7">
        <v>4</v>
      </c>
      <c r="AX7">
        <f>(R7*SUMPRODUCT(K8:$K$23, X8:$X$23)-$AZ$3*SUMPRODUCT(K7:$K$22, W8:$W$23))/Z7</f>
        <v>323.45903150046149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1.706887E-3</v>
      </c>
      <c r="O8">
        <f t="shared" si="30"/>
        <v>367.99837322839761</v>
      </c>
      <c r="P8">
        <f t="shared" si="31"/>
        <v>18.399918661419882</v>
      </c>
      <c r="Q8" s="5">
        <f t="shared" si="32"/>
        <v>50</v>
      </c>
      <c r="R8">
        <f t="shared" si="0"/>
        <v>50000</v>
      </c>
      <c r="S8">
        <f t="shared" si="20"/>
        <v>389.37500007140892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308.8256712578609</v>
      </c>
      <c r="AC8">
        <f t="shared" si="1"/>
        <v>367.40743893123454</v>
      </c>
      <c r="AE8">
        <f t="shared" si="2"/>
        <v>347.23682777248246</v>
      </c>
      <c r="AF8">
        <f t="shared" si="3"/>
        <v>-17.361841388624121</v>
      </c>
      <c r="AG8">
        <f t="shared" si="4"/>
        <v>-47.17912537577584</v>
      </c>
      <c r="AH8">
        <f t="shared" si="5"/>
        <v>-81.483352171535259</v>
      </c>
      <c r="AI8">
        <f t="shared" si="6"/>
        <v>201.21250883654722</v>
      </c>
      <c r="AJ8">
        <f t="shared" si="7"/>
        <v>-58.581767673373633</v>
      </c>
      <c r="AK8">
        <f t="shared" si="28"/>
        <v>44.772916100684512</v>
      </c>
      <c r="AL8">
        <f t="shared" si="8"/>
        <v>187.40365726385809</v>
      </c>
      <c r="AN8">
        <f t="shared" si="9"/>
        <v>262.01624885784634</v>
      </c>
      <c r="AO8">
        <f t="shared" si="10"/>
        <v>-13.100812442892316</v>
      </c>
      <c r="AP8">
        <f t="shared" si="11"/>
        <v>-35.60019118552276</v>
      </c>
      <c r="AQ8">
        <f t="shared" si="12"/>
        <v>-61.485305050469769</v>
      </c>
      <c r="AR8">
        <f t="shared" si="13"/>
        <v>151.82994017896146</v>
      </c>
      <c r="AS8">
        <f t="shared" si="14"/>
        <v>-44.204340638938412</v>
      </c>
      <c r="AT8">
        <f t="shared" si="15"/>
        <v>33.784525686356631</v>
      </c>
      <c r="AU8">
        <f t="shared" si="16"/>
        <v>141.41012522637971</v>
      </c>
      <c r="AW8">
        <v>5</v>
      </c>
      <c r="AX8">
        <f>(R8*SUMPRODUCT(K9:$K$23, X9:$X$23)-$AZ$3*SUMPRODUCT(K8:$K$22, W9:$W$23))/Z8</f>
        <v>389.37500007140892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1.7980839999999999E-3</v>
      </c>
      <c r="O9">
        <f t="shared" si="30"/>
        <v>367.99837322839761</v>
      </c>
      <c r="P9">
        <f t="shared" si="31"/>
        <v>18.399918661419882</v>
      </c>
      <c r="Q9" s="5">
        <f t="shared" si="32"/>
        <v>50</v>
      </c>
      <c r="R9">
        <f t="shared" si="0"/>
        <v>50000</v>
      </c>
      <c r="S9">
        <f t="shared" si="20"/>
        <v>448.98996003051855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367.40743893123454</v>
      </c>
      <c r="AC9">
        <f t="shared" si="1"/>
        <v>418.66070701211925</v>
      </c>
      <c r="AE9">
        <f t="shared" si="2"/>
        <v>343.14009851052913</v>
      </c>
      <c r="AF9">
        <f t="shared" si="3"/>
        <v>-17.157004925526458</v>
      </c>
      <c r="AG9">
        <f t="shared" si="4"/>
        <v>-46.622502091545904</v>
      </c>
      <c r="AH9">
        <f t="shared" si="5"/>
        <v>-84.832030472176513</v>
      </c>
      <c r="AI9">
        <f t="shared" si="6"/>
        <v>194.52856102128024</v>
      </c>
      <c r="AJ9">
        <f t="shared" si="7"/>
        <v>-51.253268080884709</v>
      </c>
      <c r="AK9">
        <f t="shared" si="28"/>
        <v>50.894865086691816</v>
      </c>
      <c r="AL9">
        <f t="shared" si="8"/>
        <v>194.17015802708735</v>
      </c>
      <c r="AN9">
        <f t="shared" si="9"/>
        <v>241.21945141089674</v>
      </c>
      <c r="AO9">
        <f t="shared" si="10"/>
        <v>-12.060972570544838</v>
      </c>
      <c r="AP9">
        <f t="shared" si="11"/>
        <v>-32.774526867430509</v>
      </c>
      <c r="AQ9">
        <f t="shared" si="12"/>
        <v>-59.634930284730302</v>
      </c>
      <c r="AR9">
        <f t="shared" si="13"/>
        <v>136.74902168819108</v>
      </c>
      <c r="AS9">
        <f t="shared" si="14"/>
        <v>-36.029846885141204</v>
      </c>
      <c r="AT9">
        <f t="shared" si="15"/>
        <v>35.777897975589383</v>
      </c>
      <c r="AU9">
        <f t="shared" si="16"/>
        <v>136.49707277863925</v>
      </c>
      <c r="AW9">
        <v>6</v>
      </c>
      <c r="AX9">
        <f>(R9*SUMPRODUCT(K10:$K$23, X10:$X$23)-$AZ$3*SUMPRODUCT(K9:$K$22, W10:$W$23))/Z9</f>
        <v>448.98996003051855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1.9035300000000001E-3</v>
      </c>
      <c r="O10">
        <f t="shared" si="30"/>
        <v>367.99837322839761</v>
      </c>
      <c r="P10">
        <f t="shared" si="31"/>
        <v>18.399918661419882</v>
      </c>
      <c r="Q10" s="5">
        <f t="shared" si="32"/>
        <v>50</v>
      </c>
      <c r="R10">
        <f t="shared" si="0"/>
        <v>50000</v>
      </c>
      <c r="S10">
        <f t="shared" si="20"/>
        <v>500.97469089059848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418.66070701211925</v>
      </c>
      <c r="AC10">
        <f t="shared" si="1"/>
        <v>461.57332942402513</v>
      </c>
      <c r="AE10">
        <f t="shared" si="2"/>
        <v>339.05552005370612</v>
      </c>
      <c r="AF10">
        <f t="shared" si="3"/>
        <v>-16.952776002685308</v>
      </c>
      <c r="AG10">
        <f t="shared" si="4"/>
        <v>-46.067529739224121</v>
      </c>
      <c r="AH10">
        <f t="shared" si="5"/>
        <v>-88.747331406320384</v>
      </c>
      <c r="AI10">
        <f t="shared" si="6"/>
        <v>187.28788290547629</v>
      </c>
      <c r="AJ10">
        <f t="shared" si="7"/>
        <v>-42.912622411905886</v>
      </c>
      <c r="AK10">
        <f t="shared" si="28"/>
        <v>40.223455392728511</v>
      </c>
      <c r="AL10">
        <f t="shared" si="8"/>
        <v>184.59871588629892</v>
      </c>
      <c r="AN10">
        <f t="shared" si="9"/>
        <v>226.07235932319415</v>
      </c>
      <c r="AO10">
        <f t="shared" si="10"/>
        <v>-11.30361796615971</v>
      </c>
      <c r="AP10">
        <f t="shared" si="11"/>
        <v>-30.716488953455599</v>
      </c>
      <c r="AQ10">
        <f t="shared" si="12"/>
        <v>-59.174139360675333</v>
      </c>
      <c r="AR10">
        <f t="shared" si="13"/>
        <v>124.87811304290351</v>
      </c>
      <c r="AS10">
        <f t="shared" si="14"/>
        <v>-28.612888508254503</v>
      </c>
      <c r="AT10">
        <f t="shared" si="15"/>
        <v>26.819830154439021</v>
      </c>
      <c r="AU10">
        <f t="shared" si="16"/>
        <v>123.08505468908803</v>
      </c>
      <c r="AW10">
        <v>7</v>
      </c>
      <c r="AX10">
        <f>(R10*SUMPRODUCT(K11:$K$23, X11:$X$23)-$AZ$3*SUMPRODUCT(K10:$K$22, W11:$W$23))/Z10</f>
        <v>500.97469089059848</v>
      </c>
    </row>
    <row r="11" spans="1:52" x14ac:dyDescent="0.25">
      <c r="A11" t="s">
        <v>33</v>
      </c>
      <c r="C11" s="24">
        <f>AU25</f>
        <v>-1242.3803826109404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2.008026E-3</v>
      </c>
      <c r="O11">
        <f t="shared" si="30"/>
        <v>367.99837322839761</v>
      </c>
      <c r="P11">
        <f t="shared" si="31"/>
        <v>18.399918661419882</v>
      </c>
      <c r="Q11" s="5">
        <f t="shared" si="32"/>
        <v>50</v>
      </c>
      <c r="R11">
        <f t="shared" si="0"/>
        <v>50000</v>
      </c>
      <c r="S11">
        <f t="shared" si="20"/>
        <v>547.71728757039386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461.57332942402513</v>
      </c>
      <c r="AC11">
        <f t="shared" si="1"/>
        <v>498.57992265478475</v>
      </c>
      <c r="AE11">
        <f t="shared" si="2"/>
        <v>334.98413255345764</v>
      </c>
      <c r="AF11">
        <f t="shared" si="3"/>
        <v>-16.749206627672883</v>
      </c>
      <c r="AG11">
        <f t="shared" si="4"/>
        <v>-45.51434964435974</v>
      </c>
      <c r="AH11">
        <f t="shared" si="5"/>
        <v>-92.504797472135266</v>
      </c>
      <c r="AI11">
        <f t="shared" si="6"/>
        <v>180.21577880928973</v>
      </c>
      <c r="AJ11">
        <f t="shared" si="7"/>
        <v>-37.00659323075962</v>
      </c>
      <c r="AK11">
        <f t="shared" si="28"/>
        <v>40.004163499445248</v>
      </c>
      <c r="AL11">
        <f t="shared" si="8"/>
        <v>183.21334907797535</v>
      </c>
      <c r="AN11">
        <f t="shared" si="9"/>
        <v>212.45855279611897</v>
      </c>
      <c r="AO11">
        <f t="shared" si="10"/>
        <v>-10.622927639805949</v>
      </c>
      <c r="AP11">
        <f t="shared" si="11"/>
        <v>-28.866778802885754</v>
      </c>
      <c r="AQ11">
        <f t="shared" si="12"/>
        <v>-58.669750258966658</v>
      </c>
      <c r="AR11">
        <f t="shared" si="13"/>
        <v>114.29909609446059</v>
      </c>
      <c r="AS11">
        <f t="shared" si="14"/>
        <v>-23.470864669887444</v>
      </c>
      <c r="AT11">
        <f t="shared" si="15"/>
        <v>25.372027678221848</v>
      </c>
      <c r="AU11">
        <f t="shared" si="16"/>
        <v>116.20025910279499</v>
      </c>
      <c r="AW11">
        <v>8</v>
      </c>
      <c r="AX11">
        <f>(R11*SUMPRODUCT(K12:$K$23, X12:$X$23)-$AZ$3*SUMPRODUCT(K11:$K$22, W12:$W$23))/Z11</f>
        <v>547.71728757039386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2.1277219999999999E-3</v>
      </c>
      <c r="O12">
        <f t="shared" si="30"/>
        <v>367.99837322839761</v>
      </c>
      <c r="P12">
        <f t="shared" si="31"/>
        <v>18.399918661419882</v>
      </c>
      <c r="Q12" s="5">
        <f t="shared" si="32"/>
        <v>50</v>
      </c>
      <c r="R12">
        <f t="shared" si="0"/>
        <v>50000</v>
      </c>
      <c r="S12">
        <f t="shared" si="20"/>
        <v>590.59664902971213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498.57992265478475</v>
      </c>
      <c r="AC12">
        <f t="shared" si="1"/>
        <v>531.09243334561722</v>
      </c>
      <c r="AE12">
        <f t="shared" si="2"/>
        <v>330.92153811943814</v>
      </c>
      <c r="AF12">
        <f t="shared" si="3"/>
        <v>-16.546076905971908</v>
      </c>
      <c r="AG12">
        <f t="shared" si="4"/>
        <v>-44.962364264862146</v>
      </c>
      <c r="AH12">
        <f t="shared" si="5"/>
        <v>-96.841883053996398</v>
      </c>
      <c r="AI12">
        <f t="shared" si="6"/>
        <v>172.57121389460769</v>
      </c>
      <c r="AJ12">
        <f t="shared" si="7"/>
        <v>-32.512510690832471</v>
      </c>
      <c r="AK12">
        <f t="shared" si="28"/>
        <v>56.90687687077758</v>
      </c>
      <c r="AL12">
        <f t="shared" si="8"/>
        <v>196.9655800745528</v>
      </c>
      <c r="AN12">
        <f t="shared" si="9"/>
        <v>196.15132199185544</v>
      </c>
      <c r="AO12">
        <f t="shared" si="10"/>
        <v>-9.8075660995927727</v>
      </c>
      <c r="AP12">
        <f t="shared" si="11"/>
        <v>-26.651112649092394</v>
      </c>
      <c r="AQ12">
        <f t="shared" si="12"/>
        <v>-57.402318063582882</v>
      </c>
      <c r="AR12">
        <f t="shared" si="13"/>
        <v>102.29032517958738</v>
      </c>
      <c r="AS12">
        <f t="shared" si="14"/>
        <v>-19.271552977550115</v>
      </c>
      <c r="AT12">
        <f t="shared" si="15"/>
        <v>33.731135156884164</v>
      </c>
      <c r="AU12">
        <f t="shared" si="16"/>
        <v>116.74990735892143</v>
      </c>
      <c r="AW12">
        <v>9</v>
      </c>
      <c r="AX12">
        <f>(R12*SUMPRODUCT(K13:$K$23, X13:$X$23)-$AZ$3*SUMPRODUCT(K12:$K$22, W13:$W$23))/Z12</f>
        <v>590.59664902971213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2.2569180000000001E-3</v>
      </c>
      <c r="O13">
        <f t="shared" si="30"/>
        <v>367.99837322839761</v>
      </c>
      <c r="P13">
        <f t="shared" si="31"/>
        <v>18.399918661419882</v>
      </c>
      <c r="Q13" s="5">
        <f t="shared" si="32"/>
        <v>50</v>
      </c>
      <c r="R13">
        <f t="shared" si="0"/>
        <v>50000</v>
      </c>
      <c r="S13">
        <f t="shared" si="20"/>
        <v>630.04037800886181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531.09243334561722</v>
      </c>
      <c r="AC13">
        <f t="shared" si="1"/>
        <v>559.61779435599965</v>
      </c>
      <c r="AE13">
        <f t="shared" si="2"/>
        <v>326.86545996227431</v>
      </c>
      <c r="AF13">
        <f t="shared" si="3"/>
        <v>-16.343272998113719</v>
      </c>
      <c r="AG13">
        <f t="shared" si="4"/>
        <v>-44.411264252981603</v>
      </c>
      <c r="AH13">
        <f t="shared" si="5"/>
        <v>-101.47636923192415</v>
      </c>
      <c r="AI13">
        <f t="shared" si="6"/>
        <v>164.63455347925486</v>
      </c>
      <c r="AJ13">
        <f t="shared" si="7"/>
        <v>-28.525361010382426</v>
      </c>
      <c r="AK13">
        <f t="shared" si="28"/>
        <v>87.443759050185918</v>
      </c>
      <c r="AL13">
        <f t="shared" si="8"/>
        <v>223.55295151905835</v>
      </c>
      <c r="AN13">
        <f t="shared" si="9"/>
        <v>175.51146962823594</v>
      </c>
      <c r="AO13">
        <f t="shared" si="10"/>
        <v>-8.7755734814117989</v>
      </c>
      <c r="AP13">
        <f t="shared" si="11"/>
        <v>-23.846772485500232</v>
      </c>
      <c r="AQ13">
        <f t="shared" si="12"/>
        <v>-54.488065819154187</v>
      </c>
      <c r="AR13">
        <f t="shared" si="13"/>
        <v>88.40105784216972</v>
      </c>
      <c r="AS13">
        <f t="shared" si="14"/>
        <v>-15.316785178788964</v>
      </c>
      <c r="AT13">
        <f t="shared" si="15"/>
        <v>46.953210236673002</v>
      </c>
      <c r="AU13">
        <f t="shared" si="16"/>
        <v>120.03748290005376</v>
      </c>
      <c r="AW13">
        <v>10</v>
      </c>
      <c r="AX13">
        <f>(R13*SUMPRODUCT(K14:$K$23, X14:$X$23)-$AZ$3*SUMPRODUCT(K13:$K$22, W14:$W$23))/Z13</f>
        <v>630.04037800886181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2.397513E-3</v>
      </c>
      <c r="O14">
        <f t="shared" si="30"/>
        <v>367.99837322839761</v>
      </c>
      <c r="P14">
        <f t="shared" si="31"/>
        <v>18.399918661419882</v>
      </c>
      <c r="Q14" s="5">
        <f t="shared" si="32"/>
        <v>50</v>
      </c>
      <c r="R14">
        <f t="shared" si="0"/>
        <v>50000</v>
      </c>
      <c r="S14">
        <f t="shared" si="20"/>
        <v>662.58660262535341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559.61779435599965</v>
      </c>
      <c r="AC14">
        <f t="shared" si="1"/>
        <v>581.22991310067187</v>
      </c>
      <c r="AE14">
        <f t="shared" si="2"/>
        <v>322.8131411731411</v>
      </c>
      <c r="AF14">
        <f t="shared" si="3"/>
        <v>-16.140657058657055</v>
      </c>
      <c r="AG14">
        <f t="shared" si="4"/>
        <v>-43.860675027058832</v>
      </c>
      <c r="AH14">
        <f t="shared" si="5"/>
        <v>-106.47658339295869</v>
      </c>
      <c r="AI14">
        <f t="shared" si="6"/>
        <v>156.33522569446654</v>
      </c>
      <c r="AJ14">
        <f t="shared" si="7"/>
        <v>-21.612118744672216</v>
      </c>
      <c r="AK14">
        <f t="shared" si="28"/>
        <v>74.128459128719285</v>
      </c>
      <c r="AL14">
        <f t="shared" si="8"/>
        <v>208.8515660785136</v>
      </c>
      <c r="AN14">
        <f t="shared" si="9"/>
        <v>159.67239689920578</v>
      </c>
      <c r="AO14">
        <f t="shared" si="10"/>
        <v>-7.9836198449602893</v>
      </c>
      <c r="AP14">
        <f t="shared" si="11"/>
        <v>-21.694715047028936</v>
      </c>
      <c r="AQ14">
        <f t="shared" si="12"/>
        <v>-52.666292401253834</v>
      </c>
      <c r="AR14">
        <f t="shared" si="13"/>
        <v>77.327769605962729</v>
      </c>
      <c r="AS14">
        <f t="shared" si="14"/>
        <v>-10.689957631499258</v>
      </c>
      <c r="AT14">
        <f t="shared" si="15"/>
        <v>36.666006546428129</v>
      </c>
      <c r="AU14">
        <f t="shared" si="16"/>
        <v>103.3038185208916</v>
      </c>
      <c r="AW14">
        <v>11</v>
      </c>
      <c r="AX14">
        <f>(R14*SUMPRODUCT(K15:$K$23, X15:$X$23)-$AZ$3*SUMPRODUCT(K14:$K$22, W15:$W$23))/Z14</f>
        <v>662.58660262535341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2.5466569999999999E-3</v>
      </c>
      <c r="O15">
        <f t="shared" si="30"/>
        <v>367.99837322839761</v>
      </c>
      <c r="P15">
        <f t="shared" si="31"/>
        <v>18.399918661419882</v>
      </c>
      <c r="Q15" s="5">
        <f t="shared" si="32"/>
        <v>50</v>
      </c>
      <c r="R15">
        <f t="shared" si="0"/>
        <v>50000</v>
      </c>
      <c r="S15">
        <f t="shared" si="20"/>
        <v>690.26315296347104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581.22991310067187</v>
      </c>
      <c r="AC15">
        <f t="shared" si="1"/>
        <v>597.91105355278773</v>
      </c>
      <c r="AE15">
        <f t="shared" si="2"/>
        <v>318.76291541574909</v>
      </c>
      <c r="AF15">
        <f t="shared" si="3"/>
        <v>-15.938145770787457</v>
      </c>
      <c r="AG15">
        <f t="shared" si="4"/>
        <v>-43.310370181705856</v>
      </c>
      <c r="AH15">
        <f t="shared" si="5"/>
        <v>-111.69809508238455</v>
      </c>
      <c r="AI15">
        <f t="shared" si="6"/>
        <v>147.8163043808712</v>
      </c>
      <c r="AJ15">
        <f t="shared" si="7"/>
        <v>-16.681140452115869</v>
      </c>
      <c r="AK15">
        <f t="shared" si="28"/>
        <v>75.648559202543865</v>
      </c>
      <c r="AL15">
        <f t="shared" si="8"/>
        <v>206.78372313129921</v>
      </c>
      <c r="AN15">
        <f t="shared" si="9"/>
        <v>145.24078788373257</v>
      </c>
      <c r="AO15">
        <f t="shared" si="10"/>
        <v>-7.2620393941866297</v>
      </c>
      <c r="AP15">
        <f t="shared" si="11"/>
        <v>-19.733889936734734</v>
      </c>
      <c r="AQ15">
        <f t="shared" si="12"/>
        <v>-50.893998486989844</v>
      </c>
      <c r="AR15">
        <f t="shared" si="13"/>
        <v>67.350860065821351</v>
      </c>
      <c r="AS15">
        <f t="shared" si="14"/>
        <v>-7.6005766822171861</v>
      </c>
      <c r="AT15">
        <f t="shared" si="15"/>
        <v>34.468427189895792</v>
      </c>
      <c r="AU15">
        <f t="shared" si="16"/>
        <v>94.218710573499962</v>
      </c>
      <c r="AW15">
        <v>12</v>
      </c>
      <c r="AX15">
        <f>(R15*SUMPRODUCT(K16:$K$23, X16:$X$23)-$AZ$3*SUMPRODUCT(K15:$K$22, W16:$W$23))/Z15</f>
        <v>690.26315296347104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3.8442260000000001E-3</v>
      </c>
      <c r="O16">
        <f t="shared" si="30"/>
        <v>367.99837322839761</v>
      </c>
      <c r="P16">
        <f t="shared" si="31"/>
        <v>18.399918661419882</v>
      </c>
      <c r="Q16" s="5">
        <f t="shared" si="32"/>
        <v>50</v>
      </c>
      <c r="R16">
        <f t="shared" si="0"/>
        <v>50000</v>
      </c>
      <c r="S16">
        <f t="shared" si="20"/>
        <v>690.10322317727673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597.91105355278773</v>
      </c>
      <c r="AC16">
        <f t="shared" si="1"/>
        <v>589.4968233080092</v>
      </c>
      <c r="AE16">
        <f t="shared" si="2"/>
        <v>314.3498895743146</v>
      </c>
      <c r="AF16">
        <f t="shared" si="3"/>
        <v>-15.717494478715732</v>
      </c>
      <c r="AG16">
        <f t="shared" si="4"/>
        <v>-42.710771628766665</v>
      </c>
      <c r="AH16">
        <f t="shared" si="5"/>
        <v>-166.49485112213839</v>
      </c>
      <c r="AI16">
        <f t="shared" si="6"/>
        <v>89.426772344693831</v>
      </c>
      <c r="AJ16">
        <f t="shared" si="7"/>
        <v>8.4142302447785369</v>
      </c>
      <c r="AK16">
        <f t="shared" si="28"/>
        <v>76.717222900842444</v>
      </c>
      <c r="AL16">
        <f t="shared" si="8"/>
        <v>174.55822549031481</v>
      </c>
      <c r="AN16">
        <f t="shared" si="9"/>
        <v>131.9399408530561</v>
      </c>
      <c r="AO16">
        <f t="shared" si="10"/>
        <v>-6.5969970426528066</v>
      </c>
      <c r="AP16">
        <f t="shared" si="11"/>
        <v>-17.9267016448423</v>
      </c>
      <c r="AQ16">
        <f t="shared" si="12"/>
        <v>-69.881751315837775</v>
      </c>
      <c r="AR16">
        <f t="shared" si="13"/>
        <v>37.534490849723227</v>
      </c>
      <c r="AS16">
        <f t="shared" si="14"/>
        <v>3.5316476246371415</v>
      </c>
      <c r="AT16">
        <f t="shared" si="15"/>
        <v>32.199998115650502</v>
      </c>
      <c r="AU16">
        <f t="shared" si="16"/>
        <v>73.266136590010873</v>
      </c>
      <c r="AW16">
        <v>13</v>
      </c>
      <c r="AX16">
        <f>(R16*SUMPRODUCT(K17:$K$23, X17:$X$23)-$AZ$3*SUMPRODUCT(K16:$K$22, W17:$W$23))/Z16</f>
        <v>690.10322317727673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5.3300140000000001E-3</v>
      </c>
      <c r="O17">
        <f t="shared" si="30"/>
        <v>367.99837322839761</v>
      </c>
      <c r="P17">
        <f t="shared" si="31"/>
        <v>18.399918661419882</v>
      </c>
      <c r="Q17" s="5">
        <f t="shared" si="32"/>
        <v>50</v>
      </c>
      <c r="R17">
        <f t="shared" si="0"/>
        <v>50000</v>
      </c>
      <c r="S17">
        <f t="shared" si="20"/>
        <v>662.5894039228707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589.4968233080092</v>
      </c>
      <c r="AC17">
        <f t="shared" si="1"/>
        <v>557.31739690239647</v>
      </c>
      <c r="AE17">
        <f t="shared" si="2"/>
        <v>309.53090136624189</v>
      </c>
      <c r="AF17">
        <f t="shared" si="3"/>
        <v>-15.476545068312097</v>
      </c>
      <c r="AG17">
        <f t="shared" si="4"/>
        <v>-42.05601490174687</v>
      </c>
      <c r="AH17">
        <f t="shared" si="5"/>
        <v>-227.64901073212911</v>
      </c>
      <c r="AI17">
        <f t="shared" si="6"/>
        <v>24.349330664053838</v>
      </c>
      <c r="AJ17">
        <f t="shared" si="7"/>
        <v>32.17942640561273</v>
      </c>
      <c r="AK17">
        <f t="shared" si="28"/>
        <v>75.605474438880208</v>
      </c>
      <c r="AL17">
        <f t="shared" si="8"/>
        <v>132.13423150854678</v>
      </c>
      <c r="AN17">
        <f t="shared" si="9"/>
        <v>119.67657517490312</v>
      </c>
      <c r="AO17">
        <f t="shared" si="10"/>
        <v>-5.9838287587451573</v>
      </c>
      <c r="AP17">
        <f t="shared" si="11"/>
        <v>-16.26047611637485</v>
      </c>
      <c r="AQ17">
        <f t="shared" si="12"/>
        <v>-88.017880690174266</v>
      </c>
      <c r="AR17">
        <f t="shared" si="13"/>
        <v>9.4143896096088611</v>
      </c>
      <c r="AS17">
        <f t="shared" si="14"/>
        <v>12.441806379647581</v>
      </c>
      <c r="AT17">
        <f t="shared" si="15"/>
        <v>29.231990103026529</v>
      </c>
      <c r="AU17">
        <f t="shared" si="16"/>
        <v>51.088186092282967</v>
      </c>
      <c r="AW17">
        <v>14</v>
      </c>
      <c r="AX17">
        <f>(R17*SUMPRODUCT(K18:$K$23, X18:$X$23)-$AZ$3*SUMPRODUCT(K17:$K$22, W18:$W$23))/Z17</f>
        <v>662.5894039228707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6.9004050000000001E-3</v>
      </c>
      <c r="O18">
        <f t="shared" si="30"/>
        <v>367.99837322839761</v>
      </c>
      <c r="P18">
        <f t="shared" si="31"/>
        <v>18.399918661419882</v>
      </c>
      <c r="Q18" s="5">
        <f t="shared" si="32"/>
        <v>50</v>
      </c>
      <c r="R18">
        <f t="shared" si="0"/>
        <v>50000</v>
      </c>
      <c r="S18">
        <f t="shared" si="20"/>
        <v>610.23507769765092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557.31739690239647</v>
      </c>
      <c r="AC18">
        <f t="shared" si="1"/>
        <v>504.60645177939887</v>
      </c>
      <c r="AE18">
        <f t="shared" si="2"/>
        <v>304.29970377313737</v>
      </c>
      <c r="AF18">
        <f t="shared" si="3"/>
        <v>-15.21498518865687</v>
      </c>
      <c r="AG18">
        <f t="shared" si="4"/>
        <v>-41.34525121722131</v>
      </c>
      <c r="AH18">
        <f t="shared" si="5"/>
        <v>-290.20353550808858</v>
      </c>
      <c r="AI18">
        <f t="shared" si="6"/>
        <v>-42.464068140829426</v>
      </c>
      <c r="AJ18">
        <f t="shared" si="7"/>
        <v>52.7109451229976</v>
      </c>
      <c r="AK18">
        <f t="shared" si="28"/>
        <v>72.426629022212069</v>
      </c>
      <c r="AL18">
        <f t="shared" si="8"/>
        <v>82.673506004380243</v>
      </c>
      <c r="AN18">
        <f t="shared" si="9"/>
        <v>108.37992260787817</v>
      </c>
      <c r="AO18">
        <f t="shared" si="10"/>
        <v>-5.4189961303939098</v>
      </c>
      <c r="AP18">
        <f t="shared" si="11"/>
        <v>-14.72559805863766</v>
      </c>
      <c r="AQ18">
        <f t="shared" si="12"/>
        <v>-103.35940629882326</v>
      </c>
      <c r="AR18">
        <f t="shared" si="13"/>
        <v>-15.124077879976666</v>
      </c>
      <c r="AS18">
        <f t="shared" si="14"/>
        <v>18.773623773480988</v>
      </c>
      <c r="AT18">
        <f t="shared" si="15"/>
        <v>25.795596745072434</v>
      </c>
      <c r="AU18">
        <f t="shared" si="16"/>
        <v>29.445142638576755</v>
      </c>
      <c r="AW18">
        <v>15</v>
      </c>
      <c r="AX18">
        <f>(R18*SUMPRODUCT(K19:$K$23, X19:$X$23)-$AZ$3*SUMPRODUCT(K18:$K$22, W19:$W$23))/Z18</f>
        <v>610.23507769765092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8.6257439999999994E-3</v>
      </c>
      <c r="O19">
        <f t="shared" si="30"/>
        <v>367.99837322839761</v>
      </c>
      <c r="P19">
        <f t="shared" si="31"/>
        <v>18.399918661419882</v>
      </c>
      <c r="Q19" s="5">
        <f t="shared" si="32"/>
        <v>50</v>
      </c>
      <c r="R19">
        <f t="shared" si="0"/>
        <v>50000</v>
      </c>
      <c r="S19">
        <f t="shared" si="20"/>
        <v>534.1532042366814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504.60645177939887</v>
      </c>
      <c r="AC19">
        <f t="shared" si="1"/>
        <v>433.4670895720995</v>
      </c>
      <c r="AE19">
        <f t="shared" si="2"/>
        <v>298.63189539138313</v>
      </c>
      <c r="AF19">
        <f t="shared" si="3"/>
        <v>-14.931594769569157</v>
      </c>
      <c r="AG19">
        <f t="shared" si="4"/>
        <v>-40.575165152433662</v>
      </c>
      <c r="AH19">
        <f t="shared" si="5"/>
        <v>-356.63355261543944</v>
      </c>
      <c r="AI19">
        <f t="shared" si="6"/>
        <v>-113.50841714605912</v>
      </c>
      <c r="AJ19">
        <f t="shared" si="7"/>
        <v>71.139362207299371</v>
      </c>
      <c r="AK19">
        <f t="shared" si="28"/>
        <v>67.455408802971775</v>
      </c>
      <c r="AL19">
        <f t="shared" si="8"/>
        <v>25.086353864212029</v>
      </c>
      <c r="AN19">
        <f t="shared" si="9"/>
        <v>97.977344542170513</v>
      </c>
      <c r="AO19">
        <f t="shared" si="10"/>
        <v>-4.8988672271085258</v>
      </c>
      <c r="AP19">
        <f t="shared" si="11"/>
        <v>-13.312198051669244</v>
      </c>
      <c r="AQ19">
        <f t="shared" si="12"/>
        <v>-117.00695404322656</v>
      </c>
      <c r="AR19">
        <f t="shared" si="13"/>
        <v>-37.24067477983381</v>
      </c>
      <c r="AS19">
        <f t="shared" si="14"/>
        <v>23.339924197848934</v>
      </c>
      <c r="AT19">
        <f t="shared" si="15"/>
        <v>22.13126572049487</v>
      </c>
      <c r="AU19">
        <f t="shared" si="16"/>
        <v>8.2305151385099968</v>
      </c>
      <c r="AW19">
        <v>16</v>
      </c>
      <c r="AX19">
        <f>(R19*SUMPRODUCT(K20:$K$23, X20:$X$23)-$AZ$3*SUMPRODUCT(K19:$K$22, W20:$W$23))/Z19</f>
        <v>534.1532042366814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1.0476563E-2</v>
      </c>
      <c r="O20">
        <f t="shared" si="30"/>
        <v>367.99837322839761</v>
      </c>
      <c r="P20">
        <f t="shared" si="31"/>
        <v>18.399918661419882</v>
      </c>
      <c r="Q20" s="5">
        <f t="shared" si="32"/>
        <v>50</v>
      </c>
      <c r="R20">
        <f t="shared" si="0"/>
        <v>50000</v>
      </c>
      <c r="S20">
        <f t="shared" si="20"/>
        <v>435.86036196698615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433.4670895720995</v>
      </c>
      <c r="AC20">
        <f t="shared" si="1"/>
        <v>346.4595195910797</v>
      </c>
      <c r="AE20">
        <f t="shared" si="2"/>
        <v>292.51694057159204</v>
      </c>
      <c r="AF20">
        <f t="shared" si="3"/>
        <v>-14.625847028579603</v>
      </c>
      <c r="AG20">
        <f t="shared" si="4"/>
        <v>-39.744325226954444</v>
      </c>
      <c r="AH20">
        <f t="shared" si="5"/>
        <v>-425.08827395487583</v>
      </c>
      <c r="AI20">
        <f t="shared" si="6"/>
        <v>-186.94150563881783</v>
      </c>
      <c r="AJ20">
        <f t="shared" si="7"/>
        <v>87.007569981019799</v>
      </c>
      <c r="AK20">
        <f t="shared" si="28"/>
        <v>60.870919729160136</v>
      </c>
      <c r="AL20">
        <f t="shared" si="8"/>
        <v>-39.063015928637896</v>
      </c>
      <c r="AN20">
        <f t="shared" si="9"/>
        <v>88.406187785292573</v>
      </c>
      <c r="AO20">
        <f t="shared" si="10"/>
        <v>-4.420309389264629</v>
      </c>
      <c r="AP20">
        <f t="shared" si="11"/>
        <v>-12.011763395815802</v>
      </c>
      <c r="AQ20">
        <f t="shared" si="12"/>
        <v>-128.47267477619138</v>
      </c>
      <c r="AR20">
        <f t="shared" si="13"/>
        <v>-56.498559775979238</v>
      </c>
      <c r="AS20">
        <f t="shared" si="14"/>
        <v>26.295938811111149</v>
      </c>
      <c r="AT20">
        <f t="shared" si="15"/>
        <v>18.396766866644221</v>
      </c>
      <c r="AU20">
        <f t="shared" si="16"/>
        <v>-11.805854098223865</v>
      </c>
      <c r="AW20">
        <v>17</v>
      </c>
      <c r="AX20">
        <f>(R20*SUMPRODUCT(K21:$K$23, X21:$X$23)-$AZ$3*SUMPRODUCT(K20:$K$22, W21:$W$23))/Z20</f>
        <v>435.86036196698615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1.2607808E-2</v>
      </c>
      <c r="O21">
        <f t="shared" si="30"/>
        <v>367.99837322839761</v>
      </c>
      <c r="P21">
        <f t="shared" si="31"/>
        <v>18.399918661419882</v>
      </c>
      <c r="Q21" s="5">
        <f t="shared" si="32"/>
        <v>50</v>
      </c>
      <c r="R21">
        <f t="shared" si="0"/>
        <v>50000</v>
      </c>
      <c r="S21">
        <f t="shared" si="20"/>
        <v>314.53779947438528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346.4595195910797</v>
      </c>
      <c r="AC21">
        <f t="shared" si="1"/>
        <v>244.36940594447759</v>
      </c>
      <c r="AE21">
        <f t="shared" si="2"/>
        <v>285.90377374240205</v>
      </c>
      <c r="AF21">
        <f t="shared" si="3"/>
        <v>-14.295188687120103</v>
      </c>
      <c r="AG21">
        <f t="shared" si="4"/>
        <v>-38.845793153133897</v>
      </c>
      <c r="AH21">
        <f t="shared" si="5"/>
        <v>-501.08882155099809</v>
      </c>
      <c r="AI21">
        <f t="shared" si="6"/>
        <v>-268.32602964885007</v>
      </c>
      <c r="AJ21">
        <f t="shared" si="7"/>
        <v>102.09011364660211</v>
      </c>
      <c r="AK21">
        <f t="shared" si="28"/>
        <v>52.888087714589176</v>
      </c>
      <c r="AL21">
        <f t="shared" si="8"/>
        <v>-113.34782828765879</v>
      </c>
      <c r="AN21">
        <f t="shared" si="9"/>
        <v>79.596449483525461</v>
      </c>
      <c r="AO21">
        <f t="shared" si="10"/>
        <v>-3.9798224741762729</v>
      </c>
      <c r="AP21">
        <f t="shared" si="11"/>
        <v>-10.814782791733162</v>
      </c>
      <c r="AQ21">
        <f t="shared" si="12"/>
        <v>-139.50459817042997</v>
      </c>
      <c r="AR21">
        <f t="shared" si="13"/>
        <v>-74.70275395281395</v>
      </c>
      <c r="AS21">
        <f t="shared" si="14"/>
        <v>28.422187183022757</v>
      </c>
      <c r="AT21">
        <f t="shared" si="15"/>
        <v>14.724198799304707</v>
      </c>
      <c r="AU21">
        <f t="shared" si="16"/>
        <v>-31.556367970486484</v>
      </c>
      <c r="AW21">
        <v>18</v>
      </c>
      <c r="AX21">
        <f>(R21*SUMPRODUCT(K22:$K$23, X22:$X$23)-$AZ$3*SUMPRODUCT(K21:$K$22, W22:$W$23))/Z21</f>
        <v>314.53779947438528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1.5033739000000001E-2</v>
      </c>
      <c r="O22">
        <f t="shared" si="30"/>
        <v>367.99837322839761</v>
      </c>
      <c r="P22">
        <f t="shared" si="31"/>
        <v>18.399918661419882</v>
      </c>
      <c r="Q22" s="5">
        <f t="shared" si="32"/>
        <v>50</v>
      </c>
      <c r="R22">
        <f t="shared" si="0"/>
        <v>50000</v>
      </c>
      <c r="S22">
        <f t="shared" si="20"/>
        <v>169.36026649155613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244.36940594447759</v>
      </c>
      <c r="AC22">
        <f t="shared" si="1"/>
        <v>128.2847713365633</v>
      </c>
      <c r="AE22">
        <f t="shared" si="2"/>
        <v>278.74653329141967</v>
      </c>
      <c r="AF22">
        <f t="shared" si="3"/>
        <v>-13.937326664570985</v>
      </c>
      <c r="AG22">
        <f t="shared" si="4"/>
        <v>-37.873337706090361</v>
      </c>
      <c r="AH22">
        <f t="shared" si="5"/>
        <v>-583.99751551220209</v>
      </c>
      <c r="AI22">
        <f t="shared" si="6"/>
        <v>-357.06164659144378</v>
      </c>
      <c r="AJ22">
        <f t="shared" si="7"/>
        <v>116.0846346079143</v>
      </c>
      <c r="AK22">
        <f t="shared" si="28"/>
        <v>43.570413877728392</v>
      </c>
      <c r="AL22">
        <f t="shared" si="8"/>
        <v>-197.40659810580109</v>
      </c>
      <c r="AN22">
        <f t="shared" si="9"/>
        <v>71.48673299909558</v>
      </c>
      <c r="AO22">
        <f t="shared" si="10"/>
        <v>-3.5743366499547795</v>
      </c>
      <c r="AP22">
        <f t="shared" si="11"/>
        <v>-9.7129142680649103</v>
      </c>
      <c r="AQ22">
        <f t="shared" si="12"/>
        <v>-149.77073964148579</v>
      </c>
      <c r="AR22">
        <f t="shared" si="13"/>
        <v>-91.571257560409919</v>
      </c>
      <c r="AS22">
        <f t="shared" si="14"/>
        <v>29.770814300451725</v>
      </c>
      <c r="AT22">
        <f t="shared" si="15"/>
        <v>11.173974100266001</v>
      </c>
      <c r="AU22">
        <f t="shared" si="16"/>
        <v>-50.626469159692192</v>
      </c>
      <c r="AW22">
        <v>19</v>
      </c>
      <c r="AX22">
        <f>(R22*SUMPRODUCT(K23:$K$23, X23:$X$23)-$AZ$3*SUMPRODUCT(K22:$K$22, W23:$W$23))/Z22</f>
        <v>169.36026649155613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1.7719183999999999E-2</v>
      </c>
      <c r="O23">
        <f t="shared" si="30"/>
        <v>367.99837322839761</v>
      </c>
      <c r="P23">
        <f t="shared" si="31"/>
        <v>18.399918661419882</v>
      </c>
      <c r="Q23" s="5">
        <f t="shared" si="32"/>
        <v>50</v>
      </c>
      <c r="R23">
        <f t="shared" si="0"/>
        <v>50000</v>
      </c>
      <c r="S23">
        <f t="shared" si="20"/>
        <v>174.18863326781522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128.2847713365633</v>
      </c>
      <c r="AC23">
        <f t="shared" si="1"/>
        <v>128.2847713365633</v>
      </c>
      <c r="AE23">
        <f t="shared" si="2"/>
        <v>271.0199068457527</v>
      </c>
      <c r="AF23">
        <f t="shared" si="3"/>
        <v>-13.550995342287637</v>
      </c>
      <c r="AG23">
        <f t="shared" si="4"/>
        <v>-36.823519689521106</v>
      </c>
      <c r="AH23">
        <f t="shared" si="5"/>
        <v>-671.08463950835301</v>
      </c>
      <c r="AI23">
        <f t="shared" si="6"/>
        <v>-450.43924769440906</v>
      </c>
      <c r="AJ23">
        <f t="shared" si="7"/>
        <v>0</v>
      </c>
      <c r="AK23">
        <f t="shared" si="28"/>
        <v>33.008942640621228</v>
      </c>
      <c r="AL23">
        <f t="shared" si="8"/>
        <v>-417.43030505378783</v>
      </c>
      <c r="AN23">
        <f t="shared" si="9"/>
        <v>64.026436888947543</v>
      </c>
      <c r="AO23">
        <f t="shared" si="10"/>
        <v>-3.2013218444473779</v>
      </c>
      <c r="AP23">
        <f t="shared" si="11"/>
        <v>-8.6992825983512763</v>
      </c>
      <c r="AQ23">
        <f t="shared" si="12"/>
        <v>-158.53875391920141</v>
      </c>
      <c r="AR23">
        <f t="shared" si="13"/>
        <v>-106.41292147305253</v>
      </c>
      <c r="AS23">
        <f t="shared" si="14"/>
        <v>0</v>
      </c>
      <c r="AT23">
        <f t="shared" si="15"/>
        <v>7.7981171469941621</v>
      </c>
      <c r="AU23">
        <f t="shared" si="16"/>
        <v>-98.614804326058362</v>
      </c>
      <c r="AW23">
        <v>20</v>
      </c>
      <c r="AX23">
        <f>(R23*SUMPRODUCT(K$23:$K24, X$23:$X24)-$AZ$3*SUMPRODUCT(K$22:$K23, W$23:$W24))/Z23</f>
        <v>174.18863326781522</v>
      </c>
    </row>
    <row r="25" spans="5:50" x14ac:dyDescent="0.25">
      <c r="AN25" s="6">
        <f t="shared" ref="AN25:AU25" si="33">SUM(AN3:AN23)</f>
        <v>3661.4580971381088</v>
      </c>
      <c r="AO25" s="6">
        <f t="shared" si="33"/>
        <v>-459.07168477820363</v>
      </c>
      <c r="AP25" s="6">
        <f t="shared" si="33"/>
        <v>-2967.3911228804095</v>
      </c>
      <c r="AQ25" s="6">
        <f t="shared" si="33"/>
        <v>-1668.9104033386061</v>
      </c>
      <c r="AR25" s="6">
        <f t="shared" si="33"/>
        <v>-1433.9151138591114</v>
      </c>
      <c r="AS25" s="6">
        <f t="shared" si="33"/>
        <v>-316.22161271549112</v>
      </c>
      <c r="AT25" s="6">
        <f t="shared" si="33"/>
        <v>507.75634396366189</v>
      </c>
      <c r="AU25" s="7">
        <f t="shared" si="33"/>
        <v>-1242.3803826109404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1239.8365031758995</v>
      </c>
      <c r="K3">
        <v>1</v>
      </c>
      <c r="L3" s="2">
        <v>0</v>
      </c>
      <c r="O3">
        <f>$C$3</f>
        <v>1239.8365031758995</v>
      </c>
      <c r="P3">
        <f>O3*B5</f>
        <v>991.86920254071958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1239.8365031758995</v>
      </c>
      <c r="AF3">
        <f t="shared" ref="AF3:AF23" si="3">-$Z3*P3</f>
        <v>-991.86920254071958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-2271.9409033648199</v>
      </c>
      <c r="AJ3">
        <f t="shared" ref="AJ3:AJ23" si="7">AB3-AC3</f>
        <v>0</v>
      </c>
      <c r="AL3">
        <f t="shared" ref="AL3:AL23" si="8">SUM(AI3:AK3)</f>
        <v>-2271.9409033648199</v>
      </c>
      <c r="AN3">
        <f t="shared" ref="AN3:AN23" si="9">AE3*$K3</f>
        <v>1239.8365031758995</v>
      </c>
      <c r="AO3">
        <f t="shared" ref="AO3:AO23" si="10">AF3*$K3</f>
        <v>-991.86920254071958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-2271.9409033648199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-2271.9409033648199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692.54132477968369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50000</v>
      </c>
      <c r="S4">
        <f t="shared" ref="S4:S23" si="20">AX4</f>
        <v>585.78837845637224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1"/>
        <v>578.52605941921047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-578.52605941921047</v>
      </c>
      <c r="AK4">
        <f t="shared" ref="AK4:AK23" si="28">H4*SUM(AB4:AB4, AE4:AF4)</f>
        <v>0</v>
      </c>
      <c r="AL4">
        <f t="shared" si="8"/>
        <v>-698.40170941921042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-114.01526536047173</v>
      </c>
      <c r="AR4">
        <f t="shared" si="13"/>
        <v>-114.01526536047173</v>
      </c>
      <c r="AS4">
        <f t="shared" si="14"/>
        <v>-550.24354139167815</v>
      </c>
      <c r="AT4">
        <f t="shared" si="15"/>
        <v>0</v>
      </c>
      <c r="AU4">
        <f t="shared" si="16"/>
        <v>-664.25880675214978</v>
      </c>
      <c r="AW4">
        <v>1</v>
      </c>
      <c r="AX4">
        <f>(R4*SUMPRODUCT(K5:$K$23, X5:$X$23)-$AZ$3*SUMPRODUCT(K4:$K$22, W5:$W$23))/Z4</f>
        <v>585.78837845637224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2.5466569999999999E-3</v>
      </c>
      <c r="O5">
        <f t="shared" ref="O5:O23" si="30">$C$3</f>
        <v>1239.8365031758995</v>
      </c>
      <c r="P5">
        <f t="shared" ref="P5:P23" si="31">O5*$C$5</f>
        <v>61.991825158794974</v>
      </c>
      <c r="Q5" s="5">
        <f t="shared" ref="Q5:Q23" si="32">$C$8</f>
        <v>50</v>
      </c>
      <c r="R5">
        <f t="shared" si="0"/>
        <v>50000</v>
      </c>
      <c r="S5">
        <f t="shared" si="20"/>
        <v>1143.6902621210722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578.52605941921047</v>
      </c>
      <c r="AC5">
        <f t="shared" si="1"/>
        <v>1115.3397557771696</v>
      </c>
      <c r="AE5">
        <f t="shared" si="2"/>
        <v>1209.102663942625</v>
      </c>
      <c r="AF5">
        <f t="shared" si="3"/>
        <v>-60.455133197131254</v>
      </c>
      <c r="AG5">
        <f t="shared" si="4"/>
        <v>-48.760568867163201</v>
      </c>
      <c r="AH5">
        <f t="shared" si="5"/>
        <v>-125.75423933679794</v>
      </c>
      <c r="AI5">
        <f t="shared" si="6"/>
        <v>974.13272254153264</v>
      </c>
      <c r="AJ5">
        <f t="shared" si="7"/>
        <v>-536.81369635795909</v>
      </c>
      <c r="AK5">
        <f t="shared" si="28"/>
        <v>89.640309329548145</v>
      </c>
      <c r="AL5">
        <f t="shared" si="8"/>
        <v>526.95933551312169</v>
      </c>
      <c r="AN5">
        <f t="shared" si="9"/>
        <v>1093.2531824145967</v>
      </c>
      <c r="AO5">
        <f t="shared" si="10"/>
        <v>-54.662659120729842</v>
      </c>
      <c r="AP5">
        <f t="shared" si="11"/>
        <v>-44.088602796182293</v>
      </c>
      <c r="AQ5">
        <f t="shared" si="12"/>
        <v>-113.70516868169356</v>
      </c>
      <c r="AR5">
        <f t="shared" si="13"/>
        <v>880.79675181599112</v>
      </c>
      <c r="AS5">
        <f t="shared" si="14"/>
        <v>-485.37919848213193</v>
      </c>
      <c r="AT5">
        <f t="shared" si="15"/>
        <v>81.051474262410281</v>
      </c>
      <c r="AU5">
        <f t="shared" si="16"/>
        <v>476.46902759626948</v>
      </c>
      <c r="AW5">
        <v>2</v>
      </c>
      <c r="AX5">
        <f>(R5*SUMPRODUCT(K6:$K$23, X6:$X$23)-$AZ$3*SUMPRODUCT(K5:$K$22, W6:$W$23))/Z5</f>
        <v>1143.6902621210722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3.8442260000000001E-3</v>
      </c>
      <c r="O6">
        <f t="shared" si="30"/>
        <v>1239.8365031758995</v>
      </c>
      <c r="P6">
        <f t="shared" si="31"/>
        <v>61.991825158794974</v>
      </c>
      <c r="Q6" s="5">
        <f t="shared" si="32"/>
        <v>50</v>
      </c>
      <c r="R6">
        <f t="shared" si="0"/>
        <v>50000</v>
      </c>
      <c r="S6">
        <f t="shared" si="20"/>
        <v>1627.6282334685741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1115.3397557771696</v>
      </c>
      <c r="AC6">
        <f t="shared" si="1"/>
        <v>1565.306886564078</v>
      </c>
      <c r="AE6">
        <f t="shared" si="2"/>
        <v>1192.3635734058014</v>
      </c>
      <c r="AF6">
        <f t="shared" si="3"/>
        <v>-59.618178670290071</v>
      </c>
      <c r="AG6">
        <f t="shared" si="4"/>
        <v>-48.08551653187763</v>
      </c>
      <c r="AH6">
        <f t="shared" si="5"/>
        <v>-187.44664661393932</v>
      </c>
      <c r="AI6">
        <f t="shared" si="6"/>
        <v>897.21323158969449</v>
      </c>
      <c r="AJ6">
        <f t="shared" si="7"/>
        <v>-449.96713078690846</v>
      </c>
      <c r="AK6">
        <f t="shared" si="28"/>
        <v>122.97025773304367</v>
      </c>
      <c r="AL6">
        <f t="shared" si="8"/>
        <v>570.21635853582973</v>
      </c>
      <c r="AN6">
        <f t="shared" si="9"/>
        <v>1022.2034116640089</v>
      </c>
      <c r="AO6">
        <f t="shared" si="10"/>
        <v>-51.110170583200443</v>
      </c>
      <c r="AP6">
        <f t="shared" si="11"/>
        <v>-41.223314890535434</v>
      </c>
      <c r="AQ6">
        <f t="shared" si="12"/>
        <v>-160.6964569761607</v>
      </c>
      <c r="AR6">
        <f t="shared" si="13"/>
        <v>769.1734692141124</v>
      </c>
      <c r="AS6">
        <f t="shared" si="14"/>
        <v>-385.75309283664603</v>
      </c>
      <c r="AT6">
        <f t="shared" si="15"/>
        <v>105.42138303409874</v>
      </c>
      <c r="AU6">
        <f t="shared" si="16"/>
        <v>488.84175941156514</v>
      </c>
      <c r="AW6">
        <v>3</v>
      </c>
      <c r="AX6">
        <f>(R6*SUMPRODUCT(K7:$K$23, X7:$X$23)-$AZ$3*SUMPRODUCT(K6:$K$22, W7:$W$23))/Z6</f>
        <v>1627.6282334685741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5.3300140000000001E-3</v>
      </c>
      <c r="O7">
        <f t="shared" si="30"/>
        <v>1239.8365031758995</v>
      </c>
      <c r="P7">
        <f t="shared" si="31"/>
        <v>61.991825158794974</v>
      </c>
      <c r="Q7" s="5">
        <f t="shared" si="32"/>
        <v>50</v>
      </c>
      <c r="R7">
        <f t="shared" si="0"/>
        <v>50000</v>
      </c>
      <c r="S7">
        <f t="shared" si="20"/>
        <v>2037.3797074789118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1565.306886564078</v>
      </c>
      <c r="AC7">
        <f t="shared" si="1"/>
        <v>1929.3319561939124</v>
      </c>
      <c r="AE7">
        <f t="shared" si="2"/>
        <v>1174.0846231324003</v>
      </c>
      <c r="AF7">
        <f t="shared" si="3"/>
        <v>-58.704231156620018</v>
      </c>
      <c r="AG7">
        <f t="shared" si="4"/>
        <v>-47.348364890246714</v>
      </c>
      <c r="AH7">
        <f t="shared" si="5"/>
        <v>-256.29647631213919</v>
      </c>
      <c r="AI7">
        <f t="shared" si="6"/>
        <v>811.73555077339438</v>
      </c>
      <c r="AJ7">
        <f t="shared" si="7"/>
        <v>-364.02506962983443</v>
      </c>
      <c r="AK7">
        <f t="shared" si="28"/>
        <v>165.39840508590927</v>
      </c>
      <c r="AL7">
        <f t="shared" si="8"/>
        <v>613.10888622946925</v>
      </c>
      <c r="AN7">
        <f t="shared" si="9"/>
        <v>948.03901201125711</v>
      </c>
      <c r="AO7">
        <f t="shared" si="10"/>
        <v>-47.401950600562856</v>
      </c>
      <c r="AP7">
        <f t="shared" si="11"/>
        <v>-38.2324205483066</v>
      </c>
      <c r="AQ7">
        <f t="shared" si="12"/>
        <v>-206.95191249219394</v>
      </c>
      <c r="AR7">
        <f t="shared" si="13"/>
        <v>655.45272837019365</v>
      </c>
      <c r="AS7">
        <f t="shared" si="14"/>
        <v>-293.93960244403917</v>
      </c>
      <c r="AT7">
        <f t="shared" si="15"/>
        <v>133.55437713470545</v>
      </c>
      <c r="AU7">
        <f t="shared" si="16"/>
        <v>495.06750306086002</v>
      </c>
      <c r="AW7">
        <v>4</v>
      </c>
      <c r="AX7">
        <f>(R7*SUMPRODUCT(K8:$K$23, X8:$X$23)-$AZ$3*SUMPRODUCT(K7:$K$22, W8:$W$23))/Z7</f>
        <v>2037.3797074789118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6.9004050000000001E-3</v>
      </c>
      <c r="O8">
        <f t="shared" si="30"/>
        <v>1239.8365031758995</v>
      </c>
      <c r="P8">
        <f t="shared" si="31"/>
        <v>61.991825158794974</v>
      </c>
      <c r="Q8" s="5">
        <f t="shared" si="32"/>
        <v>50</v>
      </c>
      <c r="R8">
        <f t="shared" si="0"/>
        <v>50000</v>
      </c>
      <c r="S8">
        <f t="shared" si="20"/>
        <v>2376.4051170395478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1929.3319561939124</v>
      </c>
      <c r="AC8">
        <f t="shared" si="1"/>
        <v>2212.3456337159769</v>
      </c>
      <c r="AE8">
        <f t="shared" si="2"/>
        <v>1154.2421174971903</v>
      </c>
      <c r="AF8">
        <f t="shared" si="3"/>
        <v>-57.712105874859517</v>
      </c>
      <c r="AG8">
        <f t="shared" si="4"/>
        <v>-46.548158347513763</v>
      </c>
      <c r="AH8">
        <f t="shared" si="5"/>
        <v>-326.72289383048286</v>
      </c>
      <c r="AI8">
        <f t="shared" si="6"/>
        <v>723.2589594443341</v>
      </c>
      <c r="AJ8">
        <f t="shared" si="7"/>
        <v>-283.01367752206443</v>
      </c>
      <c r="AK8">
        <f t="shared" si="28"/>
        <v>212.11292394391867</v>
      </c>
      <c r="AL8">
        <f t="shared" si="8"/>
        <v>652.35820586618831</v>
      </c>
      <c r="AN8">
        <f t="shared" si="9"/>
        <v>870.96231076765434</v>
      </c>
      <c r="AO8">
        <f t="shared" si="10"/>
        <v>-43.548115538382717</v>
      </c>
      <c r="AP8">
        <f t="shared" si="11"/>
        <v>-35.124079204663012</v>
      </c>
      <c r="AQ8">
        <f t="shared" si="12"/>
        <v>-246.5369459991006</v>
      </c>
      <c r="AR8">
        <f t="shared" si="13"/>
        <v>545.75317002550798</v>
      </c>
      <c r="AS8">
        <f t="shared" si="14"/>
        <v>-213.55506164335492</v>
      </c>
      <c r="AT8">
        <f t="shared" si="15"/>
        <v>160.05512152204827</v>
      </c>
      <c r="AU8">
        <f t="shared" si="16"/>
        <v>492.25322990420125</v>
      </c>
      <c r="AW8">
        <v>5</v>
      </c>
      <c r="AX8">
        <f>(R8*SUMPRODUCT(K9:$K$23, X9:$X$23)-$AZ$3*SUMPRODUCT(K8:$K$22, W9:$W$23))/Z8</f>
        <v>2376.4051170395478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8.6257439999999994E-3</v>
      </c>
      <c r="O9">
        <f t="shared" si="30"/>
        <v>1239.8365031758995</v>
      </c>
      <c r="P9">
        <f t="shared" si="31"/>
        <v>61.991825158794974</v>
      </c>
      <c r="Q9" s="5">
        <f t="shared" si="32"/>
        <v>50</v>
      </c>
      <c r="R9">
        <f t="shared" si="0"/>
        <v>50000</v>
      </c>
      <c r="S9">
        <f t="shared" si="20"/>
        <v>2645.0609554118573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2212.3456337159769</v>
      </c>
      <c r="AC9">
        <f t="shared" si="1"/>
        <v>2416.5892799794537</v>
      </c>
      <c r="AE9">
        <f t="shared" si="2"/>
        <v>1132.7434993026698</v>
      </c>
      <c r="AF9">
        <f t="shared" si="3"/>
        <v>-56.637174965133489</v>
      </c>
      <c r="AG9">
        <f t="shared" si="4"/>
        <v>-45.681164266461508</v>
      </c>
      <c r="AH9">
        <f t="shared" si="5"/>
        <v>-401.51249757711673</v>
      </c>
      <c r="AI9">
        <f t="shared" si="6"/>
        <v>628.91266249395801</v>
      </c>
      <c r="AJ9">
        <f t="shared" si="7"/>
        <v>-204.24364626347688</v>
      </c>
      <c r="AK9">
        <f t="shared" si="28"/>
        <v>241.3723737211279</v>
      </c>
      <c r="AL9">
        <f t="shared" si="8"/>
        <v>666.04138995160906</v>
      </c>
      <c r="AN9">
        <f t="shared" si="9"/>
        <v>796.29214620239202</v>
      </c>
      <c r="AO9">
        <f t="shared" si="10"/>
        <v>-39.814607310119605</v>
      </c>
      <c r="AP9">
        <f t="shared" si="11"/>
        <v>-32.112788426645459</v>
      </c>
      <c r="AQ9">
        <f t="shared" si="12"/>
        <v>-282.25388061780023</v>
      </c>
      <c r="AR9">
        <f t="shared" si="13"/>
        <v>442.11086984782673</v>
      </c>
      <c r="AS9">
        <f t="shared" si="14"/>
        <v>-143.57849904366506</v>
      </c>
      <c r="AT9">
        <f t="shared" si="15"/>
        <v>169.67912472919525</v>
      </c>
      <c r="AU9">
        <f t="shared" si="16"/>
        <v>468.21149553335698</v>
      </c>
      <c r="AW9">
        <v>6</v>
      </c>
      <c r="AX9">
        <f>(R9*SUMPRODUCT(K10:$K$23, X10:$X$23)-$AZ$3*SUMPRODUCT(K9:$K$22, W10:$W$23))/Z9</f>
        <v>2645.0609554118573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1.0476563E-2</v>
      </c>
      <c r="O10">
        <f t="shared" si="30"/>
        <v>1239.8365031758995</v>
      </c>
      <c r="P10">
        <f t="shared" si="31"/>
        <v>61.991825158794974</v>
      </c>
      <c r="Q10" s="5">
        <f t="shared" si="32"/>
        <v>50</v>
      </c>
      <c r="R10">
        <f t="shared" si="0"/>
        <v>50000</v>
      </c>
      <c r="S10">
        <f t="shared" si="20"/>
        <v>2840.7976822465557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2416.5892799794537</v>
      </c>
      <c r="AC10">
        <f t="shared" si="1"/>
        <v>2542.2736525588871</v>
      </c>
      <c r="AE10">
        <f t="shared" si="2"/>
        <v>1109.5488056763581</v>
      </c>
      <c r="AF10">
        <f t="shared" si="3"/>
        <v>-55.477440283817906</v>
      </c>
      <c r="AG10">
        <f t="shared" si="4"/>
        <v>-44.745771028445958</v>
      </c>
      <c r="AH10">
        <f t="shared" si="5"/>
        <v>-478.58159535093279</v>
      </c>
      <c r="AI10">
        <f t="shared" si="6"/>
        <v>530.74399901316156</v>
      </c>
      <c r="AJ10">
        <f t="shared" si="7"/>
        <v>-125.68437257943333</v>
      </c>
      <c r="AK10">
        <f t="shared" si="28"/>
        <v>188.45687304369926</v>
      </c>
      <c r="AL10">
        <f t="shared" si="8"/>
        <v>593.51649947742749</v>
      </c>
      <c r="AN10">
        <f t="shared" si="9"/>
        <v>739.81487233640667</v>
      </c>
      <c r="AO10">
        <f t="shared" si="10"/>
        <v>-36.990743616820332</v>
      </c>
      <c r="AP10">
        <f t="shared" si="11"/>
        <v>-29.835178688534178</v>
      </c>
      <c r="AQ10">
        <f t="shared" si="12"/>
        <v>-319.10428820774166</v>
      </c>
      <c r="AR10">
        <f t="shared" si="13"/>
        <v>353.88466182331047</v>
      </c>
      <c r="AS10">
        <f t="shared" si="14"/>
        <v>-83.802684099014655</v>
      </c>
      <c r="AT10">
        <f t="shared" si="15"/>
        <v>125.65756166692753</v>
      </c>
      <c r="AU10">
        <f t="shared" si="16"/>
        <v>395.73953939122339</v>
      </c>
      <c r="AW10">
        <v>7</v>
      </c>
      <c r="AX10">
        <f>(R10*SUMPRODUCT(K11:$K$23, X11:$X$23)-$AZ$3*SUMPRODUCT(K10:$K$22, W11:$W$23))/Z10</f>
        <v>2840.7976822465557</v>
      </c>
    </row>
    <row r="11" spans="1:52" x14ac:dyDescent="0.25">
      <c r="A11" t="s">
        <v>33</v>
      </c>
      <c r="C11" s="24">
        <f>AU25</f>
        <v>697.04140483957826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1.2607808E-2</v>
      </c>
      <c r="O11">
        <f t="shared" si="30"/>
        <v>1239.8365031758995</v>
      </c>
      <c r="P11">
        <f t="shared" si="31"/>
        <v>61.991825158794974</v>
      </c>
      <c r="Q11" s="5">
        <f t="shared" si="32"/>
        <v>50</v>
      </c>
      <c r="R11">
        <f t="shared" si="0"/>
        <v>50000</v>
      </c>
      <c r="S11">
        <f t="shared" si="20"/>
        <v>2969.8913779228092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2542.2736525588871</v>
      </c>
      <c r="AC11">
        <f t="shared" si="1"/>
        <v>2597.7145234346685</v>
      </c>
      <c r="AE11">
        <f t="shared" si="2"/>
        <v>1084.4643393109977</v>
      </c>
      <c r="AF11">
        <f t="shared" si="3"/>
        <v>-54.223216965549881</v>
      </c>
      <c r="AG11">
        <f t="shared" si="4"/>
        <v>-43.734167228222887</v>
      </c>
      <c r="AH11">
        <f t="shared" si="5"/>
        <v>-564.14608993860918</v>
      </c>
      <c r="AI11">
        <f t="shared" si="6"/>
        <v>422.36086517861577</v>
      </c>
      <c r="AJ11">
        <f t="shared" si="7"/>
        <v>-55.440870875781457</v>
      </c>
      <c r="AK11">
        <f t="shared" si="28"/>
        <v>183.27000795259241</v>
      </c>
      <c r="AL11">
        <f t="shared" si="8"/>
        <v>550.19000225542675</v>
      </c>
      <c r="AN11">
        <f t="shared" si="9"/>
        <v>687.80488894424116</v>
      </c>
      <c r="AO11">
        <f t="shared" si="10"/>
        <v>-34.390244447212055</v>
      </c>
      <c r="AP11">
        <f t="shared" si="11"/>
        <v>-27.737725384855043</v>
      </c>
      <c r="AQ11">
        <f t="shared" si="12"/>
        <v>-357.80101260413846</v>
      </c>
      <c r="AR11">
        <f t="shared" si="13"/>
        <v>267.8759065080356</v>
      </c>
      <c r="AS11">
        <f t="shared" si="14"/>
        <v>-35.162522780524007</v>
      </c>
      <c r="AT11">
        <f t="shared" si="15"/>
        <v>116.23619412578381</v>
      </c>
      <c r="AU11">
        <f t="shared" si="16"/>
        <v>348.94957785329541</v>
      </c>
      <c r="AW11">
        <v>8</v>
      </c>
      <c r="AX11">
        <f>(R11*SUMPRODUCT(K12:$K$23, X12:$X$23)-$AZ$3*SUMPRODUCT(K11:$K$22, W12:$W$23))/Z11</f>
        <v>2969.8913779228092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1.5033739000000001E-2</v>
      </c>
      <c r="O12">
        <f t="shared" si="30"/>
        <v>1239.8365031758995</v>
      </c>
      <c r="P12">
        <f t="shared" si="31"/>
        <v>61.991825158794974</v>
      </c>
      <c r="Q12" s="5">
        <f t="shared" si="32"/>
        <v>50</v>
      </c>
      <c r="R12">
        <f t="shared" si="0"/>
        <v>50000</v>
      </c>
      <c r="S12">
        <f t="shared" si="20"/>
        <v>3039.6622693955151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2597.7145234346685</v>
      </c>
      <c r="AC12">
        <f t="shared" si="1"/>
        <v>2592.1837078427343</v>
      </c>
      <c r="AE12">
        <f t="shared" si="2"/>
        <v>1057.3161420858787</v>
      </c>
      <c r="AF12">
        <f t="shared" si="3"/>
        <v>-52.865807104293935</v>
      </c>
      <c r="AG12">
        <f t="shared" si="4"/>
        <v>-42.639337500449201</v>
      </c>
      <c r="AH12">
        <f t="shared" si="5"/>
        <v>-657.48805549145629</v>
      </c>
      <c r="AI12">
        <f t="shared" si="6"/>
        <v>304.32294198967929</v>
      </c>
      <c r="AJ12">
        <f t="shared" si="7"/>
        <v>5.5308155919342425</v>
      </c>
      <c r="AK12">
        <f t="shared" si="28"/>
        <v>252.15154008913774</v>
      </c>
      <c r="AL12">
        <f t="shared" si="8"/>
        <v>562.00529767075125</v>
      </c>
      <c r="AN12">
        <f t="shared" si="9"/>
        <v>626.71641202942715</v>
      </c>
      <c r="AO12">
        <f t="shared" si="10"/>
        <v>-31.335820601471355</v>
      </c>
      <c r="AP12">
        <f t="shared" si="11"/>
        <v>-25.274155520670007</v>
      </c>
      <c r="AQ12">
        <f t="shared" si="12"/>
        <v>-389.72123727998621</v>
      </c>
      <c r="AR12">
        <f t="shared" si="13"/>
        <v>180.38519862729953</v>
      </c>
      <c r="AS12">
        <f t="shared" si="14"/>
        <v>3.2783505002914257</v>
      </c>
      <c r="AT12">
        <f t="shared" si="15"/>
        <v>149.46098163279828</v>
      </c>
      <c r="AU12">
        <f t="shared" si="16"/>
        <v>333.12453076038923</v>
      </c>
      <c r="AW12">
        <v>9</v>
      </c>
      <c r="AX12">
        <f>(R12*SUMPRODUCT(K13:$K$23, X13:$X$23)-$AZ$3*SUMPRODUCT(K12:$K$22, W13:$W$23))/Z12</f>
        <v>3039.6622693955151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1.7719183999999999E-2</v>
      </c>
      <c r="O13">
        <f t="shared" si="30"/>
        <v>1239.8365031758995</v>
      </c>
      <c r="P13">
        <f t="shared" si="31"/>
        <v>61.991825158794974</v>
      </c>
      <c r="Q13" s="5">
        <f t="shared" si="32"/>
        <v>50</v>
      </c>
      <c r="R13">
        <f t="shared" si="0"/>
        <v>50000</v>
      </c>
      <c r="S13">
        <f t="shared" si="20"/>
        <v>3059.2421024906403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2592.1837078427343</v>
      </c>
      <c r="AC13">
        <f t="shared" si="1"/>
        <v>2536.5650739950052</v>
      </c>
      <c r="AE13">
        <f t="shared" si="2"/>
        <v>1028.0082013972301</v>
      </c>
      <c r="AF13">
        <f t="shared" si="3"/>
        <v>-51.400410069861508</v>
      </c>
      <c r="AG13">
        <f t="shared" si="4"/>
        <v>-41.457409858636154</v>
      </c>
      <c r="AH13">
        <f t="shared" si="5"/>
        <v>-755.53426680855955</v>
      </c>
      <c r="AI13">
        <f t="shared" si="6"/>
        <v>179.6161146601728</v>
      </c>
      <c r="AJ13">
        <f t="shared" si="7"/>
        <v>55.618633847729143</v>
      </c>
      <c r="AK13">
        <f t="shared" si="28"/>
        <v>370.7974367637737</v>
      </c>
      <c r="AL13">
        <f t="shared" si="8"/>
        <v>606.03218527167564</v>
      </c>
      <c r="AN13">
        <f t="shared" si="9"/>
        <v>551.99234032843879</v>
      </c>
      <c r="AO13">
        <f t="shared" si="10"/>
        <v>-27.599617016421938</v>
      </c>
      <c r="AP13">
        <f t="shared" si="11"/>
        <v>-22.260690781183023</v>
      </c>
      <c r="AQ13">
        <f t="shared" si="12"/>
        <v>-405.68657678717966</v>
      </c>
      <c r="AR13">
        <f t="shared" si="13"/>
        <v>96.44545574365408</v>
      </c>
      <c r="AS13">
        <f t="shared" si="14"/>
        <v>29.864605964962927</v>
      </c>
      <c r="AT13">
        <f t="shared" si="15"/>
        <v>199.10088716104792</v>
      </c>
      <c r="AU13">
        <f t="shared" si="16"/>
        <v>325.41094886966494</v>
      </c>
      <c r="AW13">
        <v>10</v>
      </c>
      <c r="AX13">
        <f>(R13*SUMPRODUCT(K14:$K$23, X14:$X$23)-$AZ$3*SUMPRODUCT(K13:$K$22, W14:$W$23))/Z13</f>
        <v>3059.2421024906403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2.0768709E-2</v>
      </c>
      <c r="O14">
        <f t="shared" si="30"/>
        <v>1239.8365031758995</v>
      </c>
      <c r="P14">
        <f t="shared" si="31"/>
        <v>61.991825158794974</v>
      </c>
      <c r="Q14" s="5">
        <f t="shared" si="32"/>
        <v>50</v>
      </c>
      <c r="R14">
        <f t="shared" si="0"/>
        <v>50000</v>
      </c>
      <c r="S14">
        <f t="shared" si="20"/>
        <v>3010.0815574855706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2536.5650739950052</v>
      </c>
      <c r="AC14">
        <f t="shared" si="1"/>
        <v>2419.0110390661512</v>
      </c>
      <c r="AE14">
        <f t="shared" si="2"/>
        <v>996.3777161988254</v>
      </c>
      <c r="AF14">
        <f t="shared" si="3"/>
        <v>-49.818885809941271</v>
      </c>
      <c r="AG14">
        <f t="shared" si="4"/>
        <v>-40.181818878802048</v>
      </c>
      <c r="AH14">
        <f t="shared" si="5"/>
        <v>-861.01688124774535</v>
      </c>
      <c r="AI14">
        <f t="shared" si="6"/>
        <v>45.360130262336725</v>
      </c>
      <c r="AJ14">
        <f t="shared" si="7"/>
        <v>117.55403492885398</v>
      </c>
      <c r="AK14">
        <f t="shared" si="28"/>
        <v>298.05091249812943</v>
      </c>
      <c r="AL14">
        <f t="shared" si="8"/>
        <v>460.96507768932014</v>
      </c>
      <c r="AN14">
        <f t="shared" si="9"/>
        <v>492.83625066890585</v>
      </c>
      <c r="AO14">
        <f t="shared" si="10"/>
        <v>-24.641812533445293</v>
      </c>
      <c r="AP14">
        <f t="shared" si="11"/>
        <v>-19.875050033068177</v>
      </c>
      <c r="AQ14">
        <f t="shared" si="12"/>
        <v>-425.88300061108254</v>
      </c>
      <c r="AR14">
        <f t="shared" si="13"/>
        <v>22.436387491309851</v>
      </c>
      <c r="AS14">
        <f t="shared" si="14"/>
        <v>58.145509362011055</v>
      </c>
      <c r="AT14">
        <f t="shared" si="15"/>
        <v>147.4243069028177</v>
      </c>
      <c r="AU14">
        <f t="shared" si="16"/>
        <v>228.00620375613863</v>
      </c>
      <c r="AW14">
        <v>11</v>
      </c>
      <c r="AX14">
        <f>(R14*SUMPRODUCT(K15:$K$23, X15:$X$23)-$AZ$3*SUMPRODUCT(K14:$K$22, W15:$W$23))/Z14</f>
        <v>3010.0815574855706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2.4225090000000001E-2</v>
      </c>
      <c r="O15">
        <f t="shared" si="30"/>
        <v>1239.8365031758995</v>
      </c>
      <c r="P15">
        <f t="shared" si="31"/>
        <v>61.991825158794974</v>
      </c>
      <c r="Q15" s="5">
        <f t="shared" si="32"/>
        <v>50</v>
      </c>
      <c r="R15">
        <f t="shared" si="0"/>
        <v>50000</v>
      </c>
      <c r="S15">
        <f t="shared" si="20"/>
        <v>2899.9895633512983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2419.0110390661512</v>
      </c>
      <c r="AC15">
        <f t="shared" si="1"/>
        <v>2250.7742654405911</v>
      </c>
      <c r="AE15">
        <f t="shared" si="2"/>
        <v>962.27659918792608</v>
      </c>
      <c r="AF15">
        <f t="shared" si="3"/>
        <v>-48.113829959396305</v>
      </c>
      <c r="AG15">
        <f t="shared" si="4"/>
        <v>-38.806592511311344</v>
      </c>
      <c r="AH15">
        <f t="shared" si="5"/>
        <v>-973.40817870267858</v>
      </c>
      <c r="AI15">
        <f t="shared" si="6"/>
        <v>-98.052001985460151</v>
      </c>
      <c r="AJ15">
        <f t="shared" si="7"/>
        <v>168.23677362556009</v>
      </c>
      <c r="AK15">
        <f t="shared" si="28"/>
        <v>285.21968277577588</v>
      </c>
      <c r="AL15">
        <f t="shared" si="8"/>
        <v>355.40445441587582</v>
      </c>
      <c r="AN15">
        <f t="shared" si="9"/>
        <v>438.4506624487596</v>
      </c>
      <c r="AO15">
        <f t="shared" si="10"/>
        <v>-21.922533122437979</v>
      </c>
      <c r="AP15">
        <f t="shared" si="11"/>
        <v>-17.681793580268351</v>
      </c>
      <c r="AQ15">
        <f t="shared" si="12"/>
        <v>-443.52264322483074</v>
      </c>
      <c r="AR15">
        <f t="shared" si="13"/>
        <v>-44.676307478777474</v>
      </c>
      <c r="AS15">
        <f t="shared" si="14"/>
        <v>76.655220449731956</v>
      </c>
      <c r="AT15">
        <f t="shared" si="15"/>
        <v>129.95718586734714</v>
      </c>
      <c r="AU15">
        <f t="shared" si="16"/>
        <v>161.9360988383016</v>
      </c>
      <c r="AW15">
        <v>12</v>
      </c>
      <c r="AX15">
        <f>(R15*SUMPRODUCT(K16:$K$23, X16:$X$23)-$AZ$3*SUMPRODUCT(K15:$K$22, W16:$W$23))/Z15</f>
        <v>2899.9895633512983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2.7828815E-2</v>
      </c>
      <c r="O16">
        <f t="shared" si="30"/>
        <v>1239.8365031758995</v>
      </c>
      <c r="P16">
        <f t="shared" si="31"/>
        <v>61.991825158794974</v>
      </c>
      <c r="Q16" s="5">
        <f t="shared" si="32"/>
        <v>50</v>
      </c>
      <c r="R16">
        <f t="shared" si="0"/>
        <v>50000</v>
      </c>
      <c r="S16">
        <f t="shared" si="20"/>
        <v>2734.9794079431085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2250.7742654405911</v>
      </c>
      <c r="AC16">
        <f t="shared" si="1"/>
        <v>2042.4052275370314</v>
      </c>
      <c r="AE16">
        <f t="shared" si="2"/>
        <v>925.87481573841683</v>
      </c>
      <c r="AF16">
        <f t="shared" si="3"/>
        <v>-46.293740786920843</v>
      </c>
      <c r="AG16">
        <f t="shared" si="4"/>
        <v>-37.338585102420566</v>
      </c>
      <c r="AH16">
        <f t="shared" si="5"/>
        <v>-1079.941483777669</v>
      </c>
      <c r="AI16">
        <f t="shared" si="6"/>
        <v>-237.6989939285935</v>
      </c>
      <c r="AJ16">
        <f t="shared" si="7"/>
        <v>208.36903790355973</v>
      </c>
      <c r="AK16">
        <f t="shared" si="28"/>
        <v>267.86450647735091</v>
      </c>
      <c r="AL16">
        <f t="shared" si="8"/>
        <v>238.53455045231715</v>
      </c>
      <c r="AN16">
        <f t="shared" si="9"/>
        <v>388.61113834424128</v>
      </c>
      <c r="AO16">
        <f t="shared" si="10"/>
        <v>-19.430556917212066</v>
      </c>
      <c r="AP16">
        <f t="shared" si="11"/>
        <v>-15.671870337290265</v>
      </c>
      <c r="AQ16">
        <f t="shared" si="12"/>
        <v>-453.27649291475967</v>
      </c>
      <c r="AR16">
        <f t="shared" si="13"/>
        <v>-99.767781825020705</v>
      </c>
      <c r="AS16">
        <f t="shared" si="14"/>
        <v>87.457318893393534</v>
      </c>
      <c r="AT16">
        <f t="shared" si="15"/>
        <v>112.42894721265563</v>
      </c>
      <c r="AU16">
        <f t="shared" si="16"/>
        <v>100.11848428102847</v>
      </c>
      <c r="AW16">
        <v>13</v>
      </c>
      <c r="AX16">
        <f>(R16*SUMPRODUCT(K17:$K$23, X17:$X$23)-$AZ$3*SUMPRODUCT(K16:$K$22, W17:$W$23))/Z16</f>
        <v>2734.9794079431085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3.1684449000000003E-2</v>
      </c>
      <c r="O17">
        <f t="shared" si="30"/>
        <v>1239.8365031758995</v>
      </c>
      <c r="P17">
        <f t="shared" si="31"/>
        <v>61.991825158794974</v>
      </c>
      <c r="Q17" s="5">
        <f t="shared" si="32"/>
        <v>50</v>
      </c>
      <c r="R17">
        <f t="shared" si="0"/>
        <v>50000</v>
      </c>
      <c r="S17">
        <f t="shared" si="20"/>
        <v>2518.0991927458876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2042.4052275370314</v>
      </c>
      <c r="AC17">
        <f t="shared" si="1"/>
        <v>1802.0598972192925</v>
      </c>
      <c r="AE17">
        <f t="shared" si="2"/>
        <v>887.28023420138447</v>
      </c>
      <c r="AF17">
        <f t="shared" si="3"/>
        <v>-44.364011710069228</v>
      </c>
      <c r="AG17">
        <f t="shared" si="4"/>
        <v>-35.782146755986552</v>
      </c>
      <c r="AH17">
        <f t="shared" si="5"/>
        <v>-1183.0524954098041</v>
      </c>
      <c r="AI17">
        <f t="shared" si="6"/>
        <v>-375.91841967447544</v>
      </c>
      <c r="AJ17">
        <f t="shared" si="7"/>
        <v>240.3453303177389</v>
      </c>
      <c r="AK17">
        <f t="shared" si="28"/>
        <v>246.89695647892569</v>
      </c>
      <c r="AL17">
        <f t="shared" si="8"/>
        <v>111.32386712218914</v>
      </c>
      <c r="AN17">
        <f t="shared" si="9"/>
        <v>343.05673256178676</v>
      </c>
      <c r="AO17">
        <f t="shared" si="10"/>
        <v>-17.152836628089339</v>
      </c>
      <c r="AP17">
        <f t="shared" si="11"/>
        <v>-13.834756908795264</v>
      </c>
      <c r="AQ17">
        <f t="shared" si="12"/>
        <v>-457.41368722098639</v>
      </c>
      <c r="AR17">
        <f t="shared" si="13"/>
        <v>-145.34454819608425</v>
      </c>
      <c r="AS17">
        <f t="shared" si="14"/>
        <v>92.926767132933605</v>
      </c>
      <c r="AT17">
        <f t="shared" si="15"/>
        <v>95.459878293519807</v>
      </c>
      <c r="AU17">
        <f t="shared" si="16"/>
        <v>43.042097230369173</v>
      </c>
      <c r="AW17">
        <v>14</v>
      </c>
      <c r="AX17">
        <f>(R17*SUMPRODUCT(K18:$K$23, X18:$X$23)-$AZ$3*SUMPRODUCT(K17:$K$22, W18:$W$23))/Z17</f>
        <v>2518.0991927458876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3.5933631000000001E-2</v>
      </c>
      <c r="O18">
        <f t="shared" si="30"/>
        <v>1239.8365031758995</v>
      </c>
      <c r="P18">
        <f t="shared" si="31"/>
        <v>61.991825158794974</v>
      </c>
      <c r="Q18" s="5">
        <f t="shared" si="32"/>
        <v>50</v>
      </c>
      <c r="R18">
        <f t="shared" si="0"/>
        <v>50000</v>
      </c>
      <c r="S18">
        <f t="shared" si="20"/>
        <v>2249.2702163722029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1802.0598972192925</v>
      </c>
      <c r="AC18">
        <f t="shared" si="1"/>
        <v>1535.7361523802238</v>
      </c>
      <c r="AE18">
        <f t="shared" si="2"/>
        <v>846.52423132998456</v>
      </c>
      <c r="AF18">
        <f t="shared" si="3"/>
        <v>-42.326211566499225</v>
      </c>
      <c r="AG18">
        <f t="shared" si="4"/>
        <v>-34.138542830509223</v>
      </c>
      <c r="AH18">
        <f t="shared" si="5"/>
        <v>-1285.7824579174678</v>
      </c>
      <c r="AI18">
        <f t="shared" si="6"/>
        <v>-515.72298098449164</v>
      </c>
      <c r="AJ18">
        <f t="shared" si="7"/>
        <v>266.3237448390687</v>
      </c>
      <c r="AK18">
        <f t="shared" si="28"/>
        <v>223.01748995621631</v>
      </c>
      <c r="AL18">
        <f t="shared" si="8"/>
        <v>-26.381746189206638</v>
      </c>
      <c r="AN18">
        <f t="shared" si="9"/>
        <v>301.49957275553669</v>
      </c>
      <c r="AO18">
        <f t="shared" si="10"/>
        <v>-15.074978637776834</v>
      </c>
      <c r="AP18">
        <f t="shared" si="11"/>
        <v>-12.158844008191055</v>
      </c>
      <c r="AQ18">
        <f t="shared" si="12"/>
        <v>-457.94656239150828</v>
      </c>
      <c r="AR18">
        <f t="shared" si="13"/>
        <v>-183.68081228193947</v>
      </c>
      <c r="AS18">
        <f t="shared" si="14"/>
        <v>94.854337669081218</v>
      </c>
      <c r="AT18">
        <f t="shared" si="15"/>
        <v>79.430305064239363</v>
      </c>
      <c r="AU18">
        <f t="shared" si="16"/>
        <v>-9.3961695486188841</v>
      </c>
      <c r="AW18">
        <v>15</v>
      </c>
      <c r="AX18">
        <f>(R18*SUMPRODUCT(K19:$K$23, X19:$X$23)-$AZ$3*SUMPRODUCT(K18:$K$22, W19:$W$23))/Z18</f>
        <v>2249.2702163722029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4.1016489000000003E-2</v>
      </c>
      <c r="O19">
        <f t="shared" si="30"/>
        <v>1239.8365031758995</v>
      </c>
      <c r="P19">
        <f t="shared" si="31"/>
        <v>61.991825158794974</v>
      </c>
      <c r="Q19" s="5">
        <f t="shared" si="32"/>
        <v>50</v>
      </c>
      <c r="R19">
        <f t="shared" si="0"/>
        <v>50000</v>
      </c>
      <c r="S19">
        <f t="shared" si="20"/>
        <v>1921.0844042273341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1535.7361523802238</v>
      </c>
      <c r="AC19">
        <f t="shared" si="1"/>
        <v>1244.7441336666639</v>
      </c>
      <c r="AE19">
        <f t="shared" si="2"/>
        <v>803.33753719410493</v>
      </c>
      <c r="AF19">
        <f t="shared" si="3"/>
        <v>-40.166876859705248</v>
      </c>
      <c r="AG19">
        <f t="shared" si="4"/>
        <v>-32.396914235720523</v>
      </c>
      <c r="AH19">
        <f t="shared" si="5"/>
        <v>-1400.2431664836106</v>
      </c>
      <c r="AI19">
        <f t="shared" si="6"/>
        <v>-669.46942038493137</v>
      </c>
      <c r="AJ19">
        <f t="shared" si="7"/>
        <v>290.9920187135599</v>
      </c>
      <c r="AK19">
        <f t="shared" si="28"/>
        <v>196.71745596399035</v>
      </c>
      <c r="AL19">
        <f t="shared" si="8"/>
        <v>-181.75994570738112</v>
      </c>
      <c r="AN19">
        <f t="shared" si="9"/>
        <v>263.56487662568895</v>
      </c>
      <c r="AO19">
        <f t="shared" si="10"/>
        <v>-13.178243831284448</v>
      </c>
      <c r="AP19">
        <f t="shared" si="11"/>
        <v>-10.629017453130116</v>
      </c>
      <c r="AQ19">
        <f t="shared" si="12"/>
        <v>-459.40205745800307</v>
      </c>
      <c r="AR19">
        <f t="shared" si="13"/>
        <v>-219.64444211672864</v>
      </c>
      <c r="AS19">
        <f t="shared" si="14"/>
        <v>95.470797716213568</v>
      </c>
      <c r="AT19">
        <f t="shared" si="15"/>
        <v>64.540507085430619</v>
      </c>
      <c r="AU19">
        <f t="shared" si="16"/>
        <v>-59.633137315084454</v>
      </c>
      <c r="AW19">
        <v>16</v>
      </c>
      <c r="AX19">
        <f>(R19*SUMPRODUCT(K20:$K$23, X20:$X$23)-$AZ$3*SUMPRODUCT(K19:$K$22, W20:$W$23))/Z19</f>
        <v>1921.0844042273341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4.6435859000000003E-2</v>
      </c>
      <c r="O20">
        <f t="shared" si="30"/>
        <v>1239.8365031758995</v>
      </c>
      <c r="P20">
        <f t="shared" si="31"/>
        <v>61.991825158794974</v>
      </c>
      <c r="Q20" s="5">
        <f t="shared" si="32"/>
        <v>50</v>
      </c>
      <c r="R20">
        <f t="shared" si="0"/>
        <v>50000</v>
      </c>
      <c r="S20">
        <f t="shared" si="20"/>
        <v>1533.1152187634852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1244.7441336666639</v>
      </c>
      <c r="AC20">
        <f t="shared" si="1"/>
        <v>937.30269192938124</v>
      </c>
      <c r="AE20">
        <f t="shared" si="2"/>
        <v>758.00049321561107</v>
      </c>
      <c r="AF20">
        <f t="shared" si="3"/>
        <v>-37.900024660780559</v>
      </c>
      <c r="AG20">
        <f t="shared" si="4"/>
        <v>-30.568566551878302</v>
      </c>
      <c r="AH20">
        <f t="shared" si="5"/>
        <v>-1504.3785414850111</v>
      </c>
      <c r="AI20">
        <f t="shared" si="6"/>
        <v>-814.84663948205889</v>
      </c>
      <c r="AJ20">
        <f t="shared" si="7"/>
        <v>307.44144173728262</v>
      </c>
      <c r="AK20">
        <f t="shared" si="28"/>
        <v>168.13175261209329</v>
      </c>
      <c r="AL20">
        <f t="shared" si="8"/>
        <v>-339.27344513268298</v>
      </c>
      <c r="AN20">
        <f t="shared" si="9"/>
        <v>229.08736093581174</v>
      </c>
      <c r="AO20">
        <f t="shared" si="10"/>
        <v>-11.454368046790588</v>
      </c>
      <c r="AP20">
        <f t="shared" si="11"/>
        <v>-9.2386117181174185</v>
      </c>
      <c r="AQ20">
        <f t="shared" si="12"/>
        <v>-454.66211829922463</v>
      </c>
      <c r="AR20">
        <f t="shared" si="13"/>
        <v>-246.2677371283209</v>
      </c>
      <c r="AS20">
        <f t="shared" si="14"/>
        <v>92.916758181925502</v>
      </c>
      <c r="AT20">
        <f t="shared" si="15"/>
        <v>50.813765743106465</v>
      </c>
      <c r="AU20">
        <f t="shared" si="16"/>
        <v>-102.53721320328891</v>
      </c>
      <c r="AW20">
        <v>17</v>
      </c>
      <c r="AX20">
        <f>(R20*SUMPRODUCT(K21:$K$23, X21:$X$23)-$AZ$3*SUMPRODUCT(K20:$K$22, W21:$W$23))/Z20</f>
        <v>1533.1152187634852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5.1834316999999998E-2</v>
      </c>
      <c r="O21">
        <f t="shared" si="30"/>
        <v>1239.8365031758995</v>
      </c>
      <c r="P21">
        <f t="shared" si="31"/>
        <v>61.991825158794974</v>
      </c>
      <c r="Q21" s="5">
        <f t="shared" si="32"/>
        <v>50</v>
      </c>
      <c r="R21">
        <f t="shared" si="0"/>
        <v>50000</v>
      </c>
      <c r="S21">
        <f t="shared" si="20"/>
        <v>1088.1636866872766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937.30269192938124</v>
      </c>
      <c r="AC21">
        <f t="shared" si="1"/>
        <v>624.13543673698905</v>
      </c>
      <c r="AE21">
        <f t="shared" si="2"/>
        <v>711.13005043196063</v>
      </c>
      <c r="AF21">
        <f t="shared" si="3"/>
        <v>-35.556502521598034</v>
      </c>
      <c r="AG21">
        <f t="shared" si="4"/>
        <v>-28.678380117473861</v>
      </c>
      <c r="AH21">
        <f t="shared" si="5"/>
        <v>-1584.5007688856567</v>
      </c>
      <c r="AI21">
        <f t="shared" si="6"/>
        <v>-937.60560109276798</v>
      </c>
      <c r="AJ21">
        <f t="shared" si="7"/>
        <v>313.16725519239219</v>
      </c>
      <c r="AK21">
        <f t="shared" si="28"/>
        <v>138.01381984308688</v>
      </c>
      <c r="AL21">
        <f t="shared" si="8"/>
        <v>-486.42452605728892</v>
      </c>
      <c r="AN21">
        <f t="shared" si="9"/>
        <v>197.98069257534141</v>
      </c>
      <c r="AO21">
        <f t="shared" si="10"/>
        <v>-9.8990346287670707</v>
      </c>
      <c r="AP21">
        <f t="shared" si="11"/>
        <v>-7.9841451702786843</v>
      </c>
      <c r="AQ21">
        <f t="shared" si="12"/>
        <v>-441.12966316019498</v>
      </c>
      <c r="AR21">
        <f t="shared" si="13"/>
        <v>-261.03215038389936</v>
      </c>
      <c r="AS21">
        <f t="shared" si="14"/>
        <v>87.186682713305771</v>
      </c>
      <c r="AT21">
        <f t="shared" si="15"/>
        <v>38.423452392294934</v>
      </c>
      <c r="AU21">
        <f t="shared" si="16"/>
        <v>-135.42201527829866</v>
      </c>
      <c r="AW21">
        <v>18</v>
      </c>
      <c r="AX21">
        <f>(R21*SUMPRODUCT(K22:$K$23, X22:$X$23)-$AZ$3*SUMPRODUCT(K21:$K$22, W22:$W$23))/Z21</f>
        <v>1088.1636866872766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5.7772715000000002E-2</v>
      </c>
      <c r="O22">
        <f t="shared" si="30"/>
        <v>1239.8365031758995</v>
      </c>
      <c r="P22">
        <f t="shared" si="31"/>
        <v>61.991825158794974</v>
      </c>
      <c r="Q22" s="5">
        <f t="shared" si="32"/>
        <v>50</v>
      </c>
      <c r="R22">
        <f t="shared" si="0"/>
        <v>50000</v>
      </c>
      <c r="S22">
        <f t="shared" si="20"/>
        <v>579.42516365467827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624.13543673698905</v>
      </c>
      <c r="AC22">
        <f t="shared" si="1"/>
        <v>309.81595151567819</v>
      </c>
      <c r="AE22">
        <f t="shared" si="2"/>
        <v>662.93483619609981</v>
      </c>
      <c r="AF22">
        <f t="shared" si="3"/>
        <v>-33.146741809804986</v>
      </c>
      <c r="AG22">
        <f t="shared" si="4"/>
        <v>-26.734768435110638</v>
      </c>
      <c r="AH22">
        <f t="shared" si="5"/>
        <v>-1656.8278811884838</v>
      </c>
      <c r="AI22">
        <f t="shared" si="6"/>
        <v>-1053.7745552372996</v>
      </c>
      <c r="AJ22">
        <f t="shared" si="7"/>
        <v>314.31948522131086</v>
      </c>
      <c r="AK22">
        <f t="shared" si="28"/>
        <v>107.2982365582194</v>
      </c>
      <c r="AL22">
        <f t="shared" si="8"/>
        <v>-632.15683345776938</v>
      </c>
      <c r="AN22">
        <f t="shared" si="9"/>
        <v>170.01483416263363</v>
      </c>
      <c r="AO22">
        <f t="shared" si="10"/>
        <v>-8.500741708131681</v>
      </c>
      <c r="AP22">
        <f t="shared" si="11"/>
        <v>-6.8563408855575974</v>
      </c>
      <c r="AQ22">
        <f t="shared" si="12"/>
        <v>-424.9064946904731</v>
      </c>
      <c r="AR22">
        <f t="shared" si="13"/>
        <v>-270.24874312152878</v>
      </c>
      <c r="AS22">
        <f t="shared" si="14"/>
        <v>80.609695306731467</v>
      </c>
      <c r="AT22">
        <f t="shared" si="15"/>
        <v>27.517473661608175</v>
      </c>
      <c r="AU22">
        <f t="shared" si="16"/>
        <v>-162.1215741531891</v>
      </c>
      <c r="AW22">
        <v>19</v>
      </c>
      <c r="AX22">
        <f>(R22*SUMPRODUCT(K23:$K$23, X23:$X$23)-$AZ$3*SUMPRODUCT(K22:$K$22, W23:$W$23))/Z22</f>
        <v>579.42516365467827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6.4089452000000005E-2</v>
      </c>
      <c r="O23">
        <f t="shared" si="30"/>
        <v>1239.8365031758995</v>
      </c>
      <c r="P23">
        <f t="shared" si="31"/>
        <v>61.991825158794974</v>
      </c>
      <c r="Q23" s="5">
        <f t="shared" si="32"/>
        <v>50</v>
      </c>
      <c r="R23">
        <f t="shared" si="0"/>
        <v>50000</v>
      </c>
      <c r="S23">
        <f t="shared" si="20"/>
        <v>625.78956996035686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309.81595151567819</v>
      </c>
      <c r="AC23">
        <f t="shared" si="1"/>
        <v>309.81595151567819</v>
      </c>
      <c r="AE23">
        <f t="shared" si="2"/>
        <v>613.81835747062098</v>
      </c>
      <c r="AF23">
        <f t="shared" si="3"/>
        <v>-30.690917873531046</v>
      </c>
      <c r="AG23">
        <f t="shared" si="4"/>
        <v>-24.754004092406394</v>
      </c>
      <c r="AH23">
        <f t="shared" si="5"/>
        <v>-1713.4166583531385</v>
      </c>
      <c r="AI23">
        <f t="shared" si="6"/>
        <v>-1155.0432228484549</v>
      </c>
      <c r="AJ23">
        <f t="shared" si="7"/>
        <v>0</v>
      </c>
      <c r="AK23">
        <f t="shared" si="28"/>
        <v>76.409165977519578</v>
      </c>
      <c r="AL23">
        <f t="shared" si="8"/>
        <v>-1078.6340568709354</v>
      </c>
      <c r="AN23">
        <f t="shared" si="9"/>
        <v>145.01002078875911</v>
      </c>
      <c r="AO23">
        <f t="shared" si="10"/>
        <v>-7.250501039437955</v>
      </c>
      <c r="AP23">
        <f t="shared" si="11"/>
        <v>-5.8479493230482058</v>
      </c>
      <c r="AQ23">
        <f t="shared" si="12"/>
        <v>-404.78193951618152</v>
      </c>
      <c r="AR23">
        <f t="shared" si="13"/>
        <v>-272.87036908990854</v>
      </c>
      <c r="AS23">
        <f t="shared" si="14"/>
        <v>0</v>
      </c>
      <c r="AT23">
        <f t="shared" si="15"/>
        <v>18.051097058272948</v>
      </c>
      <c r="AU23">
        <f t="shared" si="16"/>
        <v>-254.81927203163562</v>
      </c>
      <c r="AW23">
        <v>20</v>
      </c>
      <c r="AX23">
        <f>(R23*SUMPRODUCT(K$23:$K24, X$23:$X24)-$AZ$3*SUMPRODUCT(K$22:$K23, W$23:$W24))/Z23</f>
        <v>625.78956996035686</v>
      </c>
    </row>
    <row r="25" spans="5:50" x14ac:dyDescent="0.25">
      <c r="AN25" s="6">
        <f t="shared" ref="AN25:AU25" si="33">SUM(AN3:AN23)</f>
        <v>11547.02722174179</v>
      </c>
      <c r="AO25" s="6">
        <f t="shared" si="33"/>
        <v>-1507.2287384690139</v>
      </c>
      <c r="AP25" s="6">
        <f t="shared" si="33"/>
        <v>-2935.5755396593181</v>
      </c>
      <c r="AQ25" s="6">
        <f t="shared" si="33"/>
        <v>-7019.3974044937122</v>
      </c>
      <c r="AR25" s="6">
        <f t="shared" si="33"/>
        <v>84.825539119741791</v>
      </c>
      <c r="AS25" s="6">
        <f t="shared" si="33"/>
        <v>-1392.0481588304717</v>
      </c>
      <c r="AT25" s="6">
        <f t="shared" si="33"/>
        <v>2004.264024550308</v>
      </c>
      <c r="AU25" s="7">
        <f t="shared" si="33"/>
        <v>697.04140483957826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3948.610030640888</v>
      </c>
      <c r="K3">
        <v>1</v>
      </c>
      <c r="L3" s="2">
        <v>0</v>
      </c>
      <c r="O3">
        <f>$C$3</f>
        <v>3948.610030640888</v>
      </c>
      <c r="P3">
        <f>O3*B5</f>
        <v>3158.8880245127107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3948.610030640888</v>
      </c>
      <c r="AF3">
        <f t="shared" ref="AF3:AF23" si="3">-$Z3*P3</f>
        <v>-3158.8880245127107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-1730.1861978718225</v>
      </c>
      <c r="AJ3">
        <f t="shared" ref="AJ3:AJ23" si="7">AB3-AC3</f>
        <v>0</v>
      </c>
      <c r="AL3">
        <f t="shared" ref="AL3:AL23" si="8">SUM(AI3:AK3)</f>
        <v>-1730.1861978718225</v>
      </c>
      <c r="AN3">
        <f t="shared" ref="AN3:AN23" si="9">AE3*$K3</f>
        <v>3948.610030640888</v>
      </c>
      <c r="AO3">
        <f t="shared" ref="AO3:AO23" si="10">AF3*$K3</f>
        <v>-3158.8880245127107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-1730.1861978718225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-1730.1861978718225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2253.8268103622659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50000</v>
      </c>
      <c r="S4">
        <f t="shared" ref="S4:S23" si="20">AX4</f>
        <v>1306.3523346762825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1"/>
        <v>1266.1575598391573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-1266.1575598391573</v>
      </c>
      <c r="AK4">
        <f t="shared" ref="AK4:AK23" si="28">H4*SUM(AB4:AB4, AE4:AF4)</f>
        <v>0</v>
      </c>
      <c r="AL4">
        <f t="shared" si="8"/>
        <v>-2304.5930098391573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-987.66925052311183</v>
      </c>
      <c r="AR4">
        <f t="shared" si="13"/>
        <v>-987.66925052311183</v>
      </c>
      <c r="AS4">
        <f t="shared" si="14"/>
        <v>-1204.2586644846463</v>
      </c>
      <c r="AT4">
        <f t="shared" si="15"/>
        <v>0</v>
      </c>
      <c r="AU4">
        <f t="shared" si="16"/>
        <v>-2191.9279150077582</v>
      </c>
      <c r="AW4">
        <v>1</v>
      </c>
      <c r="AX4">
        <f>(R4*SUMPRODUCT(K5:$K$23, X5:$X$23)-$AZ$3*SUMPRODUCT(K4:$K$22, W5:$W$23))/Z4</f>
        <v>1306.3523346762825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2.4225090000000001E-2</v>
      </c>
      <c r="O5">
        <f t="shared" ref="O5:O23" si="30">$C$3</f>
        <v>3948.610030640888</v>
      </c>
      <c r="P5">
        <f t="shared" ref="P5:P23" si="31">O5*$C$5</f>
        <v>197.43050153204442</v>
      </c>
      <c r="Q5" s="5">
        <f t="shared" ref="Q5:Q23" si="32">$C$8</f>
        <v>50</v>
      </c>
      <c r="R5">
        <f t="shared" si="0"/>
        <v>50000</v>
      </c>
      <c r="S5">
        <f t="shared" si="20"/>
        <v>2438.2462223265543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1266.1575598391573</v>
      </c>
      <c r="AC5">
        <f t="shared" si="1"/>
        <v>2282.3429614805082</v>
      </c>
      <c r="AE5">
        <f t="shared" si="2"/>
        <v>3696.1329945034468</v>
      </c>
      <c r="AF5">
        <f t="shared" si="3"/>
        <v>-184.80664972517235</v>
      </c>
      <c r="AG5">
        <f t="shared" si="4"/>
        <v>-46.802963141735447</v>
      </c>
      <c r="AH5">
        <f t="shared" si="5"/>
        <v>-1173.9857627645595</v>
      </c>
      <c r="AI5">
        <f t="shared" si="6"/>
        <v>2290.5376188719792</v>
      </c>
      <c r="AJ5">
        <f t="shared" si="7"/>
        <v>-1016.1854016413508</v>
      </c>
      <c r="AK5">
        <f t="shared" si="28"/>
        <v>247.95141464964473</v>
      </c>
      <c r="AL5">
        <f t="shared" si="8"/>
        <v>1522.3036318802731</v>
      </c>
      <c r="AN5">
        <f t="shared" si="9"/>
        <v>3341.9901215768336</v>
      </c>
      <c r="AO5">
        <f t="shared" si="10"/>
        <v>-167.09950607884167</v>
      </c>
      <c r="AP5">
        <f t="shared" si="11"/>
        <v>-42.318563945834939</v>
      </c>
      <c r="AQ5">
        <f t="shared" si="12"/>
        <v>-1061.5009870763845</v>
      </c>
      <c r="AR5">
        <f t="shared" si="13"/>
        <v>2071.0710644757719</v>
      </c>
      <c r="AS5">
        <f t="shared" si="14"/>
        <v>-918.82017747368002</v>
      </c>
      <c r="AT5">
        <f t="shared" si="15"/>
        <v>224.19409139833681</v>
      </c>
      <c r="AU5">
        <f t="shared" si="16"/>
        <v>1376.4449784004289</v>
      </c>
      <c r="AW5">
        <v>2</v>
      </c>
      <c r="AX5">
        <f>(R5*SUMPRODUCT(K6:$K$23, X6:$X$23)-$AZ$3*SUMPRODUCT(K5:$K$22, W6:$W$23))/Z5</f>
        <v>2438.2462223265543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2.7828815E-2</v>
      </c>
      <c r="O6">
        <f t="shared" si="30"/>
        <v>3948.610030640888</v>
      </c>
      <c r="P6">
        <f t="shared" si="31"/>
        <v>197.43050153204442</v>
      </c>
      <c r="Q6" s="5">
        <f t="shared" si="32"/>
        <v>50</v>
      </c>
      <c r="R6">
        <f t="shared" si="0"/>
        <v>50000</v>
      </c>
      <c r="S6">
        <f t="shared" si="20"/>
        <v>3412.3379799934864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2282.3429614805082</v>
      </c>
      <c r="AC6">
        <f t="shared" si="1"/>
        <v>3073.3196429459767</v>
      </c>
      <c r="AE6">
        <f t="shared" si="2"/>
        <v>3556.3126632389794</v>
      </c>
      <c r="AF6">
        <f t="shared" si="3"/>
        <v>-177.81563316194899</v>
      </c>
      <c r="AG6">
        <f t="shared" si="4"/>
        <v>-45.032462507594914</v>
      </c>
      <c r="AH6">
        <f t="shared" si="5"/>
        <v>-1302.4710027231745</v>
      </c>
      <c r="AI6">
        <f t="shared" si="6"/>
        <v>2030.9935648462611</v>
      </c>
      <c r="AJ6">
        <f t="shared" si="7"/>
        <v>-790.97668146546857</v>
      </c>
      <c r="AK6">
        <f t="shared" si="28"/>
        <v>309.6479475381974</v>
      </c>
      <c r="AL6">
        <f t="shared" si="8"/>
        <v>1549.66483091899</v>
      </c>
      <c r="AN6">
        <f t="shared" si="9"/>
        <v>3048.7973789095249</v>
      </c>
      <c r="AO6">
        <f t="shared" si="10"/>
        <v>-152.43986894547626</v>
      </c>
      <c r="AP6">
        <f t="shared" si="11"/>
        <v>-38.605956972847522</v>
      </c>
      <c r="AQ6">
        <f t="shared" si="12"/>
        <v>-1116.5975984775866</v>
      </c>
      <c r="AR6">
        <f t="shared" si="13"/>
        <v>1741.1539545136145</v>
      </c>
      <c r="AS6">
        <f t="shared" si="14"/>
        <v>-678.09775505906453</v>
      </c>
      <c r="AT6">
        <f t="shared" si="15"/>
        <v>265.45861970959419</v>
      </c>
      <c r="AU6">
        <f t="shared" si="16"/>
        <v>1328.5148191641442</v>
      </c>
      <c r="AW6">
        <v>3</v>
      </c>
      <c r="AX6">
        <f>(R6*SUMPRODUCT(K7:$K$23, X7:$X$23)-$AZ$3*SUMPRODUCT(K6:$K$22, W7:$W$23))/Z6</f>
        <v>3412.3379799934864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3.1684449000000003E-2</v>
      </c>
      <c r="O7">
        <f t="shared" si="30"/>
        <v>3948.610030640888</v>
      </c>
      <c r="P7">
        <f t="shared" si="31"/>
        <v>197.43050153204442</v>
      </c>
      <c r="Q7" s="5">
        <f t="shared" si="32"/>
        <v>50</v>
      </c>
      <c r="R7">
        <f t="shared" si="0"/>
        <v>50000</v>
      </c>
      <c r="S7">
        <f t="shared" si="20"/>
        <v>4242.1431096738952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3073.3196429459767</v>
      </c>
      <c r="AC7">
        <f t="shared" si="1"/>
        <v>3661.4199446574421</v>
      </c>
      <c r="AE7">
        <f t="shared" si="2"/>
        <v>3408.0697294001402</v>
      </c>
      <c r="AF7">
        <f t="shared" si="3"/>
        <v>-170.40348647000701</v>
      </c>
      <c r="AG7">
        <f t="shared" si="4"/>
        <v>-43.155309120852657</v>
      </c>
      <c r="AH7">
        <f t="shared" si="5"/>
        <v>-1426.8287616663033</v>
      </c>
      <c r="AI7">
        <f t="shared" si="6"/>
        <v>1767.6821721429774</v>
      </c>
      <c r="AJ7">
        <f t="shared" si="7"/>
        <v>-588.10030171146536</v>
      </c>
      <c r="AK7">
        <f t="shared" si="28"/>
        <v>389.38782915855603</v>
      </c>
      <c r="AL7">
        <f t="shared" si="8"/>
        <v>1568.9696995900681</v>
      </c>
      <c r="AN7">
        <f t="shared" si="9"/>
        <v>2751.9166808486739</v>
      </c>
      <c r="AO7">
        <f t="shared" si="10"/>
        <v>-137.59583404243369</v>
      </c>
      <c r="AP7">
        <f t="shared" si="11"/>
        <v>-34.846650587093023</v>
      </c>
      <c r="AQ7">
        <f t="shared" si="12"/>
        <v>-1152.122515590451</v>
      </c>
      <c r="AR7">
        <f t="shared" si="13"/>
        <v>1427.3516806286964</v>
      </c>
      <c r="AS7">
        <f t="shared" si="14"/>
        <v>-474.8738021204681</v>
      </c>
      <c r="AT7">
        <f t="shared" si="15"/>
        <v>314.41928935224325</v>
      </c>
      <c r="AU7">
        <f t="shared" si="16"/>
        <v>1266.8971678604714</v>
      </c>
      <c r="AW7">
        <v>4</v>
      </c>
      <c r="AX7">
        <f>(R7*SUMPRODUCT(K8:$K$23, X8:$X$23)-$AZ$3*SUMPRODUCT(K7:$K$22, W8:$W$23))/Z7</f>
        <v>4242.1431096738952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3.5933631000000001E-2</v>
      </c>
      <c r="O8">
        <f t="shared" si="30"/>
        <v>3948.610030640888</v>
      </c>
      <c r="P8">
        <f t="shared" si="31"/>
        <v>197.43050153204442</v>
      </c>
      <c r="Q8" s="5">
        <f t="shared" si="32"/>
        <v>50</v>
      </c>
      <c r="R8">
        <f t="shared" si="0"/>
        <v>50000</v>
      </c>
      <c r="S8">
        <f t="shared" si="20"/>
        <v>4932.8971712726307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3661.4199446574421</v>
      </c>
      <c r="AC8">
        <f t="shared" si="1"/>
        <v>4062.0463732349654</v>
      </c>
      <c r="AE8">
        <f t="shared" si="2"/>
        <v>3251.5247120276044</v>
      </c>
      <c r="AF8">
        <f t="shared" si="3"/>
        <v>-162.57623560138023</v>
      </c>
      <c r="AG8">
        <f t="shared" si="4"/>
        <v>-41.173029076004482</v>
      </c>
      <c r="AH8">
        <f t="shared" si="5"/>
        <v>-1550.7269536396539</v>
      </c>
      <c r="AI8">
        <f t="shared" si="6"/>
        <v>1497.0484937105657</v>
      </c>
      <c r="AJ8">
        <f t="shared" si="7"/>
        <v>-400.62642857752326</v>
      </c>
      <c r="AK8">
        <f t="shared" si="28"/>
        <v>473.20082631796498</v>
      </c>
      <c r="AL8">
        <f t="shared" si="8"/>
        <v>1569.6228914510075</v>
      </c>
      <c r="AN8">
        <f t="shared" si="9"/>
        <v>2453.5194425640839</v>
      </c>
      <c r="AO8">
        <f t="shared" si="10"/>
        <v>-122.67597212820421</v>
      </c>
      <c r="AP8">
        <f t="shared" si="11"/>
        <v>-31.068140732118081</v>
      </c>
      <c r="AQ8">
        <f t="shared" si="12"/>
        <v>-1170.1398783128063</v>
      </c>
      <c r="AR8">
        <f t="shared" si="13"/>
        <v>1129.6354513909553</v>
      </c>
      <c r="AS8">
        <f t="shared" si="14"/>
        <v>-302.30270988991327</v>
      </c>
      <c r="AT8">
        <f t="shared" si="15"/>
        <v>357.06554014917191</v>
      </c>
      <c r="AU8">
        <f t="shared" si="16"/>
        <v>1184.3982816502139</v>
      </c>
      <c r="AW8">
        <v>5</v>
      </c>
      <c r="AX8">
        <f>(R8*SUMPRODUCT(K9:$K$23, X9:$X$23)-$AZ$3*SUMPRODUCT(K8:$K$22, W9:$W$23))/Z8</f>
        <v>4932.8971712726307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4.1016489000000003E-2</v>
      </c>
      <c r="O9">
        <f t="shared" si="30"/>
        <v>3948.610030640888</v>
      </c>
      <c r="P9">
        <f t="shared" si="31"/>
        <v>197.43050153204442</v>
      </c>
      <c r="Q9" s="5">
        <f t="shared" si="32"/>
        <v>50</v>
      </c>
      <c r="R9">
        <f t="shared" si="0"/>
        <v>50000</v>
      </c>
      <c r="S9">
        <f t="shared" si="20"/>
        <v>5471.0087733749424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4062.0463732349654</v>
      </c>
      <c r="AC9">
        <f t="shared" si="1"/>
        <v>4275.3226170732469</v>
      </c>
      <c r="AE9">
        <f t="shared" si="2"/>
        <v>3085.6433373232198</v>
      </c>
      <c r="AF9">
        <f t="shared" si="3"/>
        <v>-154.28216686616102</v>
      </c>
      <c r="AG9">
        <f t="shared" si="4"/>
        <v>-39.072525691051815</v>
      </c>
      <c r="AH9">
        <f t="shared" si="5"/>
        <v>-1688.7730941926179</v>
      </c>
      <c r="AI9">
        <f t="shared" si="6"/>
        <v>1203.5155505733892</v>
      </c>
      <c r="AJ9">
        <f t="shared" si="7"/>
        <v>-213.27624383828152</v>
      </c>
      <c r="AK9">
        <f t="shared" si="28"/>
        <v>513.31611370699466</v>
      </c>
      <c r="AL9">
        <f t="shared" si="8"/>
        <v>1503.5554204421023</v>
      </c>
      <c r="AN9">
        <f t="shared" si="9"/>
        <v>2169.1349868746292</v>
      </c>
      <c r="AO9">
        <f t="shared" si="10"/>
        <v>-108.45674934373149</v>
      </c>
      <c r="AP9">
        <f t="shared" si="11"/>
        <v>-27.467070311354135</v>
      </c>
      <c r="AQ9">
        <f t="shared" si="12"/>
        <v>-1187.1679267648344</v>
      </c>
      <c r="AR9">
        <f t="shared" si="13"/>
        <v>846.04324045470946</v>
      </c>
      <c r="AS9">
        <f t="shared" si="14"/>
        <v>-149.92820355580884</v>
      </c>
      <c r="AT9">
        <f t="shared" si="15"/>
        <v>360.84920382738454</v>
      </c>
      <c r="AU9">
        <f t="shared" si="16"/>
        <v>1056.9642407262852</v>
      </c>
      <c r="AW9">
        <v>6</v>
      </c>
      <c r="AX9">
        <f>(R9*SUMPRODUCT(K10:$K$23, X10:$X$23)-$AZ$3*SUMPRODUCT(K9:$K$22, W10:$W$23))/Z9</f>
        <v>5471.0087733749424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4.6435859000000003E-2</v>
      </c>
      <c r="O10">
        <f t="shared" si="30"/>
        <v>3948.610030640888</v>
      </c>
      <c r="P10">
        <f t="shared" si="31"/>
        <v>197.43050153204442</v>
      </c>
      <c r="Q10" s="5">
        <f t="shared" si="32"/>
        <v>50</v>
      </c>
      <c r="R10">
        <f t="shared" si="0"/>
        <v>50000</v>
      </c>
      <c r="S10">
        <f t="shared" si="20"/>
        <v>5836.6908805558942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4275.3226170732469</v>
      </c>
      <c r="AC10">
        <f t="shared" si="1"/>
        <v>4303.6763327327562</v>
      </c>
      <c r="AE10">
        <f t="shared" si="2"/>
        <v>2911.5024050137577</v>
      </c>
      <c r="AF10">
        <f t="shared" si="3"/>
        <v>-145.57512025068789</v>
      </c>
      <c r="AG10">
        <f t="shared" si="4"/>
        <v>-36.867434140377739</v>
      </c>
      <c r="AH10">
        <f t="shared" si="5"/>
        <v>-1814.36629376356</v>
      </c>
      <c r="AI10">
        <f t="shared" si="6"/>
        <v>914.69355685913206</v>
      </c>
      <c r="AJ10">
        <f t="shared" si="7"/>
        <v>-28.353715659509362</v>
      </c>
      <c r="AK10">
        <f t="shared" si="28"/>
        <v>382.33986966971202</v>
      </c>
      <c r="AL10">
        <f t="shared" si="8"/>
        <v>1268.6797108693347</v>
      </c>
      <c r="AN10">
        <f t="shared" si="9"/>
        <v>1941.3051224541462</v>
      </c>
      <c r="AO10">
        <f t="shared" si="10"/>
        <v>-97.065256122707311</v>
      </c>
      <c r="AP10">
        <f t="shared" si="11"/>
        <v>-24.582132793435896</v>
      </c>
      <c r="AQ10">
        <f t="shared" si="12"/>
        <v>-1209.7666737371969</v>
      </c>
      <c r="AR10">
        <f t="shared" si="13"/>
        <v>609.89105980080592</v>
      </c>
      <c r="AS10">
        <f t="shared" si="14"/>
        <v>-18.905432932367358</v>
      </c>
      <c r="AT10">
        <f t="shared" si="15"/>
        <v>254.93310471943619</v>
      </c>
      <c r="AU10">
        <f t="shared" si="16"/>
        <v>845.91873158787473</v>
      </c>
      <c r="AW10">
        <v>7</v>
      </c>
      <c r="AX10">
        <f>(R10*SUMPRODUCT(K11:$K$23, X11:$X$23)-$AZ$3*SUMPRODUCT(K10:$K$22, W11:$W$23))/Z10</f>
        <v>5836.6908805558942</v>
      </c>
    </row>
    <row r="11" spans="1:52" x14ac:dyDescent="0.25">
      <c r="A11" t="s">
        <v>33</v>
      </c>
      <c r="C11" s="24">
        <f>AU25</f>
        <v>4856.8933569895853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5.1834316999999998E-2</v>
      </c>
      <c r="O11">
        <f t="shared" si="30"/>
        <v>3948.610030640888</v>
      </c>
      <c r="P11">
        <f t="shared" si="31"/>
        <v>197.43050153204442</v>
      </c>
      <c r="Q11" s="5">
        <f t="shared" si="32"/>
        <v>50</v>
      </c>
      <c r="R11">
        <f t="shared" si="0"/>
        <v>50000</v>
      </c>
      <c r="S11">
        <f t="shared" si="20"/>
        <v>6071.1248403836626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4303.6763327327562</v>
      </c>
      <c r="AC11">
        <f t="shared" si="1"/>
        <v>4199.7323640538771</v>
      </c>
      <c r="AE11">
        <f t="shared" si="2"/>
        <v>2731.4716423558743</v>
      </c>
      <c r="AF11">
        <f t="shared" si="3"/>
        <v>-136.57358211779373</v>
      </c>
      <c r="AG11">
        <f t="shared" si="4"/>
        <v>-34.587761530765</v>
      </c>
      <c r="AH11">
        <f t="shared" si="5"/>
        <v>-1910.9982682089621</v>
      </c>
      <c r="AI11">
        <f t="shared" si="6"/>
        <v>649.31203049835358</v>
      </c>
      <c r="AJ11">
        <f t="shared" si="7"/>
        <v>103.94396867887917</v>
      </c>
      <c r="AK11">
        <f t="shared" si="28"/>
        <v>353.89686635940393</v>
      </c>
      <c r="AL11">
        <f t="shared" si="8"/>
        <v>1107.1528655366367</v>
      </c>
      <c r="AN11">
        <f t="shared" si="9"/>
        <v>1732.3940322634762</v>
      </c>
      <c r="AO11">
        <f t="shared" si="10"/>
        <v>-86.619701613173831</v>
      </c>
      <c r="AP11">
        <f t="shared" si="11"/>
        <v>-21.936757730191658</v>
      </c>
      <c r="AQ11">
        <f t="shared" si="12"/>
        <v>-1212.0213675935051</v>
      </c>
      <c r="AR11">
        <f t="shared" si="13"/>
        <v>411.81620532660588</v>
      </c>
      <c r="AS11">
        <f t="shared" si="14"/>
        <v>65.924869303699325</v>
      </c>
      <c r="AT11">
        <f t="shared" si="15"/>
        <v>224.45366439498957</v>
      </c>
      <c r="AU11">
        <f t="shared" si="16"/>
        <v>702.19473902529478</v>
      </c>
      <c r="AW11">
        <v>8</v>
      </c>
      <c r="AX11">
        <f>(R11*SUMPRODUCT(K12:$K$23, X12:$X$23)-$AZ$3*SUMPRODUCT(K11:$K$22, W12:$W$23))/Z11</f>
        <v>6071.1248403836626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5.7772715000000002E-2</v>
      </c>
      <c r="O12">
        <f t="shared" si="30"/>
        <v>3948.610030640888</v>
      </c>
      <c r="P12">
        <f t="shared" si="31"/>
        <v>197.43050153204442</v>
      </c>
      <c r="Q12" s="5">
        <f t="shared" si="32"/>
        <v>50</v>
      </c>
      <c r="R12">
        <f t="shared" si="0"/>
        <v>50000</v>
      </c>
      <c r="S12">
        <f t="shared" si="20"/>
        <v>6209.1748778947986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4199.7323640538771</v>
      </c>
      <c r="AC12">
        <f t="shared" si="1"/>
        <v>4004.1298551854306</v>
      </c>
      <c r="AE12">
        <f t="shared" si="2"/>
        <v>2546.3523932079074</v>
      </c>
      <c r="AF12">
        <f t="shared" si="3"/>
        <v>-127.31761966039539</v>
      </c>
      <c r="AG12">
        <f t="shared" si="4"/>
        <v>-32.243655026052501</v>
      </c>
      <c r="AH12">
        <f t="shared" si="5"/>
        <v>-1998.22888940485</v>
      </c>
      <c r="AI12">
        <f t="shared" si="6"/>
        <v>388.56222911660939</v>
      </c>
      <c r="AJ12">
        <f t="shared" si="7"/>
        <v>195.60250886844642</v>
      </c>
      <c r="AK12">
        <f t="shared" si="28"/>
        <v>463.31369963209727</v>
      </c>
      <c r="AL12">
        <f t="shared" si="8"/>
        <v>1047.4784376171531</v>
      </c>
      <c r="AN12">
        <f t="shared" si="9"/>
        <v>1509.3317619132549</v>
      </c>
      <c r="AO12">
        <f t="shared" si="10"/>
        <v>-75.466588095662757</v>
      </c>
      <c r="AP12">
        <f t="shared" si="11"/>
        <v>-19.112190748148908</v>
      </c>
      <c r="AQ12">
        <f t="shared" si="12"/>
        <v>-1184.4355629629995</v>
      </c>
      <c r="AR12">
        <f t="shared" si="13"/>
        <v>230.31742010644368</v>
      </c>
      <c r="AS12">
        <f t="shared" si="14"/>
        <v>115.94195686840274</v>
      </c>
      <c r="AT12">
        <f t="shared" si="15"/>
        <v>274.62580766493511</v>
      </c>
      <c r="AU12">
        <f t="shared" si="16"/>
        <v>620.88518463978153</v>
      </c>
      <c r="AW12">
        <v>9</v>
      </c>
      <c r="AX12">
        <f>(R12*SUMPRODUCT(K13:$K$23, X13:$X$23)-$AZ$3*SUMPRODUCT(K12:$K$22, W13:$W$23))/Z12</f>
        <v>6209.1748778947986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6.4089452000000005E-2</v>
      </c>
      <c r="O13">
        <f t="shared" si="30"/>
        <v>3948.610030640888</v>
      </c>
      <c r="P13">
        <f t="shared" si="31"/>
        <v>197.43050153204442</v>
      </c>
      <c r="Q13" s="5">
        <f t="shared" si="32"/>
        <v>50</v>
      </c>
      <c r="R13">
        <f t="shared" si="0"/>
        <v>50000</v>
      </c>
      <c r="S13">
        <f t="shared" si="20"/>
        <v>6290.5237324064638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4004.1298551854306</v>
      </c>
      <c r="AC13">
        <f t="shared" si="1"/>
        <v>3756.0390469722374</v>
      </c>
      <c r="AE13">
        <f t="shared" si="2"/>
        <v>2357.6945397962454</v>
      </c>
      <c r="AF13">
        <f t="shared" si="3"/>
        <v>-117.88472698981228</v>
      </c>
      <c r="AG13">
        <f t="shared" si="4"/>
        <v>-29.854740294695226</v>
      </c>
      <c r="AH13">
        <f t="shared" si="5"/>
        <v>-2066.4781810967506</v>
      </c>
      <c r="AI13">
        <f t="shared" si="6"/>
        <v>143.47689141498722</v>
      </c>
      <c r="AJ13">
        <f t="shared" si="7"/>
        <v>248.09080821319321</v>
      </c>
      <c r="AK13">
        <f t="shared" si="28"/>
        <v>648.74533150435468</v>
      </c>
      <c r="AL13">
        <f t="shared" si="8"/>
        <v>1040.3130311325351</v>
      </c>
      <c r="AN13">
        <f t="shared" si="9"/>
        <v>1265.9717354714262</v>
      </c>
      <c r="AO13">
        <f t="shared" si="10"/>
        <v>-63.298586773571316</v>
      </c>
      <c r="AP13">
        <f t="shared" si="11"/>
        <v>-16.030599700243759</v>
      </c>
      <c r="AQ13">
        <f t="shared" si="12"/>
        <v>-1109.6021664719028</v>
      </c>
      <c r="AR13">
        <f t="shared" si="13"/>
        <v>77.040382525708395</v>
      </c>
      <c r="AS13">
        <f t="shared" si="14"/>
        <v>133.21316469406074</v>
      </c>
      <c r="AT13">
        <f t="shared" si="15"/>
        <v>348.34591137261179</v>
      </c>
      <c r="AU13">
        <f t="shared" si="16"/>
        <v>558.59945859238098</v>
      </c>
      <c r="AW13">
        <v>10</v>
      </c>
      <c r="AX13">
        <f>(R13*SUMPRODUCT(K14:$K$23, X14:$X$23)-$AZ$3*SUMPRODUCT(K13:$K$22, W14:$W$23))/Z13</f>
        <v>6290.5237324064638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7.1121990999999996E-2</v>
      </c>
      <c r="O14">
        <f t="shared" si="30"/>
        <v>3948.610030640888</v>
      </c>
      <c r="P14">
        <f t="shared" si="31"/>
        <v>197.43050153204442</v>
      </c>
      <c r="Q14" s="5">
        <f t="shared" si="32"/>
        <v>50</v>
      </c>
      <c r="R14">
        <f t="shared" si="0"/>
        <v>50000</v>
      </c>
      <c r="S14">
        <f t="shared" si="20"/>
        <v>6248.6827693634332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3756.0390469722374</v>
      </c>
      <c r="AC14">
        <f t="shared" si="1"/>
        <v>3428.3853319635496</v>
      </c>
      <c r="AE14">
        <f t="shared" si="2"/>
        <v>2166.4336645581452</v>
      </c>
      <c r="AF14">
        <f t="shared" si="3"/>
        <v>-108.32168322790727</v>
      </c>
      <c r="AG14">
        <f t="shared" si="4"/>
        <v>-27.43286432120162</v>
      </c>
      <c r="AH14">
        <f t="shared" si="5"/>
        <v>-2123.328570546651</v>
      </c>
      <c r="AI14">
        <f t="shared" si="6"/>
        <v>-92.64945353761459</v>
      </c>
      <c r="AJ14">
        <f t="shared" si="7"/>
        <v>327.65371500868787</v>
      </c>
      <c r="AK14">
        <f t="shared" si="28"/>
        <v>497.51690349184287</v>
      </c>
      <c r="AL14">
        <f t="shared" si="8"/>
        <v>732.52116496291615</v>
      </c>
      <c r="AN14">
        <f t="shared" si="9"/>
        <v>1071.5786063913511</v>
      </c>
      <c r="AO14">
        <f t="shared" si="10"/>
        <v>-53.578930319567554</v>
      </c>
      <c r="AP14">
        <f t="shared" si="11"/>
        <v>-13.569060986980094</v>
      </c>
      <c r="AQ14">
        <f t="shared" si="12"/>
        <v>-1050.2576228205819</v>
      </c>
      <c r="AR14">
        <f t="shared" si="13"/>
        <v>-45.827007735778587</v>
      </c>
      <c r="AS14">
        <f t="shared" si="14"/>
        <v>162.06667993204795</v>
      </c>
      <c r="AT14">
        <f t="shared" si="15"/>
        <v>246.08575781555879</v>
      </c>
      <c r="AU14">
        <f t="shared" si="16"/>
        <v>362.32543001182813</v>
      </c>
      <c r="AW14">
        <v>11</v>
      </c>
      <c r="AX14">
        <f>(R14*SUMPRODUCT(K15:$K$23, X15:$X$23)-$AZ$3*SUMPRODUCT(K14:$K$22, W15:$W$23))/Z14</f>
        <v>6248.6827693634332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7.9233461000000005E-2</v>
      </c>
      <c r="O15">
        <f t="shared" si="30"/>
        <v>3948.610030640888</v>
      </c>
      <c r="P15">
        <f t="shared" si="31"/>
        <v>197.43050153204442</v>
      </c>
      <c r="Q15" s="5">
        <f t="shared" si="32"/>
        <v>50</v>
      </c>
      <c r="R15">
        <f t="shared" si="0"/>
        <v>50000</v>
      </c>
      <c r="S15">
        <f t="shared" si="20"/>
        <v>6102.9866949024981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3428.3853319635496</v>
      </c>
      <c r="AC15">
        <f t="shared" si="1"/>
        <v>3049.6545044603054</v>
      </c>
      <c r="AE15">
        <f t="shared" si="2"/>
        <v>1973.1152906427089</v>
      </c>
      <c r="AF15">
        <f t="shared" si="3"/>
        <v>-98.655764532135464</v>
      </c>
      <c r="AG15">
        <f t="shared" si="4"/>
        <v>-24.984934892677387</v>
      </c>
      <c r="AH15">
        <f t="shared" si="5"/>
        <v>-2173.6007853122205</v>
      </c>
      <c r="AI15">
        <f t="shared" si="6"/>
        <v>-324.12619409432432</v>
      </c>
      <c r="AJ15">
        <f t="shared" si="7"/>
        <v>378.7308275032442</v>
      </c>
      <c r="AK15">
        <f t="shared" si="28"/>
        <v>453.76443450540279</v>
      </c>
      <c r="AL15">
        <f t="shared" si="8"/>
        <v>508.36906791432267</v>
      </c>
      <c r="AN15">
        <f t="shared" si="9"/>
        <v>899.0281037699034</v>
      </c>
      <c r="AO15">
        <f t="shared" si="10"/>
        <v>-44.95140518849518</v>
      </c>
      <c r="AP15">
        <f t="shared" si="11"/>
        <v>-11.384108544443736</v>
      </c>
      <c r="AQ15">
        <f t="shared" si="12"/>
        <v>-990.37709638117212</v>
      </c>
      <c r="AR15">
        <f t="shared" si="13"/>
        <v>-147.68450634420753</v>
      </c>
      <c r="AS15">
        <f t="shared" si="14"/>
        <v>172.56450208671754</v>
      </c>
      <c r="AT15">
        <f t="shared" si="15"/>
        <v>206.75273312525644</v>
      </c>
      <c r="AU15">
        <f t="shared" si="16"/>
        <v>231.63272886776642</v>
      </c>
      <c r="AW15">
        <v>12</v>
      </c>
      <c r="AX15">
        <f>(R15*SUMPRODUCT(K16:$K$23, X16:$X$23)-$AZ$3*SUMPRODUCT(K15:$K$22, W16:$W$23))/Z15</f>
        <v>6102.9866949024981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8.7905784000000001E-2</v>
      </c>
      <c r="O16">
        <f t="shared" si="30"/>
        <v>3948.610030640888</v>
      </c>
      <c r="P16">
        <f t="shared" si="31"/>
        <v>197.43050153204442</v>
      </c>
      <c r="Q16" s="5">
        <f t="shared" si="32"/>
        <v>50</v>
      </c>
      <c r="R16">
        <f t="shared" si="0"/>
        <v>50000</v>
      </c>
      <c r="S16">
        <f t="shared" si="20"/>
        <v>5858.7151523546627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3049.6545044603054</v>
      </c>
      <c r="AC16">
        <f t="shared" si="1"/>
        <v>2640.9641101585003</v>
      </c>
      <c r="AE16">
        <f t="shared" si="2"/>
        <v>1779.9358911899467</v>
      </c>
      <c r="AF16">
        <f t="shared" si="3"/>
        <v>-88.996794559497346</v>
      </c>
      <c r="AG16">
        <f t="shared" si="4"/>
        <v>-22.538765253820852</v>
      </c>
      <c r="AH16">
        <f t="shared" si="5"/>
        <v>-2196.3202899297617</v>
      </c>
      <c r="AI16">
        <f t="shared" si="6"/>
        <v>-527.91995855313326</v>
      </c>
      <c r="AJ16">
        <f t="shared" si="7"/>
        <v>408.6903943018051</v>
      </c>
      <c r="AK16">
        <f t="shared" si="28"/>
        <v>405.65259444533586</v>
      </c>
      <c r="AL16">
        <f t="shared" si="8"/>
        <v>286.42303019400771</v>
      </c>
      <c r="AN16">
        <f t="shared" si="9"/>
        <v>747.08038397549456</v>
      </c>
      <c r="AO16">
        <f t="shared" si="10"/>
        <v>-37.354019198774736</v>
      </c>
      <c r="AP16">
        <f t="shared" si="11"/>
        <v>-9.4600426248504217</v>
      </c>
      <c r="AQ16">
        <f t="shared" si="12"/>
        <v>-921.84657529263461</v>
      </c>
      <c r="AR16">
        <f t="shared" si="13"/>
        <v>-221.58025314076525</v>
      </c>
      <c r="AS16">
        <f t="shared" si="14"/>
        <v>171.53683917119574</v>
      </c>
      <c r="AT16">
        <f t="shared" si="15"/>
        <v>170.26180410142447</v>
      </c>
      <c r="AU16">
        <f t="shared" si="16"/>
        <v>120.21839013185496</v>
      </c>
      <c r="AW16">
        <v>13</v>
      </c>
      <c r="AX16">
        <f>(R16*SUMPRODUCT(K17:$K$23, X17:$X$23)-$AZ$3*SUMPRODUCT(K16:$K$22, W17:$W$23))/Z16</f>
        <v>5858.7151523546627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9.7118048999999998E-2</v>
      </c>
      <c r="O17">
        <f t="shared" si="30"/>
        <v>3948.610030640888</v>
      </c>
      <c r="P17">
        <f t="shared" si="31"/>
        <v>197.43050153204442</v>
      </c>
      <c r="Q17" s="5">
        <f t="shared" si="32"/>
        <v>50</v>
      </c>
      <c r="R17">
        <f t="shared" si="0"/>
        <v>50000</v>
      </c>
      <c r="S17">
        <f t="shared" si="20"/>
        <v>5518.3325396596647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2640.9641101585003</v>
      </c>
      <c r="AC17">
        <f t="shared" si="1"/>
        <v>2221.0688842349418</v>
      </c>
      <c r="AE17">
        <f t="shared" si="2"/>
        <v>1589.2726311806034</v>
      </c>
      <c r="AF17">
        <f t="shared" si="3"/>
        <v>-79.463631559030176</v>
      </c>
      <c r="AG17">
        <f t="shared" si="4"/>
        <v>-20.124456692962571</v>
      </c>
      <c r="AH17">
        <f t="shared" si="5"/>
        <v>-2188.9209083200708</v>
      </c>
      <c r="AI17">
        <f t="shared" si="6"/>
        <v>-699.23636539146014</v>
      </c>
      <c r="AJ17">
        <f t="shared" si="7"/>
        <v>419.89522592355843</v>
      </c>
      <c r="AK17">
        <f t="shared" si="28"/>
        <v>355.18165500388091</v>
      </c>
      <c r="AL17">
        <f t="shared" si="8"/>
        <v>75.840515535979193</v>
      </c>
      <c r="AN17">
        <f t="shared" si="9"/>
        <v>614.47404662791791</v>
      </c>
      <c r="AO17">
        <f t="shared" si="10"/>
        <v>-30.723702331395895</v>
      </c>
      <c r="AP17">
        <f t="shared" si="11"/>
        <v>-7.780890514125856</v>
      </c>
      <c r="AQ17">
        <f t="shared" si="12"/>
        <v>-846.32117982471129</v>
      </c>
      <c r="AR17">
        <f t="shared" si="13"/>
        <v>-270.35172604231519</v>
      </c>
      <c r="AS17">
        <f t="shared" si="14"/>
        <v>162.34767627082618</v>
      </c>
      <c r="AT17">
        <f t="shared" si="15"/>
        <v>137.32691582067145</v>
      </c>
      <c r="AU17">
        <f t="shared" si="16"/>
        <v>29.322866049182469</v>
      </c>
      <c r="AW17">
        <v>14</v>
      </c>
      <c r="AX17">
        <f>(R17*SUMPRODUCT(K18:$K$23, X18:$X$23)-$AZ$3*SUMPRODUCT(K17:$K$22, W18:$W$23))/Z17</f>
        <v>5518.3325396596647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0.107494799</v>
      </c>
      <c r="O18">
        <f t="shared" si="30"/>
        <v>3948.610030640888</v>
      </c>
      <c r="P18">
        <f t="shared" si="31"/>
        <v>197.43050153204442</v>
      </c>
      <c r="Q18" s="5">
        <f t="shared" si="32"/>
        <v>50</v>
      </c>
      <c r="R18">
        <f t="shared" si="0"/>
        <v>50000</v>
      </c>
      <c r="S18">
        <f t="shared" si="20"/>
        <v>5071.3263979452513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2221.0688842349418</v>
      </c>
      <c r="AC18">
        <f t="shared" si="1"/>
        <v>1801.3288175596776</v>
      </c>
      <c r="AE18">
        <f t="shared" si="2"/>
        <v>1402.5413628238371</v>
      </c>
      <c r="AF18">
        <f t="shared" si="3"/>
        <v>-70.127068141191856</v>
      </c>
      <c r="AG18">
        <f t="shared" si="4"/>
        <v>-17.75993769883873</v>
      </c>
      <c r="AH18">
        <f t="shared" si="5"/>
        <v>-2163.2744271942165</v>
      </c>
      <c r="AI18">
        <f t="shared" si="6"/>
        <v>-848.62007021040995</v>
      </c>
      <c r="AJ18">
        <f t="shared" si="7"/>
        <v>419.74006667526419</v>
      </c>
      <c r="AK18">
        <f t="shared" si="28"/>
        <v>304.07155561997791</v>
      </c>
      <c r="AL18">
        <f t="shared" si="8"/>
        <v>-124.80844791516785</v>
      </c>
      <c r="AN18">
        <f t="shared" si="9"/>
        <v>499.53162120236732</v>
      </c>
      <c r="AO18">
        <f t="shared" si="10"/>
        <v>-24.976581060118367</v>
      </c>
      <c r="AP18">
        <f t="shared" si="11"/>
        <v>-6.3254109335442497</v>
      </c>
      <c r="AQ18">
        <f t="shared" si="12"/>
        <v>-770.47565965987042</v>
      </c>
      <c r="AR18">
        <f t="shared" si="13"/>
        <v>-302.24603045116567</v>
      </c>
      <c r="AS18">
        <f t="shared" si="14"/>
        <v>149.49536715818058</v>
      </c>
      <c r="AT18">
        <f t="shared" si="15"/>
        <v>108.29866495670088</v>
      </c>
      <c r="AU18">
        <f t="shared" si="16"/>
        <v>-44.451998336284227</v>
      </c>
      <c r="AW18">
        <v>15</v>
      </c>
      <c r="AX18">
        <f>(R18*SUMPRODUCT(K19:$K$23, X19:$X$23)-$AZ$3*SUMPRODUCT(K18:$K$22, W19:$W$23))/Z18</f>
        <v>5071.3263979452513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0.119195734</v>
      </c>
      <c r="O19">
        <f t="shared" si="30"/>
        <v>3948.610030640888</v>
      </c>
      <c r="P19">
        <f t="shared" si="31"/>
        <v>197.43050153204442</v>
      </c>
      <c r="Q19" s="5">
        <f t="shared" si="32"/>
        <v>50</v>
      </c>
      <c r="R19">
        <f t="shared" si="0"/>
        <v>50000</v>
      </c>
      <c r="S19">
        <f t="shared" si="20"/>
        <v>4500.1189542658522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1801.3288175596776</v>
      </c>
      <c r="AC19">
        <f t="shared" si="1"/>
        <v>1391.9254496601429</v>
      </c>
      <c r="AE19">
        <f t="shared" si="2"/>
        <v>1221.3390019884512</v>
      </c>
      <c r="AF19">
        <f t="shared" si="3"/>
        <v>-61.066950099422563</v>
      </c>
      <c r="AG19">
        <f t="shared" si="4"/>
        <v>-15.465429512042988</v>
      </c>
      <c r="AH19">
        <f t="shared" si="5"/>
        <v>-2116.908809807353</v>
      </c>
      <c r="AI19">
        <f t="shared" si="6"/>
        <v>-972.10218743036739</v>
      </c>
      <c r="AJ19">
        <f t="shared" si="7"/>
        <v>409.40336789953471</v>
      </c>
      <c r="AK19">
        <f t="shared" si="28"/>
        <v>253.42418639872582</v>
      </c>
      <c r="AL19">
        <f t="shared" si="8"/>
        <v>-309.27463313210683</v>
      </c>
      <c r="AN19">
        <f t="shared" si="9"/>
        <v>400.70586580774852</v>
      </c>
      <c r="AO19">
        <f t="shared" si="10"/>
        <v>-20.035293290387429</v>
      </c>
      <c r="AP19">
        <f t="shared" si="11"/>
        <v>-5.0740116483813802</v>
      </c>
      <c r="AQ19">
        <f t="shared" si="12"/>
        <v>-694.5309828711479</v>
      </c>
      <c r="AR19">
        <f t="shared" si="13"/>
        <v>-318.93442200216816</v>
      </c>
      <c r="AS19">
        <f t="shared" si="14"/>
        <v>134.32006243287276</v>
      </c>
      <c r="AT19">
        <f t="shared" si="15"/>
        <v>83.145267499191775</v>
      </c>
      <c r="AU19">
        <f t="shared" si="16"/>
        <v>-101.46909207010364</v>
      </c>
      <c r="AW19">
        <v>16</v>
      </c>
      <c r="AX19">
        <f>(R19*SUMPRODUCT(K20:$K$23, X20:$X$23)-$AZ$3*SUMPRODUCT(K19:$K$22, W20:$W$23))/Z19</f>
        <v>4500.1189542658522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0.13258683600000001</v>
      </c>
      <c r="O20">
        <f t="shared" si="30"/>
        <v>3948.610030640888</v>
      </c>
      <c r="P20">
        <f t="shared" si="31"/>
        <v>197.43050153204442</v>
      </c>
      <c r="Q20" s="5">
        <f t="shared" si="32"/>
        <v>50</v>
      </c>
      <c r="R20">
        <f t="shared" si="0"/>
        <v>50000</v>
      </c>
      <c r="S20">
        <f t="shared" si="20"/>
        <v>3774.1575725985663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1391.9254496601429</v>
      </c>
      <c r="AC20">
        <f t="shared" si="1"/>
        <v>1000.9264290402414</v>
      </c>
      <c r="AE20">
        <f t="shared" si="2"/>
        <v>1047.1921380115202</v>
      </c>
      <c r="AF20">
        <f t="shared" si="3"/>
        <v>-52.359606900576019</v>
      </c>
      <c r="AG20">
        <f t="shared" si="4"/>
        <v>-13.260262850539755</v>
      </c>
      <c r="AH20">
        <f t="shared" si="5"/>
        <v>-2050.512366382804</v>
      </c>
      <c r="AI20">
        <f t="shared" si="6"/>
        <v>-1068.9400981223996</v>
      </c>
      <c r="AJ20">
        <f t="shared" si="7"/>
        <v>390.99902061990156</v>
      </c>
      <c r="AK20">
        <f t="shared" si="28"/>
        <v>204.23488041458194</v>
      </c>
      <c r="AL20">
        <f t="shared" si="8"/>
        <v>-473.70619708791611</v>
      </c>
      <c r="AN20">
        <f t="shared" si="9"/>
        <v>316.48855830170424</v>
      </c>
      <c r="AO20">
        <f t="shared" si="10"/>
        <v>-15.824427915085215</v>
      </c>
      <c r="AP20">
        <f t="shared" si="11"/>
        <v>-4.0075945186506035</v>
      </c>
      <c r="AQ20">
        <f t="shared" si="12"/>
        <v>-619.71789040414887</v>
      </c>
      <c r="AR20">
        <f t="shared" si="13"/>
        <v>-323.06135453618043</v>
      </c>
      <c r="AS20">
        <f t="shared" si="14"/>
        <v>118.17002042084624</v>
      </c>
      <c r="AT20">
        <f t="shared" si="15"/>
        <v>61.725065067878617</v>
      </c>
      <c r="AU20">
        <f t="shared" si="16"/>
        <v>-143.16626904745559</v>
      </c>
      <c r="AW20">
        <v>17</v>
      </c>
      <c r="AX20">
        <f>(R20*SUMPRODUCT(K21:$K$23, X21:$X$23)-$AZ$3*SUMPRODUCT(K20:$K$22, W21:$W$23))/Z20</f>
        <v>3774.1575725985663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0.14803979</v>
      </c>
      <c r="O21">
        <f t="shared" si="30"/>
        <v>3948.610030640888</v>
      </c>
      <c r="P21">
        <f t="shared" si="31"/>
        <v>197.43050153204442</v>
      </c>
      <c r="Q21" s="5">
        <f t="shared" si="32"/>
        <v>50</v>
      </c>
      <c r="R21">
        <f t="shared" si="0"/>
        <v>50000</v>
      </c>
      <c r="S21">
        <f t="shared" si="20"/>
        <v>2844.0616609428921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1000.9264290402414</v>
      </c>
      <c r="AC21">
        <f t="shared" si="1"/>
        <v>635.056995343685</v>
      </c>
      <c r="AE21">
        <f t="shared" si="2"/>
        <v>881.69411243052855</v>
      </c>
      <c r="AF21">
        <f t="shared" si="3"/>
        <v>-44.084705621526432</v>
      </c>
      <c r="AG21">
        <f t="shared" si="4"/>
        <v>-11.164613694295651</v>
      </c>
      <c r="AH21">
        <f t="shared" si="5"/>
        <v>-1963.0465277387068</v>
      </c>
      <c r="AI21">
        <f t="shared" si="6"/>
        <v>-1136.6017346240003</v>
      </c>
      <c r="AJ21">
        <f t="shared" si="7"/>
        <v>365.86943369655637</v>
      </c>
      <c r="AK21">
        <f t="shared" si="28"/>
        <v>157.32351147361979</v>
      </c>
      <c r="AL21">
        <f t="shared" si="8"/>
        <v>-613.40878945382417</v>
      </c>
      <c r="AN21">
        <f t="shared" si="9"/>
        <v>245.46622788977237</v>
      </c>
      <c r="AO21">
        <f t="shared" si="10"/>
        <v>-12.273311394488619</v>
      </c>
      <c r="AP21">
        <f t="shared" si="11"/>
        <v>-3.108261210716869</v>
      </c>
      <c r="AQ21">
        <f t="shared" si="12"/>
        <v>-546.51791312046805</v>
      </c>
      <c r="AR21">
        <f t="shared" si="13"/>
        <v>-316.43325783590114</v>
      </c>
      <c r="AS21">
        <f t="shared" si="14"/>
        <v>101.85912384294976</v>
      </c>
      <c r="AT21">
        <f t="shared" si="15"/>
        <v>43.799327199029669</v>
      </c>
      <c r="AU21">
        <f t="shared" si="16"/>
        <v>-170.77480679392173</v>
      </c>
      <c r="AW21">
        <v>18</v>
      </c>
      <c r="AX21">
        <f>(R21*SUMPRODUCT(K22:$K$23, X22:$X$23)-$AZ$3*SUMPRODUCT(K21:$K$22, W22:$W$23))/Z21</f>
        <v>2844.0616609428921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0.16585403400000001</v>
      </c>
      <c r="O22">
        <f t="shared" si="30"/>
        <v>3948.610030640888</v>
      </c>
      <c r="P22">
        <f t="shared" si="31"/>
        <v>197.43050153204442</v>
      </c>
      <c r="Q22" s="5">
        <f t="shared" si="32"/>
        <v>50</v>
      </c>
      <c r="R22">
        <f t="shared" si="0"/>
        <v>50000</v>
      </c>
      <c r="S22">
        <f t="shared" si="20"/>
        <v>1631.7562331688873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635.056995343685</v>
      </c>
      <c r="AC22">
        <f t="shared" si="1"/>
        <v>300.28463718052717</v>
      </c>
      <c r="AE22">
        <f t="shared" si="2"/>
        <v>726.64464600557051</v>
      </c>
      <c r="AF22">
        <f t="shared" si="3"/>
        <v>-36.332232300278527</v>
      </c>
      <c r="AG22">
        <f t="shared" si="4"/>
        <v>-9.2012713381021172</v>
      </c>
      <c r="AH22">
        <f t="shared" si="5"/>
        <v>-1851.6962192505766</v>
      </c>
      <c r="AI22">
        <f t="shared" si="6"/>
        <v>-1170.5850768833868</v>
      </c>
      <c r="AJ22">
        <f t="shared" si="7"/>
        <v>334.77235816315783</v>
      </c>
      <c r="AK22">
        <f t="shared" si="28"/>
        <v>113.41186033232098</v>
      </c>
      <c r="AL22">
        <f t="shared" si="8"/>
        <v>-722.40085838790799</v>
      </c>
      <c r="AN22">
        <f t="shared" si="9"/>
        <v>186.35371418203579</v>
      </c>
      <c r="AO22">
        <f t="shared" si="10"/>
        <v>-9.3176857091017897</v>
      </c>
      <c r="AP22">
        <f t="shared" si="11"/>
        <v>-2.3597381450174408</v>
      </c>
      <c r="AQ22">
        <f t="shared" si="12"/>
        <v>-474.88200716961302</v>
      </c>
      <c r="AR22">
        <f t="shared" si="13"/>
        <v>-300.20571684169647</v>
      </c>
      <c r="AS22">
        <f t="shared" si="14"/>
        <v>85.854994861828203</v>
      </c>
      <c r="AT22">
        <f t="shared" si="15"/>
        <v>29.085360390944498</v>
      </c>
      <c r="AU22">
        <f t="shared" si="16"/>
        <v>-185.26536158892375</v>
      </c>
      <c r="AW22">
        <v>19</v>
      </c>
      <c r="AX22">
        <f>(R22*SUMPRODUCT(K23:$K$23, X23:$X$23)-$AZ$3*SUMPRODUCT(K22:$K$22, W23:$W$23))/Z22</f>
        <v>1631.7562331688873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0.18707617900000001</v>
      </c>
      <c r="O23">
        <f t="shared" si="30"/>
        <v>3948.610030640888</v>
      </c>
      <c r="P23">
        <f t="shared" si="31"/>
        <v>197.43050153204442</v>
      </c>
      <c r="Q23" s="5">
        <f t="shared" si="32"/>
        <v>50</v>
      </c>
      <c r="R23">
        <f t="shared" si="0"/>
        <v>50000</v>
      </c>
      <c r="S23">
        <f t="shared" si="20"/>
        <v>2032.2678073451843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300.28463718052717</v>
      </c>
      <c r="AC23">
        <f t="shared" si="1"/>
        <v>300.28463718052717</v>
      </c>
      <c r="AE23">
        <f t="shared" si="2"/>
        <v>583.44029567998507</v>
      </c>
      <c r="AF23">
        <f t="shared" si="3"/>
        <v>-29.172014783999256</v>
      </c>
      <c r="AG23">
        <f t="shared" si="4"/>
        <v>-7.3879199408467349</v>
      </c>
      <c r="AH23">
        <f t="shared" si="5"/>
        <v>-1721.3386838743613</v>
      </c>
      <c r="AI23">
        <f t="shared" si="6"/>
        <v>-1174.4583229192222</v>
      </c>
      <c r="AJ23">
        <f t="shared" si="7"/>
        <v>0</v>
      </c>
      <c r="AK23">
        <f t="shared" si="28"/>
        <v>73.12409319980722</v>
      </c>
      <c r="AL23">
        <f t="shared" si="8"/>
        <v>-1101.3342297194149</v>
      </c>
      <c r="AN23">
        <f t="shared" si="9"/>
        <v>137.83342967158458</v>
      </c>
      <c r="AO23">
        <f t="shared" si="10"/>
        <v>-6.8916714835792297</v>
      </c>
      <c r="AP23">
        <f t="shared" si="11"/>
        <v>-1.745341127662754</v>
      </c>
      <c r="AQ23">
        <f t="shared" si="12"/>
        <v>-406.65345911402375</v>
      </c>
      <c r="AR23">
        <f t="shared" si="13"/>
        <v>-277.45704205368116</v>
      </c>
      <c r="AS23">
        <f t="shared" si="14"/>
        <v>0</v>
      </c>
      <c r="AT23">
        <f t="shared" si="15"/>
        <v>17.27502305202843</v>
      </c>
      <c r="AU23">
        <f t="shared" si="16"/>
        <v>-260.18201900165269</v>
      </c>
      <c r="AW23">
        <v>20</v>
      </c>
      <c r="AX23">
        <f>(R23*SUMPRODUCT(K$23:$K24, X$23:$X24)-$AZ$3*SUMPRODUCT(K$22:$K23, W$23:$W24))/Z23</f>
        <v>2032.2678073451843</v>
      </c>
    </row>
    <row r="25" spans="5:50" x14ac:dyDescent="0.25">
      <c r="AN25" s="6">
        <f t="shared" ref="AN25:AU25" si="33">SUM(AN3:AN23)</f>
        <v>29281.511851336818</v>
      </c>
      <c r="AO25" s="6">
        <f t="shared" si="33"/>
        <v>-4425.5331155475078</v>
      </c>
      <c r="AP25" s="6">
        <f t="shared" si="33"/>
        <v>-2840.6907277756413</v>
      </c>
      <c r="AQ25" s="6">
        <f t="shared" si="33"/>
        <v>-18712.604314169152</v>
      </c>
      <c r="AR25" s="6">
        <f t="shared" si="33"/>
        <v>3302.6836938445167</v>
      </c>
      <c r="AS25" s="6">
        <f t="shared" si="33"/>
        <v>-2173.8914884723204</v>
      </c>
      <c r="AT25" s="6">
        <f t="shared" si="33"/>
        <v>3728.1011516173876</v>
      </c>
      <c r="AU25" s="7">
        <f t="shared" si="33"/>
        <v>4856.8933569895853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341.0273692264837</v>
      </c>
      <c r="K3">
        <v>1</v>
      </c>
      <c r="L3" s="2">
        <v>0</v>
      </c>
      <c r="O3">
        <f>$C$3</f>
        <v>341.0273692264837</v>
      </c>
      <c r="P3">
        <f>O3*B5</f>
        <v>272.82189538118695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341.0273692264837</v>
      </c>
      <c r="AF3">
        <f t="shared" ref="AF3:AF23" si="4">-$Z3*P3</f>
        <v>-272.82189538118695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-2451.7027301547032</v>
      </c>
      <c r="AJ3">
        <f t="shared" ref="AJ3:AJ23" si="8">AB3-AC3</f>
        <v>0</v>
      </c>
      <c r="AL3">
        <f t="shared" ref="AL3:AL23" si="9">SUM(AI3:AK3)</f>
        <v>-2451.7027301547032</v>
      </c>
      <c r="AN3">
        <f t="shared" ref="AN3:AN23" si="10">AE3*$K3</f>
        <v>341.0273692264837</v>
      </c>
      <c r="AO3">
        <f t="shared" ref="AO3:AO23" si="11">AF3*$K3</f>
        <v>-272.82189538118695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-2451.7027301547032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-2451.7027301547032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131.77504653828311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100000</v>
      </c>
      <c r="S4">
        <f t="shared" si="1"/>
        <v>21.533561926804481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21.293212792800887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-21.293212792800887</v>
      </c>
      <c r="AK4">
        <f>G4*MAX(0, SUM(AB4, AE4:AF4))</f>
        <v>0</v>
      </c>
      <c r="AL4">
        <f t="shared" si="9"/>
        <v>-137.45381279280087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-110.48183374548219</v>
      </c>
      <c r="AR4">
        <f t="shared" si="14"/>
        <v>-110.48183374548219</v>
      </c>
      <c r="AS4">
        <f t="shared" si="15"/>
        <v>-20.252247282481342</v>
      </c>
      <c r="AT4">
        <f t="shared" si="16"/>
        <v>0</v>
      </c>
      <c r="AU4">
        <f t="shared" si="17"/>
        <v>-130.73408102796353</v>
      </c>
      <c r="AW4">
        <v>1</v>
      </c>
      <c r="AX4">
        <f>(R4*SUMPRODUCT(K5:$K$23, X5:$X$23)-$AZ$3*SUMPRODUCT(K4:$K$22, W5:$W$23))/Z4</f>
        <v>21.533561926804481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341.0273692264837</v>
      </c>
      <c r="P5">
        <f t="shared" ref="P5:P23" si="30">O5*$C$5</f>
        <v>17.051368461324184</v>
      </c>
      <c r="Q5" s="5">
        <f t="shared" ref="Q5:Q23" si="31">$C$8</f>
        <v>50</v>
      </c>
      <c r="R5">
        <f t="shared" si="0"/>
        <v>100000</v>
      </c>
      <c r="S5">
        <f t="shared" si="1"/>
        <v>41.266051539924298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21.293212792800887</v>
      </c>
      <c r="AC5">
        <f t="shared" si="2"/>
        <v>40.349536525270423</v>
      </c>
      <c r="AE5">
        <f t="shared" si="3"/>
        <v>333.45318433017519</v>
      </c>
      <c r="AF5">
        <f t="shared" si="4"/>
        <v>-16.672659216508759</v>
      </c>
      <c r="AG5">
        <f t="shared" si="5"/>
        <v>-48.889504834540375</v>
      </c>
      <c r="AH5">
        <f t="shared" si="6"/>
        <v>-115.9913369192364</v>
      </c>
      <c r="AI5">
        <f t="shared" si="7"/>
        <v>151.89968335988965</v>
      </c>
      <c r="AJ5">
        <f t="shared" si="8"/>
        <v>-19.056323732469536</v>
      </c>
      <c r="AK5">
        <f>G5*SUM(AB5, AE5:AF5)</f>
        <v>1.3861023254165161</v>
      </c>
      <c r="AL5">
        <f t="shared" si="9"/>
        <v>134.22946195283663</v>
      </c>
      <c r="AN5">
        <f t="shared" si="10"/>
        <v>301.50355782570995</v>
      </c>
      <c r="AO5">
        <f t="shared" si="11"/>
        <v>-15.075177891285497</v>
      </c>
      <c r="AP5">
        <f t="shared" si="12"/>
        <v>-44.205184837448471</v>
      </c>
      <c r="AQ5">
        <f t="shared" si="13"/>
        <v>-104.87769318610671</v>
      </c>
      <c r="AR5">
        <f t="shared" si="14"/>
        <v>137.34550191086927</v>
      </c>
      <c r="AS5">
        <f t="shared" si="15"/>
        <v>-17.230452952367099</v>
      </c>
      <c r="AT5">
        <f t="shared" si="16"/>
        <v>1.2532937223648257</v>
      </c>
      <c r="AU5">
        <f t="shared" si="17"/>
        <v>121.368342680867</v>
      </c>
      <c r="AW5">
        <v>2</v>
      </c>
      <c r="AX5">
        <f>(R5*SUMPRODUCT(K6:$K$23, X6:$X$23)-$AZ$3*SUMPRODUCT(K5:$K$22, W6:$W$23))/Z5</f>
        <v>41.266051539924298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341.0273692264837</v>
      </c>
      <c r="P6">
        <f t="shared" si="30"/>
        <v>17.051368461324184</v>
      </c>
      <c r="Q6" s="5">
        <f t="shared" si="31"/>
        <v>50</v>
      </c>
      <c r="R6">
        <f t="shared" si="0"/>
        <v>100000</v>
      </c>
      <c r="S6">
        <f t="shared" si="1"/>
        <v>59.296120638936621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40.349536525270423</v>
      </c>
      <c r="AC6">
        <f t="shared" si="2"/>
        <v>57.330531890554994</v>
      </c>
      <c r="AE6">
        <f t="shared" si="3"/>
        <v>329.72275852651154</v>
      </c>
      <c r="AF6">
        <f t="shared" si="4"/>
        <v>-16.486137926325576</v>
      </c>
      <c r="AG6">
        <f t="shared" si="5"/>
        <v>-48.342565477132638</v>
      </c>
      <c r="AH6">
        <f t="shared" si="6"/>
        <v>-116.08861812466445</v>
      </c>
      <c r="AI6">
        <f t="shared" si="7"/>
        <v>148.80543699838893</v>
      </c>
      <c r="AJ6">
        <f t="shared" si="8"/>
        <v>-16.980995365284571</v>
      </c>
      <c r="AK6">
        <f>G6*SUM(AB6, AE6:AF6)</f>
        <v>2.5104617155907407</v>
      </c>
      <c r="AL6">
        <f t="shared" si="9"/>
        <v>134.33490334869509</v>
      </c>
      <c r="AN6">
        <f t="shared" si="10"/>
        <v>282.66858883180674</v>
      </c>
      <c r="AO6">
        <f t="shared" si="11"/>
        <v>-14.133429441590335</v>
      </c>
      <c r="AP6">
        <f t="shared" si="12"/>
        <v>-41.443680821418226</v>
      </c>
      <c r="AQ6">
        <f t="shared" si="13"/>
        <v>-99.521810418478964</v>
      </c>
      <c r="AR6">
        <f t="shared" si="14"/>
        <v>127.56966815031923</v>
      </c>
      <c r="AS6">
        <f t="shared" si="15"/>
        <v>-14.557666623665876</v>
      </c>
      <c r="AT6">
        <f t="shared" si="16"/>
        <v>2.1521980273171017</v>
      </c>
      <c r="AU6">
        <f t="shared" si="17"/>
        <v>115.16419955397046</v>
      </c>
      <c r="AW6">
        <v>3</v>
      </c>
      <c r="AX6">
        <f>(R6*SUMPRODUCT(K7:$K$23, X7:$X$23)-$AZ$3*SUMPRODUCT(K6:$K$22, W7:$W$23))/Z6</f>
        <v>59.296120638936621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341.0273692264837</v>
      </c>
      <c r="P7">
        <f t="shared" si="30"/>
        <v>17.051368461324184</v>
      </c>
      <c r="Q7" s="5">
        <f t="shared" si="31"/>
        <v>50</v>
      </c>
      <c r="R7">
        <f t="shared" si="0"/>
        <v>100000</v>
      </c>
      <c r="S7">
        <f t="shared" si="1"/>
        <v>76.022690731875699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57.330531890554994</v>
      </c>
      <c r="AC7">
        <f t="shared" si="2"/>
        <v>72.679228093496022</v>
      </c>
      <c r="AE7">
        <f t="shared" si="3"/>
        <v>326.02905416164242</v>
      </c>
      <c r="AF7">
        <f t="shared" si="4"/>
        <v>-16.30145270808212</v>
      </c>
      <c r="AG7">
        <f t="shared" si="5"/>
        <v>-47.801010062790503</v>
      </c>
      <c r="AH7">
        <f t="shared" si="6"/>
        <v>-116.25951914161107</v>
      </c>
      <c r="AI7">
        <f t="shared" si="7"/>
        <v>145.66707224915871</v>
      </c>
      <c r="AJ7">
        <f t="shared" si="8"/>
        <v>-15.348696202941028</v>
      </c>
      <c r="AK7">
        <f>G7*SUM(AB7, AE7:AF7)</f>
        <v>5.0654022401487904</v>
      </c>
      <c r="AL7">
        <f t="shared" si="9"/>
        <v>135.38377828636646</v>
      </c>
      <c r="AN7">
        <f t="shared" si="10"/>
        <v>263.25893066356304</v>
      </c>
      <c r="AO7">
        <f t="shared" si="11"/>
        <v>-13.16294653317815</v>
      </c>
      <c r="AP7">
        <f t="shared" si="12"/>
        <v>-38.597918293286163</v>
      </c>
      <c r="AQ7">
        <f t="shared" si="13"/>
        <v>-93.876163176261571</v>
      </c>
      <c r="AR7">
        <f t="shared" si="14"/>
        <v>117.62190266083712</v>
      </c>
      <c r="AS7">
        <f t="shared" si="15"/>
        <v>-12.39362350651979</v>
      </c>
      <c r="AT7">
        <f t="shared" si="16"/>
        <v>4.0901642356734351</v>
      </c>
      <c r="AU7">
        <f t="shared" si="17"/>
        <v>109.31844338999076</v>
      </c>
      <c r="AW7">
        <v>4</v>
      </c>
      <c r="AX7">
        <f>(R7*SUMPRODUCT(K8:$K$23, X8:$X$23)-$AZ$3*SUMPRODUCT(K7:$K$22, W8:$W$23))/Z7</f>
        <v>76.022690731875699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341.0273692264837</v>
      </c>
      <c r="P8">
        <f t="shared" si="30"/>
        <v>17.051368461324184</v>
      </c>
      <c r="Q8" s="5">
        <f t="shared" si="31"/>
        <v>50</v>
      </c>
      <c r="R8">
        <f t="shared" si="0"/>
        <v>100000</v>
      </c>
      <c r="S8">
        <f t="shared" si="1"/>
        <v>91.283651949068556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72.679228093496022</v>
      </c>
      <c r="AC8">
        <f t="shared" si="2"/>
        <v>86.289730066813036</v>
      </c>
      <c r="AE8">
        <f t="shared" si="3"/>
        <v>322.37053412770399</v>
      </c>
      <c r="AF8">
        <f t="shared" si="4"/>
        <v>-16.1185267063852</v>
      </c>
      <c r="AG8">
        <f t="shared" si="5"/>
        <v>-47.26461322721736</v>
      </c>
      <c r="AH8">
        <f t="shared" si="6"/>
        <v>-116.77346989047145</v>
      </c>
      <c r="AI8">
        <f t="shared" si="7"/>
        <v>142.21392430362999</v>
      </c>
      <c r="AJ8">
        <f t="shared" si="8"/>
        <v>-13.610501973317014</v>
      </c>
      <c r="AK8">
        <f t="shared" ref="AK8:AK23" si="32">G8*SUM(AB8:AB8, AE8:AF8)</f>
        <v>8.1849146871200009</v>
      </c>
      <c r="AL8">
        <f t="shared" si="9"/>
        <v>136.78833701743298</v>
      </c>
      <c r="AN8">
        <f t="shared" si="10"/>
        <v>243.25276393143875</v>
      </c>
      <c r="AO8">
        <f t="shared" si="11"/>
        <v>-12.162638196571939</v>
      </c>
      <c r="AP8">
        <f t="shared" si="12"/>
        <v>-35.664698185835242</v>
      </c>
      <c r="AQ8">
        <f t="shared" si="13"/>
        <v>-88.114347614255806</v>
      </c>
      <c r="AR8">
        <f t="shared" si="14"/>
        <v>107.31107993477579</v>
      </c>
      <c r="AS8">
        <f t="shared" si="15"/>
        <v>-10.27014529247306</v>
      </c>
      <c r="AT8">
        <f t="shared" si="16"/>
        <v>6.1761324606555101</v>
      </c>
      <c r="AU8">
        <f t="shared" si="17"/>
        <v>103.21706710295824</v>
      </c>
      <c r="AW8">
        <v>5</v>
      </c>
      <c r="AX8">
        <f>(R8*SUMPRODUCT(K9:$K$23, X9:$X$23)-$AZ$3*SUMPRODUCT(K8:$K$22, W9:$W$23))/Z8</f>
        <v>91.283651949068556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341.0273692264837</v>
      </c>
      <c r="P9">
        <f t="shared" si="30"/>
        <v>17.051368461324184</v>
      </c>
      <c r="Q9" s="5">
        <f t="shared" si="31"/>
        <v>50</v>
      </c>
      <c r="R9">
        <f t="shared" si="0"/>
        <v>100000</v>
      </c>
      <c r="S9">
        <f t="shared" si="1"/>
        <v>103.95181616895267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86.289730066813036</v>
      </c>
      <c r="AC9">
        <f t="shared" si="2"/>
        <v>97.159279439953707</v>
      </c>
      <c r="AE9">
        <f t="shared" si="3"/>
        <v>318.74357451817502</v>
      </c>
      <c r="AF9">
        <f t="shared" si="4"/>
        <v>-15.937178725908751</v>
      </c>
      <c r="AG9">
        <f t="shared" si="5"/>
        <v>-46.732843648465419</v>
      </c>
      <c r="AH9">
        <f t="shared" si="6"/>
        <v>-118.24689295953178</v>
      </c>
      <c r="AI9">
        <f t="shared" si="7"/>
        <v>137.82665918426906</v>
      </c>
      <c r="AJ9">
        <f t="shared" si="8"/>
        <v>-10.869549373140671</v>
      </c>
      <c r="AK9">
        <f t="shared" si="32"/>
        <v>8.6768436066574672</v>
      </c>
      <c r="AL9">
        <f t="shared" si="9"/>
        <v>135.63395341778585</v>
      </c>
      <c r="AN9">
        <f t="shared" si="10"/>
        <v>224.06926651757433</v>
      </c>
      <c r="AO9">
        <f t="shared" si="11"/>
        <v>-11.203463325878717</v>
      </c>
      <c r="AP9">
        <f t="shared" si="12"/>
        <v>-32.852094397263031</v>
      </c>
      <c r="AQ9">
        <f t="shared" si="13"/>
        <v>-83.124795891104668</v>
      </c>
      <c r="AR9">
        <f t="shared" si="14"/>
        <v>96.888912903327906</v>
      </c>
      <c r="AS9">
        <f t="shared" si="15"/>
        <v>-7.6410385969280581</v>
      </c>
      <c r="AT9">
        <f t="shared" si="16"/>
        <v>6.0996178058503334</v>
      </c>
      <c r="AU9">
        <f t="shared" si="17"/>
        <v>95.347492112250166</v>
      </c>
      <c r="AW9">
        <v>6</v>
      </c>
      <c r="AX9">
        <f>(R9*SUMPRODUCT(K10:$K$23, X10:$X$23)-$AZ$3*SUMPRODUCT(K9:$K$22, W10:$W$23))/Z9</f>
        <v>103.95181616895267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341.0273692264837</v>
      </c>
      <c r="P10">
        <f t="shared" si="30"/>
        <v>17.051368461324184</v>
      </c>
      <c r="Q10" s="5">
        <f t="shared" si="31"/>
        <v>50</v>
      </c>
      <c r="R10">
        <f t="shared" si="0"/>
        <v>100000</v>
      </c>
      <c r="S10">
        <f t="shared" si="1"/>
        <v>112.1015643513196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97.159279439953707</v>
      </c>
      <c r="AC10">
        <f t="shared" si="2"/>
        <v>103.59398459137572</v>
      </c>
      <c r="AE10">
        <f t="shared" si="3"/>
        <v>315.14621796149703</v>
      </c>
      <c r="AF10">
        <f t="shared" si="4"/>
        <v>-15.75731089807485</v>
      </c>
      <c r="AG10">
        <f t="shared" si="5"/>
        <v>-46.205414344940969</v>
      </c>
      <c r="AH10">
        <f t="shared" si="6"/>
        <v>-120.2017340795925</v>
      </c>
      <c r="AI10">
        <f t="shared" si="7"/>
        <v>132.98175863888866</v>
      </c>
      <c r="AJ10">
        <f t="shared" si="8"/>
        <v>-6.4347051514220084</v>
      </c>
      <c r="AK10">
        <f t="shared" si="32"/>
        <v>1.7051572019645163</v>
      </c>
      <c r="AL10">
        <f t="shared" si="9"/>
        <v>128.25221068943117</v>
      </c>
      <c r="AN10">
        <f t="shared" si="10"/>
        <v>210.13033209148736</v>
      </c>
      <c r="AO10">
        <f t="shared" si="11"/>
        <v>-10.506516604574367</v>
      </c>
      <c r="AP10">
        <f t="shared" si="12"/>
        <v>-30.808426398166187</v>
      </c>
      <c r="AQ10">
        <f t="shared" si="13"/>
        <v>-80.14702021016582</v>
      </c>
      <c r="AR10">
        <f t="shared" si="14"/>
        <v>88.668368878580949</v>
      </c>
      <c r="AS10">
        <f t="shared" si="15"/>
        <v>-4.290474241211764</v>
      </c>
      <c r="AT10">
        <f t="shared" si="16"/>
        <v>1.1369492276780904</v>
      </c>
      <c r="AU10">
        <f t="shared" si="17"/>
        <v>85.514843865047268</v>
      </c>
      <c r="AW10">
        <v>7</v>
      </c>
      <c r="AX10">
        <f>(R10*SUMPRODUCT(K11:$K$23, X11:$X$23)-$AZ$3*SUMPRODUCT(K10:$K$22, W11:$W$23))/Z10</f>
        <v>112.1015643513196</v>
      </c>
    </row>
    <row r="11" spans="1:52" x14ac:dyDescent="0.25">
      <c r="A11" t="s">
        <v>33</v>
      </c>
      <c r="C11" s="24">
        <f>AU25</f>
        <v>-1330.2488731079534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341.0273692264837</v>
      </c>
      <c r="P11">
        <f t="shared" si="30"/>
        <v>17.051368461324184</v>
      </c>
      <c r="Q11" s="5">
        <f t="shared" si="31"/>
        <v>50</v>
      </c>
      <c r="R11">
        <f t="shared" si="0"/>
        <v>100000</v>
      </c>
      <c r="S11">
        <f t="shared" si="1"/>
        <v>117.56125912910382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103.59398459137572</v>
      </c>
      <c r="AC11">
        <f t="shared" si="2"/>
        <v>107.40950925260802</v>
      </c>
      <c r="AE11">
        <f t="shared" si="3"/>
        <v>311.57868367247221</v>
      </c>
      <c r="AF11">
        <f t="shared" si="4"/>
        <v>-15.578934183623609</v>
      </c>
      <c r="AG11">
        <f t="shared" si="5"/>
        <v>-45.682357456997238</v>
      </c>
      <c r="AH11">
        <f t="shared" si="6"/>
        <v>-122.00548898864531</v>
      </c>
      <c r="AI11">
        <f t="shared" si="7"/>
        <v>128.31190304320603</v>
      </c>
      <c r="AJ11">
        <f t="shared" si="8"/>
        <v>-3.8155246612323026</v>
      </c>
      <c r="AK11">
        <f t="shared" si="32"/>
        <v>0.63934997452835896</v>
      </c>
      <c r="AL11">
        <f t="shared" si="9"/>
        <v>125.13572835650209</v>
      </c>
      <c r="AN11">
        <f t="shared" si="10"/>
        <v>197.61400550698983</v>
      </c>
      <c r="AO11">
        <f t="shared" si="11"/>
        <v>-9.8807002753494899</v>
      </c>
      <c r="AP11">
        <f t="shared" si="12"/>
        <v>-28.973335183509864</v>
      </c>
      <c r="AQ11">
        <f t="shared" si="13"/>
        <v>-77.380111786560079</v>
      </c>
      <c r="AR11">
        <f t="shared" si="14"/>
        <v>81.379858261570376</v>
      </c>
      <c r="AS11">
        <f t="shared" si="15"/>
        <v>-2.4199380475251404</v>
      </c>
      <c r="AT11">
        <f t="shared" si="16"/>
        <v>0.40549792398555984</v>
      </c>
      <c r="AU11">
        <f t="shared" si="17"/>
        <v>79.36541813803079</v>
      </c>
      <c r="AW11">
        <v>8</v>
      </c>
      <c r="AX11">
        <f>(R11*SUMPRODUCT(K12:$K$23, X12:$X$23)-$AZ$3*SUMPRODUCT(K11:$K$22, W12:$W$23))/Z11</f>
        <v>117.56125912910382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341.0273692264837</v>
      </c>
      <c r="P12">
        <f t="shared" si="30"/>
        <v>17.051368461324184</v>
      </c>
      <c r="Q12" s="5">
        <f t="shared" si="31"/>
        <v>50</v>
      </c>
      <c r="R12">
        <f t="shared" si="0"/>
        <v>100000</v>
      </c>
      <c r="S12">
        <f t="shared" si="1"/>
        <v>121.67317115200977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107.40950925260802</v>
      </c>
      <c r="AC12">
        <f t="shared" si="2"/>
        <v>109.90305726395985</v>
      </c>
      <c r="AE12">
        <f t="shared" si="3"/>
        <v>308.03791940173107</v>
      </c>
      <c r="AF12">
        <f t="shared" si="4"/>
        <v>-15.401895970086553</v>
      </c>
      <c r="AG12">
        <f t="shared" si="5"/>
        <v>-45.163225476656152</v>
      </c>
      <c r="AH12">
        <f t="shared" si="6"/>
        <v>-124.61681154222785</v>
      </c>
      <c r="AI12">
        <f t="shared" si="7"/>
        <v>122.8559864127605</v>
      </c>
      <c r="AJ12">
        <f t="shared" si="8"/>
        <v>-2.4935480113518338</v>
      </c>
      <c r="AK12">
        <f t="shared" si="32"/>
        <v>8.400956186369303</v>
      </c>
      <c r="AL12">
        <f t="shared" si="9"/>
        <v>128.76339458777798</v>
      </c>
      <c r="AN12">
        <f t="shared" si="10"/>
        <v>182.58722432403988</v>
      </c>
      <c r="AO12">
        <f t="shared" si="11"/>
        <v>-9.1293612162019926</v>
      </c>
      <c r="AP12">
        <f t="shared" si="12"/>
        <v>-26.77017166366781</v>
      </c>
      <c r="AQ12">
        <f t="shared" si="13"/>
        <v>-73.86570383217402</v>
      </c>
      <c r="AR12">
        <f t="shared" si="14"/>
        <v>72.82198761199605</v>
      </c>
      <c r="AS12">
        <f t="shared" si="15"/>
        <v>-1.4780323506785191</v>
      </c>
      <c r="AT12">
        <f t="shared" si="16"/>
        <v>4.9796053509132436</v>
      </c>
      <c r="AU12">
        <f t="shared" si="17"/>
        <v>76.323560612230779</v>
      </c>
      <c r="AW12">
        <v>9</v>
      </c>
      <c r="AX12">
        <f>(R12*SUMPRODUCT(K13:$K$23, X13:$X$23)-$AZ$3*SUMPRODUCT(K12:$K$22, W13:$W$23))/Z12</f>
        <v>121.67317115200977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341.0273692264837</v>
      </c>
      <c r="P13">
        <f t="shared" si="30"/>
        <v>17.051368461324184</v>
      </c>
      <c r="Q13" s="5">
        <f t="shared" si="31"/>
        <v>50</v>
      </c>
      <c r="R13">
        <f t="shared" si="0"/>
        <v>100000</v>
      </c>
      <c r="S13">
        <f t="shared" si="1"/>
        <v>125.52800039758276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109.90305726395985</v>
      </c>
      <c r="AC13">
        <f t="shared" si="2"/>
        <v>112.09131636540411</v>
      </c>
      <c r="AE13">
        <f t="shared" si="3"/>
        <v>304.52334628253482</v>
      </c>
      <c r="AF13">
        <f t="shared" si="4"/>
        <v>-15.226167314126741</v>
      </c>
      <c r="AG13">
        <f t="shared" si="5"/>
        <v>-44.647933532908652</v>
      </c>
      <c r="AH13">
        <f t="shared" si="6"/>
        <v>-127.31937796188851</v>
      </c>
      <c r="AI13">
        <f t="shared" si="7"/>
        <v>117.32986747361088</v>
      </c>
      <c r="AJ13">
        <f t="shared" si="8"/>
        <v>-2.1882591014442596</v>
      </c>
      <c r="AK13">
        <f t="shared" si="32"/>
        <v>27.94401653626576</v>
      </c>
      <c r="AL13">
        <f t="shared" si="9"/>
        <v>143.08562490843238</v>
      </c>
      <c r="AN13">
        <f t="shared" si="10"/>
        <v>163.51479917249316</v>
      </c>
      <c r="AO13">
        <f t="shared" si="11"/>
        <v>-8.1757399586246571</v>
      </c>
      <c r="AP13">
        <f t="shared" si="12"/>
        <v>-23.973852823510395</v>
      </c>
      <c r="AQ13">
        <f t="shared" si="13"/>
        <v>-68.364553234908897</v>
      </c>
      <c r="AR13">
        <f t="shared" si="14"/>
        <v>63.000653155449172</v>
      </c>
      <c r="AS13">
        <f t="shared" si="15"/>
        <v>-1.1749928269146959</v>
      </c>
      <c r="AT13">
        <f t="shared" si="16"/>
        <v>15.004630376552452</v>
      </c>
      <c r="AU13">
        <f t="shared" si="17"/>
        <v>76.830290705086924</v>
      </c>
      <c r="AW13">
        <v>10</v>
      </c>
      <c r="AX13">
        <f>(R13*SUMPRODUCT(K14:$K$23, X14:$X$23)-$AZ$3*SUMPRODUCT(K13:$K$22, W14:$W$23))/Z13</f>
        <v>125.52800039758276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341.0273692264837</v>
      </c>
      <c r="P14">
        <f t="shared" si="30"/>
        <v>17.051368461324184</v>
      </c>
      <c r="Q14" s="5">
        <f t="shared" si="31"/>
        <v>50</v>
      </c>
      <c r="R14">
        <f t="shared" si="0"/>
        <v>100000</v>
      </c>
      <c r="S14">
        <f t="shared" si="1"/>
        <v>125.37062788983454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112.09131636540411</v>
      </c>
      <c r="AC14">
        <f t="shared" si="2"/>
        <v>110.66752575875773</v>
      </c>
      <c r="AE14">
        <f t="shared" si="3"/>
        <v>301.0326725130281</v>
      </c>
      <c r="AF14">
        <f t="shared" si="4"/>
        <v>-15.051633625651403</v>
      </c>
      <c r="AG14">
        <f t="shared" si="5"/>
        <v>-44.136145611396039</v>
      </c>
      <c r="AH14">
        <f t="shared" si="6"/>
        <v>-130.61717236705599</v>
      </c>
      <c r="AI14">
        <f t="shared" si="7"/>
        <v>111.22772090892468</v>
      </c>
      <c r="AJ14">
        <f t="shared" si="8"/>
        <v>1.4237906066463779</v>
      </c>
      <c r="AK14">
        <f t="shared" si="32"/>
        <v>27.86506486769466</v>
      </c>
      <c r="AL14">
        <f t="shared" si="9"/>
        <v>140.51657638326571</v>
      </c>
      <c r="AN14">
        <f t="shared" si="10"/>
        <v>148.89916869694065</v>
      </c>
      <c r="AO14">
        <f t="shared" si="11"/>
        <v>-7.4449584348470319</v>
      </c>
      <c r="AP14">
        <f t="shared" si="12"/>
        <v>-21.830970492877579</v>
      </c>
      <c r="AQ14">
        <f t="shared" si="13"/>
        <v>-64.60690203704695</v>
      </c>
      <c r="AR14">
        <f t="shared" si="14"/>
        <v>55.016337732169092</v>
      </c>
      <c r="AS14">
        <f t="shared" si="15"/>
        <v>0.70424660538793671</v>
      </c>
      <c r="AT14">
        <f t="shared" si="16"/>
        <v>13.782839450114828</v>
      </c>
      <c r="AU14">
        <f t="shared" si="17"/>
        <v>69.503423787671849</v>
      </c>
      <c r="AW14">
        <v>11</v>
      </c>
      <c r="AX14">
        <f>(R14*SUMPRODUCT(K15:$K$23, X15:$X$23)-$AZ$3*SUMPRODUCT(K14:$K$22, W15:$W$23))/Z14</f>
        <v>125.37062788983454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341.0273692264837</v>
      </c>
      <c r="P15">
        <f t="shared" si="30"/>
        <v>17.051368461324184</v>
      </c>
      <c r="Q15" s="5">
        <f t="shared" si="31"/>
        <v>50</v>
      </c>
      <c r="R15">
        <f t="shared" si="0"/>
        <v>100000</v>
      </c>
      <c r="S15">
        <f t="shared" si="1"/>
        <v>121.97608843286342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110.66752575875773</v>
      </c>
      <c r="AC15">
        <f t="shared" si="2"/>
        <v>106.42900585322417</v>
      </c>
      <c r="AE15">
        <f t="shared" si="3"/>
        <v>297.55999181341377</v>
      </c>
      <c r="AF15">
        <f t="shared" si="4"/>
        <v>-14.877999590670688</v>
      </c>
      <c r="AG15">
        <f t="shared" si="5"/>
        <v>-43.62699575819056</v>
      </c>
      <c r="AH15">
        <f t="shared" si="6"/>
        <v>-135.57679418304778</v>
      </c>
      <c r="AI15">
        <f t="shared" si="7"/>
        <v>103.47820228150474</v>
      </c>
      <c r="AJ15">
        <f t="shared" si="8"/>
        <v>4.2385199055335647</v>
      </c>
      <c r="AK15">
        <f t="shared" si="32"/>
        <v>27.534466258705059</v>
      </c>
      <c r="AL15">
        <f t="shared" si="9"/>
        <v>135.25118844574337</v>
      </c>
      <c r="AN15">
        <f t="shared" si="10"/>
        <v>135.57991084781617</v>
      </c>
      <c r="AO15">
        <f t="shared" si="11"/>
        <v>-6.7789955423908079</v>
      </c>
      <c r="AP15">
        <f t="shared" si="12"/>
        <v>-19.878156869833902</v>
      </c>
      <c r="AQ15">
        <f t="shared" si="13"/>
        <v>-61.774062959030225</v>
      </c>
      <c r="AR15">
        <f t="shared" si="14"/>
        <v>47.148695476561237</v>
      </c>
      <c r="AS15">
        <f t="shared" si="15"/>
        <v>1.931234597154031</v>
      </c>
      <c r="AT15">
        <f t="shared" si="16"/>
        <v>12.545774241512627</v>
      </c>
      <c r="AU15">
        <f t="shared" si="17"/>
        <v>61.625704315227892</v>
      </c>
      <c r="AW15">
        <v>12</v>
      </c>
      <c r="AX15">
        <f>(R15*SUMPRODUCT(K16:$K$23, X16:$X$23)-$AZ$3*SUMPRODUCT(K15:$K$22, W16:$W$23))/Z15</f>
        <v>121.97608843286342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341.0273692264837</v>
      </c>
      <c r="P16">
        <f t="shared" si="30"/>
        <v>17.051368461324184</v>
      </c>
      <c r="Q16" s="5">
        <f t="shared" si="31"/>
        <v>50</v>
      </c>
      <c r="R16">
        <f t="shared" si="0"/>
        <v>100000</v>
      </c>
      <c r="S16">
        <f t="shared" si="1"/>
        <v>115.34465704856225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106.42900585322417</v>
      </c>
      <c r="AC16">
        <f t="shared" si="2"/>
        <v>99.473303456167571</v>
      </c>
      <c r="AE16">
        <f t="shared" si="3"/>
        <v>294.1022137821455</v>
      </c>
      <c r="AF16">
        <f t="shared" si="4"/>
        <v>-14.705110689107276</v>
      </c>
      <c r="AG16">
        <f t="shared" si="5"/>
        <v>-43.120030871602246</v>
      </c>
      <c r="AH16">
        <f t="shared" si="6"/>
        <v>-141.38985801280461</v>
      </c>
      <c r="AI16">
        <f t="shared" si="7"/>
        <v>94.887214208631349</v>
      </c>
      <c r="AJ16">
        <f t="shared" si="8"/>
        <v>6.9557023970565979</v>
      </c>
      <c r="AK16">
        <f t="shared" si="32"/>
        <v>27.007827626238367</v>
      </c>
      <c r="AL16">
        <f t="shared" si="9"/>
        <v>128.85074423192631</v>
      </c>
      <c r="AN16">
        <f t="shared" si="10"/>
        <v>123.44152162329814</v>
      </c>
      <c r="AO16">
        <f t="shared" si="11"/>
        <v>-6.1720760811649074</v>
      </c>
      <c r="AP16">
        <f t="shared" si="12"/>
        <v>-18.098477242939104</v>
      </c>
      <c r="AQ16">
        <f t="shared" si="13"/>
        <v>-59.344603329409701</v>
      </c>
      <c r="AR16">
        <f t="shared" si="14"/>
        <v>39.826364969784422</v>
      </c>
      <c r="AS16">
        <f t="shared" si="15"/>
        <v>2.919469652436919</v>
      </c>
      <c r="AT16">
        <f t="shared" si="16"/>
        <v>11.335811774583139</v>
      </c>
      <c r="AU16">
        <f t="shared" si="17"/>
        <v>54.08164639680448</v>
      </c>
      <c r="AW16">
        <v>13</v>
      </c>
      <c r="AX16">
        <f>(R16*SUMPRODUCT(K17:$K$23, X17:$X$23)-$AZ$3*SUMPRODUCT(K16:$K$22, W17:$W$23))/Z16</f>
        <v>115.34465704856225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341.0273692264837</v>
      </c>
      <c r="P17">
        <f t="shared" si="30"/>
        <v>17.051368461324184</v>
      </c>
      <c r="Q17" s="5">
        <f t="shared" si="31"/>
        <v>50</v>
      </c>
      <c r="R17">
        <f t="shared" si="0"/>
        <v>100000</v>
      </c>
      <c r="S17">
        <f t="shared" si="1"/>
        <v>105.89861465187005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99.473303456167571</v>
      </c>
      <c r="AC17">
        <f t="shared" si="2"/>
        <v>90.257875432977414</v>
      </c>
      <c r="AE17">
        <f t="shared" si="3"/>
        <v>290.65919239894811</v>
      </c>
      <c r="AF17">
        <f t="shared" si="4"/>
        <v>-14.532959619947405</v>
      </c>
      <c r="AG17">
        <f t="shared" si="5"/>
        <v>-42.615229542751891</v>
      </c>
      <c r="AH17">
        <f t="shared" si="6"/>
        <v>-147.2020402686731</v>
      </c>
      <c r="AI17">
        <f t="shared" si="7"/>
        <v>86.308962967575724</v>
      </c>
      <c r="AJ17">
        <f t="shared" si="8"/>
        <v>9.2154280231901566</v>
      </c>
      <c r="AK17">
        <f t="shared" si="32"/>
        <v>26.291967536461783</v>
      </c>
      <c r="AL17">
        <f t="shared" si="9"/>
        <v>121.81635852722766</v>
      </c>
      <c r="AN17">
        <f t="shared" si="10"/>
        <v>112.38004520993225</v>
      </c>
      <c r="AO17">
        <f t="shared" si="11"/>
        <v>-5.6190022604966119</v>
      </c>
      <c r="AP17">
        <f t="shared" si="12"/>
        <v>-16.476690047609964</v>
      </c>
      <c r="AQ17">
        <f t="shared" si="13"/>
        <v>-56.913981642397275</v>
      </c>
      <c r="AR17">
        <f t="shared" si="14"/>
        <v>33.370371259428403</v>
      </c>
      <c r="AS17">
        <f t="shared" si="15"/>
        <v>3.5630396180744852</v>
      </c>
      <c r="AT17">
        <f t="shared" si="16"/>
        <v>10.165487889851919</v>
      </c>
      <c r="AU17">
        <f t="shared" si="17"/>
        <v>47.098898767354804</v>
      </c>
      <c r="AW17">
        <v>14</v>
      </c>
      <c r="AX17">
        <f>(R17*SUMPRODUCT(K18:$K$23, X18:$X$23)-$AZ$3*SUMPRODUCT(K17:$K$22, W18:$W$23))/Z17</f>
        <v>105.89861465187005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341.0273692264837</v>
      </c>
      <c r="P18">
        <f t="shared" si="30"/>
        <v>17.051368461324184</v>
      </c>
      <c r="Q18" s="5">
        <f t="shared" si="31"/>
        <v>50</v>
      </c>
      <c r="R18">
        <f t="shared" si="0"/>
        <v>100000</v>
      </c>
      <c r="S18">
        <f t="shared" si="1"/>
        <v>93.915064925095294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90.257875432977414</v>
      </c>
      <c r="AC18">
        <f t="shared" si="2"/>
        <v>79.09987230723732</v>
      </c>
      <c r="AE18">
        <f t="shared" si="3"/>
        <v>287.22997083165319</v>
      </c>
      <c r="AF18">
        <f t="shared" si="4"/>
        <v>-14.361498541582659</v>
      </c>
      <c r="AG18">
        <f t="shared" si="5"/>
        <v>-42.112451484927227</v>
      </c>
      <c r="AH18">
        <f t="shared" si="6"/>
        <v>-153.25152479429897</v>
      </c>
      <c r="AI18">
        <f t="shared" si="7"/>
        <v>77.504496010844349</v>
      </c>
      <c r="AJ18">
        <f t="shared" si="8"/>
        <v>11.158003125740095</v>
      </c>
      <c r="AK18">
        <f t="shared" si="32"/>
        <v>25.418844340613358</v>
      </c>
      <c r="AL18">
        <f t="shared" si="9"/>
        <v>114.08134347719781</v>
      </c>
      <c r="AN18">
        <f t="shared" si="10"/>
        <v>102.30033622578155</v>
      </c>
      <c r="AO18">
        <f t="shared" si="11"/>
        <v>-5.1150168112890775</v>
      </c>
      <c r="AP18">
        <f t="shared" si="12"/>
        <v>-14.998845467714011</v>
      </c>
      <c r="AQ18">
        <f t="shared" si="13"/>
        <v>-54.582335082153541</v>
      </c>
      <c r="AR18">
        <f t="shared" si="14"/>
        <v>27.604138864624925</v>
      </c>
      <c r="AS18">
        <f t="shared" si="15"/>
        <v>3.9740541979881079</v>
      </c>
      <c r="AT18">
        <f t="shared" si="16"/>
        <v>9.053220717136206</v>
      </c>
      <c r="AU18">
        <f t="shared" si="17"/>
        <v>40.631413779749245</v>
      </c>
      <c r="AW18">
        <v>15</v>
      </c>
      <c r="AX18">
        <f>(R18*SUMPRODUCT(K19:$K$23, X19:$X$23)-$AZ$3*SUMPRODUCT(K18:$K$22, W19:$W$23))/Z18</f>
        <v>93.915064925095294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341.0273692264837</v>
      </c>
      <c r="P19">
        <f t="shared" si="30"/>
        <v>17.051368461324184</v>
      </c>
      <c r="Q19" s="5">
        <f t="shared" si="31"/>
        <v>50</v>
      </c>
      <c r="R19">
        <f t="shared" si="0"/>
        <v>100000</v>
      </c>
      <c r="S19">
        <f t="shared" si="1"/>
        <v>79.340319616685704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79.09987230723732</v>
      </c>
      <c r="AC19">
        <f t="shared" si="2"/>
        <v>66.028862067485264</v>
      </c>
      <c r="AE19">
        <f t="shared" si="3"/>
        <v>283.81092025695943</v>
      </c>
      <c r="AF19">
        <f t="shared" si="4"/>
        <v>-14.190546012847971</v>
      </c>
      <c r="AG19">
        <f t="shared" si="5"/>
        <v>-41.611164655302844</v>
      </c>
      <c r="AH19">
        <f t="shared" si="6"/>
        <v>-160.32462955020705</v>
      </c>
      <c r="AI19">
        <f t="shared" si="7"/>
        <v>67.684580038601581</v>
      </c>
      <c r="AJ19">
        <f t="shared" si="8"/>
        <v>13.071010239752056</v>
      </c>
      <c r="AK19">
        <f t="shared" si="32"/>
        <v>24.410417258594418</v>
      </c>
      <c r="AL19">
        <f t="shared" si="9"/>
        <v>105.16600753694806</v>
      </c>
      <c r="AN19">
        <f t="shared" si="10"/>
        <v>93.114770217036082</v>
      </c>
      <c r="AO19">
        <f t="shared" si="11"/>
        <v>-4.6557385108518039</v>
      </c>
      <c r="AP19">
        <f t="shared" si="12"/>
        <v>-13.652096374000489</v>
      </c>
      <c r="AQ19">
        <f t="shared" si="13"/>
        <v>-52.600481430322596</v>
      </c>
      <c r="AR19">
        <f t="shared" si="14"/>
        <v>22.206453901861195</v>
      </c>
      <c r="AS19">
        <f t="shared" si="15"/>
        <v>4.2884329957321059</v>
      </c>
      <c r="AT19">
        <f t="shared" si="16"/>
        <v>8.0087488947855405</v>
      </c>
      <c r="AU19">
        <f t="shared" si="17"/>
        <v>34.503635792378844</v>
      </c>
      <c r="AW19">
        <v>16</v>
      </c>
      <c r="AX19">
        <f>(R19*SUMPRODUCT(K20:$K$23, X20:$X$23)-$AZ$3*SUMPRODUCT(K19:$K$22, W20:$W$23))/Z19</f>
        <v>79.340319616685704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341.0273692264837</v>
      </c>
      <c r="P20">
        <f t="shared" si="30"/>
        <v>17.051368461324184</v>
      </c>
      <c r="Q20" s="5">
        <f t="shared" si="31"/>
        <v>50</v>
      </c>
      <c r="R20">
        <f t="shared" si="0"/>
        <v>100000</v>
      </c>
      <c r="S20">
        <f t="shared" si="1"/>
        <v>62.63846748926624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66.028862067485264</v>
      </c>
      <c r="AC20">
        <f t="shared" si="2"/>
        <v>51.503222999872932</v>
      </c>
      <c r="AE20">
        <f t="shared" si="3"/>
        <v>280.40291134742995</v>
      </c>
      <c r="AF20">
        <f t="shared" si="4"/>
        <v>-14.020145567371497</v>
      </c>
      <c r="AG20">
        <f t="shared" si="5"/>
        <v>-41.111496708231684</v>
      </c>
      <c r="AH20">
        <f t="shared" si="6"/>
        <v>-167.1126010362583</v>
      </c>
      <c r="AI20">
        <f t="shared" si="7"/>
        <v>58.158668035568439</v>
      </c>
      <c r="AJ20">
        <f t="shared" si="8"/>
        <v>14.525639067612332</v>
      </c>
      <c r="AK20">
        <f t="shared" si="32"/>
        <v>23.268813949328059</v>
      </c>
      <c r="AL20">
        <f t="shared" si="9"/>
        <v>95.953121052508834</v>
      </c>
      <c r="AN20">
        <f t="shared" si="10"/>
        <v>84.745014725246548</v>
      </c>
      <c r="AO20">
        <f t="shared" si="11"/>
        <v>-4.2372507362623271</v>
      </c>
      <c r="AP20">
        <f t="shared" si="12"/>
        <v>-12.424957990536754</v>
      </c>
      <c r="AQ20">
        <f t="shared" si="13"/>
        <v>-50.505751768193129</v>
      </c>
      <c r="AR20">
        <f t="shared" si="14"/>
        <v>17.57705423025433</v>
      </c>
      <c r="AS20">
        <f t="shared" si="15"/>
        <v>4.3900239507613303</v>
      </c>
      <c r="AT20">
        <f t="shared" si="16"/>
        <v>7.0324376137862181</v>
      </c>
      <c r="AU20">
        <f t="shared" si="17"/>
        <v>28.999515794801876</v>
      </c>
      <c r="AW20">
        <v>17</v>
      </c>
      <c r="AX20">
        <f>(R20*SUMPRODUCT(K21:$K$23, X21:$X$23)-$AZ$3*SUMPRODUCT(K20:$K$22, W21:$W$23))/Z20</f>
        <v>62.63846748926624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341.0273692264837</v>
      </c>
      <c r="P21">
        <f t="shared" si="30"/>
        <v>17.051368461324184</v>
      </c>
      <c r="Q21" s="5">
        <f t="shared" si="31"/>
        <v>50</v>
      </c>
      <c r="R21">
        <f t="shared" si="0"/>
        <v>100000</v>
      </c>
      <c r="S21">
        <f t="shared" si="1"/>
        <v>43.758583147227377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51.503222999872932</v>
      </c>
      <c r="AC21">
        <f t="shared" si="2"/>
        <v>35.543266148364182</v>
      </c>
      <c r="AE21">
        <f t="shared" si="3"/>
        <v>277.00226279061769</v>
      </c>
      <c r="AF21">
        <f t="shared" si="4"/>
        <v>-13.850113139530883</v>
      </c>
      <c r="AG21">
        <f t="shared" si="5"/>
        <v>-40.612907905150344</v>
      </c>
      <c r="AH21">
        <f t="shared" si="6"/>
        <v>-174.94767199806427</v>
      </c>
      <c r="AI21">
        <f t="shared" si="7"/>
        <v>47.5915697478722</v>
      </c>
      <c r="AJ21">
        <f t="shared" si="8"/>
        <v>15.95995685150875</v>
      </c>
      <c r="AK21">
        <f t="shared" si="32"/>
        <v>22.025876085567184</v>
      </c>
      <c r="AL21">
        <f t="shared" si="9"/>
        <v>85.57740268494814</v>
      </c>
      <c r="AN21">
        <f t="shared" si="10"/>
        <v>77.118242716520228</v>
      </c>
      <c r="AO21">
        <f t="shared" si="11"/>
        <v>-3.8559121358260109</v>
      </c>
      <c r="AP21">
        <f t="shared" si="12"/>
        <v>-11.306752723606815</v>
      </c>
      <c r="AQ21">
        <f t="shared" si="13"/>
        <v>-48.705945200292653</v>
      </c>
      <c r="AR21">
        <f t="shared" si="14"/>
        <v>13.249632656794752</v>
      </c>
      <c r="AS21">
        <f t="shared" si="15"/>
        <v>4.4432988157580144</v>
      </c>
      <c r="AT21">
        <f t="shared" si="16"/>
        <v>6.1320685286051804</v>
      </c>
      <c r="AU21">
        <f t="shared" si="17"/>
        <v>23.825000001157949</v>
      </c>
      <c r="AW21">
        <v>18</v>
      </c>
      <c r="AX21">
        <f>(R21*SUMPRODUCT(K22:$K$23, X22:$X$23)-$AZ$3*SUMPRODUCT(K21:$K$22, W22:$W$23))/Z21</f>
        <v>43.758583147227377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341.0273692264837</v>
      </c>
      <c r="P22">
        <f t="shared" si="30"/>
        <v>17.051368461324184</v>
      </c>
      <c r="Q22" s="5">
        <f t="shared" si="31"/>
        <v>50</v>
      </c>
      <c r="R22">
        <f t="shared" si="0"/>
        <v>100000</v>
      </c>
      <c r="S22">
        <f t="shared" si="1"/>
        <v>22.844717721472087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35.543266148364182</v>
      </c>
      <c r="AC22">
        <f t="shared" si="2"/>
        <v>18.32837131759333</v>
      </c>
      <c r="AE22">
        <f t="shared" si="3"/>
        <v>273.60706876977861</v>
      </c>
      <c r="AF22">
        <f t="shared" si="4"/>
        <v>-13.680353438488931</v>
      </c>
      <c r="AG22">
        <f t="shared" si="5"/>
        <v>-40.115118823215361</v>
      </c>
      <c r="AH22">
        <f t="shared" si="6"/>
        <v>-183.32000576695219</v>
      </c>
      <c r="AI22">
        <f t="shared" si="7"/>
        <v>36.491590741122138</v>
      </c>
      <c r="AJ22">
        <f t="shared" si="8"/>
        <v>17.214894830770852</v>
      </c>
      <c r="AK22">
        <f t="shared" si="32"/>
        <v>20.682898703575773</v>
      </c>
      <c r="AL22">
        <f t="shared" si="9"/>
        <v>74.389384275468757</v>
      </c>
      <c r="AN22">
        <f t="shared" si="10"/>
        <v>70.168677044538569</v>
      </c>
      <c r="AO22">
        <f t="shared" si="11"/>
        <v>-3.5084338522269287</v>
      </c>
      <c r="AP22">
        <f t="shared" si="12"/>
        <v>-10.287836604389666</v>
      </c>
      <c r="AQ22">
        <f t="shared" si="13"/>
        <v>-47.01385215777379</v>
      </c>
      <c r="AR22">
        <f t="shared" si="14"/>
        <v>9.3585544301481942</v>
      </c>
      <c r="AS22">
        <f t="shared" si="15"/>
        <v>4.4148946924776258</v>
      </c>
      <c r="AT22">
        <f t="shared" si="16"/>
        <v>5.3042914644039234</v>
      </c>
      <c r="AU22">
        <f t="shared" si="17"/>
        <v>19.077740587029741</v>
      </c>
      <c r="AW22">
        <v>19</v>
      </c>
      <c r="AX22">
        <f>(R22*SUMPRODUCT(K23:$K$23, X23:$X$23)-$AZ$3*SUMPRODUCT(K22:$K$22, W23:$W$23))/Z22</f>
        <v>22.844717721472087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341.0273692264837</v>
      </c>
      <c r="P23">
        <f t="shared" si="30"/>
        <v>17.051368461324184</v>
      </c>
      <c r="Q23" s="5">
        <f t="shared" si="31"/>
        <v>50</v>
      </c>
      <c r="R23">
        <f t="shared" si="0"/>
        <v>100000</v>
      </c>
      <c r="S23">
        <f t="shared" si="1"/>
        <v>23.131490677860235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18.32837131759333</v>
      </c>
      <c r="AC23">
        <f t="shared" si="2"/>
        <v>18.32837131759333</v>
      </c>
      <c r="AE23">
        <f t="shared" si="3"/>
        <v>270.21502157781345</v>
      </c>
      <c r="AF23">
        <f t="shared" si="4"/>
        <v>-13.510751078890671</v>
      </c>
      <c r="AG23">
        <f t="shared" si="5"/>
        <v>-39.617791116108009</v>
      </c>
      <c r="AH23">
        <f t="shared" si="6"/>
        <v>-192.35303775040705</v>
      </c>
      <c r="AI23">
        <f t="shared" si="7"/>
        <v>24.733441632407704</v>
      </c>
      <c r="AJ23">
        <f t="shared" si="8"/>
        <v>0</v>
      </c>
      <c r="AK23">
        <f t="shared" si="32"/>
        <v>19.252284927156129</v>
      </c>
      <c r="AL23">
        <f t="shared" si="9"/>
        <v>43.98572655956383</v>
      </c>
      <c r="AN23">
        <f t="shared" si="10"/>
        <v>63.836288731897646</v>
      </c>
      <c r="AO23">
        <f t="shared" si="11"/>
        <v>-3.191814436594882</v>
      </c>
      <c r="AP23">
        <f t="shared" si="12"/>
        <v>-9.3594084364388017</v>
      </c>
      <c r="AQ23">
        <f t="shared" si="13"/>
        <v>-45.441974264027344</v>
      </c>
      <c r="AR23">
        <f t="shared" si="14"/>
        <v>5.843091594836614</v>
      </c>
      <c r="AS23">
        <f t="shared" si="15"/>
        <v>0</v>
      </c>
      <c r="AT23">
        <f t="shared" si="16"/>
        <v>4.5482090972680727</v>
      </c>
      <c r="AU23">
        <f t="shared" si="17"/>
        <v>10.391300692104686</v>
      </c>
      <c r="AW23">
        <v>20</v>
      </c>
      <c r="AX23">
        <f>(R23*SUMPRODUCT(K$23:$K24, X$23:$X24)-$AZ$3*SUMPRODUCT(K$22:$K23, W$23:$W24))/Z23</f>
        <v>23.131490677860235</v>
      </c>
    </row>
    <row r="25" spans="5:50" x14ac:dyDescent="0.25">
      <c r="AN25" s="6">
        <f t="shared" ref="AN25:AU25" si="33">SUM(AN3:AN23)</f>
        <v>3421.2108141305948</v>
      </c>
      <c r="AO25" s="6">
        <f t="shared" si="33"/>
        <v>-426.8310676263925</v>
      </c>
      <c r="AP25" s="6">
        <f t="shared" si="33"/>
        <v>-2971.511758854052</v>
      </c>
      <c r="AQ25" s="6">
        <f t="shared" si="33"/>
        <v>-1421.2439229661456</v>
      </c>
      <c r="AR25" s="6">
        <f t="shared" si="33"/>
        <v>-1398.3759353159962</v>
      </c>
      <c r="AS25" s="6">
        <f t="shared" si="33"/>
        <v>-61.079916594994778</v>
      </c>
      <c r="AT25" s="6">
        <f t="shared" si="33"/>
        <v>129.20697880303817</v>
      </c>
      <c r="AU25" s="7">
        <f t="shared" si="33"/>
        <v>-1330.2488731079534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676.95756733182952</v>
      </c>
      <c r="K3">
        <v>1</v>
      </c>
      <c r="L3" s="2">
        <v>0</v>
      </c>
      <c r="O3">
        <f>$C$3</f>
        <v>676.95756733182952</v>
      </c>
      <c r="P3">
        <f>O3*B5</f>
        <v>541.56605386546369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676.95756733182952</v>
      </c>
      <c r="AF3">
        <f t="shared" ref="AF3:AF23" si="4">-$Z3*P3</f>
        <v>-541.56605386546369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-2384.5166905336341</v>
      </c>
      <c r="AJ3">
        <f t="shared" ref="AJ3:AJ23" si="8">AB3-AC3</f>
        <v>-4.5474735088646412E-13</v>
      </c>
      <c r="AL3">
        <f t="shared" ref="AL3:AL23" si="9">SUM(AI3:AK3)</f>
        <v>-2384.5166905336346</v>
      </c>
      <c r="AN3">
        <f t="shared" ref="AN3:AN23" si="10">AE3*$K3</f>
        <v>676.95756733182952</v>
      </c>
      <c r="AO3">
        <f t="shared" ref="AO3:AO23" si="11">AF3*$K3</f>
        <v>-541.56605386546369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-2384.5166905336341</v>
      </c>
      <c r="AS3">
        <f t="shared" ref="AS3:AS23" si="15">AJ3*$K3</f>
        <v>-4.5474735088646412E-13</v>
      </c>
      <c r="AT3">
        <f t="shared" ref="AT3:AT23" si="16">AK3*$K3</f>
        <v>0</v>
      </c>
      <c r="AU3">
        <f t="shared" ref="AU3:AU23" si="17">AL3*$K3</f>
        <v>-2384.5166905336346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311.48203049737799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100000</v>
      </c>
      <c r="S4">
        <f t="shared" si="1"/>
        <v>179.46583470431847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4.5474735088646412E-13</v>
      </c>
      <c r="AC4">
        <f t="shared" si="2"/>
        <v>177.41821082836532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-177.41821082836486</v>
      </c>
      <c r="AK4">
        <f>G4*MAX(0, SUM(AB4, AE4:AF4))</f>
        <v>8.1854523159563539E-16</v>
      </c>
      <c r="AL4">
        <f t="shared" si="9"/>
        <v>-318.37291082836487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-134.06381966901273</v>
      </c>
      <c r="AR4">
        <f t="shared" si="14"/>
        <v>-134.06381966901273</v>
      </c>
      <c r="AS4">
        <f t="shared" si="15"/>
        <v>-168.74473162294544</v>
      </c>
      <c r="AT4">
        <f t="shared" si="16"/>
        <v>7.785288487689131E-16</v>
      </c>
      <c r="AU4">
        <f t="shared" si="17"/>
        <v>-302.80855129195817</v>
      </c>
      <c r="AW4">
        <v>1</v>
      </c>
      <c r="AX4">
        <f>(R4*SUMPRODUCT(K5:$K$23, X5:$X$23)-$AZ$3*SUMPRODUCT(K4:$K$22, W5:$W$23))/Z4</f>
        <v>179.46583470431847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1.462746E-3</v>
      </c>
      <c r="O5">
        <f t="shared" ref="O5:O23" si="29">$C$3</f>
        <v>676.95756733182952</v>
      </c>
      <c r="P5">
        <f t="shared" ref="P5:P23" si="30">O5*$C$5</f>
        <v>33.84787836659148</v>
      </c>
      <c r="Q5" s="5">
        <f t="shared" ref="Q5:Q23" si="31">$C$8</f>
        <v>50</v>
      </c>
      <c r="R5">
        <f t="shared" si="0"/>
        <v>100000</v>
      </c>
      <c r="S5">
        <f t="shared" si="1"/>
        <v>347.44365718619048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177.41821082836532</v>
      </c>
      <c r="AC5">
        <f t="shared" si="2"/>
        <v>339.54226438614069</v>
      </c>
      <c r="AE5">
        <f t="shared" si="3"/>
        <v>661.56253122216606</v>
      </c>
      <c r="AF5">
        <f t="shared" si="4"/>
        <v>-33.078126561108306</v>
      </c>
      <c r="AG5">
        <f t="shared" si="5"/>
        <v>-48.862924586961803</v>
      </c>
      <c r="AH5">
        <f t="shared" si="6"/>
        <v>-144.6056730763938</v>
      </c>
      <c r="AI5">
        <f t="shared" si="7"/>
        <v>435.01580699770216</v>
      </c>
      <c r="AJ5">
        <f t="shared" si="8"/>
        <v>-162.12405355777537</v>
      </c>
      <c r="AK5">
        <f>G5*SUM(AB5, AE5:AF5)</f>
        <v>3.3042007235066349</v>
      </c>
      <c r="AL5">
        <f t="shared" si="9"/>
        <v>276.19595416343344</v>
      </c>
      <c r="AN5">
        <f t="shared" si="10"/>
        <v>598.17529494683947</v>
      </c>
      <c r="AO5">
        <f t="shared" si="11"/>
        <v>-29.90876474734198</v>
      </c>
      <c r="AP5">
        <f t="shared" si="12"/>
        <v>-44.181151361118275</v>
      </c>
      <c r="AQ5">
        <f t="shared" si="13"/>
        <v>-130.7503630588925</v>
      </c>
      <c r="AR5">
        <f t="shared" si="14"/>
        <v>393.33501577948681</v>
      </c>
      <c r="AS5">
        <f t="shared" si="15"/>
        <v>-146.59022991483795</v>
      </c>
      <c r="AT5">
        <f t="shared" si="16"/>
        <v>2.9876106173905974</v>
      </c>
      <c r="AU5">
        <f t="shared" si="17"/>
        <v>249.73239648203943</v>
      </c>
      <c r="AW5">
        <v>2</v>
      </c>
      <c r="AX5">
        <f>(R5*SUMPRODUCT(K6:$K$23, X6:$X$23)-$AZ$3*SUMPRODUCT(K5:$K$22, W6:$W$23))/Z5</f>
        <v>347.44365718619048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1.535893E-3</v>
      </c>
      <c r="O6">
        <f t="shared" si="29"/>
        <v>676.95756733182952</v>
      </c>
      <c r="P6">
        <f t="shared" si="30"/>
        <v>33.84787836659148</v>
      </c>
      <c r="Q6" s="5">
        <f t="shared" si="31"/>
        <v>50</v>
      </c>
      <c r="R6">
        <f t="shared" si="0"/>
        <v>100000</v>
      </c>
      <c r="S6">
        <f t="shared" si="1"/>
        <v>503.21541971618717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339.54226438614069</v>
      </c>
      <c r="AC6">
        <f t="shared" si="2"/>
        <v>486.09851820175209</v>
      </c>
      <c r="AE6">
        <f t="shared" si="3"/>
        <v>653.93081664917793</v>
      </c>
      <c r="AF6">
        <f t="shared" si="4"/>
        <v>-32.696540832458901</v>
      </c>
      <c r="AG6">
        <f t="shared" si="5"/>
        <v>-48.29924711725954</v>
      </c>
      <c r="AH6">
        <f t="shared" si="6"/>
        <v>-150.09644766528504</v>
      </c>
      <c r="AI6">
        <f t="shared" si="7"/>
        <v>422.83858103417447</v>
      </c>
      <c r="AJ6">
        <f t="shared" si="8"/>
        <v>-146.5562538156114</v>
      </c>
      <c r="AK6">
        <f>G6*SUM(AB6, AE6:AF6)</f>
        <v>6.8215134354403038</v>
      </c>
      <c r="AL6">
        <f t="shared" si="9"/>
        <v>283.10384065400336</v>
      </c>
      <c r="AN6">
        <f t="shared" si="10"/>
        <v>560.60947070170607</v>
      </c>
      <c r="AO6">
        <f t="shared" si="11"/>
        <v>-28.030473535085306</v>
      </c>
      <c r="AP6">
        <f t="shared" si="12"/>
        <v>-41.406544350431034</v>
      </c>
      <c r="AQ6">
        <f t="shared" si="13"/>
        <v>-128.67644089785159</v>
      </c>
      <c r="AR6">
        <f t="shared" si="14"/>
        <v>362.49601191833813</v>
      </c>
      <c r="AS6">
        <f t="shared" si="15"/>
        <v>-125.64146204425259</v>
      </c>
      <c r="AT6">
        <f t="shared" si="16"/>
        <v>5.8480269457592824</v>
      </c>
      <c r="AU6">
        <f t="shared" si="17"/>
        <v>242.70257681984481</v>
      </c>
      <c r="AW6">
        <v>3</v>
      </c>
      <c r="AX6">
        <f>(R6*SUMPRODUCT(K7:$K$23, X7:$X$23)-$AZ$3*SUMPRODUCT(K6:$K$22, W7:$W$23))/Z6</f>
        <v>503.21541971618717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1.6204399999999999E-3</v>
      </c>
      <c r="O7">
        <f t="shared" si="29"/>
        <v>676.95756733182952</v>
      </c>
      <c r="P7">
        <f t="shared" si="30"/>
        <v>33.84787836659148</v>
      </c>
      <c r="Q7" s="5">
        <f t="shared" si="31"/>
        <v>50</v>
      </c>
      <c r="R7">
        <f t="shared" si="0"/>
        <v>100000</v>
      </c>
      <c r="S7">
        <f t="shared" si="1"/>
        <v>646.91806300092298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486.09851820175209</v>
      </c>
      <c r="AC7">
        <f t="shared" si="2"/>
        <v>617.65134251572181</v>
      </c>
      <c r="AE7">
        <f t="shared" si="3"/>
        <v>646.33185283015519</v>
      </c>
      <c r="AF7">
        <f t="shared" si="4"/>
        <v>-32.316592641507768</v>
      </c>
      <c r="AG7">
        <f t="shared" si="5"/>
        <v>-47.737988614088259</v>
      </c>
      <c r="AH7">
        <f t="shared" si="6"/>
        <v>-156.53206399738409</v>
      </c>
      <c r="AI7">
        <f t="shared" si="7"/>
        <v>409.74520757717505</v>
      </c>
      <c r="AJ7">
        <f t="shared" si="8"/>
        <v>-131.55282431396972</v>
      </c>
      <c r="AK7">
        <f>G7*SUM(AB7, AE7:AF7)</f>
        <v>15.181570141787514</v>
      </c>
      <c r="AL7">
        <f t="shared" si="9"/>
        <v>293.37395340499285</v>
      </c>
      <c r="AN7">
        <f t="shared" si="10"/>
        <v>521.8940774079166</v>
      </c>
      <c r="AO7">
        <f t="shared" si="11"/>
        <v>-26.094703870395836</v>
      </c>
      <c r="AP7">
        <f t="shared" si="12"/>
        <v>-38.547030315719617</v>
      </c>
      <c r="AQ7">
        <f t="shared" si="13"/>
        <v>-126.39506588906933</v>
      </c>
      <c r="AR7">
        <f t="shared" si="14"/>
        <v>330.85727733273183</v>
      </c>
      <c r="AS7">
        <f t="shared" si="15"/>
        <v>-106.2250600447921</v>
      </c>
      <c r="AT7">
        <f t="shared" si="16"/>
        <v>12.258674097613817</v>
      </c>
      <c r="AU7">
        <f t="shared" si="17"/>
        <v>236.89089138555352</v>
      </c>
      <c r="AW7">
        <v>4</v>
      </c>
      <c r="AX7">
        <f>(R7*SUMPRODUCT(K8:$K$23, X8:$X$23)-$AZ$3*SUMPRODUCT(K7:$K$22, W8:$W$23))/Z7</f>
        <v>646.91806300092298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1.706887E-3</v>
      </c>
      <c r="O8">
        <f t="shared" si="29"/>
        <v>676.95756733182952</v>
      </c>
      <c r="P8">
        <f t="shared" si="30"/>
        <v>33.84787836659148</v>
      </c>
      <c r="Q8" s="5">
        <f t="shared" si="31"/>
        <v>50</v>
      </c>
      <c r="R8">
        <f t="shared" si="0"/>
        <v>100000</v>
      </c>
      <c r="S8">
        <f t="shared" si="1"/>
        <v>778.75000014281784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617.65134251572181</v>
      </c>
      <c r="AC8">
        <f t="shared" si="2"/>
        <v>734.81487786246907</v>
      </c>
      <c r="AE8">
        <f t="shared" si="3"/>
        <v>638.76531886457201</v>
      </c>
      <c r="AF8">
        <f t="shared" si="4"/>
        <v>-31.938265943228604</v>
      </c>
      <c r="AG8">
        <f t="shared" si="5"/>
        <v>-47.17912537577584</v>
      </c>
      <c r="AH8">
        <f t="shared" si="6"/>
        <v>-162.96670434307052</v>
      </c>
      <c r="AI8">
        <f t="shared" si="7"/>
        <v>396.68122320249699</v>
      </c>
      <c r="AJ8">
        <f t="shared" si="8"/>
        <v>-117.16353534674727</v>
      </c>
      <c r="AK8">
        <f t="shared" ref="AK8:AK23" si="32">G8*SUM(AB8:AB8, AE8:AF8)</f>
        <v>26.448733341440612</v>
      </c>
      <c r="AL8">
        <f t="shared" si="9"/>
        <v>305.96642119719036</v>
      </c>
      <c r="AN8">
        <f t="shared" si="10"/>
        <v>481.99637642999062</v>
      </c>
      <c r="AO8">
        <f t="shared" si="11"/>
        <v>-24.099818821499532</v>
      </c>
      <c r="AP8">
        <f t="shared" si="12"/>
        <v>-35.60019118552276</v>
      </c>
      <c r="AQ8">
        <f t="shared" si="13"/>
        <v>-122.97061010093954</v>
      </c>
      <c r="AR8">
        <f t="shared" si="14"/>
        <v>299.32575632202872</v>
      </c>
      <c r="AS8">
        <f t="shared" si="15"/>
        <v>-88.408681277876823</v>
      </c>
      <c r="AT8">
        <f t="shared" si="16"/>
        <v>19.957554449571273</v>
      </c>
      <c r="AU8">
        <f t="shared" si="17"/>
        <v>230.87462949372321</v>
      </c>
      <c r="AW8">
        <v>5</v>
      </c>
      <c r="AX8">
        <f>(R8*SUMPRODUCT(K9:$K$23, X9:$X$23)-$AZ$3*SUMPRODUCT(K8:$K$22, W9:$W$23))/Z8</f>
        <v>778.75000014281784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1.7980839999999999E-3</v>
      </c>
      <c r="O9">
        <f t="shared" si="29"/>
        <v>676.95756733182952</v>
      </c>
      <c r="P9">
        <f t="shared" si="30"/>
        <v>33.84787836659148</v>
      </c>
      <c r="Q9" s="5">
        <f t="shared" si="31"/>
        <v>50</v>
      </c>
      <c r="R9">
        <f t="shared" si="0"/>
        <v>100000</v>
      </c>
      <c r="S9">
        <f t="shared" si="1"/>
        <v>897.97992006103709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734.81487786246907</v>
      </c>
      <c r="AC9">
        <f t="shared" si="2"/>
        <v>837.32141402423849</v>
      </c>
      <c r="AE9">
        <f t="shared" si="3"/>
        <v>631.22911197632095</v>
      </c>
      <c r="AF9">
        <f t="shared" si="4"/>
        <v>-31.561455598816053</v>
      </c>
      <c r="AG9">
        <f t="shared" si="5"/>
        <v>-46.622502091545904</v>
      </c>
      <c r="AH9">
        <f t="shared" si="6"/>
        <v>-169.66406094435303</v>
      </c>
      <c r="AI9">
        <f t="shared" si="7"/>
        <v>383.381093341606</v>
      </c>
      <c r="AJ9">
        <f t="shared" si="8"/>
        <v>-102.50653616176942</v>
      </c>
      <c r="AK9">
        <f t="shared" si="32"/>
        <v>29.758960513551415</v>
      </c>
      <c r="AL9">
        <f t="shared" si="9"/>
        <v>310.633517693388</v>
      </c>
      <c r="AN9">
        <f t="shared" si="10"/>
        <v>443.73927957254887</v>
      </c>
      <c r="AO9">
        <f t="shared" si="11"/>
        <v>-22.186963978627446</v>
      </c>
      <c r="AP9">
        <f t="shared" si="12"/>
        <v>-32.774526867430509</v>
      </c>
      <c r="AQ9">
        <f t="shared" si="13"/>
        <v>-119.2698605694606</v>
      </c>
      <c r="AR9">
        <f t="shared" si="14"/>
        <v>269.50792815703034</v>
      </c>
      <c r="AS9">
        <f t="shared" si="15"/>
        <v>-72.059693770282408</v>
      </c>
      <c r="AT9">
        <f t="shared" si="16"/>
        <v>20.919852156005433</v>
      </c>
      <c r="AU9">
        <f t="shared" si="17"/>
        <v>218.36808654275336</v>
      </c>
      <c r="AW9">
        <v>6</v>
      </c>
      <c r="AX9">
        <f>(R9*SUMPRODUCT(K10:$K$23, X10:$X$23)-$AZ$3*SUMPRODUCT(K9:$K$22, W10:$W$23))/Z9</f>
        <v>897.97992006103709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1.9035300000000001E-3</v>
      </c>
      <c r="O10">
        <f t="shared" si="29"/>
        <v>676.95756733182952</v>
      </c>
      <c r="P10">
        <f t="shared" si="30"/>
        <v>33.84787836659148</v>
      </c>
      <c r="Q10" s="5">
        <f t="shared" si="31"/>
        <v>50</v>
      </c>
      <c r="R10">
        <f t="shared" si="0"/>
        <v>100000</v>
      </c>
      <c r="S10">
        <f t="shared" si="1"/>
        <v>1001.949381781197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837.32141402423849</v>
      </c>
      <c r="AC10">
        <f t="shared" si="2"/>
        <v>923.14665884805027</v>
      </c>
      <c r="AE10">
        <f t="shared" si="3"/>
        <v>623.71525730503743</v>
      </c>
      <c r="AF10">
        <f t="shared" si="4"/>
        <v>-31.185762865251878</v>
      </c>
      <c r="AG10">
        <f t="shared" si="5"/>
        <v>-46.067529739224121</v>
      </c>
      <c r="AH10">
        <f t="shared" si="6"/>
        <v>-177.49466281264077</v>
      </c>
      <c r="AI10">
        <f t="shared" si="7"/>
        <v>368.96730188792071</v>
      </c>
      <c r="AJ10">
        <f t="shared" si="8"/>
        <v>-85.825244823811772</v>
      </c>
      <c r="AK10">
        <f t="shared" si="32"/>
        <v>6.1483589063953037</v>
      </c>
      <c r="AL10">
        <f t="shared" si="9"/>
        <v>289.29041597050423</v>
      </c>
      <c r="AN10">
        <f t="shared" si="10"/>
        <v>415.87519277812635</v>
      </c>
      <c r="AO10">
        <f t="shared" si="11"/>
        <v>-20.793759638906323</v>
      </c>
      <c r="AP10">
        <f t="shared" si="12"/>
        <v>-30.716488953455599</v>
      </c>
      <c r="AQ10">
        <f t="shared" si="13"/>
        <v>-118.34827872135067</v>
      </c>
      <c r="AR10">
        <f t="shared" si="14"/>
        <v>246.01666546441379</v>
      </c>
      <c r="AS10">
        <f t="shared" si="15"/>
        <v>-57.225777016509007</v>
      </c>
      <c r="AT10">
        <f t="shared" si="16"/>
        <v>4.0995468934243844</v>
      </c>
      <c r="AU10">
        <f t="shared" si="17"/>
        <v>192.89043534132918</v>
      </c>
      <c r="AW10">
        <v>7</v>
      </c>
      <c r="AX10">
        <f>(R10*SUMPRODUCT(K11:$K$23, X11:$X$23)-$AZ$3*SUMPRODUCT(K10:$K$22, W11:$W$23))/Z10</f>
        <v>1001.949381781197</v>
      </c>
    </row>
    <row r="11" spans="1:52" x14ac:dyDescent="0.25">
      <c r="A11" t="s">
        <v>33</v>
      </c>
      <c r="C11" s="24">
        <f>AU25</f>
        <v>-528.889724879612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2.008026E-3</v>
      </c>
      <c r="O11">
        <f t="shared" si="29"/>
        <v>676.95756733182952</v>
      </c>
      <c r="P11">
        <f t="shared" si="30"/>
        <v>33.84787836659148</v>
      </c>
      <c r="Q11" s="5">
        <f t="shared" si="31"/>
        <v>50</v>
      </c>
      <c r="R11">
        <f t="shared" si="0"/>
        <v>100000</v>
      </c>
      <c r="S11">
        <f t="shared" si="1"/>
        <v>1095.4345751407877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923.14665884805027</v>
      </c>
      <c r="AC11">
        <f t="shared" si="2"/>
        <v>997.1598453095695</v>
      </c>
      <c r="AE11">
        <f t="shared" si="3"/>
        <v>616.22566827872186</v>
      </c>
      <c r="AF11">
        <f t="shared" si="4"/>
        <v>-30.811283413936096</v>
      </c>
      <c r="AG11">
        <f t="shared" si="5"/>
        <v>-45.51434964435974</v>
      </c>
      <c r="AH11">
        <f t="shared" si="6"/>
        <v>-185.00959494427053</v>
      </c>
      <c r="AI11">
        <f t="shared" si="7"/>
        <v>354.89044027615552</v>
      </c>
      <c r="AJ11">
        <f t="shared" si="8"/>
        <v>-74.01318646151924</v>
      </c>
      <c r="AK11">
        <f t="shared" si="32"/>
        <v>2.4136976699405381</v>
      </c>
      <c r="AL11">
        <f t="shared" si="9"/>
        <v>283.29095148457679</v>
      </c>
      <c r="AN11">
        <f t="shared" si="10"/>
        <v>390.83168710215125</v>
      </c>
      <c r="AO11">
        <f t="shared" si="11"/>
        <v>-19.541584355107567</v>
      </c>
      <c r="AP11">
        <f t="shared" si="12"/>
        <v>-28.866778802885754</v>
      </c>
      <c r="AQ11">
        <f t="shared" si="13"/>
        <v>-117.33950051793332</v>
      </c>
      <c r="AR11">
        <f t="shared" si="14"/>
        <v>225.08382342622465</v>
      </c>
      <c r="AS11">
        <f t="shared" si="15"/>
        <v>-46.941729339774888</v>
      </c>
      <c r="AT11">
        <f t="shared" si="16"/>
        <v>1.5308507598075425</v>
      </c>
      <c r="AU11">
        <f t="shared" si="17"/>
        <v>179.67294484625728</v>
      </c>
      <c r="AW11">
        <v>8</v>
      </c>
      <c r="AX11">
        <f>(R11*SUMPRODUCT(K12:$K$23, X12:$X$23)-$AZ$3*SUMPRODUCT(K11:$K$22, W12:$W$23))/Z11</f>
        <v>1095.4345751407877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2.1277219999999999E-3</v>
      </c>
      <c r="O12">
        <f t="shared" si="29"/>
        <v>676.95756733182952</v>
      </c>
      <c r="P12">
        <f t="shared" si="30"/>
        <v>33.84787836659148</v>
      </c>
      <c r="Q12" s="5">
        <f t="shared" si="31"/>
        <v>50</v>
      </c>
      <c r="R12">
        <f t="shared" si="0"/>
        <v>100000</v>
      </c>
      <c r="S12">
        <f t="shared" si="1"/>
        <v>1181.1932980594243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997.1598453095695</v>
      </c>
      <c r="AC12">
        <f t="shared" si="2"/>
        <v>1062.1848666912344</v>
      </c>
      <c r="AE12">
        <f t="shared" si="3"/>
        <v>608.75225468457324</v>
      </c>
      <c r="AF12">
        <f t="shared" si="4"/>
        <v>-30.437612734228669</v>
      </c>
      <c r="AG12">
        <f t="shared" si="5"/>
        <v>-44.962364264862146</v>
      </c>
      <c r="AH12">
        <f t="shared" si="6"/>
        <v>-193.6837661079928</v>
      </c>
      <c r="AI12">
        <f t="shared" si="7"/>
        <v>339.66851157748965</v>
      </c>
      <c r="AJ12">
        <f t="shared" si="8"/>
        <v>-65.025021381664942</v>
      </c>
      <c r="AK12">
        <f t="shared" si="32"/>
        <v>33.084964232458198</v>
      </c>
      <c r="AL12">
        <f t="shared" si="9"/>
        <v>307.72845442828293</v>
      </c>
      <c r="AN12">
        <f t="shared" si="10"/>
        <v>360.83344771232277</v>
      </c>
      <c r="AO12">
        <f t="shared" si="11"/>
        <v>-18.041672385616142</v>
      </c>
      <c r="AP12">
        <f t="shared" si="12"/>
        <v>-26.651112649092394</v>
      </c>
      <c r="AQ12">
        <f t="shared" si="13"/>
        <v>-114.80463612716576</v>
      </c>
      <c r="AR12">
        <f t="shared" si="14"/>
        <v>201.33602655044848</v>
      </c>
      <c r="AS12">
        <f t="shared" si="15"/>
        <v>-38.543105955100231</v>
      </c>
      <c r="AT12">
        <f t="shared" si="16"/>
        <v>19.610870628516306</v>
      </c>
      <c r="AU12">
        <f t="shared" si="17"/>
        <v>182.40379122386457</v>
      </c>
      <c r="AW12">
        <v>9</v>
      </c>
      <c r="AX12">
        <f>(R12*SUMPRODUCT(K13:$K$23, X13:$X$23)-$AZ$3*SUMPRODUCT(K12:$K$22, W13:$W$23))/Z12</f>
        <v>1181.1932980594243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2.2569180000000001E-3</v>
      </c>
      <c r="O13">
        <f t="shared" si="29"/>
        <v>676.95756733182952</v>
      </c>
      <c r="P13">
        <f t="shared" si="30"/>
        <v>33.84787836659148</v>
      </c>
      <c r="Q13" s="5">
        <f t="shared" si="31"/>
        <v>50</v>
      </c>
      <c r="R13">
        <f t="shared" si="0"/>
        <v>100000</v>
      </c>
      <c r="S13">
        <f t="shared" si="1"/>
        <v>1260.0807560177236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1062.1848666912344</v>
      </c>
      <c r="AC13">
        <f t="shared" si="2"/>
        <v>1119.2355887119993</v>
      </c>
      <c r="AE13">
        <f t="shared" si="3"/>
        <v>601.29082821658938</v>
      </c>
      <c r="AF13">
        <f t="shared" si="4"/>
        <v>-30.06454141082947</v>
      </c>
      <c r="AG13">
        <f t="shared" si="5"/>
        <v>-44.411264252981603</v>
      </c>
      <c r="AH13">
        <f t="shared" si="6"/>
        <v>-202.95273846384831</v>
      </c>
      <c r="AI13">
        <f t="shared" si="7"/>
        <v>323.86228408892998</v>
      </c>
      <c r="AJ13">
        <f t="shared" si="8"/>
        <v>-57.050722020764852</v>
      </c>
      <c r="AK13">
        <f t="shared" si="32"/>
        <v>114.33878074478962</v>
      </c>
      <c r="AL13">
        <f t="shared" si="9"/>
        <v>381.15034281295476</v>
      </c>
      <c r="AN13">
        <f t="shared" si="10"/>
        <v>322.86506180999686</v>
      </c>
      <c r="AO13">
        <f t="shared" si="11"/>
        <v>-16.143253090499844</v>
      </c>
      <c r="AP13">
        <f t="shared" si="12"/>
        <v>-23.846772485500232</v>
      </c>
      <c r="AQ13">
        <f t="shared" si="13"/>
        <v>-108.97613163830837</v>
      </c>
      <c r="AR13">
        <f t="shared" si="14"/>
        <v>173.89890459568841</v>
      </c>
      <c r="AS13">
        <f t="shared" si="15"/>
        <v>-30.633570357577927</v>
      </c>
      <c r="AT13">
        <f t="shared" si="16"/>
        <v>61.394579428290839</v>
      </c>
      <c r="AU13">
        <f t="shared" si="17"/>
        <v>204.65991366640134</v>
      </c>
      <c r="AW13">
        <v>10</v>
      </c>
      <c r="AX13">
        <f>(R13*SUMPRODUCT(K14:$K$23, X14:$X$23)-$AZ$3*SUMPRODUCT(K13:$K$22, W14:$W$23))/Z13</f>
        <v>1260.0807560177236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2.397513E-3</v>
      </c>
      <c r="O14">
        <f t="shared" si="29"/>
        <v>676.95756733182952</v>
      </c>
      <c r="P14">
        <f t="shared" si="30"/>
        <v>33.84787836659148</v>
      </c>
      <c r="Q14" s="5">
        <f t="shared" si="31"/>
        <v>50</v>
      </c>
      <c r="R14">
        <f t="shared" si="0"/>
        <v>100000</v>
      </c>
      <c r="S14">
        <f t="shared" si="1"/>
        <v>1325.1732052507068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1119.2355887119993</v>
      </c>
      <c r="AC14">
        <f t="shared" si="2"/>
        <v>1162.4598262013437</v>
      </c>
      <c r="AE14">
        <f t="shared" si="3"/>
        <v>593.8363173569935</v>
      </c>
      <c r="AF14">
        <f t="shared" si="4"/>
        <v>-29.691815867849677</v>
      </c>
      <c r="AG14">
        <f t="shared" si="5"/>
        <v>-43.860675027058832</v>
      </c>
      <c r="AH14">
        <f t="shared" si="6"/>
        <v>-212.95316678591738</v>
      </c>
      <c r="AI14">
        <f t="shared" si="7"/>
        <v>307.33065967616767</v>
      </c>
      <c r="AJ14">
        <f t="shared" si="8"/>
        <v>-43.224237489344432</v>
      </c>
      <c r="AK14">
        <f t="shared" si="32"/>
        <v>117.83660631408003</v>
      </c>
      <c r="AL14">
        <f t="shared" si="9"/>
        <v>381.94302850090327</v>
      </c>
      <c r="AN14">
        <f t="shared" si="10"/>
        <v>293.72803044387894</v>
      </c>
      <c r="AO14">
        <f t="shared" si="11"/>
        <v>-14.686401522193949</v>
      </c>
      <c r="AP14">
        <f t="shared" si="12"/>
        <v>-21.694715047028936</v>
      </c>
      <c r="AQ14">
        <f t="shared" si="13"/>
        <v>-105.33258480250767</v>
      </c>
      <c r="AR14">
        <f t="shared" si="14"/>
        <v>152.01432907214843</v>
      </c>
      <c r="AS14">
        <f t="shared" si="15"/>
        <v>-21.379915262998516</v>
      </c>
      <c r="AT14">
        <f t="shared" si="16"/>
        <v>58.285277062328966</v>
      </c>
      <c r="AU14">
        <f t="shared" si="17"/>
        <v>188.91969087147888</v>
      </c>
      <c r="AW14">
        <v>11</v>
      </c>
      <c r="AX14">
        <f>(R14*SUMPRODUCT(K15:$K$23, X15:$X$23)-$AZ$3*SUMPRODUCT(K14:$K$22, W15:$W$23))/Z14</f>
        <v>1325.1732052507068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2.5466569999999999E-3</v>
      </c>
      <c r="O15">
        <f t="shared" si="29"/>
        <v>676.95756733182952</v>
      </c>
      <c r="P15">
        <f t="shared" si="30"/>
        <v>33.84787836659148</v>
      </c>
      <c r="Q15" s="5">
        <f t="shared" si="31"/>
        <v>50</v>
      </c>
      <c r="R15">
        <f t="shared" si="0"/>
        <v>100000</v>
      </c>
      <c r="S15">
        <f t="shared" si="1"/>
        <v>1380.5263059269421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1162.4598262013437</v>
      </c>
      <c r="AC15">
        <f t="shared" si="2"/>
        <v>1195.8221071055755</v>
      </c>
      <c r="AE15">
        <f t="shared" si="3"/>
        <v>586.38565676897213</v>
      </c>
      <c r="AF15">
        <f t="shared" si="4"/>
        <v>-29.319282838448611</v>
      </c>
      <c r="AG15">
        <f t="shared" si="5"/>
        <v>-43.310370181705856</v>
      </c>
      <c r="AH15">
        <f t="shared" si="6"/>
        <v>-223.39619016476911</v>
      </c>
      <c r="AI15">
        <f t="shared" si="7"/>
        <v>290.35981358404854</v>
      </c>
      <c r="AJ15">
        <f t="shared" si="8"/>
        <v>-33.362280904231739</v>
      </c>
      <c r="AK15">
        <f t="shared" si="32"/>
        <v>120.36683400923073</v>
      </c>
      <c r="AL15">
        <f t="shared" si="9"/>
        <v>377.36436668904753</v>
      </c>
      <c r="AN15">
        <f t="shared" si="10"/>
        <v>267.18012251132035</v>
      </c>
      <c r="AO15">
        <f t="shared" si="11"/>
        <v>-13.359006125566021</v>
      </c>
      <c r="AP15">
        <f t="shared" si="12"/>
        <v>-19.733889936734734</v>
      </c>
      <c r="AQ15">
        <f t="shared" si="13"/>
        <v>-101.78799697397969</v>
      </c>
      <c r="AR15">
        <f t="shared" si="14"/>
        <v>132.29922947503991</v>
      </c>
      <c r="AS15">
        <f t="shared" si="15"/>
        <v>-15.201153364434372</v>
      </c>
      <c r="AT15">
        <f t="shared" si="16"/>
        <v>54.843813257793371</v>
      </c>
      <c r="AU15">
        <f t="shared" si="17"/>
        <v>171.9418893683989</v>
      </c>
      <c r="AW15">
        <v>12</v>
      </c>
      <c r="AX15">
        <f>(R15*SUMPRODUCT(K16:$K$23, X16:$X$23)-$AZ$3*SUMPRODUCT(K15:$K$22, W16:$W$23))/Z15</f>
        <v>1380.5263059269421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3.8442260000000001E-3</v>
      </c>
      <c r="O16">
        <f t="shared" si="29"/>
        <v>676.95756733182952</v>
      </c>
      <c r="P16">
        <f t="shared" si="30"/>
        <v>33.84787836659148</v>
      </c>
      <c r="Q16" s="5">
        <f t="shared" si="31"/>
        <v>50</v>
      </c>
      <c r="R16">
        <f t="shared" si="0"/>
        <v>100000</v>
      </c>
      <c r="S16">
        <f t="shared" si="1"/>
        <v>1380.2064463545535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1195.8221071055755</v>
      </c>
      <c r="AC16">
        <f t="shared" si="2"/>
        <v>1178.9936466160184</v>
      </c>
      <c r="AE16">
        <f t="shared" si="3"/>
        <v>578.26760121350401</v>
      </c>
      <c r="AF16">
        <f t="shared" si="4"/>
        <v>-28.913380060675205</v>
      </c>
      <c r="AG16">
        <f t="shared" si="5"/>
        <v>-42.710771628766665</v>
      </c>
      <c r="AH16">
        <f t="shared" si="6"/>
        <v>-332.98970224427677</v>
      </c>
      <c r="AI16">
        <f t="shared" si="7"/>
        <v>173.65374727978536</v>
      </c>
      <c r="AJ16">
        <f t="shared" si="8"/>
        <v>16.828460489557074</v>
      </c>
      <c r="AK16">
        <f t="shared" si="32"/>
        <v>122.16234297808829</v>
      </c>
      <c r="AL16">
        <f t="shared" si="9"/>
        <v>312.64455074743074</v>
      </c>
      <c r="AN16">
        <f t="shared" si="10"/>
        <v>242.71232671551897</v>
      </c>
      <c r="AO16">
        <f t="shared" si="11"/>
        <v>-12.13561633577595</v>
      </c>
      <c r="AP16">
        <f t="shared" si="12"/>
        <v>-17.9267016448423</v>
      </c>
      <c r="AQ16">
        <f t="shared" si="13"/>
        <v>-139.76350263167555</v>
      </c>
      <c r="AR16">
        <f t="shared" si="14"/>
        <v>72.886506103225145</v>
      </c>
      <c r="AS16">
        <f t="shared" si="15"/>
        <v>7.0632952492742831</v>
      </c>
      <c r="AT16">
        <f t="shared" si="16"/>
        <v>51.27436923495177</v>
      </c>
      <c r="AU16">
        <f t="shared" si="17"/>
        <v>131.2241705874512</v>
      </c>
      <c r="AW16">
        <v>13</v>
      </c>
      <c r="AX16">
        <f>(R16*SUMPRODUCT(K17:$K$23, X17:$X$23)-$AZ$3*SUMPRODUCT(K16:$K$22, W17:$W$23))/Z16</f>
        <v>1380.2064463545535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5.3300140000000001E-3</v>
      </c>
      <c r="O17">
        <f t="shared" si="29"/>
        <v>676.95756733182952</v>
      </c>
      <c r="P17">
        <f t="shared" si="30"/>
        <v>33.84787836659148</v>
      </c>
      <c r="Q17" s="5">
        <f t="shared" si="31"/>
        <v>50</v>
      </c>
      <c r="R17">
        <f t="shared" si="0"/>
        <v>100000</v>
      </c>
      <c r="S17">
        <f t="shared" si="1"/>
        <v>1325.1788078457414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1178.9936466160184</v>
      </c>
      <c r="AC17">
        <f t="shared" si="2"/>
        <v>1114.6347938047929</v>
      </c>
      <c r="AE17">
        <f t="shared" si="3"/>
        <v>569.40275079115463</v>
      </c>
      <c r="AF17">
        <f t="shared" si="4"/>
        <v>-28.470137539557737</v>
      </c>
      <c r="AG17">
        <f t="shared" si="5"/>
        <v>-42.05601490174687</v>
      </c>
      <c r="AH17">
        <f t="shared" si="6"/>
        <v>-455.29802146425823</v>
      </c>
      <c r="AI17">
        <f t="shared" si="7"/>
        <v>43.578576885591758</v>
      </c>
      <c r="AJ17">
        <f t="shared" si="8"/>
        <v>64.358852811225461</v>
      </c>
      <c r="AK17">
        <f t="shared" si="32"/>
        <v>120.39483819073308</v>
      </c>
      <c r="AL17">
        <f t="shared" si="9"/>
        <v>228.3322678875503</v>
      </c>
      <c r="AN17">
        <f t="shared" si="10"/>
        <v>220.15304710796863</v>
      </c>
      <c r="AO17">
        <f t="shared" si="11"/>
        <v>-11.007652355398434</v>
      </c>
      <c r="AP17">
        <f t="shared" si="12"/>
        <v>-16.26047611637485</v>
      </c>
      <c r="AQ17">
        <f t="shared" si="13"/>
        <v>-176.03576138034853</v>
      </c>
      <c r="AR17">
        <f t="shared" si="14"/>
        <v>16.849157255846809</v>
      </c>
      <c r="AS17">
        <f t="shared" si="15"/>
        <v>24.883612759295161</v>
      </c>
      <c r="AT17">
        <f t="shared" si="16"/>
        <v>46.549284222693061</v>
      </c>
      <c r="AU17">
        <f t="shared" si="17"/>
        <v>88.282054237835027</v>
      </c>
      <c r="AW17">
        <v>14</v>
      </c>
      <c r="AX17">
        <f>(R17*SUMPRODUCT(K18:$K$23, X18:$X$23)-$AZ$3*SUMPRODUCT(K17:$K$22, W18:$W$23))/Z17</f>
        <v>1325.1788078457414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6.9004050000000001E-3</v>
      </c>
      <c r="O18">
        <f t="shared" si="29"/>
        <v>676.95756733182952</v>
      </c>
      <c r="P18">
        <f t="shared" si="30"/>
        <v>33.84787836659148</v>
      </c>
      <c r="Q18" s="5">
        <f t="shared" si="31"/>
        <v>50</v>
      </c>
      <c r="R18">
        <f t="shared" si="0"/>
        <v>100000</v>
      </c>
      <c r="S18">
        <f t="shared" si="1"/>
        <v>1220.4701553953018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1114.6347938047929</v>
      </c>
      <c r="AC18">
        <f t="shared" si="2"/>
        <v>1009.2129035587977</v>
      </c>
      <c r="AE18">
        <f t="shared" si="3"/>
        <v>559.77961369467005</v>
      </c>
      <c r="AF18">
        <f t="shared" si="4"/>
        <v>-27.988980684733505</v>
      </c>
      <c r="AG18">
        <f t="shared" si="5"/>
        <v>-41.34525121722131</v>
      </c>
      <c r="AH18">
        <f t="shared" si="6"/>
        <v>-580.40707101617716</v>
      </c>
      <c r="AI18">
        <f t="shared" si="7"/>
        <v>-89.961689223461917</v>
      </c>
      <c r="AJ18">
        <f t="shared" si="8"/>
        <v>105.4218902459952</v>
      </c>
      <c r="AK18">
        <f t="shared" si="32"/>
        <v>115.24977987703107</v>
      </c>
      <c r="AL18">
        <f t="shared" si="9"/>
        <v>130.70998089956436</v>
      </c>
      <c r="AN18">
        <f t="shared" si="10"/>
        <v>199.37210078563325</v>
      </c>
      <c r="AO18">
        <f t="shared" si="11"/>
        <v>-9.9686050392816625</v>
      </c>
      <c r="AP18">
        <f t="shared" si="12"/>
        <v>-14.72559805863766</v>
      </c>
      <c r="AQ18">
        <f t="shared" si="13"/>
        <v>-206.71881259764652</v>
      </c>
      <c r="AR18">
        <f t="shared" si="14"/>
        <v>-32.040914909932603</v>
      </c>
      <c r="AS18">
        <f t="shared" si="15"/>
        <v>37.547247546961977</v>
      </c>
      <c r="AT18">
        <f t="shared" si="16"/>
        <v>41.047566161811915</v>
      </c>
      <c r="AU18">
        <f t="shared" si="17"/>
        <v>46.553898798841288</v>
      </c>
      <c r="AW18">
        <v>15</v>
      </c>
      <c r="AX18">
        <f>(R18*SUMPRODUCT(K19:$K$23, X19:$X$23)-$AZ$3*SUMPRODUCT(K18:$K$22, W19:$W$23))/Z18</f>
        <v>1220.4701553953018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8.6257439999999994E-3</v>
      </c>
      <c r="O19">
        <f t="shared" si="29"/>
        <v>676.95756733182952</v>
      </c>
      <c r="P19">
        <f t="shared" si="30"/>
        <v>33.84787836659148</v>
      </c>
      <c r="Q19" s="5">
        <f t="shared" si="31"/>
        <v>50</v>
      </c>
      <c r="R19">
        <f t="shared" si="0"/>
        <v>100000</v>
      </c>
      <c r="S19">
        <f t="shared" si="1"/>
        <v>1068.3064084733628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1009.2129035587977</v>
      </c>
      <c r="AC19">
        <f t="shared" si="2"/>
        <v>866.93417914419899</v>
      </c>
      <c r="AE19">
        <f t="shared" si="3"/>
        <v>549.35330191357423</v>
      </c>
      <c r="AF19">
        <f t="shared" si="4"/>
        <v>-27.467665095678719</v>
      </c>
      <c r="AG19">
        <f t="shared" si="5"/>
        <v>-40.575165152433662</v>
      </c>
      <c r="AH19">
        <f t="shared" si="6"/>
        <v>-713.26710523087888</v>
      </c>
      <c r="AI19">
        <f t="shared" si="7"/>
        <v>-231.95663356541706</v>
      </c>
      <c r="AJ19">
        <f t="shared" si="8"/>
        <v>142.27872441459874</v>
      </c>
      <c r="AK19">
        <f t="shared" si="32"/>
        <v>107.17689782636855</v>
      </c>
      <c r="AL19">
        <f t="shared" si="9"/>
        <v>17.498988675550223</v>
      </c>
      <c r="AN19">
        <f t="shared" si="10"/>
        <v>180.23586417795062</v>
      </c>
      <c r="AO19">
        <f t="shared" si="11"/>
        <v>-9.011793208897533</v>
      </c>
      <c r="AP19">
        <f t="shared" si="12"/>
        <v>-13.312198051669244</v>
      </c>
      <c r="AQ19">
        <f t="shared" si="13"/>
        <v>-234.01390808645311</v>
      </c>
      <c r="AR19">
        <f t="shared" si="14"/>
        <v>-76.102035169069296</v>
      </c>
      <c r="AS19">
        <f t="shared" si="15"/>
        <v>46.679848395697867</v>
      </c>
      <c r="AT19">
        <f t="shared" si="16"/>
        <v>35.163383440783385</v>
      </c>
      <c r="AU19">
        <f t="shared" si="17"/>
        <v>5.7411966674119546</v>
      </c>
      <c r="AW19">
        <v>16</v>
      </c>
      <c r="AX19">
        <f>(R19*SUMPRODUCT(K20:$K$23, X20:$X$23)-$AZ$3*SUMPRODUCT(K19:$K$22, W20:$W$23))/Z19</f>
        <v>1068.3064084733628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1.0476563E-2</v>
      </c>
      <c r="O20">
        <f t="shared" si="29"/>
        <v>676.95756733182952</v>
      </c>
      <c r="P20">
        <f t="shared" si="30"/>
        <v>33.84787836659148</v>
      </c>
      <c r="Q20" s="5">
        <f t="shared" si="31"/>
        <v>50</v>
      </c>
      <c r="R20">
        <f t="shared" si="0"/>
        <v>100000</v>
      </c>
      <c r="S20">
        <f t="shared" si="1"/>
        <v>871.72072393397229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866.93417914419899</v>
      </c>
      <c r="AC20">
        <f t="shared" si="2"/>
        <v>692.91903918215939</v>
      </c>
      <c r="AE20">
        <f t="shared" si="3"/>
        <v>538.10443441768291</v>
      </c>
      <c r="AF20">
        <f t="shared" si="4"/>
        <v>-26.90522172088415</v>
      </c>
      <c r="AG20">
        <f t="shared" si="5"/>
        <v>-39.744325226954444</v>
      </c>
      <c r="AH20">
        <f t="shared" si="6"/>
        <v>-850.17654790975166</v>
      </c>
      <c r="AI20">
        <f t="shared" si="7"/>
        <v>-378.72166043990734</v>
      </c>
      <c r="AJ20">
        <f t="shared" si="8"/>
        <v>174.0151399620396</v>
      </c>
      <c r="AK20">
        <f t="shared" si="32"/>
        <v>96.469337428869849</v>
      </c>
      <c r="AL20">
        <f t="shared" si="9"/>
        <v>-108.23718304899789</v>
      </c>
      <c r="AN20">
        <f t="shared" si="10"/>
        <v>162.62908255593962</v>
      </c>
      <c r="AO20">
        <f t="shared" si="11"/>
        <v>-8.1314541277969816</v>
      </c>
      <c r="AP20">
        <f t="shared" si="12"/>
        <v>-12.011763395815802</v>
      </c>
      <c r="AQ20">
        <f t="shared" si="13"/>
        <v>-256.94534955238277</v>
      </c>
      <c r="AR20">
        <f t="shared" si="14"/>
        <v>-114.45948452005592</v>
      </c>
      <c r="AS20">
        <f t="shared" si="15"/>
        <v>52.591877622222299</v>
      </c>
      <c r="AT20">
        <f t="shared" si="16"/>
        <v>29.155529739899343</v>
      </c>
      <c r="AU20">
        <f t="shared" si="17"/>
        <v>-32.712077157934274</v>
      </c>
      <c r="AW20">
        <v>17</v>
      </c>
      <c r="AX20">
        <f>(R20*SUMPRODUCT(K21:$K$23, X21:$X$23)-$AZ$3*SUMPRODUCT(K20:$K$22, W21:$W$23))/Z20</f>
        <v>871.72072393397229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1.2607808E-2</v>
      </c>
      <c r="O21">
        <f t="shared" si="29"/>
        <v>676.95756733182952</v>
      </c>
      <c r="P21">
        <f t="shared" si="30"/>
        <v>33.84787836659148</v>
      </c>
      <c r="Q21" s="5">
        <f t="shared" si="31"/>
        <v>50</v>
      </c>
      <c r="R21">
        <f t="shared" si="0"/>
        <v>100000</v>
      </c>
      <c r="S21">
        <f t="shared" si="1"/>
        <v>629.07559894877056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692.91903918215939</v>
      </c>
      <c r="AC21">
        <f t="shared" si="2"/>
        <v>488.73881188895518</v>
      </c>
      <c r="AE21">
        <f t="shared" si="3"/>
        <v>525.93907268041926</v>
      </c>
      <c r="AF21">
        <f t="shared" si="4"/>
        <v>-26.296953634020969</v>
      </c>
      <c r="AG21">
        <f t="shared" si="5"/>
        <v>-38.845793153133897</v>
      </c>
      <c r="AH21">
        <f t="shared" si="6"/>
        <v>-1002.1776431019962</v>
      </c>
      <c r="AI21">
        <f t="shared" si="7"/>
        <v>-541.38131720873184</v>
      </c>
      <c r="AJ21">
        <f t="shared" si="8"/>
        <v>204.18022729320421</v>
      </c>
      <c r="AK21">
        <f t="shared" si="32"/>
        <v>83.47928107599904</v>
      </c>
      <c r="AL21">
        <f t="shared" si="9"/>
        <v>-253.72180883952859</v>
      </c>
      <c r="AN21">
        <f t="shared" si="10"/>
        <v>146.42298099827627</v>
      </c>
      <c r="AO21">
        <f t="shared" si="11"/>
        <v>-7.3211490499138154</v>
      </c>
      <c r="AP21">
        <f t="shared" si="12"/>
        <v>-10.814782791733162</v>
      </c>
      <c r="AQ21">
        <f t="shared" si="13"/>
        <v>-279.00919634085994</v>
      </c>
      <c r="AR21">
        <f t="shared" si="14"/>
        <v>-150.72214718423064</v>
      </c>
      <c r="AS21">
        <f t="shared" si="15"/>
        <v>56.844374366045514</v>
      </c>
      <c r="AT21">
        <f t="shared" si="16"/>
        <v>23.240876789103115</v>
      </c>
      <c r="AU21">
        <f t="shared" si="17"/>
        <v>-70.63689602908201</v>
      </c>
      <c r="AW21">
        <v>18</v>
      </c>
      <c r="AX21">
        <f>(R21*SUMPRODUCT(K22:$K$23, X22:$X$23)-$AZ$3*SUMPRODUCT(K21:$K$22, W22:$W$23))/Z21</f>
        <v>629.07559894877056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1.5033739000000001E-2</v>
      </c>
      <c r="O22">
        <f t="shared" si="29"/>
        <v>676.95756733182952</v>
      </c>
      <c r="P22">
        <f t="shared" si="30"/>
        <v>33.84787836659148</v>
      </c>
      <c r="Q22" s="5">
        <f t="shared" si="31"/>
        <v>50</v>
      </c>
      <c r="R22">
        <f t="shared" si="0"/>
        <v>100000</v>
      </c>
      <c r="S22">
        <f t="shared" si="1"/>
        <v>338.72053298311226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488.73881188895518</v>
      </c>
      <c r="AC22">
        <f t="shared" si="2"/>
        <v>256.56954267312659</v>
      </c>
      <c r="AE22">
        <f t="shared" si="3"/>
        <v>512.77285120503564</v>
      </c>
      <c r="AF22">
        <f t="shared" si="4"/>
        <v>-25.638642560251785</v>
      </c>
      <c r="AG22">
        <f t="shared" si="5"/>
        <v>-37.873337706090361</v>
      </c>
      <c r="AH22">
        <f t="shared" si="6"/>
        <v>-1167.9950310244042</v>
      </c>
      <c r="AI22">
        <f t="shared" si="7"/>
        <v>-718.73416008571076</v>
      </c>
      <c r="AJ22">
        <f t="shared" si="8"/>
        <v>232.16926921582859</v>
      </c>
      <c r="AK22">
        <f t="shared" si="32"/>
        <v>68.311111437361731</v>
      </c>
      <c r="AL22">
        <f t="shared" si="9"/>
        <v>-418.25377943252045</v>
      </c>
      <c r="AN22">
        <f t="shared" si="10"/>
        <v>131.50461629223679</v>
      </c>
      <c r="AO22">
        <f t="shared" si="11"/>
        <v>-6.5752308146118397</v>
      </c>
      <c r="AP22">
        <f t="shared" si="12"/>
        <v>-9.7129142680649103</v>
      </c>
      <c r="AQ22">
        <f t="shared" si="13"/>
        <v>-299.54147928297158</v>
      </c>
      <c r="AR22">
        <f t="shared" si="14"/>
        <v>-184.3250080734116</v>
      </c>
      <c r="AS22">
        <f t="shared" si="15"/>
        <v>59.541628600903451</v>
      </c>
      <c r="AT22">
        <f t="shared" si="16"/>
        <v>17.518919882274499</v>
      </c>
      <c r="AU22">
        <f t="shared" si="17"/>
        <v>-107.26445959023366</v>
      </c>
      <c r="AW22">
        <v>19</v>
      </c>
      <c r="AX22">
        <f>(R22*SUMPRODUCT(K23:$K$23, X23:$X$23)-$AZ$3*SUMPRODUCT(K22:$K$22, W23:$W$23))/Z22</f>
        <v>338.72053298311226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1.7719183999999999E-2</v>
      </c>
      <c r="O23">
        <f t="shared" si="29"/>
        <v>676.95756733182952</v>
      </c>
      <c r="P23">
        <f t="shared" si="30"/>
        <v>33.84787836659148</v>
      </c>
      <c r="Q23" s="5">
        <f t="shared" si="31"/>
        <v>50</v>
      </c>
      <c r="R23">
        <f t="shared" si="0"/>
        <v>100000</v>
      </c>
      <c r="S23">
        <f t="shared" si="1"/>
        <v>348.37726653563044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256.56954267312659</v>
      </c>
      <c r="AC23">
        <f t="shared" si="2"/>
        <v>256.56954267312659</v>
      </c>
      <c r="AE23">
        <f t="shared" si="3"/>
        <v>498.55920619227868</v>
      </c>
      <c r="AF23">
        <f t="shared" si="4"/>
        <v>-24.927960309613937</v>
      </c>
      <c r="AG23">
        <f t="shared" si="5"/>
        <v>-36.823519689521106</v>
      </c>
      <c r="AH23">
        <f t="shared" si="6"/>
        <v>-1342.169279016706</v>
      </c>
      <c r="AI23">
        <f t="shared" si="7"/>
        <v>-905.36155282356231</v>
      </c>
      <c r="AJ23">
        <f t="shared" si="8"/>
        <v>0</v>
      </c>
      <c r="AK23">
        <f t="shared" si="32"/>
        <v>51.114055198905398</v>
      </c>
      <c r="AL23">
        <f t="shared" si="9"/>
        <v>-854.24749762465694</v>
      </c>
      <c r="AN23">
        <f t="shared" si="10"/>
        <v>117.78090370623994</v>
      </c>
      <c r="AO23">
        <f t="shared" si="11"/>
        <v>-5.8890451853119981</v>
      </c>
      <c r="AP23">
        <f t="shared" si="12"/>
        <v>-8.6992825983512763</v>
      </c>
      <c r="AQ23">
        <f t="shared" si="13"/>
        <v>-317.07750783840282</v>
      </c>
      <c r="AR23">
        <f t="shared" si="14"/>
        <v>-213.88493191582614</v>
      </c>
      <c r="AS23">
        <f t="shared" si="15"/>
        <v>0</v>
      </c>
      <c r="AT23">
        <f t="shared" si="16"/>
        <v>12.075315305873389</v>
      </c>
      <c r="AU23">
        <f t="shared" si="17"/>
        <v>-201.80961660995277</v>
      </c>
      <c r="AW23">
        <v>20</v>
      </c>
      <c r="AX23">
        <f>(R23*SUMPRODUCT(K$23:$K24, X$23:$X24)-$AZ$3*SUMPRODUCT(K$22:$K23, W$23:$W24))/Z23</f>
        <v>348.37726653563044</v>
      </c>
    </row>
    <row r="25" spans="5:50" x14ac:dyDescent="0.25">
      <c r="AN25" s="6">
        <f t="shared" ref="AN25:AU25" si="33">SUM(AN3:AN23)</f>
        <v>6735.4965310883927</v>
      </c>
      <c r="AO25" s="6">
        <f t="shared" si="33"/>
        <v>-844.49300205329166</v>
      </c>
      <c r="AP25" s="6">
        <f t="shared" si="33"/>
        <v>-2967.3911228804095</v>
      </c>
      <c r="AQ25" s="6">
        <f t="shared" si="33"/>
        <v>-3337.8208066772122</v>
      </c>
      <c r="AR25" s="6">
        <f t="shared" si="33"/>
        <v>-414.20840052252174</v>
      </c>
      <c r="AS25" s="6">
        <f t="shared" si="33"/>
        <v>-632.44322543098224</v>
      </c>
      <c r="AT25" s="6">
        <f t="shared" si="33"/>
        <v>517.76190107389232</v>
      </c>
      <c r="AU25" s="7">
        <f t="shared" si="33"/>
        <v>-528.889724879612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2356.8240059555505</v>
      </c>
      <c r="K3">
        <v>1</v>
      </c>
      <c r="L3" s="2">
        <v>0</v>
      </c>
      <c r="O3">
        <f>$C$3</f>
        <v>2356.8240059555505</v>
      </c>
      <c r="P3">
        <f>O3*B5</f>
        <v>1885.4592047644405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2356.8240059555505</v>
      </c>
      <c r="AF3">
        <f t="shared" ref="AF3:AF23" si="4">-$Z3*P3</f>
        <v>-1885.4592047644405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-2048.5434028088898</v>
      </c>
      <c r="AJ3">
        <f t="shared" ref="AJ3:AJ23" si="8">AB3-AC3</f>
        <v>0</v>
      </c>
      <c r="AL3">
        <f t="shared" ref="AL3:AL23" si="9">SUM(AI3:AK3)</f>
        <v>-2048.5434028088898</v>
      </c>
      <c r="AN3">
        <f t="shared" ref="AN3:AN23" si="10">AE3*$K3</f>
        <v>2356.8240059555505</v>
      </c>
      <c r="AO3">
        <f t="shared" ref="AO3:AO23" si="11">AF3*$K3</f>
        <v>-1885.4592047644405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-2048.5434028088898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-2048.5434028088898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1385.0826495593674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100000</v>
      </c>
      <c r="S4">
        <f t="shared" si="1"/>
        <v>1171.5767569127445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1157.0521188384209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-1157.0521188384209</v>
      </c>
      <c r="AK4">
        <f>H4*SUM(AB4, AE4:AF4)</f>
        <v>0</v>
      </c>
      <c r="AL4">
        <f t="shared" si="9"/>
        <v>-1396.8034188384208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-228.03053072094346</v>
      </c>
      <c r="AR4">
        <f t="shared" si="14"/>
        <v>-228.03053072094346</v>
      </c>
      <c r="AS4">
        <f t="shared" si="15"/>
        <v>-1100.4870827833563</v>
      </c>
      <c r="AT4">
        <f t="shared" si="16"/>
        <v>0</v>
      </c>
      <c r="AU4">
        <f t="shared" si="17"/>
        <v>-1328.5176135042996</v>
      </c>
      <c r="AW4">
        <v>1</v>
      </c>
      <c r="AX4">
        <f>(R4*SUMPRODUCT(K5:$K$23, X5:$X$23)-$AZ$3*SUMPRODUCT(K4:$K$22, W5:$W$23))/Z4</f>
        <v>1171.5767569127445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2.5466569999999999E-3</v>
      </c>
      <c r="O5">
        <f t="shared" ref="O5:O23" si="29">$C$3</f>
        <v>2356.8240059555505</v>
      </c>
      <c r="P5">
        <f t="shared" ref="P5:P23" si="30">O5*$C$5</f>
        <v>117.84120029777753</v>
      </c>
      <c r="Q5" s="5">
        <f t="shared" ref="Q5:Q23" si="31">$C$8</f>
        <v>50</v>
      </c>
      <c r="R5">
        <f t="shared" si="0"/>
        <v>100000</v>
      </c>
      <c r="S5">
        <f t="shared" si="1"/>
        <v>2287.3805242421445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1157.0521188384209</v>
      </c>
      <c r="AC5">
        <f t="shared" si="2"/>
        <v>2230.6795115543391</v>
      </c>
      <c r="AE5">
        <f t="shared" si="3"/>
        <v>2298.4015850035817</v>
      </c>
      <c r="AF5">
        <f t="shared" si="4"/>
        <v>-114.92007925017909</v>
      </c>
      <c r="AG5">
        <f t="shared" si="5"/>
        <v>-48.760568867163201</v>
      </c>
      <c r="AH5">
        <f t="shared" si="6"/>
        <v>-251.50847867359587</v>
      </c>
      <c r="AI5">
        <f t="shared" si="7"/>
        <v>1883.2124582126432</v>
      </c>
      <c r="AJ5">
        <f t="shared" si="8"/>
        <v>-1073.6273927159182</v>
      </c>
      <c r="AK5">
        <f>H5*SUM(AB5, AE5:AF5)</f>
        <v>173.37369511631564</v>
      </c>
      <c r="AL5">
        <f t="shared" si="9"/>
        <v>982.95876061304068</v>
      </c>
      <c r="AN5">
        <f t="shared" si="10"/>
        <v>2078.1815491816292</v>
      </c>
      <c r="AO5">
        <f t="shared" si="11"/>
        <v>-103.90907745908146</v>
      </c>
      <c r="AP5">
        <f t="shared" si="12"/>
        <v>-44.088602796182293</v>
      </c>
      <c r="AQ5">
        <f t="shared" si="13"/>
        <v>-227.41033736338713</v>
      </c>
      <c r="AR5">
        <f t="shared" si="14"/>
        <v>1702.773531562978</v>
      </c>
      <c r="AS5">
        <f t="shared" si="15"/>
        <v>-970.75839696426385</v>
      </c>
      <c r="AT5">
        <f t="shared" si="16"/>
        <v>156.7619934893174</v>
      </c>
      <c r="AU5">
        <f t="shared" si="17"/>
        <v>888.77712808803153</v>
      </c>
      <c r="AW5">
        <v>2</v>
      </c>
      <c r="AX5">
        <f>(R5*SUMPRODUCT(K6:$K$23, X6:$X$23)-$AZ$3*SUMPRODUCT(K5:$K$22, W6:$W$23))/Z5</f>
        <v>2287.3805242421445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3.8442260000000001E-3</v>
      </c>
      <c r="O6">
        <f t="shared" si="29"/>
        <v>2356.8240059555505</v>
      </c>
      <c r="P6">
        <f t="shared" si="30"/>
        <v>117.84120029777753</v>
      </c>
      <c r="Q6" s="5">
        <f t="shared" si="31"/>
        <v>50</v>
      </c>
      <c r="R6">
        <f t="shared" si="0"/>
        <v>100000</v>
      </c>
      <c r="S6">
        <f t="shared" si="1"/>
        <v>3255.2564669371482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2230.6795115543391</v>
      </c>
      <c r="AC6">
        <f t="shared" si="2"/>
        <v>3130.613773128156</v>
      </c>
      <c r="AE6">
        <f t="shared" si="3"/>
        <v>2266.581994022034</v>
      </c>
      <c r="AF6">
        <f t="shared" si="4"/>
        <v>-113.3290997011017</v>
      </c>
      <c r="AG6">
        <f t="shared" si="5"/>
        <v>-48.08551653187763</v>
      </c>
      <c r="AH6">
        <f t="shared" si="6"/>
        <v>-374.89329322787864</v>
      </c>
      <c r="AI6">
        <f t="shared" si="7"/>
        <v>1730.2740845611761</v>
      </c>
      <c r="AJ6">
        <f t="shared" si="8"/>
        <v>-899.93426157381691</v>
      </c>
      <c r="AK6">
        <f>H6*SUM(AB6, AE6:AF6)</f>
        <v>239.80110260137735</v>
      </c>
      <c r="AL6">
        <f t="shared" si="9"/>
        <v>1070.1409255887365</v>
      </c>
      <c r="AN6">
        <f t="shared" si="10"/>
        <v>1943.1219627815767</v>
      </c>
      <c r="AO6">
        <f t="shared" si="11"/>
        <v>-97.156098139078821</v>
      </c>
      <c r="AP6">
        <f t="shared" si="12"/>
        <v>-41.223314890535434</v>
      </c>
      <c r="AQ6">
        <f t="shared" si="13"/>
        <v>-321.39291395232141</v>
      </c>
      <c r="AR6">
        <f t="shared" si="14"/>
        <v>1483.349635799641</v>
      </c>
      <c r="AS6">
        <f t="shared" si="15"/>
        <v>-771.50618567329207</v>
      </c>
      <c r="AT6">
        <f t="shared" si="16"/>
        <v>205.57949828990164</v>
      </c>
      <c r="AU6">
        <f t="shared" si="17"/>
        <v>917.42294841625062</v>
      </c>
      <c r="AW6">
        <v>3</v>
      </c>
      <c r="AX6">
        <f>(R6*SUMPRODUCT(K7:$K$23, X7:$X$23)-$AZ$3*SUMPRODUCT(K6:$K$22, W7:$W$23))/Z6</f>
        <v>3255.2564669371482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5.3300140000000001E-3</v>
      </c>
      <c r="O7">
        <f t="shared" si="29"/>
        <v>2356.8240059555505</v>
      </c>
      <c r="P7">
        <f t="shared" si="30"/>
        <v>117.84120029777753</v>
      </c>
      <c r="Q7" s="5">
        <f t="shared" si="31"/>
        <v>50</v>
      </c>
      <c r="R7">
        <f t="shared" si="0"/>
        <v>100000</v>
      </c>
      <c r="S7">
        <f t="shared" si="1"/>
        <v>4074.7594149578235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3130.613773128156</v>
      </c>
      <c r="AC7">
        <f t="shared" si="2"/>
        <v>3858.6639123878249</v>
      </c>
      <c r="AE7">
        <f t="shared" si="3"/>
        <v>2231.835260321528</v>
      </c>
      <c r="AF7">
        <f t="shared" si="4"/>
        <v>-111.59176301607641</v>
      </c>
      <c r="AG7">
        <f t="shared" si="5"/>
        <v>-47.348364890246714</v>
      </c>
      <c r="AH7">
        <f t="shared" si="6"/>
        <v>-512.59295262427838</v>
      </c>
      <c r="AI7">
        <f t="shared" si="7"/>
        <v>1560.3021797909264</v>
      </c>
      <c r="AJ7">
        <f t="shared" si="8"/>
        <v>-728.05013925966887</v>
      </c>
      <c r="AK7">
        <f>H7*SUM(AB7, AE7:AF7)</f>
        <v>323.97789358575363</v>
      </c>
      <c r="AL7">
        <f t="shared" si="9"/>
        <v>1156.2299341170112</v>
      </c>
      <c r="AN7">
        <f t="shared" si="10"/>
        <v>1802.1417310807451</v>
      </c>
      <c r="AO7">
        <f t="shared" si="11"/>
        <v>-90.107086554037267</v>
      </c>
      <c r="AP7">
        <f t="shared" si="12"/>
        <v>-38.2324205483066</v>
      </c>
      <c r="AQ7">
        <f t="shared" si="13"/>
        <v>-413.90382498438788</v>
      </c>
      <c r="AR7">
        <f t="shared" si="14"/>
        <v>1259.8983989940134</v>
      </c>
      <c r="AS7">
        <f t="shared" si="15"/>
        <v>-587.87920488807833</v>
      </c>
      <c r="AT7">
        <f t="shared" si="16"/>
        <v>261.6026784586291</v>
      </c>
      <c r="AU7">
        <f t="shared" si="17"/>
        <v>933.62187256456423</v>
      </c>
      <c r="AW7">
        <v>4</v>
      </c>
      <c r="AX7">
        <f>(R7*SUMPRODUCT(K8:$K$23, X8:$X$23)-$AZ$3*SUMPRODUCT(K7:$K$22, W8:$W$23))/Z7</f>
        <v>4074.7594149578235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6.9004050000000001E-3</v>
      </c>
      <c r="O8">
        <f t="shared" si="29"/>
        <v>2356.8240059555505</v>
      </c>
      <c r="P8">
        <f t="shared" si="30"/>
        <v>117.84120029777753</v>
      </c>
      <c r="Q8" s="5">
        <f t="shared" si="31"/>
        <v>50</v>
      </c>
      <c r="R8">
        <f t="shared" si="0"/>
        <v>100000</v>
      </c>
      <c r="S8">
        <f t="shared" si="1"/>
        <v>4752.8102340790956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3858.6639123878249</v>
      </c>
      <c r="AC8">
        <f t="shared" si="2"/>
        <v>4424.6912674319537</v>
      </c>
      <c r="AE8">
        <f t="shared" si="3"/>
        <v>2194.1163405288139</v>
      </c>
      <c r="AF8">
        <f t="shared" si="4"/>
        <v>-109.7058170264407</v>
      </c>
      <c r="AG8">
        <f t="shared" si="5"/>
        <v>-46.548158347513763</v>
      </c>
      <c r="AH8">
        <f t="shared" si="6"/>
        <v>-653.44578766096572</v>
      </c>
      <c r="AI8">
        <f t="shared" si="7"/>
        <v>1384.4165774938938</v>
      </c>
      <c r="AJ8">
        <f t="shared" si="8"/>
        <v>-566.02735504412885</v>
      </c>
      <c r="AK8">
        <f t="shared" ref="AK8:AK23" si="32">H8*SUM(AB8:AB8, AE8:AF8)</f>
        <v>416.60951795590285</v>
      </c>
      <c r="AL8">
        <f t="shared" si="9"/>
        <v>1234.9987404056678</v>
      </c>
      <c r="AN8">
        <f t="shared" si="10"/>
        <v>1655.6254611326788</v>
      </c>
      <c r="AO8">
        <f t="shared" si="11"/>
        <v>-82.781273056633935</v>
      </c>
      <c r="AP8">
        <f t="shared" si="12"/>
        <v>-35.124079204663012</v>
      </c>
      <c r="AQ8">
        <f t="shared" si="13"/>
        <v>-493.07389199820119</v>
      </c>
      <c r="AR8">
        <f t="shared" si="14"/>
        <v>1044.6462168731807</v>
      </c>
      <c r="AS8">
        <f t="shared" si="15"/>
        <v>-427.11012328670984</v>
      </c>
      <c r="AT8">
        <f t="shared" si="16"/>
        <v>314.36315045708335</v>
      </c>
      <c r="AU8">
        <f t="shared" si="17"/>
        <v>931.89924404355418</v>
      </c>
      <c r="AW8">
        <v>5</v>
      </c>
      <c r="AX8">
        <f>(R8*SUMPRODUCT(K9:$K$23, X9:$X$23)-$AZ$3*SUMPRODUCT(K8:$K$22, W9:$W$23))/Z8</f>
        <v>4752.8102340790956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8.6257439999999994E-3</v>
      </c>
      <c r="O9">
        <f t="shared" si="29"/>
        <v>2356.8240059555505</v>
      </c>
      <c r="P9">
        <f t="shared" si="30"/>
        <v>117.84120029777753</v>
      </c>
      <c r="Q9" s="5">
        <f t="shared" si="31"/>
        <v>50</v>
      </c>
      <c r="R9">
        <f t="shared" si="0"/>
        <v>100000</v>
      </c>
      <c r="S9">
        <f t="shared" si="1"/>
        <v>5290.1219108237146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4424.6912674319537</v>
      </c>
      <c r="AC9">
        <f t="shared" si="2"/>
        <v>4833.1785599589075</v>
      </c>
      <c r="AE9">
        <f t="shared" si="3"/>
        <v>2153.2492912639073</v>
      </c>
      <c r="AF9">
        <f t="shared" si="4"/>
        <v>-107.66246456319537</v>
      </c>
      <c r="AG9">
        <f t="shared" si="5"/>
        <v>-45.681164266461508</v>
      </c>
      <c r="AH9">
        <f t="shared" si="6"/>
        <v>-803.02499515423347</v>
      </c>
      <c r="AI9">
        <f t="shared" si="7"/>
        <v>1196.880667280017</v>
      </c>
      <c r="AJ9">
        <f t="shared" si="8"/>
        <v>-408.48729252695375</v>
      </c>
      <c r="AK9">
        <f t="shared" si="32"/>
        <v>474.91841210933768</v>
      </c>
      <c r="AL9">
        <f t="shared" si="9"/>
        <v>1263.3117868624008</v>
      </c>
      <c r="AN9">
        <f t="shared" si="10"/>
        <v>1513.683813241792</v>
      </c>
      <c r="AO9">
        <f t="shared" si="11"/>
        <v>-75.684190662089605</v>
      </c>
      <c r="AP9">
        <f t="shared" si="12"/>
        <v>-32.112788426645459</v>
      </c>
      <c r="AQ9">
        <f t="shared" si="13"/>
        <v>-564.50776123560047</v>
      </c>
      <c r="AR9">
        <f t="shared" si="14"/>
        <v>841.37907291745648</v>
      </c>
      <c r="AS9">
        <f t="shared" si="15"/>
        <v>-287.15699808733012</v>
      </c>
      <c r="AT9">
        <f t="shared" si="16"/>
        <v>333.856519046355</v>
      </c>
      <c r="AU9">
        <f t="shared" si="17"/>
        <v>888.07859387648136</v>
      </c>
      <c r="AW9">
        <v>6</v>
      </c>
      <c r="AX9">
        <f>(R9*SUMPRODUCT(K10:$K$23, X10:$X$23)-$AZ$3*SUMPRODUCT(K9:$K$22, W10:$W$23))/Z9</f>
        <v>5290.1219108237146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1.0476563E-2</v>
      </c>
      <c r="O10">
        <f t="shared" si="29"/>
        <v>2356.8240059555505</v>
      </c>
      <c r="P10">
        <f t="shared" si="30"/>
        <v>117.84120029777753</v>
      </c>
      <c r="Q10" s="5">
        <f t="shared" si="31"/>
        <v>50</v>
      </c>
      <c r="R10">
        <f t="shared" si="0"/>
        <v>100000</v>
      </c>
      <c r="S10">
        <f t="shared" si="1"/>
        <v>5681.5953644931114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4833.1785599589075</v>
      </c>
      <c r="AC10">
        <f t="shared" si="2"/>
        <v>5084.5473051177742</v>
      </c>
      <c r="AE10">
        <f t="shared" si="3"/>
        <v>2109.1581464966362</v>
      </c>
      <c r="AF10">
        <f t="shared" si="4"/>
        <v>-105.45790732483182</v>
      </c>
      <c r="AG10">
        <f t="shared" si="5"/>
        <v>-44.745771028445958</v>
      </c>
      <c r="AH10">
        <f t="shared" si="6"/>
        <v>-957.16319070186557</v>
      </c>
      <c r="AI10">
        <f t="shared" si="7"/>
        <v>1001.7912774414928</v>
      </c>
      <c r="AJ10">
        <f t="shared" si="8"/>
        <v>-251.36874515886666</v>
      </c>
      <c r="AK10">
        <f t="shared" si="32"/>
        <v>371.24251879279768</v>
      </c>
      <c r="AL10">
        <f t="shared" si="9"/>
        <v>1121.6650510754239</v>
      </c>
      <c r="AN10">
        <f t="shared" si="10"/>
        <v>1406.3253071022157</v>
      </c>
      <c r="AO10">
        <f t="shared" si="11"/>
        <v>-70.316265355110787</v>
      </c>
      <c r="AP10">
        <f t="shared" si="12"/>
        <v>-29.835178688534178</v>
      </c>
      <c r="AQ10">
        <f t="shared" si="13"/>
        <v>-638.20857641548332</v>
      </c>
      <c r="AR10">
        <f t="shared" si="14"/>
        <v>667.96528664308721</v>
      </c>
      <c r="AS10">
        <f t="shared" si="15"/>
        <v>-167.60536819802931</v>
      </c>
      <c r="AT10">
        <f t="shared" si="16"/>
        <v>247.53371392177581</v>
      </c>
      <c r="AU10">
        <f t="shared" si="17"/>
        <v>747.8936323668338</v>
      </c>
      <c r="AW10">
        <v>7</v>
      </c>
      <c r="AX10">
        <f>(R10*SUMPRODUCT(K11:$K$23, X11:$X$23)-$AZ$3*SUMPRODUCT(K10:$K$22, W11:$W$23))/Z10</f>
        <v>5681.5953644931114</v>
      </c>
    </row>
    <row r="11" spans="1:52" x14ac:dyDescent="0.25">
      <c r="A11" t="s">
        <v>33</v>
      </c>
      <c r="C11" s="24">
        <f>AU25</f>
        <v>3266.9530325585833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1.2607808E-2</v>
      </c>
      <c r="O11">
        <f t="shared" si="29"/>
        <v>2356.8240059555505</v>
      </c>
      <c r="P11">
        <f t="shared" si="30"/>
        <v>117.84120029777753</v>
      </c>
      <c r="Q11" s="5">
        <f t="shared" si="31"/>
        <v>50</v>
      </c>
      <c r="R11">
        <f t="shared" si="0"/>
        <v>100000</v>
      </c>
      <c r="S11">
        <f t="shared" si="1"/>
        <v>5939.7827558456183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5084.5473051177742</v>
      </c>
      <c r="AC11">
        <f t="shared" si="2"/>
        <v>5195.4290468693371</v>
      </c>
      <c r="AE11">
        <f t="shared" si="3"/>
        <v>2061.4747040790044</v>
      </c>
      <c r="AF11">
        <f t="shared" si="4"/>
        <v>-103.07373520395022</v>
      </c>
      <c r="AG11">
        <f t="shared" si="5"/>
        <v>-43.734167228222887</v>
      </c>
      <c r="AH11">
        <f t="shared" si="6"/>
        <v>-1128.2921798772184</v>
      </c>
      <c r="AI11">
        <f t="shared" si="7"/>
        <v>786.37462176961276</v>
      </c>
      <c r="AJ11">
        <f t="shared" si="8"/>
        <v>-110.88174175156291</v>
      </c>
      <c r="AK11">
        <f t="shared" si="32"/>
        <v>361.3032464558321</v>
      </c>
      <c r="AL11">
        <f t="shared" si="9"/>
        <v>1036.7961264738819</v>
      </c>
      <c r="AN11">
        <f t="shared" si="10"/>
        <v>1307.4587411525804</v>
      </c>
      <c r="AO11">
        <f t="shared" si="11"/>
        <v>-65.372937057629031</v>
      </c>
      <c r="AP11">
        <f t="shared" si="12"/>
        <v>-27.737725384855043</v>
      </c>
      <c r="AQ11">
        <f t="shared" si="13"/>
        <v>-715.60202520827693</v>
      </c>
      <c r="AR11">
        <f t="shared" si="14"/>
        <v>498.74605350181946</v>
      </c>
      <c r="AS11">
        <f t="shared" si="15"/>
        <v>-70.325045561048015</v>
      </c>
      <c r="AT11">
        <f t="shared" si="16"/>
        <v>229.15104747624341</v>
      </c>
      <c r="AU11">
        <f t="shared" si="17"/>
        <v>657.57205541701478</v>
      </c>
      <c r="AW11">
        <v>8</v>
      </c>
      <c r="AX11">
        <f>(R11*SUMPRODUCT(K12:$K$23, X12:$X$23)-$AZ$3*SUMPRODUCT(K11:$K$22, W12:$W$23))/Z11</f>
        <v>5939.7827558456183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1.5033739000000001E-2</v>
      </c>
      <c r="O12">
        <f t="shared" si="29"/>
        <v>2356.8240059555505</v>
      </c>
      <c r="P12">
        <f t="shared" si="30"/>
        <v>117.84120029777753</v>
      </c>
      <c r="Q12" s="5">
        <f t="shared" si="31"/>
        <v>50</v>
      </c>
      <c r="R12">
        <f t="shared" si="0"/>
        <v>100000</v>
      </c>
      <c r="S12">
        <f t="shared" si="1"/>
        <v>6079.3245387910301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5195.4290468693371</v>
      </c>
      <c r="AC12">
        <f t="shared" si="2"/>
        <v>5184.3674156854686</v>
      </c>
      <c r="AE12">
        <f t="shared" si="3"/>
        <v>2009.8682843819886</v>
      </c>
      <c r="AF12">
        <f t="shared" si="4"/>
        <v>-100.49341421909944</v>
      </c>
      <c r="AG12">
        <f t="shared" si="5"/>
        <v>-42.639337500449201</v>
      </c>
      <c r="AH12">
        <f t="shared" si="6"/>
        <v>-1314.9761109829126</v>
      </c>
      <c r="AI12">
        <f t="shared" si="7"/>
        <v>551.75942167952735</v>
      </c>
      <c r="AJ12">
        <f t="shared" si="8"/>
        <v>11.061631183868485</v>
      </c>
      <c r="AK12">
        <f t="shared" si="32"/>
        <v>497.33627419225587</v>
      </c>
      <c r="AL12">
        <f t="shared" si="9"/>
        <v>1060.1573270556516</v>
      </c>
      <c r="AN12">
        <f t="shared" si="10"/>
        <v>1191.3347292273818</v>
      </c>
      <c r="AO12">
        <f t="shared" si="11"/>
        <v>-59.566736461369089</v>
      </c>
      <c r="AP12">
        <f t="shared" si="12"/>
        <v>-25.274155520670007</v>
      </c>
      <c r="AQ12">
        <f t="shared" si="13"/>
        <v>-779.44247455997242</v>
      </c>
      <c r="AR12">
        <f t="shared" si="14"/>
        <v>327.05136268537018</v>
      </c>
      <c r="AS12">
        <f t="shared" si="15"/>
        <v>6.5567010005828514</v>
      </c>
      <c r="AT12">
        <f t="shared" si="16"/>
        <v>294.79243995930364</v>
      </c>
      <c r="AU12">
        <f t="shared" si="17"/>
        <v>628.40050364525666</v>
      </c>
      <c r="AW12">
        <v>9</v>
      </c>
      <c r="AX12">
        <f>(R12*SUMPRODUCT(K13:$K$23, X13:$X$23)-$AZ$3*SUMPRODUCT(K12:$K$22, W13:$W$23))/Z12</f>
        <v>6079.3245387910301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1.7719183999999999E-2</v>
      </c>
      <c r="O13">
        <f t="shared" si="29"/>
        <v>2356.8240059555505</v>
      </c>
      <c r="P13">
        <f t="shared" si="30"/>
        <v>117.84120029777753</v>
      </c>
      <c r="Q13" s="5">
        <f t="shared" si="31"/>
        <v>50</v>
      </c>
      <c r="R13">
        <f t="shared" si="0"/>
        <v>100000</v>
      </c>
      <c r="S13">
        <f t="shared" si="1"/>
        <v>6118.4842049812805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5184.3674156854686</v>
      </c>
      <c r="AC13">
        <f t="shared" si="2"/>
        <v>5073.1301479900103</v>
      </c>
      <c r="AE13">
        <f t="shared" si="3"/>
        <v>1954.1563755914399</v>
      </c>
      <c r="AF13">
        <f t="shared" si="4"/>
        <v>-97.707818779571994</v>
      </c>
      <c r="AG13">
        <f t="shared" si="5"/>
        <v>-41.457409858636154</v>
      </c>
      <c r="AH13">
        <f t="shared" si="6"/>
        <v>-1511.0685336171191</v>
      </c>
      <c r="AI13">
        <f t="shared" si="7"/>
        <v>303.92261333611282</v>
      </c>
      <c r="AJ13">
        <f t="shared" si="8"/>
        <v>111.23726769545829</v>
      </c>
      <c r="AK13">
        <f t="shared" si="32"/>
        <v>731.54077954247327</v>
      </c>
      <c r="AL13">
        <f t="shared" si="9"/>
        <v>1146.7006605740444</v>
      </c>
      <c r="AN13">
        <f t="shared" si="10"/>
        <v>1049.2906084449112</v>
      </c>
      <c r="AO13">
        <f t="shared" si="11"/>
        <v>-52.464530422245566</v>
      </c>
      <c r="AP13">
        <f t="shared" si="12"/>
        <v>-22.260690781183023</v>
      </c>
      <c r="AQ13">
        <f t="shared" si="13"/>
        <v>-811.37315357435932</v>
      </c>
      <c r="AR13">
        <f t="shared" si="14"/>
        <v>163.19223366712345</v>
      </c>
      <c r="AS13">
        <f t="shared" si="15"/>
        <v>59.729211929925853</v>
      </c>
      <c r="AT13">
        <f t="shared" si="16"/>
        <v>392.80319592441367</v>
      </c>
      <c r="AU13">
        <f t="shared" si="17"/>
        <v>615.72464152146301</v>
      </c>
      <c r="AW13">
        <v>10</v>
      </c>
      <c r="AX13">
        <f>(R13*SUMPRODUCT(K14:$K$23, X14:$X$23)-$AZ$3*SUMPRODUCT(K13:$K$22, W14:$W$23))/Z13</f>
        <v>6118.4842049812805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2.0768709E-2</v>
      </c>
      <c r="O14">
        <f t="shared" si="29"/>
        <v>2356.8240059555505</v>
      </c>
      <c r="P14">
        <f t="shared" si="30"/>
        <v>117.84120029777753</v>
      </c>
      <c r="Q14" s="5">
        <f t="shared" si="31"/>
        <v>50</v>
      </c>
      <c r="R14">
        <f t="shared" si="0"/>
        <v>100000</v>
      </c>
      <c r="S14">
        <f t="shared" si="1"/>
        <v>6020.1631149711411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5073.1301479900103</v>
      </c>
      <c r="AC14">
        <f t="shared" si="2"/>
        <v>4838.0220781323023</v>
      </c>
      <c r="AE14">
        <f t="shared" si="3"/>
        <v>1894.0295067303721</v>
      </c>
      <c r="AF14">
        <f t="shared" si="4"/>
        <v>-94.701475336518612</v>
      </c>
      <c r="AG14">
        <f t="shared" si="5"/>
        <v>-40.181818878802048</v>
      </c>
      <c r="AH14">
        <f t="shared" si="6"/>
        <v>-1722.0337624954907</v>
      </c>
      <c r="AI14">
        <f t="shared" si="7"/>
        <v>37.112450019560811</v>
      </c>
      <c r="AJ14">
        <f t="shared" si="8"/>
        <v>235.10806985770796</v>
      </c>
      <c r="AK14">
        <f t="shared" si="32"/>
        <v>588.07624640987729</v>
      </c>
      <c r="AL14">
        <f t="shared" si="9"/>
        <v>860.29676628714606</v>
      </c>
      <c r="AN14">
        <f t="shared" si="10"/>
        <v>936.83990075005465</v>
      </c>
      <c r="AO14">
        <f t="shared" si="11"/>
        <v>-46.841995037502741</v>
      </c>
      <c r="AP14">
        <f t="shared" si="12"/>
        <v>-19.875050033068177</v>
      </c>
      <c r="AQ14">
        <f t="shared" si="13"/>
        <v>-851.76600122216507</v>
      </c>
      <c r="AR14">
        <f t="shared" si="14"/>
        <v>18.356854457318779</v>
      </c>
      <c r="AS14">
        <f t="shared" si="15"/>
        <v>116.29101872402211</v>
      </c>
      <c r="AT14">
        <f t="shared" si="16"/>
        <v>290.8789384549558</v>
      </c>
      <c r="AU14">
        <f t="shared" si="17"/>
        <v>425.52681163629666</v>
      </c>
      <c r="AW14">
        <v>11</v>
      </c>
      <c r="AX14">
        <f>(R14*SUMPRODUCT(K15:$K$23, X15:$X$23)-$AZ$3*SUMPRODUCT(K14:$K$22, W15:$W$23))/Z14</f>
        <v>6020.1631149711411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2.4225090000000001E-2</v>
      </c>
      <c r="O15">
        <f t="shared" si="29"/>
        <v>2356.8240059555505</v>
      </c>
      <c r="P15">
        <f t="shared" si="30"/>
        <v>117.84120029777753</v>
      </c>
      <c r="Q15" s="5">
        <f t="shared" si="31"/>
        <v>50</v>
      </c>
      <c r="R15">
        <f t="shared" si="0"/>
        <v>100000</v>
      </c>
      <c r="S15">
        <f t="shared" si="1"/>
        <v>5799.9791267025967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4838.0220781323023</v>
      </c>
      <c r="AC15">
        <f t="shared" si="2"/>
        <v>4501.5485308811822</v>
      </c>
      <c r="AE15">
        <f t="shared" si="3"/>
        <v>1829.2061763998695</v>
      </c>
      <c r="AF15">
        <f t="shared" si="4"/>
        <v>-91.460308819993472</v>
      </c>
      <c r="AG15">
        <f t="shared" si="5"/>
        <v>-38.806592511311344</v>
      </c>
      <c r="AH15">
        <f t="shared" si="6"/>
        <v>-1946.8163574053572</v>
      </c>
      <c r="AI15">
        <f t="shared" si="7"/>
        <v>-247.87708233679245</v>
      </c>
      <c r="AJ15">
        <f t="shared" si="8"/>
        <v>336.47354725112018</v>
      </c>
      <c r="AK15">
        <f t="shared" si="32"/>
        <v>562.68846311459117</v>
      </c>
      <c r="AL15">
        <f t="shared" si="9"/>
        <v>651.2849280289189</v>
      </c>
      <c r="AN15">
        <f t="shared" si="10"/>
        <v>833.45751156654387</v>
      </c>
      <c r="AO15">
        <f t="shared" si="11"/>
        <v>-41.672875578327194</v>
      </c>
      <c r="AP15">
        <f t="shared" si="12"/>
        <v>-17.681793580268351</v>
      </c>
      <c r="AQ15">
        <f t="shared" si="13"/>
        <v>-887.04528644966149</v>
      </c>
      <c r="AR15">
        <f t="shared" si="14"/>
        <v>-112.94244404171316</v>
      </c>
      <c r="AS15">
        <f t="shared" si="15"/>
        <v>153.31044089946391</v>
      </c>
      <c r="AT15">
        <f t="shared" si="16"/>
        <v>256.38275898329925</v>
      </c>
      <c r="AU15">
        <f t="shared" si="17"/>
        <v>296.75075584105002</v>
      </c>
      <c r="AW15">
        <v>12</v>
      </c>
      <c r="AX15">
        <f>(R15*SUMPRODUCT(K16:$K$23, X16:$X$23)-$AZ$3*SUMPRODUCT(K15:$K$22, W16:$W$23))/Z15</f>
        <v>5799.9791267025967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2.7828815E-2</v>
      </c>
      <c r="O16">
        <f t="shared" si="29"/>
        <v>2356.8240059555505</v>
      </c>
      <c r="P16">
        <f t="shared" si="30"/>
        <v>117.84120029777753</v>
      </c>
      <c r="Q16" s="5">
        <f t="shared" si="31"/>
        <v>50</v>
      </c>
      <c r="R16">
        <f t="shared" si="0"/>
        <v>100000</v>
      </c>
      <c r="S16">
        <f t="shared" si="1"/>
        <v>5469.9588158862171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4501.5485308811822</v>
      </c>
      <c r="AC16">
        <f t="shared" si="2"/>
        <v>4084.8104550740627</v>
      </c>
      <c r="AE16">
        <f t="shared" si="3"/>
        <v>1760.0094743559814</v>
      </c>
      <c r="AF16">
        <f t="shared" si="4"/>
        <v>-88.000473717799082</v>
      </c>
      <c r="AG16">
        <f t="shared" si="5"/>
        <v>-37.338585102420566</v>
      </c>
      <c r="AH16">
        <f t="shared" si="6"/>
        <v>-2159.8829675553379</v>
      </c>
      <c r="AI16">
        <f t="shared" si="7"/>
        <v>-525.21255201957615</v>
      </c>
      <c r="AJ16">
        <f t="shared" si="8"/>
        <v>416.73807580711946</v>
      </c>
      <c r="AK16">
        <f t="shared" si="32"/>
        <v>528.27131797211212</v>
      </c>
      <c r="AL16">
        <f t="shared" si="9"/>
        <v>419.79684175965542</v>
      </c>
      <c r="AN16">
        <f t="shared" si="10"/>
        <v>738.71680458296805</v>
      </c>
      <c r="AO16">
        <f t="shared" si="11"/>
        <v>-36.935840229148411</v>
      </c>
      <c r="AP16">
        <f t="shared" si="12"/>
        <v>-15.671870337290265</v>
      </c>
      <c r="AQ16">
        <f t="shared" si="13"/>
        <v>-906.55298582951934</v>
      </c>
      <c r="AR16">
        <f t="shared" si="14"/>
        <v>-220.4438918129899</v>
      </c>
      <c r="AS16">
        <f t="shared" si="15"/>
        <v>174.91463778678707</v>
      </c>
      <c r="AT16">
        <f t="shared" si="16"/>
        <v>221.72772683964587</v>
      </c>
      <c r="AU16">
        <f t="shared" si="17"/>
        <v>176.19847281344303</v>
      </c>
      <c r="AW16">
        <v>13</v>
      </c>
      <c r="AX16">
        <f>(R16*SUMPRODUCT(K17:$K$23, X17:$X$23)-$AZ$3*SUMPRODUCT(K16:$K$22, W17:$W$23))/Z16</f>
        <v>5469.9588158862171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3.1684449000000003E-2</v>
      </c>
      <c r="O17">
        <f t="shared" si="29"/>
        <v>2356.8240059555505</v>
      </c>
      <c r="P17">
        <f t="shared" si="30"/>
        <v>117.84120029777753</v>
      </c>
      <c r="Q17" s="5">
        <f t="shared" si="31"/>
        <v>50</v>
      </c>
      <c r="R17">
        <f t="shared" si="0"/>
        <v>100000</v>
      </c>
      <c r="S17">
        <f t="shared" si="1"/>
        <v>5036.1983854917753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4084.8104550740627</v>
      </c>
      <c r="AC17">
        <f t="shared" si="2"/>
        <v>3604.1197944385849</v>
      </c>
      <c r="AE17">
        <f t="shared" si="3"/>
        <v>1686.6444491826728</v>
      </c>
      <c r="AF17">
        <f t="shared" si="4"/>
        <v>-84.332222459133646</v>
      </c>
      <c r="AG17">
        <f t="shared" si="5"/>
        <v>-35.782146755986552</v>
      </c>
      <c r="AH17">
        <f t="shared" si="6"/>
        <v>-2366.1049908196082</v>
      </c>
      <c r="AI17">
        <f t="shared" si="7"/>
        <v>-799.57491085205561</v>
      </c>
      <c r="AJ17">
        <f t="shared" si="8"/>
        <v>480.6906606354778</v>
      </c>
      <c r="AK17">
        <f t="shared" si="32"/>
        <v>486.64708788142087</v>
      </c>
      <c r="AL17">
        <f t="shared" si="9"/>
        <v>167.76283766484306</v>
      </c>
      <c r="AN17">
        <f t="shared" si="10"/>
        <v>652.12174398416175</v>
      </c>
      <c r="AO17">
        <f t="shared" si="11"/>
        <v>-32.606087199208091</v>
      </c>
      <c r="AP17">
        <f t="shared" si="12"/>
        <v>-13.834756908795264</v>
      </c>
      <c r="AQ17">
        <f t="shared" si="13"/>
        <v>-914.82737444197278</v>
      </c>
      <c r="AR17">
        <f t="shared" si="14"/>
        <v>-309.14647456581434</v>
      </c>
      <c r="AS17">
        <f t="shared" si="15"/>
        <v>185.85353426586721</v>
      </c>
      <c r="AT17">
        <f t="shared" si="16"/>
        <v>188.15651858803508</v>
      </c>
      <c r="AU17">
        <f t="shared" si="17"/>
        <v>64.86357828808795</v>
      </c>
      <c r="AW17">
        <v>14</v>
      </c>
      <c r="AX17">
        <f>(R17*SUMPRODUCT(K18:$K$23, X18:$X$23)-$AZ$3*SUMPRODUCT(K17:$K$22, W18:$W$23))/Z17</f>
        <v>5036.1983854917753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3.5933631000000001E-2</v>
      </c>
      <c r="O18">
        <f t="shared" si="29"/>
        <v>2356.8240059555505</v>
      </c>
      <c r="P18">
        <f t="shared" si="30"/>
        <v>117.84120029777753</v>
      </c>
      <c r="Q18" s="5">
        <f t="shared" si="31"/>
        <v>50</v>
      </c>
      <c r="R18">
        <f t="shared" si="0"/>
        <v>100000</v>
      </c>
      <c r="S18">
        <f t="shared" si="1"/>
        <v>4498.5404327444057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3604.1197944385849</v>
      </c>
      <c r="AC18">
        <f t="shared" si="2"/>
        <v>3071.4723047604475</v>
      </c>
      <c r="AE18">
        <f t="shared" si="3"/>
        <v>1609.1707454257178</v>
      </c>
      <c r="AF18">
        <f t="shared" si="4"/>
        <v>-80.458537271285891</v>
      </c>
      <c r="AG18">
        <f t="shared" si="5"/>
        <v>-34.138542830509223</v>
      </c>
      <c r="AH18">
        <f t="shared" si="6"/>
        <v>-2571.5649158349356</v>
      </c>
      <c r="AI18">
        <f t="shared" si="7"/>
        <v>-1076.991250511013</v>
      </c>
      <c r="AJ18">
        <f t="shared" si="8"/>
        <v>532.64748967813739</v>
      </c>
      <c r="AK18">
        <f t="shared" si="32"/>
        <v>439.21643446188443</v>
      </c>
      <c r="AL18">
        <f t="shared" si="9"/>
        <v>-105.12732637099123</v>
      </c>
      <c r="AN18">
        <f t="shared" si="10"/>
        <v>573.12510886346968</v>
      </c>
      <c r="AO18">
        <f t="shared" si="11"/>
        <v>-28.656255443173485</v>
      </c>
      <c r="AP18">
        <f t="shared" si="12"/>
        <v>-12.158844008191055</v>
      </c>
      <c r="AQ18">
        <f t="shared" si="13"/>
        <v>-915.89312478301656</v>
      </c>
      <c r="AR18">
        <f t="shared" si="14"/>
        <v>-383.58311537091146</v>
      </c>
      <c r="AS18">
        <f t="shared" si="15"/>
        <v>189.70867533816244</v>
      </c>
      <c r="AT18">
        <f t="shared" si="16"/>
        <v>156.43210487834006</v>
      </c>
      <c r="AU18">
        <f t="shared" si="17"/>
        <v>-37.44233515440898</v>
      </c>
      <c r="AW18">
        <v>15</v>
      </c>
      <c r="AX18">
        <f>(R18*SUMPRODUCT(K19:$K$23, X19:$X$23)-$AZ$3*SUMPRODUCT(K18:$K$22, W19:$W$23))/Z18</f>
        <v>4498.5404327444057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4.1016489000000003E-2</v>
      </c>
      <c r="O19">
        <f t="shared" si="29"/>
        <v>2356.8240059555505</v>
      </c>
      <c r="P19">
        <f t="shared" si="30"/>
        <v>117.84120029777753</v>
      </c>
      <c r="Q19" s="5">
        <f t="shared" si="31"/>
        <v>50</v>
      </c>
      <c r="R19">
        <f t="shared" si="0"/>
        <v>100000</v>
      </c>
      <c r="S19">
        <f t="shared" si="1"/>
        <v>3842.1688084546681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3071.4723047604475</v>
      </c>
      <c r="AC19">
        <f t="shared" si="2"/>
        <v>2489.4882673333277</v>
      </c>
      <c r="AE19">
        <f t="shared" si="3"/>
        <v>1527.0765037925848</v>
      </c>
      <c r="AF19">
        <f t="shared" si="4"/>
        <v>-76.353825189629248</v>
      </c>
      <c r="AG19">
        <f t="shared" si="5"/>
        <v>-32.396914235720523</v>
      </c>
      <c r="AH19">
        <f t="shared" si="6"/>
        <v>-2800.4863329672212</v>
      </c>
      <c r="AI19">
        <f t="shared" si="7"/>
        <v>-1382.1605685999862</v>
      </c>
      <c r="AJ19">
        <f t="shared" si="8"/>
        <v>581.9840374271198</v>
      </c>
      <c r="AK19">
        <f t="shared" si="32"/>
        <v>386.96422472640648</v>
      </c>
      <c r="AL19">
        <f t="shared" si="9"/>
        <v>-413.21230644645988</v>
      </c>
      <c r="AN19">
        <f t="shared" si="10"/>
        <v>501.01446986515168</v>
      </c>
      <c r="AO19">
        <f t="shared" si="11"/>
        <v>-25.050723493257586</v>
      </c>
      <c r="AP19">
        <f t="shared" si="12"/>
        <v>-10.629017453130116</v>
      </c>
      <c r="AQ19">
        <f t="shared" si="13"/>
        <v>-918.80411491600614</v>
      </c>
      <c r="AR19">
        <f t="shared" si="14"/>
        <v>-453.46938599724217</v>
      </c>
      <c r="AS19">
        <f t="shared" si="15"/>
        <v>190.94159543242714</v>
      </c>
      <c r="AT19">
        <f t="shared" si="16"/>
        <v>126.95806361146985</v>
      </c>
      <c r="AU19">
        <f t="shared" si="17"/>
        <v>-135.56972695334517</v>
      </c>
      <c r="AW19">
        <v>16</v>
      </c>
      <c r="AX19">
        <f>(R19*SUMPRODUCT(K20:$K$23, X20:$X$23)-$AZ$3*SUMPRODUCT(K19:$K$22, W20:$W$23))/Z19</f>
        <v>3842.1688084546681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4.6435859000000003E-2</v>
      </c>
      <c r="O20">
        <f t="shared" si="29"/>
        <v>2356.8240059555505</v>
      </c>
      <c r="P20">
        <f t="shared" si="30"/>
        <v>117.84120029777753</v>
      </c>
      <c r="Q20" s="5">
        <f t="shared" si="31"/>
        <v>50</v>
      </c>
      <c r="R20">
        <f t="shared" si="0"/>
        <v>100000</v>
      </c>
      <c r="S20">
        <f t="shared" si="1"/>
        <v>3066.2304375269705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2489.4882673333277</v>
      </c>
      <c r="AC20">
        <f t="shared" si="2"/>
        <v>1874.6053838587625</v>
      </c>
      <c r="AE20">
        <f t="shared" si="3"/>
        <v>1440.8946295423334</v>
      </c>
      <c r="AF20">
        <f t="shared" si="4"/>
        <v>-72.04473147711667</v>
      </c>
      <c r="AG20">
        <f t="shared" si="5"/>
        <v>-30.568566551878302</v>
      </c>
      <c r="AH20">
        <f t="shared" si="6"/>
        <v>-3008.7570829700221</v>
      </c>
      <c r="AI20">
        <f t="shared" si="7"/>
        <v>-1670.4757514566838</v>
      </c>
      <c r="AJ20">
        <f t="shared" si="8"/>
        <v>614.88288347456523</v>
      </c>
      <c r="AK20">
        <f t="shared" si="32"/>
        <v>330.15799681315349</v>
      </c>
      <c r="AL20">
        <f t="shared" si="9"/>
        <v>-725.43487116896517</v>
      </c>
      <c r="AN20">
        <f t="shared" si="10"/>
        <v>435.47563757922768</v>
      </c>
      <c r="AO20">
        <f t="shared" si="11"/>
        <v>-21.773781878961383</v>
      </c>
      <c r="AP20">
        <f t="shared" si="12"/>
        <v>-9.2386117181174185</v>
      </c>
      <c r="AQ20">
        <f t="shared" si="13"/>
        <v>-909.32423659844926</v>
      </c>
      <c r="AR20">
        <f t="shared" si="14"/>
        <v>-504.86099261630039</v>
      </c>
      <c r="AS20">
        <f t="shared" si="15"/>
        <v>185.833516363851</v>
      </c>
      <c r="AT20">
        <f t="shared" si="16"/>
        <v>99.782288875457638</v>
      </c>
      <c r="AU20">
        <f t="shared" si="17"/>
        <v>-219.24518737699174</v>
      </c>
      <c r="AW20">
        <v>17</v>
      </c>
      <c r="AX20">
        <f>(R20*SUMPRODUCT(K21:$K$23, X21:$X$23)-$AZ$3*SUMPRODUCT(K20:$K$22, W21:$W$23))/Z20</f>
        <v>3066.2304375269705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5.1834316999999998E-2</v>
      </c>
      <c r="O21">
        <f t="shared" si="29"/>
        <v>2356.8240059555505</v>
      </c>
      <c r="P21">
        <f t="shared" si="30"/>
        <v>117.84120029777753</v>
      </c>
      <c r="Q21" s="5">
        <f t="shared" si="31"/>
        <v>50</v>
      </c>
      <c r="R21">
        <f t="shared" si="0"/>
        <v>100000</v>
      </c>
      <c r="S21">
        <f t="shared" si="1"/>
        <v>2176.3273733745532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1874.6053838587625</v>
      </c>
      <c r="AC21">
        <f t="shared" si="2"/>
        <v>1248.2708734739781</v>
      </c>
      <c r="AE21">
        <f t="shared" si="3"/>
        <v>1351.7978942556151</v>
      </c>
      <c r="AF21">
        <f t="shared" si="4"/>
        <v>-67.589894712780762</v>
      </c>
      <c r="AG21">
        <f t="shared" si="5"/>
        <v>-28.678380117473861</v>
      </c>
      <c r="AH21">
        <f t="shared" si="6"/>
        <v>-3169.0015377713135</v>
      </c>
      <c r="AI21">
        <f t="shared" si="7"/>
        <v>-1913.4719183459529</v>
      </c>
      <c r="AJ21">
        <f t="shared" si="8"/>
        <v>626.33451038478438</v>
      </c>
      <c r="AK21">
        <f t="shared" si="32"/>
        <v>270.29966121767467</v>
      </c>
      <c r="AL21">
        <f t="shared" si="9"/>
        <v>-1016.8377467434939</v>
      </c>
      <c r="AN21">
        <f t="shared" si="10"/>
        <v>376.34450008693739</v>
      </c>
      <c r="AO21">
        <f t="shared" si="11"/>
        <v>-18.81722500434687</v>
      </c>
      <c r="AP21">
        <f t="shared" si="12"/>
        <v>-7.9841451702786843</v>
      </c>
      <c r="AQ21">
        <f t="shared" si="13"/>
        <v>-882.25932632038996</v>
      </c>
      <c r="AR21">
        <f t="shared" si="14"/>
        <v>-532.71619640807819</v>
      </c>
      <c r="AS21">
        <f t="shared" si="15"/>
        <v>174.37336542661154</v>
      </c>
      <c r="AT21">
        <f t="shared" si="16"/>
        <v>75.252218772430425</v>
      </c>
      <c r="AU21">
        <f t="shared" si="17"/>
        <v>-283.09061220903618</v>
      </c>
      <c r="AW21">
        <v>18</v>
      </c>
      <c r="AX21">
        <f>(R21*SUMPRODUCT(K22:$K$23, X22:$X$23)-$AZ$3*SUMPRODUCT(K21:$K$22, W22:$W$23))/Z21</f>
        <v>2176.3273733745532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5.7772715000000002E-2</v>
      </c>
      <c r="O22">
        <f t="shared" si="29"/>
        <v>2356.8240059555505</v>
      </c>
      <c r="P22">
        <f t="shared" si="30"/>
        <v>117.84120029777753</v>
      </c>
      <c r="Q22" s="5">
        <f t="shared" si="31"/>
        <v>50</v>
      </c>
      <c r="R22">
        <f t="shared" si="0"/>
        <v>100000</v>
      </c>
      <c r="S22">
        <f t="shared" si="1"/>
        <v>1158.8503273093565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1248.2708734739781</v>
      </c>
      <c r="AC22">
        <f t="shared" si="2"/>
        <v>619.63190303135639</v>
      </c>
      <c r="AE22">
        <f t="shared" si="3"/>
        <v>1260.1828808306293</v>
      </c>
      <c r="AF22">
        <f t="shared" si="4"/>
        <v>-63.009144041531464</v>
      </c>
      <c r="AG22">
        <f t="shared" si="5"/>
        <v>-26.734768435110638</v>
      </c>
      <c r="AH22">
        <f t="shared" si="6"/>
        <v>-3313.6557623769677</v>
      </c>
      <c r="AI22">
        <f t="shared" si="7"/>
        <v>-2143.2167940229806</v>
      </c>
      <c r="AJ22">
        <f t="shared" si="8"/>
        <v>628.63897044262171</v>
      </c>
      <c r="AK22">
        <f t="shared" si="32"/>
        <v>209.25669530021142</v>
      </c>
      <c r="AL22">
        <f t="shared" si="9"/>
        <v>-1305.3211282801474</v>
      </c>
      <c r="AN22">
        <f t="shared" si="10"/>
        <v>323.18377584193371</v>
      </c>
      <c r="AO22">
        <f t="shared" si="11"/>
        <v>-16.159188792096685</v>
      </c>
      <c r="AP22">
        <f t="shared" si="12"/>
        <v>-6.8563408855575974</v>
      </c>
      <c r="AQ22">
        <f t="shared" si="13"/>
        <v>-849.81298938094619</v>
      </c>
      <c r="AR22">
        <f t="shared" si="14"/>
        <v>-549.64474321666682</v>
      </c>
      <c r="AS22">
        <f t="shared" si="15"/>
        <v>161.21939061346293</v>
      </c>
      <c r="AT22">
        <f t="shared" si="16"/>
        <v>53.665519454407438</v>
      </c>
      <c r="AU22">
        <f t="shared" si="17"/>
        <v>-334.75983314879647</v>
      </c>
      <c r="AW22">
        <v>19</v>
      </c>
      <c r="AX22">
        <f>(R22*SUMPRODUCT(K23:$K$23, X23:$X$23)-$AZ$3*SUMPRODUCT(K22:$K$22, W23:$W$23))/Z22</f>
        <v>1158.8503273093565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6.4089452000000005E-2</v>
      </c>
      <c r="O23">
        <f t="shared" si="29"/>
        <v>2356.8240059555505</v>
      </c>
      <c r="P23">
        <f t="shared" si="30"/>
        <v>117.84120029777753</v>
      </c>
      <c r="Q23" s="5">
        <f t="shared" si="31"/>
        <v>50</v>
      </c>
      <c r="R23">
        <f t="shared" si="0"/>
        <v>100000</v>
      </c>
      <c r="S23">
        <f t="shared" si="1"/>
        <v>1251.5791399207137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619.63190303135639</v>
      </c>
      <c r="AC23">
        <f t="shared" si="2"/>
        <v>619.63190303135639</v>
      </c>
      <c r="AE23">
        <f t="shared" si="3"/>
        <v>1166.8166217701066</v>
      </c>
      <c r="AF23">
        <f t="shared" si="4"/>
        <v>-58.340831088505333</v>
      </c>
      <c r="AG23">
        <f t="shared" si="5"/>
        <v>-24.754004092406394</v>
      </c>
      <c r="AH23">
        <f t="shared" si="6"/>
        <v>-3426.8333167062769</v>
      </c>
      <c r="AI23">
        <f t="shared" si="7"/>
        <v>-2343.1115301170821</v>
      </c>
      <c r="AJ23">
        <f t="shared" si="8"/>
        <v>0</v>
      </c>
      <c r="AK23">
        <f t="shared" si="32"/>
        <v>147.87417535101778</v>
      </c>
      <c r="AL23">
        <f t="shared" si="9"/>
        <v>-2195.2373547660645</v>
      </c>
      <c r="AN23">
        <f t="shared" si="10"/>
        <v>275.65174700343044</v>
      </c>
      <c r="AO23">
        <f t="shared" si="11"/>
        <v>-13.782587350171523</v>
      </c>
      <c r="AP23">
        <f t="shared" si="12"/>
        <v>-5.8479493230482058</v>
      </c>
      <c r="AQ23">
        <f t="shared" si="13"/>
        <v>-809.56387903236305</v>
      </c>
      <c r="AR23">
        <f t="shared" si="14"/>
        <v>-553.54266870215235</v>
      </c>
      <c r="AS23">
        <f t="shared" si="15"/>
        <v>0</v>
      </c>
      <c r="AT23">
        <f t="shared" si="16"/>
        <v>34.934173898176432</v>
      </c>
      <c r="AU23">
        <f t="shared" si="17"/>
        <v>-518.60849480397599</v>
      </c>
      <c r="AW23">
        <v>20</v>
      </c>
      <c r="AX23">
        <f>(R23*SUMPRODUCT(K$23:$K24, X$23:$X24)-$AZ$3*SUMPRODUCT(K$22:$K23, W$23:$W24))/Z23</f>
        <v>1251.5791399207137</v>
      </c>
    </row>
    <row r="25" spans="5:50" x14ac:dyDescent="0.25">
      <c r="AN25" s="6">
        <f t="shared" ref="AN25:AU25" si="33">SUM(AN3:AN23)</f>
        <v>21949.91910942494</v>
      </c>
      <c r="AO25" s="6">
        <f t="shared" si="33"/>
        <v>-2865.1139599379094</v>
      </c>
      <c r="AP25" s="6">
        <f t="shared" si="33"/>
        <v>-2935.5755396593181</v>
      </c>
      <c r="AQ25" s="6">
        <f t="shared" si="33"/>
        <v>-14038.794808987424</v>
      </c>
      <c r="AR25" s="6">
        <f t="shared" si="33"/>
        <v>2110.4348008402862</v>
      </c>
      <c r="AS25" s="6">
        <f t="shared" si="33"/>
        <v>-2784.0963176609434</v>
      </c>
      <c r="AT25" s="6">
        <f t="shared" si="33"/>
        <v>3940.6145493792405</v>
      </c>
      <c r="AU25" s="7">
        <f t="shared" si="33"/>
        <v>3266.9530325585833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7756.3180609409637</v>
      </c>
      <c r="K3">
        <v>1</v>
      </c>
      <c r="L3" s="2">
        <v>0</v>
      </c>
      <c r="O3">
        <f>$C$3</f>
        <v>7756.3180609409637</v>
      </c>
      <c r="P3">
        <f>O3*B5</f>
        <v>6205.0544487527713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7756.3180609409637</v>
      </c>
      <c r="AF3">
        <f t="shared" ref="AF3:AF23" si="4">-$Z3*P3</f>
        <v>-6205.0544487527713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-968.64459181180746</v>
      </c>
      <c r="AJ3">
        <f t="shared" ref="AJ3:AJ23" si="8">AB3-AC3</f>
        <v>0</v>
      </c>
      <c r="AL3">
        <f t="shared" ref="AL3:AL23" si="9">SUM(AI3:AK3)</f>
        <v>-968.64459181180746</v>
      </c>
      <c r="AN3">
        <f t="shared" ref="AN3:AN23" si="10">AE3*$K3</f>
        <v>7756.3180609409637</v>
      </c>
      <c r="AO3">
        <f t="shared" ref="AO3:AO23" si="11">AF3*$K3</f>
        <v>-6205.0544487527713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-968.64459181180746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-968.64459181180746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4507.6536207245317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100000</v>
      </c>
      <c r="S4">
        <f t="shared" si="1"/>
        <v>2612.7046693525649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2532.3151196783147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-2532.3151196783147</v>
      </c>
      <c r="AK4">
        <f>H4*SUM(AB4, AE4:AF4)</f>
        <v>0</v>
      </c>
      <c r="AL4">
        <f t="shared" si="9"/>
        <v>-4609.1860196783146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-1975.3385010462237</v>
      </c>
      <c r="AR4">
        <f t="shared" si="14"/>
        <v>-1975.3385010462237</v>
      </c>
      <c r="AS4">
        <f t="shared" si="15"/>
        <v>-2408.5173289692925</v>
      </c>
      <c r="AT4">
        <f t="shared" si="16"/>
        <v>0</v>
      </c>
      <c r="AU4">
        <f t="shared" si="17"/>
        <v>-4383.8558300155164</v>
      </c>
      <c r="AW4">
        <v>1</v>
      </c>
      <c r="AX4">
        <f>(R4*SUMPRODUCT(K5:$K$23, X5:$X$23)-$AZ$3*SUMPRODUCT(K4:$K$22, W5:$W$23))/Z4</f>
        <v>2612.7046693525649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2.4225090000000001E-2</v>
      </c>
      <c r="O5">
        <f t="shared" ref="O5:O23" si="29">$C$3</f>
        <v>7756.3180609409637</v>
      </c>
      <c r="P5">
        <f t="shared" ref="P5:P23" si="30">O5*$C$5</f>
        <v>387.81590304704821</v>
      </c>
      <c r="Q5" s="5">
        <f t="shared" ref="Q5:Q23" si="31">$C$8</f>
        <v>50</v>
      </c>
      <c r="R5">
        <f t="shared" si="0"/>
        <v>100000</v>
      </c>
      <c r="S5">
        <f t="shared" si="1"/>
        <v>4876.4924446531086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2532.3151196783147</v>
      </c>
      <c r="AC5">
        <f t="shared" si="2"/>
        <v>4564.6859229610163</v>
      </c>
      <c r="AE5">
        <f t="shared" si="3"/>
        <v>7260.373366435937</v>
      </c>
      <c r="AF5">
        <f t="shared" si="4"/>
        <v>-363.01866832179689</v>
      </c>
      <c r="AG5">
        <f t="shared" si="5"/>
        <v>-46.802963141735447</v>
      </c>
      <c r="AH5">
        <f t="shared" si="6"/>
        <v>-2347.9715255291189</v>
      </c>
      <c r="AI5">
        <f t="shared" si="7"/>
        <v>4502.5802094432856</v>
      </c>
      <c r="AJ5">
        <f t="shared" si="8"/>
        <v>-2032.3708032827017</v>
      </c>
      <c r="AK5">
        <f>H5*SUM(AB5, AE5:AF5)</f>
        <v>489.39986354342847</v>
      </c>
      <c r="AL5">
        <f t="shared" si="9"/>
        <v>2959.6092697040126</v>
      </c>
      <c r="AN5">
        <f t="shared" si="10"/>
        <v>6564.724836923293</v>
      </c>
      <c r="AO5">
        <f t="shared" si="11"/>
        <v>-328.23624184616466</v>
      </c>
      <c r="AP5">
        <f t="shared" si="12"/>
        <v>-42.318563945834939</v>
      </c>
      <c r="AQ5">
        <f t="shared" si="13"/>
        <v>-2123.001974152769</v>
      </c>
      <c r="AR5">
        <f t="shared" si="14"/>
        <v>4071.168056978524</v>
      </c>
      <c r="AS5">
        <f t="shared" si="15"/>
        <v>-1837.64035494736</v>
      </c>
      <c r="AT5">
        <f t="shared" si="16"/>
        <v>442.50829499248499</v>
      </c>
      <c r="AU5">
        <f t="shared" si="17"/>
        <v>2676.0359970236491</v>
      </c>
      <c r="AW5">
        <v>2</v>
      </c>
      <c r="AX5">
        <f>(R5*SUMPRODUCT(K6:$K$23, X6:$X$23)-$AZ$3*SUMPRODUCT(K5:$K$22, W6:$W$23))/Z5</f>
        <v>4876.4924446531086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2.7828815E-2</v>
      </c>
      <c r="O6">
        <f t="shared" si="29"/>
        <v>7756.3180609409637</v>
      </c>
      <c r="P6">
        <f t="shared" si="30"/>
        <v>387.81590304704821</v>
      </c>
      <c r="Q6" s="5">
        <f t="shared" si="31"/>
        <v>50</v>
      </c>
      <c r="R6">
        <f t="shared" si="0"/>
        <v>100000</v>
      </c>
      <c r="S6">
        <f t="shared" si="1"/>
        <v>6824.6759599869729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4564.6859229610163</v>
      </c>
      <c r="AC6">
        <f t="shared" si="2"/>
        <v>6146.6392858919535</v>
      </c>
      <c r="AE6">
        <f t="shared" si="3"/>
        <v>6985.722045526104</v>
      </c>
      <c r="AF6">
        <f t="shared" si="4"/>
        <v>-349.28610227630526</v>
      </c>
      <c r="AG6">
        <f t="shared" si="5"/>
        <v>-45.032462507594914</v>
      </c>
      <c r="AH6">
        <f t="shared" si="6"/>
        <v>-2604.942005446349</v>
      </c>
      <c r="AI6">
        <f t="shared" si="7"/>
        <v>3986.4614752958551</v>
      </c>
      <c r="AJ6">
        <f t="shared" si="8"/>
        <v>-1581.9533629309371</v>
      </c>
      <c r="AK6">
        <f>H6*SUM(AB6, AE6:AF6)</f>
        <v>612.70136608173175</v>
      </c>
      <c r="AL6">
        <f t="shared" si="9"/>
        <v>3017.2094784466499</v>
      </c>
      <c r="AN6">
        <f t="shared" si="10"/>
        <v>5988.801626568139</v>
      </c>
      <c r="AO6">
        <f t="shared" si="11"/>
        <v>-299.44008132840702</v>
      </c>
      <c r="AP6">
        <f t="shared" si="12"/>
        <v>-38.605956972847522</v>
      </c>
      <c r="AQ6">
        <f t="shared" si="13"/>
        <v>-2233.1951969551733</v>
      </c>
      <c r="AR6">
        <f t="shared" si="14"/>
        <v>3417.5603913117111</v>
      </c>
      <c r="AS6">
        <f t="shared" si="15"/>
        <v>-1356.1955101181291</v>
      </c>
      <c r="AT6">
        <f t="shared" si="16"/>
        <v>525.26380435373483</v>
      </c>
      <c r="AU6">
        <f t="shared" si="17"/>
        <v>2586.6286855473172</v>
      </c>
      <c r="AW6">
        <v>3</v>
      </c>
      <c r="AX6">
        <f>(R6*SUMPRODUCT(K7:$K$23, X7:$X$23)-$AZ$3*SUMPRODUCT(K6:$K$22, W7:$W$23))/Z6</f>
        <v>6824.6759599869729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3.1684449000000003E-2</v>
      </c>
      <c r="O7">
        <f t="shared" si="29"/>
        <v>7756.3180609409637</v>
      </c>
      <c r="P7">
        <f t="shared" si="30"/>
        <v>387.81590304704821</v>
      </c>
      <c r="Q7" s="5">
        <f t="shared" si="31"/>
        <v>50</v>
      </c>
      <c r="R7">
        <f t="shared" si="0"/>
        <v>100000</v>
      </c>
      <c r="S7">
        <f t="shared" si="1"/>
        <v>8484.2862193477904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6146.6392858919535</v>
      </c>
      <c r="AC7">
        <f t="shared" si="2"/>
        <v>7322.8398893148842</v>
      </c>
      <c r="AE7">
        <f t="shared" si="3"/>
        <v>6694.5260711911951</v>
      </c>
      <c r="AF7">
        <f t="shared" si="4"/>
        <v>-334.72630355955982</v>
      </c>
      <c r="AG7">
        <f t="shared" si="5"/>
        <v>-43.155309120852657</v>
      </c>
      <c r="AH7">
        <f t="shared" si="6"/>
        <v>-2853.6575233326066</v>
      </c>
      <c r="AI7">
        <f t="shared" si="7"/>
        <v>3462.9869351781763</v>
      </c>
      <c r="AJ7">
        <f t="shared" si="8"/>
        <v>-1176.2006034229307</v>
      </c>
      <c r="AK7">
        <f>H7*SUM(AB7, AE7:AF7)</f>
        <v>771.64728960240541</v>
      </c>
      <c r="AL7">
        <f t="shared" si="9"/>
        <v>3058.4336213576507</v>
      </c>
      <c r="AN7">
        <f t="shared" si="10"/>
        <v>5405.6341062393722</v>
      </c>
      <c r="AO7">
        <f t="shared" si="11"/>
        <v>-270.28170531196866</v>
      </c>
      <c r="AP7">
        <f t="shared" si="12"/>
        <v>-34.846650587093023</v>
      </c>
      <c r="AQ7">
        <f t="shared" si="13"/>
        <v>-2304.2450311809021</v>
      </c>
      <c r="AR7">
        <f t="shared" si="14"/>
        <v>2796.2607191594088</v>
      </c>
      <c r="AS7">
        <f t="shared" si="15"/>
        <v>-949.7476042409362</v>
      </c>
      <c r="AT7">
        <f t="shared" si="16"/>
        <v>623.08262934581717</v>
      </c>
      <c r="AU7">
        <f t="shared" si="17"/>
        <v>2469.5957442642898</v>
      </c>
      <c r="AW7">
        <v>4</v>
      </c>
      <c r="AX7">
        <f>(R7*SUMPRODUCT(K8:$K$23, X8:$X$23)-$AZ$3*SUMPRODUCT(K7:$K$22, W8:$W$23))/Z7</f>
        <v>8484.2862193477904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3.5933631000000001E-2</v>
      </c>
      <c r="O8">
        <f t="shared" si="29"/>
        <v>7756.3180609409637</v>
      </c>
      <c r="P8">
        <f t="shared" si="30"/>
        <v>387.81590304704821</v>
      </c>
      <c r="Q8" s="5">
        <f t="shared" si="31"/>
        <v>50</v>
      </c>
      <c r="R8">
        <f t="shared" si="0"/>
        <v>100000</v>
      </c>
      <c r="S8">
        <f t="shared" si="1"/>
        <v>9865.7943425452613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7322.8398893148842</v>
      </c>
      <c r="AC8">
        <f t="shared" si="2"/>
        <v>8124.0927464699307</v>
      </c>
      <c r="AE8">
        <f t="shared" si="3"/>
        <v>6387.0221809172199</v>
      </c>
      <c r="AF8">
        <f t="shared" si="4"/>
        <v>-319.35110904586099</v>
      </c>
      <c r="AG8">
        <f t="shared" si="5"/>
        <v>-41.173029076004482</v>
      </c>
      <c r="AH8">
        <f t="shared" si="6"/>
        <v>-3101.4539072793077</v>
      </c>
      <c r="AI8">
        <f t="shared" si="7"/>
        <v>2925.0441355160465</v>
      </c>
      <c r="AJ8">
        <f t="shared" si="8"/>
        <v>-801.25285715504651</v>
      </c>
      <c r="AK8">
        <f t="shared" ref="AK8:AK23" si="32">H8*SUM(AB8:AB8, AE8:AF8)</f>
        <v>938.67481837915557</v>
      </c>
      <c r="AL8">
        <f t="shared" si="9"/>
        <v>3062.4660967401555</v>
      </c>
      <c r="AN8">
        <f t="shared" si="10"/>
        <v>4819.4876216076618</v>
      </c>
      <c r="AO8">
        <f t="shared" si="11"/>
        <v>-240.9743810803831</v>
      </c>
      <c r="AP8">
        <f t="shared" si="12"/>
        <v>-31.068140732118081</v>
      </c>
      <c r="AQ8">
        <f t="shared" si="13"/>
        <v>-2340.2797566256127</v>
      </c>
      <c r="AR8">
        <f t="shared" si="14"/>
        <v>2207.1653431695477</v>
      </c>
      <c r="AS8">
        <f t="shared" si="15"/>
        <v>-604.60541977982655</v>
      </c>
      <c r="AT8">
        <f t="shared" si="16"/>
        <v>708.30060390419578</v>
      </c>
      <c r="AU8">
        <f t="shared" si="17"/>
        <v>2310.8605272939171</v>
      </c>
      <c r="AW8">
        <v>5</v>
      </c>
      <c r="AX8">
        <f>(R8*SUMPRODUCT(K9:$K$23, X9:$X$23)-$AZ$3*SUMPRODUCT(K8:$K$22, W9:$W$23))/Z8</f>
        <v>9865.7943425452613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4.1016489000000003E-2</v>
      </c>
      <c r="O9">
        <f t="shared" si="29"/>
        <v>7756.3180609409637</v>
      </c>
      <c r="P9">
        <f t="shared" si="30"/>
        <v>387.81590304704821</v>
      </c>
      <c r="Q9" s="5">
        <f t="shared" si="31"/>
        <v>50</v>
      </c>
      <c r="R9">
        <f t="shared" si="0"/>
        <v>100000</v>
      </c>
      <c r="S9">
        <f t="shared" si="1"/>
        <v>10942.017546749885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8124.0927464699307</v>
      </c>
      <c r="AC9">
        <f t="shared" si="2"/>
        <v>8550.6452341464937</v>
      </c>
      <c r="AE9">
        <f t="shared" si="3"/>
        <v>6061.1787340817009</v>
      </c>
      <c r="AF9">
        <f t="shared" si="4"/>
        <v>-303.05893670408506</v>
      </c>
      <c r="AG9">
        <f t="shared" si="5"/>
        <v>-39.072525691051815</v>
      </c>
      <c r="AH9">
        <f t="shared" si="6"/>
        <v>-3377.5461883852358</v>
      </c>
      <c r="AI9">
        <f t="shared" si="7"/>
        <v>2341.5010833013284</v>
      </c>
      <c r="AJ9">
        <f t="shared" si="8"/>
        <v>-426.55248767656303</v>
      </c>
      <c r="AK9">
        <f t="shared" si="32"/>
        <v>1018.9544007184101</v>
      </c>
      <c r="AL9">
        <f t="shared" si="9"/>
        <v>2933.9029963431753</v>
      </c>
      <c r="AN9">
        <f t="shared" si="10"/>
        <v>4260.8666707418288</v>
      </c>
      <c r="AO9">
        <f t="shared" si="11"/>
        <v>-213.04333353709143</v>
      </c>
      <c r="AP9">
        <f t="shared" si="12"/>
        <v>-27.467070311354135</v>
      </c>
      <c r="AQ9">
        <f t="shared" si="13"/>
        <v>-2374.3358535296688</v>
      </c>
      <c r="AR9">
        <f t="shared" si="14"/>
        <v>1646.0204133637144</v>
      </c>
      <c r="AS9">
        <f t="shared" si="15"/>
        <v>-299.85640711161767</v>
      </c>
      <c r="AT9">
        <f t="shared" si="16"/>
        <v>716.30107533606099</v>
      </c>
      <c r="AU9">
        <f t="shared" si="17"/>
        <v>2062.4650815881578</v>
      </c>
      <c r="AW9">
        <v>6</v>
      </c>
      <c r="AX9">
        <f>(R9*SUMPRODUCT(K10:$K$23, X10:$X$23)-$AZ$3*SUMPRODUCT(K9:$K$22, W10:$W$23))/Z9</f>
        <v>10942.017546749885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4.6435859000000003E-2</v>
      </c>
      <c r="O10">
        <f t="shared" si="29"/>
        <v>7756.3180609409637</v>
      </c>
      <c r="P10">
        <f t="shared" si="30"/>
        <v>387.81590304704821</v>
      </c>
      <c r="Q10" s="5">
        <f t="shared" si="31"/>
        <v>50</v>
      </c>
      <c r="R10">
        <f t="shared" si="0"/>
        <v>100000</v>
      </c>
      <c r="S10">
        <f t="shared" si="1"/>
        <v>11673.381761111788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8550.6452341464937</v>
      </c>
      <c r="AC10">
        <f t="shared" si="2"/>
        <v>8607.3526654655125</v>
      </c>
      <c r="AE10">
        <f t="shared" si="3"/>
        <v>5719.1109056712676</v>
      </c>
      <c r="AF10">
        <f t="shared" si="4"/>
        <v>-285.95554528356337</v>
      </c>
      <c r="AG10">
        <f t="shared" si="5"/>
        <v>-36.867434140377739</v>
      </c>
      <c r="AH10">
        <f t="shared" si="6"/>
        <v>-3628.7325875271199</v>
      </c>
      <c r="AI10">
        <f t="shared" si="7"/>
        <v>1767.5553387202071</v>
      </c>
      <c r="AJ10">
        <f t="shared" si="8"/>
        <v>-56.707431319018724</v>
      </c>
      <c r="AK10">
        <f t="shared" si="32"/>
        <v>759.32037228320689</v>
      </c>
      <c r="AL10">
        <f t="shared" si="9"/>
        <v>2470.1682796843952</v>
      </c>
      <c r="AN10">
        <f t="shared" si="10"/>
        <v>3813.3368112435201</v>
      </c>
      <c r="AO10">
        <f t="shared" si="11"/>
        <v>-190.66684056217599</v>
      </c>
      <c r="AP10">
        <f t="shared" si="12"/>
        <v>-24.582132793435896</v>
      </c>
      <c r="AQ10">
        <f t="shared" si="13"/>
        <v>-2419.5333474743938</v>
      </c>
      <c r="AR10">
        <f t="shared" si="14"/>
        <v>1178.5544904135147</v>
      </c>
      <c r="AS10">
        <f t="shared" si="15"/>
        <v>-37.810865864734716</v>
      </c>
      <c r="AT10">
        <f t="shared" si="16"/>
        <v>506.29273936327502</v>
      </c>
      <c r="AU10">
        <f t="shared" si="17"/>
        <v>1647.0363639120549</v>
      </c>
      <c r="AW10">
        <v>7</v>
      </c>
      <c r="AX10">
        <f>(R10*SUMPRODUCT(K11:$K$23, X11:$X$23)-$AZ$3*SUMPRODUCT(K10:$K$22, W11:$W$23))/Z10</f>
        <v>11673.381761111788</v>
      </c>
    </row>
    <row r="11" spans="1:52" x14ac:dyDescent="0.25">
      <c r="A11" t="s">
        <v>33</v>
      </c>
      <c r="C11" s="24">
        <f>AU25</f>
        <v>11609.526196787441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5.1834316999999998E-2</v>
      </c>
      <c r="O11">
        <f t="shared" si="29"/>
        <v>7756.3180609409637</v>
      </c>
      <c r="P11">
        <f t="shared" si="30"/>
        <v>387.81590304704821</v>
      </c>
      <c r="Q11" s="5">
        <f t="shared" si="31"/>
        <v>50</v>
      </c>
      <c r="R11">
        <f t="shared" si="0"/>
        <v>100000</v>
      </c>
      <c r="S11">
        <f t="shared" si="1"/>
        <v>12142.249680767325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8607.3526654655125</v>
      </c>
      <c r="AC11">
        <f t="shared" si="2"/>
        <v>8399.4647281077541</v>
      </c>
      <c r="AE11">
        <f t="shared" si="3"/>
        <v>5365.4735889718331</v>
      </c>
      <c r="AF11">
        <f t="shared" si="4"/>
        <v>-268.27367944859168</v>
      </c>
      <c r="AG11">
        <f t="shared" si="5"/>
        <v>-34.587761530765</v>
      </c>
      <c r="AH11">
        <f t="shared" si="6"/>
        <v>-3821.9965364179243</v>
      </c>
      <c r="AI11">
        <f t="shared" si="7"/>
        <v>1240.6156115745516</v>
      </c>
      <c r="AJ11">
        <f t="shared" si="8"/>
        <v>207.88793735775835</v>
      </c>
      <c r="AK11">
        <f t="shared" si="32"/>
        <v>703.04354709692313</v>
      </c>
      <c r="AL11">
        <f t="shared" si="9"/>
        <v>2151.5470960292332</v>
      </c>
      <c r="AN11">
        <f t="shared" si="10"/>
        <v>3402.9694036234368</v>
      </c>
      <c r="AO11">
        <f t="shared" si="11"/>
        <v>-170.14847018117186</v>
      </c>
      <c r="AP11">
        <f t="shared" si="12"/>
        <v>-21.936757730191658</v>
      </c>
      <c r="AQ11">
        <f t="shared" si="13"/>
        <v>-2424.0427351870103</v>
      </c>
      <c r="AR11">
        <f t="shared" si="14"/>
        <v>786.84144052506315</v>
      </c>
      <c r="AS11">
        <f t="shared" si="15"/>
        <v>131.84973860739865</v>
      </c>
      <c r="AT11">
        <f t="shared" si="16"/>
        <v>445.89459635084631</v>
      </c>
      <c r="AU11">
        <f t="shared" si="17"/>
        <v>1364.5857754833082</v>
      </c>
      <c r="AW11">
        <v>8</v>
      </c>
      <c r="AX11">
        <f>(R11*SUMPRODUCT(K12:$K$23, X12:$X$23)-$AZ$3*SUMPRODUCT(K11:$K$22, W12:$W$23))/Z11</f>
        <v>12142.249680767325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5.7772715000000002E-2</v>
      </c>
      <c r="O12">
        <f t="shared" si="29"/>
        <v>7756.3180609409637</v>
      </c>
      <c r="P12">
        <f t="shared" si="30"/>
        <v>387.81590304704821</v>
      </c>
      <c r="Q12" s="5">
        <f t="shared" si="31"/>
        <v>50</v>
      </c>
      <c r="R12">
        <f t="shared" si="0"/>
        <v>100000</v>
      </c>
      <c r="S12">
        <f t="shared" si="1"/>
        <v>12418.349755789597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8399.4647281077541</v>
      </c>
      <c r="AC12">
        <f t="shared" si="2"/>
        <v>8008.2597103708613</v>
      </c>
      <c r="AE12">
        <f t="shared" si="3"/>
        <v>5001.8408765864178</v>
      </c>
      <c r="AF12">
        <f t="shared" si="4"/>
        <v>-250.09204382932089</v>
      </c>
      <c r="AG12">
        <f t="shared" si="5"/>
        <v>-32.243655026052501</v>
      </c>
      <c r="AH12">
        <f t="shared" si="6"/>
        <v>-3996.4577788096999</v>
      </c>
      <c r="AI12">
        <f t="shared" si="7"/>
        <v>723.04739892134467</v>
      </c>
      <c r="AJ12">
        <f t="shared" si="8"/>
        <v>391.20501773689284</v>
      </c>
      <c r="AK12">
        <f t="shared" si="32"/>
        <v>920.58494926053959</v>
      </c>
      <c r="AL12">
        <f t="shared" si="9"/>
        <v>2034.8373659187771</v>
      </c>
      <c r="AN12">
        <f t="shared" si="10"/>
        <v>2964.8046056803232</v>
      </c>
      <c r="AO12">
        <f t="shared" si="11"/>
        <v>-148.24023028401615</v>
      </c>
      <c r="AP12">
        <f t="shared" si="12"/>
        <v>-19.112190748148908</v>
      </c>
      <c r="AQ12">
        <f t="shared" si="13"/>
        <v>-2368.871125925999</v>
      </c>
      <c r="AR12">
        <f t="shared" si="14"/>
        <v>428.58105872215936</v>
      </c>
      <c r="AS12">
        <f t="shared" si="15"/>
        <v>231.88391373680548</v>
      </c>
      <c r="AT12">
        <f t="shared" si="16"/>
        <v>545.66999727314874</v>
      </c>
      <c r="AU12">
        <f t="shared" si="17"/>
        <v>1206.1349697321136</v>
      </c>
      <c r="AW12">
        <v>9</v>
      </c>
      <c r="AX12">
        <f>(R12*SUMPRODUCT(K13:$K$23, X13:$X$23)-$AZ$3*SUMPRODUCT(K12:$K$22, W13:$W$23))/Z12</f>
        <v>12418.349755789597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6.4089452000000005E-2</v>
      </c>
      <c r="O13">
        <f t="shared" si="29"/>
        <v>7756.3180609409637</v>
      </c>
      <c r="P13">
        <f t="shared" si="30"/>
        <v>387.81590304704821</v>
      </c>
      <c r="Q13" s="5">
        <f t="shared" si="31"/>
        <v>50</v>
      </c>
      <c r="R13">
        <f t="shared" si="0"/>
        <v>100000</v>
      </c>
      <c r="S13">
        <f t="shared" si="1"/>
        <v>12581.047464812928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8008.2597103708613</v>
      </c>
      <c r="AC13">
        <f t="shared" si="2"/>
        <v>7512.0780939444749</v>
      </c>
      <c r="AE13">
        <f t="shared" si="3"/>
        <v>4631.2572270489309</v>
      </c>
      <c r="AF13">
        <f t="shared" si="4"/>
        <v>-231.56286135244653</v>
      </c>
      <c r="AG13">
        <f t="shared" si="5"/>
        <v>-29.854740294695226</v>
      </c>
      <c r="AH13">
        <f t="shared" si="6"/>
        <v>-4132.9563621935013</v>
      </c>
      <c r="AI13">
        <f t="shared" si="7"/>
        <v>236.88326320828764</v>
      </c>
      <c r="AJ13">
        <f t="shared" si="8"/>
        <v>496.18161642638643</v>
      </c>
      <c r="AK13">
        <f t="shared" si="32"/>
        <v>1289.1864285033973</v>
      </c>
      <c r="AL13">
        <f t="shared" si="9"/>
        <v>2022.2513081380714</v>
      </c>
      <c r="AN13">
        <f t="shared" si="10"/>
        <v>2486.7685996543091</v>
      </c>
      <c r="AO13">
        <f t="shared" si="11"/>
        <v>-124.33842998271545</v>
      </c>
      <c r="AP13">
        <f t="shared" si="12"/>
        <v>-16.030599700243759</v>
      </c>
      <c r="AQ13">
        <f t="shared" si="13"/>
        <v>-2219.2043329438056</v>
      </c>
      <c r="AR13">
        <f t="shared" si="14"/>
        <v>127.19523702754437</v>
      </c>
      <c r="AS13">
        <f t="shared" si="15"/>
        <v>266.42632938812147</v>
      </c>
      <c r="AT13">
        <f t="shared" si="16"/>
        <v>692.23283707468795</v>
      </c>
      <c r="AU13">
        <f t="shared" si="17"/>
        <v>1085.8544034903539</v>
      </c>
      <c r="AW13">
        <v>10</v>
      </c>
      <c r="AX13">
        <f>(R13*SUMPRODUCT(K14:$K$23, X14:$X$23)-$AZ$3*SUMPRODUCT(K13:$K$22, W14:$W$23))/Z13</f>
        <v>12581.047464812928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7.1121990999999996E-2</v>
      </c>
      <c r="O14">
        <f t="shared" si="29"/>
        <v>7756.3180609409637</v>
      </c>
      <c r="P14">
        <f t="shared" si="30"/>
        <v>387.81590304704821</v>
      </c>
      <c r="Q14" s="5">
        <f t="shared" si="31"/>
        <v>50</v>
      </c>
      <c r="R14">
        <f t="shared" si="0"/>
        <v>100000</v>
      </c>
      <c r="S14">
        <f t="shared" si="1"/>
        <v>12497.365538726866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7512.0780939444749</v>
      </c>
      <c r="AC14">
        <f t="shared" si="2"/>
        <v>6856.7706639270991</v>
      </c>
      <c r="AE14">
        <f t="shared" si="3"/>
        <v>4255.5604199575819</v>
      </c>
      <c r="AF14">
        <f t="shared" si="4"/>
        <v>-212.77802099787914</v>
      </c>
      <c r="AG14">
        <f t="shared" si="5"/>
        <v>-27.43286432120162</v>
      </c>
      <c r="AH14">
        <f t="shared" si="6"/>
        <v>-4246.657141093302</v>
      </c>
      <c r="AI14">
        <f t="shared" si="7"/>
        <v>-231.30760645480086</v>
      </c>
      <c r="AJ14">
        <f t="shared" si="8"/>
        <v>655.30743001737574</v>
      </c>
      <c r="AK14">
        <f t="shared" si="32"/>
        <v>988.74941237781059</v>
      </c>
      <c r="AL14">
        <f t="shared" si="9"/>
        <v>1412.7492359403855</v>
      </c>
      <c r="AN14">
        <f t="shared" si="10"/>
        <v>2104.9190560664624</v>
      </c>
      <c r="AO14">
        <f t="shared" si="11"/>
        <v>-105.24595280332314</v>
      </c>
      <c r="AP14">
        <f t="shared" si="12"/>
        <v>-13.569060986980094</v>
      </c>
      <c r="AQ14">
        <f t="shared" si="13"/>
        <v>-2100.5152456411638</v>
      </c>
      <c r="AR14">
        <f t="shared" si="14"/>
        <v>-114.41120336500481</v>
      </c>
      <c r="AS14">
        <f t="shared" si="15"/>
        <v>324.13335986409589</v>
      </c>
      <c r="AT14">
        <f t="shared" si="16"/>
        <v>489.06307851441937</v>
      </c>
      <c r="AU14">
        <f t="shared" si="17"/>
        <v>698.78523501351049</v>
      </c>
      <c r="AW14">
        <v>11</v>
      </c>
      <c r="AX14">
        <f>(R14*SUMPRODUCT(K15:$K$23, X15:$X$23)-$AZ$3*SUMPRODUCT(K14:$K$22, W15:$W$23))/Z14</f>
        <v>12497.365538726866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7.9233461000000005E-2</v>
      </c>
      <c r="O15">
        <f t="shared" si="29"/>
        <v>7756.3180609409637</v>
      </c>
      <c r="P15">
        <f t="shared" si="30"/>
        <v>387.81590304704821</v>
      </c>
      <c r="Q15" s="5">
        <f t="shared" si="31"/>
        <v>50</v>
      </c>
      <c r="R15">
        <f t="shared" si="0"/>
        <v>100000</v>
      </c>
      <c r="S15">
        <f t="shared" si="1"/>
        <v>12205.973389804996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6856.7706639270991</v>
      </c>
      <c r="AC15">
        <f t="shared" si="2"/>
        <v>6099.3090089206107</v>
      </c>
      <c r="AE15">
        <f t="shared" si="3"/>
        <v>3875.8220351901541</v>
      </c>
      <c r="AF15">
        <f t="shared" si="4"/>
        <v>-193.79110175950771</v>
      </c>
      <c r="AG15">
        <f t="shared" si="5"/>
        <v>-24.984934892677387</v>
      </c>
      <c r="AH15">
        <f t="shared" si="6"/>
        <v>-4347.201570624441</v>
      </c>
      <c r="AI15">
        <f t="shared" si="7"/>
        <v>-690.15557208647215</v>
      </c>
      <c r="AJ15">
        <f t="shared" si="8"/>
        <v>757.4616550064884</v>
      </c>
      <c r="AK15">
        <f t="shared" si="32"/>
        <v>901.80525268590236</v>
      </c>
      <c r="AL15">
        <f t="shared" si="9"/>
        <v>969.11133560591861</v>
      </c>
      <c r="AN15">
        <f t="shared" si="10"/>
        <v>1765.9753342196259</v>
      </c>
      <c r="AO15">
        <f t="shared" si="11"/>
        <v>-88.298766710981297</v>
      </c>
      <c r="AP15">
        <f t="shared" si="12"/>
        <v>-11.384108544443736</v>
      </c>
      <c r="AQ15">
        <f t="shared" si="13"/>
        <v>-1980.7541927623442</v>
      </c>
      <c r="AR15">
        <f t="shared" si="14"/>
        <v>-314.46173379814343</v>
      </c>
      <c r="AS15">
        <f t="shared" si="15"/>
        <v>345.12900417343508</v>
      </c>
      <c r="AT15">
        <f t="shared" si="16"/>
        <v>410.89756393700537</v>
      </c>
      <c r="AU15">
        <f t="shared" si="17"/>
        <v>441.56483431229697</v>
      </c>
      <c r="AW15">
        <v>12</v>
      </c>
      <c r="AX15">
        <f>(R15*SUMPRODUCT(K16:$K$23, X16:$X$23)-$AZ$3*SUMPRODUCT(K15:$K$22, W16:$W$23))/Z15</f>
        <v>12205.973389804996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8.7905784000000001E-2</v>
      </c>
      <c r="O16">
        <f t="shared" si="29"/>
        <v>7756.3180609409637</v>
      </c>
      <c r="P16">
        <f t="shared" si="30"/>
        <v>387.81590304704821</v>
      </c>
      <c r="Q16" s="5">
        <f t="shared" si="31"/>
        <v>50</v>
      </c>
      <c r="R16">
        <f t="shared" si="0"/>
        <v>100000</v>
      </c>
      <c r="S16">
        <f t="shared" si="1"/>
        <v>11717.430304709325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6099.3090089206107</v>
      </c>
      <c r="AC16">
        <f t="shared" si="2"/>
        <v>5281.9282203170005</v>
      </c>
      <c r="AE16">
        <f t="shared" si="3"/>
        <v>3496.3566401903863</v>
      </c>
      <c r="AF16">
        <f t="shared" si="4"/>
        <v>-174.81783200951932</v>
      </c>
      <c r="AG16">
        <f t="shared" si="5"/>
        <v>-22.538765253820852</v>
      </c>
      <c r="AH16">
        <f t="shared" si="6"/>
        <v>-4392.6405798595233</v>
      </c>
      <c r="AI16">
        <f t="shared" si="7"/>
        <v>-1093.6405369324771</v>
      </c>
      <c r="AJ16">
        <f t="shared" si="8"/>
        <v>817.3807886036102</v>
      </c>
      <c r="AK16">
        <f t="shared" si="32"/>
        <v>806.14194770937354</v>
      </c>
      <c r="AL16">
        <f t="shared" si="9"/>
        <v>529.88219938050668</v>
      </c>
      <c r="AN16">
        <f t="shared" si="10"/>
        <v>1467.5019893679737</v>
      </c>
      <c r="AO16">
        <f t="shared" si="11"/>
        <v>-73.375099468398687</v>
      </c>
      <c r="AP16">
        <f t="shared" si="12"/>
        <v>-9.4600426248504217</v>
      </c>
      <c r="AQ16">
        <f t="shared" si="13"/>
        <v>-1843.6931505852692</v>
      </c>
      <c r="AR16">
        <f t="shared" si="14"/>
        <v>-459.02630331054462</v>
      </c>
      <c r="AS16">
        <f t="shared" si="15"/>
        <v>343.07367834239147</v>
      </c>
      <c r="AT16">
        <f t="shared" si="16"/>
        <v>338.35647610366783</v>
      </c>
      <c r="AU16">
        <f t="shared" si="17"/>
        <v>222.40385113551466</v>
      </c>
      <c r="AW16">
        <v>13</v>
      </c>
      <c r="AX16">
        <f>(R16*SUMPRODUCT(K17:$K$23, X17:$X$23)-$AZ$3*SUMPRODUCT(K16:$K$22, W17:$W$23))/Z16</f>
        <v>11717.430304709325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9.7118048999999998E-2</v>
      </c>
      <c r="O17">
        <f t="shared" si="29"/>
        <v>7756.3180609409637</v>
      </c>
      <c r="P17">
        <f t="shared" si="30"/>
        <v>387.81590304704821</v>
      </c>
      <c r="Q17" s="5">
        <f t="shared" si="31"/>
        <v>50</v>
      </c>
      <c r="R17">
        <f t="shared" si="0"/>
        <v>100000</v>
      </c>
      <c r="S17">
        <f t="shared" si="1"/>
        <v>11036.665079319329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5281.9282203170005</v>
      </c>
      <c r="AC17">
        <f t="shared" si="2"/>
        <v>4442.1377684698837</v>
      </c>
      <c r="AE17">
        <f t="shared" si="3"/>
        <v>3121.8337382849973</v>
      </c>
      <c r="AF17">
        <f t="shared" si="4"/>
        <v>-156.09168691424986</v>
      </c>
      <c r="AG17">
        <f t="shared" si="5"/>
        <v>-20.124456692962571</v>
      </c>
      <c r="AH17">
        <f t="shared" si="6"/>
        <v>-4377.8418166401416</v>
      </c>
      <c r="AI17">
        <f t="shared" si="7"/>
        <v>-1432.2242219623568</v>
      </c>
      <c r="AJ17">
        <f t="shared" si="8"/>
        <v>839.79045184711686</v>
      </c>
      <c r="AK17">
        <f t="shared" si="32"/>
        <v>705.75314514832064</v>
      </c>
      <c r="AL17">
        <f t="shared" si="9"/>
        <v>113.31937503308075</v>
      </c>
      <c r="AN17">
        <f t="shared" si="10"/>
        <v>1207.021232498372</v>
      </c>
      <c r="AO17">
        <f t="shared" si="11"/>
        <v>-60.3510616249186</v>
      </c>
      <c r="AP17">
        <f t="shared" si="12"/>
        <v>-7.780890514125856</v>
      </c>
      <c r="AQ17">
        <f t="shared" si="13"/>
        <v>-1692.6423596494226</v>
      </c>
      <c r="AR17">
        <f t="shared" si="14"/>
        <v>-553.753079290095</v>
      </c>
      <c r="AS17">
        <f t="shared" si="15"/>
        <v>324.69535254165237</v>
      </c>
      <c r="AT17">
        <f t="shared" si="16"/>
        <v>272.87136424007753</v>
      </c>
      <c r="AU17">
        <f t="shared" si="17"/>
        <v>43.813637491634921</v>
      </c>
      <c r="AW17">
        <v>14</v>
      </c>
      <c r="AX17">
        <f>(R17*SUMPRODUCT(K18:$K$23, X18:$X$23)-$AZ$3*SUMPRODUCT(K17:$K$22, W18:$W$23))/Z17</f>
        <v>11036.665079319329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0.107494799</v>
      </c>
      <c r="O18">
        <f t="shared" si="29"/>
        <v>7756.3180609409637</v>
      </c>
      <c r="P18">
        <f t="shared" si="30"/>
        <v>387.81590304704821</v>
      </c>
      <c r="Q18" s="5">
        <f t="shared" si="31"/>
        <v>50</v>
      </c>
      <c r="R18">
        <f t="shared" si="0"/>
        <v>100000</v>
      </c>
      <c r="S18">
        <f t="shared" si="1"/>
        <v>10142.652795890503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4442.1377684698837</v>
      </c>
      <c r="AC18">
        <f t="shared" si="2"/>
        <v>3602.6576351193553</v>
      </c>
      <c r="AE18">
        <f t="shared" si="3"/>
        <v>2755.0345106937825</v>
      </c>
      <c r="AF18">
        <f t="shared" si="4"/>
        <v>-137.75172553468914</v>
      </c>
      <c r="AG18">
        <f t="shared" si="5"/>
        <v>-17.75993769883873</v>
      </c>
      <c r="AH18">
        <f t="shared" si="6"/>
        <v>-4326.548854388433</v>
      </c>
      <c r="AI18">
        <f t="shared" si="7"/>
        <v>-1727.0260069281785</v>
      </c>
      <c r="AJ18">
        <f t="shared" si="8"/>
        <v>839.48013335052838</v>
      </c>
      <c r="AK18">
        <f t="shared" si="32"/>
        <v>604.0746167740316</v>
      </c>
      <c r="AL18">
        <f t="shared" si="9"/>
        <v>-283.47125680361853</v>
      </c>
      <c r="AN18">
        <f t="shared" si="10"/>
        <v>981.23798133445405</v>
      </c>
      <c r="AO18">
        <f t="shared" si="11"/>
        <v>-49.06189906672271</v>
      </c>
      <c r="AP18">
        <f t="shared" si="12"/>
        <v>-6.3254109335442497</v>
      </c>
      <c r="AQ18">
        <f t="shared" si="13"/>
        <v>-1540.9513193197408</v>
      </c>
      <c r="AR18">
        <f t="shared" si="14"/>
        <v>-615.10064798555379</v>
      </c>
      <c r="AS18">
        <f t="shared" si="15"/>
        <v>298.99073431636117</v>
      </c>
      <c r="AT18">
        <f t="shared" si="16"/>
        <v>215.14828770310706</v>
      </c>
      <c r="AU18">
        <f t="shared" si="17"/>
        <v>-100.96162596608558</v>
      </c>
      <c r="AW18">
        <v>15</v>
      </c>
      <c r="AX18">
        <f>(R18*SUMPRODUCT(K19:$K$23, X19:$X$23)-$AZ$3*SUMPRODUCT(K18:$K$22, W19:$W$23))/Z18</f>
        <v>10142.652795890503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0.119195734</v>
      </c>
      <c r="O19">
        <f t="shared" si="29"/>
        <v>7756.3180609409637</v>
      </c>
      <c r="P19">
        <f t="shared" si="30"/>
        <v>387.81590304704821</v>
      </c>
      <c r="Q19" s="5">
        <f t="shared" si="31"/>
        <v>50</v>
      </c>
      <c r="R19">
        <f t="shared" si="0"/>
        <v>100000</v>
      </c>
      <c r="S19">
        <f t="shared" si="1"/>
        <v>9000.2379085317043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3602.6576351193553</v>
      </c>
      <c r="AC19">
        <f t="shared" si="2"/>
        <v>2783.8508993202859</v>
      </c>
      <c r="AE19">
        <f t="shared" si="3"/>
        <v>2399.0958048893685</v>
      </c>
      <c r="AF19">
        <f t="shared" si="4"/>
        <v>-119.95479024446844</v>
      </c>
      <c r="AG19">
        <f t="shared" si="5"/>
        <v>-15.465429512042988</v>
      </c>
      <c r="AH19">
        <f t="shared" si="6"/>
        <v>-4233.817619614706</v>
      </c>
      <c r="AI19">
        <f t="shared" si="7"/>
        <v>-1970.1420344818489</v>
      </c>
      <c r="AJ19">
        <f t="shared" si="8"/>
        <v>818.80673579906943</v>
      </c>
      <c r="AK19">
        <f t="shared" si="32"/>
        <v>503.30551046032741</v>
      </c>
      <c r="AL19">
        <f t="shared" si="9"/>
        <v>-648.029788222452</v>
      </c>
      <c r="AN19">
        <f t="shared" si="10"/>
        <v>787.11296379530665</v>
      </c>
      <c r="AO19">
        <f t="shared" si="11"/>
        <v>-39.35564818976534</v>
      </c>
      <c r="AP19">
        <f t="shared" si="12"/>
        <v>-5.0740116483813802</v>
      </c>
      <c r="AQ19">
        <f t="shared" si="13"/>
        <v>-1389.0619657422958</v>
      </c>
      <c r="AR19">
        <f t="shared" si="14"/>
        <v>-646.37866178513582</v>
      </c>
      <c r="AS19">
        <f t="shared" si="15"/>
        <v>268.64012486574552</v>
      </c>
      <c r="AT19">
        <f t="shared" si="16"/>
        <v>165.12816671412853</v>
      </c>
      <c r="AU19">
        <f t="shared" si="17"/>
        <v>-212.61037020526177</v>
      </c>
      <c r="AW19">
        <v>16</v>
      </c>
      <c r="AX19">
        <f>(R19*SUMPRODUCT(K20:$K$23, X20:$X$23)-$AZ$3*SUMPRODUCT(K19:$K$22, W20:$W$23))/Z19</f>
        <v>9000.2379085317043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0.13258683600000001</v>
      </c>
      <c r="O20">
        <f t="shared" si="29"/>
        <v>7756.3180609409637</v>
      </c>
      <c r="P20">
        <f t="shared" si="30"/>
        <v>387.81590304704821</v>
      </c>
      <c r="Q20" s="5">
        <f t="shared" si="31"/>
        <v>50</v>
      </c>
      <c r="R20">
        <f t="shared" si="0"/>
        <v>100000</v>
      </c>
      <c r="S20">
        <f t="shared" si="1"/>
        <v>7548.3151451971326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2783.8508993202859</v>
      </c>
      <c r="AC20">
        <f t="shared" si="2"/>
        <v>2001.8528580804827</v>
      </c>
      <c r="AE20">
        <f t="shared" si="3"/>
        <v>2057.0163248093204</v>
      </c>
      <c r="AF20">
        <f t="shared" si="4"/>
        <v>-102.85081624046602</v>
      </c>
      <c r="AG20">
        <f t="shared" si="5"/>
        <v>-13.260262850539755</v>
      </c>
      <c r="AH20">
        <f t="shared" si="6"/>
        <v>-4101.024732765608</v>
      </c>
      <c r="AI20">
        <f t="shared" si="7"/>
        <v>-2160.1194870472932</v>
      </c>
      <c r="AJ20">
        <f t="shared" si="8"/>
        <v>781.99804123980311</v>
      </c>
      <c r="AK20">
        <f t="shared" si="32"/>
        <v>405.43206402307379</v>
      </c>
      <c r="AL20">
        <f t="shared" si="9"/>
        <v>-972.68938178441636</v>
      </c>
      <c r="AN20">
        <f t="shared" si="10"/>
        <v>621.68355491875366</v>
      </c>
      <c r="AO20">
        <f t="shared" si="11"/>
        <v>-31.084177745937684</v>
      </c>
      <c r="AP20">
        <f t="shared" si="12"/>
        <v>-4.0075945186506035</v>
      </c>
      <c r="AQ20">
        <f t="shared" si="13"/>
        <v>-1239.4357808082977</v>
      </c>
      <c r="AR20">
        <f t="shared" si="14"/>
        <v>-652.84399815413235</v>
      </c>
      <c r="AS20">
        <f t="shared" si="15"/>
        <v>236.34004084169248</v>
      </c>
      <c r="AT20">
        <f t="shared" si="16"/>
        <v>122.53205956606914</v>
      </c>
      <c r="AU20">
        <f t="shared" si="17"/>
        <v>-293.9718977463707</v>
      </c>
      <c r="AW20">
        <v>17</v>
      </c>
      <c r="AX20">
        <f>(R20*SUMPRODUCT(K21:$K$23, X21:$X$23)-$AZ$3*SUMPRODUCT(K20:$K$22, W21:$W$23))/Z20</f>
        <v>7548.3151451971326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0.14803979</v>
      </c>
      <c r="O21">
        <f t="shared" si="29"/>
        <v>7756.3180609409637</v>
      </c>
      <c r="P21">
        <f t="shared" si="30"/>
        <v>387.81590304704821</v>
      </c>
      <c r="Q21" s="5">
        <f t="shared" si="31"/>
        <v>50</v>
      </c>
      <c r="R21">
        <f t="shared" si="0"/>
        <v>100000</v>
      </c>
      <c r="S21">
        <f t="shared" si="1"/>
        <v>5688.1233218857842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2001.8528580804827</v>
      </c>
      <c r="AC21">
        <f t="shared" si="2"/>
        <v>1270.11399068737</v>
      </c>
      <c r="AE21">
        <f t="shared" si="3"/>
        <v>1731.9258968098834</v>
      </c>
      <c r="AF21">
        <f t="shared" si="4"/>
        <v>-86.596294840494181</v>
      </c>
      <c r="AG21">
        <f t="shared" si="5"/>
        <v>-11.164613694295651</v>
      </c>
      <c r="AH21">
        <f t="shared" si="6"/>
        <v>-3926.0930554774136</v>
      </c>
      <c r="AI21">
        <f t="shared" si="7"/>
        <v>-2291.9280672023201</v>
      </c>
      <c r="AJ21">
        <f t="shared" si="8"/>
        <v>731.73886739311274</v>
      </c>
      <c r="AK21">
        <f t="shared" si="32"/>
        <v>312.08940310646756</v>
      </c>
      <c r="AL21">
        <f t="shared" si="9"/>
        <v>-1248.0997967027397</v>
      </c>
      <c r="AN21">
        <f t="shared" si="10"/>
        <v>482.1732513361095</v>
      </c>
      <c r="AO21">
        <f t="shared" si="11"/>
        <v>-24.108662566805478</v>
      </c>
      <c r="AP21">
        <f t="shared" si="12"/>
        <v>-3.108261210716869</v>
      </c>
      <c r="AQ21">
        <f t="shared" si="13"/>
        <v>-1093.0358262409361</v>
      </c>
      <c r="AR21">
        <f t="shared" si="14"/>
        <v>-638.07949868234891</v>
      </c>
      <c r="AS21">
        <f t="shared" si="15"/>
        <v>203.71824768589951</v>
      </c>
      <c r="AT21">
        <f t="shared" si="16"/>
        <v>86.886605530045813</v>
      </c>
      <c r="AU21">
        <f t="shared" si="17"/>
        <v>-347.47464546640356</v>
      </c>
      <c r="AW21">
        <v>18</v>
      </c>
      <c r="AX21">
        <f>(R21*SUMPRODUCT(K22:$K$23, X22:$X$23)-$AZ$3*SUMPRODUCT(K21:$K$22, W22:$W$23))/Z21</f>
        <v>5688.1233218857842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0.16585403400000001</v>
      </c>
      <c r="O22">
        <f t="shared" si="29"/>
        <v>7756.3180609409637</v>
      </c>
      <c r="P22">
        <f t="shared" si="30"/>
        <v>387.81590304704821</v>
      </c>
      <c r="Q22" s="5">
        <f t="shared" si="31"/>
        <v>50</v>
      </c>
      <c r="R22">
        <f t="shared" si="0"/>
        <v>100000</v>
      </c>
      <c r="S22">
        <f t="shared" si="1"/>
        <v>3263.5124663377746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1270.11399068737</v>
      </c>
      <c r="AC22">
        <f t="shared" si="2"/>
        <v>600.56927436105434</v>
      </c>
      <c r="AE22">
        <f t="shared" si="3"/>
        <v>1427.3597412667975</v>
      </c>
      <c r="AF22">
        <f t="shared" si="4"/>
        <v>-71.367987063339882</v>
      </c>
      <c r="AG22">
        <f t="shared" si="5"/>
        <v>-9.2012713381021172</v>
      </c>
      <c r="AH22">
        <f t="shared" si="6"/>
        <v>-3703.3924385011533</v>
      </c>
      <c r="AI22">
        <f t="shared" si="7"/>
        <v>-2356.6019556357978</v>
      </c>
      <c r="AJ22">
        <f t="shared" si="8"/>
        <v>669.54471632631567</v>
      </c>
      <c r="AK22">
        <f t="shared" si="32"/>
        <v>224.71586859030811</v>
      </c>
      <c r="AL22">
        <f t="shared" si="9"/>
        <v>-1462.3413707191739</v>
      </c>
      <c r="AN22">
        <f t="shared" si="10"/>
        <v>366.05759186580207</v>
      </c>
      <c r="AO22">
        <f t="shared" si="11"/>
        <v>-18.302879593290104</v>
      </c>
      <c r="AP22">
        <f t="shared" si="12"/>
        <v>-2.3597381450174408</v>
      </c>
      <c r="AQ22">
        <f t="shared" si="13"/>
        <v>-949.76401433922604</v>
      </c>
      <c r="AR22">
        <f t="shared" si="14"/>
        <v>-604.36904021173154</v>
      </c>
      <c r="AS22">
        <f t="shared" si="15"/>
        <v>171.70998972365641</v>
      </c>
      <c r="AT22">
        <f t="shared" si="16"/>
        <v>57.630145598189905</v>
      </c>
      <c r="AU22">
        <f t="shared" si="17"/>
        <v>-375.02890488988515</v>
      </c>
      <c r="AW22">
        <v>19</v>
      </c>
      <c r="AX22">
        <f>(R22*SUMPRODUCT(K23:$K$23, X23:$X$23)-$AZ$3*SUMPRODUCT(K22:$K$22, W23:$W$23))/Z22</f>
        <v>3263.5124663377746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0.18707617900000001</v>
      </c>
      <c r="O23">
        <f t="shared" si="29"/>
        <v>7756.3180609409637</v>
      </c>
      <c r="P23">
        <f t="shared" si="30"/>
        <v>387.81590304704821</v>
      </c>
      <c r="Q23" s="5">
        <f t="shared" si="31"/>
        <v>50</v>
      </c>
      <c r="R23">
        <f t="shared" si="0"/>
        <v>100000</v>
      </c>
      <c r="S23">
        <f t="shared" si="1"/>
        <v>4064.5356146903687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600.56927436105434</v>
      </c>
      <c r="AC23">
        <f t="shared" si="2"/>
        <v>600.56927436105434</v>
      </c>
      <c r="AE23">
        <f t="shared" si="3"/>
        <v>1146.0611373995084</v>
      </c>
      <c r="AF23">
        <f t="shared" si="4"/>
        <v>-57.303056869975428</v>
      </c>
      <c r="AG23">
        <f t="shared" si="5"/>
        <v>-7.3879199408467349</v>
      </c>
      <c r="AH23">
        <f t="shared" si="6"/>
        <v>-3442.6773677487226</v>
      </c>
      <c r="AI23">
        <f t="shared" si="7"/>
        <v>-2361.3072071600363</v>
      </c>
      <c r="AJ23">
        <f t="shared" si="8"/>
        <v>0</v>
      </c>
      <c r="AK23">
        <f t="shared" si="32"/>
        <v>144.55574175798756</v>
      </c>
      <c r="AL23">
        <f t="shared" si="9"/>
        <v>-2216.7514654020488</v>
      </c>
      <c r="AN23">
        <f t="shared" si="10"/>
        <v>270.74841821987371</v>
      </c>
      <c r="AO23">
        <f t="shared" si="11"/>
        <v>-13.537420910993688</v>
      </c>
      <c r="AP23">
        <f t="shared" si="12"/>
        <v>-1.745341127662754</v>
      </c>
      <c r="AQ23">
        <f t="shared" si="13"/>
        <v>-813.30691822804749</v>
      </c>
      <c r="AR23">
        <f t="shared" si="14"/>
        <v>-557.84126204683025</v>
      </c>
      <c r="AS23">
        <f t="shared" si="15"/>
        <v>0</v>
      </c>
      <c r="AT23">
        <f t="shared" si="16"/>
        <v>34.150218647482482</v>
      </c>
      <c r="AU23">
        <f t="shared" si="17"/>
        <v>-523.69104339934779</v>
      </c>
      <c r="AW23">
        <v>20</v>
      </c>
      <c r="AX23">
        <f>(R23*SUMPRODUCT(K$23:$K24, X$23:$X24)-$AZ$3*SUMPRODUCT(K$22:$K23, W$23:$W24))/Z23</f>
        <v>4064.5356146903687</v>
      </c>
    </row>
    <row r="25" spans="5:50" x14ac:dyDescent="0.25">
      <c r="AN25" s="6">
        <f t="shared" ref="AN25:AU25" si="33">SUM(AN3:AN23)</f>
        <v>57518.143716845581</v>
      </c>
      <c r="AO25" s="6">
        <f t="shared" si="33"/>
        <v>-8693.1457315480002</v>
      </c>
      <c r="AP25" s="6">
        <f t="shared" si="33"/>
        <v>-2840.6907277756413</v>
      </c>
      <c r="AQ25" s="6">
        <f t="shared" si="33"/>
        <v>-37425.208628338303</v>
      </c>
      <c r="AR25" s="6">
        <f t="shared" si="33"/>
        <v>8559.0986291836361</v>
      </c>
      <c r="AS25" s="6">
        <f t="shared" si="33"/>
        <v>-4347.7829769446407</v>
      </c>
      <c r="AT25" s="6">
        <f t="shared" si="33"/>
        <v>7398.210544548444</v>
      </c>
      <c r="AU25" s="7">
        <f t="shared" si="33"/>
        <v>11609.526196787441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669.45642013174734</v>
      </c>
      <c r="K3">
        <v>1</v>
      </c>
      <c r="L3" s="2">
        <v>0</v>
      </c>
      <c r="O3">
        <f>$C$3</f>
        <v>669.45642013174734</v>
      </c>
      <c r="P3">
        <f>O3*B5</f>
        <v>535.56513610539787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669.45642013174734</v>
      </c>
      <c r="AF3">
        <f t="shared" ref="AF3:AF23" si="4">-$Z3*P3</f>
        <v>-535.56513610539787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-2386.0169199736501</v>
      </c>
      <c r="AJ3">
        <f t="shared" ref="AJ3:AJ23" si="8">AB3-AC3</f>
        <v>0</v>
      </c>
      <c r="AL3">
        <f t="shared" ref="AL3:AL23" si="9">SUM(AI3:AK3)</f>
        <v>-2386.0169199736501</v>
      </c>
      <c r="AN3">
        <f t="shared" ref="AN3:AN23" si="10">AE3*$K3</f>
        <v>669.45642013174734</v>
      </c>
      <c r="AO3">
        <f t="shared" ref="AO3:AO23" si="11">AF3*$K3</f>
        <v>-535.56513610539787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-2386.0169199736501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-2386.0169199736501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329.43761634570774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250000</v>
      </c>
      <c r="S4">
        <f t="shared" si="1"/>
        <v>53.833904817011089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53.233031982002103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-53.233031982002103</v>
      </c>
      <c r="AK4">
        <f>G4*MAX(0, SUM(AB4, AE4:AF4))</f>
        <v>0</v>
      </c>
      <c r="AL4">
        <f t="shared" si="9"/>
        <v>-343.6345319820021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-276.20458436370552</v>
      </c>
      <c r="AR4">
        <f t="shared" si="14"/>
        <v>-276.20458436370552</v>
      </c>
      <c r="AS4">
        <f t="shared" si="15"/>
        <v>-50.630618206203252</v>
      </c>
      <c r="AT4">
        <f t="shared" si="16"/>
        <v>0</v>
      </c>
      <c r="AU4">
        <f t="shared" si="17"/>
        <v>-326.83520256990874</v>
      </c>
      <c r="AW4">
        <v>1</v>
      </c>
      <c r="AX4">
        <f>(R4*SUMPRODUCT(K5:$K$23, X5:$X$23)-$AZ$3*SUMPRODUCT(K4:$K$22, W5:$W$23))/Z4</f>
        <v>53.833904817011089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669.45642013174734</v>
      </c>
      <c r="P5">
        <f t="shared" ref="P5:P23" si="30">O5*$C$5</f>
        <v>33.472821006587367</v>
      </c>
      <c r="Q5" s="5">
        <f t="shared" ref="Q5:Q23" si="31">$C$8</f>
        <v>50</v>
      </c>
      <c r="R5">
        <f t="shared" si="0"/>
        <v>250000</v>
      </c>
      <c r="S5">
        <f t="shared" si="1"/>
        <v>103.16512884981155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53.233031982002103</v>
      </c>
      <c r="AC5">
        <f t="shared" si="2"/>
        <v>100.87384131317685</v>
      </c>
      <c r="AE5">
        <f t="shared" si="3"/>
        <v>654.58785777090304</v>
      </c>
      <c r="AF5">
        <f t="shared" si="4"/>
        <v>-32.729392888545156</v>
      </c>
      <c r="AG5">
        <f t="shared" si="5"/>
        <v>-48.889504834540375</v>
      </c>
      <c r="AH5">
        <f t="shared" si="6"/>
        <v>-289.97834229809098</v>
      </c>
      <c r="AI5">
        <f t="shared" si="7"/>
        <v>282.99061774972654</v>
      </c>
      <c r="AJ5">
        <f t="shared" si="8"/>
        <v>-47.640809331174751</v>
      </c>
      <c r="AK5">
        <f>G5*SUM(AB5, AE5:AF5)</f>
        <v>2.7678751371438763</v>
      </c>
      <c r="AL5">
        <f t="shared" si="9"/>
        <v>238.11768355569566</v>
      </c>
      <c r="AN5">
        <f t="shared" si="10"/>
        <v>591.86889585080894</v>
      </c>
      <c r="AO5">
        <f t="shared" si="11"/>
        <v>-29.593444792540453</v>
      </c>
      <c r="AP5">
        <f t="shared" si="12"/>
        <v>-44.205184837448471</v>
      </c>
      <c r="AQ5">
        <f t="shared" si="13"/>
        <v>-262.19423296526674</v>
      </c>
      <c r="AR5">
        <f t="shared" si="14"/>
        <v>255.87603325555332</v>
      </c>
      <c r="AS5">
        <f t="shared" si="15"/>
        <v>-43.076132380918573</v>
      </c>
      <c r="AT5">
        <f t="shared" si="16"/>
        <v>2.5026727609231139</v>
      </c>
      <c r="AU5">
        <f t="shared" si="17"/>
        <v>215.30257363555785</v>
      </c>
      <c r="AW5">
        <v>2</v>
      </c>
      <c r="AX5">
        <f>(R5*SUMPRODUCT(K6:$K$23, X6:$X$23)-$AZ$3*SUMPRODUCT(K5:$K$22, W6:$W$23))/Z5</f>
        <v>103.16512884981155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669.45642013174734</v>
      </c>
      <c r="P6">
        <f t="shared" si="30"/>
        <v>33.472821006587367</v>
      </c>
      <c r="Q6" s="5">
        <f t="shared" si="31"/>
        <v>50</v>
      </c>
      <c r="R6">
        <f t="shared" si="0"/>
        <v>250000</v>
      </c>
      <c r="S6">
        <f t="shared" si="1"/>
        <v>148.24030159734156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100.87384131317685</v>
      </c>
      <c r="AC6">
        <f t="shared" si="2"/>
        <v>143.32632972638748</v>
      </c>
      <c r="AE6">
        <f t="shared" si="3"/>
        <v>647.26481648611627</v>
      </c>
      <c r="AF6">
        <f t="shared" si="4"/>
        <v>-32.363240824305812</v>
      </c>
      <c r="AG6">
        <f t="shared" si="5"/>
        <v>-48.342565477132638</v>
      </c>
      <c r="AH6">
        <f t="shared" si="6"/>
        <v>-290.22154531166115</v>
      </c>
      <c r="AI6">
        <f t="shared" si="7"/>
        <v>276.3374648730167</v>
      </c>
      <c r="AJ6">
        <f t="shared" si="8"/>
        <v>-42.452488413210631</v>
      </c>
      <c r="AK6">
        <f>G6*SUM(AB6, AE6:AF6)</f>
        <v>5.082005460522411</v>
      </c>
      <c r="AL6">
        <f t="shared" si="9"/>
        <v>238.96698192032849</v>
      </c>
      <c r="AN6">
        <f t="shared" si="10"/>
        <v>554.89476399578803</v>
      </c>
      <c r="AO6">
        <f t="shared" si="11"/>
        <v>-27.744738199789403</v>
      </c>
      <c r="AP6">
        <f t="shared" si="12"/>
        <v>-41.443680821418226</v>
      </c>
      <c r="AQ6">
        <f t="shared" si="13"/>
        <v>-248.80452604619742</v>
      </c>
      <c r="AR6">
        <f t="shared" si="14"/>
        <v>236.90181892838299</v>
      </c>
      <c r="AS6">
        <f t="shared" si="15"/>
        <v>-36.394166559164006</v>
      </c>
      <c r="AT6">
        <f t="shared" si="16"/>
        <v>4.3567611722680084</v>
      </c>
      <c r="AU6">
        <f t="shared" si="17"/>
        <v>204.86441354148701</v>
      </c>
      <c r="AW6">
        <v>3</v>
      </c>
      <c r="AX6">
        <f>(R6*SUMPRODUCT(K7:$K$23, X7:$X$23)-$AZ$3*SUMPRODUCT(K6:$K$22, W7:$W$23))/Z6</f>
        <v>148.24030159734156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669.45642013174734</v>
      </c>
      <c r="P7">
        <f t="shared" si="30"/>
        <v>33.472821006587367</v>
      </c>
      <c r="Q7" s="5">
        <f t="shared" si="31"/>
        <v>50</v>
      </c>
      <c r="R7">
        <f t="shared" si="0"/>
        <v>250000</v>
      </c>
      <c r="S7">
        <f t="shared" si="1"/>
        <v>190.05672682968975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143.32632972638748</v>
      </c>
      <c r="AC7">
        <f t="shared" si="2"/>
        <v>181.69807023374051</v>
      </c>
      <c r="AE7">
        <f t="shared" si="3"/>
        <v>640.01386150634721</v>
      </c>
      <c r="AF7">
        <f t="shared" si="4"/>
        <v>-32.000693075317365</v>
      </c>
      <c r="AG7">
        <f t="shared" si="5"/>
        <v>-47.801010062790503</v>
      </c>
      <c r="AH7">
        <f t="shared" si="6"/>
        <v>-290.64879785402763</v>
      </c>
      <c r="AI7">
        <f t="shared" si="7"/>
        <v>269.56336051421169</v>
      </c>
      <c r="AJ7">
        <f t="shared" si="8"/>
        <v>-38.371740507353024</v>
      </c>
      <c r="AK7">
        <f>G7*SUM(AB7, AE7:AF7)</f>
        <v>10.368485074572359</v>
      </c>
      <c r="AL7">
        <f t="shared" si="9"/>
        <v>241.56010508143103</v>
      </c>
      <c r="AN7">
        <f t="shared" si="10"/>
        <v>516.79248410322077</v>
      </c>
      <c r="AO7">
        <f t="shared" si="11"/>
        <v>-25.839624205161041</v>
      </c>
      <c r="AP7">
        <f t="shared" si="12"/>
        <v>-38.597918293286163</v>
      </c>
      <c r="AQ7">
        <f t="shared" si="13"/>
        <v>-234.6904079406539</v>
      </c>
      <c r="AR7">
        <f t="shared" si="14"/>
        <v>217.66453366411963</v>
      </c>
      <c r="AS7">
        <f t="shared" si="15"/>
        <v>-30.984058766299842</v>
      </c>
      <c r="AT7">
        <f t="shared" si="16"/>
        <v>8.3722486032785355</v>
      </c>
      <c r="AU7">
        <f t="shared" si="17"/>
        <v>195.05272350109834</v>
      </c>
      <c r="AW7">
        <v>4</v>
      </c>
      <c r="AX7">
        <f>(R7*SUMPRODUCT(K8:$K$23, X8:$X$23)-$AZ$3*SUMPRODUCT(K7:$K$22, W8:$W$23))/Z7</f>
        <v>190.05672682968975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669.45642013174734</v>
      </c>
      <c r="P8">
        <f t="shared" si="30"/>
        <v>33.472821006587367</v>
      </c>
      <c r="Q8" s="5">
        <f t="shared" si="31"/>
        <v>50</v>
      </c>
      <c r="R8">
        <f t="shared" si="0"/>
        <v>250000</v>
      </c>
      <c r="S8">
        <f t="shared" si="1"/>
        <v>228.20912987267175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181.69807023374051</v>
      </c>
      <c r="AC8">
        <f t="shared" si="2"/>
        <v>215.72432516703293</v>
      </c>
      <c r="AE8">
        <f t="shared" si="3"/>
        <v>632.83197540009132</v>
      </c>
      <c r="AF8">
        <f t="shared" si="4"/>
        <v>-31.641598770004567</v>
      </c>
      <c r="AG8">
        <f t="shared" si="5"/>
        <v>-47.26461322721736</v>
      </c>
      <c r="AH8">
        <f t="shared" si="6"/>
        <v>-291.93367472617859</v>
      </c>
      <c r="AI8">
        <f t="shared" si="7"/>
        <v>261.9920886766908</v>
      </c>
      <c r="AJ8">
        <f t="shared" si="8"/>
        <v>-34.026254933292421</v>
      </c>
      <c r="AK8">
        <f t="shared" ref="AK8:AK23" si="32">G8*SUM(AB8:AB8, AE8:AF8)</f>
        <v>16.910390452258671</v>
      </c>
      <c r="AL8">
        <f t="shared" si="9"/>
        <v>244.87622419565704</v>
      </c>
      <c r="AN8">
        <f t="shared" si="10"/>
        <v>477.51922345136967</v>
      </c>
      <c r="AO8">
        <f t="shared" si="11"/>
        <v>-23.875961172568484</v>
      </c>
      <c r="AP8">
        <f t="shared" si="12"/>
        <v>-35.664698185835242</v>
      </c>
      <c r="AQ8">
        <f t="shared" si="13"/>
        <v>-220.28586903563948</v>
      </c>
      <c r="AR8">
        <f t="shared" si="14"/>
        <v>197.69269505732646</v>
      </c>
      <c r="AS8">
        <f t="shared" si="15"/>
        <v>-25.675363231182565</v>
      </c>
      <c r="AT8">
        <f t="shared" si="16"/>
        <v>12.760158827178079</v>
      </c>
      <c r="AU8">
        <f t="shared" si="17"/>
        <v>184.77749065332196</v>
      </c>
      <c r="AW8">
        <v>5</v>
      </c>
      <c r="AX8">
        <f>(R8*SUMPRODUCT(K9:$K$23, X9:$X$23)-$AZ$3*SUMPRODUCT(K8:$K$22, W9:$W$23))/Z8</f>
        <v>228.20912987267175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669.45642013174734</v>
      </c>
      <c r="P9">
        <f t="shared" si="30"/>
        <v>33.472821006587367</v>
      </c>
      <c r="Q9" s="5">
        <f t="shared" si="31"/>
        <v>50</v>
      </c>
      <c r="R9">
        <f t="shared" si="0"/>
        <v>250000</v>
      </c>
      <c r="S9">
        <f t="shared" si="1"/>
        <v>259.87954042238181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215.72432516703293</v>
      </c>
      <c r="AC9">
        <f t="shared" si="2"/>
        <v>242.89819859988438</v>
      </c>
      <c r="AE9">
        <f t="shared" si="3"/>
        <v>625.71204422956657</v>
      </c>
      <c r="AF9">
        <f t="shared" si="4"/>
        <v>-31.285602211478327</v>
      </c>
      <c r="AG9">
        <f t="shared" si="5"/>
        <v>-46.732843648465419</v>
      </c>
      <c r="AH9">
        <f t="shared" si="6"/>
        <v>-295.6172323988294</v>
      </c>
      <c r="AI9">
        <f t="shared" si="7"/>
        <v>252.0763659707934</v>
      </c>
      <c r="AJ9">
        <f t="shared" si="8"/>
        <v>-27.173873432851451</v>
      </c>
      <c r="AK9">
        <f t="shared" si="32"/>
        <v>18.066362108228201</v>
      </c>
      <c r="AL9">
        <f t="shared" si="9"/>
        <v>242.96885464617014</v>
      </c>
      <c r="AN9">
        <f t="shared" si="10"/>
        <v>439.86091018043885</v>
      </c>
      <c r="AO9">
        <f t="shared" si="11"/>
        <v>-21.993045509021943</v>
      </c>
      <c r="AP9">
        <f t="shared" si="12"/>
        <v>-32.852094397263031</v>
      </c>
      <c r="AQ9">
        <f t="shared" si="13"/>
        <v>-207.81198972776164</v>
      </c>
      <c r="AR9">
        <f t="shared" si="14"/>
        <v>177.20378054639224</v>
      </c>
      <c r="AS9">
        <f t="shared" si="15"/>
        <v>-19.102596492319986</v>
      </c>
      <c r="AT9">
        <f t="shared" si="16"/>
        <v>12.700229368861407</v>
      </c>
      <c r="AU9">
        <f t="shared" si="17"/>
        <v>170.80141342293365</v>
      </c>
      <c r="AW9">
        <v>6</v>
      </c>
      <c r="AX9">
        <f>(R9*SUMPRODUCT(K10:$K$23, X10:$X$23)-$AZ$3*SUMPRODUCT(K9:$K$22, W10:$W$23))/Z9</f>
        <v>259.87954042238181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669.45642013174734</v>
      </c>
      <c r="P10">
        <f t="shared" si="30"/>
        <v>33.472821006587367</v>
      </c>
      <c r="Q10" s="5">
        <f t="shared" si="31"/>
        <v>50</v>
      </c>
      <c r="R10">
        <f t="shared" si="0"/>
        <v>250000</v>
      </c>
      <c r="S10">
        <f t="shared" si="1"/>
        <v>280.25391087829928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242.89819859988438</v>
      </c>
      <c r="AC10">
        <f t="shared" si="2"/>
        <v>258.98496147843957</v>
      </c>
      <c r="AE10">
        <f t="shared" si="3"/>
        <v>618.65022556136535</v>
      </c>
      <c r="AF10">
        <f t="shared" si="4"/>
        <v>-30.932511278068269</v>
      </c>
      <c r="AG10">
        <f t="shared" si="5"/>
        <v>-46.205414344940969</v>
      </c>
      <c r="AH10">
        <f t="shared" si="6"/>
        <v>-300.50433519898127</v>
      </c>
      <c r="AI10">
        <f t="shared" si="7"/>
        <v>241.00796473937476</v>
      </c>
      <c r="AJ10">
        <f t="shared" si="8"/>
        <v>-16.086762878555191</v>
      </c>
      <c r="AK10">
        <f t="shared" si="32"/>
        <v>3.5716484253976799</v>
      </c>
      <c r="AL10">
        <f t="shared" si="9"/>
        <v>228.49285028621725</v>
      </c>
      <c r="AN10">
        <f t="shared" si="10"/>
        <v>412.49797692817515</v>
      </c>
      <c r="AO10">
        <f t="shared" si="11"/>
        <v>-20.624898846408758</v>
      </c>
      <c r="AP10">
        <f t="shared" si="12"/>
        <v>-30.808426398166187</v>
      </c>
      <c r="AQ10">
        <f t="shared" si="13"/>
        <v>-200.36755052541457</v>
      </c>
      <c r="AR10">
        <f t="shared" si="14"/>
        <v>160.6971011581856</v>
      </c>
      <c r="AS10">
        <f t="shared" si="15"/>
        <v>-10.726185603029522</v>
      </c>
      <c r="AT10">
        <f t="shared" si="16"/>
        <v>2.3814712884625071</v>
      </c>
      <c r="AU10">
        <f t="shared" si="17"/>
        <v>152.35238684361858</v>
      </c>
      <c r="AW10">
        <v>7</v>
      </c>
      <c r="AX10">
        <f>(R10*SUMPRODUCT(K11:$K$23, X11:$X$23)-$AZ$3*SUMPRODUCT(K10:$K$22, W11:$W$23))/Z10</f>
        <v>280.25391087829928</v>
      </c>
    </row>
    <row r="11" spans="1:52" x14ac:dyDescent="0.25">
      <c r="A11" t="s">
        <v>33</v>
      </c>
      <c r="C11" s="24">
        <f>AU25</f>
        <v>-529.43689858536231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669.45642013174734</v>
      </c>
      <c r="P11">
        <f t="shared" si="30"/>
        <v>33.472821006587367</v>
      </c>
      <c r="Q11" s="5">
        <f t="shared" si="31"/>
        <v>50</v>
      </c>
      <c r="R11">
        <f t="shared" si="0"/>
        <v>250000</v>
      </c>
      <c r="S11">
        <f t="shared" si="1"/>
        <v>293.90314782275959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258.98496147843957</v>
      </c>
      <c r="AC11">
        <f t="shared" si="2"/>
        <v>268.5237731315201</v>
      </c>
      <c r="AE11">
        <f t="shared" si="3"/>
        <v>611.64694972680411</v>
      </c>
      <c r="AF11">
        <f t="shared" si="4"/>
        <v>-30.582347486340208</v>
      </c>
      <c r="AG11">
        <f t="shared" si="5"/>
        <v>-45.682357456997238</v>
      </c>
      <c r="AH11">
        <f t="shared" si="6"/>
        <v>-305.01372247161328</v>
      </c>
      <c r="AI11">
        <f t="shared" si="7"/>
        <v>230.36852231185344</v>
      </c>
      <c r="AJ11">
        <f t="shared" si="8"/>
        <v>-9.5388116530805291</v>
      </c>
      <c r="AK11">
        <f t="shared" si="32"/>
        <v>1.3440793019502457</v>
      </c>
      <c r="AL11">
        <f t="shared" si="9"/>
        <v>222.17378996072316</v>
      </c>
      <c r="AN11">
        <f t="shared" si="10"/>
        <v>387.92770502459439</v>
      </c>
      <c r="AO11">
        <f t="shared" si="11"/>
        <v>-19.39638525122972</v>
      </c>
      <c r="AP11">
        <f t="shared" si="12"/>
        <v>-28.973335183509864</v>
      </c>
      <c r="AQ11">
        <f t="shared" si="13"/>
        <v>-193.45027946640019</v>
      </c>
      <c r="AR11">
        <f t="shared" si="14"/>
        <v>146.10770512345462</v>
      </c>
      <c r="AS11">
        <f t="shared" si="15"/>
        <v>-6.0498451188127067</v>
      </c>
      <c r="AT11">
        <f t="shared" si="16"/>
        <v>0.85246170067472204</v>
      </c>
      <c r="AU11">
        <f t="shared" si="17"/>
        <v>140.91032170531665</v>
      </c>
      <c r="AW11">
        <v>8</v>
      </c>
      <c r="AX11">
        <f>(R11*SUMPRODUCT(K12:$K$23, X12:$X$23)-$AZ$3*SUMPRODUCT(K11:$K$22, W12:$W$23))/Z11</f>
        <v>293.90314782275959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669.45642013174734</v>
      </c>
      <c r="P12">
        <f t="shared" si="30"/>
        <v>33.472821006587367</v>
      </c>
      <c r="Q12" s="5">
        <f t="shared" si="31"/>
        <v>50</v>
      </c>
      <c r="R12">
        <f t="shared" si="0"/>
        <v>250000</v>
      </c>
      <c r="S12">
        <f t="shared" si="1"/>
        <v>304.18292788002458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268.5237731315201</v>
      </c>
      <c r="AC12">
        <f t="shared" si="2"/>
        <v>274.75764315989977</v>
      </c>
      <c r="AE12">
        <f t="shared" si="3"/>
        <v>604.6962249841032</v>
      </c>
      <c r="AF12">
        <f t="shared" si="4"/>
        <v>-30.234811249205158</v>
      </c>
      <c r="AG12">
        <f t="shared" si="5"/>
        <v>-45.163225476656152</v>
      </c>
      <c r="AH12">
        <f t="shared" si="6"/>
        <v>-311.54202885556964</v>
      </c>
      <c r="AI12">
        <f t="shared" si="7"/>
        <v>217.75615940267227</v>
      </c>
      <c r="AJ12">
        <f t="shared" si="8"/>
        <v>-6.2338700283796697</v>
      </c>
      <c r="AK12">
        <f t="shared" si="32"/>
        <v>17.702688924194781</v>
      </c>
      <c r="AL12">
        <f t="shared" si="9"/>
        <v>229.22497829848737</v>
      </c>
      <c r="AN12">
        <f t="shared" si="10"/>
        <v>358.42926576542794</v>
      </c>
      <c r="AO12">
        <f t="shared" si="11"/>
        <v>-17.921463288271397</v>
      </c>
      <c r="AP12">
        <f t="shared" si="12"/>
        <v>-26.77017166366781</v>
      </c>
      <c r="AQ12">
        <f t="shared" si="13"/>
        <v>-184.66425958043504</v>
      </c>
      <c r="AR12">
        <f t="shared" si="14"/>
        <v>129.07337123305368</v>
      </c>
      <c r="AS12">
        <f t="shared" si="15"/>
        <v>-3.6950808766963483</v>
      </c>
      <c r="AT12">
        <f t="shared" si="16"/>
        <v>10.493139416141908</v>
      </c>
      <c r="AU12">
        <f t="shared" si="17"/>
        <v>135.87142977249925</v>
      </c>
      <c r="AW12">
        <v>9</v>
      </c>
      <c r="AX12">
        <f>(R12*SUMPRODUCT(K13:$K$23, X13:$X$23)-$AZ$3*SUMPRODUCT(K12:$K$22, W13:$W$23))/Z12</f>
        <v>304.18292788002458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669.45642013174734</v>
      </c>
      <c r="P13">
        <f t="shared" si="30"/>
        <v>33.472821006587367</v>
      </c>
      <c r="Q13" s="5">
        <f t="shared" si="31"/>
        <v>50</v>
      </c>
      <c r="R13">
        <f t="shared" si="0"/>
        <v>250000</v>
      </c>
      <c r="S13">
        <f t="shared" si="1"/>
        <v>313.82000099395697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274.75764315989977</v>
      </c>
      <c r="AC13">
        <f t="shared" si="2"/>
        <v>280.22829091351036</v>
      </c>
      <c r="AE13">
        <f t="shared" si="3"/>
        <v>597.79691498442446</v>
      </c>
      <c r="AF13">
        <f t="shared" si="4"/>
        <v>-29.889845749221223</v>
      </c>
      <c r="AG13">
        <f t="shared" si="5"/>
        <v>-44.647933532908652</v>
      </c>
      <c r="AH13">
        <f t="shared" si="6"/>
        <v>-318.29844490472124</v>
      </c>
      <c r="AI13">
        <f t="shared" si="7"/>
        <v>204.96069079757342</v>
      </c>
      <c r="AJ13">
        <f t="shared" si="8"/>
        <v>-5.4706477536105922</v>
      </c>
      <c r="AK13">
        <f t="shared" si="32"/>
        <v>58.986529867657218</v>
      </c>
      <c r="AL13">
        <f t="shared" si="9"/>
        <v>258.47657291162005</v>
      </c>
      <c r="AN13">
        <f t="shared" si="10"/>
        <v>320.98899375985297</v>
      </c>
      <c r="AO13">
        <f t="shared" si="11"/>
        <v>-16.049449687992649</v>
      </c>
      <c r="AP13">
        <f t="shared" si="12"/>
        <v>-23.973852823510395</v>
      </c>
      <c r="AQ13">
        <f t="shared" si="13"/>
        <v>-170.91138308727224</v>
      </c>
      <c r="AR13">
        <f t="shared" si="14"/>
        <v>110.05430816107777</v>
      </c>
      <c r="AS13">
        <f t="shared" si="15"/>
        <v>-2.9374820672867092</v>
      </c>
      <c r="AT13">
        <f t="shared" si="16"/>
        <v>31.673008663984373</v>
      </c>
      <c r="AU13">
        <f t="shared" si="17"/>
        <v>138.78983475777542</v>
      </c>
      <c r="AW13">
        <v>10</v>
      </c>
      <c r="AX13">
        <f>(R13*SUMPRODUCT(K14:$K$23, X14:$X$23)-$AZ$3*SUMPRODUCT(K13:$K$22, W14:$W$23))/Z13</f>
        <v>313.82000099395697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669.45642013174734</v>
      </c>
      <c r="P14">
        <f t="shared" si="30"/>
        <v>33.472821006587367</v>
      </c>
      <c r="Q14" s="5">
        <f t="shared" si="31"/>
        <v>50</v>
      </c>
      <c r="R14">
        <f t="shared" si="0"/>
        <v>250000</v>
      </c>
      <c r="S14">
        <f t="shared" si="1"/>
        <v>313.42656972458656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280.22829091351036</v>
      </c>
      <c r="AC14">
        <f t="shared" si="2"/>
        <v>276.6688143968945</v>
      </c>
      <c r="AE14">
        <f t="shared" si="3"/>
        <v>590.94452078837446</v>
      </c>
      <c r="AF14">
        <f t="shared" si="4"/>
        <v>-29.547226039418721</v>
      </c>
      <c r="AG14">
        <f t="shared" si="5"/>
        <v>-44.136145611396039</v>
      </c>
      <c r="AH14">
        <f t="shared" si="6"/>
        <v>-326.54293091763998</v>
      </c>
      <c r="AI14">
        <f t="shared" si="7"/>
        <v>190.71821821991966</v>
      </c>
      <c r="AJ14">
        <f t="shared" si="8"/>
        <v>3.5594765166158595</v>
      </c>
      <c r="AK14">
        <f t="shared" si="32"/>
        <v>58.913790996372626</v>
      </c>
      <c r="AL14">
        <f t="shared" si="9"/>
        <v>253.19148573290815</v>
      </c>
      <c r="AN14">
        <f t="shared" si="10"/>
        <v>292.29766708327264</v>
      </c>
      <c r="AO14">
        <f t="shared" si="11"/>
        <v>-14.614883354163631</v>
      </c>
      <c r="AP14">
        <f t="shared" si="12"/>
        <v>-21.830970492877579</v>
      </c>
      <c r="AQ14">
        <f t="shared" si="13"/>
        <v>-161.5172550926174</v>
      </c>
      <c r="AR14">
        <f t="shared" si="14"/>
        <v>94.33455814361399</v>
      </c>
      <c r="AS14">
        <f t="shared" si="15"/>
        <v>1.7606165134697997</v>
      </c>
      <c r="AT14">
        <f t="shared" si="16"/>
        <v>29.140406690458317</v>
      </c>
      <c r="AU14">
        <f t="shared" si="17"/>
        <v>125.23558134754211</v>
      </c>
      <c r="AW14">
        <v>11</v>
      </c>
      <c r="AX14">
        <f>(R14*SUMPRODUCT(K15:$K$23, X15:$X$23)-$AZ$3*SUMPRODUCT(K14:$K$22, W15:$W$23))/Z14</f>
        <v>313.42656972458656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669.45642013174734</v>
      </c>
      <c r="P15">
        <f t="shared" si="30"/>
        <v>33.472821006587367</v>
      </c>
      <c r="Q15" s="5">
        <f t="shared" si="31"/>
        <v>50</v>
      </c>
      <c r="R15">
        <f t="shared" si="0"/>
        <v>250000</v>
      </c>
      <c r="S15">
        <f t="shared" si="1"/>
        <v>304.94022108215859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276.6688143968945</v>
      </c>
      <c r="AC15">
        <f t="shared" si="2"/>
        <v>266.07251463306045</v>
      </c>
      <c r="AE15">
        <f t="shared" si="3"/>
        <v>584.12744802762347</v>
      </c>
      <c r="AF15">
        <f t="shared" si="4"/>
        <v>-29.206372401381177</v>
      </c>
      <c r="AG15">
        <f t="shared" si="5"/>
        <v>-43.62699575819056</v>
      </c>
      <c r="AH15">
        <f t="shared" si="6"/>
        <v>-338.94198545761947</v>
      </c>
      <c r="AI15">
        <f t="shared" si="7"/>
        <v>172.3520944104323</v>
      </c>
      <c r="AJ15">
        <f t="shared" si="8"/>
        <v>10.596299763834054</v>
      </c>
      <c r="AK15">
        <f t="shared" si="32"/>
        <v>58.211292301619586</v>
      </c>
      <c r="AL15">
        <f t="shared" si="9"/>
        <v>241.15968647588593</v>
      </c>
      <c r="AN15">
        <f t="shared" si="10"/>
        <v>266.15119473792601</v>
      </c>
      <c r="AO15">
        <f t="shared" si="11"/>
        <v>-13.307559736896303</v>
      </c>
      <c r="AP15">
        <f t="shared" si="12"/>
        <v>-19.878156869833902</v>
      </c>
      <c r="AQ15">
        <f t="shared" si="13"/>
        <v>-154.43515739757555</v>
      </c>
      <c r="AR15">
        <f t="shared" si="14"/>
        <v>78.530320733620272</v>
      </c>
      <c r="AS15">
        <f t="shared" si="15"/>
        <v>4.8280864928851424</v>
      </c>
      <c r="AT15">
        <f t="shared" si="16"/>
        <v>26.523329875404215</v>
      </c>
      <c r="AU15">
        <f t="shared" si="17"/>
        <v>109.88173710190962</v>
      </c>
      <c r="AW15">
        <v>12</v>
      </c>
      <c r="AX15">
        <f>(R15*SUMPRODUCT(K16:$K$23, X16:$X$23)-$AZ$3*SUMPRODUCT(K15:$K$22, W16:$W$23))/Z15</f>
        <v>304.94022108215859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669.45642013174734</v>
      </c>
      <c r="P16">
        <f t="shared" si="30"/>
        <v>33.472821006587367</v>
      </c>
      <c r="Q16" s="5">
        <f t="shared" si="31"/>
        <v>50</v>
      </c>
      <c r="R16">
        <f t="shared" si="0"/>
        <v>250000</v>
      </c>
      <c r="S16">
        <f t="shared" si="1"/>
        <v>288.36164262140574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266.07251463306045</v>
      </c>
      <c r="AC16">
        <f t="shared" si="2"/>
        <v>248.68325864041901</v>
      </c>
      <c r="AE16">
        <f t="shared" si="3"/>
        <v>577.33963006546537</v>
      </c>
      <c r="AF16">
        <f t="shared" si="4"/>
        <v>-28.866981503273269</v>
      </c>
      <c r="AG16">
        <f t="shared" si="5"/>
        <v>-43.120030871602246</v>
      </c>
      <c r="AH16">
        <f t="shared" si="6"/>
        <v>-353.47464503201155</v>
      </c>
      <c r="AI16">
        <f t="shared" si="7"/>
        <v>151.87797265857836</v>
      </c>
      <c r="AJ16">
        <f t="shared" si="8"/>
        <v>17.389255992641438</v>
      </c>
      <c r="AK16">
        <f t="shared" si="32"/>
        <v>57.018161423667685</v>
      </c>
      <c r="AL16">
        <f t="shared" si="9"/>
        <v>226.28539007488749</v>
      </c>
      <c r="AN16">
        <f t="shared" si="10"/>
        <v>242.32283569787822</v>
      </c>
      <c r="AO16">
        <f t="shared" si="11"/>
        <v>-12.116141784893911</v>
      </c>
      <c r="AP16">
        <f t="shared" si="12"/>
        <v>-18.098477242939104</v>
      </c>
      <c r="AQ16">
        <f t="shared" si="13"/>
        <v>-148.36150832352425</v>
      </c>
      <c r="AR16">
        <f t="shared" si="14"/>
        <v>63.746708346520954</v>
      </c>
      <c r="AS16">
        <f t="shared" si="15"/>
        <v>7.2986741310922731</v>
      </c>
      <c r="AT16">
        <f t="shared" si="16"/>
        <v>23.931845040493435</v>
      </c>
      <c r="AU16">
        <f t="shared" si="17"/>
        <v>94.977227518106659</v>
      </c>
      <c r="AW16">
        <v>13</v>
      </c>
      <c r="AX16">
        <f>(R16*SUMPRODUCT(K17:$K$23, X17:$X$23)-$AZ$3*SUMPRODUCT(K16:$K$22, W17:$W$23))/Z16</f>
        <v>288.36164262140574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669.45642013174734</v>
      </c>
      <c r="P17">
        <f t="shared" si="30"/>
        <v>33.472821006587367</v>
      </c>
      <c r="Q17" s="5">
        <f t="shared" si="31"/>
        <v>50</v>
      </c>
      <c r="R17">
        <f t="shared" si="0"/>
        <v>250000</v>
      </c>
      <c r="S17">
        <f t="shared" si="1"/>
        <v>264.74653662967512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248.68325864041901</v>
      </c>
      <c r="AC17">
        <f t="shared" si="2"/>
        <v>225.64468858244354</v>
      </c>
      <c r="AE17">
        <f t="shared" si="3"/>
        <v>570.58078025566726</v>
      </c>
      <c r="AF17">
        <f t="shared" si="4"/>
        <v>-28.529039012783361</v>
      </c>
      <c r="AG17">
        <f t="shared" si="5"/>
        <v>-42.615229542751891</v>
      </c>
      <c r="AH17">
        <f t="shared" si="6"/>
        <v>-368.00510067168278</v>
      </c>
      <c r="AI17">
        <f t="shared" si="7"/>
        <v>131.43141102844919</v>
      </c>
      <c r="AJ17">
        <f t="shared" si="8"/>
        <v>23.038570057975477</v>
      </c>
      <c r="AK17">
        <f t="shared" si="32"/>
        <v>55.351449991831203</v>
      </c>
      <c r="AL17">
        <f t="shared" si="9"/>
        <v>209.82143107825587</v>
      </c>
      <c r="AN17">
        <f t="shared" si="10"/>
        <v>220.60851869786714</v>
      </c>
      <c r="AO17">
        <f t="shared" si="11"/>
        <v>-11.030425934893355</v>
      </c>
      <c r="AP17">
        <f t="shared" si="12"/>
        <v>-16.476690047609964</v>
      </c>
      <c r="AQ17">
        <f t="shared" si="13"/>
        <v>-142.28495410599319</v>
      </c>
      <c r="AR17">
        <f t="shared" si="14"/>
        <v>50.816448609370596</v>
      </c>
      <c r="AS17">
        <f t="shared" si="15"/>
        <v>8.9075990451862452</v>
      </c>
      <c r="AT17">
        <f t="shared" si="16"/>
        <v>21.401003701886726</v>
      </c>
      <c r="AU17">
        <f t="shared" si="17"/>
        <v>81.125051356443564</v>
      </c>
      <c r="AW17">
        <v>14</v>
      </c>
      <c r="AX17">
        <f>(R17*SUMPRODUCT(K18:$K$23, X18:$X$23)-$AZ$3*SUMPRODUCT(K17:$K$22, W18:$W$23))/Z17</f>
        <v>264.74653662967512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669.45642013174734</v>
      </c>
      <c r="P18">
        <f t="shared" si="30"/>
        <v>33.472821006587367</v>
      </c>
      <c r="Q18" s="5">
        <f t="shared" si="31"/>
        <v>50</v>
      </c>
      <c r="R18">
        <f t="shared" si="0"/>
        <v>250000</v>
      </c>
      <c r="S18">
        <f t="shared" si="1"/>
        <v>234.78766231273815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225.64468858244354</v>
      </c>
      <c r="AC18">
        <f t="shared" si="2"/>
        <v>197.74968076809324</v>
      </c>
      <c r="AE18">
        <f t="shared" si="3"/>
        <v>563.8490202814254</v>
      </c>
      <c r="AF18">
        <f t="shared" si="4"/>
        <v>-28.192451014071267</v>
      </c>
      <c r="AG18">
        <f t="shared" si="5"/>
        <v>-42.112451484927227</v>
      </c>
      <c r="AH18">
        <f t="shared" si="6"/>
        <v>-383.12881198574746</v>
      </c>
      <c r="AI18">
        <f t="shared" si="7"/>
        <v>110.41530579667943</v>
      </c>
      <c r="AJ18">
        <f t="shared" si="8"/>
        <v>27.895007814350294</v>
      </c>
      <c r="AK18">
        <f t="shared" si="32"/>
        <v>53.291088049485843</v>
      </c>
      <c r="AL18">
        <f t="shared" si="9"/>
        <v>191.60140166051556</v>
      </c>
      <c r="AN18">
        <f t="shared" si="10"/>
        <v>200.8214678585021</v>
      </c>
      <c r="AO18">
        <f t="shared" si="11"/>
        <v>-10.041073392925105</v>
      </c>
      <c r="AP18">
        <f t="shared" si="12"/>
        <v>-14.998845467714011</v>
      </c>
      <c r="AQ18">
        <f t="shared" si="13"/>
        <v>-136.45583770538386</v>
      </c>
      <c r="AR18">
        <f t="shared" si="14"/>
        <v>39.32571129247912</v>
      </c>
      <c r="AS18">
        <f t="shared" si="15"/>
        <v>9.9351354949702895</v>
      </c>
      <c r="AT18">
        <f t="shared" si="16"/>
        <v>18.980248507894725</v>
      </c>
      <c r="AU18">
        <f t="shared" si="17"/>
        <v>68.241095295344138</v>
      </c>
      <c r="AW18">
        <v>15</v>
      </c>
      <c r="AX18">
        <f>(R18*SUMPRODUCT(K19:$K$23, X19:$X$23)-$AZ$3*SUMPRODUCT(K18:$K$22, W19:$W$23))/Z18</f>
        <v>234.78766231273815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669.45642013174734</v>
      </c>
      <c r="P19">
        <f t="shared" si="30"/>
        <v>33.472821006587367</v>
      </c>
      <c r="Q19" s="5">
        <f t="shared" si="31"/>
        <v>50</v>
      </c>
      <c r="R19">
        <f t="shared" si="0"/>
        <v>250000</v>
      </c>
      <c r="S19">
        <f t="shared" si="1"/>
        <v>198.35079904171431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197.74968076809324</v>
      </c>
      <c r="AC19">
        <f t="shared" si="2"/>
        <v>165.07215516871321</v>
      </c>
      <c r="AE19">
        <f t="shared" si="3"/>
        <v>557.13722655303479</v>
      </c>
      <c r="AF19">
        <f t="shared" si="4"/>
        <v>-27.856861327651739</v>
      </c>
      <c r="AG19">
        <f t="shared" si="5"/>
        <v>-41.611164655302844</v>
      </c>
      <c r="AH19">
        <f t="shared" si="6"/>
        <v>-400.81157387551764</v>
      </c>
      <c r="AI19">
        <f t="shared" si="7"/>
        <v>86.857626694562612</v>
      </c>
      <c r="AJ19">
        <f t="shared" si="8"/>
        <v>32.677525599380033</v>
      </c>
      <c r="AK19">
        <f t="shared" si="32"/>
        <v>50.892103219543351</v>
      </c>
      <c r="AL19">
        <f t="shared" si="9"/>
        <v>170.42725551348599</v>
      </c>
      <c r="AN19">
        <f t="shared" si="10"/>
        <v>182.78967131663953</v>
      </c>
      <c r="AO19">
        <f t="shared" si="11"/>
        <v>-9.1394835658319771</v>
      </c>
      <c r="AP19">
        <f t="shared" si="12"/>
        <v>-13.652096374000489</v>
      </c>
      <c r="AQ19">
        <f t="shared" si="13"/>
        <v>-131.5012035758065</v>
      </c>
      <c r="AR19">
        <f t="shared" si="14"/>
        <v>28.496887801000582</v>
      </c>
      <c r="AS19">
        <f t="shared" si="15"/>
        <v>10.721082489330231</v>
      </c>
      <c r="AT19">
        <f t="shared" si="16"/>
        <v>16.697054830938132</v>
      </c>
      <c r="AU19">
        <f t="shared" si="17"/>
        <v>55.91502512126894</v>
      </c>
      <c r="AW19">
        <v>16</v>
      </c>
      <c r="AX19">
        <f>(R19*SUMPRODUCT(K20:$K$23, X20:$X$23)-$AZ$3*SUMPRODUCT(K19:$K$22, W20:$W$23))/Z19</f>
        <v>198.35079904171431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669.45642013174734</v>
      </c>
      <c r="P20">
        <f t="shared" si="30"/>
        <v>33.472821006587367</v>
      </c>
      <c r="Q20" s="5">
        <f t="shared" si="31"/>
        <v>50</v>
      </c>
      <c r="R20">
        <f t="shared" si="0"/>
        <v>250000</v>
      </c>
      <c r="S20">
        <f t="shared" si="1"/>
        <v>156.59616872316568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165.07215516871321</v>
      </c>
      <c r="AC20">
        <f t="shared" si="2"/>
        <v>128.75805749968239</v>
      </c>
      <c r="AE20">
        <f t="shared" si="3"/>
        <v>550.44710825101799</v>
      </c>
      <c r="AF20">
        <f t="shared" si="4"/>
        <v>-27.522355412550901</v>
      </c>
      <c r="AG20">
        <f t="shared" si="5"/>
        <v>-41.111496708231684</v>
      </c>
      <c r="AH20">
        <f t="shared" si="6"/>
        <v>-417.78150259064574</v>
      </c>
      <c r="AI20">
        <f t="shared" si="7"/>
        <v>64.031753539589602</v>
      </c>
      <c r="AJ20">
        <f t="shared" si="8"/>
        <v>36.314097669030815</v>
      </c>
      <c r="AK20">
        <f t="shared" si="32"/>
        <v>48.159783560502625</v>
      </c>
      <c r="AL20">
        <f t="shared" si="9"/>
        <v>148.50563476912305</v>
      </c>
      <c r="AN20">
        <f t="shared" si="10"/>
        <v>166.3593579326417</v>
      </c>
      <c r="AO20">
        <f t="shared" si="11"/>
        <v>-8.3179678966320854</v>
      </c>
      <c r="AP20">
        <f t="shared" si="12"/>
        <v>-12.424957990536754</v>
      </c>
      <c r="AQ20">
        <f t="shared" si="13"/>
        <v>-126.26437942048281</v>
      </c>
      <c r="AR20">
        <f t="shared" si="14"/>
        <v>19.35205262499003</v>
      </c>
      <c r="AS20">
        <f t="shared" si="15"/>
        <v>10.975059876903323</v>
      </c>
      <c r="AT20">
        <f t="shared" si="16"/>
        <v>14.555132638913982</v>
      </c>
      <c r="AU20">
        <f t="shared" si="17"/>
        <v>44.882245140807335</v>
      </c>
      <c r="AW20">
        <v>17</v>
      </c>
      <c r="AX20">
        <f>(R20*SUMPRODUCT(K21:$K$23, X21:$X$23)-$AZ$3*SUMPRODUCT(K20:$K$22, W21:$W$23))/Z20</f>
        <v>156.59616872316568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669.45642013174734</v>
      </c>
      <c r="P21">
        <f t="shared" si="30"/>
        <v>33.472821006587367</v>
      </c>
      <c r="Q21" s="5">
        <f t="shared" si="31"/>
        <v>50</v>
      </c>
      <c r="R21">
        <f t="shared" si="0"/>
        <v>250000</v>
      </c>
      <c r="S21">
        <f t="shared" si="1"/>
        <v>109.39645786806844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128.75805749968239</v>
      </c>
      <c r="AC21">
        <f t="shared" si="2"/>
        <v>88.858165370910456</v>
      </c>
      <c r="AE21">
        <f t="shared" si="3"/>
        <v>543.77143874644582</v>
      </c>
      <c r="AF21">
        <f t="shared" si="4"/>
        <v>-27.18857193732229</v>
      </c>
      <c r="AG21">
        <f t="shared" si="5"/>
        <v>-40.612907905150344</v>
      </c>
      <c r="AH21">
        <f t="shared" si="6"/>
        <v>-437.36917999516066</v>
      </c>
      <c r="AI21">
        <f t="shared" si="7"/>
        <v>38.600778908812515</v>
      </c>
      <c r="AJ21">
        <f t="shared" si="8"/>
        <v>39.899892128771938</v>
      </c>
      <c r="AK21">
        <f t="shared" si="32"/>
        <v>45.173864701616417</v>
      </c>
      <c r="AL21">
        <f t="shared" si="9"/>
        <v>123.67453573920088</v>
      </c>
      <c r="AN21">
        <f t="shared" si="10"/>
        <v>151.38756403321406</v>
      </c>
      <c r="AO21">
        <f t="shared" si="11"/>
        <v>-7.5693782016607027</v>
      </c>
      <c r="AP21">
        <f t="shared" si="12"/>
        <v>-11.306752723606815</v>
      </c>
      <c r="AQ21">
        <f t="shared" si="13"/>
        <v>-121.76486300073164</v>
      </c>
      <c r="AR21">
        <f t="shared" si="14"/>
        <v>10.7465701072149</v>
      </c>
      <c r="AS21">
        <f t="shared" si="15"/>
        <v>11.108247039395053</v>
      </c>
      <c r="AT21">
        <f t="shared" si="16"/>
        <v>12.576536478100198</v>
      </c>
      <c r="AU21">
        <f t="shared" si="17"/>
        <v>34.431353624710155</v>
      </c>
      <c r="AW21">
        <v>18</v>
      </c>
      <c r="AX21">
        <f>(R21*SUMPRODUCT(K22:$K$23, X22:$X$23)-$AZ$3*SUMPRODUCT(K21:$K$22, W22:$W$23))/Z21</f>
        <v>109.39645786806844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669.45642013174734</v>
      </c>
      <c r="P22">
        <f t="shared" si="30"/>
        <v>33.472821006587367</v>
      </c>
      <c r="Q22" s="5">
        <f t="shared" si="31"/>
        <v>50</v>
      </c>
      <c r="R22">
        <f t="shared" si="0"/>
        <v>250000</v>
      </c>
      <c r="S22">
        <f t="shared" si="1"/>
        <v>57.11179430368022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88.858165370910456</v>
      </c>
      <c r="AC22">
        <f t="shared" si="2"/>
        <v>45.820928293983329</v>
      </c>
      <c r="AE22">
        <f t="shared" si="3"/>
        <v>537.10647681098862</v>
      </c>
      <c r="AF22">
        <f t="shared" si="4"/>
        <v>-26.855323840549428</v>
      </c>
      <c r="AG22">
        <f t="shared" si="5"/>
        <v>-40.115118823215361</v>
      </c>
      <c r="AH22">
        <f t="shared" si="6"/>
        <v>-458.30001441738051</v>
      </c>
      <c r="AI22">
        <f t="shared" si="7"/>
        <v>11.836019729843315</v>
      </c>
      <c r="AJ22">
        <f t="shared" si="8"/>
        <v>43.037237076927127</v>
      </c>
      <c r="AK22">
        <f t="shared" si="32"/>
        <v>41.937652283894479</v>
      </c>
      <c r="AL22">
        <f t="shared" si="9"/>
        <v>96.810909090664921</v>
      </c>
      <c r="AN22">
        <f t="shared" si="10"/>
        <v>137.74516528150116</v>
      </c>
      <c r="AO22">
        <f t="shared" si="11"/>
        <v>-6.887258264075057</v>
      </c>
      <c r="AP22">
        <f t="shared" si="12"/>
        <v>-10.287836604389666</v>
      </c>
      <c r="AQ22">
        <f t="shared" si="13"/>
        <v>-117.53463039443447</v>
      </c>
      <c r="AR22">
        <f t="shared" si="14"/>
        <v>3.0354400186019515</v>
      </c>
      <c r="AS22">
        <f t="shared" si="15"/>
        <v>11.037236731194064</v>
      </c>
      <c r="AT22">
        <f t="shared" si="16"/>
        <v>10.755239593575096</v>
      </c>
      <c r="AU22">
        <f t="shared" si="17"/>
        <v>24.827916343371111</v>
      </c>
      <c r="AW22">
        <v>19</v>
      </c>
      <c r="AX22">
        <f>(R22*SUMPRODUCT(K23:$K$23, X23:$X$23)-$AZ$3*SUMPRODUCT(K22:$K$22, W23:$W$23))/Z22</f>
        <v>57.11179430368022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669.45642013174734</v>
      </c>
      <c r="P23">
        <f t="shared" si="30"/>
        <v>33.472821006587367</v>
      </c>
      <c r="Q23" s="5">
        <f t="shared" si="31"/>
        <v>50</v>
      </c>
      <c r="R23">
        <f t="shared" si="0"/>
        <v>250000</v>
      </c>
      <c r="S23">
        <f t="shared" si="1"/>
        <v>57.828726694650598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45.820928293983329</v>
      </c>
      <c r="AC23">
        <f t="shared" si="2"/>
        <v>45.820928293983329</v>
      </c>
      <c r="AE23">
        <f t="shared" si="3"/>
        <v>530.4476922823402</v>
      </c>
      <c r="AF23">
        <f t="shared" si="4"/>
        <v>-26.522384614117009</v>
      </c>
      <c r="AG23">
        <f t="shared" si="5"/>
        <v>-39.617791116108009</v>
      </c>
      <c r="AH23">
        <f t="shared" si="6"/>
        <v>-480.88259437601766</v>
      </c>
      <c r="AI23">
        <f t="shared" si="7"/>
        <v>-16.575077823902461</v>
      </c>
      <c r="AJ23">
        <f t="shared" si="8"/>
        <v>0</v>
      </c>
      <c r="AK23">
        <f t="shared" si="32"/>
        <v>38.482236517354465</v>
      </c>
      <c r="AL23">
        <f t="shared" si="9"/>
        <v>21.907158693452004</v>
      </c>
      <c r="AN23">
        <f t="shared" si="10"/>
        <v>125.31432132818391</v>
      </c>
      <c r="AO23">
        <f t="shared" si="11"/>
        <v>-6.2657160664091949</v>
      </c>
      <c r="AP23">
        <f t="shared" si="12"/>
        <v>-9.3594084364388017</v>
      </c>
      <c r="AQ23">
        <f t="shared" si="13"/>
        <v>-113.60493566006836</v>
      </c>
      <c r="AR23">
        <f t="shared" si="14"/>
        <v>-3.9157388347324504</v>
      </c>
      <c r="AS23">
        <f t="shared" si="15"/>
        <v>0</v>
      </c>
      <c r="AT23">
        <f t="shared" si="16"/>
        <v>9.0911421098164293</v>
      </c>
      <c r="AU23">
        <f t="shared" si="17"/>
        <v>5.1754032750839789</v>
      </c>
      <c r="AW23">
        <v>20</v>
      </c>
      <c r="AX23">
        <f>(R23*SUMPRODUCT(K$23:$K24, X$23:$X24)-$AZ$3*SUMPRODUCT(K$22:$K23, W$23:$W24))/Z23</f>
        <v>57.828726694650598</v>
      </c>
    </row>
    <row r="25" spans="5:50" x14ac:dyDescent="0.25">
      <c r="AN25" s="6">
        <f t="shared" ref="AN25:AU25" si="33">SUM(AN3:AN23)</f>
        <v>6716.0344031590485</v>
      </c>
      <c r="AO25" s="6">
        <f t="shared" si="33"/>
        <v>-837.89403525676323</v>
      </c>
      <c r="AP25" s="6">
        <f t="shared" si="33"/>
        <v>-2971.511758854052</v>
      </c>
      <c r="AQ25" s="6">
        <f t="shared" si="33"/>
        <v>-3553.1098074153638</v>
      </c>
      <c r="AR25" s="6">
        <f t="shared" si="33"/>
        <v>-646.48119836712931</v>
      </c>
      <c r="AS25" s="6">
        <f t="shared" si="33"/>
        <v>-152.69979148748706</v>
      </c>
      <c r="AT25" s="6">
        <f t="shared" si="33"/>
        <v>269.74409126925389</v>
      </c>
      <c r="AU25" s="7">
        <f t="shared" si="33"/>
        <v>-529.43689858536231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1508.4410221703254</v>
      </c>
      <c r="K3">
        <v>1</v>
      </c>
      <c r="L3" s="2">
        <v>0</v>
      </c>
      <c r="O3">
        <f>$C$3</f>
        <v>1508.4410221703254</v>
      </c>
      <c r="P3">
        <f>O3*B5</f>
        <v>1206.7528177362603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1508.4410221703254</v>
      </c>
      <c r="AF3">
        <f t="shared" ref="AF3:AF23" si="4">-$Z3*P3</f>
        <v>-1206.7528177362603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-2218.2199995659348</v>
      </c>
      <c r="AJ3">
        <f t="shared" ref="AJ3:AJ23" si="8">AB3-AC3</f>
        <v>0</v>
      </c>
      <c r="AL3">
        <f t="shared" ref="AL3:AL23" si="9">SUM(AI3:AK3)</f>
        <v>-2218.2199995659348</v>
      </c>
      <c r="AN3">
        <f t="shared" ref="AN3:AN23" si="10">AE3*$K3</f>
        <v>1508.4410221703254</v>
      </c>
      <c r="AO3">
        <f t="shared" ref="AO3:AO23" si="11">AF3*$K3</f>
        <v>-1206.7528177362603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-2218.2199995659348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-2218.2199995659348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778.70507624344509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250000</v>
      </c>
      <c r="S4">
        <f t="shared" si="1"/>
        <v>448.66458676079549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443.54552707091261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-443.54552707091261</v>
      </c>
      <c r="AK4">
        <f>G4*MAX(0, SUM(AB4, AE4:AF4))</f>
        <v>0</v>
      </c>
      <c r="AL4">
        <f t="shared" si="9"/>
        <v>-795.93227707091262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-335.1595491725318</v>
      </c>
      <c r="AR4">
        <f t="shared" si="14"/>
        <v>-335.1595491725318</v>
      </c>
      <c r="AS4">
        <f t="shared" si="15"/>
        <v>-421.86182905736405</v>
      </c>
      <c r="AT4">
        <f t="shared" si="16"/>
        <v>0</v>
      </c>
      <c r="AU4">
        <f t="shared" si="17"/>
        <v>-757.02137822989584</v>
      </c>
      <c r="AW4">
        <v>1</v>
      </c>
      <c r="AX4">
        <f>(R4*SUMPRODUCT(K5:$K$23, X5:$X$23)-$AZ$3*SUMPRODUCT(K4:$K$22, W5:$W$23))/Z4</f>
        <v>448.66458676079549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1.462746E-3</v>
      </c>
      <c r="O5">
        <f t="shared" ref="O5:O23" si="29">$C$3</f>
        <v>1508.4410221703254</v>
      </c>
      <c r="P5">
        <f t="shared" ref="P5:P23" si="30">O5*$C$5</f>
        <v>75.422051108516271</v>
      </c>
      <c r="Q5" s="5">
        <f t="shared" ref="Q5:Q23" si="31">$C$8</f>
        <v>50</v>
      </c>
      <c r="R5">
        <f t="shared" si="0"/>
        <v>250000</v>
      </c>
      <c r="S5">
        <f t="shared" si="1"/>
        <v>868.60914296547503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443.54552707091261</v>
      </c>
      <c r="AC5">
        <f t="shared" si="2"/>
        <v>848.85566096535058</v>
      </c>
      <c r="AE5">
        <f t="shared" si="3"/>
        <v>1474.1367982037636</v>
      </c>
      <c r="AF5">
        <f t="shared" si="4"/>
        <v>-73.706839910188194</v>
      </c>
      <c r="AG5">
        <f t="shared" si="5"/>
        <v>-48.862924586961803</v>
      </c>
      <c r="AH5">
        <f t="shared" si="6"/>
        <v>-361.51418269098451</v>
      </c>
      <c r="AI5">
        <f t="shared" si="7"/>
        <v>990.05285101562924</v>
      </c>
      <c r="AJ5">
        <f t="shared" si="8"/>
        <v>-405.31013389443797</v>
      </c>
      <c r="AK5">
        <f>G5*SUM(AB5, AE5:AF5)</f>
        <v>7.560299489994402</v>
      </c>
      <c r="AL5">
        <f t="shared" si="9"/>
        <v>592.30301661118563</v>
      </c>
      <c r="AN5">
        <f t="shared" si="10"/>
        <v>1332.8932223965421</v>
      </c>
      <c r="AO5">
        <f t="shared" si="11"/>
        <v>-66.64466111982712</v>
      </c>
      <c r="AP5">
        <f t="shared" si="12"/>
        <v>-44.181151361118275</v>
      </c>
      <c r="AQ5">
        <f t="shared" si="13"/>
        <v>-326.87590764723126</v>
      </c>
      <c r="AR5">
        <f t="shared" si="14"/>
        <v>895.19150226836564</v>
      </c>
      <c r="AS5">
        <f t="shared" si="15"/>
        <v>-366.4755747870945</v>
      </c>
      <c r="AT5">
        <f t="shared" si="16"/>
        <v>6.8359137101661727</v>
      </c>
      <c r="AU5">
        <f t="shared" si="17"/>
        <v>535.55184119143723</v>
      </c>
      <c r="AW5">
        <v>2</v>
      </c>
      <c r="AX5">
        <f>(R5*SUMPRODUCT(K6:$K$23, X6:$X$23)-$AZ$3*SUMPRODUCT(K5:$K$22, W6:$W$23))/Z5</f>
        <v>868.60914296547503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1.535893E-3</v>
      </c>
      <c r="O6">
        <f t="shared" si="29"/>
        <v>1508.4410221703254</v>
      </c>
      <c r="P6">
        <f t="shared" si="30"/>
        <v>75.422051108516271</v>
      </c>
      <c r="Q6" s="5">
        <f t="shared" si="31"/>
        <v>50</v>
      </c>
      <c r="R6">
        <f t="shared" si="0"/>
        <v>250000</v>
      </c>
      <c r="S6">
        <f t="shared" si="1"/>
        <v>1258.0385492904661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848.85566096535058</v>
      </c>
      <c r="AC6">
        <f t="shared" si="2"/>
        <v>1215.2462955043784</v>
      </c>
      <c r="AE6">
        <f t="shared" si="3"/>
        <v>1457.1313138323226</v>
      </c>
      <c r="AF6">
        <f t="shared" si="4"/>
        <v>-72.856565691616126</v>
      </c>
      <c r="AG6">
        <f t="shared" si="5"/>
        <v>-48.29924711725954</v>
      </c>
      <c r="AH6">
        <f t="shared" si="6"/>
        <v>-375.2411191632126</v>
      </c>
      <c r="AI6">
        <f t="shared" si="7"/>
        <v>960.73438186023429</v>
      </c>
      <c r="AJ6">
        <f t="shared" si="8"/>
        <v>-366.39063453902781</v>
      </c>
      <c r="AK6">
        <f>G6*SUM(AB6, AE6:AF6)</f>
        <v>15.855225904653006</v>
      </c>
      <c r="AL6">
        <f t="shared" si="9"/>
        <v>610.1989732258595</v>
      </c>
      <c r="AN6">
        <f t="shared" si="10"/>
        <v>1249.1866016901022</v>
      </c>
      <c r="AO6">
        <f t="shared" si="11"/>
        <v>-62.459330084505105</v>
      </c>
      <c r="AP6">
        <f t="shared" si="12"/>
        <v>-41.406544350431034</v>
      </c>
      <c r="AQ6">
        <f t="shared" si="13"/>
        <v>-321.69110224462895</v>
      </c>
      <c r="AR6">
        <f t="shared" si="14"/>
        <v>823.6296250105371</v>
      </c>
      <c r="AS6">
        <f t="shared" si="15"/>
        <v>-314.10365511063088</v>
      </c>
      <c r="AT6">
        <f t="shared" si="16"/>
        <v>13.592553793090421</v>
      </c>
      <c r="AU6">
        <f t="shared" si="17"/>
        <v>523.11852369299663</v>
      </c>
      <c r="AW6">
        <v>3</v>
      </c>
      <c r="AX6">
        <f>(R6*SUMPRODUCT(K7:$K$23, X7:$X$23)-$AZ$3*SUMPRODUCT(K6:$K$22, W7:$W$23))/Z6</f>
        <v>1258.0385492904661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1.6204399999999999E-3</v>
      </c>
      <c r="O7">
        <f t="shared" si="29"/>
        <v>1508.4410221703254</v>
      </c>
      <c r="P7">
        <f t="shared" si="30"/>
        <v>75.422051108516271</v>
      </c>
      <c r="Q7" s="5">
        <f t="shared" si="31"/>
        <v>50</v>
      </c>
      <c r="R7">
        <f t="shared" si="0"/>
        <v>250000</v>
      </c>
      <c r="S7">
        <f t="shared" si="1"/>
        <v>1617.2951575023069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1215.2462955043784</v>
      </c>
      <c r="AC7">
        <f t="shared" si="2"/>
        <v>1544.1283562893041</v>
      </c>
      <c r="AE7">
        <f t="shared" si="3"/>
        <v>1440.1988068278129</v>
      </c>
      <c r="AF7">
        <f t="shared" si="4"/>
        <v>-72.009940341390646</v>
      </c>
      <c r="AG7">
        <f t="shared" si="5"/>
        <v>-47.737988614088259</v>
      </c>
      <c r="AH7">
        <f t="shared" si="6"/>
        <v>-391.3301599934602</v>
      </c>
      <c r="AI7">
        <f t="shared" si="7"/>
        <v>929.12071787887385</v>
      </c>
      <c r="AJ7">
        <f t="shared" si="8"/>
        <v>-328.88206078492567</v>
      </c>
      <c r="AK7">
        <f>G7*SUM(AB7, AE7:AF7)</f>
        <v>35.65140523547305</v>
      </c>
      <c r="AL7">
        <f t="shared" si="9"/>
        <v>635.8900623294212</v>
      </c>
      <c r="AN7">
        <f t="shared" si="10"/>
        <v>1162.9184362214921</v>
      </c>
      <c r="AO7">
        <f t="shared" si="11"/>
        <v>-58.145921811074615</v>
      </c>
      <c r="AP7">
        <f t="shared" si="12"/>
        <v>-38.547030315719617</v>
      </c>
      <c r="AQ7">
        <f t="shared" si="13"/>
        <v>-315.98766472267334</v>
      </c>
      <c r="AR7">
        <f t="shared" si="14"/>
        <v>750.23781937202477</v>
      </c>
      <c r="AS7">
        <f t="shared" si="15"/>
        <v>-265.56265011198138</v>
      </c>
      <c r="AT7">
        <f t="shared" si="16"/>
        <v>28.787467555853816</v>
      </c>
      <c r="AU7">
        <f t="shared" si="17"/>
        <v>513.46263681589721</v>
      </c>
      <c r="AW7">
        <v>4</v>
      </c>
      <c r="AX7">
        <f>(R7*SUMPRODUCT(K8:$K$23, X8:$X$23)-$AZ$3*SUMPRODUCT(K7:$K$22, W8:$W$23))/Z7</f>
        <v>1617.2951575023069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1.706887E-3</v>
      </c>
      <c r="O8">
        <f t="shared" si="29"/>
        <v>1508.4410221703254</v>
      </c>
      <c r="P8">
        <f t="shared" si="30"/>
        <v>75.422051108516271</v>
      </c>
      <c r="Q8" s="5">
        <f t="shared" si="31"/>
        <v>50</v>
      </c>
      <c r="R8">
        <f t="shared" si="0"/>
        <v>250000</v>
      </c>
      <c r="S8">
        <f t="shared" si="1"/>
        <v>1946.8750003570447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1544.1283562893041</v>
      </c>
      <c r="AC8">
        <f t="shared" si="2"/>
        <v>1837.0371946561727</v>
      </c>
      <c r="AE8">
        <f t="shared" si="3"/>
        <v>1423.3385621387449</v>
      </c>
      <c r="AF8">
        <f t="shared" si="4"/>
        <v>-71.166928106937249</v>
      </c>
      <c r="AG8">
        <f t="shared" si="5"/>
        <v>-47.17912537577584</v>
      </c>
      <c r="AH8">
        <f t="shared" si="6"/>
        <v>-407.41676085767631</v>
      </c>
      <c r="AI8">
        <f t="shared" si="7"/>
        <v>897.57574779835545</v>
      </c>
      <c r="AJ8">
        <f t="shared" si="8"/>
        <v>-292.90883836686862</v>
      </c>
      <c r="AK8">
        <f t="shared" ref="AK8:AK23" si="32">G8*SUM(AB8:AB8, AE8:AF8)</f>
        <v>62.560079790936022</v>
      </c>
      <c r="AL8">
        <f t="shared" si="9"/>
        <v>667.22698922242284</v>
      </c>
      <c r="AN8">
        <f t="shared" si="10"/>
        <v>1074.0157756269793</v>
      </c>
      <c r="AO8">
        <f t="shared" si="11"/>
        <v>-53.700788781348969</v>
      </c>
      <c r="AP8">
        <f t="shared" si="12"/>
        <v>-35.60019118552276</v>
      </c>
      <c r="AQ8">
        <f t="shared" si="13"/>
        <v>-307.42652525234882</v>
      </c>
      <c r="AR8">
        <f t="shared" si="14"/>
        <v>677.28827040775866</v>
      </c>
      <c r="AS8">
        <f t="shared" si="15"/>
        <v>-221.02170319469241</v>
      </c>
      <c r="AT8">
        <f t="shared" si="16"/>
        <v>47.206275728935275</v>
      </c>
      <c r="AU8">
        <f t="shared" si="17"/>
        <v>503.47284294200153</v>
      </c>
      <c r="AW8">
        <v>5</v>
      </c>
      <c r="AX8">
        <f>(R8*SUMPRODUCT(K9:$K$23, X9:$X$23)-$AZ$3*SUMPRODUCT(K8:$K$22, W9:$W$23))/Z8</f>
        <v>1946.8750003570447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1.7980839999999999E-3</v>
      </c>
      <c r="O9">
        <f t="shared" si="29"/>
        <v>1508.4410221703254</v>
      </c>
      <c r="P9">
        <f t="shared" si="30"/>
        <v>75.422051108516271</v>
      </c>
      <c r="Q9" s="5">
        <f t="shared" si="31"/>
        <v>50</v>
      </c>
      <c r="R9">
        <f t="shared" si="0"/>
        <v>250000</v>
      </c>
      <c r="S9">
        <f t="shared" si="1"/>
        <v>2244.9498001525926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1837.0371946561727</v>
      </c>
      <c r="AC9">
        <f t="shared" si="2"/>
        <v>2093.303535060596</v>
      </c>
      <c r="AE9">
        <f t="shared" si="3"/>
        <v>1406.5458942221926</v>
      </c>
      <c r="AF9">
        <f t="shared" si="4"/>
        <v>-70.327294711109644</v>
      </c>
      <c r="AG9">
        <f t="shared" si="5"/>
        <v>-46.622502091545904</v>
      </c>
      <c r="AH9">
        <f t="shared" si="6"/>
        <v>-424.16015236088259</v>
      </c>
      <c r="AI9">
        <f t="shared" si="7"/>
        <v>865.4359450586544</v>
      </c>
      <c r="AJ9">
        <f t="shared" si="8"/>
        <v>-256.26634040442332</v>
      </c>
      <c r="AK9">
        <f t="shared" si="32"/>
        <v>70.763604209929809</v>
      </c>
      <c r="AL9">
        <f t="shared" si="9"/>
        <v>679.93320886416086</v>
      </c>
      <c r="AN9">
        <f t="shared" si="10"/>
        <v>988.76881618111327</v>
      </c>
      <c r="AO9">
        <f t="shared" si="11"/>
        <v>-49.43844080905567</v>
      </c>
      <c r="AP9">
        <f t="shared" si="12"/>
        <v>-32.774526867430509</v>
      </c>
      <c r="AQ9">
        <f t="shared" si="13"/>
        <v>-298.17465142365154</v>
      </c>
      <c r="AR9">
        <f t="shared" si="14"/>
        <v>608.38119708097554</v>
      </c>
      <c r="AS9">
        <f t="shared" si="15"/>
        <v>-180.14923442570586</v>
      </c>
      <c r="AT9">
        <f t="shared" si="16"/>
        <v>49.745156166449362</v>
      </c>
      <c r="AU9">
        <f t="shared" si="17"/>
        <v>477.97711882171899</v>
      </c>
      <c r="AW9">
        <v>6</v>
      </c>
      <c r="AX9">
        <f>(R9*SUMPRODUCT(K10:$K$23, X10:$X$23)-$AZ$3*SUMPRODUCT(K9:$K$22, W10:$W$23))/Z9</f>
        <v>2244.9498001525926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1.9035300000000001E-3</v>
      </c>
      <c r="O10">
        <f t="shared" si="29"/>
        <v>1508.4410221703254</v>
      </c>
      <c r="P10">
        <f t="shared" si="30"/>
        <v>75.422051108516271</v>
      </c>
      <c r="Q10" s="5">
        <f t="shared" si="31"/>
        <v>50</v>
      </c>
      <c r="R10">
        <f t="shared" si="0"/>
        <v>250000</v>
      </c>
      <c r="S10">
        <f t="shared" si="1"/>
        <v>2504.8734544529925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2093.303535060596</v>
      </c>
      <c r="AC10">
        <f t="shared" si="2"/>
        <v>2307.8666471201259</v>
      </c>
      <c r="AE10">
        <f t="shared" si="3"/>
        <v>1389.803032973942</v>
      </c>
      <c r="AF10">
        <f t="shared" si="4"/>
        <v>-69.490151648697093</v>
      </c>
      <c r="AG10">
        <f t="shared" si="5"/>
        <v>-46.067529739224121</v>
      </c>
      <c r="AH10">
        <f t="shared" si="6"/>
        <v>-443.73665703160191</v>
      </c>
      <c r="AI10">
        <f t="shared" si="7"/>
        <v>830.50869455441898</v>
      </c>
      <c r="AJ10">
        <f t="shared" si="8"/>
        <v>-214.56311205952989</v>
      </c>
      <c r="AK10">
        <f t="shared" si="32"/>
        <v>14.678550590459118</v>
      </c>
      <c r="AL10">
        <f t="shared" si="9"/>
        <v>630.62413308534826</v>
      </c>
      <c r="AN10">
        <f t="shared" si="10"/>
        <v>926.68023988868151</v>
      </c>
      <c r="AO10">
        <f t="shared" si="11"/>
        <v>-46.334011994434071</v>
      </c>
      <c r="AP10">
        <f t="shared" si="12"/>
        <v>-30.716488953455599</v>
      </c>
      <c r="AQ10">
        <f t="shared" si="13"/>
        <v>-295.87069680337663</v>
      </c>
      <c r="AR10">
        <f t="shared" si="14"/>
        <v>553.75904213741535</v>
      </c>
      <c r="AS10">
        <f t="shared" si="15"/>
        <v>-143.06444254127283</v>
      </c>
      <c r="AT10">
        <f t="shared" si="16"/>
        <v>9.7872306072596107</v>
      </c>
      <c r="AU10">
        <f t="shared" si="17"/>
        <v>420.48183020340213</v>
      </c>
      <c r="AW10">
        <v>7</v>
      </c>
      <c r="AX10">
        <f>(R10*SUMPRODUCT(K11:$K$23, X11:$X$23)-$AZ$3*SUMPRODUCT(K10:$K$22, W11:$W$23))/Z10</f>
        <v>2504.8734544529925</v>
      </c>
    </row>
    <row r="11" spans="1:52" x14ac:dyDescent="0.25">
      <c r="A11" t="s">
        <v>33</v>
      </c>
      <c r="C11" s="24">
        <f>AU25</f>
        <v>1475.4476231981362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2.008026E-3</v>
      </c>
      <c r="O11">
        <f t="shared" si="29"/>
        <v>1508.4410221703254</v>
      </c>
      <c r="P11">
        <f t="shared" si="30"/>
        <v>75.422051108516271</v>
      </c>
      <c r="Q11" s="5">
        <f t="shared" si="31"/>
        <v>50</v>
      </c>
      <c r="R11">
        <f t="shared" si="0"/>
        <v>250000</v>
      </c>
      <c r="S11">
        <f t="shared" si="1"/>
        <v>2738.5864378519691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2307.8666471201259</v>
      </c>
      <c r="AC11">
        <f t="shared" si="2"/>
        <v>2492.8996132739235</v>
      </c>
      <c r="AE11">
        <f t="shared" si="3"/>
        <v>1373.1142420191118</v>
      </c>
      <c r="AF11">
        <f t="shared" si="4"/>
        <v>-68.655712100955597</v>
      </c>
      <c r="AG11">
        <f t="shared" si="5"/>
        <v>-45.51434964435974</v>
      </c>
      <c r="AH11">
        <f t="shared" si="6"/>
        <v>-462.5239873606763</v>
      </c>
      <c r="AI11">
        <f t="shared" si="7"/>
        <v>796.42019291312022</v>
      </c>
      <c r="AJ11">
        <f t="shared" si="8"/>
        <v>-185.03296615379759</v>
      </c>
      <c r="AK11">
        <f t="shared" si="32"/>
        <v>5.779720283261252</v>
      </c>
      <c r="AL11">
        <f t="shared" si="9"/>
        <v>617.16694704258384</v>
      </c>
      <c r="AN11">
        <f t="shared" si="10"/>
        <v>870.87666648379331</v>
      </c>
      <c r="AO11">
        <f t="shared" si="11"/>
        <v>-43.54383332418967</v>
      </c>
      <c r="AP11">
        <f t="shared" si="12"/>
        <v>-28.866778802885754</v>
      </c>
      <c r="AQ11">
        <f t="shared" si="13"/>
        <v>-293.34875129483328</v>
      </c>
      <c r="AR11">
        <f t="shared" si="14"/>
        <v>505.11730306188468</v>
      </c>
      <c r="AS11">
        <f t="shared" si="15"/>
        <v>-117.3543233494369</v>
      </c>
      <c r="AT11">
        <f t="shared" si="16"/>
        <v>3.6656990215860472</v>
      </c>
      <c r="AU11">
        <f t="shared" si="17"/>
        <v>391.42867873403378</v>
      </c>
      <c r="AW11">
        <v>8</v>
      </c>
      <c r="AX11">
        <f>(R11*SUMPRODUCT(K12:$K$23, X12:$X$23)-$AZ$3*SUMPRODUCT(K11:$K$22, W12:$W$23))/Z11</f>
        <v>2738.5864378519691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2.1277219999999999E-3</v>
      </c>
      <c r="O12">
        <f t="shared" si="29"/>
        <v>1508.4410221703254</v>
      </c>
      <c r="P12">
        <f t="shared" si="30"/>
        <v>75.422051108516271</v>
      </c>
      <c r="Q12" s="5">
        <f t="shared" si="31"/>
        <v>50</v>
      </c>
      <c r="R12">
        <f t="shared" si="0"/>
        <v>250000</v>
      </c>
      <c r="S12">
        <f t="shared" si="1"/>
        <v>2952.9832451485604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2492.8996132739235</v>
      </c>
      <c r="AC12">
        <f t="shared" si="2"/>
        <v>2655.4621667280858</v>
      </c>
      <c r="AE12">
        <f t="shared" si="3"/>
        <v>1356.4614942176634</v>
      </c>
      <c r="AF12">
        <f t="shared" si="4"/>
        <v>-67.823074710883176</v>
      </c>
      <c r="AG12">
        <f t="shared" si="5"/>
        <v>-44.962364264862146</v>
      </c>
      <c r="AH12">
        <f t="shared" si="6"/>
        <v>-484.20941526998195</v>
      </c>
      <c r="AI12">
        <f t="shared" si="7"/>
        <v>759.46663997193605</v>
      </c>
      <c r="AJ12">
        <f t="shared" si="8"/>
        <v>-162.5625534541623</v>
      </c>
      <c r="AK12">
        <f t="shared" si="32"/>
        <v>79.412298688394785</v>
      </c>
      <c r="AL12">
        <f t="shared" si="9"/>
        <v>676.31638520616855</v>
      </c>
      <c r="AN12">
        <f t="shared" si="10"/>
        <v>804.03263212746845</v>
      </c>
      <c r="AO12">
        <f t="shared" si="11"/>
        <v>-40.201631606373425</v>
      </c>
      <c r="AP12">
        <f t="shared" si="12"/>
        <v>-26.651112649092394</v>
      </c>
      <c r="AQ12">
        <f t="shared" si="13"/>
        <v>-287.0115903179144</v>
      </c>
      <c r="AR12">
        <f t="shared" si="14"/>
        <v>450.16829755408821</v>
      </c>
      <c r="AS12">
        <f t="shared" si="15"/>
        <v>-96.357764887750548</v>
      </c>
      <c r="AT12">
        <f t="shared" si="16"/>
        <v>47.071059377581655</v>
      </c>
      <c r="AU12">
        <f t="shared" si="17"/>
        <v>400.88159204391934</v>
      </c>
      <c r="AW12">
        <v>9</v>
      </c>
      <c r="AX12">
        <f>(R12*SUMPRODUCT(K13:$K$23, X13:$X$23)-$AZ$3*SUMPRODUCT(K12:$K$22, W13:$W$23))/Z12</f>
        <v>2952.9832451485604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2.2569180000000001E-3</v>
      </c>
      <c r="O13">
        <f t="shared" si="29"/>
        <v>1508.4410221703254</v>
      </c>
      <c r="P13">
        <f t="shared" si="30"/>
        <v>75.422051108516271</v>
      </c>
      <c r="Q13" s="5">
        <f t="shared" si="31"/>
        <v>50</v>
      </c>
      <c r="R13">
        <f t="shared" si="0"/>
        <v>250000</v>
      </c>
      <c r="S13">
        <f t="shared" si="1"/>
        <v>3150.2018900443086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2655.4621667280858</v>
      </c>
      <c r="AC13">
        <f t="shared" si="2"/>
        <v>2798.0889717799978</v>
      </c>
      <c r="AE13">
        <f t="shared" si="3"/>
        <v>1339.8354569128801</v>
      </c>
      <c r="AF13">
        <f t="shared" si="4"/>
        <v>-66.991772845644007</v>
      </c>
      <c r="AG13">
        <f t="shared" si="5"/>
        <v>-44.411264252981603</v>
      </c>
      <c r="AH13">
        <f t="shared" si="6"/>
        <v>-507.38184615962075</v>
      </c>
      <c r="AI13">
        <f t="shared" si="7"/>
        <v>721.05057365463369</v>
      </c>
      <c r="AJ13">
        <f t="shared" si="8"/>
        <v>-142.62680505191202</v>
      </c>
      <c r="AK13">
        <f t="shared" si="32"/>
        <v>274.98140955567254</v>
      </c>
      <c r="AL13">
        <f t="shared" si="9"/>
        <v>853.40517815839416</v>
      </c>
      <c r="AN13">
        <f t="shared" si="10"/>
        <v>719.42899726982318</v>
      </c>
      <c r="AO13">
        <f t="shared" si="11"/>
        <v>-35.971449863491166</v>
      </c>
      <c r="AP13">
        <f t="shared" si="12"/>
        <v>-23.846772485500232</v>
      </c>
      <c r="AQ13">
        <f t="shared" si="13"/>
        <v>-272.44032909577095</v>
      </c>
      <c r="AR13">
        <f t="shared" si="14"/>
        <v>387.17044582506088</v>
      </c>
      <c r="AS13">
        <f t="shared" si="15"/>
        <v>-76.583925893944752</v>
      </c>
      <c r="AT13">
        <f t="shared" si="16"/>
        <v>147.65216036325833</v>
      </c>
      <c r="AU13">
        <f t="shared" si="17"/>
        <v>458.23868029437443</v>
      </c>
      <c r="AW13">
        <v>10</v>
      </c>
      <c r="AX13">
        <f>(R13*SUMPRODUCT(K14:$K$23, X14:$X$23)-$AZ$3*SUMPRODUCT(K13:$K$22, W14:$W$23))/Z13</f>
        <v>3150.2018900443086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2.397513E-3</v>
      </c>
      <c r="O14">
        <f t="shared" si="29"/>
        <v>1508.4410221703254</v>
      </c>
      <c r="P14">
        <f t="shared" si="30"/>
        <v>75.422051108516271</v>
      </c>
      <c r="Q14" s="5">
        <f t="shared" si="31"/>
        <v>50</v>
      </c>
      <c r="R14">
        <f t="shared" si="0"/>
        <v>250000</v>
      </c>
      <c r="S14">
        <f t="shared" si="1"/>
        <v>3312.9330131267666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2798.0889717799978</v>
      </c>
      <c r="AC14">
        <f t="shared" si="2"/>
        <v>2906.1495655033586</v>
      </c>
      <c r="AE14">
        <f t="shared" si="3"/>
        <v>1323.2248294179417</v>
      </c>
      <c r="AF14">
        <f t="shared" si="4"/>
        <v>-66.161241470897096</v>
      </c>
      <c r="AG14">
        <f t="shared" si="5"/>
        <v>-43.860675027058832</v>
      </c>
      <c r="AH14">
        <f t="shared" si="6"/>
        <v>-532.38291696479348</v>
      </c>
      <c r="AI14">
        <f t="shared" si="7"/>
        <v>680.81999595519244</v>
      </c>
      <c r="AJ14">
        <f t="shared" si="8"/>
        <v>-108.06059372336085</v>
      </c>
      <c r="AK14">
        <f t="shared" si="32"/>
        <v>283.86067918089299</v>
      </c>
      <c r="AL14">
        <f t="shared" si="9"/>
        <v>856.62008141272463</v>
      </c>
      <c r="AN14">
        <f t="shared" si="10"/>
        <v>654.50396282468535</v>
      </c>
      <c r="AO14">
        <f t="shared" si="11"/>
        <v>-32.725198141234273</v>
      </c>
      <c r="AP14">
        <f t="shared" si="12"/>
        <v>-21.694715047028936</v>
      </c>
      <c r="AQ14">
        <f t="shared" si="13"/>
        <v>-263.33146200626919</v>
      </c>
      <c r="AR14">
        <f t="shared" si="14"/>
        <v>336.75258763015302</v>
      </c>
      <c r="AS14">
        <f t="shared" si="15"/>
        <v>-53.44978815749618</v>
      </c>
      <c r="AT14">
        <f t="shared" si="16"/>
        <v>140.40542112236909</v>
      </c>
      <c r="AU14">
        <f t="shared" si="17"/>
        <v>423.70822059502598</v>
      </c>
      <c r="AW14">
        <v>11</v>
      </c>
      <c r="AX14">
        <f>(R14*SUMPRODUCT(K15:$K$23, X15:$X$23)-$AZ$3*SUMPRODUCT(K14:$K$22, W15:$W$23))/Z14</f>
        <v>3312.9330131267666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2.5466569999999999E-3</v>
      </c>
      <c r="O15">
        <f t="shared" si="29"/>
        <v>1508.4410221703254</v>
      </c>
      <c r="P15">
        <f t="shared" si="30"/>
        <v>75.422051108516271</v>
      </c>
      <c r="Q15" s="5">
        <f t="shared" si="31"/>
        <v>50</v>
      </c>
      <c r="R15">
        <f t="shared" si="0"/>
        <v>250000</v>
      </c>
      <c r="S15">
        <f t="shared" si="1"/>
        <v>3451.3157648173551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2906.1495655033586</v>
      </c>
      <c r="AC15">
        <f t="shared" si="2"/>
        <v>2989.5552677639384</v>
      </c>
      <c r="AE15">
        <f t="shared" si="3"/>
        <v>1306.6227813493513</v>
      </c>
      <c r="AF15">
        <f t="shared" si="4"/>
        <v>-65.331139067467575</v>
      </c>
      <c r="AG15">
        <f t="shared" si="5"/>
        <v>-43.310370181705856</v>
      </c>
      <c r="AH15">
        <f t="shared" si="6"/>
        <v>-558.49047541192272</v>
      </c>
      <c r="AI15">
        <f t="shared" si="7"/>
        <v>639.49079668825516</v>
      </c>
      <c r="AJ15">
        <f t="shared" si="8"/>
        <v>-83.405702260579801</v>
      </c>
      <c r="AK15">
        <f t="shared" si="32"/>
        <v>290.32088454496704</v>
      </c>
      <c r="AL15">
        <f t="shared" si="9"/>
        <v>846.4059789726424</v>
      </c>
      <c r="AN15">
        <f t="shared" si="10"/>
        <v>595.34818215129678</v>
      </c>
      <c r="AO15">
        <f t="shared" si="11"/>
        <v>-29.767409107564845</v>
      </c>
      <c r="AP15">
        <f t="shared" si="12"/>
        <v>-19.733889936734734</v>
      </c>
      <c r="AQ15">
        <f t="shared" si="13"/>
        <v>-254.46999243494921</v>
      </c>
      <c r="AR15">
        <f t="shared" si="14"/>
        <v>291.37689067204803</v>
      </c>
      <c r="AS15">
        <f t="shared" si="15"/>
        <v>-38.002883411086138</v>
      </c>
      <c r="AT15">
        <f t="shared" si="16"/>
        <v>132.28149189003764</v>
      </c>
      <c r="AU15">
        <f t="shared" si="17"/>
        <v>385.6554991509995</v>
      </c>
      <c r="AW15">
        <v>12</v>
      </c>
      <c r="AX15">
        <f>(R15*SUMPRODUCT(K16:$K$23, X16:$X$23)-$AZ$3*SUMPRODUCT(K15:$K$22, W16:$W$23))/Z15</f>
        <v>3451.3157648173551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3.8442260000000001E-3</v>
      </c>
      <c r="O16">
        <f t="shared" si="29"/>
        <v>1508.4410221703254</v>
      </c>
      <c r="P16">
        <f t="shared" si="30"/>
        <v>75.422051108516271</v>
      </c>
      <c r="Q16" s="5">
        <f t="shared" si="31"/>
        <v>50</v>
      </c>
      <c r="R16">
        <f t="shared" si="0"/>
        <v>250000</v>
      </c>
      <c r="S16">
        <f t="shared" si="1"/>
        <v>3450.5161158863821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2989.5552677639384</v>
      </c>
      <c r="AC16">
        <f t="shared" si="2"/>
        <v>2947.4841165400449</v>
      </c>
      <c r="AE16">
        <f t="shared" si="3"/>
        <v>1288.5336002676024</v>
      </c>
      <c r="AF16">
        <f t="shared" si="4"/>
        <v>-64.426680013380121</v>
      </c>
      <c r="AG16">
        <f t="shared" si="5"/>
        <v>-42.710771628766665</v>
      </c>
      <c r="AH16">
        <f t="shared" si="6"/>
        <v>-832.4742556106919</v>
      </c>
      <c r="AI16">
        <f t="shared" si="7"/>
        <v>348.92189301476378</v>
      </c>
      <c r="AJ16">
        <f t="shared" si="8"/>
        <v>42.071151223893594</v>
      </c>
      <c r="AK16">
        <f t="shared" si="32"/>
        <v>294.95635316127129</v>
      </c>
      <c r="AL16">
        <f t="shared" si="9"/>
        <v>685.94939739992867</v>
      </c>
      <c r="AN16">
        <f t="shared" si="10"/>
        <v>540.8274430657674</v>
      </c>
      <c r="AO16">
        <f t="shared" si="11"/>
        <v>-27.041372153288371</v>
      </c>
      <c r="AP16">
        <f t="shared" si="12"/>
        <v>-17.9267016448423</v>
      </c>
      <c r="AQ16">
        <f t="shared" si="13"/>
        <v>-349.40875657918889</v>
      </c>
      <c r="AR16">
        <f t="shared" si="14"/>
        <v>146.45061268844788</v>
      </c>
      <c r="AS16">
        <f t="shared" si="15"/>
        <v>17.658238123186091</v>
      </c>
      <c r="AT16">
        <f t="shared" si="16"/>
        <v>123.80002373479795</v>
      </c>
      <c r="AU16">
        <f t="shared" si="17"/>
        <v>287.90887454643189</v>
      </c>
      <c r="AW16">
        <v>13</v>
      </c>
      <c r="AX16">
        <f>(R16*SUMPRODUCT(K17:$K$23, X17:$X$23)-$AZ$3*SUMPRODUCT(K16:$K$22, W17:$W$23))/Z16</f>
        <v>3450.5161158863821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5.3300140000000001E-3</v>
      </c>
      <c r="O17">
        <f t="shared" si="29"/>
        <v>1508.4410221703254</v>
      </c>
      <c r="P17">
        <f t="shared" si="30"/>
        <v>75.422051108516271</v>
      </c>
      <c r="Q17" s="5">
        <f t="shared" si="31"/>
        <v>50</v>
      </c>
      <c r="R17">
        <f t="shared" si="0"/>
        <v>250000</v>
      </c>
      <c r="S17">
        <f t="shared" si="1"/>
        <v>3312.9470196143534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2947.4841165400449</v>
      </c>
      <c r="AC17">
        <f t="shared" si="2"/>
        <v>2786.5869845119823</v>
      </c>
      <c r="AE17">
        <f t="shared" si="3"/>
        <v>1268.7803621360297</v>
      </c>
      <c r="AF17">
        <f t="shared" si="4"/>
        <v>-63.439018106801484</v>
      </c>
      <c r="AG17">
        <f t="shared" si="5"/>
        <v>-42.05601490174687</v>
      </c>
      <c r="AH17">
        <f t="shared" si="6"/>
        <v>-1138.2450536606455</v>
      </c>
      <c r="AI17">
        <f t="shared" si="7"/>
        <v>25.040275466835737</v>
      </c>
      <c r="AJ17">
        <f t="shared" si="8"/>
        <v>160.89713202806252</v>
      </c>
      <c r="AK17">
        <f t="shared" si="32"/>
        <v>290.69778223984918</v>
      </c>
      <c r="AL17">
        <f t="shared" si="9"/>
        <v>476.63518973474743</v>
      </c>
      <c r="AN17">
        <f t="shared" si="10"/>
        <v>490.55938427921279</v>
      </c>
      <c r="AO17">
        <f t="shared" si="11"/>
        <v>-24.527969213960638</v>
      </c>
      <c r="AP17">
        <f t="shared" si="12"/>
        <v>-16.26047611637485</v>
      </c>
      <c r="AQ17">
        <f t="shared" si="13"/>
        <v>-440.08940345087126</v>
      </c>
      <c r="AR17">
        <f t="shared" si="14"/>
        <v>9.6815354980059514</v>
      </c>
      <c r="AS17">
        <f t="shared" si="15"/>
        <v>62.209031898237463</v>
      </c>
      <c r="AT17">
        <f t="shared" si="16"/>
        <v>112.3949655296005</v>
      </c>
      <c r="AU17">
        <f t="shared" si="17"/>
        <v>184.28553292584391</v>
      </c>
      <c r="AW17">
        <v>14</v>
      </c>
      <c r="AX17">
        <f>(R17*SUMPRODUCT(K18:$K$23, X18:$X$23)-$AZ$3*SUMPRODUCT(K17:$K$22, W18:$W$23))/Z17</f>
        <v>3312.9470196143534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6.9004050000000001E-3</v>
      </c>
      <c r="O18">
        <f t="shared" si="29"/>
        <v>1508.4410221703254</v>
      </c>
      <c r="P18">
        <f t="shared" si="30"/>
        <v>75.422051108516271</v>
      </c>
      <c r="Q18" s="5">
        <f t="shared" si="31"/>
        <v>50</v>
      </c>
      <c r="R18">
        <f t="shared" si="0"/>
        <v>250000</v>
      </c>
      <c r="S18">
        <f t="shared" si="1"/>
        <v>3051.1753884882542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2786.5869845119823</v>
      </c>
      <c r="AC18">
        <f t="shared" si="2"/>
        <v>2523.0322588969939</v>
      </c>
      <c r="AE18">
        <f t="shared" si="3"/>
        <v>1247.3374601598841</v>
      </c>
      <c r="AF18">
        <f t="shared" si="4"/>
        <v>-62.366873007994208</v>
      </c>
      <c r="AG18">
        <f t="shared" si="5"/>
        <v>-41.34525121722131</v>
      </c>
      <c r="AH18">
        <f t="shared" si="6"/>
        <v>-1451.0176775404429</v>
      </c>
      <c r="AI18">
        <f t="shared" si="7"/>
        <v>-307.39234160577439</v>
      </c>
      <c r="AJ18">
        <f t="shared" si="8"/>
        <v>263.55472561498846</v>
      </c>
      <c r="AK18">
        <f t="shared" si="32"/>
        <v>278.00903001647112</v>
      </c>
      <c r="AL18">
        <f t="shared" si="9"/>
        <v>234.17141402568518</v>
      </c>
      <c r="AN18">
        <f t="shared" si="10"/>
        <v>444.25392375281507</v>
      </c>
      <c r="AO18">
        <f t="shared" si="11"/>
        <v>-22.212696187640752</v>
      </c>
      <c r="AP18">
        <f t="shared" si="12"/>
        <v>-14.72559805863766</v>
      </c>
      <c r="AQ18">
        <f t="shared" si="13"/>
        <v>-516.79703149411637</v>
      </c>
      <c r="AR18">
        <f t="shared" si="14"/>
        <v>-109.48140198757972</v>
      </c>
      <c r="AS18">
        <f t="shared" si="15"/>
        <v>93.868118867405101</v>
      </c>
      <c r="AT18">
        <f t="shared" si="16"/>
        <v>99.016189578480478</v>
      </c>
      <c r="AU18">
        <f t="shared" si="17"/>
        <v>83.402906458305864</v>
      </c>
      <c r="AW18">
        <v>15</v>
      </c>
      <c r="AX18">
        <f>(R18*SUMPRODUCT(K19:$K$23, X19:$X$23)-$AZ$3*SUMPRODUCT(K18:$K$22, W19:$W$23))/Z18</f>
        <v>3051.1753884882542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8.6257439999999994E-3</v>
      </c>
      <c r="O19">
        <f t="shared" si="29"/>
        <v>1508.4410221703254</v>
      </c>
      <c r="P19">
        <f t="shared" si="30"/>
        <v>75.422051108516271</v>
      </c>
      <c r="Q19" s="5">
        <f t="shared" si="31"/>
        <v>50</v>
      </c>
      <c r="R19">
        <f t="shared" si="0"/>
        <v>250000</v>
      </c>
      <c r="S19">
        <f t="shared" si="1"/>
        <v>2670.7660211834063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2523.0322588969939</v>
      </c>
      <c r="AC19">
        <f t="shared" si="2"/>
        <v>2167.335447860497</v>
      </c>
      <c r="AE19">
        <f t="shared" si="3"/>
        <v>1224.1048719453361</v>
      </c>
      <c r="AF19">
        <f t="shared" si="4"/>
        <v>-61.205243597266801</v>
      </c>
      <c r="AG19">
        <f t="shared" si="5"/>
        <v>-40.575165152433662</v>
      </c>
      <c r="AH19">
        <f t="shared" si="6"/>
        <v>-1783.1677630771972</v>
      </c>
      <c r="AI19">
        <f t="shared" si="7"/>
        <v>-660.84329988156151</v>
      </c>
      <c r="AJ19">
        <f t="shared" si="8"/>
        <v>355.69681103649691</v>
      </c>
      <c r="AK19">
        <f t="shared" si="32"/>
        <v>258.01523210715442</v>
      </c>
      <c r="AL19">
        <f t="shared" si="9"/>
        <v>-47.131256737910178</v>
      </c>
      <c r="AN19">
        <f t="shared" si="10"/>
        <v>401.61331272787538</v>
      </c>
      <c r="AO19">
        <f t="shared" si="11"/>
        <v>-20.080665636393768</v>
      </c>
      <c r="AP19">
        <f t="shared" si="12"/>
        <v>-13.312198051669244</v>
      </c>
      <c r="AQ19">
        <f t="shared" si="13"/>
        <v>-585.03477021613276</v>
      </c>
      <c r="AR19">
        <f t="shared" si="14"/>
        <v>-216.81432117632042</v>
      </c>
      <c r="AS19">
        <f t="shared" si="15"/>
        <v>116.69962098924469</v>
      </c>
      <c r="AT19">
        <f t="shared" si="16"/>
        <v>84.651531478777855</v>
      </c>
      <c r="AU19">
        <f t="shared" si="17"/>
        <v>-15.463168708297879</v>
      </c>
      <c r="AW19">
        <v>16</v>
      </c>
      <c r="AX19">
        <f>(R19*SUMPRODUCT(K20:$K$23, X20:$X$23)-$AZ$3*SUMPRODUCT(K19:$K$22, W20:$W$23))/Z19</f>
        <v>2670.7660211834063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1.0476563E-2</v>
      </c>
      <c r="O20">
        <f t="shared" si="29"/>
        <v>1508.4410221703254</v>
      </c>
      <c r="P20">
        <f t="shared" si="30"/>
        <v>75.422051108516271</v>
      </c>
      <c r="Q20" s="5">
        <f t="shared" si="31"/>
        <v>50</v>
      </c>
      <c r="R20">
        <f t="shared" si="0"/>
        <v>250000</v>
      </c>
      <c r="S20">
        <f t="shared" si="1"/>
        <v>2179.3018098349307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2167.335447860497</v>
      </c>
      <c r="AC20">
        <f t="shared" si="2"/>
        <v>1732.2975979553985</v>
      </c>
      <c r="AE20">
        <f t="shared" si="3"/>
        <v>1199.0394114163403</v>
      </c>
      <c r="AF20">
        <f t="shared" si="4"/>
        <v>-59.951970570817018</v>
      </c>
      <c r="AG20">
        <f t="shared" si="5"/>
        <v>-39.744325226954444</v>
      </c>
      <c r="AH20">
        <f t="shared" si="6"/>
        <v>-2125.4413697743789</v>
      </c>
      <c r="AI20">
        <f t="shared" si="7"/>
        <v>-1026.0982541558101</v>
      </c>
      <c r="AJ20">
        <f t="shared" si="8"/>
        <v>435.03784990509848</v>
      </c>
      <c r="AK20">
        <f t="shared" si="32"/>
        <v>231.44960220942141</v>
      </c>
      <c r="AL20">
        <f t="shared" si="9"/>
        <v>-359.61080204129019</v>
      </c>
      <c r="AN20">
        <f t="shared" si="10"/>
        <v>362.38073309704976</v>
      </c>
      <c r="AO20">
        <f t="shared" si="11"/>
        <v>-18.119036654852486</v>
      </c>
      <c r="AP20">
        <f t="shared" si="12"/>
        <v>-12.011763395815802</v>
      </c>
      <c r="AQ20">
        <f t="shared" si="13"/>
        <v>-642.36337388095683</v>
      </c>
      <c r="AR20">
        <f t="shared" si="14"/>
        <v>-310.11344083457539</v>
      </c>
      <c r="AS20">
        <f t="shared" si="15"/>
        <v>131.4796940555556</v>
      </c>
      <c r="AT20">
        <f t="shared" si="16"/>
        <v>69.95005812577719</v>
      </c>
      <c r="AU20">
        <f t="shared" si="17"/>
        <v>-108.68368865324258</v>
      </c>
      <c r="AW20">
        <v>17</v>
      </c>
      <c r="AX20">
        <f>(R20*SUMPRODUCT(K21:$K$23, X21:$X$23)-$AZ$3*SUMPRODUCT(K20:$K$22, W21:$W$23))/Z20</f>
        <v>2179.3018098349307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1.2607808E-2</v>
      </c>
      <c r="O21">
        <f t="shared" si="29"/>
        <v>1508.4410221703254</v>
      </c>
      <c r="P21">
        <f t="shared" si="30"/>
        <v>75.422051108516271</v>
      </c>
      <c r="Q21" s="5">
        <f t="shared" si="31"/>
        <v>50</v>
      </c>
      <c r="R21">
        <f t="shared" si="0"/>
        <v>250000</v>
      </c>
      <c r="S21">
        <f t="shared" si="1"/>
        <v>1572.6889973719265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1732.2975979553985</v>
      </c>
      <c r="AC21">
        <f t="shared" si="2"/>
        <v>1221.847029722388</v>
      </c>
      <c r="AE21">
        <f t="shared" si="3"/>
        <v>1171.9317586186066</v>
      </c>
      <c r="AF21">
        <f t="shared" si="4"/>
        <v>-58.596587930930333</v>
      </c>
      <c r="AG21">
        <f t="shared" si="5"/>
        <v>-38.845793153133897</v>
      </c>
      <c r="AH21">
        <f t="shared" si="6"/>
        <v>-2505.4441077549905</v>
      </c>
      <c r="AI21">
        <f t="shared" si="7"/>
        <v>-1430.954730220448</v>
      </c>
      <c r="AJ21">
        <f t="shared" si="8"/>
        <v>510.45056823301047</v>
      </c>
      <c r="AK21">
        <f t="shared" si="32"/>
        <v>199.19429380501526</v>
      </c>
      <c r="AL21">
        <f t="shared" si="9"/>
        <v>-721.30986818242229</v>
      </c>
      <c r="AN21">
        <f t="shared" si="10"/>
        <v>326.26924017824041</v>
      </c>
      <c r="AO21">
        <f t="shared" si="11"/>
        <v>-16.313462008912019</v>
      </c>
      <c r="AP21">
        <f t="shared" si="12"/>
        <v>-10.814782791733162</v>
      </c>
      <c r="AQ21">
        <f t="shared" si="13"/>
        <v>-697.52299085214975</v>
      </c>
      <c r="AR21">
        <f t="shared" si="14"/>
        <v>-398.38199547455457</v>
      </c>
      <c r="AS21">
        <f t="shared" si="15"/>
        <v>142.11093591511377</v>
      </c>
      <c r="AT21">
        <f t="shared" si="16"/>
        <v>55.456275853647348</v>
      </c>
      <c r="AU21">
        <f t="shared" si="17"/>
        <v>-200.81478370579347</v>
      </c>
      <c r="AW21">
        <v>18</v>
      </c>
      <c r="AX21">
        <f>(R21*SUMPRODUCT(K22:$K$23, X22:$X$23)-$AZ$3*SUMPRODUCT(K21:$K$22, W22:$W$23))/Z21</f>
        <v>1572.6889973719265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1.5033739000000001E-2</v>
      </c>
      <c r="O22">
        <f t="shared" si="29"/>
        <v>1508.4410221703254</v>
      </c>
      <c r="P22">
        <f t="shared" si="30"/>
        <v>75.422051108516271</v>
      </c>
      <c r="Q22" s="5">
        <f t="shared" si="31"/>
        <v>50</v>
      </c>
      <c r="R22">
        <f t="shared" si="0"/>
        <v>250000</v>
      </c>
      <c r="S22">
        <f t="shared" si="1"/>
        <v>846.80133245778063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1221.847029722388</v>
      </c>
      <c r="AC22">
        <f t="shared" si="2"/>
        <v>641.42385668281645</v>
      </c>
      <c r="AE22">
        <f t="shared" si="3"/>
        <v>1142.5939248475374</v>
      </c>
      <c r="AF22">
        <f t="shared" si="4"/>
        <v>-57.129696242376873</v>
      </c>
      <c r="AG22">
        <f t="shared" si="5"/>
        <v>-37.873337706090361</v>
      </c>
      <c r="AH22">
        <f t="shared" si="6"/>
        <v>-2919.9875775610103</v>
      </c>
      <c r="AI22">
        <f t="shared" si="7"/>
        <v>-1872.3966866619401</v>
      </c>
      <c r="AJ22">
        <f t="shared" si="8"/>
        <v>580.42317303957157</v>
      </c>
      <c r="AK22">
        <f t="shared" si="32"/>
        <v>161.51178808292843</v>
      </c>
      <c r="AL22">
        <f t="shared" si="9"/>
        <v>-1130.4617255394401</v>
      </c>
      <c r="AN22">
        <f t="shared" si="10"/>
        <v>293.02716653545144</v>
      </c>
      <c r="AO22">
        <f t="shared" si="11"/>
        <v>-14.651358326772572</v>
      </c>
      <c r="AP22">
        <f t="shared" si="12"/>
        <v>-9.7129142680649103</v>
      </c>
      <c r="AQ22">
        <f t="shared" si="13"/>
        <v>-748.85369820742903</v>
      </c>
      <c r="AR22">
        <f t="shared" si="14"/>
        <v>-480.19080426681501</v>
      </c>
      <c r="AS22">
        <f t="shared" si="15"/>
        <v>148.85407150225865</v>
      </c>
      <c r="AT22">
        <f t="shared" si="16"/>
        <v>41.420963821709414</v>
      </c>
      <c r="AU22">
        <f t="shared" si="17"/>
        <v>-289.91576894284697</v>
      </c>
      <c r="AW22">
        <v>19</v>
      </c>
      <c r="AX22">
        <f>(R22*SUMPRODUCT(K23:$K$23, X23:$X$23)-$AZ$3*SUMPRODUCT(K22:$K$22, W23:$W$23))/Z22</f>
        <v>846.80133245778063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1.7719183999999999E-2</v>
      </c>
      <c r="O23">
        <f t="shared" si="29"/>
        <v>1508.4410221703254</v>
      </c>
      <c r="P23">
        <f t="shared" si="30"/>
        <v>75.422051108516271</v>
      </c>
      <c r="Q23" s="5">
        <f t="shared" si="31"/>
        <v>50</v>
      </c>
      <c r="R23">
        <f t="shared" si="0"/>
        <v>250000</v>
      </c>
      <c r="S23">
        <f t="shared" si="1"/>
        <v>870.94316633907601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641.42385668281645</v>
      </c>
      <c r="AC23">
        <f t="shared" si="2"/>
        <v>641.42385668281645</v>
      </c>
      <c r="AE23">
        <f t="shared" si="3"/>
        <v>1110.9221536074065</v>
      </c>
      <c r="AF23">
        <f t="shared" si="4"/>
        <v>-55.546107680370319</v>
      </c>
      <c r="AG23">
        <f t="shared" si="5"/>
        <v>-36.823519689521106</v>
      </c>
      <c r="AH23">
        <f t="shared" si="6"/>
        <v>-3355.4231975417647</v>
      </c>
      <c r="AI23">
        <f t="shared" si="7"/>
        <v>-2336.8706713042498</v>
      </c>
      <c r="AJ23">
        <f t="shared" si="8"/>
        <v>0</v>
      </c>
      <c r="AK23">
        <f t="shared" si="32"/>
        <v>118.77599318268969</v>
      </c>
      <c r="AL23">
        <f t="shared" si="9"/>
        <v>-2218.0946781215603</v>
      </c>
      <c r="AN23">
        <f t="shared" si="10"/>
        <v>262.44709469611047</v>
      </c>
      <c r="AO23">
        <f t="shared" si="11"/>
        <v>-13.122354734805523</v>
      </c>
      <c r="AP23">
        <f t="shared" si="12"/>
        <v>-8.6992825983512763</v>
      </c>
      <c r="AQ23">
        <f t="shared" si="13"/>
        <v>-792.69376959600697</v>
      </c>
      <c r="AR23">
        <f t="shared" si="14"/>
        <v>-552.06831223305335</v>
      </c>
      <c r="AS23">
        <f t="shared" si="15"/>
        <v>0</v>
      </c>
      <c r="AT23">
        <f t="shared" si="16"/>
        <v>28.059944820812429</v>
      </c>
      <c r="AU23">
        <f t="shared" si="17"/>
        <v>-524.008367412241</v>
      </c>
      <c r="AW23">
        <v>20</v>
      </c>
      <c r="AX23">
        <f>(R23*SUMPRODUCT(K$23:$K24, X$23:$X24)-$AZ$3*SUMPRODUCT(K$22:$K23, W$23:$W24))/Z23</f>
        <v>870.94316633907601</v>
      </c>
    </row>
    <row r="25" spans="5:50" x14ac:dyDescent="0.25">
      <c r="AN25" s="6">
        <f t="shared" ref="AN25:AU25" si="33">SUM(AN3:AN23)</f>
        <v>15008.472853364823</v>
      </c>
      <c r="AO25" s="6">
        <f t="shared" si="33"/>
        <v>-1881.7544092959856</v>
      </c>
      <c r="AP25" s="6">
        <f t="shared" si="33"/>
        <v>-2967.3911228804095</v>
      </c>
      <c r="AQ25" s="6">
        <f t="shared" si="33"/>
        <v>-8344.552016693031</v>
      </c>
      <c r="AR25" s="6">
        <f t="shared" si="33"/>
        <v>1814.7753044954002</v>
      </c>
      <c r="AS25" s="6">
        <f t="shared" si="33"/>
        <v>-1581.1080635774558</v>
      </c>
      <c r="AT25" s="6">
        <f t="shared" si="33"/>
        <v>1241.7803822801907</v>
      </c>
      <c r="AU25" s="7">
        <f t="shared" si="33"/>
        <v>1475.4476231981362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5707.7865142945038</v>
      </c>
      <c r="K3">
        <v>1</v>
      </c>
      <c r="L3" s="2">
        <v>0</v>
      </c>
      <c r="O3">
        <f>$C$3</f>
        <v>5707.7865142945038</v>
      </c>
      <c r="P3">
        <f>O3*B5</f>
        <v>4566.2292114356032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5707.7865142945038</v>
      </c>
      <c r="AF3">
        <f t="shared" ref="AF3:AF23" si="4">-$Z3*P3</f>
        <v>-4566.2292114356032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-1378.3509011410993</v>
      </c>
      <c r="AJ3">
        <f t="shared" ref="AJ3:AJ23" si="8">AB3-AC3</f>
        <v>0</v>
      </c>
      <c r="AL3">
        <f t="shared" ref="AL3:AL23" si="9">SUM(AI3:AK3)</f>
        <v>-1378.3509011410993</v>
      </c>
      <c r="AN3">
        <f t="shared" ref="AN3:AN23" si="10">AE3*$K3</f>
        <v>5707.7865142945038</v>
      </c>
      <c r="AO3">
        <f t="shared" ref="AO3:AO23" si="11">AF3*$K3</f>
        <v>-4566.2292114356032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-1378.3509011410993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-1378.3509011410993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3462.7066238984185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250000</v>
      </c>
      <c r="S4">
        <f t="shared" si="1"/>
        <v>2928.9418922818622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2892.6302970960533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-2892.6302970960533</v>
      </c>
      <c r="AK4">
        <f>H4*SUM(AB4, AE4:AF4)</f>
        <v>0</v>
      </c>
      <c r="AL4">
        <f t="shared" si="9"/>
        <v>-3492.008547096053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-570.07632680235861</v>
      </c>
      <c r="AR4">
        <f t="shared" si="14"/>
        <v>-570.07632680235861</v>
      </c>
      <c r="AS4">
        <f t="shared" si="15"/>
        <v>-2751.2177069583913</v>
      </c>
      <c r="AT4">
        <f t="shared" si="16"/>
        <v>0</v>
      </c>
      <c r="AU4">
        <f t="shared" si="17"/>
        <v>-3321.2940337607502</v>
      </c>
      <c r="AW4">
        <v>1</v>
      </c>
      <c r="AX4">
        <f>(R4*SUMPRODUCT(K5:$K$23, X5:$X$23)-$AZ$3*SUMPRODUCT(K4:$K$22, W5:$W$23))/Z4</f>
        <v>2928.9418922818622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2.5466569999999999E-3</v>
      </c>
      <c r="O5">
        <f t="shared" ref="O5:O23" si="29">$C$3</f>
        <v>5707.7865142945038</v>
      </c>
      <c r="P5">
        <f t="shared" ref="P5:P23" si="30">O5*$C$5</f>
        <v>285.3893257147252</v>
      </c>
      <c r="Q5" s="5">
        <f t="shared" ref="Q5:Q23" si="31">$C$8</f>
        <v>50</v>
      </c>
      <c r="R5">
        <f t="shared" si="0"/>
        <v>250000</v>
      </c>
      <c r="S5">
        <f t="shared" si="1"/>
        <v>5718.4513106053637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2892.6302970960533</v>
      </c>
      <c r="AC5">
        <f t="shared" si="2"/>
        <v>5576.6987788858496</v>
      </c>
      <c r="AE5">
        <f t="shared" si="3"/>
        <v>5566.2983481864512</v>
      </c>
      <c r="AF5">
        <f t="shared" si="4"/>
        <v>-278.31491740932256</v>
      </c>
      <c r="AG5">
        <f t="shared" si="5"/>
        <v>-48.760568867163201</v>
      </c>
      <c r="AH5">
        <f t="shared" si="6"/>
        <v>-628.77119668398973</v>
      </c>
      <c r="AI5">
        <f t="shared" si="7"/>
        <v>4610.4516652259763</v>
      </c>
      <c r="AJ5">
        <f t="shared" si="8"/>
        <v>-2684.0684817897964</v>
      </c>
      <c r="AK5">
        <f>H5*SUM(AB5, AE5:AF5)</f>
        <v>424.57385247661813</v>
      </c>
      <c r="AL5">
        <f t="shared" si="9"/>
        <v>2350.9570359127979</v>
      </c>
      <c r="AN5">
        <f t="shared" si="10"/>
        <v>5032.9666494827252</v>
      </c>
      <c r="AO5">
        <f t="shared" si="11"/>
        <v>-251.64833247413628</v>
      </c>
      <c r="AP5">
        <f t="shared" si="12"/>
        <v>-44.088602796182293</v>
      </c>
      <c r="AQ5">
        <f t="shared" si="13"/>
        <v>-568.52584340846784</v>
      </c>
      <c r="AR5">
        <f t="shared" si="14"/>
        <v>4168.7038708039399</v>
      </c>
      <c r="AS5">
        <f t="shared" si="15"/>
        <v>-2426.8959924106603</v>
      </c>
      <c r="AT5">
        <f t="shared" si="16"/>
        <v>383.89355117003879</v>
      </c>
      <c r="AU5">
        <f t="shared" si="17"/>
        <v>2125.701429563318</v>
      </c>
      <c r="AW5">
        <v>2</v>
      </c>
      <c r="AX5">
        <f>(R5*SUMPRODUCT(K6:$K$23, X6:$X$23)-$AZ$3*SUMPRODUCT(K5:$K$22, W6:$W$23))/Z5</f>
        <v>5718.4513106053637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3.8442260000000001E-3</v>
      </c>
      <c r="O6">
        <f t="shared" si="29"/>
        <v>5707.7865142945038</v>
      </c>
      <c r="P6">
        <f t="shared" si="30"/>
        <v>285.3893257147252</v>
      </c>
      <c r="Q6" s="5">
        <f t="shared" si="31"/>
        <v>50</v>
      </c>
      <c r="R6">
        <f t="shared" si="0"/>
        <v>250000</v>
      </c>
      <c r="S6">
        <f t="shared" si="1"/>
        <v>8138.1411673428665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5576.6987788858496</v>
      </c>
      <c r="AC6">
        <f t="shared" si="2"/>
        <v>7826.5344328203864</v>
      </c>
      <c r="AE6">
        <f t="shared" si="3"/>
        <v>5489.2372558707311</v>
      </c>
      <c r="AF6">
        <f t="shared" si="4"/>
        <v>-274.46186279353657</v>
      </c>
      <c r="AG6">
        <f t="shared" si="5"/>
        <v>-48.08551653187763</v>
      </c>
      <c r="AH6">
        <f t="shared" si="6"/>
        <v>-937.23323306969667</v>
      </c>
      <c r="AI6">
        <f t="shared" si="7"/>
        <v>4229.4566434756198</v>
      </c>
      <c r="AJ6">
        <f t="shared" si="8"/>
        <v>-2249.8356539345368</v>
      </c>
      <c r="AK6">
        <f>H6*SUM(AB6, AE6:AF6)</f>
        <v>590.29363720637866</v>
      </c>
      <c r="AL6">
        <f t="shared" si="9"/>
        <v>2569.9146267474616</v>
      </c>
      <c r="AN6">
        <f t="shared" si="10"/>
        <v>4705.8776161342794</v>
      </c>
      <c r="AO6">
        <f t="shared" si="11"/>
        <v>-235.29388080671399</v>
      </c>
      <c r="AP6">
        <f t="shared" si="12"/>
        <v>-41.223314890535434</v>
      </c>
      <c r="AQ6">
        <f t="shared" si="13"/>
        <v>-803.4822848808036</v>
      </c>
      <c r="AR6">
        <f t="shared" si="14"/>
        <v>3625.878135556226</v>
      </c>
      <c r="AS6">
        <f t="shared" si="15"/>
        <v>-1928.7654641832255</v>
      </c>
      <c r="AT6">
        <f t="shared" si="16"/>
        <v>506.05384405731058</v>
      </c>
      <c r="AU6">
        <f t="shared" si="17"/>
        <v>2203.1665154303109</v>
      </c>
      <c r="AW6">
        <v>3</v>
      </c>
      <c r="AX6">
        <f>(R6*SUMPRODUCT(K7:$K$23, X7:$X$23)-$AZ$3*SUMPRODUCT(K6:$K$22, W7:$W$23))/Z6</f>
        <v>8138.1411673428665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5.3300140000000001E-3</v>
      </c>
      <c r="O7">
        <f t="shared" si="29"/>
        <v>5707.7865142945038</v>
      </c>
      <c r="P7">
        <f t="shared" si="30"/>
        <v>285.3893257147252</v>
      </c>
      <c r="Q7" s="5">
        <f t="shared" si="31"/>
        <v>50</v>
      </c>
      <c r="R7">
        <f t="shared" si="0"/>
        <v>250000</v>
      </c>
      <c r="S7">
        <f t="shared" si="1"/>
        <v>10186.898537394563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7826.5344328203864</v>
      </c>
      <c r="AC7">
        <f t="shared" si="2"/>
        <v>9646.6597809695668</v>
      </c>
      <c r="AE7">
        <f t="shared" si="3"/>
        <v>5405.0871718889111</v>
      </c>
      <c r="AF7">
        <f t="shared" si="4"/>
        <v>-270.25435859444559</v>
      </c>
      <c r="AG7">
        <f t="shared" si="5"/>
        <v>-47.348364890246714</v>
      </c>
      <c r="AH7">
        <f t="shared" si="6"/>
        <v>-1281.482381560696</v>
      </c>
      <c r="AI7">
        <f t="shared" si="7"/>
        <v>3806.0020668435227</v>
      </c>
      <c r="AJ7">
        <f t="shared" si="8"/>
        <v>-1820.1253481491804</v>
      </c>
      <c r="AK7">
        <f>H7*SUM(AB7, AE7:AF7)</f>
        <v>799.7163590852864</v>
      </c>
      <c r="AL7">
        <f t="shared" si="9"/>
        <v>2785.5930777796289</v>
      </c>
      <c r="AN7">
        <f t="shared" si="10"/>
        <v>4364.4498882892094</v>
      </c>
      <c r="AO7">
        <f t="shared" si="11"/>
        <v>-218.2224944144605</v>
      </c>
      <c r="AP7">
        <f t="shared" si="12"/>
        <v>-38.2324205483066</v>
      </c>
      <c r="AQ7">
        <f t="shared" si="13"/>
        <v>-1034.7595624609696</v>
      </c>
      <c r="AR7">
        <f t="shared" si="14"/>
        <v>3073.2354108654727</v>
      </c>
      <c r="AS7">
        <f t="shared" si="15"/>
        <v>-1469.6980122202024</v>
      </c>
      <c r="AT7">
        <f t="shared" si="16"/>
        <v>645.7475824303998</v>
      </c>
      <c r="AU7">
        <f t="shared" si="17"/>
        <v>2249.2849810756702</v>
      </c>
      <c r="AW7">
        <v>4</v>
      </c>
      <c r="AX7">
        <f>(R7*SUMPRODUCT(K8:$K$23, X8:$X$23)-$AZ$3*SUMPRODUCT(K7:$K$22, W8:$W$23))/Z7</f>
        <v>10186.898537394563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6.9004050000000001E-3</v>
      </c>
      <c r="O8">
        <f t="shared" si="29"/>
        <v>5707.7865142945038</v>
      </c>
      <c r="P8">
        <f t="shared" si="30"/>
        <v>285.3893257147252</v>
      </c>
      <c r="Q8" s="5">
        <f t="shared" si="31"/>
        <v>50</v>
      </c>
      <c r="R8">
        <f t="shared" si="0"/>
        <v>250000</v>
      </c>
      <c r="S8">
        <f t="shared" si="1"/>
        <v>11882.025585197738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9646.6597809695668</v>
      </c>
      <c r="AC8">
        <f t="shared" si="2"/>
        <v>11061.728168579884</v>
      </c>
      <c r="AE8">
        <f t="shared" si="3"/>
        <v>5313.7390096236841</v>
      </c>
      <c r="AF8">
        <f t="shared" si="4"/>
        <v>-265.68695048118423</v>
      </c>
      <c r="AG8">
        <f t="shared" si="5"/>
        <v>-46.548158347513763</v>
      </c>
      <c r="AH8">
        <f t="shared" si="6"/>
        <v>-1633.6144691524144</v>
      </c>
      <c r="AI8">
        <f t="shared" si="7"/>
        <v>3367.8894316425722</v>
      </c>
      <c r="AJ8">
        <f t="shared" si="8"/>
        <v>-1415.0683876103176</v>
      </c>
      <c r="AK8">
        <f t="shared" ref="AK8:AK23" si="32">H8*SUM(AB8:AB8, AE8:AF8)</f>
        <v>1030.0992999918558</v>
      </c>
      <c r="AL8">
        <f t="shared" si="9"/>
        <v>2982.9203440241104</v>
      </c>
      <c r="AN8">
        <f t="shared" si="10"/>
        <v>4009.6149122277516</v>
      </c>
      <c r="AO8">
        <f t="shared" si="11"/>
        <v>-200.48074561138759</v>
      </c>
      <c r="AP8">
        <f t="shared" si="12"/>
        <v>-35.124079204663012</v>
      </c>
      <c r="AQ8">
        <f t="shared" si="13"/>
        <v>-1232.6847299955032</v>
      </c>
      <c r="AR8">
        <f t="shared" si="14"/>
        <v>2541.3253574161981</v>
      </c>
      <c r="AS8">
        <f t="shared" si="15"/>
        <v>-1067.7753082167712</v>
      </c>
      <c r="AT8">
        <f t="shared" si="16"/>
        <v>777.28723726218891</v>
      </c>
      <c r="AU8">
        <f t="shared" si="17"/>
        <v>2250.8372864616158</v>
      </c>
      <c r="AW8">
        <v>5</v>
      </c>
      <c r="AX8">
        <f>(R8*SUMPRODUCT(K9:$K$23, X9:$X$23)-$AZ$3*SUMPRODUCT(K8:$K$22, W9:$W$23))/Z8</f>
        <v>11882.025585197738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8.6257439999999994E-3</v>
      </c>
      <c r="O9">
        <f t="shared" si="29"/>
        <v>5707.7865142945038</v>
      </c>
      <c r="P9">
        <f t="shared" si="30"/>
        <v>285.3893257147252</v>
      </c>
      <c r="Q9" s="5">
        <f t="shared" si="31"/>
        <v>50</v>
      </c>
      <c r="R9">
        <f t="shared" si="0"/>
        <v>250000</v>
      </c>
      <c r="S9">
        <f t="shared" si="1"/>
        <v>13225.304777059286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11061.728168579884</v>
      </c>
      <c r="AC9">
        <f t="shared" si="2"/>
        <v>12082.946399897268</v>
      </c>
      <c r="AE9">
        <f t="shared" si="3"/>
        <v>5214.76666714762</v>
      </c>
      <c r="AF9">
        <f t="shared" si="4"/>
        <v>-260.73833335738101</v>
      </c>
      <c r="AG9">
        <f t="shared" si="5"/>
        <v>-45.681164266461508</v>
      </c>
      <c r="AH9">
        <f t="shared" si="6"/>
        <v>-2007.5624878855836</v>
      </c>
      <c r="AI9">
        <f t="shared" si="7"/>
        <v>2900.7846816381943</v>
      </c>
      <c r="AJ9">
        <f t="shared" si="8"/>
        <v>-1021.2182313173835</v>
      </c>
      <c r="AK9">
        <f t="shared" si="32"/>
        <v>1175.556527273967</v>
      </c>
      <c r="AL9">
        <f t="shared" si="9"/>
        <v>3055.1229775947777</v>
      </c>
      <c r="AN9">
        <f t="shared" si="10"/>
        <v>3665.8588143599918</v>
      </c>
      <c r="AO9">
        <f t="shared" si="11"/>
        <v>-183.29294071799961</v>
      </c>
      <c r="AP9">
        <f t="shared" si="12"/>
        <v>-32.112788426645459</v>
      </c>
      <c r="AQ9">
        <f t="shared" si="13"/>
        <v>-1411.2694030890011</v>
      </c>
      <c r="AR9">
        <f t="shared" si="14"/>
        <v>2039.1836821263462</v>
      </c>
      <c r="AS9">
        <f t="shared" si="15"/>
        <v>-717.8924952183246</v>
      </c>
      <c r="AT9">
        <f t="shared" si="16"/>
        <v>826.38870199783435</v>
      </c>
      <c r="AU9">
        <f t="shared" si="17"/>
        <v>2147.6798889058559</v>
      </c>
      <c r="AW9">
        <v>6</v>
      </c>
      <c r="AX9">
        <f>(R9*SUMPRODUCT(K10:$K$23, X10:$X$23)-$AZ$3*SUMPRODUCT(K9:$K$22, W10:$W$23))/Z9</f>
        <v>13225.304777059286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1.0476563E-2</v>
      </c>
      <c r="O10">
        <f t="shared" si="29"/>
        <v>5707.7865142945038</v>
      </c>
      <c r="P10">
        <f t="shared" si="30"/>
        <v>285.3893257147252</v>
      </c>
      <c r="Q10" s="5">
        <f t="shared" si="31"/>
        <v>50</v>
      </c>
      <c r="R10">
        <f t="shared" si="0"/>
        <v>250000</v>
      </c>
      <c r="S10">
        <f t="shared" si="1"/>
        <v>14203.98841123278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12082.946399897268</v>
      </c>
      <c r="AC10">
        <f t="shared" si="2"/>
        <v>12711.368262794436</v>
      </c>
      <c r="AE10">
        <f t="shared" si="3"/>
        <v>5107.9861689574709</v>
      </c>
      <c r="AF10">
        <f t="shared" si="4"/>
        <v>-255.39930844787355</v>
      </c>
      <c r="AG10">
        <f t="shared" si="5"/>
        <v>-44.745771028445958</v>
      </c>
      <c r="AH10">
        <f t="shared" si="6"/>
        <v>-2392.9079767546637</v>
      </c>
      <c r="AI10">
        <f t="shared" si="7"/>
        <v>2414.9331127264877</v>
      </c>
      <c r="AJ10">
        <f t="shared" si="8"/>
        <v>-628.42186289716847</v>
      </c>
      <c r="AK10">
        <f t="shared" si="32"/>
        <v>919.59945604009272</v>
      </c>
      <c r="AL10">
        <f t="shared" si="9"/>
        <v>2706.110705869412</v>
      </c>
      <c r="AN10">
        <f t="shared" si="10"/>
        <v>3405.856611399643</v>
      </c>
      <c r="AO10">
        <f t="shared" si="11"/>
        <v>-170.29283056998216</v>
      </c>
      <c r="AP10">
        <f t="shared" si="12"/>
        <v>-29.835178688534178</v>
      </c>
      <c r="AQ10">
        <f t="shared" si="13"/>
        <v>-1595.5214410387082</v>
      </c>
      <c r="AR10">
        <f t="shared" si="14"/>
        <v>1610.2071611024185</v>
      </c>
      <c r="AS10">
        <f t="shared" si="15"/>
        <v>-419.01342049507446</v>
      </c>
      <c r="AT10">
        <f t="shared" si="16"/>
        <v>613.16217068632056</v>
      </c>
      <c r="AU10">
        <f t="shared" si="17"/>
        <v>1804.3559112936646</v>
      </c>
      <c r="AW10">
        <v>7</v>
      </c>
      <c r="AX10">
        <f>(R10*SUMPRODUCT(K11:$K$23, X11:$X$23)-$AZ$3*SUMPRODUCT(K10:$K$22, W11:$W$23))/Z10</f>
        <v>14203.98841123278</v>
      </c>
    </row>
    <row r="11" spans="1:52" x14ac:dyDescent="0.25">
      <c r="A11" t="s">
        <v>33</v>
      </c>
      <c r="C11" s="24">
        <f>AU25</f>
        <v>10976.687915715604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1.2607808E-2</v>
      </c>
      <c r="O11">
        <f t="shared" si="29"/>
        <v>5707.7865142945038</v>
      </c>
      <c r="P11">
        <f t="shared" si="30"/>
        <v>285.3893257147252</v>
      </c>
      <c r="Q11" s="5">
        <f t="shared" si="31"/>
        <v>50</v>
      </c>
      <c r="R11">
        <f t="shared" si="0"/>
        <v>250000</v>
      </c>
      <c r="S11">
        <f t="shared" si="1"/>
        <v>14849.456889614043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12711.368262794436</v>
      </c>
      <c r="AC11">
        <f t="shared" si="2"/>
        <v>12988.57261717334</v>
      </c>
      <c r="AE11">
        <f t="shared" si="3"/>
        <v>4992.5057983830247</v>
      </c>
      <c r="AF11">
        <f t="shared" si="4"/>
        <v>-249.62528991915124</v>
      </c>
      <c r="AG11">
        <f t="shared" si="5"/>
        <v>-43.734167228222887</v>
      </c>
      <c r="AH11">
        <f t="shared" si="6"/>
        <v>-2820.730449693046</v>
      </c>
      <c r="AI11">
        <f t="shared" si="7"/>
        <v>1878.4158915426046</v>
      </c>
      <c r="AJ11">
        <f t="shared" si="8"/>
        <v>-277.2043543789041</v>
      </c>
      <c r="AK11">
        <f t="shared" si="32"/>
        <v>895.40296196555153</v>
      </c>
      <c r="AL11">
        <f t="shared" si="9"/>
        <v>2496.6144991292522</v>
      </c>
      <c r="AN11">
        <f t="shared" si="10"/>
        <v>3166.4202977775985</v>
      </c>
      <c r="AO11">
        <f t="shared" si="11"/>
        <v>-158.32101488887994</v>
      </c>
      <c r="AP11">
        <f t="shared" si="12"/>
        <v>-27.737725384855043</v>
      </c>
      <c r="AQ11">
        <f t="shared" si="13"/>
        <v>-1789.0050630206922</v>
      </c>
      <c r="AR11">
        <f t="shared" si="14"/>
        <v>1191.3564944831714</v>
      </c>
      <c r="AS11">
        <f t="shared" si="15"/>
        <v>-175.81261390261804</v>
      </c>
      <c r="AT11">
        <f t="shared" si="16"/>
        <v>567.89560752762247</v>
      </c>
      <c r="AU11">
        <f t="shared" si="17"/>
        <v>1583.439488108176</v>
      </c>
      <c r="AW11">
        <v>8</v>
      </c>
      <c r="AX11">
        <f>(R11*SUMPRODUCT(K12:$K$23, X12:$X$23)-$AZ$3*SUMPRODUCT(K11:$K$22, W12:$W$23))/Z11</f>
        <v>14849.456889614043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1.5033739000000001E-2</v>
      </c>
      <c r="O12">
        <f t="shared" si="29"/>
        <v>5707.7865142945038</v>
      </c>
      <c r="P12">
        <f t="shared" si="30"/>
        <v>285.3893257147252</v>
      </c>
      <c r="Q12" s="5">
        <f t="shared" si="31"/>
        <v>50</v>
      </c>
      <c r="R12">
        <f t="shared" si="0"/>
        <v>250000</v>
      </c>
      <c r="S12">
        <f t="shared" si="1"/>
        <v>15198.311346977574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12988.57261717334</v>
      </c>
      <c r="AC12">
        <f t="shared" si="2"/>
        <v>12960.918539213671</v>
      </c>
      <c r="AE12">
        <f t="shared" si="3"/>
        <v>4867.5247112703173</v>
      </c>
      <c r="AF12">
        <f t="shared" si="4"/>
        <v>-243.37623556351591</v>
      </c>
      <c r="AG12">
        <f t="shared" si="5"/>
        <v>-42.639337500449201</v>
      </c>
      <c r="AH12">
        <f t="shared" si="6"/>
        <v>-3287.4402774572814</v>
      </c>
      <c r="AI12">
        <f t="shared" si="7"/>
        <v>1294.0688607490706</v>
      </c>
      <c r="AJ12">
        <f t="shared" si="8"/>
        <v>27.654077959668939</v>
      </c>
      <c r="AK12">
        <f t="shared" si="32"/>
        <v>1232.8904765016102</v>
      </c>
      <c r="AL12">
        <f t="shared" si="9"/>
        <v>2554.6134152103496</v>
      </c>
      <c r="AN12">
        <f t="shared" si="10"/>
        <v>2885.189680821245</v>
      </c>
      <c r="AO12">
        <f t="shared" si="11"/>
        <v>-144.25948404106228</v>
      </c>
      <c r="AP12">
        <f t="shared" si="12"/>
        <v>-25.274155520670007</v>
      </c>
      <c r="AQ12">
        <f t="shared" si="13"/>
        <v>-1948.6061863999309</v>
      </c>
      <c r="AR12">
        <f t="shared" si="14"/>
        <v>767.0498548595815</v>
      </c>
      <c r="AS12">
        <f t="shared" si="15"/>
        <v>16.39175250145578</v>
      </c>
      <c r="AT12">
        <f t="shared" si="16"/>
        <v>730.7868149388197</v>
      </c>
      <c r="AU12">
        <f t="shared" si="17"/>
        <v>1514.2284222998569</v>
      </c>
      <c r="AW12">
        <v>9</v>
      </c>
      <c r="AX12">
        <f>(R12*SUMPRODUCT(K13:$K$23, X13:$X$23)-$AZ$3*SUMPRODUCT(K12:$K$22, W13:$W$23))/Z12</f>
        <v>15198.311346977574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1.7719183999999999E-2</v>
      </c>
      <c r="O13">
        <f t="shared" si="29"/>
        <v>5707.7865142945038</v>
      </c>
      <c r="P13">
        <f t="shared" si="30"/>
        <v>285.3893257147252</v>
      </c>
      <c r="Q13" s="5">
        <f t="shared" si="31"/>
        <v>50</v>
      </c>
      <c r="R13">
        <f t="shared" si="0"/>
        <v>250000</v>
      </c>
      <c r="S13">
        <f t="shared" si="1"/>
        <v>15296.210512453203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12960.918539213671</v>
      </c>
      <c r="AC13">
        <f t="shared" si="2"/>
        <v>12682.825369975028</v>
      </c>
      <c r="AE13">
        <f t="shared" si="3"/>
        <v>4732.6008981740688</v>
      </c>
      <c r="AF13">
        <f t="shared" si="4"/>
        <v>-236.63004490870344</v>
      </c>
      <c r="AG13">
        <f t="shared" si="5"/>
        <v>-41.457409858636154</v>
      </c>
      <c r="AH13">
        <f t="shared" si="6"/>
        <v>-3777.6713340427978</v>
      </c>
      <c r="AI13">
        <f t="shared" si="7"/>
        <v>676.84210936393174</v>
      </c>
      <c r="AJ13">
        <f t="shared" si="8"/>
        <v>278.0931692386439</v>
      </c>
      <c r="AK13">
        <f t="shared" si="32"/>
        <v>1813.770807878572</v>
      </c>
      <c r="AL13">
        <f t="shared" si="9"/>
        <v>2768.7060864811474</v>
      </c>
      <c r="AN13">
        <f t="shared" si="10"/>
        <v>2541.1854127943288</v>
      </c>
      <c r="AO13">
        <f t="shared" si="11"/>
        <v>-127.05927063971643</v>
      </c>
      <c r="AP13">
        <f t="shared" si="12"/>
        <v>-22.260690781183023</v>
      </c>
      <c r="AQ13">
        <f t="shared" si="13"/>
        <v>-2028.4328839358984</v>
      </c>
      <c r="AR13">
        <f t="shared" si="14"/>
        <v>363.43256743753102</v>
      </c>
      <c r="AS13">
        <f t="shared" si="15"/>
        <v>149.32302982481366</v>
      </c>
      <c r="AT13">
        <f t="shared" si="16"/>
        <v>973.91012221451103</v>
      </c>
      <c r="AU13">
        <f t="shared" si="17"/>
        <v>1486.6657194768557</v>
      </c>
      <c r="AW13">
        <v>10</v>
      </c>
      <c r="AX13">
        <f>(R13*SUMPRODUCT(K14:$K$23, X14:$X$23)-$AZ$3*SUMPRODUCT(K13:$K$22, W14:$W$23))/Z13</f>
        <v>15296.210512453203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2.0768709E-2</v>
      </c>
      <c r="O14">
        <f t="shared" si="29"/>
        <v>5707.7865142945038</v>
      </c>
      <c r="P14">
        <f t="shared" si="30"/>
        <v>285.3893257147252</v>
      </c>
      <c r="Q14" s="5">
        <f t="shared" si="31"/>
        <v>50</v>
      </c>
      <c r="R14">
        <f t="shared" si="0"/>
        <v>250000</v>
      </c>
      <c r="S14">
        <f t="shared" si="1"/>
        <v>15050.407787427856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12682.825369975028</v>
      </c>
      <c r="AC14">
        <f t="shared" si="2"/>
        <v>12095.055195330759</v>
      </c>
      <c r="AE14">
        <f t="shared" si="3"/>
        <v>4586.9848783250118</v>
      </c>
      <c r="AF14">
        <f t="shared" si="4"/>
        <v>-229.34924391625063</v>
      </c>
      <c r="AG14">
        <f t="shared" si="5"/>
        <v>-40.181818878802048</v>
      </c>
      <c r="AH14">
        <f t="shared" si="6"/>
        <v>-4305.0844062387268</v>
      </c>
      <c r="AI14">
        <f t="shared" si="7"/>
        <v>12.369409291231932</v>
      </c>
      <c r="AJ14">
        <f t="shared" si="8"/>
        <v>587.77017464426899</v>
      </c>
      <c r="AK14">
        <f t="shared" si="32"/>
        <v>1458.1522481451209</v>
      </c>
      <c r="AL14">
        <f t="shared" si="9"/>
        <v>2058.291832080622</v>
      </c>
      <c r="AN14">
        <f t="shared" si="10"/>
        <v>2268.8508509935009</v>
      </c>
      <c r="AO14">
        <f t="shared" si="11"/>
        <v>-113.44254254967507</v>
      </c>
      <c r="AP14">
        <f t="shared" si="12"/>
        <v>-19.875050033068177</v>
      </c>
      <c r="AQ14">
        <f t="shared" si="13"/>
        <v>-2129.4150030554129</v>
      </c>
      <c r="AR14">
        <f t="shared" si="14"/>
        <v>6.1182553553449894</v>
      </c>
      <c r="AS14">
        <f t="shared" si="15"/>
        <v>290.72754681005483</v>
      </c>
      <c r="AT14">
        <f t="shared" si="16"/>
        <v>721.24283311137003</v>
      </c>
      <c r="AU14">
        <f t="shared" si="17"/>
        <v>1018.0886352767699</v>
      </c>
      <c r="AW14">
        <v>11</v>
      </c>
      <c r="AX14">
        <f>(R14*SUMPRODUCT(K15:$K$23, X15:$X$23)-$AZ$3*SUMPRODUCT(K14:$K$22, W15:$W$23))/Z14</f>
        <v>15050.407787427856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2.4225090000000001E-2</v>
      </c>
      <c r="O15">
        <f t="shared" si="29"/>
        <v>5707.7865142945038</v>
      </c>
      <c r="P15">
        <f t="shared" si="30"/>
        <v>285.3893257147252</v>
      </c>
      <c r="Q15" s="5">
        <f t="shared" si="31"/>
        <v>50</v>
      </c>
      <c r="R15">
        <f t="shared" si="0"/>
        <v>250000</v>
      </c>
      <c r="S15">
        <f t="shared" si="1"/>
        <v>14499.947816756494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12095.055195330759</v>
      </c>
      <c r="AC15">
        <f t="shared" si="2"/>
        <v>11253.871327202956</v>
      </c>
      <c r="AE15">
        <f t="shared" si="3"/>
        <v>4429.9949080356992</v>
      </c>
      <c r="AF15">
        <f t="shared" si="4"/>
        <v>-221.49974540178499</v>
      </c>
      <c r="AG15">
        <f t="shared" si="5"/>
        <v>-38.806592511311344</v>
      </c>
      <c r="AH15">
        <f t="shared" si="6"/>
        <v>-4867.0408935133928</v>
      </c>
      <c r="AI15">
        <f t="shared" si="7"/>
        <v>-697.35232339078993</v>
      </c>
      <c r="AJ15">
        <f t="shared" si="8"/>
        <v>841.18386812780227</v>
      </c>
      <c r="AK15">
        <f t="shared" si="32"/>
        <v>1395.0948041310373</v>
      </c>
      <c r="AL15">
        <f t="shared" si="9"/>
        <v>1538.9263488680497</v>
      </c>
      <c r="AN15">
        <f t="shared" si="10"/>
        <v>2018.4780589198963</v>
      </c>
      <c r="AO15">
        <f t="shared" si="11"/>
        <v>-100.92390294599483</v>
      </c>
      <c r="AP15">
        <f t="shared" si="12"/>
        <v>-17.681793580268351</v>
      </c>
      <c r="AQ15">
        <f t="shared" si="13"/>
        <v>-2217.6132161241535</v>
      </c>
      <c r="AR15">
        <f t="shared" si="14"/>
        <v>-317.74085373052043</v>
      </c>
      <c r="AS15">
        <f t="shared" si="15"/>
        <v>383.27610224866061</v>
      </c>
      <c r="AT15">
        <f t="shared" si="16"/>
        <v>635.65947833115581</v>
      </c>
      <c r="AU15">
        <f t="shared" si="17"/>
        <v>701.19472684929599</v>
      </c>
      <c r="AW15">
        <v>12</v>
      </c>
      <c r="AX15">
        <f>(R15*SUMPRODUCT(K16:$K$23, X16:$X$23)-$AZ$3*SUMPRODUCT(K15:$K$22, W16:$W$23))/Z15</f>
        <v>14499.947816756494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2.7828815E-2</v>
      </c>
      <c r="O16">
        <f t="shared" si="29"/>
        <v>5707.7865142945038</v>
      </c>
      <c r="P16">
        <f t="shared" si="30"/>
        <v>285.3893257147252</v>
      </c>
      <c r="Q16" s="5">
        <f t="shared" si="31"/>
        <v>50</v>
      </c>
      <c r="R16">
        <f t="shared" si="0"/>
        <v>250000</v>
      </c>
      <c r="S16">
        <f t="shared" si="1"/>
        <v>13674.897039715539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11253.871327202956</v>
      </c>
      <c r="AC16">
        <f t="shared" si="2"/>
        <v>10212.026137685154</v>
      </c>
      <c r="AE16">
        <f t="shared" si="3"/>
        <v>4262.4134502086754</v>
      </c>
      <c r="AF16">
        <f t="shared" si="4"/>
        <v>-213.12067251043376</v>
      </c>
      <c r="AG16">
        <f t="shared" si="5"/>
        <v>-37.338585102420566</v>
      </c>
      <c r="AH16">
        <f t="shared" si="6"/>
        <v>-5399.7074188883444</v>
      </c>
      <c r="AI16">
        <f t="shared" si="7"/>
        <v>-1387.7532262925233</v>
      </c>
      <c r="AJ16">
        <f t="shared" si="8"/>
        <v>1041.8451895178023</v>
      </c>
      <c r="AK16">
        <f t="shared" si="32"/>
        <v>1309.4917524563957</v>
      </c>
      <c r="AL16">
        <f t="shared" si="9"/>
        <v>963.58371568167468</v>
      </c>
      <c r="AN16">
        <f t="shared" si="10"/>
        <v>1789.0338032991485</v>
      </c>
      <c r="AO16">
        <f t="shared" si="11"/>
        <v>-89.451690164957427</v>
      </c>
      <c r="AP16">
        <f t="shared" si="12"/>
        <v>-15.671870337290265</v>
      </c>
      <c r="AQ16">
        <f t="shared" si="13"/>
        <v>-2266.3824645737982</v>
      </c>
      <c r="AR16">
        <f t="shared" si="14"/>
        <v>-582.47222177689719</v>
      </c>
      <c r="AS16">
        <f t="shared" si="15"/>
        <v>437.28659446696923</v>
      </c>
      <c r="AT16">
        <f t="shared" si="16"/>
        <v>549.6240657206165</v>
      </c>
      <c r="AU16">
        <f t="shared" si="17"/>
        <v>404.43843841068855</v>
      </c>
      <c r="AW16">
        <v>13</v>
      </c>
      <c r="AX16">
        <f>(R16*SUMPRODUCT(K17:$K$23, X17:$X$23)-$AZ$3*SUMPRODUCT(K16:$K$22, W17:$W$23))/Z16</f>
        <v>13674.897039715539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3.1684449000000003E-2</v>
      </c>
      <c r="O17">
        <f t="shared" si="29"/>
        <v>5707.7865142945038</v>
      </c>
      <c r="P17">
        <f t="shared" si="30"/>
        <v>285.3893257147252</v>
      </c>
      <c r="Q17" s="5">
        <f t="shared" si="31"/>
        <v>50</v>
      </c>
      <c r="R17">
        <f t="shared" si="0"/>
        <v>250000</v>
      </c>
      <c r="S17">
        <f t="shared" si="1"/>
        <v>12590.495963729441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10212.026137685154</v>
      </c>
      <c r="AC17">
        <f t="shared" si="2"/>
        <v>9010.2994860964645</v>
      </c>
      <c r="AE17">
        <f t="shared" si="3"/>
        <v>4084.7370941265376</v>
      </c>
      <c r="AF17">
        <f t="shared" si="4"/>
        <v>-204.23685470632688</v>
      </c>
      <c r="AG17">
        <f t="shared" si="5"/>
        <v>-35.782146755986552</v>
      </c>
      <c r="AH17">
        <f t="shared" si="6"/>
        <v>-5915.2624770490211</v>
      </c>
      <c r="AI17">
        <f t="shared" si="7"/>
        <v>-2070.544384384797</v>
      </c>
      <c r="AJ17">
        <f t="shared" si="8"/>
        <v>1201.7266515886895</v>
      </c>
      <c r="AK17">
        <f t="shared" si="32"/>
        <v>1205.8974820889061</v>
      </c>
      <c r="AL17">
        <f t="shared" si="9"/>
        <v>337.07974929279862</v>
      </c>
      <c r="AN17">
        <f t="shared" si="10"/>
        <v>1579.3167782512867</v>
      </c>
      <c r="AO17">
        <f t="shared" si="11"/>
        <v>-78.965838912564323</v>
      </c>
      <c r="AP17">
        <f t="shared" si="12"/>
        <v>-13.834756908795264</v>
      </c>
      <c r="AQ17">
        <f t="shared" si="13"/>
        <v>-2287.0684361049321</v>
      </c>
      <c r="AR17">
        <f t="shared" si="14"/>
        <v>-800.55225367500509</v>
      </c>
      <c r="AS17">
        <f t="shared" si="15"/>
        <v>464.63383566466609</v>
      </c>
      <c r="AT17">
        <f t="shared" si="16"/>
        <v>466.24643947158086</v>
      </c>
      <c r="AU17">
        <f t="shared" si="17"/>
        <v>130.32802146124186</v>
      </c>
      <c r="AW17">
        <v>14</v>
      </c>
      <c r="AX17">
        <f>(R17*SUMPRODUCT(K18:$K$23, X18:$X$23)-$AZ$3*SUMPRODUCT(K17:$K$22, W18:$W$23))/Z17</f>
        <v>12590.495963729441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3.5933631000000001E-2</v>
      </c>
      <c r="O18">
        <f t="shared" si="29"/>
        <v>5707.7865142945038</v>
      </c>
      <c r="P18">
        <f t="shared" si="30"/>
        <v>285.3893257147252</v>
      </c>
      <c r="Q18" s="5">
        <f t="shared" si="31"/>
        <v>50</v>
      </c>
      <c r="R18">
        <f t="shared" si="0"/>
        <v>250000</v>
      </c>
      <c r="S18">
        <f t="shared" si="1"/>
        <v>11246.351081861012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9010.2994860964645</v>
      </c>
      <c r="AC18">
        <f t="shared" si="2"/>
        <v>7678.6807619011179</v>
      </c>
      <c r="AE18">
        <f t="shared" si="3"/>
        <v>3897.1102877129169</v>
      </c>
      <c r="AF18">
        <f t="shared" si="4"/>
        <v>-194.85551438564588</v>
      </c>
      <c r="AG18">
        <f t="shared" si="5"/>
        <v>-34.138542830509223</v>
      </c>
      <c r="AH18">
        <f t="shared" si="6"/>
        <v>-6428.9122895873397</v>
      </c>
      <c r="AI18">
        <f t="shared" si="7"/>
        <v>-2760.7960590905782</v>
      </c>
      <c r="AJ18">
        <f t="shared" si="8"/>
        <v>1331.6187241953467</v>
      </c>
      <c r="AK18">
        <f t="shared" si="32"/>
        <v>1087.8132679788889</v>
      </c>
      <c r="AL18">
        <f t="shared" si="9"/>
        <v>-341.36406691634261</v>
      </c>
      <c r="AN18">
        <f t="shared" si="10"/>
        <v>1388.0017171872685</v>
      </c>
      <c r="AO18">
        <f t="shared" si="11"/>
        <v>-69.400085859363429</v>
      </c>
      <c r="AP18">
        <f t="shared" si="12"/>
        <v>-12.158844008191055</v>
      </c>
      <c r="AQ18">
        <f t="shared" si="13"/>
        <v>-2289.7328119575418</v>
      </c>
      <c r="AR18">
        <f t="shared" si="14"/>
        <v>-983.29002463782774</v>
      </c>
      <c r="AS18">
        <f t="shared" si="15"/>
        <v>474.27168834540726</v>
      </c>
      <c r="AT18">
        <f t="shared" si="16"/>
        <v>387.43750432064212</v>
      </c>
      <c r="AU18">
        <f t="shared" si="17"/>
        <v>-121.58083197177841</v>
      </c>
      <c r="AW18">
        <v>15</v>
      </c>
      <c r="AX18">
        <f>(R18*SUMPRODUCT(K19:$K$23, X19:$X$23)-$AZ$3*SUMPRODUCT(K18:$K$22, W19:$W$23))/Z18</f>
        <v>11246.351081861012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4.1016489000000003E-2</v>
      </c>
      <c r="O19">
        <f t="shared" si="29"/>
        <v>5707.7865142945038</v>
      </c>
      <c r="P19">
        <f t="shared" si="30"/>
        <v>285.3893257147252</v>
      </c>
      <c r="Q19" s="5">
        <f t="shared" si="31"/>
        <v>50</v>
      </c>
      <c r="R19">
        <f t="shared" si="0"/>
        <v>250000</v>
      </c>
      <c r="S19">
        <f t="shared" si="1"/>
        <v>9605.4220211366701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7678.6807619011179</v>
      </c>
      <c r="AC19">
        <f t="shared" si="2"/>
        <v>6223.7206683333188</v>
      </c>
      <c r="AE19">
        <f t="shared" si="3"/>
        <v>3698.2934035880244</v>
      </c>
      <c r="AF19">
        <f t="shared" si="4"/>
        <v>-184.91467017940121</v>
      </c>
      <c r="AG19">
        <f t="shared" si="5"/>
        <v>-32.396914235720523</v>
      </c>
      <c r="AH19">
        <f t="shared" si="6"/>
        <v>-7001.2158324180527</v>
      </c>
      <c r="AI19">
        <f t="shared" si="7"/>
        <v>-3520.23401324515</v>
      </c>
      <c r="AJ19">
        <f t="shared" si="8"/>
        <v>1454.960093567799</v>
      </c>
      <c r="AK19">
        <f t="shared" si="32"/>
        <v>957.70453101365456</v>
      </c>
      <c r="AL19">
        <f t="shared" si="9"/>
        <v>-1107.5693886636964</v>
      </c>
      <c r="AN19">
        <f t="shared" si="10"/>
        <v>1213.3632495835398</v>
      </c>
      <c r="AO19">
        <f t="shared" si="11"/>
        <v>-60.668162479176985</v>
      </c>
      <c r="AP19">
        <f t="shared" si="12"/>
        <v>-10.629017453130116</v>
      </c>
      <c r="AQ19">
        <f t="shared" si="13"/>
        <v>-2297.0102872900152</v>
      </c>
      <c r="AR19">
        <f t="shared" si="14"/>
        <v>-1154.9442176387824</v>
      </c>
      <c r="AS19">
        <f t="shared" si="15"/>
        <v>477.35398858106771</v>
      </c>
      <c r="AT19">
        <f t="shared" si="16"/>
        <v>314.21073318958742</v>
      </c>
      <c r="AU19">
        <f t="shared" si="17"/>
        <v>-363.37949586812738</v>
      </c>
      <c r="AW19">
        <v>16</v>
      </c>
      <c r="AX19">
        <f>(R19*SUMPRODUCT(K20:$K$23, X20:$X$23)-$AZ$3*SUMPRODUCT(K19:$K$22, W20:$W$23))/Z19</f>
        <v>9605.4220211366701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4.6435859000000003E-2</v>
      </c>
      <c r="O20">
        <f t="shared" si="29"/>
        <v>5707.7865142945038</v>
      </c>
      <c r="P20">
        <f t="shared" si="30"/>
        <v>285.3893257147252</v>
      </c>
      <c r="Q20" s="5">
        <f t="shared" si="31"/>
        <v>50</v>
      </c>
      <c r="R20">
        <f t="shared" si="0"/>
        <v>250000</v>
      </c>
      <c r="S20">
        <f t="shared" si="1"/>
        <v>7665.5760938174262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6223.7206683333188</v>
      </c>
      <c r="AC20">
        <f t="shared" si="2"/>
        <v>4686.5134596469061</v>
      </c>
      <c r="AE20">
        <f t="shared" si="3"/>
        <v>3489.5770385225001</v>
      </c>
      <c r="AF20">
        <f t="shared" si="4"/>
        <v>-174.478851926125</v>
      </c>
      <c r="AG20">
        <f t="shared" si="5"/>
        <v>-30.568566551878302</v>
      </c>
      <c r="AH20">
        <f t="shared" si="6"/>
        <v>-7521.8927074250551</v>
      </c>
      <c r="AI20">
        <f t="shared" si="7"/>
        <v>-4237.3630873805578</v>
      </c>
      <c r="AJ20">
        <f t="shared" si="8"/>
        <v>1537.2072086864127</v>
      </c>
      <c r="AK20">
        <f t="shared" si="32"/>
        <v>816.23672941633401</v>
      </c>
      <c r="AL20">
        <f t="shared" si="9"/>
        <v>-1883.9191492778109</v>
      </c>
      <c r="AN20">
        <f t="shared" si="10"/>
        <v>1054.6404675094755</v>
      </c>
      <c r="AO20">
        <f t="shared" si="11"/>
        <v>-52.732023375473773</v>
      </c>
      <c r="AP20">
        <f t="shared" si="12"/>
        <v>-9.2386117181174185</v>
      </c>
      <c r="AQ20">
        <f t="shared" si="13"/>
        <v>-2273.3105914961229</v>
      </c>
      <c r="AR20">
        <f t="shared" si="14"/>
        <v>-1280.6407590802387</v>
      </c>
      <c r="AS20">
        <f t="shared" si="15"/>
        <v>464.5837909096274</v>
      </c>
      <c r="AT20">
        <f t="shared" si="16"/>
        <v>246.68785827251114</v>
      </c>
      <c r="AU20">
        <f t="shared" si="17"/>
        <v>-569.36910989809996</v>
      </c>
      <c r="AW20">
        <v>17</v>
      </c>
      <c r="AX20">
        <f>(R20*SUMPRODUCT(K21:$K$23, X21:$X$23)-$AZ$3*SUMPRODUCT(K20:$K$22, W21:$W$23))/Z20</f>
        <v>7665.5760938174262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5.1834316999999998E-2</v>
      </c>
      <c r="O21">
        <f t="shared" si="29"/>
        <v>5707.7865142945038</v>
      </c>
      <c r="P21">
        <f t="shared" si="30"/>
        <v>285.3893257147252</v>
      </c>
      <c r="Q21" s="5">
        <f t="shared" si="31"/>
        <v>50</v>
      </c>
      <c r="R21">
        <f t="shared" si="0"/>
        <v>250000</v>
      </c>
      <c r="S21">
        <f t="shared" si="1"/>
        <v>5440.8184334363823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4686.5134596469061</v>
      </c>
      <c r="AC21">
        <f t="shared" si="2"/>
        <v>3120.6771836849448</v>
      </c>
      <c r="AE21">
        <f t="shared" si="3"/>
        <v>3273.8014257265786</v>
      </c>
      <c r="AF21">
        <f t="shared" si="4"/>
        <v>-163.69007128632893</v>
      </c>
      <c r="AG21">
        <f t="shared" si="5"/>
        <v>-28.678380117473861</v>
      </c>
      <c r="AH21">
        <f t="shared" si="6"/>
        <v>-7922.5038444282836</v>
      </c>
      <c r="AI21">
        <f t="shared" si="7"/>
        <v>-4841.0708701055082</v>
      </c>
      <c r="AJ21">
        <f t="shared" si="8"/>
        <v>1565.8362759619613</v>
      </c>
      <c r="AK21">
        <f t="shared" si="32"/>
        <v>667.15718534143798</v>
      </c>
      <c r="AL21">
        <f t="shared" si="9"/>
        <v>-2608.0774088021089</v>
      </c>
      <c r="AN21">
        <f t="shared" si="10"/>
        <v>911.43592262172535</v>
      </c>
      <c r="AO21">
        <f t="shared" si="11"/>
        <v>-45.571796131086266</v>
      </c>
      <c r="AP21">
        <f t="shared" si="12"/>
        <v>-7.9841451702786843</v>
      </c>
      <c r="AQ21">
        <f t="shared" si="13"/>
        <v>-2205.6483158009751</v>
      </c>
      <c r="AR21">
        <f t="shared" si="14"/>
        <v>-1347.7683344806146</v>
      </c>
      <c r="AS21">
        <f t="shared" si="15"/>
        <v>435.933413566529</v>
      </c>
      <c r="AT21">
        <f t="shared" si="16"/>
        <v>185.73851791283687</v>
      </c>
      <c r="AU21">
        <f t="shared" si="17"/>
        <v>-726.09640300124886</v>
      </c>
      <c r="AW21">
        <v>18</v>
      </c>
      <c r="AX21">
        <f>(R21*SUMPRODUCT(K22:$K$23, X22:$X$23)-$AZ$3*SUMPRODUCT(K21:$K$22, W22:$W$23))/Z21</f>
        <v>5440.8184334363823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5.7772715000000002E-2</v>
      </c>
      <c r="O22">
        <f t="shared" si="29"/>
        <v>5707.7865142945038</v>
      </c>
      <c r="P22">
        <f t="shared" si="30"/>
        <v>285.3893257147252</v>
      </c>
      <c r="Q22" s="5">
        <f t="shared" si="31"/>
        <v>50</v>
      </c>
      <c r="R22">
        <f t="shared" si="0"/>
        <v>250000</v>
      </c>
      <c r="S22">
        <f t="shared" si="1"/>
        <v>2897.1258182733918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3120.6771836849448</v>
      </c>
      <c r="AC22">
        <f t="shared" si="2"/>
        <v>1549.0797575783911</v>
      </c>
      <c r="AE22">
        <f t="shared" si="3"/>
        <v>3051.9270147342177</v>
      </c>
      <c r="AF22">
        <f t="shared" si="4"/>
        <v>-152.59635073671089</v>
      </c>
      <c r="AG22">
        <f t="shared" si="5"/>
        <v>-26.734768435110638</v>
      </c>
      <c r="AH22">
        <f t="shared" si="6"/>
        <v>-8284.1394059424201</v>
      </c>
      <c r="AI22">
        <f t="shared" si="7"/>
        <v>-5411.5435103800246</v>
      </c>
      <c r="AJ22">
        <f t="shared" si="8"/>
        <v>1571.5974261065537</v>
      </c>
      <c r="AK22">
        <f t="shared" si="32"/>
        <v>515.13207152618747</v>
      </c>
      <c r="AL22">
        <f t="shared" si="9"/>
        <v>-3324.8140127472834</v>
      </c>
      <c r="AN22">
        <f t="shared" si="10"/>
        <v>782.69060087983382</v>
      </c>
      <c r="AO22">
        <f t="shared" si="11"/>
        <v>-39.134530043991695</v>
      </c>
      <c r="AP22">
        <f t="shared" si="12"/>
        <v>-6.8563408855575974</v>
      </c>
      <c r="AQ22">
        <f t="shared" si="13"/>
        <v>-2124.5324734523656</v>
      </c>
      <c r="AR22">
        <f t="shared" si="14"/>
        <v>-1387.8327435020815</v>
      </c>
      <c r="AS22">
        <f t="shared" si="15"/>
        <v>403.04847653365721</v>
      </c>
      <c r="AT22">
        <f t="shared" si="16"/>
        <v>132.10965683280523</v>
      </c>
      <c r="AU22">
        <f t="shared" si="17"/>
        <v>-852.67461013561899</v>
      </c>
      <c r="AW22">
        <v>19</v>
      </c>
      <c r="AX22">
        <f>(R22*SUMPRODUCT(K23:$K$23, X23:$X$23)-$AZ$3*SUMPRODUCT(K22:$K$22, W23:$W$23))/Z22</f>
        <v>2897.1258182733918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6.4089452000000005E-2</v>
      </c>
      <c r="O23">
        <f t="shared" si="29"/>
        <v>5707.7865142945038</v>
      </c>
      <c r="P23">
        <f t="shared" si="30"/>
        <v>285.3893257147252</v>
      </c>
      <c r="Q23" s="5">
        <f t="shared" si="31"/>
        <v>50</v>
      </c>
      <c r="R23">
        <f t="shared" si="0"/>
        <v>250000</v>
      </c>
      <c r="S23">
        <f t="shared" si="1"/>
        <v>3128.9478498017843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1549.0797575783911</v>
      </c>
      <c r="AC23">
        <f t="shared" si="2"/>
        <v>1549.0797575783911</v>
      </c>
      <c r="AE23">
        <f t="shared" si="3"/>
        <v>2825.8114146685634</v>
      </c>
      <c r="AF23">
        <f t="shared" si="4"/>
        <v>-141.29057073342818</v>
      </c>
      <c r="AG23">
        <f t="shared" si="5"/>
        <v>-24.754004092406394</v>
      </c>
      <c r="AH23">
        <f t="shared" si="6"/>
        <v>-8567.0832917656935</v>
      </c>
      <c r="AI23">
        <f t="shared" si="7"/>
        <v>-5907.3164519229649</v>
      </c>
      <c r="AJ23">
        <f t="shared" si="8"/>
        <v>0</v>
      </c>
      <c r="AK23">
        <f t="shared" si="32"/>
        <v>362.26920347151247</v>
      </c>
      <c r="AL23">
        <f t="shared" si="9"/>
        <v>-5545.0472484514521</v>
      </c>
      <c r="AN23">
        <f t="shared" si="10"/>
        <v>667.57692564744445</v>
      </c>
      <c r="AO23">
        <f t="shared" si="11"/>
        <v>-33.378846282372223</v>
      </c>
      <c r="AP23">
        <f t="shared" si="12"/>
        <v>-5.8479493230482058</v>
      </c>
      <c r="AQ23">
        <f t="shared" si="13"/>
        <v>-2023.909697580908</v>
      </c>
      <c r="AR23">
        <f t="shared" si="14"/>
        <v>-1395.559567538884</v>
      </c>
      <c r="AS23">
        <f t="shared" si="15"/>
        <v>0</v>
      </c>
      <c r="AT23">
        <f t="shared" si="16"/>
        <v>85.583404417886911</v>
      </c>
      <c r="AU23">
        <f t="shared" si="17"/>
        <v>-1309.9761631209969</v>
      </c>
      <c r="AW23">
        <v>20</v>
      </c>
      <c r="AX23">
        <f>(R23*SUMPRODUCT(K$23:$K24, X$23:$X24)-$AZ$3*SUMPRODUCT(K$22:$K23, W$23:$W24))/Z23</f>
        <v>3128.9478498017843</v>
      </c>
    </row>
    <row r="25" spans="5:50" x14ac:dyDescent="0.25">
      <c r="AN25" s="6">
        <f t="shared" ref="AN25:AU25" si="33">SUM(AN3:AN23)</f>
        <v>53158.594772474404</v>
      </c>
      <c r="AO25" s="6">
        <f t="shared" si="33"/>
        <v>-6938.7696243445998</v>
      </c>
      <c r="AP25" s="6">
        <f t="shared" si="33"/>
        <v>-2935.5755396593181</v>
      </c>
      <c r="AQ25" s="6">
        <f t="shared" si="33"/>
        <v>-35096.987022468566</v>
      </c>
      <c r="AR25" s="6">
        <f t="shared" si="33"/>
        <v>8187.2625860019189</v>
      </c>
      <c r="AS25" s="6">
        <f t="shared" si="33"/>
        <v>-6960.2407941523579</v>
      </c>
      <c r="AT25" s="6">
        <f t="shared" si="33"/>
        <v>9749.6661238660381</v>
      </c>
      <c r="AU25" s="7">
        <f t="shared" si="33"/>
        <v>10976.687915715604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19179.442151841191</v>
      </c>
      <c r="K3">
        <v>1</v>
      </c>
      <c r="L3" s="2">
        <v>0</v>
      </c>
      <c r="O3">
        <f>$C$3</f>
        <v>19179.442151841191</v>
      </c>
      <c r="P3">
        <f>O3*B5</f>
        <v>15343.553721472954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19179.442151841191</v>
      </c>
      <c r="AF3">
        <f t="shared" ref="AF3:AF23" si="4">-$Z3*P3</f>
        <v>-15343.553721472954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1315.9802263682373</v>
      </c>
      <c r="AJ3">
        <f t="shared" ref="AJ3:AJ23" si="8">AB3-AC3</f>
        <v>0</v>
      </c>
      <c r="AL3">
        <f t="shared" ref="AL3:AL23" si="9">SUM(AI3:AK3)</f>
        <v>1315.9802263682373</v>
      </c>
      <c r="AN3">
        <f t="shared" ref="AN3:AN23" si="10">AE3*$K3</f>
        <v>19179.442151841191</v>
      </c>
      <c r="AO3">
        <f t="shared" ref="AO3:AO23" si="11">AF3*$K3</f>
        <v>-15343.553721472954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1315.9802263682373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1315.9802263682373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11269.134051811328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250000</v>
      </c>
      <c r="S4">
        <f t="shared" si="1"/>
        <v>6531.7616733814202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6330.7877991957939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-6330.7877991957939</v>
      </c>
      <c r="AK4">
        <f>H4*SUM(AB4, AE4:AF4)</f>
        <v>0</v>
      </c>
      <c r="AL4">
        <f t="shared" si="9"/>
        <v>-11522.965049195795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-4938.346252615559</v>
      </c>
      <c r="AR4">
        <f t="shared" si="14"/>
        <v>-4938.346252615559</v>
      </c>
      <c r="AS4">
        <f t="shared" si="15"/>
        <v>-6021.2933224232384</v>
      </c>
      <c r="AT4">
        <f t="shared" si="16"/>
        <v>0</v>
      </c>
      <c r="AU4">
        <f t="shared" si="17"/>
        <v>-10959.639575038798</v>
      </c>
      <c r="AW4">
        <v>1</v>
      </c>
      <c r="AX4">
        <f>(R4*SUMPRODUCT(K5:$K$23, X5:$X$23)-$AZ$3*SUMPRODUCT(K4:$K$22, W5:$W$23))/Z4</f>
        <v>6531.7616733814202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2.4225090000000001E-2</v>
      </c>
      <c r="O5">
        <f t="shared" ref="O5:O23" si="29">$C$3</f>
        <v>19179.442151841191</v>
      </c>
      <c r="P5">
        <f t="shared" ref="P5:P23" si="30">O5*$C$5</f>
        <v>958.97210759205961</v>
      </c>
      <c r="Q5" s="5">
        <f t="shared" ref="Q5:Q23" si="31">$C$8</f>
        <v>50</v>
      </c>
      <c r="R5">
        <f t="shared" si="0"/>
        <v>250000</v>
      </c>
      <c r="S5">
        <f t="shared" si="1"/>
        <v>12191.231111632762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6330.7877991957939</v>
      </c>
      <c r="AC5">
        <f t="shared" si="2"/>
        <v>11411.714807402532</v>
      </c>
      <c r="AE5">
        <f t="shared" si="3"/>
        <v>17953.094482233406</v>
      </c>
      <c r="AF5">
        <f t="shared" si="4"/>
        <v>-897.65472411167048</v>
      </c>
      <c r="AG5">
        <f t="shared" si="5"/>
        <v>-46.802963141735447</v>
      </c>
      <c r="AH5">
        <f t="shared" si="6"/>
        <v>-5869.9288138227976</v>
      </c>
      <c r="AI5">
        <f t="shared" si="7"/>
        <v>11138.707981157204</v>
      </c>
      <c r="AJ5">
        <f t="shared" si="8"/>
        <v>-5080.9270082067378</v>
      </c>
      <c r="AK5">
        <f>H5*SUM(AB5, AE5:AF5)</f>
        <v>1213.7452102247798</v>
      </c>
      <c r="AL5">
        <f t="shared" si="9"/>
        <v>7271.5261831752459</v>
      </c>
      <c r="AN5">
        <f t="shared" si="10"/>
        <v>16232.928982962669</v>
      </c>
      <c r="AO5">
        <f t="shared" si="11"/>
        <v>-811.64644914813357</v>
      </c>
      <c r="AP5">
        <f t="shared" si="12"/>
        <v>-42.318563945834939</v>
      </c>
      <c r="AQ5">
        <f t="shared" si="13"/>
        <v>-5307.5049353819231</v>
      </c>
      <c r="AR5">
        <f t="shared" si="14"/>
        <v>10071.459034486779</v>
      </c>
      <c r="AS5">
        <f t="shared" si="15"/>
        <v>-4594.1008873683859</v>
      </c>
      <c r="AT5">
        <f t="shared" si="16"/>
        <v>1097.4509057749299</v>
      </c>
      <c r="AU5">
        <f t="shared" si="17"/>
        <v>6574.8090528933226</v>
      </c>
      <c r="AW5">
        <v>2</v>
      </c>
      <c r="AX5">
        <f>(R5*SUMPRODUCT(K6:$K$23, X6:$X$23)-$AZ$3*SUMPRODUCT(K5:$K$22, W6:$W$23))/Z5</f>
        <v>12191.231111632762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2.7828815E-2</v>
      </c>
      <c r="O6">
        <f t="shared" si="29"/>
        <v>19179.442151841191</v>
      </c>
      <c r="P6">
        <f t="shared" si="30"/>
        <v>958.97210759205961</v>
      </c>
      <c r="Q6" s="5">
        <f t="shared" si="31"/>
        <v>50</v>
      </c>
      <c r="R6">
        <f t="shared" si="0"/>
        <v>250000</v>
      </c>
      <c r="S6">
        <f t="shared" si="1"/>
        <v>17061.689899967441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11411.714807402532</v>
      </c>
      <c r="AC6">
        <f t="shared" si="2"/>
        <v>15366.598214729891</v>
      </c>
      <c r="AE6">
        <f t="shared" si="3"/>
        <v>17273.950192387478</v>
      </c>
      <c r="AF6">
        <f t="shared" si="4"/>
        <v>-863.69750961937393</v>
      </c>
      <c r="AG6">
        <f t="shared" si="5"/>
        <v>-45.032462507594914</v>
      </c>
      <c r="AH6">
        <f t="shared" si="6"/>
        <v>-6512.3550136158719</v>
      </c>
      <c r="AI6">
        <f t="shared" si="7"/>
        <v>9852.8652066446357</v>
      </c>
      <c r="AJ6">
        <f t="shared" si="8"/>
        <v>-3954.8834073273592</v>
      </c>
      <c r="AK6">
        <f>H6*SUM(AB6, AE6:AF6)</f>
        <v>1521.8616217123338</v>
      </c>
      <c r="AL6">
        <f t="shared" si="9"/>
        <v>7419.84342102961</v>
      </c>
      <c r="AN6">
        <f t="shared" si="10"/>
        <v>14808.814369543981</v>
      </c>
      <c r="AO6">
        <f t="shared" si="11"/>
        <v>-740.44071847719908</v>
      </c>
      <c r="AP6">
        <f t="shared" si="12"/>
        <v>-38.605956972847522</v>
      </c>
      <c r="AQ6">
        <f t="shared" si="13"/>
        <v>-5582.9879923879334</v>
      </c>
      <c r="AR6">
        <f t="shared" si="14"/>
        <v>8446.7797017060002</v>
      </c>
      <c r="AS6">
        <f t="shared" si="15"/>
        <v>-3390.4887752953364</v>
      </c>
      <c r="AT6">
        <f t="shared" si="16"/>
        <v>1304.679358286156</v>
      </c>
      <c r="AU6">
        <f t="shared" si="17"/>
        <v>6360.9702846968203</v>
      </c>
      <c r="AW6">
        <v>3</v>
      </c>
      <c r="AX6">
        <f>(R6*SUMPRODUCT(K7:$K$23, X7:$X$23)-$AZ$3*SUMPRODUCT(K6:$K$22, W7:$W$23))/Z6</f>
        <v>17061.689899967441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3.1684449000000003E-2</v>
      </c>
      <c r="O7">
        <f t="shared" si="29"/>
        <v>19179.442151841191</v>
      </c>
      <c r="P7">
        <f t="shared" si="30"/>
        <v>958.97210759205961</v>
      </c>
      <c r="Q7" s="5">
        <f t="shared" si="31"/>
        <v>50</v>
      </c>
      <c r="R7">
        <f t="shared" si="0"/>
        <v>250000</v>
      </c>
      <c r="S7">
        <f t="shared" si="1"/>
        <v>21210.715548369484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15366.598214729891</v>
      </c>
      <c r="AC7">
        <f t="shared" si="2"/>
        <v>18307.099723287218</v>
      </c>
      <c r="AE7">
        <f t="shared" si="3"/>
        <v>16553.895096564363</v>
      </c>
      <c r="AF7">
        <f t="shared" si="4"/>
        <v>-827.69475482821815</v>
      </c>
      <c r="AG7">
        <f t="shared" si="5"/>
        <v>-43.155309120852657</v>
      </c>
      <c r="AH7">
        <f t="shared" si="6"/>
        <v>-7134.1438083315161</v>
      </c>
      <c r="AI7">
        <f t="shared" si="7"/>
        <v>8548.9012242837744</v>
      </c>
      <c r="AJ7">
        <f t="shared" si="8"/>
        <v>-2940.5015085573268</v>
      </c>
      <c r="AK7">
        <f>H7*SUM(AB7, AE7:AF7)</f>
        <v>1918.4256709339545</v>
      </c>
      <c r="AL7">
        <f t="shared" si="9"/>
        <v>7526.8253866604018</v>
      </c>
      <c r="AN7">
        <f t="shared" si="10"/>
        <v>13366.78638241147</v>
      </c>
      <c r="AO7">
        <f t="shared" si="11"/>
        <v>-668.33931912057358</v>
      </c>
      <c r="AP7">
        <f t="shared" si="12"/>
        <v>-34.846650587093023</v>
      </c>
      <c r="AQ7">
        <f t="shared" si="13"/>
        <v>-5760.6125779522545</v>
      </c>
      <c r="AR7">
        <f t="shared" si="14"/>
        <v>6902.9878347515487</v>
      </c>
      <c r="AS7">
        <f t="shared" si="15"/>
        <v>-2374.3690106023405</v>
      </c>
      <c r="AT7">
        <f t="shared" si="16"/>
        <v>1549.0726493265397</v>
      </c>
      <c r="AU7">
        <f t="shared" si="17"/>
        <v>6077.6914734757474</v>
      </c>
      <c r="AW7">
        <v>4</v>
      </c>
      <c r="AX7">
        <f>(R7*SUMPRODUCT(K8:$K$23, X8:$X$23)-$AZ$3*SUMPRODUCT(K7:$K$22, W8:$W$23))/Z7</f>
        <v>21210.715548369484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3.5933631000000001E-2</v>
      </c>
      <c r="O8">
        <f t="shared" si="29"/>
        <v>19179.442151841191</v>
      </c>
      <c r="P8">
        <f t="shared" si="30"/>
        <v>958.97210759205961</v>
      </c>
      <c r="Q8" s="5">
        <f t="shared" si="31"/>
        <v>50</v>
      </c>
      <c r="R8">
        <f t="shared" si="0"/>
        <v>250000</v>
      </c>
      <c r="S8">
        <f t="shared" si="1"/>
        <v>24664.485856363164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18307.099723287218</v>
      </c>
      <c r="AC8">
        <f t="shared" si="2"/>
        <v>20310.231866174836</v>
      </c>
      <c r="AE8">
        <f t="shared" si="3"/>
        <v>15793.514587586065</v>
      </c>
      <c r="AF8">
        <f t="shared" si="4"/>
        <v>-789.67572937930333</v>
      </c>
      <c r="AG8">
        <f t="shared" si="5"/>
        <v>-41.173029076004482</v>
      </c>
      <c r="AH8">
        <f t="shared" si="6"/>
        <v>-7753.6347681982697</v>
      </c>
      <c r="AI8">
        <f t="shared" si="7"/>
        <v>7209.0310609324879</v>
      </c>
      <c r="AJ8">
        <f t="shared" si="8"/>
        <v>-2003.1321428876181</v>
      </c>
      <c r="AK8">
        <f t="shared" ref="AK8:AK23" si="32">H8*SUM(AB8:AB8, AE8:AF8)</f>
        <v>2335.0967945627276</v>
      </c>
      <c r="AL8">
        <f t="shared" si="9"/>
        <v>7540.9957126075969</v>
      </c>
      <c r="AN8">
        <f t="shared" si="10"/>
        <v>11917.392158738394</v>
      </c>
      <c r="AO8">
        <f t="shared" si="11"/>
        <v>-595.86960793691981</v>
      </c>
      <c r="AP8">
        <f t="shared" si="12"/>
        <v>-31.068140732118081</v>
      </c>
      <c r="AQ8">
        <f t="shared" si="13"/>
        <v>-5850.6993915640314</v>
      </c>
      <c r="AR8">
        <f t="shared" si="14"/>
        <v>5439.7550185053251</v>
      </c>
      <c r="AS8">
        <f t="shared" si="15"/>
        <v>-1511.5135494495676</v>
      </c>
      <c r="AT8">
        <f t="shared" si="16"/>
        <v>1762.0057951692675</v>
      </c>
      <c r="AU8">
        <f t="shared" si="17"/>
        <v>5690.247264225025</v>
      </c>
      <c r="AW8">
        <v>5</v>
      </c>
      <c r="AX8">
        <f>(R8*SUMPRODUCT(K9:$K$23, X9:$X$23)-$AZ$3*SUMPRODUCT(K8:$K$22, W9:$W$23))/Z8</f>
        <v>24664.485856363164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4.1016489000000003E-2</v>
      </c>
      <c r="O9">
        <f t="shared" si="29"/>
        <v>19179.442151841191</v>
      </c>
      <c r="P9">
        <f t="shared" si="30"/>
        <v>958.97210759205961</v>
      </c>
      <c r="Q9" s="5">
        <f t="shared" si="31"/>
        <v>50</v>
      </c>
      <c r="R9">
        <f t="shared" si="0"/>
        <v>250000</v>
      </c>
      <c r="S9">
        <f t="shared" si="1"/>
        <v>27355.043866874712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20310.231866174836</v>
      </c>
      <c r="AC9">
        <f t="shared" si="2"/>
        <v>21376.613085366233</v>
      </c>
      <c r="AE9">
        <f t="shared" si="3"/>
        <v>14987.784924357142</v>
      </c>
      <c r="AF9">
        <f t="shared" si="4"/>
        <v>-749.38924621785713</v>
      </c>
      <c r="AG9">
        <f t="shared" si="5"/>
        <v>-39.072525691051815</v>
      </c>
      <c r="AH9">
        <f t="shared" si="6"/>
        <v>-8443.86547096309</v>
      </c>
      <c r="AI9">
        <f t="shared" si="7"/>
        <v>5755.4576814851425</v>
      </c>
      <c r="AJ9">
        <f t="shared" si="8"/>
        <v>-1066.3812191913967</v>
      </c>
      <c r="AK9">
        <f t="shared" si="32"/>
        <v>2535.8692617526567</v>
      </c>
      <c r="AL9">
        <f t="shared" si="9"/>
        <v>7224.9457240464026</v>
      </c>
      <c r="AN9">
        <f t="shared" si="10"/>
        <v>10536.061722343426</v>
      </c>
      <c r="AO9">
        <f t="shared" si="11"/>
        <v>-526.80308611717123</v>
      </c>
      <c r="AP9">
        <f t="shared" si="12"/>
        <v>-27.467070311354135</v>
      </c>
      <c r="AQ9">
        <f t="shared" si="13"/>
        <v>-5935.8396338241728</v>
      </c>
      <c r="AR9">
        <f t="shared" si="14"/>
        <v>4045.9519320907266</v>
      </c>
      <c r="AS9">
        <f t="shared" si="15"/>
        <v>-749.64101777903659</v>
      </c>
      <c r="AT9">
        <f t="shared" si="16"/>
        <v>1782.6566898620906</v>
      </c>
      <c r="AU9">
        <f t="shared" si="17"/>
        <v>5078.9676041737812</v>
      </c>
      <c r="AW9">
        <v>6</v>
      </c>
      <c r="AX9">
        <f>(R9*SUMPRODUCT(K10:$K$23, X10:$X$23)-$AZ$3*SUMPRODUCT(K9:$K$22, W10:$W$23))/Z9</f>
        <v>27355.043866874712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4.6435859000000003E-2</v>
      </c>
      <c r="O10">
        <f t="shared" si="29"/>
        <v>19179.442151841191</v>
      </c>
      <c r="P10">
        <f t="shared" si="30"/>
        <v>958.97210759205961</v>
      </c>
      <c r="Q10" s="5">
        <f t="shared" si="31"/>
        <v>50</v>
      </c>
      <c r="R10">
        <f t="shared" si="0"/>
        <v>250000</v>
      </c>
      <c r="S10">
        <f t="shared" si="1"/>
        <v>29183.454402779473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21376.613085366233</v>
      </c>
      <c r="AC10">
        <f t="shared" si="2"/>
        <v>21518.381663663782</v>
      </c>
      <c r="AE10">
        <f t="shared" si="3"/>
        <v>14141.936407643798</v>
      </c>
      <c r="AF10">
        <f t="shared" si="4"/>
        <v>-707.09682038218989</v>
      </c>
      <c r="AG10">
        <f t="shared" si="5"/>
        <v>-36.867434140377739</v>
      </c>
      <c r="AH10">
        <f t="shared" si="6"/>
        <v>-9071.8314688177998</v>
      </c>
      <c r="AI10">
        <f t="shared" si="7"/>
        <v>4326.1406843034292</v>
      </c>
      <c r="AJ10">
        <f t="shared" si="8"/>
        <v>-141.76857829754954</v>
      </c>
      <c r="AK10">
        <f t="shared" si="32"/>
        <v>1890.2618801236918</v>
      </c>
      <c r="AL10">
        <f t="shared" si="9"/>
        <v>6074.633986129571</v>
      </c>
      <c r="AN10">
        <f t="shared" si="10"/>
        <v>9429.4318776116434</v>
      </c>
      <c r="AO10">
        <f t="shared" si="11"/>
        <v>-471.47159388058213</v>
      </c>
      <c r="AP10">
        <f t="shared" si="12"/>
        <v>-24.582132793435896</v>
      </c>
      <c r="AQ10">
        <f t="shared" si="13"/>
        <v>-6048.8333686859851</v>
      </c>
      <c r="AR10">
        <f t="shared" si="14"/>
        <v>2884.5447822516389</v>
      </c>
      <c r="AS10">
        <f t="shared" si="15"/>
        <v>-94.527164661838611</v>
      </c>
      <c r="AT10">
        <f t="shared" si="16"/>
        <v>1260.3716432947917</v>
      </c>
      <c r="AU10">
        <f t="shared" si="17"/>
        <v>4050.3892608845917</v>
      </c>
      <c r="AW10">
        <v>7</v>
      </c>
      <c r="AX10">
        <f>(R10*SUMPRODUCT(K11:$K$23, X11:$X$23)-$AZ$3*SUMPRODUCT(K10:$K$22, W11:$W$23))/Z10</f>
        <v>29183.454402779473</v>
      </c>
    </row>
    <row r="11" spans="1:52" x14ac:dyDescent="0.25">
      <c r="A11" t="s">
        <v>33</v>
      </c>
      <c r="C11" s="24">
        <f>AU25</f>
        <v>31867.424716180998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5.1834316999999998E-2</v>
      </c>
      <c r="O11">
        <f t="shared" si="29"/>
        <v>19179.442151841191</v>
      </c>
      <c r="P11">
        <f t="shared" si="30"/>
        <v>958.97210759205961</v>
      </c>
      <c r="Q11" s="5">
        <f t="shared" si="31"/>
        <v>50</v>
      </c>
      <c r="R11">
        <f t="shared" si="0"/>
        <v>250000</v>
      </c>
      <c r="S11">
        <f t="shared" si="1"/>
        <v>30355.624201918316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21518.381663663782</v>
      </c>
      <c r="AC11">
        <f t="shared" si="2"/>
        <v>20998.661820269386</v>
      </c>
      <c r="AE11">
        <f t="shared" si="3"/>
        <v>13267.479428819708</v>
      </c>
      <c r="AF11">
        <f t="shared" si="4"/>
        <v>-663.37397144098543</v>
      </c>
      <c r="AG11">
        <f t="shared" si="5"/>
        <v>-34.587761530765</v>
      </c>
      <c r="AH11">
        <f t="shared" si="6"/>
        <v>-9554.9913410448116</v>
      </c>
      <c r="AI11">
        <f t="shared" si="7"/>
        <v>3014.5263548031453</v>
      </c>
      <c r="AJ11">
        <f t="shared" si="8"/>
        <v>519.71984339439587</v>
      </c>
      <c r="AK11">
        <f t="shared" si="32"/>
        <v>1750.483589309481</v>
      </c>
      <c r="AL11">
        <f t="shared" si="9"/>
        <v>5284.7297875070217</v>
      </c>
      <c r="AN11">
        <f t="shared" si="10"/>
        <v>8414.6955177033178</v>
      </c>
      <c r="AO11">
        <f t="shared" si="11"/>
        <v>-420.73477588516596</v>
      </c>
      <c r="AP11">
        <f t="shared" si="12"/>
        <v>-21.936757730191658</v>
      </c>
      <c r="AQ11">
        <f t="shared" si="13"/>
        <v>-6060.1068379675262</v>
      </c>
      <c r="AR11">
        <f t="shared" si="14"/>
        <v>1911.9171461204346</v>
      </c>
      <c r="AS11">
        <f t="shared" si="15"/>
        <v>329.62434651849668</v>
      </c>
      <c r="AT11">
        <f t="shared" si="16"/>
        <v>1110.2173922184168</v>
      </c>
      <c r="AU11">
        <f t="shared" si="17"/>
        <v>3351.7588848573478</v>
      </c>
      <c r="AW11">
        <v>8</v>
      </c>
      <c r="AX11">
        <f>(R11*SUMPRODUCT(K12:$K$23, X12:$X$23)-$AZ$3*SUMPRODUCT(K11:$K$22, W12:$W$23))/Z11</f>
        <v>30355.624201918316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5.7772715000000002E-2</v>
      </c>
      <c r="O12">
        <f t="shared" si="29"/>
        <v>19179.442151841191</v>
      </c>
      <c r="P12">
        <f t="shared" si="30"/>
        <v>958.97210759205961</v>
      </c>
      <c r="Q12" s="5">
        <f t="shared" si="31"/>
        <v>50</v>
      </c>
      <c r="R12">
        <f t="shared" si="0"/>
        <v>250000</v>
      </c>
      <c r="S12">
        <f t="shared" si="1"/>
        <v>31045.874389474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20998.661820269386</v>
      </c>
      <c r="AC12">
        <f t="shared" si="2"/>
        <v>20020.649275927157</v>
      </c>
      <c r="AE12">
        <f t="shared" si="3"/>
        <v>12368.306326721948</v>
      </c>
      <c r="AF12">
        <f t="shared" si="4"/>
        <v>-618.41531633609736</v>
      </c>
      <c r="AG12">
        <f t="shared" si="5"/>
        <v>-32.243655026052501</v>
      </c>
      <c r="AH12">
        <f t="shared" si="6"/>
        <v>-9991.1444470242495</v>
      </c>
      <c r="AI12">
        <f t="shared" si="7"/>
        <v>1726.5029083355494</v>
      </c>
      <c r="AJ12">
        <f t="shared" si="8"/>
        <v>978.01254434222938</v>
      </c>
      <c r="AK12">
        <f t="shared" si="32"/>
        <v>2292.398698145867</v>
      </c>
      <c r="AL12">
        <f t="shared" si="9"/>
        <v>4996.9141508236462</v>
      </c>
      <c r="AN12">
        <f t="shared" si="10"/>
        <v>7331.2231369815272</v>
      </c>
      <c r="AO12">
        <f t="shared" si="11"/>
        <v>-366.56115684907638</v>
      </c>
      <c r="AP12">
        <f t="shared" si="12"/>
        <v>-19.112190748148908</v>
      </c>
      <c r="AQ12">
        <f t="shared" si="13"/>
        <v>-5922.177814814997</v>
      </c>
      <c r="AR12">
        <f t="shared" si="14"/>
        <v>1023.3719745693058</v>
      </c>
      <c r="AS12">
        <f t="shared" si="15"/>
        <v>579.70978434201209</v>
      </c>
      <c r="AT12">
        <f t="shared" si="16"/>
        <v>1358.8025660977901</v>
      </c>
      <c r="AU12">
        <f t="shared" si="17"/>
        <v>2961.8843250091081</v>
      </c>
      <c r="AW12">
        <v>9</v>
      </c>
      <c r="AX12">
        <f>(R12*SUMPRODUCT(K13:$K$23, X13:$X$23)-$AZ$3*SUMPRODUCT(K12:$K$22, W13:$W$23))/Z12</f>
        <v>31045.874389474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6.4089452000000005E-2</v>
      </c>
      <c r="O13">
        <f t="shared" si="29"/>
        <v>19179.442151841191</v>
      </c>
      <c r="P13">
        <f t="shared" si="30"/>
        <v>958.97210759205961</v>
      </c>
      <c r="Q13" s="5">
        <f t="shared" si="31"/>
        <v>50</v>
      </c>
      <c r="R13">
        <f t="shared" si="0"/>
        <v>250000</v>
      </c>
      <c r="S13">
        <f t="shared" si="1"/>
        <v>31452.618662032324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20020.649275927157</v>
      </c>
      <c r="AC13">
        <f t="shared" si="2"/>
        <v>18780.195234861189</v>
      </c>
      <c r="AE13">
        <f t="shared" si="3"/>
        <v>11451.945288806986</v>
      </c>
      <c r="AF13">
        <f t="shared" si="4"/>
        <v>-572.59726444034936</v>
      </c>
      <c r="AG13">
        <f t="shared" si="5"/>
        <v>-29.854740294695226</v>
      </c>
      <c r="AH13">
        <f t="shared" si="6"/>
        <v>-10332.390905483753</v>
      </c>
      <c r="AI13">
        <f t="shared" si="7"/>
        <v>517.102378588188</v>
      </c>
      <c r="AJ13">
        <f t="shared" si="8"/>
        <v>1240.4540410659683</v>
      </c>
      <c r="AK13">
        <f t="shared" si="32"/>
        <v>3210.5097195005255</v>
      </c>
      <c r="AL13">
        <f t="shared" si="9"/>
        <v>4968.0661391546819</v>
      </c>
      <c r="AN13">
        <f t="shared" si="10"/>
        <v>6149.1591922029575</v>
      </c>
      <c r="AO13">
        <f t="shared" si="11"/>
        <v>-307.4579596101479</v>
      </c>
      <c r="AP13">
        <f t="shared" si="12"/>
        <v>-16.030599700243759</v>
      </c>
      <c r="AQ13">
        <f t="shared" si="13"/>
        <v>-5548.0108323595141</v>
      </c>
      <c r="AR13">
        <f t="shared" si="14"/>
        <v>277.65980053305179</v>
      </c>
      <c r="AS13">
        <f t="shared" si="15"/>
        <v>666.06582347030496</v>
      </c>
      <c r="AT13">
        <f t="shared" si="16"/>
        <v>1723.8936141809165</v>
      </c>
      <c r="AU13">
        <f t="shared" si="17"/>
        <v>2667.6192381842734</v>
      </c>
      <c r="AW13">
        <v>10</v>
      </c>
      <c r="AX13">
        <f>(R13*SUMPRODUCT(K14:$K$23, X14:$X$23)-$AZ$3*SUMPRODUCT(K13:$K$22, W14:$W$23))/Z13</f>
        <v>31452.618662032324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7.1121990999999996E-2</v>
      </c>
      <c r="O14">
        <f t="shared" si="29"/>
        <v>19179.442151841191</v>
      </c>
      <c r="P14">
        <f t="shared" si="30"/>
        <v>958.97210759205961</v>
      </c>
      <c r="Q14" s="5">
        <f t="shared" si="31"/>
        <v>50</v>
      </c>
      <c r="R14">
        <f t="shared" si="0"/>
        <v>250000</v>
      </c>
      <c r="S14">
        <f t="shared" si="1"/>
        <v>31243.41384681717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18780.195234861189</v>
      </c>
      <c r="AC14">
        <f t="shared" si="2"/>
        <v>17141.926659817749</v>
      </c>
      <c r="AE14">
        <f t="shared" si="3"/>
        <v>10522.940686155893</v>
      </c>
      <c r="AF14">
        <f t="shared" si="4"/>
        <v>-526.14703430779468</v>
      </c>
      <c r="AG14">
        <f t="shared" si="5"/>
        <v>-27.43286432120162</v>
      </c>
      <c r="AH14">
        <f t="shared" si="6"/>
        <v>-10616.642852733255</v>
      </c>
      <c r="AI14">
        <f t="shared" si="7"/>
        <v>-647.28206520635831</v>
      </c>
      <c r="AJ14">
        <f t="shared" si="8"/>
        <v>1638.2685750434393</v>
      </c>
      <c r="AK14">
        <f t="shared" si="32"/>
        <v>2462.4469390357135</v>
      </c>
      <c r="AL14">
        <f t="shared" si="9"/>
        <v>3453.4334488727945</v>
      </c>
      <c r="AN14">
        <f t="shared" si="10"/>
        <v>5204.9404050917965</v>
      </c>
      <c r="AO14">
        <f t="shared" si="11"/>
        <v>-260.24702025458987</v>
      </c>
      <c r="AP14">
        <f t="shared" si="12"/>
        <v>-13.569060986980094</v>
      </c>
      <c r="AQ14">
        <f t="shared" si="13"/>
        <v>-5251.2881141029102</v>
      </c>
      <c r="AR14">
        <f t="shared" si="14"/>
        <v>-320.16379025268282</v>
      </c>
      <c r="AS14">
        <f t="shared" si="15"/>
        <v>810.33339966023971</v>
      </c>
      <c r="AT14">
        <f t="shared" si="16"/>
        <v>1217.9950406110011</v>
      </c>
      <c r="AU14">
        <f t="shared" si="17"/>
        <v>1708.1646500185579</v>
      </c>
      <c r="AW14">
        <v>11</v>
      </c>
      <c r="AX14">
        <f>(R14*SUMPRODUCT(K15:$K$23, X15:$X$23)-$AZ$3*SUMPRODUCT(K14:$K$22, W15:$W$23))/Z14</f>
        <v>31243.41384681717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7.9233461000000005E-2</v>
      </c>
      <c r="O15">
        <f t="shared" si="29"/>
        <v>19179.442151841191</v>
      </c>
      <c r="P15">
        <f t="shared" si="30"/>
        <v>958.97210759205961</v>
      </c>
      <c r="Q15" s="5">
        <f t="shared" si="31"/>
        <v>50</v>
      </c>
      <c r="R15">
        <f t="shared" si="0"/>
        <v>250000</v>
      </c>
      <c r="S15">
        <f t="shared" si="1"/>
        <v>30514.933474512498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17141.926659817749</v>
      </c>
      <c r="AC15">
        <f t="shared" si="2"/>
        <v>15248.272522301531</v>
      </c>
      <c r="AE15">
        <f t="shared" si="3"/>
        <v>9583.9422688324885</v>
      </c>
      <c r="AF15">
        <f t="shared" si="4"/>
        <v>-479.19711344162448</v>
      </c>
      <c r="AG15">
        <f t="shared" si="5"/>
        <v>-24.984934892677387</v>
      </c>
      <c r="AH15">
        <f t="shared" si="6"/>
        <v>-10868.003926561101</v>
      </c>
      <c r="AI15">
        <f t="shared" si="7"/>
        <v>-1788.2437060629163</v>
      </c>
      <c r="AJ15">
        <f t="shared" si="8"/>
        <v>1893.6541375162178</v>
      </c>
      <c r="AK15">
        <f t="shared" si="32"/>
        <v>2245.9277072274012</v>
      </c>
      <c r="AL15">
        <f t="shared" si="9"/>
        <v>2351.3381386807027</v>
      </c>
      <c r="AN15">
        <f t="shared" si="10"/>
        <v>4366.8170255687928</v>
      </c>
      <c r="AO15">
        <f t="shared" si="11"/>
        <v>-218.34085127843966</v>
      </c>
      <c r="AP15">
        <f t="shared" si="12"/>
        <v>-11.384108544443736</v>
      </c>
      <c r="AQ15">
        <f t="shared" si="13"/>
        <v>-4951.8854819058597</v>
      </c>
      <c r="AR15">
        <f t="shared" si="14"/>
        <v>-814.79341615995133</v>
      </c>
      <c r="AS15">
        <f t="shared" si="15"/>
        <v>862.82251043358622</v>
      </c>
      <c r="AT15">
        <f t="shared" si="16"/>
        <v>1023.3320563722522</v>
      </c>
      <c r="AU15">
        <f t="shared" si="17"/>
        <v>1071.3611506458869</v>
      </c>
      <c r="AW15">
        <v>12</v>
      </c>
      <c r="AX15">
        <f>(R15*SUMPRODUCT(K16:$K$23, X16:$X$23)-$AZ$3*SUMPRODUCT(K15:$K$22, W16:$W$23))/Z15</f>
        <v>30514.933474512498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8.7905784000000001E-2</v>
      </c>
      <c r="O16">
        <f t="shared" si="29"/>
        <v>19179.442151841191</v>
      </c>
      <c r="P16">
        <f t="shared" si="30"/>
        <v>958.97210759205961</v>
      </c>
      <c r="Q16" s="5">
        <f t="shared" si="31"/>
        <v>50</v>
      </c>
      <c r="R16">
        <f t="shared" si="0"/>
        <v>250000</v>
      </c>
      <c r="S16">
        <f t="shared" si="1"/>
        <v>29293.575761773311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15248.272522301531</v>
      </c>
      <c r="AC16">
        <f t="shared" si="2"/>
        <v>13204.820550792499</v>
      </c>
      <c r="AE16">
        <f t="shared" si="3"/>
        <v>8645.6188871917057</v>
      </c>
      <c r="AF16">
        <f t="shared" si="4"/>
        <v>-432.28094435958531</v>
      </c>
      <c r="AG16">
        <f t="shared" si="5"/>
        <v>-22.538765253820852</v>
      </c>
      <c r="AH16">
        <f t="shared" si="6"/>
        <v>-10981.601449648808</v>
      </c>
      <c r="AI16">
        <f t="shared" si="7"/>
        <v>-2790.8022720705085</v>
      </c>
      <c r="AJ16">
        <f t="shared" si="8"/>
        <v>2043.4519715090319</v>
      </c>
      <c r="AK16">
        <f t="shared" si="32"/>
        <v>2007.6100075014865</v>
      </c>
      <c r="AL16">
        <f t="shared" si="9"/>
        <v>1260.2597069400099</v>
      </c>
      <c r="AN16">
        <f t="shared" si="10"/>
        <v>3628.7668055454114</v>
      </c>
      <c r="AO16">
        <f t="shared" si="11"/>
        <v>-181.43834027727058</v>
      </c>
      <c r="AP16">
        <f t="shared" si="12"/>
        <v>-9.4600426248504217</v>
      </c>
      <c r="AQ16">
        <f t="shared" si="13"/>
        <v>-4609.2328764631729</v>
      </c>
      <c r="AR16">
        <f t="shared" si="14"/>
        <v>-1171.3644538198828</v>
      </c>
      <c r="AS16">
        <f t="shared" si="15"/>
        <v>857.68419585598133</v>
      </c>
      <c r="AT16">
        <f t="shared" si="16"/>
        <v>842.64049211039776</v>
      </c>
      <c r="AU16">
        <f t="shared" si="17"/>
        <v>528.96023414649642</v>
      </c>
      <c r="AW16">
        <v>13</v>
      </c>
      <c r="AX16">
        <f>(R16*SUMPRODUCT(K17:$K$23, X17:$X$23)-$AZ$3*SUMPRODUCT(K16:$K$22, W17:$W$23))/Z16</f>
        <v>29293.575761773311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9.7118048999999998E-2</v>
      </c>
      <c r="O17">
        <f t="shared" si="29"/>
        <v>19179.442151841191</v>
      </c>
      <c r="P17">
        <f t="shared" si="30"/>
        <v>958.97210759205961</v>
      </c>
      <c r="Q17" s="5">
        <f t="shared" si="31"/>
        <v>50</v>
      </c>
      <c r="R17">
        <f t="shared" si="0"/>
        <v>250000</v>
      </c>
      <c r="S17">
        <f t="shared" si="1"/>
        <v>27591.662698298333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13204.820550792499</v>
      </c>
      <c r="AC17">
        <f t="shared" si="2"/>
        <v>11105.344421174712</v>
      </c>
      <c r="AE17">
        <f t="shared" si="3"/>
        <v>7719.517059598179</v>
      </c>
      <c r="AF17">
        <f t="shared" si="4"/>
        <v>-385.97585297990895</v>
      </c>
      <c r="AG17">
        <f t="shared" si="5"/>
        <v>-20.124456692962571</v>
      </c>
      <c r="AH17">
        <f t="shared" si="6"/>
        <v>-10944.604541600354</v>
      </c>
      <c r="AI17">
        <f t="shared" si="7"/>
        <v>-3631.1877916750473</v>
      </c>
      <c r="AJ17">
        <f t="shared" si="8"/>
        <v>2099.4761296177876</v>
      </c>
      <c r="AK17">
        <f t="shared" si="32"/>
        <v>1757.4676155816398</v>
      </c>
      <c r="AL17">
        <f t="shared" si="9"/>
        <v>225.75595352438017</v>
      </c>
      <c r="AN17">
        <f t="shared" si="10"/>
        <v>2984.6627901097345</v>
      </c>
      <c r="AO17">
        <f t="shared" si="11"/>
        <v>-149.23313950548672</v>
      </c>
      <c r="AP17">
        <f t="shared" si="12"/>
        <v>-7.780890514125856</v>
      </c>
      <c r="AQ17">
        <f t="shared" si="13"/>
        <v>-4231.6058991235568</v>
      </c>
      <c r="AR17">
        <f t="shared" si="14"/>
        <v>-1403.9571390334347</v>
      </c>
      <c r="AS17">
        <f t="shared" si="15"/>
        <v>811.73838135412916</v>
      </c>
      <c r="AT17">
        <f t="shared" si="16"/>
        <v>679.50470949829582</v>
      </c>
      <c r="AU17">
        <f t="shared" si="17"/>
        <v>87.28595181899027</v>
      </c>
      <c r="AW17">
        <v>14</v>
      </c>
      <c r="AX17">
        <f>(R17*SUMPRODUCT(K18:$K$23, X18:$X$23)-$AZ$3*SUMPRODUCT(K17:$K$22, W18:$W$23))/Z17</f>
        <v>27591.662698298333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0.107494799</v>
      </c>
      <c r="O18">
        <f t="shared" si="29"/>
        <v>19179.442151841191</v>
      </c>
      <c r="P18">
        <f t="shared" si="30"/>
        <v>958.97210759205961</v>
      </c>
      <c r="Q18" s="5">
        <f t="shared" si="31"/>
        <v>50</v>
      </c>
      <c r="R18">
        <f t="shared" si="0"/>
        <v>250000</v>
      </c>
      <c r="S18">
        <f t="shared" si="1"/>
        <v>25356.631989726255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11105.344421174712</v>
      </c>
      <c r="AC18">
        <f t="shared" si="2"/>
        <v>9006.6440877983878</v>
      </c>
      <c r="AE18">
        <f t="shared" si="3"/>
        <v>6812.5139543036194</v>
      </c>
      <c r="AF18">
        <f t="shared" si="4"/>
        <v>-340.62569771518099</v>
      </c>
      <c r="AG18">
        <f t="shared" si="5"/>
        <v>-17.75993769883873</v>
      </c>
      <c r="AH18">
        <f t="shared" si="6"/>
        <v>-10816.372135971083</v>
      </c>
      <c r="AI18">
        <f t="shared" si="7"/>
        <v>-4362.2438170814839</v>
      </c>
      <c r="AJ18">
        <f t="shared" si="8"/>
        <v>2098.7003333763241</v>
      </c>
      <c r="AK18">
        <f t="shared" si="32"/>
        <v>1504.0838002361929</v>
      </c>
      <c r="AL18">
        <f t="shared" si="9"/>
        <v>-759.45968346896689</v>
      </c>
      <c r="AN18">
        <f t="shared" si="10"/>
        <v>2426.3570617307146</v>
      </c>
      <c r="AO18">
        <f t="shared" si="11"/>
        <v>-121.31785308653573</v>
      </c>
      <c r="AP18">
        <f t="shared" si="12"/>
        <v>-6.3254109335442497</v>
      </c>
      <c r="AQ18">
        <f t="shared" si="13"/>
        <v>-3852.3782982993525</v>
      </c>
      <c r="AR18">
        <f t="shared" si="14"/>
        <v>-1553.6645005887181</v>
      </c>
      <c r="AS18">
        <f t="shared" si="15"/>
        <v>747.47683579090403</v>
      </c>
      <c r="AT18">
        <f t="shared" si="16"/>
        <v>535.69715594232571</v>
      </c>
      <c r="AU18">
        <f t="shared" si="17"/>
        <v>-270.49050885548832</v>
      </c>
      <c r="AW18">
        <v>15</v>
      </c>
      <c r="AX18">
        <f>(R18*SUMPRODUCT(K19:$K$23, X19:$X$23)-$AZ$3*SUMPRODUCT(K18:$K$22, W19:$W$23))/Z18</f>
        <v>25356.631989726255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0.119195734</v>
      </c>
      <c r="O19">
        <f t="shared" si="29"/>
        <v>19179.442151841191</v>
      </c>
      <c r="P19">
        <f t="shared" si="30"/>
        <v>958.97210759205961</v>
      </c>
      <c r="Q19" s="5">
        <f t="shared" si="31"/>
        <v>50</v>
      </c>
      <c r="R19">
        <f t="shared" si="0"/>
        <v>250000</v>
      </c>
      <c r="S19">
        <f t="shared" si="1"/>
        <v>22500.594771329255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9006.6440877983878</v>
      </c>
      <c r="AC19">
        <f t="shared" si="2"/>
        <v>6959.6272483007124</v>
      </c>
      <c r="AE19">
        <f t="shared" si="3"/>
        <v>5932.3662135921204</v>
      </c>
      <c r="AF19">
        <f t="shared" si="4"/>
        <v>-296.61831067960605</v>
      </c>
      <c r="AG19">
        <f t="shared" si="5"/>
        <v>-15.465429512042988</v>
      </c>
      <c r="AH19">
        <f t="shared" si="6"/>
        <v>-10584.544049036766</v>
      </c>
      <c r="AI19">
        <f t="shared" si="7"/>
        <v>-4964.2615756362939</v>
      </c>
      <c r="AJ19">
        <f t="shared" si="8"/>
        <v>2047.0168394976754</v>
      </c>
      <c r="AK19">
        <f t="shared" si="32"/>
        <v>1252.9494826451321</v>
      </c>
      <c r="AL19">
        <f t="shared" si="9"/>
        <v>-1664.2952534934864</v>
      </c>
      <c r="AN19">
        <f t="shared" si="10"/>
        <v>1946.334257757981</v>
      </c>
      <c r="AO19">
        <f t="shared" si="11"/>
        <v>-97.316712887899058</v>
      </c>
      <c r="AP19">
        <f t="shared" si="12"/>
        <v>-5.0740116483813802</v>
      </c>
      <c r="AQ19">
        <f t="shared" si="13"/>
        <v>-3472.6549143557395</v>
      </c>
      <c r="AR19">
        <f t="shared" si="14"/>
        <v>-1628.7113811340389</v>
      </c>
      <c r="AS19">
        <f t="shared" si="15"/>
        <v>671.60031216436437</v>
      </c>
      <c r="AT19">
        <f t="shared" si="16"/>
        <v>411.07686435893879</v>
      </c>
      <c r="AU19">
        <f t="shared" si="17"/>
        <v>-546.03420461073574</v>
      </c>
      <c r="AW19">
        <v>16</v>
      </c>
      <c r="AX19">
        <f>(R19*SUMPRODUCT(K20:$K$23, X20:$X$23)-$AZ$3*SUMPRODUCT(K19:$K$22, W20:$W$23))/Z19</f>
        <v>22500.594771329255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0.13258683600000001</v>
      </c>
      <c r="O20">
        <f t="shared" si="29"/>
        <v>19179.442151841191</v>
      </c>
      <c r="P20">
        <f t="shared" si="30"/>
        <v>958.97210759205961</v>
      </c>
      <c r="Q20" s="5">
        <f t="shared" si="31"/>
        <v>50</v>
      </c>
      <c r="R20">
        <f t="shared" si="0"/>
        <v>250000</v>
      </c>
      <c r="S20">
        <f t="shared" si="1"/>
        <v>18870.787862992831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6959.6272483007124</v>
      </c>
      <c r="AC20">
        <f t="shared" si="2"/>
        <v>5004.6321452012071</v>
      </c>
      <c r="AE20">
        <f t="shared" si="3"/>
        <v>5086.4888852027207</v>
      </c>
      <c r="AF20">
        <f t="shared" si="4"/>
        <v>-254.32444426013603</v>
      </c>
      <c r="AG20">
        <f t="shared" si="5"/>
        <v>-13.260262850539755</v>
      </c>
      <c r="AH20">
        <f t="shared" si="6"/>
        <v>-10252.561831914021</v>
      </c>
      <c r="AI20">
        <f t="shared" si="7"/>
        <v>-5433.657653821977</v>
      </c>
      <c r="AJ20">
        <f t="shared" si="8"/>
        <v>1954.9951030995053</v>
      </c>
      <c r="AK20">
        <f t="shared" si="32"/>
        <v>1009.0236148485492</v>
      </c>
      <c r="AL20">
        <f t="shared" si="9"/>
        <v>-2469.6389358739225</v>
      </c>
      <c r="AN20">
        <f t="shared" si="10"/>
        <v>1537.2685447699018</v>
      </c>
      <c r="AO20">
        <f t="shared" si="11"/>
        <v>-76.863427238495092</v>
      </c>
      <c r="AP20">
        <f t="shared" si="12"/>
        <v>-4.0075945186506035</v>
      </c>
      <c r="AQ20">
        <f t="shared" si="13"/>
        <v>-3098.5894520207448</v>
      </c>
      <c r="AR20">
        <f t="shared" si="14"/>
        <v>-1642.1919290079888</v>
      </c>
      <c r="AS20">
        <f t="shared" si="15"/>
        <v>590.85010210423047</v>
      </c>
      <c r="AT20">
        <f t="shared" si="16"/>
        <v>304.95304306064065</v>
      </c>
      <c r="AU20">
        <f t="shared" si="17"/>
        <v>-746.38878384311761</v>
      </c>
      <c r="AW20">
        <v>17</v>
      </c>
      <c r="AX20">
        <f>(R20*SUMPRODUCT(K21:$K$23, X21:$X$23)-$AZ$3*SUMPRODUCT(K20:$K$22, W21:$W$23))/Z20</f>
        <v>18870.787862992831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0.14803979</v>
      </c>
      <c r="O21">
        <f t="shared" si="29"/>
        <v>19179.442151841191</v>
      </c>
      <c r="P21">
        <f t="shared" si="30"/>
        <v>958.97210759205961</v>
      </c>
      <c r="Q21" s="5">
        <f t="shared" si="31"/>
        <v>50</v>
      </c>
      <c r="R21">
        <f t="shared" si="0"/>
        <v>250000</v>
      </c>
      <c r="S21">
        <f t="shared" si="1"/>
        <v>14220.308304714463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5004.6321452012071</v>
      </c>
      <c r="AC21">
        <f t="shared" si="2"/>
        <v>3175.2849767184252</v>
      </c>
      <c r="AE21">
        <f t="shared" si="3"/>
        <v>4282.6212499479479</v>
      </c>
      <c r="AF21">
        <f t="shared" si="4"/>
        <v>-214.13106249739744</v>
      </c>
      <c r="AG21">
        <f t="shared" si="5"/>
        <v>-11.164613694295651</v>
      </c>
      <c r="AH21">
        <f t="shared" si="6"/>
        <v>-9815.2326386935347</v>
      </c>
      <c r="AI21">
        <f t="shared" si="7"/>
        <v>-5757.9070649372798</v>
      </c>
      <c r="AJ21">
        <f t="shared" si="8"/>
        <v>1829.3471684827819</v>
      </c>
      <c r="AK21">
        <f t="shared" si="32"/>
        <v>776.38707800501095</v>
      </c>
      <c r="AL21">
        <f t="shared" si="9"/>
        <v>-3152.1728184494868</v>
      </c>
      <c r="AN21">
        <f t="shared" si="10"/>
        <v>1192.294321675121</v>
      </c>
      <c r="AO21">
        <f t="shared" si="11"/>
        <v>-59.614716083756058</v>
      </c>
      <c r="AP21">
        <f t="shared" si="12"/>
        <v>-3.108261210716869</v>
      </c>
      <c r="AQ21">
        <f t="shared" si="13"/>
        <v>-2732.5895656023404</v>
      </c>
      <c r="AR21">
        <f t="shared" si="14"/>
        <v>-1603.0182212216923</v>
      </c>
      <c r="AS21">
        <f t="shared" si="15"/>
        <v>509.29561921474874</v>
      </c>
      <c r="AT21">
        <f t="shared" si="16"/>
        <v>216.14844052309428</v>
      </c>
      <c r="AU21">
        <f t="shared" si="17"/>
        <v>-877.57416148384925</v>
      </c>
      <c r="AW21">
        <v>18</v>
      </c>
      <c r="AX21">
        <f>(R21*SUMPRODUCT(K22:$K$23, X22:$X$23)-$AZ$3*SUMPRODUCT(K21:$K$22, W22:$W$23))/Z21</f>
        <v>14220.308304714463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0.16585403400000001</v>
      </c>
      <c r="O22">
        <f t="shared" si="29"/>
        <v>19179.442151841191</v>
      </c>
      <c r="P22">
        <f t="shared" si="30"/>
        <v>958.97210759205961</v>
      </c>
      <c r="Q22" s="5">
        <f t="shared" si="31"/>
        <v>50</v>
      </c>
      <c r="R22">
        <f t="shared" si="0"/>
        <v>250000</v>
      </c>
      <c r="S22">
        <f t="shared" si="1"/>
        <v>8158.7811658444371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3175.2849767184252</v>
      </c>
      <c r="AC22">
        <f t="shared" si="2"/>
        <v>1501.4231859026359</v>
      </c>
      <c r="AE22">
        <f t="shared" si="3"/>
        <v>3529.5050270504789</v>
      </c>
      <c r="AF22">
        <f t="shared" si="4"/>
        <v>-176.47525135252394</v>
      </c>
      <c r="AG22">
        <f t="shared" si="5"/>
        <v>-9.2012713381021172</v>
      </c>
      <c r="AH22">
        <f t="shared" si="6"/>
        <v>-9258.4810962528827</v>
      </c>
      <c r="AI22">
        <f t="shared" si="7"/>
        <v>-5914.6525918930301</v>
      </c>
      <c r="AJ22">
        <f t="shared" si="8"/>
        <v>1673.8617908157894</v>
      </c>
      <c r="AK22">
        <f t="shared" si="32"/>
        <v>558.62789336426977</v>
      </c>
      <c r="AL22">
        <f t="shared" si="9"/>
        <v>-3682.162907712971</v>
      </c>
      <c r="AN22">
        <f t="shared" si="10"/>
        <v>905.16922491710091</v>
      </c>
      <c r="AO22">
        <f t="shared" si="11"/>
        <v>-45.258461245855045</v>
      </c>
      <c r="AP22">
        <f t="shared" si="12"/>
        <v>-2.3597381450174408</v>
      </c>
      <c r="AQ22">
        <f t="shared" si="13"/>
        <v>-2374.410035848065</v>
      </c>
      <c r="AR22">
        <f t="shared" si="14"/>
        <v>-1516.8590103218364</v>
      </c>
      <c r="AS22">
        <f t="shared" si="15"/>
        <v>429.2749743091411</v>
      </c>
      <c r="AT22">
        <f t="shared" si="16"/>
        <v>143.26450121992619</v>
      </c>
      <c r="AU22">
        <f t="shared" si="17"/>
        <v>-944.31953479276922</v>
      </c>
      <c r="AW22">
        <v>19</v>
      </c>
      <c r="AX22">
        <f>(R22*SUMPRODUCT(K23:$K$23, X23:$X$23)-$AZ$3*SUMPRODUCT(K22:$K$22, W23:$W$23))/Z22</f>
        <v>8158.7811658444371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0.18707617900000001</v>
      </c>
      <c r="O23">
        <f t="shared" si="29"/>
        <v>19179.442151841191</v>
      </c>
      <c r="P23">
        <f t="shared" si="30"/>
        <v>958.97210759205961</v>
      </c>
      <c r="Q23" s="5">
        <f t="shared" si="31"/>
        <v>50</v>
      </c>
      <c r="R23">
        <f t="shared" si="0"/>
        <v>250000</v>
      </c>
      <c r="S23">
        <f t="shared" si="1"/>
        <v>10161.339036725922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1501.4231859026359</v>
      </c>
      <c r="AC23">
        <f t="shared" si="2"/>
        <v>1501.4231859026359</v>
      </c>
      <c r="AE23">
        <f t="shared" si="3"/>
        <v>2833.9236625580788</v>
      </c>
      <c r="AF23">
        <f t="shared" si="4"/>
        <v>-141.69618312790396</v>
      </c>
      <c r="AG23">
        <f t="shared" si="5"/>
        <v>-7.3879199408467349</v>
      </c>
      <c r="AH23">
        <f t="shared" si="6"/>
        <v>-8606.6934193718062</v>
      </c>
      <c r="AI23">
        <f t="shared" si="7"/>
        <v>-5921.853859882478</v>
      </c>
      <c r="AJ23">
        <f t="shared" si="8"/>
        <v>0</v>
      </c>
      <c r="AK23">
        <f t="shared" si="32"/>
        <v>358.85068743252862</v>
      </c>
      <c r="AL23">
        <f t="shared" si="9"/>
        <v>-5563.0031724499495</v>
      </c>
      <c r="AN23">
        <f t="shared" si="10"/>
        <v>669.49338386474119</v>
      </c>
      <c r="AO23">
        <f t="shared" si="11"/>
        <v>-33.474669193237062</v>
      </c>
      <c r="AP23">
        <f t="shared" si="12"/>
        <v>-1.745341127662754</v>
      </c>
      <c r="AQ23">
        <f t="shared" si="13"/>
        <v>-2033.2672955701187</v>
      </c>
      <c r="AR23">
        <f t="shared" si="14"/>
        <v>-1398.9939220262772</v>
      </c>
      <c r="AS23">
        <f t="shared" si="15"/>
        <v>0</v>
      </c>
      <c r="AT23">
        <f t="shared" si="16"/>
        <v>84.775805433844667</v>
      </c>
      <c r="AU23">
        <f t="shared" si="17"/>
        <v>-1314.2181165924328</v>
      </c>
      <c r="AW23">
        <v>20</v>
      </c>
      <c r="AX23">
        <f>(R23*SUMPRODUCT(K$23:$K24, X$23:$X24)-$AZ$3*SUMPRODUCT(K$22:$K23, W$23:$W24))/Z23</f>
        <v>10161.339036725922</v>
      </c>
    </row>
    <row r="25" spans="5:50" x14ac:dyDescent="0.25">
      <c r="AN25" s="6">
        <f t="shared" ref="AN25:AU25" si="33">SUM(AN3:AN23)</f>
        <v>142228.03931337188</v>
      </c>
      <c r="AO25" s="6">
        <f t="shared" si="33"/>
        <v>-21495.983579549484</v>
      </c>
      <c r="AP25" s="6">
        <f t="shared" si="33"/>
        <v>-2840.6907277756413</v>
      </c>
      <c r="AQ25" s="6">
        <f t="shared" si="33"/>
        <v>-93563.021570845754</v>
      </c>
      <c r="AR25" s="6">
        <f t="shared" si="33"/>
        <v>24328.343435200986</v>
      </c>
      <c r="AS25" s="6">
        <f t="shared" si="33"/>
        <v>-10869.457442361603</v>
      </c>
      <c r="AT25" s="6">
        <f t="shared" si="33"/>
        <v>18408.538723341615</v>
      </c>
      <c r="AU25" s="7">
        <f t="shared" si="33"/>
        <v>31867.424716180998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1216.8381716405197</v>
      </c>
      <c r="K3">
        <v>1</v>
      </c>
      <c r="L3" s="2">
        <v>0</v>
      </c>
      <c r="O3">
        <f>$C$3</f>
        <v>1216.8381716405197</v>
      </c>
      <c r="P3">
        <f>O3*B5</f>
        <v>973.47053731241579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1216.8381716405197</v>
      </c>
      <c r="AF3">
        <f t="shared" ref="AF3:AF23" si="4">-$Z3*P3</f>
        <v>-973.47053731241579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-2276.5405696718958</v>
      </c>
      <c r="AJ3">
        <f t="shared" ref="AJ3:AJ23" si="8">AB3-AC3</f>
        <v>0</v>
      </c>
      <c r="AL3">
        <f t="shared" ref="AL3:AL23" si="9">SUM(AI3:AK3)</f>
        <v>-2276.5405696718958</v>
      </c>
      <c r="AN3">
        <f t="shared" ref="AN3:AN23" si="10">AE3*$K3</f>
        <v>1216.8381716405197</v>
      </c>
      <c r="AO3">
        <f t="shared" ref="AO3:AO23" si="11">AF3*$K3</f>
        <v>-973.47053731241579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-2276.5405696718958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-2276.5405696718958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658.87523269141548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500000</v>
      </c>
      <c r="S4">
        <f t="shared" si="1"/>
        <v>107.66780963402218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106.46606396400421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-106.46606396400421</v>
      </c>
      <c r="AK4">
        <f>G4*MAX(0, SUM(AB4, AE4:AF4))</f>
        <v>0</v>
      </c>
      <c r="AL4">
        <f t="shared" si="9"/>
        <v>-687.2690639640042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-552.40916872741104</v>
      </c>
      <c r="AR4">
        <f t="shared" si="14"/>
        <v>-552.40916872741104</v>
      </c>
      <c r="AS4">
        <f t="shared" si="15"/>
        <v>-101.2612364124065</v>
      </c>
      <c r="AT4">
        <f t="shared" si="16"/>
        <v>0</v>
      </c>
      <c r="AU4">
        <f t="shared" si="17"/>
        <v>-653.67040513981749</v>
      </c>
      <c r="AW4">
        <v>1</v>
      </c>
      <c r="AX4">
        <f>(R4*SUMPRODUCT(K5:$K$23, X5:$X$23)-$AZ$3*SUMPRODUCT(K4:$K$22, W5:$W$23))/Z4</f>
        <v>107.66780963402218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1216.8381716405197</v>
      </c>
      <c r="P5">
        <f t="shared" ref="P5:P23" si="30">O5*$C$5</f>
        <v>60.841908582025987</v>
      </c>
      <c r="Q5" s="5">
        <f t="shared" ref="Q5:Q23" si="31">$C$8</f>
        <v>50</v>
      </c>
      <c r="R5">
        <f t="shared" si="0"/>
        <v>500000</v>
      </c>
      <c r="S5">
        <f t="shared" si="1"/>
        <v>206.3302576996231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106.46606396400421</v>
      </c>
      <c r="AC5">
        <f t="shared" si="2"/>
        <v>201.74768262635371</v>
      </c>
      <c r="AE5">
        <f t="shared" si="3"/>
        <v>1189.8123135054493</v>
      </c>
      <c r="AF5">
        <f t="shared" si="4"/>
        <v>-59.490615675272458</v>
      </c>
      <c r="AG5">
        <f t="shared" si="5"/>
        <v>-48.889504834540375</v>
      </c>
      <c r="AH5">
        <f t="shared" si="6"/>
        <v>-579.95668459618196</v>
      </c>
      <c r="AI5">
        <f t="shared" si="7"/>
        <v>501.47550839945461</v>
      </c>
      <c r="AJ5">
        <f t="shared" si="8"/>
        <v>-95.281618662349501</v>
      </c>
      <c r="AK5">
        <f>G5*SUM(AB5, AE5:AF5)</f>
        <v>5.0708298233561431</v>
      </c>
      <c r="AL5">
        <f t="shared" si="9"/>
        <v>411.26471956046123</v>
      </c>
      <c r="AN5">
        <f t="shared" si="10"/>
        <v>1075.8111258926406</v>
      </c>
      <c r="AO5">
        <f t="shared" si="11"/>
        <v>-53.790556294632019</v>
      </c>
      <c r="AP5">
        <f t="shared" si="12"/>
        <v>-44.205184837448471</v>
      </c>
      <c r="AQ5">
        <f t="shared" si="13"/>
        <v>-524.38846593053347</v>
      </c>
      <c r="AR5">
        <f t="shared" si="14"/>
        <v>453.42691883002664</v>
      </c>
      <c r="AS5">
        <f t="shared" si="15"/>
        <v>-86.152264761837145</v>
      </c>
      <c r="AT5">
        <f t="shared" si="16"/>
        <v>4.5849711585202613</v>
      </c>
      <c r="AU5">
        <f t="shared" si="17"/>
        <v>371.85962522670974</v>
      </c>
      <c r="AW5">
        <v>2</v>
      </c>
      <c r="AX5">
        <f>(R5*SUMPRODUCT(K6:$K$23, X6:$X$23)-$AZ$3*SUMPRODUCT(K5:$K$22, W6:$W$23))/Z5</f>
        <v>206.3302576996231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1216.8381716405197</v>
      </c>
      <c r="P6">
        <f t="shared" si="30"/>
        <v>60.841908582025987</v>
      </c>
      <c r="Q6" s="5">
        <f t="shared" si="31"/>
        <v>50</v>
      </c>
      <c r="R6">
        <f t="shared" si="0"/>
        <v>500000</v>
      </c>
      <c r="S6">
        <f t="shared" si="1"/>
        <v>296.48060319468311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201.74768262635371</v>
      </c>
      <c r="AC6">
        <f t="shared" si="2"/>
        <v>286.65265945277497</v>
      </c>
      <c r="AE6">
        <f t="shared" si="3"/>
        <v>1176.5015797521237</v>
      </c>
      <c r="AF6">
        <f t="shared" si="4"/>
        <v>-58.82507898760619</v>
      </c>
      <c r="AG6">
        <f t="shared" si="5"/>
        <v>-48.342565477132638</v>
      </c>
      <c r="AH6">
        <f t="shared" si="6"/>
        <v>-580.44309062332229</v>
      </c>
      <c r="AI6">
        <f t="shared" si="7"/>
        <v>488.89084466406246</v>
      </c>
      <c r="AJ6">
        <f t="shared" si="8"/>
        <v>-84.904976826421262</v>
      </c>
      <c r="AK6">
        <f>G6*SUM(AB6, AE6:AF6)</f>
        <v>9.367911702075185</v>
      </c>
      <c r="AL6">
        <f t="shared" si="9"/>
        <v>413.35377953971636</v>
      </c>
      <c r="AN6">
        <f t="shared" si="10"/>
        <v>1008.6050559357566</v>
      </c>
      <c r="AO6">
        <f t="shared" si="11"/>
        <v>-50.430252796787833</v>
      </c>
      <c r="AP6">
        <f t="shared" si="12"/>
        <v>-41.443680821418226</v>
      </c>
      <c r="AQ6">
        <f t="shared" si="13"/>
        <v>-497.60905209239485</v>
      </c>
      <c r="AR6">
        <f t="shared" si="14"/>
        <v>419.12207022515548</v>
      </c>
      <c r="AS6">
        <f t="shared" si="15"/>
        <v>-72.788333118328012</v>
      </c>
      <c r="AT6">
        <f t="shared" si="16"/>
        <v>8.0310330805195118</v>
      </c>
      <c r="AU6">
        <f t="shared" si="17"/>
        <v>354.36477018734701</v>
      </c>
      <c r="AW6">
        <v>3</v>
      </c>
      <c r="AX6">
        <f>(R6*SUMPRODUCT(K7:$K$23, X7:$X$23)-$AZ$3*SUMPRODUCT(K6:$K$22, W7:$W$23))/Z6</f>
        <v>296.48060319468311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1216.8381716405197</v>
      </c>
      <c r="P7">
        <f t="shared" si="30"/>
        <v>60.841908582025987</v>
      </c>
      <c r="Q7" s="5">
        <f t="shared" si="31"/>
        <v>50</v>
      </c>
      <c r="R7">
        <f t="shared" si="0"/>
        <v>500000</v>
      </c>
      <c r="S7">
        <f t="shared" si="1"/>
        <v>380.1134536593795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286.65265945277497</v>
      </c>
      <c r="AC7">
        <f t="shared" si="2"/>
        <v>363.39614046748102</v>
      </c>
      <c r="AE7">
        <f t="shared" si="3"/>
        <v>1163.3218737475217</v>
      </c>
      <c r="AF7">
        <f t="shared" si="4"/>
        <v>-58.166093687376083</v>
      </c>
      <c r="AG7">
        <f t="shared" si="5"/>
        <v>-47.801010062790503</v>
      </c>
      <c r="AH7">
        <f t="shared" si="6"/>
        <v>-581.29759570805527</v>
      </c>
      <c r="AI7">
        <f t="shared" si="7"/>
        <v>476.05717428929984</v>
      </c>
      <c r="AJ7">
        <f t="shared" si="8"/>
        <v>-76.743481014706049</v>
      </c>
      <c r="AK7">
        <f>G7*SUM(AB7, AE7:AF7)</f>
        <v>19.206956465278303</v>
      </c>
      <c r="AL7">
        <f t="shared" si="9"/>
        <v>418.52064973987211</v>
      </c>
      <c r="AN7">
        <f t="shared" si="10"/>
        <v>939.34840650265028</v>
      </c>
      <c r="AO7">
        <f t="shared" si="11"/>
        <v>-46.967420325132508</v>
      </c>
      <c r="AP7">
        <f t="shared" si="12"/>
        <v>-38.597918293286163</v>
      </c>
      <c r="AQ7">
        <f t="shared" si="13"/>
        <v>-469.3808158813078</v>
      </c>
      <c r="AR7">
        <f t="shared" si="14"/>
        <v>384.40225200292372</v>
      </c>
      <c r="AS7">
        <f t="shared" si="15"/>
        <v>-61.968117532599685</v>
      </c>
      <c r="AT7">
        <f t="shared" si="16"/>
        <v>15.509055882620366</v>
      </c>
      <c r="AU7">
        <f t="shared" si="17"/>
        <v>337.94319035294438</v>
      </c>
      <c r="AW7">
        <v>4</v>
      </c>
      <c r="AX7">
        <f>(R7*SUMPRODUCT(K8:$K$23, X8:$X$23)-$AZ$3*SUMPRODUCT(K7:$K$22, W8:$W$23))/Z7</f>
        <v>380.1134536593795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1216.8381716405197</v>
      </c>
      <c r="P8">
        <f t="shared" si="30"/>
        <v>60.841908582025987</v>
      </c>
      <c r="Q8" s="5">
        <f t="shared" si="31"/>
        <v>50</v>
      </c>
      <c r="R8">
        <f t="shared" si="0"/>
        <v>500000</v>
      </c>
      <c r="S8">
        <f t="shared" si="1"/>
        <v>456.41825974534351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363.39614046748102</v>
      </c>
      <c r="AC8">
        <f t="shared" si="2"/>
        <v>431.44865033406586</v>
      </c>
      <c r="AE8">
        <f t="shared" si="3"/>
        <v>1150.2677108540699</v>
      </c>
      <c r="AF8">
        <f t="shared" si="4"/>
        <v>-57.513385542703496</v>
      </c>
      <c r="AG8">
        <f t="shared" si="5"/>
        <v>-47.26461322721736</v>
      </c>
      <c r="AH8">
        <f t="shared" si="6"/>
        <v>-583.86734945235719</v>
      </c>
      <c r="AI8">
        <f t="shared" si="7"/>
        <v>461.62236263179204</v>
      </c>
      <c r="AJ8">
        <f t="shared" si="8"/>
        <v>-68.052509866584842</v>
      </c>
      <c r="AK8">
        <f t="shared" ref="AK8:AK23" si="32">G8*SUM(AB8:AB8, AE8:AF8)</f>
        <v>31.45285006082311</v>
      </c>
      <c r="AL8">
        <f t="shared" si="9"/>
        <v>425.0227028260303</v>
      </c>
      <c r="AN8">
        <f t="shared" si="10"/>
        <v>867.96332265125432</v>
      </c>
      <c r="AO8">
        <f t="shared" si="11"/>
        <v>-43.398166132562714</v>
      </c>
      <c r="AP8">
        <f t="shared" si="12"/>
        <v>-35.664698185835242</v>
      </c>
      <c r="AQ8">
        <f t="shared" si="13"/>
        <v>-440.57173807127896</v>
      </c>
      <c r="AR8">
        <f t="shared" si="14"/>
        <v>348.32872026157753</v>
      </c>
      <c r="AS8">
        <f t="shared" si="15"/>
        <v>-51.350726462365131</v>
      </c>
      <c r="AT8">
        <f t="shared" si="16"/>
        <v>23.733536104715686</v>
      </c>
      <c r="AU8">
        <f t="shared" si="17"/>
        <v>320.71152990392807</v>
      </c>
      <c r="AW8">
        <v>5</v>
      </c>
      <c r="AX8">
        <f>(R8*SUMPRODUCT(K9:$K$23, X9:$X$23)-$AZ$3*SUMPRODUCT(K8:$K$22, W9:$W$23))/Z8</f>
        <v>456.41825974534351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1216.8381716405197</v>
      </c>
      <c r="P9">
        <f t="shared" si="30"/>
        <v>60.841908582025987</v>
      </c>
      <c r="Q9" s="5">
        <f t="shared" si="31"/>
        <v>50</v>
      </c>
      <c r="R9">
        <f t="shared" si="0"/>
        <v>500000</v>
      </c>
      <c r="S9">
        <f t="shared" si="1"/>
        <v>519.75908084476362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431.44865033406586</v>
      </c>
      <c r="AC9">
        <f t="shared" si="2"/>
        <v>485.79639719976876</v>
      </c>
      <c r="AE9">
        <f t="shared" si="3"/>
        <v>1137.3261604152187</v>
      </c>
      <c r="AF9">
        <f t="shared" si="4"/>
        <v>-56.86630802076094</v>
      </c>
      <c r="AG9">
        <f t="shared" si="5"/>
        <v>-46.732843648465419</v>
      </c>
      <c r="AH9">
        <f t="shared" si="6"/>
        <v>-591.2344647976588</v>
      </c>
      <c r="AI9">
        <f t="shared" si="7"/>
        <v>442.4925439483336</v>
      </c>
      <c r="AJ9">
        <f t="shared" si="8"/>
        <v>-54.347746865702902</v>
      </c>
      <c r="AK9">
        <f t="shared" si="32"/>
        <v>33.715559610846078</v>
      </c>
      <c r="AL9">
        <f t="shared" si="9"/>
        <v>421.86035669347677</v>
      </c>
      <c r="AN9">
        <f t="shared" si="10"/>
        <v>799.51364961854608</v>
      </c>
      <c r="AO9">
        <f t="shared" si="11"/>
        <v>-39.975682480927311</v>
      </c>
      <c r="AP9">
        <f t="shared" si="12"/>
        <v>-32.852094397263031</v>
      </c>
      <c r="AQ9">
        <f t="shared" si="13"/>
        <v>-415.62397945552328</v>
      </c>
      <c r="AR9">
        <f t="shared" si="14"/>
        <v>311.06189328483254</v>
      </c>
      <c r="AS9">
        <f t="shared" si="15"/>
        <v>-38.205192984639972</v>
      </c>
      <c r="AT9">
        <f t="shared" si="16"/>
        <v>23.70124864054652</v>
      </c>
      <c r="AU9">
        <f t="shared" si="17"/>
        <v>296.5579489407391</v>
      </c>
      <c r="AW9">
        <v>6</v>
      </c>
      <c r="AX9">
        <f>(R9*SUMPRODUCT(K10:$K$23, X10:$X$23)-$AZ$3*SUMPRODUCT(K9:$K$22, W10:$W$23))/Z9</f>
        <v>519.75908084476362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1216.8381716405197</v>
      </c>
      <c r="P10">
        <f t="shared" si="30"/>
        <v>60.841908582025987</v>
      </c>
      <c r="Q10" s="5">
        <f t="shared" si="31"/>
        <v>50</v>
      </c>
      <c r="R10">
        <f t="shared" si="0"/>
        <v>500000</v>
      </c>
      <c r="S10">
        <f t="shared" si="1"/>
        <v>560.50782175659856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485.79639719976876</v>
      </c>
      <c r="AC10">
        <f t="shared" si="2"/>
        <v>517.96992295687915</v>
      </c>
      <c r="AE10">
        <f t="shared" si="3"/>
        <v>1124.4902382278121</v>
      </c>
      <c r="AF10">
        <f t="shared" si="4"/>
        <v>-56.224511911390614</v>
      </c>
      <c r="AG10">
        <f t="shared" si="5"/>
        <v>-46.205414344940969</v>
      </c>
      <c r="AH10">
        <f t="shared" si="6"/>
        <v>-601.00867039796253</v>
      </c>
      <c r="AI10">
        <f t="shared" si="7"/>
        <v>421.05164157351794</v>
      </c>
      <c r="AJ10">
        <f t="shared" si="8"/>
        <v>-32.173525757110383</v>
      </c>
      <c r="AK10">
        <f t="shared" si="32"/>
        <v>6.6824671311196182</v>
      </c>
      <c r="AL10">
        <f t="shared" si="9"/>
        <v>395.56058294752717</v>
      </c>
      <c r="AN10">
        <f t="shared" si="10"/>
        <v>749.77738498932126</v>
      </c>
      <c r="AO10">
        <f t="shared" si="11"/>
        <v>-37.488869249466063</v>
      </c>
      <c r="AP10">
        <f t="shared" si="12"/>
        <v>-30.808426398166187</v>
      </c>
      <c r="AQ10">
        <f t="shared" si="13"/>
        <v>-400.73510105082914</v>
      </c>
      <c r="AR10">
        <f t="shared" si="14"/>
        <v>280.74498829085979</v>
      </c>
      <c r="AS10">
        <f t="shared" si="15"/>
        <v>-21.452371206059045</v>
      </c>
      <c r="AT10">
        <f t="shared" si="16"/>
        <v>4.4556747231032006</v>
      </c>
      <c r="AU10">
        <f t="shared" si="17"/>
        <v>263.74829180790391</v>
      </c>
      <c r="AW10">
        <v>7</v>
      </c>
      <c r="AX10">
        <f>(R10*SUMPRODUCT(K11:$K$23, X11:$X$23)-$AZ$3*SUMPRODUCT(K10:$K$22, W11:$W$23))/Z10</f>
        <v>560.50782175659856</v>
      </c>
    </row>
    <row r="11" spans="1:52" x14ac:dyDescent="0.25">
      <c r="A11" t="s">
        <v>33</v>
      </c>
      <c r="C11" s="24">
        <f>AU25</f>
        <v>805.24972561895117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1216.8381716405197</v>
      </c>
      <c r="P11">
        <f t="shared" si="30"/>
        <v>60.841908582025987</v>
      </c>
      <c r="Q11" s="5">
        <f t="shared" si="31"/>
        <v>50</v>
      </c>
      <c r="R11">
        <f t="shared" si="0"/>
        <v>500000</v>
      </c>
      <c r="S11">
        <f t="shared" si="1"/>
        <v>587.80629564551919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517.96992295687915</v>
      </c>
      <c r="AC11">
        <f t="shared" si="2"/>
        <v>537.0475462630402</v>
      </c>
      <c r="AE11">
        <f t="shared" si="3"/>
        <v>1111.7607264840237</v>
      </c>
      <c r="AF11">
        <f t="shared" si="4"/>
        <v>-55.588036324201184</v>
      </c>
      <c r="AG11">
        <f t="shared" si="5"/>
        <v>-45.682357456997238</v>
      </c>
      <c r="AH11">
        <f t="shared" si="6"/>
        <v>-610.02744494322656</v>
      </c>
      <c r="AI11">
        <f t="shared" si="7"/>
        <v>400.46288775959886</v>
      </c>
      <c r="AJ11">
        <f t="shared" si="8"/>
        <v>-19.077623306161058</v>
      </c>
      <c r="AK11">
        <f t="shared" si="32"/>
        <v>2.518628180986723</v>
      </c>
      <c r="AL11">
        <f t="shared" si="9"/>
        <v>383.90389263442449</v>
      </c>
      <c r="AN11">
        <f t="shared" si="10"/>
        <v>705.11720422060182</v>
      </c>
      <c r="AO11">
        <f t="shared" si="11"/>
        <v>-35.25586021103009</v>
      </c>
      <c r="AP11">
        <f t="shared" si="12"/>
        <v>-28.973335183509864</v>
      </c>
      <c r="AQ11">
        <f t="shared" si="13"/>
        <v>-386.90055893280038</v>
      </c>
      <c r="AR11">
        <f t="shared" si="14"/>
        <v>253.98744989326153</v>
      </c>
      <c r="AS11">
        <f t="shared" si="15"/>
        <v>-12.099690237625413</v>
      </c>
      <c r="AT11">
        <f t="shared" si="16"/>
        <v>1.5974013284899919</v>
      </c>
      <c r="AU11">
        <f t="shared" si="17"/>
        <v>243.48516098412608</v>
      </c>
      <c r="AW11">
        <v>8</v>
      </c>
      <c r="AX11">
        <f>(R11*SUMPRODUCT(K12:$K$23, X12:$X$23)-$AZ$3*SUMPRODUCT(K11:$K$22, W12:$W$23))/Z11</f>
        <v>587.80629564551919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1216.8381716405197</v>
      </c>
      <c r="P12">
        <f t="shared" si="30"/>
        <v>60.841908582025987</v>
      </c>
      <c r="Q12" s="5">
        <f t="shared" si="31"/>
        <v>50</v>
      </c>
      <c r="R12">
        <f t="shared" si="0"/>
        <v>500000</v>
      </c>
      <c r="S12">
        <f t="shared" si="1"/>
        <v>608.36585576004916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537.0475462630402</v>
      </c>
      <c r="AC12">
        <f t="shared" si="2"/>
        <v>549.51528631979954</v>
      </c>
      <c r="AE12">
        <f t="shared" si="3"/>
        <v>1099.1267342880562</v>
      </c>
      <c r="AF12">
        <f t="shared" si="4"/>
        <v>-54.956336714402816</v>
      </c>
      <c r="AG12">
        <f t="shared" si="5"/>
        <v>-45.163225476656152</v>
      </c>
      <c r="AH12">
        <f t="shared" si="6"/>
        <v>-623.08405771113928</v>
      </c>
      <c r="AI12">
        <f t="shared" si="7"/>
        <v>375.92311438585796</v>
      </c>
      <c r="AJ12">
        <f t="shared" si="8"/>
        <v>-12.467740056759339</v>
      </c>
      <c r="AK12">
        <f t="shared" si="32"/>
        <v>33.20557682057057</v>
      </c>
      <c r="AL12">
        <f t="shared" si="9"/>
        <v>396.66095114966919</v>
      </c>
      <c r="AN12">
        <f t="shared" si="10"/>
        <v>651.4993348344077</v>
      </c>
      <c r="AO12">
        <f t="shared" si="11"/>
        <v>-32.574966741720388</v>
      </c>
      <c r="AP12">
        <f t="shared" si="12"/>
        <v>-26.77017166366781</v>
      </c>
      <c r="AQ12">
        <f t="shared" si="13"/>
        <v>-369.32851916087009</v>
      </c>
      <c r="AR12">
        <f t="shared" si="14"/>
        <v>222.82567726814941</v>
      </c>
      <c r="AS12">
        <f t="shared" si="15"/>
        <v>-7.3901617533926967</v>
      </c>
      <c r="AT12">
        <f t="shared" si="16"/>
        <v>19.682362858189677</v>
      </c>
      <c r="AU12">
        <f t="shared" si="17"/>
        <v>235.11787837294639</v>
      </c>
      <c r="AW12">
        <v>9</v>
      </c>
      <c r="AX12">
        <f>(R12*SUMPRODUCT(K13:$K$23, X13:$X$23)-$AZ$3*SUMPRODUCT(K12:$K$22, W13:$W$23))/Z12</f>
        <v>608.36585576004916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1216.8381716405197</v>
      </c>
      <c r="P13">
        <f t="shared" si="30"/>
        <v>60.841908582025987</v>
      </c>
      <c r="Q13" s="5">
        <f t="shared" si="31"/>
        <v>50</v>
      </c>
      <c r="R13">
        <f t="shared" si="0"/>
        <v>500000</v>
      </c>
      <c r="S13">
        <f t="shared" si="1"/>
        <v>627.64000198791393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549.51528631979954</v>
      </c>
      <c r="AC13">
        <f t="shared" si="2"/>
        <v>560.45658182702073</v>
      </c>
      <c r="AE13">
        <f t="shared" si="3"/>
        <v>1086.5861961542403</v>
      </c>
      <c r="AF13">
        <f t="shared" si="4"/>
        <v>-54.329309807712015</v>
      </c>
      <c r="AG13">
        <f t="shared" si="5"/>
        <v>-44.647933532908652</v>
      </c>
      <c r="AH13">
        <f t="shared" si="6"/>
        <v>-636.59688980944247</v>
      </c>
      <c r="AI13">
        <f t="shared" si="7"/>
        <v>351.01206300417721</v>
      </c>
      <c r="AJ13">
        <f t="shared" si="8"/>
        <v>-10.941295507221184</v>
      </c>
      <c r="AK13">
        <f t="shared" si="32"/>
        <v>110.72405208664296</v>
      </c>
      <c r="AL13">
        <f t="shared" si="9"/>
        <v>450.79481958359895</v>
      </c>
      <c r="AN13">
        <f t="shared" si="10"/>
        <v>583.44598473878591</v>
      </c>
      <c r="AO13">
        <f t="shared" si="11"/>
        <v>-29.172299236939299</v>
      </c>
      <c r="AP13">
        <f t="shared" si="12"/>
        <v>-23.973852823510395</v>
      </c>
      <c r="AQ13">
        <f t="shared" si="13"/>
        <v>-341.82276617454448</v>
      </c>
      <c r="AR13">
        <f t="shared" si="14"/>
        <v>188.47706650379183</v>
      </c>
      <c r="AS13">
        <f t="shared" si="15"/>
        <v>-5.8749641345734185</v>
      </c>
      <c r="AT13">
        <f t="shared" si="16"/>
        <v>59.453639143037563</v>
      </c>
      <c r="AU13">
        <f t="shared" si="17"/>
        <v>242.05574151225596</v>
      </c>
      <c r="AW13">
        <v>10</v>
      </c>
      <c r="AX13">
        <f>(R13*SUMPRODUCT(K14:$K$23, X14:$X$23)-$AZ$3*SUMPRODUCT(K13:$K$22, W14:$W$23))/Z13</f>
        <v>627.64000198791393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1216.8381716405197</v>
      </c>
      <c r="P14">
        <f t="shared" si="30"/>
        <v>60.841908582025987</v>
      </c>
      <c r="Q14" s="5">
        <f t="shared" si="31"/>
        <v>50</v>
      </c>
      <c r="R14">
        <f t="shared" si="0"/>
        <v>500000</v>
      </c>
      <c r="S14">
        <f t="shared" si="1"/>
        <v>626.85313944917311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560.45658182702073</v>
      </c>
      <c r="AC14">
        <f t="shared" si="2"/>
        <v>553.33762879378901</v>
      </c>
      <c r="AE14">
        <f t="shared" si="3"/>
        <v>1074.130934580618</v>
      </c>
      <c r="AF14">
        <f t="shared" si="4"/>
        <v>-53.706546729030904</v>
      </c>
      <c r="AG14">
        <f t="shared" si="5"/>
        <v>-44.136145611396039</v>
      </c>
      <c r="AH14">
        <f t="shared" si="6"/>
        <v>-653.08586183527996</v>
      </c>
      <c r="AI14">
        <f t="shared" si="7"/>
        <v>323.20238040491108</v>
      </c>
      <c r="AJ14">
        <f t="shared" si="8"/>
        <v>7.118953033231719</v>
      </c>
      <c r="AK14">
        <f t="shared" si="32"/>
        <v>110.66166787750257</v>
      </c>
      <c r="AL14">
        <f t="shared" si="9"/>
        <v>440.98300131564537</v>
      </c>
      <c r="AN14">
        <f t="shared" si="10"/>
        <v>531.29516439382576</v>
      </c>
      <c r="AO14">
        <f t="shared" si="11"/>
        <v>-26.564758219691289</v>
      </c>
      <c r="AP14">
        <f t="shared" si="12"/>
        <v>-21.830970492877579</v>
      </c>
      <c r="AQ14">
        <f t="shared" si="13"/>
        <v>-323.03451018523481</v>
      </c>
      <c r="AR14">
        <f t="shared" si="14"/>
        <v>159.86492549602204</v>
      </c>
      <c r="AS14">
        <f t="shared" si="15"/>
        <v>3.5212330269395995</v>
      </c>
      <c r="AT14">
        <f t="shared" si="16"/>
        <v>54.736352091030795</v>
      </c>
      <c r="AU14">
        <f t="shared" si="17"/>
        <v>218.12251061399243</v>
      </c>
      <c r="AW14">
        <v>11</v>
      </c>
      <c r="AX14">
        <f>(R14*SUMPRODUCT(K15:$K$23, X15:$X$23)-$AZ$3*SUMPRODUCT(K14:$K$22, W15:$W$23))/Z14</f>
        <v>626.85313944917311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1216.8381716405197</v>
      </c>
      <c r="P15">
        <f t="shared" si="30"/>
        <v>60.841908582025987</v>
      </c>
      <c r="Q15" s="5">
        <f t="shared" si="31"/>
        <v>50</v>
      </c>
      <c r="R15">
        <f t="shared" si="0"/>
        <v>500000</v>
      </c>
      <c r="S15">
        <f t="shared" si="1"/>
        <v>609.88044216431717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553.33762879378901</v>
      </c>
      <c r="AC15">
        <f t="shared" si="2"/>
        <v>532.1450292661209</v>
      </c>
      <c r="AE15">
        <f t="shared" si="3"/>
        <v>1061.7398750513062</v>
      </c>
      <c r="AF15">
        <f t="shared" si="4"/>
        <v>-53.086993752565306</v>
      </c>
      <c r="AG15">
        <f t="shared" si="5"/>
        <v>-43.62699575819056</v>
      </c>
      <c r="AH15">
        <f t="shared" si="6"/>
        <v>-677.88397091523893</v>
      </c>
      <c r="AI15">
        <f t="shared" si="7"/>
        <v>287.14191462531141</v>
      </c>
      <c r="AJ15">
        <f t="shared" si="8"/>
        <v>21.192599527668108</v>
      </c>
      <c r="AK15">
        <f t="shared" si="32"/>
        <v>109.3393357064771</v>
      </c>
      <c r="AL15">
        <f t="shared" si="9"/>
        <v>417.6738498594566</v>
      </c>
      <c r="AN15">
        <f t="shared" si="10"/>
        <v>483.77000122144239</v>
      </c>
      <c r="AO15">
        <f t="shared" si="11"/>
        <v>-24.188500061072119</v>
      </c>
      <c r="AP15">
        <f t="shared" si="12"/>
        <v>-19.878156869833902</v>
      </c>
      <c r="AQ15">
        <f t="shared" si="13"/>
        <v>-308.8703147951511</v>
      </c>
      <c r="AR15">
        <f t="shared" si="14"/>
        <v>130.83302949538526</v>
      </c>
      <c r="AS15">
        <f t="shared" si="15"/>
        <v>9.6561729857702847</v>
      </c>
      <c r="AT15">
        <f t="shared" si="16"/>
        <v>49.819255931890183</v>
      </c>
      <c r="AU15">
        <f t="shared" si="17"/>
        <v>190.30845841304571</v>
      </c>
      <c r="AW15">
        <v>12</v>
      </c>
      <c r="AX15">
        <f>(R15*SUMPRODUCT(K16:$K$23, X16:$X$23)-$AZ$3*SUMPRODUCT(K15:$K$22, W16:$W$23))/Z15</f>
        <v>609.88044216431717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1216.8381716405197</v>
      </c>
      <c r="P16">
        <f t="shared" si="30"/>
        <v>60.841908582025987</v>
      </c>
      <c r="Q16" s="5">
        <f t="shared" si="31"/>
        <v>50</v>
      </c>
      <c r="R16">
        <f t="shared" si="0"/>
        <v>500000</v>
      </c>
      <c r="S16">
        <f t="shared" si="1"/>
        <v>576.72328524281147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532.1450292661209</v>
      </c>
      <c r="AC16">
        <f t="shared" si="2"/>
        <v>497.36651728083802</v>
      </c>
      <c r="AE16">
        <f t="shared" si="3"/>
        <v>1049.4019905376649</v>
      </c>
      <c r="AF16">
        <f t="shared" si="4"/>
        <v>-52.470099526883246</v>
      </c>
      <c r="AG16">
        <f t="shared" si="5"/>
        <v>-43.120030871602246</v>
      </c>
      <c r="AH16">
        <f t="shared" si="6"/>
        <v>-706.9492900640231</v>
      </c>
      <c r="AI16">
        <f t="shared" si="7"/>
        <v>246.86257007515633</v>
      </c>
      <c r="AJ16">
        <f t="shared" si="8"/>
        <v>34.778511985282876</v>
      </c>
      <c r="AK16">
        <f t="shared" si="32"/>
        <v>107.03538441938318</v>
      </c>
      <c r="AL16">
        <f t="shared" si="9"/>
        <v>388.67646647982235</v>
      </c>
      <c r="AN16">
        <f t="shared" si="10"/>
        <v>440.45835915551152</v>
      </c>
      <c r="AO16">
        <f t="shared" si="11"/>
        <v>-22.022917957775576</v>
      </c>
      <c r="AP16">
        <f t="shared" si="12"/>
        <v>-18.098477242939104</v>
      </c>
      <c r="AQ16">
        <f t="shared" si="13"/>
        <v>-296.7230166470485</v>
      </c>
      <c r="AR16">
        <f t="shared" si="14"/>
        <v>103.61394730774835</v>
      </c>
      <c r="AS16">
        <f t="shared" si="15"/>
        <v>14.597348262184546</v>
      </c>
      <c r="AT16">
        <f t="shared" si="16"/>
        <v>44.925233817010579</v>
      </c>
      <c r="AU16">
        <f t="shared" si="17"/>
        <v>163.13652938694347</v>
      </c>
      <c r="AW16">
        <v>13</v>
      </c>
      <c r="AX16">
        <f>(R16*SUMPRODUCT(K17:$K$23, X17:$X$23)-$AZ$3*SUMPRODUCT(K16:$K$22, W17:$W$23))/Z16</f>
        <v>576.72328524281147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1216.8381716405197</v>
      </c>
      <c r="P17">
        <f t="shared" si="30"/>
        <v>60.841908582025987</v>
      </c>
      <c r="Q17" s="5">
        <f t="shared" si="31"/>
        <v>50</v>
      </c>
      <c r="R17">
        <f t="shared" si="0"/>
        <v>500000</v>
      </c>
      <c r="S17">
        <f t="shared" si="1"/>
        <v>529.49307325935024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497.36651728083802</v>
      </c>
      <c r="AC17">
        <f t="shared" si="2"/>
        <v>451.28937716488707</v>
      </c>
      <c r="AE17">
        <f t="shared" si="3"/>
        <v>1037.1167600168656</v>
      </c>
      <c r="AF17">
        <f t="shared" si="4"/>
        <v>-51.855838000843278</v>
      </c>
      <c r="AG17">
        <f t="shared" si="5"/>
        <v>-42.615229542751891</v>
      </c>
      <c r="AH17">
        <f t="shared" si="6"/>
        <v>-736.01020134336557</v>
      </c>
      <c r="AI17">
        <f t="shared" si="7"/>
        <v>206.63549112990484</v>
      </c>
      <c r="AJ17">
        <f t="shared" si="8"/>
        <v>46.077140115950954</v>
      </c>
      <c r="AK17">
        <f t="shared" si="32"/>
        <v>103.78392075078023</v>
      </c>
      <c r="AL17">
        <f t="shared" si="9"/>
        <v>356.49655199663601</v>
      </c>
      <c r="AN17">
        <f t="shared" si="10"/>
        <v>400.98930784442513</v>
      </c>
      <c r="AO17">
        <f t="shared" si="11"/>
        <v>-20.049465392221258</v>
      </c>
      <c r="AP17">
        <f t="shared" si="12"/>
        <v>-16.476690047609964</v>
      </c>
      <c r="AQ17">
        <f t="shared" si="13"/>
        <v>-284.56990821198639</v>
      </c>
      <c r="AR17">
        <f t="shared" si="14"/>
        <v>79.89324419260754</v>
      </c>
      <c r="AS17">
        <f t="shared" si="15"/>
        <v>17.81519809037249</v>
      </c>
      <c r="AT17">
        <f t="shared" si="16"/>
        <v>40.126863388611397</v>
      </c>
      <c r="AU17">
        <f t="shared" si="17"/>
        <v>137.83530567159144</v>
      </c>
      <c r="AW17">
        <v>14</v>
      </c>
      <c r="AX17">
        <f>(R17*SUMPRODUCT(K18:$K$23, X18:$X$23)-$AZ$3*SUMPRODUCT(K17:$K$22, W18:$W$23))/Z17</f>
        <v>529.49307325935024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1216.8381716405197</v>
      </c>
      <c r="P18">
        <f t="shared" si="30"/>
        <v>60.841908582025987</v>
      </c>
      <c r="Q18" s="5">
        <f t="shared" si="31"/>
        <v>50</v>
      </c>
      <c r="R18">
        <f t="shared" si="0"/>
        <v>500000</v>
      </c>
      <c r="S18">
        <f t="shared" si="1"/>
        <v>469.5753246254763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451.28937716488707</v>
      </c>
      <c r="AC18">
        <f t="shared" si="2"/>
        <v>395.49936153618648</v>
      </c>
      <c r="AE18">
        <f t="shared" si="3"/>
        <v>1024.8807693643787</v>
      </c>
      <c r="AF18">
        <f t="shared" si="4"/>
        <v>-51.244038468218939</v>
      </c>
      <c r="AG18">
        <f t="shared" si="5"/>
        <v>-42.112451484927227</v>
      </c>
      <c r="AH18">
        <f t="shared" si="6"/>
        <v>-766.25762397149492</v>
      </c>
      <c r="AI18">
        <f t="shared" si="7"/>
        <v>165.26665543973763</v>
      </c>
      <c r="AJ18">
        <f t="shared" si="8"/>
        <v>55.790015628700587</v>
      </c>
      <c r="AK18">
        <f t="shared" si="32"/>
        <v>99.744827564273294</v>
      </c>
      <c r="AL18">
        <f t="shared" si="9"/>
        <v>320.80149863271151</v>
      </c>
      <c r="AN18">
        <f t="shared" si="10"/>
        <v>365.0233539130362</v>
      </c>
      <c r="AO18">
        <f t="shared" si="11"/>
        <v>-18.251167695651812</v>
      </c>
      <c r="AP18">
        <f t="shared" si="12"/>
        <v>-14.998845467714011</v>
      </c>
      <c r="AQ18">
        <f t="shared" si="13"/>
        <v>-272.91167541076771</v>
      </c>
      <c r="AR18">
        <f t="shared" si="14"/>
        <v>58.861665338902682</v>
      </c>
      <c r="AS18">
        <f t="shared" si="15"/>
        <v>19.870270989940579</v>
      </c>
      <c r="AT18">
        <f t="shared" si="16"/>
        <v>35.525294825825583</v>
      </c>
      <c r="AU18">
        <f t="shared" si="17"/>
        <v>114.25723115466884</v>
      </c>
      <c r="AW18">
        <v>15</v>
      </c>
      <c r="AX18">
        <f>(R18*SUMPRODUCT(K19:$K$23, X19:$X$23)-$AZ$3*SUMPRODUCT(K18:$K$22, W19:$W$23))/Z18</f>
        <v>469.5753246254763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1216.8381716405197</v>
      </c>
      <c r="P19">
        <f t="shared" si="30"/>
        <v>60.841908582025987</v>
      </c>
      <c r="Q19" s="5">
        <f t="shared" si="31"/>
        <v>50</v>
      </c>
      <c r="R19">
        <f t="shared" si="0"/>
        <v>500000</v>
      </c>
      <c r="S19">
        <f t="shared" si="1"/>
        <v>396.70159808342862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395.49936153618648</v>
      </c>
      <c r="AC19">
        <f t="shared" si="2"/>
        <v>330.14431033742642</v>
      </c>
      <c r="AE19">
        <f t="shared" si="3"/>
        <v>1012.6810703798267</v>
      </c>
      <c r="AF19">
        <f t="shared" si="4"/>
        <v>-50.63405351899133</v>
      </c>
      <c r="AG19">
        <f t="shared" si="5"/>
        <v>-41.611164655302844</v>
      </c>
      <c r="AH19">
        <f t="shared" si="6"/>
        <v>-801.62314775103528</v>
      </c>
      <c r="AI19">
        <f t="shared" si="7"/>
        <v>118.81270445449718</v>
      </c>
      <c r="AJ19">
        <f t="shared" si="8"/>
        <v>65.355051198760066</v>
      </c>
      <c r="AK19">
        <f t="shared" si="32"/>
        <v>95.028246487791549</v>
      </c>
      <c r="AL19">
        <f t="shared" si="9"/>
        <v>279.19600214104878</v>
      </c>
      <c r="AN19">
        <f t="shared" si="10"/>
        <v>332.24783981597852</v>
      </c>
      <c r="AO19">
        <f t="shared" si="11"/>
        <v>-16.612391990798923</v>
      </c>
      <c r="AP19">
        <f t="shared" si="12"/>
        <v>-13.652096374000489</v>
      </c>
      <c r="AQ19">
        <f t="shared" si="13"/>
        <v>-263.002407151613</v>
      </c>
      <c r="AR19">
        <f t="shared" si="14"/>
        <v>38.980944299566076</v>
      </c>
      <c r="AS19">
        <f t="shared" si="15"/>
        <v>21.442164978660461</v>
      </c>
      <c r="AT19">
        <f t="shared" si="16"/>
        <v>31.177564724525777</v>
      </c>
      <c r="AU19">
        <f t="shared" si="17"/>
        <v>91.600674002752299</v>
      </c>
      <c r="AW19">
        <v>16</v>
      </c>
      <c r="AX19">
        <f>(R19*SUMPRODUCT(K20:$K$23, X20:$X$23)-$AZ$3*SUMPRODUCT(K19:$K$22, W20:$W$23))/Z19</f>
        <v>396.70159808342862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1216.8381716405197</v>
      </c>
      <c r="P20">
        <f t="shared" si="30"/>
        <v>60.841908582025987</v>
      </c>
      <c r="Q20" s="5">
        <f t="shared" si="31"/>
        <v>50</v>
      </c>
      <c r="R20">
        <f t="shared" si="0"/>
        <v>500000</v>
      </c>
      <c r="S20">
        <f t="shared" si="1"/>
        <v>313.19233744633135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330.14431033742642</v>
      </c>
      <c r="AC20">
        <f t="shared" si="2"/>
        <v>257.51611499936479</v>
      </c>
      <c r="AE20">
        <f t="shared" si="3"/>
        <v>1000.5207697569978</v>
      </c>
      <c r="AF20">
        <f t="shared" si="4"/>
        <v>-50.026038487849895</v>
      </c>
      <c r="AG20">
        <f t="shared" si="5"/>
        <v>-41.111496708231684</v>
      </c>
      <c r="AH20">
        <f t="shared" si="6"/>
        <v>-835.56300518129149</v>
      </c>
      <c r="AI20">
        <f t="shared" si="7"/>
        <v>73.82022937962472</v>
      </c>
      <c r="AJ20">
        <f t="shared" si="8"/>
        <v>72.62819533806163</v>
      </c>
      <c r="AK20">
        <f t="shared" si="32"/>
        <v>89.644732912460199</v>
      </c>
      <c r="AL20">
        <f t="shared" si="9"/>
        <v>236.09315763014655</v>
      </c>
      <c r="AN20">
        <f t="shared" si="10"/>
        <v>302.38326327830021</v>
      </c>
      <c r="AO20">
        <f t="shared" si="11"/>
        <v>-15.119163163915013</v>
      </c>
      <c r="AP20">
        <f t="shared" si="12"/>
        <v>-12.424957990536754</v>
      </c>
      <c r="AQ20">
        <f t="shared" si="13"/>
        <v>-252.52875884096562</v>
      </c>
      <c r="AR20">
        <f t="shared" si="14"/>
        <v>22.310383282882821</v>
      </c>
      <c r="AS20">
        <f t="shared" si="15"/>
        <v>21.950119753806646</v>
      </c>
      <c r="AT20">
        <f t="shared" si="16"/>
        <v>27.092957680793578</v>
      </c>
      <c r="AU20">
        <f t="shared" si="17"/>
        <v>71.353460717483046</v>
      </c>
      <c r="AW20">
        <v>17</v>
      </c>
      <c r="AX20">
        <f>(R20*SUMPRODUCT(K21:$K$23, X21:$X$23)-$AZ$3*SUMPRODUCT(K20:$K$22, W21:$W$23))/Z20</f>
        <v>313.19233744633135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1216.8381716405197</v>
      </c>
      <c r="P21">
        <f t="shared" si="30"/>
        <v>60.841908582025987</v>
      </c>
      <c r="Q21" s="5">
        <f t="shared" si="31"/>
        <v>50</v>
      </c>
      <c r="R21">
        <f t="shared" si="0"/>
        <v>500000</v>
      </c>
      <c r="S21">
        <f t="shared" si="1"/>
        <v>218.79291573613688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257.51611499936479</v>
      </c>
      <c r="AC21">
        <f t="shared" si="2"/>
        <v>177.71633074182091</v>
      </c>
      <c r="AE21">
        <f t="shared" si="3"/>
        <v>988.38673200615904</v>
      </c>
      <c r="AF21">
        <f t="shared" si="4"/>
        <v>-49.41933660030795</v>
      </c>
      <c r="AG21">
        <f t="shared" si="5"/>
        <v>-40.612907905150344</v>
      </c>
      <c r="AH21">
        <f t="shared" si="6"/>
        <v>-874.73835999032133</v>
      </c>
      <c r="AI21">
        <f t="shared" si="7"/>
        <v>23.616127510379442</v>
      </c>
      <c r="AJ21">
        <f t="shared" si="8"/>
        <v>79.799784257543877</v>
      </c>
      <c r="AK21">
        <f t="shared" si="32"/>
        <v>83.753845728365121</v>
      </c>
      <c r="AL21">
        <f t="shared" si="9"/>
        <v>187.16975749628844</v>
      </c>
      <c r="AN21">
        <f t="shared" si="10"/>
        <v>275.16976622770363</v>
      </c>
      <c r="AO21">
        <f t="shared" si="11"/>
        <v>-13.758488311385182</v>
      </c>
      <c r="AP21">
        <f t="shared" si="12"/>
        <v>-11.306752723606815</v>
      </c>
      <c r="AQ21">
        <f t="shared" si="13"/>
        <v>-243.52972600146327</v>
      </c>
      <c r="AR21">
        <f t="shared" si="14"/>
        <v>6.5747991912484087</v>
      </c>
      <c r="AS21">
        <f t="shared" si="15"/>
        <v>22.216494078790106</v>
      </c>
      <c r="AT21">
        <f t="shared" si="16"/>
        <v>23.317316393925221</v>
      </c>
      <c r="AU21">
        <f t="shared" si="17"/>
        <v>52.108609663963733</v>
      </c>
      <c r="AW21">
        <v>18</v>
      </c>
      <c r="AX21">
        <f>(R21*SUMPRODUCT(K22:$K$23, X22:$X$23)-$AZ$3*SUMPRODUCT(K21:$K$22, W22:$W$23))/Z21</f>
        <v>218.79291573613688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1216.8381716405197</v>
      </c>
      <c r="P22">
        <f t="shared" si="30"/>
        <v>60.841908582025987</v>
      </c>
      <c r="Q22" s="5">
        <f t="shared" si="31"/>
        <v>50</v>
      </c>
      <c r="R22">
        <f t="shared" si="0"/>
        <v>500000</v>
      </c>
      <c r="S22">
        <f t="shared" si="1"/>
        <v>114.22358860736044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177.71633074182091</v>
      </c>
      <c r="AC22">
        <f t="shared" si="2"/>
        <v>91.641856587966657</v>
      </c>
      <c r="AE22">
        <f t="shared" si="3"/>
        <v>976.27215687967157</v>
      </c>
      <c r="AF22">
        <f t="shared" si="4"/>
        <v>-48.813607843983576</v>
      </c>
      <c r="AG22">
        <f t="shared" si="5"/>
        <v>-40.115118823215361</v>
      </c>
      <c r="AH22">
        <f t="shared" si="6"/>
        <v>-916.60002883476102</v>
      </c>
      <c r="AI22">
        <f t="shared" si="7"/>
        <v>-29.256598622288379</v>
      </c>
      <c r="AJ22">
        <f t="shared" si="8"/>
        <v>86.074474153854254</v>
      </c>
      <c r="AK22">
        <f t="shared" si="32"/>
        <v>77.362241584425618</v>
      </c>
      <c r="AL22">
        <f t="shared" si="9"/>
        <v>134.18011711599149</v>
      </c>
      <c r="AN22">
        <f t="shared" si="10"/>
        <v>250.37264567643868</v>
      </c>
      <c r="AO22">
        <f t="shared" si="11"/>
        <v>-12.518632283821933</v>
      </c>
      <c r="AP22">
        <f t="shared" si="12"/>
        <v>-10.287836604389666</v>
      </c>
      <c r="AQ22">
        <f t="shared" si="13"/>
        <v>-235.06926078886895</v>
      </c>
      <c r="AR22">
        <f t="shared" si="14"/>
        <v>-7.5030840006418691</v>
      </c>
      <c r="AS22">
        <f t="shared" si="15"/>
        <v>22.074473462388127</v>
      </c>
      <c r="AT22">
        <f t="shared" si="16"/>
        <v>19.84015314219371</v>
      </c>
      <c r="AU22">
        <f t="shared" si="17"/>
        <v>34.411542603939971</v>
      </c>
      <c r="AW22">
        <v>19</v>
      </c>
      <c r="AX22">
        <f>(R22*SUMPRODUCT(K23:$K$23, X23:$X$23)-$AZ$3*SUMPRODUCT(K22:$K$22, W23:$W$23))/Z22</f>
        <v>114.22358860736044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1216.8381716405197</v>
      </c>
      <c r="P23">
        <f t="shared" si="30"/>
        <v>60.841908582025987</v>
      </c>
      <c r="Q23" s="5">
        <f t="shared" si="31"/>
        <v>50</v>
      </c>
      <c r="R23">
        <f t="shared" si="0"/>
        <v>500000</v>
      </c>
      <c r="S23">
        <f t="shared" si="1"/>
        <v>115.6574533893012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91.641856587966657</v>
      </c>
      <c r="AC23">
        <f t="shared" si="2"/>
        <v>91.641856587966657</v>
      </c>
      <c r="AE23">
        <f t="shared" si="3"/>
        <v>964.1688101232179</v>
      </c>
      <c r="AF23">
        <f t="shared" si="4"/>
        <v>-48.208440506160898</v>
      </c>
      <c r="AG23">
        <f t="shared" si="5"/>
        <v>-39.617791116108009</v>
      </c>
      <c r="AH23">
        <f t="shared" si="6"/>
        <v>-961.76518875203533</v>
      </c>
      <c r="AI23">
        <f t="shared" si="7"/>
        <v>-85.422610251086326</v>
      </c>
      <c r="AJ23">
        <f t="shared" si="8"/>
        <v>0</v>
      </c>
      <c r="AK23">
        <f t="shared" si="32"/>
        <v>70.532155834351656</v>
      </c>
      <c r="AL23">
        <f t="shared" si="9"/>
        <v>-14.89045441673467</v>
      </c>
      <c r="AN23">
        <f t="shared" si="10"/>
        <v>227.77770898866095</v>
      </c>
      <c r="AO23">
        <f t="shared" si="11"/>
        <v>-11.388885449433049</v>
      </c>
      <c r="AP23">
        <f t="shared" si="12"/>
        <v>-9.3594084364388017</v>
      </c>
      <c r="AQ23">
        <f t="shared" si="13"/>
        <v>-227.20987132013673</v>
      </c>
      <c r="AR23">
        <f t="shared" si="14"/>
        <v>-20.180456217347619</v>
      </c>
      <c r="AS23">
        <f t="shared" si="15"/>
        <v>0</v>
      </c>
      <c r="AT23">
        <f t="shared" si="16"/>
        <v>16.662697130730347</v>
      </c>
      <c r="AU23">
        <f t="shared" si="17"/>
        <v>-3.5177590866172701</v>
      </c>
      <c r="AW23">
        <v>20</v>
      </c>
      <c r="AX23">
        <f>(R23*SUMPRODUCT(K$23:$K24, X$23:$X24)-$AZ$3*SUMPRODUCT(K$22:$K23, W$23:$W24))/Z23</f>
        <v>115.6574533893012</v>
      </c>
    </row>
    <row r="25" spans="5:50" x14ac:dyDescent="0.25">
      <c r="AN25" s="6">
        <f t="shared" ref="AN25:AU25" si="33">SUM(AN3:AN23)</f>
        <v>12207.407051539805</v>
      </c>
      <c r="AO25" s="6">
        <f t="shared" si="33"/>
        <v>-1522.9989813073798</v>
      </c>
      <c r="AP25" s="6">
        <f t="shared" si="33"/>
        <v>-2971.511758854052</v>
      </c>
      <c r="AQ25" s="6">
        <f t="shared" si="33"/>
        <v>-7106.2196148307276</v>
      </c>
      <c r="AR25" s="6">
        <f t="shared" si="33"/>
        <v>606.67669654764586</v>
      </c>
      <c r="AS25" s="6">
        <f t="shared" si="33"/>
        <v>-305.39958297497412</v>
      </c>
      <c r="AT25" s="6">
        <f t="shared" si="33"/>
        <v>503.97261204627995</v>
      </c>
      <c r="AU25" s="7">
        <f t="shared" si="33"/>
        <v>805.24972561895117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2894.2467802344863</v>
      </c>
      <c r="K3">
        <v>1</v>
      </c>
      <c r="L3" s="2">
        <v>0</v>
      </c>
      <c r="O3">
        <f>$C$3</f>
        <v>2894.2467802344863</v>
      </c>
      <c r="P3">
        <f>O3*B5</f>
        <v>2315.397424187589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2894.2467802344863</v>
      </c>
      <c r="AF3">
        <f t="shared" ref="AF3:AF23" si="4">-$Z3*P3</f>
        <v>-2315.397424187589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-1941.0588479531025</v>
      </c>
      <c r="AJ3">
        <f t="shared" ref="AJ3:AJ23" si="8">AB3-AC3</f>
        <v>0</v>
      </c>
      <c r="AL3">
        <f t="shared" ref="AL3:AL23" si="9">SUM(AI3:AK3)</f>
        <v>-1941.0588479531025</v>
      </c>
      <c r="AN3">
        <f t="shared" ref="AN3:AN23" si="10">AE3*$K3</f>
        <v>2894.2467802344863</v>
      </c>
      <c r="AO3">
        <f t="shared" ref="AO3:AO23" si="11">AF3*$K3</f>
        <v>-2315.397424187589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-1941.0588479531025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-1941.0588479531025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1557.4101524868902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500000</v>
      </c>
      <c r="S4">
        <f t="shared" si="1"/>
        <v>897.32917352159097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887.09105414182523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-887.09105414182523</v>
      </c>
      <c r="AK4">
        <f>G4*MAX(0, SUM(AB4, AE4:AF4))</f>
        <v>0</v>
      </c>
      <c r="AL4">
        <f t="shared" si="9"/>
        <v>-1591.8645541418252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-670.31909834506359</v>
      </c>
      <c r="AR4">
        <f t="shared" si="14"/>
        <v>-670.31909834506359</v>
      </c>
      <c r="AS4">
        <f t="shared" si="15"/>
        <v>-843.7236581147281</v>
      </c>
      <c r="AT4">
        <f t="shared" si="16"/>
        <v>0</v>
      </c>
      <c r="AU4">
        <f t="shared" si="17"/>
        <v>-1514.0427564597917</v>
      </c>
      <c r="AW4">
        <v>1</v>
      </c>
      <c r="AX4">
        <f>(R4*SUMPRODUCT(K5:$K$23, X5:$X$23)-$AZ$3*SUMPRODUCT(K4:$K$22, W5:$W$23))/Z4</f>
        <v>897.32917352159097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1.462746E-3</v>
      </c>
      <c r="O5">
        <f t="shared" ref="O5:O23" si="29">$C$3</f>
        <v>2894.2467802344863</v>
      </c>
      <c r="P5">
        <f t="shared" ref="P5:P23" si="30">O5*$C$5</f>
        <v>144.71233901172431</v>
      </c>
      <c r="Q5" s="5">
        <f t="shared" ref="Q5:Q23" si="31">$C$8</f>
        <v>50</v>
      </c>
      <c r="R5">
        <f t="shared" si="0"/>
        <v>500000</v>
      </c>
      <c r="S5">
        <f t="shared" si="1"/>
        <v>1737.2182859309501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887.09105414182523</v>
      </c>
      <c r="AC5">
        <f t="shared" si="2"/>
        <v>1697.7113219307012</v>
      </c>
      <c r="AE5">
        <f t="shared" si="3"/>
        <v>2828.4272431730942</v>
      </c>
      <c r="AF5">
        <f t="shared" si="4"/>
        <v>-141.42136215865472</v>
      </c>
      <c r="AG5">
        <f t="shared" si="5"/>
        <v>-48.862924586961803</v>
      </c>
      <c r="AH5">
        <f t="shared" si="6"/>
        <v>-723.02836538196902</v>
      </c>
      <c r="AI5">
        <f t="shared" si="7"/>
        <v>1915.1145910455086</v>
      </c>
      <c r="AJ5">
        <f t="shared" si="8"/>
        <v>-810.62026778887594</v>
      </c>
      <c r="AK5">
        <f>G5*SUM(AB5, AE5:AF5)</f>
        <v>14.653797434140687</v>
      </c>
      <c r="AL5">
        <f t="shared" si="9"/>
        <v>1119.1481206907733</v>
      </c>
      <c r="AN5">
        <f t="shared" si="10"/>
        <v>2557.4231014793813</v>
      </c>
      <c r="AO5">
        <f t="shared" si="11"/>
        <v>-127.87115507396906</v>
      </c>
      <c r="AP5">
        <f t="shared" si="12"/>
        <v>-44.181151361118275</v>
      </c>
      <c r="AQ5">
        <f t="shared" si="13"/>
        <v>-653.75181529446252</v>
      </c>
      <c r="AR5">
        <f t="shared" si="14"/>
        <v>1731.6189797498312</v>
      </c>
      <c r="AS5">
        <f t="shared" si="15"/>
        <v>-732.951149574189</v>
      </c>
      <c r="AT5">
        <f t="shared" si="16"/>
        <v>13.249752198125471</v>
      </c>
      <c r="AU5">
        <f t="shared" si="17"/>
        <v>1011.9175823737677</v>
      </c>
      <c r="AW5">
        <v>2</v>
      </c>
      <c r="AX5">
        <f>(R5*SUMPRODUCT(K6:$K$23, X6:$X$23)-$AZ$3*SUMPRODUCT(K5:$K$22, W6:$W$23))/Z5</f>
        <v>1737.2182859309501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1.535893E-3</v>
      </c>
      <c r="O6">
        <f t="shared" si="29"/>
        <v>2894.2467802344863</v>
      </c>
      <c r="P6">
        <f t="shared" si="30"/>
        <v>144.71233901172431</v>
      </c>
      <c r="Q6" s="5">
        <f t="shared" si="31"/>
        <v>50</v>
      </c>
      <c r="R6">
        <f t="shared" si="0"/>
        <v>500000</v>
      </c>
      <c r="S6">
        <f t="shared" si="1"/>
        <v>2516.0770985809322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1697.7113219307012</v>
      </c>
      <c r="AC6">
        <f t="shared" si="2"/>
        <v>2430.4925910087568</v>
      </c>
      <c r="AE6">
        <f t="shared" si="3"/>
        <v>2795.7988091375646</v>
      </c>
      <c r="AF6">
        <f t="shared" si="4"/>
        <v>-139.78994045687821</v>
      </c>
      <c r="AG6">
        <f t="shared" si="5"/>
        <v>-48.29924711725954</v>
      </c>
      <c r="AH6">
        <f t="shared" si="6"/>
        <v>-750.4822383264252</v>
      </c>
      <c r="AI6">
        <f t="shared" si="7"/>
        <v>1857.2273832370013</v>
      </c>
      <c r="AJ6">
        <f t="shared" si="8"/>
        <v>-732.78126907805563</v>
      </c>
      <c r="AK6">
        <f>G6*SUM(AB6, AE6:AF6)</f>
        <v>30.911413353340855</v>
      </c>
      <c r="AL6">
        <f t="shared" si="9"/>
        <v>1155.3575275122864</v>
      </c>
      <c r="AN6">
        <f t="shared" si="10"/>
        <v>2396.8151533374298</v>
      </c>
      <c r="AO6">
        <f t="shared" si="11"/>
        <v>-119.84075766687148</v>
      </c>
      <c r="AP6">
        <f t="shared" si="12"/>
        <v>-41.406544350431034</v>
      </c>
      <c r="AQ6">
        <f t="shared" si="13"/>
        <v>-643.3822044892579</v>
      </c>
      <c r="AR6">
        <f t="shared" si="14"/>
        <v>1592.185646830869</v>
      </c>
      <c r="AS6">
        <f t="shared" si="15"/>
        <v>-628.20731022126176</v>
      </c>
      <c r="AT6">
        <f t="shared" si="16"/>
        <v>26.50009853864233</v>
      </c>
      <c r="AU6">
        <f t="shared" si="17"/>
        <v>990.47843514824956</v>
      </c>
      <c r="AW6">
        <v>3</v>
      </c>
      <c r="AX6">
        <f>(R6*SUMPRODUCT(K7:$K$23, X7:$X$23)-$AZ$3*SUMPRODUCT(K6:$K$22, W7:$W$23))/Z6</f>
        <v>2516.0770985809322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1.6204399999999999E-3</v>
      </c>
      <c r="O7">
        <f t="shared" si="29"/>
        <v>2894.2467802344863</v>
      </c>
      <c r="P7">
        <f t="shared" si="30"/>
        <v>144.71233901172431</v>
      </c>
      <c r="Q7" s="5">
        <f t="shared" si="31"/>
        <v>50</v>
      </c>
      <c r="R7">
        <f t="shared" si="0"/>
        <v>500000</v>
      </c>
      <c r="S7">
        <f t="shared" si="1"/>
        <v>3234.5903150046138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2430.4925910087568</v>
      </c>
      <c r="AC7">
        <f t="shared" si="2"/>
        <v>3088.2567125786081</v>
      </c>
      <c r="AE7">
        <f t="shared" si="3"/>
        <v>2763.3103968239102</v>
      </c>
      <c r="AF7">
        <f t="shared" si="4"/>
        <v>-138.1655198411955</v>
      </c>
      <c r="AG7">
        <f t="shared" si="5"/>
        <v>-47.737988614088259</v>
      </c>
      <c r="AH7">
        <f t="shared" si="6"/>
        <v>-782.6603199869204</v>
      </c>
      <c r="AI7">
        <f t="shared" si="7"/>
        <v>1794.7465683817059</v>
      </c>
      <c r="AJ7">
        <f t="shared" si="8"/>
        <v>-657.76412156985134</v>
      </c>
      <c r="AK7">
        <f>G7*SUM(AB7, AE7:AF7)</f>
        <v>69.767797058282312</v>
      </c>
      <c r="AL7">
        <f t="shared" si="9"/>
        <v>1206.7502438701367</v>
      </c>
      <c r="AN7">
        <f t="shared" si="10"/>
        <v>2231.2923675774528</v>
      </c>
      <c r="AO7">
        <f t="shared" si="11"/>
        <v>-111.56461837887262</v>
      </c>
      <c r="AP7">
        <f t="shared" si="12"/>
        <v>-38.547030315719617</v>
      </c>
      <c r="AQ7">
        <f t="shared" si="13"/>
        <v>-631.97532944534669</v>
      </c>
      <c r="AR7">
        <f t="shared" si="14"/>
        <v>1449.2053894375135</v>
      </c>
      <c r="AS7">
        <f t="shared" si="15"/>
        <v>-531.12530022396277</v>
      </c>
      <c r="AT7">
        <f t="shared" si="16"/>
        <v>56.335456652920513</v>
      </c>
      <c r="AU7">
        <f t="shared" si="17"/>
        <v>974.41554586647123</v>
      </c>
      <c r="AW7">
        <v>4</v>
      </c>
      <c r="AX7">
        <f>(R7*SUMPRODUCT(K8:$K$23, X8:$X$23)-$AZ$3*SUMPRODUCT(K7:$K$22, W8:$W$23))/Z7</f>
        <v>3234.5903150046138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1.706887E-3</v>
      </c>
      <c r="O8">
        <f t="shared" si="29"/>
        <v>2894.2467802344863</v>
      </c>
      <c r="P8">
        <f t="shared" si="30"/>
        <v>144.71233901172431</v>
      </c>
      <c r="Q8" s="5">
        <f t="shared" si="31"/>
        <v>50</v>
      </c>
      <c r="R8">
        <f t="shared" si="0"/>
        <v>500000</v>
      </c>
      <c r="S8">
        <f t="shared" si="1"/>
        <v>3893.7500007140893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3088.2567125786081</v>
      </c>
      <c r="AC8">
        <f t="shared" si="2"/>
        <v>3674.0743893123454</v>
      </c>
      <c r="AE8">
        <f t="shared" si="3"/>
        <v>2730.9606342623674</v>
      </c>
      <c r="AF8">
        <f t="shared" si="4"/>
        <v>-136.54803171311838</v>
      </c>
      <c r="AG8">
        <f t="shared" si="5"/>
        <v>-47.17912537577584</v>
      </c>
      <c r="AH8">
        <f t="shared" si="6"/>
        <v>-814.83352171535262</v>
      </c>
      <c r="AI8">
        <f t="shared" si="7"/>
        <v>1732.3999554581205</v>
      </c>
      <c r="AJ8">
        <f t="shared" si="8"/>
        <v>-585.81767673373724</v>
      </c>
      <c r="AK8">
        <f t="shared" ref="AK8:AK23" si="32">G8*SUM(AB8:AB8, AE8:AF8)</f>
        <v>122.74565720676172</v>
      </c>
      <c r="AL8">
        <f t="shared" si="9"/>
        <v>1269.327935931145</v>
      </c>
      <c r="AN8">
        <f t="shared" si="10"/>
        <v>2060.7147742886277</v>
      </c>
      <c r="AO8">
        <f t="shared" si="11"/>
        <v>-103.0357387144314</v>
      </c>
      <c r="AP8">
        <f t="shared" si="12"/>
        <v>-35.60019118552276</v>
      </c>
      <c r="AQ8">
        <f t="shared" si="13"/>
        <v>-614.85305050469765</v>
      </c>
      <c r="AR8">
        <f t="shared" si="14"/>
        <v>1307.2257938839759</v>
      </c>
      <c r="AS8">
        <f t="shared" si="15"/>
        <v>-442.04340638938481</v>
      </c>
      <c r="AT8">
        <f t="shared" si="16"/>
        <v>92.620811194541957</v>
      </c>
      <c r="AU8">
        <f t="shared" si="17"/>
        <v>957.80319868913318</v>
      </c>
      <c r="AW8">
        <v>5</v>
      </c>
      <c r="AX8">
        <f>(R8*SUMPRODUCT(K9:$K$23, X9:$X$23)-$AZ$3*SUMPRODUCT(K8:$K$22, W9:$W$23))/Z8</f>
        <v>3893.7500007140893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1.7980839999999999E-3</v>
      </c>
      <c r="O9">
        <f t="shared" si="29"/>
        <v>2894.2467802344863</v>
      </c>
      <c r="P9">
        <f t="shared" si="30"/>
        <v>144.71233901172431</v>
      </c>
      <c r="Q9" s="5">
        <f t="shared" si="31"/>
        <v>50</v>
      </c>
      <c r="R9">
        <f t="shared" si="0"/>
        <v>500000</v>
      </c>
      <c r="S9">
        <f t="shared" si="1"/>
        <v>4489.8996003051852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3674.0743893123454</v>
      </c>
      <c r="AC9">
        <f t="shared" si="2"/>
        <v>4186.607070121192</v>
      </c>
      <c r="AE9">
        <f t="shared" si="3"/>
        <v>2698.7405312986466</v>
      </c>
      <c r="AF9">
        <f t="shared" si="4"/>
        <v>-134.93702656493232</v>
      </c>
      <c r="AG9">
        <f t="shared" si="5"/>
        <v>-46.622502091545904</v>
      </c>
      <c r="AH9">
        <f t="shared" si="6"/>
        <v>-848.32030472176518</v>
      </c>
      <c r="AI9">
        <f t="shared" si="7"/>
        <v>1668.8606979204033</v>
      </c>
      <c r="AJ9">
        <f t="shared" si="8"/>
        <v>-512.53268080884664</v>
      </c>
      <c r="AK9">
        <f t="shared" si="32"/>
        <v>139.10467703722713</v>
      </c>
      <c r="AL9">
        <f t="shared" si="9"/>
        <v>1295.4326941487839</v>
      </c>
      <c r="AN9">
        <f t="shared" si="10"/>
        <v>1897.1513771953882</v>
      </c>
      <c r="AO9">
        <f t="shared" si="11"/>
        <v>-94.857568859769401</v>
      </c>
      <c r="AP9">
        <f t="shared" si="12"/>
        <v>-32.774526867430509</v>
      </c>
      <c r="AQ9">
        <f t="shared" si="13"/>
        <v>-596.34930284730308</v>
      </c>
      <c r="AR9">
        <f t="shared" si="14"/>
        <v>1173.1699786208853</v>
      </c>
      <c r="AS9">
        <f t="shared" si="15"/>
        <v>-360.29846885141171</v>
      </c>
      <c r="AT9">
        <f t="shared" si="16"/>
        <v>97.787329517189249</v>
      </c>
      <c r="AU9">
        <f t="shared" si="17"/>
        <v>910.6588392866629</v>
      </c>
      <c r="AW9">
        <v>6</v>
      </c>
      <c r="AX9">
        <f>(R9*SUMPRODUCT(K10:$K$23, X10:$X$23)-$AZ$3*SUMPRODUCT(K9:$K$22, W10:$W$23))/Z9</f>
        <v>4489.8996003051852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1.9035300000000001E-3</v>
      </c>
      <c r="O10">
        <f t="shared" si="29"/>
        <v>2894.2467802344863</v>
      </c>
      <c r="P10">
        <f t="shared" si="30"/>
        <v>144.71233901172431</v>
      </c>
      <c r="Q10" s="5">
        <f t="shared" si="31"/>
        <v>50</v>
      </c>
      <c r="R10">
        <f t="shared" si="0"/>
        <v>500000</v>
      </c>
      <c r="S10">
        <f t="shared" si="1"/>
        <v>5009.746908905985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4186.607070121192</v>
      </c>
      <c r="AC10">
        <f t="shared" si="2"/>
        <v>4615.7332942402518</v>
      </c>
      <c r="AE10">
        <f t="shared" si="3"/>
        <v>2666.6159924221174</v>
      </c>
      <c r="AF10">
        <f t="shared" si="4"/>
        <v>-133.33079962110585</v>
      </c>
      <c r="AG10">
        <f t="shared" si="5"/>
        <v>-46.067529739224121</v>
      </c>
      <c r="AH10">
        <f t="shared" si="6"/>
        <v>-887.47331406320382</v>
      </c>
      <c r="AI10">
        <f t="shared" si="7"/>
        <v>1599.7443489985835</v>
      </c>
      <c r="AJ10">
        <f t="shared" si="8"/>
        <v>-429.12622411905977</v>
      </c>
      <c r="AK10">
        <f t="shared" si="32"/>
        <v>28.895536730565475</v>
      </c>
      <c r="AL10">
        <f t="shared" si="9"/>
        <v>1199.5136616100892</v>
      </c>
      <c r="AN10">
        <f t="shared" si="10"/>
        <v>1778.0219850729409</v>
      </c>
      <c r="AO10">
        <f t="shared" si="11"/>
        <v>-88.901099253647033</v>
      </c>
      <c r="AP10">
        <f t="shared" si="12"/>
        <v>-30.716488953455599</v>
      </c>
      <c r="AQ10">
        <f t="shared" si="13"/>
        <v>-591.74139360675326</v>
      </c>
      <c r="AR10">
        <f t="shared" si="14"/>
        <v>1066.6630032590849</v>
      </c>
      <c r="AS10">
        <f t="shared" si="15"/>
        <v>-286.12888508254565</v>
      </c>
      <c r="AT10">
        <f t="shared" si="16"/>
        <v>19.266703463651655</v>
      </c>
      <c r="AU10">
        <f t="shared" si="17"/>
        <v>799.80082164019097</v>
      </c>
      <c r="AW10">
        <v>7</v>
      </c>
      <c r="AX10">
        <f>(R10*SUMPRODUCT(K11:$K$23, X11:$X$23)-$AZ$3*SUMPRODUCT(K10:$K$22, W11:$W$23))/Z10</f>
        <v>5009.746908905985</v>
      </c>
    </row>
    <row r="11" spans="1:52" x14ac:dyDescent="0.25">
      <c r="A11" t="s">
        <v>33</v>
      </c>
      <c r="C11" s="24">
        <f>AU25</f>
        <v>4816.0098699943928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2.008026E-3</v>
      </c>
      <c r="O11">
        <f t="shared" si="29"/>
        <v>2894.2467802344863</v>
      </c>
      <c r="P11">
        <f t="shared" si="30"/>
        <v>144.71233901172431</v>
      </c>
      <c r="Q11" s="5">
        <f t="shared" si="31"/>
        <v>50</v>
      </c>
      <c r="R11">
        <f t="shared" si="0"/>
        <v>500000</v>
      </c>
      <c r="S11">
        <f t="shared" si="1"/>
        <v>5477.1728757039382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4615.7332942402518</v>
      </c>
      <c r="AC11">
        <f t="shared" si="2"/>
        <v>4985.799226547847</v>
      </c>
      <c r="AE11">
        <f t="shared" si="3"/>
        <v>2634.5951982530964</v>
      </c>
      <c r="AF11">
        <f t="shared" si="4"/>
        <v>-131.72975991265483</v>
      </c>
      <c r="AG11">
        <f t="shared" si="5"/>
        <v>-45.51434964435974</v>
      </c>
      <c r="AH11">
        <f t="shared" si="6"/>
        <v>-925.0479747213526</v>
      </c>
      <c r="AI11">
        <f t="shared" si="7"/>
        <v>1532.3031139747291</v>
      </c>
      <c r="AJ11">
        <f t="shared" si="8"/>
        <v>-370.06593230759518</v>
      </c>
      <c r="AK11">
        <f t="shared" si="32"/>
        <v>11.389757972129111</v>
      </c>
      <c r="AL11">
        <f t="shared" si="9"/>
        <v>1173.6269396392629</v>
      </c>
      <c r="AN11">
        <f t="shared" si="10"/>
        <v>1670.9516321198644</v>
      </c>
      <c r="AO11">
        <f t="shared" si="11"/>
        <v>-83.547581605993216</v>
      </c>
      <c r="AP11">
        <f t="shared" si="12"/>
        <v>-28.866778802885754</v>
      </c>
      <c r="AQ11">
        <f t="shared" si="13"/>
        <v>-586.69750258966656</v>
      </c>
      <c r="AR11">
        <f t="shared" si="14"/>
        <v>971.83976912131868</v>
      </c>
      <c r="AS11">
        <f t="shared" si="15"/>
        <v>-234.70864669887379</v>
      </c>
      <c r="AT11">
        <f t="shared" si="16"/>
        <v>7.2237794578835564</v>
      </c>
      <c r="AU11">
        <f t="shared" si="17"/>
        <v>744.35490188032838</v>
      </c>
      <c r="AW11">
        <v>8</v>
      </c>
      <c r="AX11">
        <f>(R11*SUMPRODUCT(K12:$K$23, X12:$X$23)-$AZ$3*SUMPRODUCT(K11:$K$22, W12:$W$23))/Z11</f>
        <v>5477.1728757039382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2.1277219999999999E-3</v>
      </c>
      <c r="O12">
        <f t="shared" si="29"/>
        <v>2894.2467802344863</v>
      </c>
      <c r="P12">
        <f t="shared" si="30"/>
        <v>144.71233901172431</v>
      </c>
      <c r="Q12" s="5">
        <f t="shared" si="31"/>
        <v>50</v>
      </c>
      <c r="R12">
        <f t="shared" si="0"/>
        <v>500000</v>
      </c>
      <c r="S12">
        <f t="shared" si="1"/>
        <v>5905.9664902971208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4985.799226547847</v>
      </c>
      <c r="AC12">
        <f t="shared" si="2"/>
        <v>5310.9243334561716</v>
      </c>
      <c r="AE12">
        <f t="shared" si="3"/>
        <v>2602.643560106148</v>
      </c>
      <c r="AF12">
        <f t="shared" si="4"/>
        <v>-130.1321780053074</v>
      </c>
      <c r="AG12">
        <f t="shared" si="5"/>
        <v>-44.962364264862146</v>
      </c>
      <c r="AH12">
        <f t="shared" si="6"/>
        <v>-968.41883053996389</v>
      </c>
      <c r="AI12">
        <f t="shared" si="7"/>
        <v>1459.1301872960148</v>
      </c>
      <c r="AJ12">
        <f t="shared" si="8"/>
        <v>-325.1251069083246</v>
      </c>
      <c r="AK12">
        <f t="shared" si="32"/>
        <v>156.62452278162246</v>
      </c>
      <c r="AL12">
        <f t="shared" si="9"/>
        <v>1290.6296031693128</v>
      </c>
      <c r="AN12">
        <f t="shared" si="10"/>
        <v>1542.6979394860452</v>
      </c>
      <c r="AO12">
        <f t="shared" si="11"/>
        <v>-77.134896974302251</v>
      </c>
      <c r="AP12">
        <f t="shared" si="12"/>
        <v>-26.651112649092394</v>
      </c>
      <c r="AQ12">
        <f t="shared" si="13"/>
        <v>-574.02318063582879</v>
      </c>
      <c r="AR12">
        <f t="shared" si="14"/>
        <v>864.88874922682191</v>
      </c>
      <c r="AS12">
        <f t="shared" si="15"/>
        <v>-192.7155297755011</v>
      </c>
      <c r="AT12">
        <f t="shared" si="16"/>
        <v>92.838040626023925</v>
      </c>
      <c r="AU12">
        <f t="shared" si="17"/>
        <v>765.01126007734479</v>
      </c>
      <c r="AW12">
        <v>9</v>
      </c>
      <c r="AX12">
        <f>(R12*SUMPRODUCT(K13:$K$23, X13:$X$23)-$AZ$3*SUMPRODUCT(K12:$K$22, W13:$W$23))/Z12</f>
        <v>5905.9664902971208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2.2569180000000001E-3</v>
      </c>
      <c r="O13">
        <f t="shared" si="29"/>
        <v>2894.2467802344863</v>
      </c>
      <c r="P13">
        <f t="shared" si="30"/>
        <v>144.71233901172431</v>
      </c>
      <c r="Q13" s="5">
        <f t="shared" si="31"/>
        <v>50</v>
      </c>
      <c r="R13">
        <f t="shared" si="0"/>
        <v>500000</v>
      </c>
      <c r="S13">
        <f t="shared" si="1"/>
        <v>6300.4037800886172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5310.9243334561716</v>
      </c>
      <c r="AC13">
        <f t="shared" si="2"/>
        <v>5596.1779435599956</v>
      </c>
      <c r="AE13">
        <f t="shared" si="3"/>
        <v>2570.7431714066988</v>
      </c>
      <c r="AF13">
        <f t="shared" si="4"/>
        <v>-128.53715857033492</v>
      </c>
      <c r="AG13">
        <f t="shared" si="5"/>
        <v>-44.411264252981603</v>
      </c>
      <c r="AH13">
        <f t="shared" si="6"/>
        <v>-1014.7636923192415</v>
      </c>
      <c r="AI13">
        <f t="shared" si="7"/>
        <v>1383.0310562641405</v>
      </c>
      <c r="AJ13">
        <f t="shared" si="8"/>
        <v>-285.25361010382403</v>
      </c>
      <c r="AK13">
        <f t="shared" si="32"/>
        <v>542.71912424047753</v>
      </c>
      <c r="AL13">
        <f t="shared" si="9"/>
        <v>1640.4965704007941</v>
      </c>
      <c r="AN13">
        <f t="shared" si="10"/>
        <v>1380.3688897028676</v>
      </c>
      <c r="AO13">
        <f t="shared" si="11"/>
        <v>-69.018444485143377</v>
      </c>
      <c r="AP13">
        <f t="shared" si="12"/>
        <v>-23.846772485500232</v>
      </c>
      <c r="AQ13">
        <f t="shared" si="13"/>
        <v>-544.8806581915419</v>
      </c>
      <c r="AR13">
        <f t="shared" si="14"/>
        <v>742.62301454068199</v>
      </c>
      <c r="AS13">
        <f t="shared" si="15"/>
        <v>-153.1678517878895</v>
      </c>
      <c r="AT13">
        <f t="shared" si="16"/>
        <v>291.41479525487091</v>
      </c>
      <c r="AU13">
        <f t="shared" si="17"/>
        <v>880.86995800766351</v>
      </c>
      <c r="AW13">
        <v>10</v>
      </c>
      <c r="AX13">
        <f>(R13*SUMPRODUCT(K14:$K$23, X14:$X$23)-$AZ$3*SUMPRODUCT(K13:$K$22, W14:$W$23))/Z13</f>
        <v>6300.4037800886172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2.397513E-3</v>
      </c>
      <c r="O14">
        <f t="shared" si="29"/>
        <v>2894.2467802344863</v>
      </c>
      <c r="P14">
        <f t="shared" si="30"/>
        <v>144.71233901172431</v>
      </c>
      <c r="Q14" s="5">
        <f t="shared" si="31"/>
        <v>50</v>
      </c>
      <c r="R14">
        <f t="shared" si="0"/>
        <v>500000</v>
      </c>
      <c r="S14">
        <f t="shared" si="1"/>
        <v>6625.8660262535332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5596.1779435599956</v>
      </c>
      <c r="AC14">
        <f t="shared" si="2"/>
        <v>5812.2991310067173</v>
      </c>
      <c r="AE14">
        <f t="shared" si="3"/>
        <v>2538.8723495195231</v>
      </c>
      <c r="AF14">
        <f t="shared" si="4"/>
        <v>-126.94361747597615</v>
      </c>
      <c r="AG14">
        <f t="shared" si="5"/>
        <v>-43.860675027058832</v>
      </c>
      <c r="AH14">
        <f t="shared" si="6"/>
        <v>-1064.765833929587</v>
      </c>
      <c r="AI14">
        <f t="shared" si="7"/>
        <v>1303.3022230869012</v>
      </c>
      <c r="AJ14">
        <f t="shared" si="8"/>
        <v>-216.12118744672171</v>
      </c>
      <c r="AK14">
        <f t="shared" si="32"/>
        <v>560.56746729224812</v>
      </c>
      <c r="AL14">
        <f t="shared" si="9"/>
        <v>1647.7485029324275</v>
      </c>
      <c r="AN14">
        <f t="shared" si="10"/>
        <v>1255.7971834593632</v>
      </c>
      <c r="AO14">
        <f t="shared" si="11"/>
        <v>-62.789859172968157</v>
      </c>
      <c r="AP14">
        <f t="shared" si="12"/>
        <v>-21.694715047028936</v>
      </c>
      <c r="AQ14">
        <f t="shared" si="13"/>
        <v>-526.66292401253838</v>
      </c>
      <c r="AR14">
        <f t="shared" si="14"/>
        <v>644.64968522682773</v>
      </c>
      <c r="AS14">
        <f t="shared" si="15"/>
        <v>-106.89957631499236</v>
      </c>
      <c r="AT14">
        <f t="shared" si="16"/>
        <v>277.27232788910277</v>
      </c>
      <c r="AU14">
        <f t="shared" si="17"/>
        <v>815.02243680093807</v>
      </c>
      <c r="AW14">
        <v>11</v>
      </c>
      <c r="AX14">
        <f>(R14*SUMPRODUCT(K15:$K$23, X15:$X$23)-$AZ$3*SUMPRODUCT(K14:$K$22, W15:$W$23))/Z14</f>
        <v>6625.8660262535332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2.5466569999999999E-3</v>
      </c>
      <c r="O15">
        <f t="shared" si="29"/>
        <v>2894.2467802344863</v>
      </c>
      <c r="P15">
        <f t="shared" si="30"/>
        <v>144.71233901172431</v>
      </c>
      <c r="Q15" s="5">
        <f t="shared" si="31"/>
        <v>50</v>
      </c>
      <c r="R15">
        <f t="shared" si="0"/>
        <v>500000</v>
      </c>
      <c r="S15">
        <f t="shared" si="1"/>
        <v>6902.6315296347102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5812.2991310067173</v>
      </c>
      <c r="AC15">
        <f t="shared" si="2"/>
        <v>5979.1105355278769</v>
      </c>
      <c r="AE15">
        <f t="shared" si="3"/>
        <v>2507.017988983318</v>
      </c>
      <c r="AF15">
        <f t="shared" si="4"/>
        <v>-125.35089944916588</v>
      </c>
      <c r="AG15">
        <f t="shared" si="5"/>
        <v>-43.310370181705856</v>
      </c>
      <c r="AH15">
        <f t="shared" si="6"/>
        <v>-1116.9809508238454</v>
      </c>
      <c r="AI15">
        <f t="shared" si="7"/>
        <v>1221.3757685286009</v>
      </c>
      <c r="AJ15">
        <f t="shared" si="8"/>
        <v>-166.8114045211596</v>
      </c>
      <c r="AK15">
        <f t="shared" si="32"/>
        <v>573.57763543786086</v>
      </c>
      <c r="AL15">
        <f t="shared" si="9"/>
        <v>1628.1419994453022</v>
      </c>
      <c r="AN15">
        <f t="shared" si="10"/>
        <v>1142.2949482179249</v>
      </c>
      <c r="AO15">
        <f t="shared" si="11"/>
        <v>-57.114747410896236</v>
      </c>
      <c r="AP15">
        <f t="shared" si="12"/>
        <v>-19.733889936734734</v>
      </c>
      <c r="AQ15">
        <f t="shared" si="13"/>
        <v>-508.93998486989841</v>
      </c>
      <c r="AR15">
        <f t="shared" si="14"/>
        <v>556.50632600039557</v>
      </c>
      <c r="AS15">
        <f t="shared" si="15"/>
        <v>-76.005766822172276</v>
      </c>
      <c r="AT15">
        <f t="shared" si="16"/>
        <v>261.34428961044478</v>
      </c>
      <c r="AU15">
        <f t="shared" si="17"/>
        <v>741.84484878866806</v>
      </c>
      <c r="AW15">
        <v>12</v>
      </c>
      <c r="AX15">
        <f>(R15*SUMPRODUCT(K16:$K$23, X16:$X$23)-$AZ$3*SUMPRODUCT(K15:$K$22, W16:$W$23))/Z15</f>
        <v>6902.6315296347102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3.8442260000000001E-3</v>
      </c>
      <c r="O16">
        <f t="shared" si="29"/>
        <v>2894.2467802344863</v>
      </c>
      <c r="P16">
        <f t="shared" si="30"/>
        <v>144.71233901172431</v>
      </c>
      <c r="Q16" s="5">
        <f t="shared" si="31"/>
        <v>50</v>
      </c>
      <c r="R16">
        <f t="shared" si="0"/>
        <v>500000</v>
      </c>
      <c r="S16">
        <f t="shared" si="1"/>
        <v>6901.0322317727641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5979.1105355278769</v>
      </c>
      <c r="AC16">
        <f t="shared" si="2"/>
        <v>5894.9682330800897</v>
      </c>
      <c r="AE16">
        <f t="shared" si="3"/>
        <v>2472.3102653577671</v>
      </c>
      <c r="AF16">
        <f t="shared" si="4"/>
        <v>-123.61551326788836</v>
      </c>
      <c r="AG16">
        <f t="shared" si="5"/>
        <v>-42.710771628766665</v>
      </c>
      <c r="AH16">
        <f t="shared" si="6"/>
        <v>-1664.9485112213838</v>
      </c>
      <c r="AI16">
        <f t="shared" si="7"/>
        <v>641.03546923972863</v>
      </c>
      <c r="AJ16">
        <f t="shared" si="8"/>
        <v>84.142302447787188</v>
      </c>
      <c r="AK16">
        <f t="shared" si="32"/>
        <v>582.94637013324291</v>
      </c>
      <c r="AL16">
        <f t="shared" si="9"/>
        <v>1308.1241418207587</v>
      </c>
      <c r="AN16">
        <f t="shared" si="10"/>
        <v>1037.6859703161817</v>
      </c>
      <c r="AO16">
        <f t="shared" si="11"/>
        <v>-51.884298515809093</v>
      </c>
      <c r="AP16">
        <f t="shared" si="12"/>
        <v>-17.9267016448423</v>
      </c>
      <c r="AQ16">
        <f t="shared" si="13"/>
        <v>-698.81751315837778</v>
      </c>
      <c r="AR16">
        <f t="shared" si="14"/>
        <v>269.05745699715271</v>
      </c>
      <c r="AS16">
        <f t="shared" si="15"/>
        <v>35.316476246372183</v>
      </c>
      <c r="AT16">
        <f t="shared" si="16"/>
        <v>244.67611456787489</v>
      </c>
      <c r="AU16">
        <f t="shared" si="17"/>
        <v>549.05004781139985</v>
      </c>
      <c r="AW16">
        <v>13</v>
      </c>
      <c r="AX16">
        <f>(R16*SUMPRODUCT(K17:$K$23, X17:$X$23)-$AZ$3*SUMPRODUCT(K16:$K$22, W17:$W$23))/Z16</f>
        <v>6901.0322317727641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5.3300140000000001E-3</v>
      </c>
      <c r="O17">
        <f t="shared" si="29"/>
        <v>2894.2467802344863</v>
      </c>
      <c r="P17">
        <f t="shared" si="30"/>
        <v>144.71233901172431</v>
      </c>
      <c r="Q17" s="5">
        <f t="shared" si="31"/>
        <v>50</v>
      </c>
      <c r="R17">
        <f t="shared" si="0"/>
        <v>500000</v>
      </c>
      <c r="S17">
        <f t="shared" si="1"/>
        <v>6625.8940392287068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5894.9682330800897</v>
      </c>
      <c r="AC17">
        <f t="shared" si="2"/>
        <v>5573.1739690239647</v>
      </c>
      <c r="AE17">
        <f t="shared" si="3"/>
        <v>2434.4097143774889</v>
      </c>
      <c r="AF17">
        <f t="shared" si="4"/>
        <v>-121.72048571887444</v>
      </c>
      <c r="AG17">
        <f t="shared" si="5"/>
        <v>-42.05601490174687</v>
      </c>
      <c r="AH17">
        <f t="shared" si="6"/>
        <v>-2276.4901073212909</v>
      </c>
      <c r="AI17">
        <f t="shared" si="7"/>
        <v>-5.8568935644234443</v>
      </c>
      <c r="AJ17">
        <f t="shared" si="8"/>
        <v>321.79426405612503</v>
      </c>
      <c r="AK17">
        <f t="shared" si="32"/>
        <v>574.53602232170942</v>
      </c>
      <c r="AL17">
        <f t="shared" si="9"/>
        <v>890.47339281341101</v>
      </c>
      <c r="AN17">
        <f t="shared" si="10"/>
        <v>941.23661289795325</v>
      </c>
      <c r="AO17">
        <f t="shared" si="11"/>
        <v>-47.061830644897661</v>
      </c>
      <c r="AP17">
        <f t="shared" si="12"/>
        <v>-16.26047611637485</v>
      </c>
      <c r="AQ17">
        <f t="shared" si="13"/>
        <v>-880.17880690174252</v>
      </c>
      <c r="AR17">
        <f t="shared" si="14"/>
        <v>-2.264500765061817</v>
      </c>
      <c r="AS17">
        <f t="shared" si="15"/>
        <v>124.41806379647493</v>
      </c>
      <c r="AT17">
        <f t="shared" si="16"/>
        <v>222.13776770777957</v>
      </c>
      <c r="AU17">
        <f t="shared" si="17"/>
        <v>344.29133073919269</v>
      </c>
      <c r="AW17">
        <v>14</v>
      </c>
      <c r="AX17">
        <f>(R17*SUMPRODUCT(K18:$K$23, X18:$X$23)-$AZ$3*SUMPRODUCT(K17:$K$22, W18:$W$23))/Z17</f>
        <v>6625.8940392287068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6.9004050000000001E-3</v>
      </c>
      <c r="O18">
        <f t="shared" si="29"/>
        <v>2894.2467802344863</v>
      </c>
      <c r="P18">
        <f t="shared" si="30"/>
        <v>144.71233901172431</v>
      </c>
      <c r="Q18" s="5">
        <f t="shared" si="31"/>
        <v>50</v>
      </c>
      <c r="R18">
        <f t="shared" si="0"/>
        <v>500000</v>
      </c>
      <c r="S18">
        <f t="shared" si="1"/>
        <v>6102.3507769765083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5573.1739690239647</v>
      </c>
      <c r="AC18">
        <f t="shared" si="2"/>
        <v>5046.0645177939878</v>
      </c>
      <c r="AE18">
        <f t="shared" si="3"/>
        <v>2393.2672042685754</v>
      </c>
      <c r="AF18">
        <f t="shared" si="4"/>
        <v>-119.66336021342876</v>
      </c>
      <c r="AG18">
        <f t="shared" si="5"/>
        <v>-41.34525121722131</v>
      </c>
      <c r="AH18">
        <f t="shared" si="6"/>
        <v>-2902.0353550808859</v>
      </c>
      <c r="AI18">
        <f t="shared" si="7"/>
        <v>-669.77676224296056</v>
      </c>
      <c r="AJ18">
        <f t="shared" si="8"/>
        <v>527.10945122997691</v>
      </c>
      <c r="AK18">
        <f t="shared" si="32"/>
        <v>549.27444691553785</v>
      </c>
      <c r="AL18">
        <f t="shared" si="9"/>
        <v>406.60713590255421</v>
      </c>
      <c r="AN18">
        <f t="shared" si="10"/>
        <v>852.39029536478506</v>
      </c>
      <c r="AO18">
        <f t="shared" si="11"/>
        <v>-42.619514768239249</v>
      </c>
      <c r="AP18">
        <f t="shared" si="12"/>
        <v>-14.72559805863766</v>
      </c>
      <c r="AQ18">
        <f t="shared" si="13"/>
        <v>-1033.5940629882327</v>
      </c>
      <c r="AR18">
        <f t="shared" si="14"/>
        <v>-238.54888045032445</v>
      </c>
      <c r="AS18">
        <f t="shared" si="15"/>
        <v>187.7362377348102</v>
      </c>
      <c r="AT18">
        <f t="shared" si="16"/>
        <v>195.63056193959474</v>
      </c>
      <c r="AU18">
        <f t="shared" si="17"/>
        <v>144.8179192240805</v>
      </c>
      <c r="AW18">
        <v>15</v>
      </c>
      <c r="AX18">
        <f>(R18*SUMPRODUCT(K19:$K$23, X19:$X$23)-$AZ$3*SUMPRODUCT(K18:$K$22, W19:$W$23))/Z18</f>
        <v>6102.3507769765083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8.6257439999999994E-3</v>
      </c>
      <c r="O19">
        <f t="shared" si="29"/>
        <v>2894.2467802344863</v>
      </c>
      <c r="P19">
        <f t="shared" si="30"/>
        <v>144.71233901172431</v>
      </c>
      <c r="Q19" s="5">
        <f t="shared" si="31"/>
        <v>50</v>
      </c>
      <c r="R19">
        <f t="shared" si="0"/>
        <v>500000</v>
      </c>
      <c r="S19">
        <f t="shared" si="1"/>
        <v>5341.5320423668127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5046.0645177939878</v>
      </c>
      <c r="AC19">
        <f t="shared" si="2"/>
        <v>4334.6708957209939</v>
      </c>
      <c r="AE19">
        <f t="shared" si="3"/>
        <v>2348.6908219982733</v>
      </c>
      <c r="AF19">
        <f t="shared" si="4"/>
        <v>-117.43454109991366</v>
      </c>
      <c r="AG19">
        <f t="shared" si="5"/>
        <v>-40.575165152433662</v>
      </c>
      <c r="AH19">
        <f t="shared" si="6"/>
        <v>-3566.3355261543943</v>
      </c>
      <c r="AI19">
        <f t="shared" si="7"/>
        <v>-1375.6544104084683</v>
      </c>
      <c r="AJ19">
        <f t="shared" si="8"/>
        <v>711.39362207299382</v>
      </c>
      <c r="AK19">
        <f t="shared" si="32"/>
        <v>509.41245590846432</v>
      </c>
      <c r="AL19">
        <f t="shared" si="9"/>
        <v>-154.84833242701012</v>
      </c>
      <c r="AN19">
        <f t="shared" si="10"/>
        <v>770.57572697775026</v>
      </c>
      <c r="AO19">
        <f t="shared" si="11"/>
        <v>-38.528786348887508</v>
      </c>
      <c r="AP19">
        <f t="shared" si="12"/>
        <v>-13.312198051669244</v>
      </c>
      <c r="AQ19">
        <f t="shared" si="13"/>
        <v>-1170.0695404322655</v>
      </c>
      <c r="AR19">
        <f t="shared" si="14"/>
        <v>-451.33479785507211</v>
      </c>
      <c r="AS19">
        <f t="shared" si="15"/>
        <v>233.39924197848939</v>
      </c>
      <c r="AT19">
        <f t="shared" si="16"/>
        <v>167.13177820876868</v>
      </c>
      <c r="AU19">
        <f t="shared" si="17"/>
        <v>-50.803777667814032</v>
      </c>
      <c r="AW19">
        <v>16</v>
      </c>
      <c r="AX19">
        <f>(R19*SUMPRODUCT(K20:$K$23, X20:$X$23)-$AZ$3*SUMPRODUCT(K19:$K$22, W20:$W$23))/Z19</f>
        <v>5341.5320423668127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1.0476563E-2</v>
      </c>
      <c r="O20">
        <f t="shared" si="29"/>
        <v>2894.2467802344863</v>
      </c>
      <c r="P20">
        <f t="shared" si="30"/>
        <v>144.71233901172431</v>
      </c>
      <c r="Q20" s="5">
        <f t="shared" si="31"/>
        <v>50</v>
      </c>
      <c r="R20">
        <f t="shared" si="0"/>
        <v>500000</v>
      </c>
      <c r="S20">
        <f t="shared" si="1"/>
        <v>4358.6036196698615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4334.6708957209939</v>
      </c>
      <c r="AC20">
        <f t="shared" si="2"/>
        <v>3464.595195910797</v>
      </c>
      <c r="AE20">
        <f t="shared" si="3"/>
        <v>2300.5977064141034</v>
      </c>
      <c r="AF20">
        <f t="shared" si="4"/>
        <v>-115.02988532070518</v>
      </c>
      <c r="AG20">
        <f t="shared" si="5"/>
        <v>-39.744325226954444</v>
      </c>
      <c r="AH20">
        <f t="shared" si="6"/>
        <v>-4250.8827395487579</v>
      </c>
      <c r="AI20">
        <f t="shared" si="7"/>
        <v>-2105.059243682314</v>
      </c>
      <c r="AJ20">
        <f t="shared" si="8"/>
        <v>870.07569981019697</v>
      </c>
      <c r="AK20">
        <f t="shared" si="32"/>
        <v>456.41671017700753</v>
      </c>
      <c r="AL20">
        <f t="shared" si="9"/>
        <v>-778.56683369510949</v>
      </c>
      <c r="AN20">
        <f t="shared" si="10"/>
        <v>695.30015066556689</v>
      </c>
      <c r="AO20">
        <f t="shared" si="11"/>
        <v>-34.765007533278343</v>
      </c>
      <c r="AP20">
        <f t="shared" si="12"/>
        <v>-12.011763395815802</v>
      </c>
      <c r="AQ20">
        <f t="shared" si="13"/>
        <v>-1284.7267477619137</v>
      </c>
      <c r="AR20">
        <f t="shared" si="14"/>
        <v>-636.20336802544091</v>
      </c>
      <c r="AS20">
        <f t="shared" si="15"/>
        <v>262.9593881111112</v>
      </c>
      <c r="AT20">
        <f t="shared" si="16"/>
        <v>137.94093876890699</v>
      </c>
      <c r="AU20">
        <f t="shared" si="17"/>
        <v>-235.30304114542272</v>
      </c>
      <c r="AW20">
        <v>17</v>
      </c>
      <c r="AX20">
        <f>(R20*SUMPRODUCT(K21:$K$23, X21:$X$23)-$AZ$3*SUMPRODUCT(K20:$K$22, W21:$W$23))/Z20</f>
        <v>4358.6036196698615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1.2607808E-2</v>
      </c>
      <c r="O21">
        <f t="shared" si="29"/>
        <v>2894.2467802344863</v>
      </c>
      <c r="P21">
        <f t="shared" si="30"/>
        <v>144.71233901172431</v>
      </c>
      <c r="Q21" s="5">
        <f t="shared" si="31"/>
        <v>50</v>
      </c>
      <c r="R21">
        <f t="shared" si="0"/>
        <v>500000</v>
      </c>
      <c r="S21">
        <f t="shared" si="1"/>
        <v>3145.3779947438529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3464.595195910797</v>
      </c>
      <c r="AC21">
        <f t="shared" si="2"/>
        <v>2443.694059444776</v>
      </c>
      <c r="AE21">
        <f t="shared" si="3"/>
        <v>2248.5862351822529</v>
      </c>
      <c r="AF21">
        <f t="shared" si="4"/>
        <v>-112.42931175911264</v>
      </c>
      <c r="AG21">
        <f t="shared" si="5"/>
        <v>-38.845793153133897</v>
      </c>
      <c r="AH21">
        <f t="shared" si="6"/>
        <v>-5010.8882155099809</v>
      </c>
      <c r="AI21">
        <f t="shared" si="7"/>
        <v>-2913.5770852399746</v>
      </c>
      <c r="AJ21">
        <f t="shared" si="8"/>
        <v>1020.9011364660209</v>
      </c>
      <c r="AK21">
        <f t="shared" si="32"/>
        <v>392.05264835337562</v>
      </c>
      <c r="AL21">
        <f t="shared" si="9"/>
        <v>-1500.6233004205781</v>
      </c>
      <c r="AN21">
        <f t="shared" si="10"/>
        <v>626.01300547818073</v>
      </c>
      <c r="AO21">
        <f t="shared" si="11"/>
        <v>-31.300650273909035</v>
      </c>
      <c r="AP21">
        <f t="shared" si="12"/>
        <v>-10.814782791733162</v>
      </c>
      <c r="AQ21">
        <f t="shared" si="13"/>
        <v>-1395.0459817042995</v>
      </c>
      <c r="AR21">
        <f t="shared" si="14"/>
        <v>-811.14840929176103</v>
      </c>
      <c r="AS21">
        <f t="shared" si="15"/>
        <v>284.22187183022754</v>
      </c>
      <c r="AT21">
        <f t="shared" si="16"/>
        <v>109.14860762788773</v>
      </c>
      <c r="AU21">
        <f t="shared" si="17"/>
        <v>-417.77792983364577</v>
      </c>
      <c r="AW21">
        <v>18</v>
      </c>
      <c r="AX21">
        <f>(R21*SUMPRODUCT(K22:$K$23, X22:$X$23)-$AZ$3*SUMPRODUCT(K21:$K$22, W22:$W$23))/Z21</f>
        <v>3145.3779947438529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1.5033739000000001E-2</v>
      </c>
      <c r="O22">
        <f t="shared" si="29"/>
        <v>2894.2467802344863</v>
      </c>
      <c r="P22">
        <f t="shared" si="30"/>
        <v>144.71233901172431</v>
      </c>
      <c r="Q22" s="5">
        <f t="shared" si="31"/>
        <v>50</v>
      </c>
      <c r="R22">
        <f t="shared" si="0"/>
        <v>500000</v>
      </c>
      <c r="S22">
        <f t="shared" si="1"/>
        <v>1693.6026649155613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2443.694059444776</v>
      </c>
      <c r="AC22">
        <f t="shared" si="2"/>
        <v>1282.8477133656329</v>
      </c>
      <c r="AE22">
        <f t="shared" si="3"/>
        <v>2192.295714251708</v>
      </c>
      <c r="AF22">
        <f t="shared" si="4"/>
        <v>-109.61478571258539</v>
      </c>
      <c r="AG22">
        <f t="shared" si="5"/>
        <v>-37.873337706090361</v>
      </c>
      <c r="AH22">
        <f t="shared" si="6"/>
        <v>-5839.9751551220206</v>
      </c>
      <c r="AI22">
        <f t="shared" si="7"/>
        <v>-3795.1675642889882</v>
      </c>
      <c r="AJ22">
        <f t="shared" si="8"/>
        <v>1160.8463460791431</v>
      </c>
      <c r="AK22">
        <f t="shared" si="32"/>
        <v>316.84624915887292</v>
      </c>
      <c r="AL22">
        <f t="shared" si="9"/>
        <v>-2317.474969050972</v>
      </c>
      <c r="AN22">
        <f t="shared" si="10"/>
        <v>562.23141694080948</v>
      </c>
      <c r="AO22">
        <f t="shared" si="11"/>
        <v>-28.111570847040468</v>
      </c>
      <c r="AP22">
        <f t="shared" si="12"/>
        <v>-9.7129142680649103</v>
      </c>
      <c r="AQ22">
        <f t="shared" si="13"/>
        <v>-1497.7073964148581</v>
      </c>
      <c r="AR22">
        <f t="shared" si="14"/>
        <v>-973.30046458915388</v>
      </c>
      <c r="AS22">
        <f t="shared" si="15"/>
        <v>297.7081430045173</v>
      </c>
      <c r="AT22">
        <f t="shared" si="16"/>
        <v>81.257703720767594</v>
      </c>
      <c r="AU22">
        <f t="shared" si="17"/>
        <v>-594.33461786386897</v>
      </c>
      <c r="AW22">
        <v>19</v>
      </c>
      <c r="AX22">
        <f>(R22*SUMPRODUCT(K23:$K$23, X23:$X$23)-$AZ$3*SUMPRODUCT(K22:$K$22, W23:$W$23))/Z22</f>
        <v>1693.6026649155613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1.7719183999999999E-2</v>
      </c>
      <c r="O23">
        <f t="shared" si="29"/>
        <v>2894.2467802344863</v>
      </c>
      <c r="P23">
        <f t="shared" si="30"/>
        <v>144.71233901172431</v>
      </c>
      <c r="Q23" s="5">
        <f t="shared" si="31"/>
        <v>50</v>
      </c>
      <c r="R23">
        <f t="shared" si="0"/>
        <v>500000</v>
      </c>
      <c r="S23">
        <f t="shared" si="1"/>
        <v>1741.886332678152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1282.8477133656329</v>
      </c>
      <c r="AC23">
        <f t="shared" si="2"/>
        <v>1282.8477133656329</v>
      </c>
      <c r="AE23">
        <f t="shared" si="3"/>
        <v>2131.5270659659536</v>
      </c>
      <c r="AF23">
        <f t="shared" si="4"/>
        <v>-106.57635329829766</v>
      </c>
      <c r="AG23">
        <f t="shared" si="5"/>
        <v>-36.823519689521106</v>
      </c>
      <c r="AH23">
        <f t="shared" si="6"/>
        <v>-6710.8463950835294</v>
      </c>
      <c r="AI23">
        <f t="shared" si="7"/>
        <v>-4722.7192021053943</v>
      </c>
      <c r="AJ23">
        <f t="shared" si="8"/>
        <v>0</v>
      </c>
      <c r="AK23">
        <f t="shared" si="32"/>
        <v>231.54588982233022</v>
      </c>
      <c r="AL23">
        <f t="shared" si="9"/>
        <v>-4491.1733122830638</v>
      </c>
      <c r="AN23">
        <f t="shared" si="10"/>
        <v>503.5574130125616</v>
      </c>
      <c r="AO23">
        <f t="shared" si="11"/>
        <v>-25.177870650628076</v>
      </c>
      <c r="AP23">
        <f t="shared" si="12"/>
        <v>-8.6992825983512763</v>
      </c>
      <c r="AQ23">
        <f t="shared" si="13"/>
        <v>-1585.3875391920139</v>
      </c>
      <c r="AR23">
        <f t="shared" si="14"/>
        <v>-1115.7072794284318</v>
      </c>
      <c r="AS23">
        <f t="shared" si="15"/>
        <v>0</v>
      </c>
      <c r="AT23">
        <f t="shared" si="16"/>
        <v>54.700994012377507</v>
      </c>
      <c r="AU23">
        <f t="shared" si="17"/>
        <v>-1061.0062854160542</v>
      </c>
      <c r="AW23">
        <v>20</v>
      </c>
      <c r="AX23">
        <f>(R23*SUMPRODUCT(K$23:$K24, X$23:$X24)-$AZ$3*SUMPRODUCT(K$22:$K23, W$23:$W24))/Z23</f>
        <v>1741.886332678152</v>
      </c>
    </row>
    <row r="25" spans="5:50" x14ac:dyDescent="0.25">
      <c r="AN25" s="6">
        <f t="shared" ref="AN25:AU25" si="33">SUM(AN3:AN23)</f>
        <v>28796.76672382556</v>
      </c>
      <c r="AO25" s="6">
        <f t="shared" si="33"/>
        <v>-3610.5234213671424</v>
      </c>
      <c r="AP25" s="6">
        <f t="shared" si="33"/>
        <v>-2967.3911228804095</v>
      </c>
      <c r="AQ25" s="6">
        <f t="shared" si="33"/>
        <v>-16689.104033386062</v>
      </c>
      <c r="AR25" s="6">
        <f t="shared" si="33"/>
        <v>5529.7481461919469</v>
      </c>
      <c r="AS25" s="6">
        <f t="shared" si="33"/>
        <v>-3162.2161271549116</v>
      </c>
      <c r="AT25" s="6">
        <f t="shared" si="33"/>
        <v>2448.4778509573553</v>
      </c>
      <c r="AU25" s="7">
        <f t="shared" si="33"/>
        <v>4816.0098699943928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11292.724028192759</v>
      </c>
      <c r="K3">
        <v>1</v>
      </c>
      <c r="L3" s="2">
        <v>0</v>
      </c>
      <c r="O3">
        <f>$C$3</f>
        <v>11292.724028192759</v>
      </c>
      <c r="P3">
        <f>O3*B5</f>
        <v>9034.1792225542067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11292.724028192759</v>
      </c>
      <c r="AF3">
        <f t="shared" ref="AF3:AF23" si="4">-$Z3*P3</f>
        <v>-9034.1792225542067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-261.36339836144771</v>
      </c>
      <c r="AJ3">
        <f t="shared" ref="AJ3:AJ23" si="8">AB3-AC3</f>
        <v>0</v>
      </c>
      <c r="AL3">
        <f t="shared" ref="AL3:AL23" si="9">SUM(AI3:AK3)</f>
        <v>-261.36339836144771</v>
      </c>
      <c r="AN3">
        <f t="shared" ref="AN3:AN23" si="10">AE3*$K3</f>
        <v>11292.724028192759</v>
      </c>
      <c r="AO3">
        <f t="shared" ref="AO3:AO23" si="11">AF3*$K3</f>
        <v>-9034.1792225542067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-261.36339836144771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-261.36339836144771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6925.4132477968369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500000</v>
      </c>
      <c r="S4">
        <f t="shared" si="1"/>
        <v>5857.8837845637245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5785.2605941921065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-5785.2605941921065</v>
      </c>
      <c r="AK4">
        <f>H4*SUM(AB4, AE4:AF4)</f>
        <v>0</v>
      </c>
      <c r="AL4">
        <f t="shared" si="9"/>
        <v>-6984.017094192106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-1140.1526536047172</v>
      </c>
      <c r="AR4">
        <f t="shared" si="14"/>
        <v>-1140.1526536047172</v>
      </c>
      <c r="AS4">
        <f t="shared" si="15"/>
        <v>-5502.4354139167826</v>
      </c>
      <c r="AT4">
        <f t="shared" si="16"/>
        <v>0</v>
      </c>
      <c r="AU4">
        <f t="shared" si="17"/>
        <v>-6642.5880675215003</v>
      </c>
      <c r="AW4">
        <v>1</v>
      </c>
      <c r="AX4">
        <f>(R4*SUMPRODUCT(K5:$K$23, X5:$X$23)-$AZ$3*SUMPRODUCT(K4:$K$22, W5:$W$23))/Z4</f>
        <v>5857.8837845637245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2.5466569999999999E-3</v>
      </c>
      <c r="O5">
        <f t="shared" ref="O5:O23" si="29">$C$3</f>
        <v>11292.724028192759</v>
      </c>
      <c r="P5">
        <f t="shared" ref="P5:P23" si="30">O5*$C$5</f>
        <v>564.63620140963792</v>
      </c>
      <c r="Q5" s="5">
        <f t="shared" ref="Q5:Q23" si="31">$C$8</f>
        <v>50</v>
      </c>
      <c r="R5">
        <f t="shared" si="0"/>
        <v>500000</v>
      </c>
      <c r="S5">
        <f t="shared" si="1"/>
        <v>11436.902621210727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5785.2605941921065</v>
      </c>
      <c r="AC5">
        <f t="shared" si="2"/>
        <v>11153.397557771699</v>
      </c>
      <c r="AE5">
        <f t="shared" si="3"/>
        <v>11012.792953491233</v>
      </c>
      <c r="AF5">
        <f t="shared" si="4"/>
        <v>-550.63964767456162</v>
      </c>
      <c r="AG5">
        <f t="shared" si="5"/>
        <v>-48.760568867163201</v>
      </c>
      <c r="AH5">
        <f t="shared" si="6"/>
        <v>-1257.5423933679795</v>
      </c>
      <c r="AI5">
        <f t="shared" si="7"/>
        <v>9155.8503435815292</v>
      </c>
      <c r="AJ5">
        <f t="shared" si="8"/>
        <v>-5368.1369635795927</v>
      </c>
      <c r="AK5">
        <f>H5*SUM(AB5, AE5:AF5)</f>
        <v>843.24078141045561</v>
      </c>
      <c r="AL5">
        <f t="shared" si="9"/>
        <v>4630.9541614123918</v>
      </c>
      <c r="AN5">
        <f t="shared" si="10"/>
        <v>9957.6084833178847</v>
      </c>
      <c r="AO5">
        <f t="shared" si="11"/>
        <v>-497.88042416589423</v>
      </c>
      <c r="AP5">
        <f t="shared" si="12"/>
        <v>-44.088602796182293</v>
      </c>
      <c r="AQ5">
        <f t="shared" si="13"/>
        <v>-1137.0516868169357</v>
      </c>
      <c r="AR5">
        <f t="shared" si="14"/>
        <v>8278.5877695388735</v>
      </c>
      <c r="AS5">
        <f t="shared" si="15"/>
        <v>-4853.7919848213205</v>
      </c>
      <c r="AT5">
        <f t="shared" si="16"/>
        <v>762.44614730457442</v>
      </c>
      <c r="AU5">
        <f t="shared" si="17"/>
        <v>4187.241932022127</v>
      </c>
      <c r="AW5">
        <v>2</v>
      </c>
      <c r="AX5">
        <f>(R5*SUMPRODUCT(K6:$K$23, X6:$X$23)-$AZ$3*SUMPRODUCT(K5:$K$22, W6:$W$23))/Z5</f>
        <v>11436.902621210727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3.8442260000000001E-3</v>
      </c>
      <c r="O6">
        <f t="shared" si="29"/>
        <v>11292.724028192759</v>
      </c>
      <c r="P6">
        <f t="shared" si="30"/>
        <v>564.63620140963792</v>
      </c>
      <c r="Q6" s="5">
        <f t="shared" si="31"/>
        <v>50</v>
      </c>
      <c r="R6">
        <f t="shared" si="0"/>
        <v>500000</v>
      </c>
      <c r="S6">
        <f t="shared" si="1"/>
        <v>16276.282334685733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11153.397557771699</v>
      </c>
      <c r="AC6">
        <f t="shared" si="2"/>
        <v>15653.068865640773</v>
      </c>
      <c r="AE6">
        <f t="shared" si="3"/>
        <v>10860.329358951893</v>
      </c>
      <c r="AF6">
        <f t="shared" si="4"/>
        <v>-543.01646794759461</v>
      </c>
      <c r="AG6">
        <f t="shared" si="5"/>
        <v>-48.08551653187763</v>
      </c>
      <c r="AH6">
        <f t="shared" si="6"/>
        <v>-1874.4664661393933</v>
      </c>
      <c r="AI6">
        <f t="shared" si="7"/>
        <v>8394.7609083330281</v>
      </c>
      <c r="AJ6">
        <f t="shared" si="8"/>
        <v>-4499.6713078690736</v>
      </c>
      <c r="AK6">
        <f>H6*SUM(AB6, AE6:AF6)</f>
        <v>1174.4478615480473</v>
      </c>
      <c r="AL6">
        <f t="shared" si="9"/>
        <v>5069.5374620120019</v>
      </c>
      <c r="AN6">
        <f t="shared" si="10"/>
        <v>9310.4703717221164</v>
      </c>
      <c r="AO6">
        <f t="shared" si="11"/>
        <v>-465.52351858610581</v>
      </c>
      <c r="AP6">
        <f t="shared" si="12"/>
        <v>-41.223314890535434</v>
      </c>
      <c r="AQ6">
        <f t="shared" si="13"/>
        <v>-1606.9645697616072</v>
      </c>
      <c r="AR6">
        <f t="shared" si="14"/>
        <v>7196.7589684838695</v>
      </c>
      <c r="AS6">
        <f t="shared" si="15"/>
        <v>-3857.530928366451</v>
      </c>
      <c r="AT6">
        <f t="shared" si="16"/>
        <v>1006.8444203363252</v>
      </c>
      <c r="AU6">
        <f t="shared" si="17"/>
        <v>4346.0724604537436</v>
      </c>
      <c r="AW6">
        <v>3</v>
      </c>
      <c r="AX6">
        <f>(R6*SUMPRODUCT(K7:$K$23, X7:$X$23)-$AZ$3*SUMPRODUCT(K6:$K$22, W7:$W$23))/Z6</f>
        <v>16276.282334685733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5.3300140000000001E-3</v>
      </c>
      <c r="O7">
        <f t="shared" si="29"/>
        <v>11292.724028192759</v>
      </c>
      <c r="P7">
        <f t="shared" si="30"/>
        <v>564.63620140963792</v>
      </c>
      <c r="Q7" s="5">
        <f t="shared" si="31"/>
        <v>50</v>
      </c>
      <c r="R7">
        <f t="shared" si="0"/>
        <v>500000</v>
      </c>
      <c r="S7">
        <f t="shared" si="1"/>
        <v>20373.797074789127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15653.068865640773</v>
      </c>
      <c r="AC7">
        <f t="shared" si="2"/>
        <v>19293.319561939134</v>
      </c>
      <c r="AE7">
        <f t="shared" si="3"/>
        <v>10693.84035783455</v>
      </c>
      <c r="AF7">
        <f t="shared" si="4"/>
        <v>-534.69201789172746</v>
      </c>
      <c r="AG7">
        <f t="shared" si="5"/>
        <v>-47.348364890246714</v>
      </c>
      <c r="AH7">
        <f t="shared" si="6"/>
        <v>-2562.964763121392</v>
      </c>
      <c r="AI7">
        <f t="shared" si="7"/>
        <v>7548.8352119311821</v>
      </c>
      <c r="AJ7">
        <f t="shared" si="8"/>
        <v>-3640.2506962983607</v>
      </c>
      <c r="AK7">
        <f>H7*SUM(AB7, AE7:AF7)</f>
        <v>1592.6138015845079</v>
      </c>
      <c r="AL7">
        <f t="shared" si="9"/>
        <v>5501.1983172173295</v>
      </c>
      <c r="AN7">
        <f t="shared" si="10"/>
        <v>8634.9634836366495</v>
      </c>
      <c r="AO7">
        <f t="shared" si="11"/>
        <v>-431.7481741818325</v>
      </c>
      <c r="AP7">
        <f t="shared" si="12"/>
        <v>-38.2324205483066</v>
      </c>
      <c r="AQ7">
        <f t="shared" si="13"/>
        <v>-2069.5191249219392</v>
      </c>
      <c r="AR7">
        <f t="shared" si="14"/>
        <v>6095.4637639845705</v>
      </c>
      <c r="AS7">
        <f t="shared" si="15"/>
        <v>-2939.3960244404047</v>
      </c>
      <c r="AT7">
        <f t="shared" si="16"/>
        <v>1285.989089050018</v>
      </c>
      <c r="AU7">
        <f t="shared" si="17"/>
        <v>4442.0568285941836</v>
      </c>
      <c r="AW7">
        <v>4</v>
      </c>
      <c r="AX7">
        <f>(R7*SUMPRODUCT(K8:$K$23, X8:$X$23)-$AZ$3*SUMPRODUCT(K7:$K$22, W8:$W$23))/Z7</f>
        <v>20373.797074789127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6.9004050000000001E-3</v>
      </c>
      <c r="O8">
        <f t="shared" si="29"/>
        <v>11292.724028192759</v>
      </c>
      <c r="P8">
        <f t="shared" si="30"/>
        <v>564.63620140963792</v>
      </c>
      <c r="Q8" s="5">
        <f t="shared" si="31"/>
        <v>50</v>
      </c>
      <c r="R8">
        <f t="shared" si="0"/>
        <v>500000</v>
      </c>
      <c r="S8">
        <f t="shared" si="1"/>
        <v>23764.051170395476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19293.319561939134</v>
      </c>
      <c r="AC8">
        <f t="shared" si="2"/>
        <v>22123.456337159769</v>
      </c>
      <c r="AE8">
        <f t="shared" si="3"/>
        <v>10513.110124781801</v>
      </c>
      <c r="AF8">
        <f t="shared" si="4"/>
        <v>-525.65550623908996</v>
      </c>
      <c r="AG8">
        <f t="shared" si="5"/>
        <v>-46.548158347513763</v>
      </c>
      <c r="AH8">
        <f t="shared" si="6"/>
        <v>-3267.2289383048287</v>
      </c>
      <c r="AI8">
        <f t="shared" si="7"/>
        <v>6673.6775218903676</v>
      </c>
      <c r="AJ8">
        <f t="shared" si="8"/>
        <v>-2830.1367752206352</v>
      </c>
      <c r="AK8">
        <f t="shared" ref="AK8:AK23" si="32">H8*SUM(AB8:AB8, AE8:AF8)</f>
        <v>2052.582270051777</v>
      </c>
      <c r="AL8">
        <f t="shared" si="9"/>
        <v>5896.123016721509</v>
      </c>
      <c r="AN8">
        <f t="shared" si="10"/>
        <v>7932.930664052873</v>
      </c>
      <c r="AO8">
        <f t="shared" si="11"/>
        <v>-396.64653320264358</v>
      </c>
      <c r="AP8">
        <f t="shared" si="12"/>
        <v>-35.124079204663012</v>
      </c>
      <c r="AQ8">
        <f t="shared" si="13"/>
        <v>-2465.3694599910064</v>
      </c>
      <c r="AR8">
        <f t="shared" si="14"/>
        <v>5035.7905916545596</v>
      </c>
      <c r="AS8">
        <f t="shared" si="15"/>
        <v>-2135.5506164335425</v>
      </c>
      <c r="AT8">
        <f t="shared" si="16"/>
        <v>1548.8273819373644</v>
      </c>
      <c r="AU8">
        <f t="shared" si="17"/>
        <v>4449.0673571583811</v>
      </c>
      <c r="AW8">
        <v>5</v>
      </c>
      <c r="AX8">
        <f>(R8*SUMPRODUCT(K9:$K$23, X9:$X$23)-$AZ$3*SUMPRODUCT(K8:$K$22, W9:$W$23))/Z8</f>
        <v>23764.051170395476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8.6257439999999994E-3</v>
      </c>
      <c r="O9">
        <f t="shared" si="29"/>
        <v>11292.724028192759</v>
      </c>
      <c r="P9">
        <f t="shared" si="30"/>
        <v>564.63620140963792</v>
      </c>
      <c r="Q9" s="5">
        <f t="shared" si="31"/>
        <v>50</v>
      </c>
      <c r="R9">
        <f t="shared" si="0"/>
        <v>500000</v>
      </c>
      <c r="S9">
        <f t="shared" si="1"/>
        <v>26450.609554118571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22123.456337159769</v>
      </c>
      <c r="AC9">
        <f t="shared" si="2"/>
        <v>24165.892799794536</v>
      </c>
      <c r="AE9">
        <f t="shared" si="3"/>
        <v>10317.295626953806</v>
      </c>
      <c r="AF9">
        <f t="shared" si="4"/>
        <v>-515.86478134769027</v>
      </c>
      <c r="AG9">
        <f t="shared" si="5"/>
        <v>-45.681164266461508</v>
      </c>
      <c r="AH9">
        <f t="shared" si="6"/>
        <v>-4015.1249757711671</v>
      </c>
      <c r="AI9">
        <f t="shared" si="7"/>
        <v>5740.6247055684871</v>
      </c>
      <c r="AJ9">
        <f t="shared" si="8"/>
        <v>-2042.4364626347669</v>
      </c>
      <c r="AK9">
        <f t="shared" si="32"/>
        <v>2343.2867192150161</v>
      </c>
      <c r="AL9">
        <f t="shared" si="9"/>
        <v>6041.4749621487363</v>
      </c>
      <c r="AN9">
        <f t="shared" si="10"/>
        <v>7252.8171495569914</v>
      </c>
      <c r="AO9">
        <f t="shared" si="11"/>
        <v>-362.64085747784952</v>
      </c>
      <c r="AP9">
        <f t="shared" si="12"/>
        <v>-32.112788426645459</v>
      </c>
      <c r="AQ9">
        <f t="shared" si="13"/>
        <v>-2822.5388061780022</v>
      </c>
      <c r="AR9">
        <f t="shared" si="14"/>
        <v>4035.5246974744937</v>
      </c>
      <c r="AS9">
        <f t="shared" si="15"/>
        <v>-1435.7849904366492</v>
      </c>
      <c r="AT9">
        <f t="shared" si="16"/>
        <v>1647.2756735836333</v>
      </c>
      <c r="AU9">
        <f t="shared" si="17"/>
        <v>4247.0153806214776</v>
      </c>
      <c r="AW9">
        <v>6</v>
      </c>
      <c r="AX9">
        <f>(R9*SUMPRODUCT(K10:$K$23, X10:$X$23)-$AZ$3*SUMPRODUCT(K9:$K$22, W10:$W$23))/Z9</f>
        <v>26450.609554118571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1.0476563E-2</v>
      </c>
      <c r="O10">
        <f t="shared" si="29"/>
        <v>11292.724028192759</v>
      </c>
      <c r="P10">
        <f t="shared" si="30"/>
        <v>564.63620140963792</v>
      </c>
      <c r="Q10" s="5">
        <f t="shared" si="31"/>
        <v>50</v>
      </c>
      <c r="R10">
        <f t="shared" si="0"/>
        <v>500000</v>
      </c>
      <c r="S10">
        <f t="shared" si="1"/>
        <v>28407.97682246556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24165.892799794536</v>
      </c>
      <c r="AC10">
        <f t="shared" si="2"/>
        <v>25422.736525588873</v>
      </c>
      <c r="AE10">
        <f t="shared" si="3"/>
        <v>10106.032873058861</v>
      </c>
      <c r="AF10">
        <f t="shared" si="4"/>
        <v>-505.30164365294308</v>
      </c>
      <c r="AG10">
        <f t="shared" si="5"/>
        <v>-44.745771028445958</v>
      </c>
      <c r="AH10">
        <f t="shared" si="6"/>
        <v>-4785.8159535093273</v>
      </c>
      <c r="AI10">
        <f t="shared" si="7"/>
        <v>4770.1695048681449</v>
      </c>
      <c r="AJ10">
        <f t="shared" si="8"/>
        <v>-1256.8437257943369</v>
      </c>
      <c r="AK10">
        <f t="shared" si="32"/>
        <v>1833.5276847855846</v>
      </c>
      <c r="AL10">
        <f t="shared" si="9"/>
        <v>5346.8534638593928</v>
      </c>
      <c r="AN10">
        <f t="shared" si="10"/>
        <v>6738.4087852286875</v>
      </c>
      <c r="AO10">
        <f t="shared" si="11"/>
        <v>-336.92043926143441</v>
      </c>
      <c r="AP10">
        <f t="shared" si="12"/>
        <v>-29.835178688534178</v>
      </c>
      <c r="AQ10">
        <f t="shared" si="13"/>
        <v>-3191.0428820774164</v>
      </c>
      <c r="AR10">
        <f t="shared" si="14"/>
        <v>3180.6102852013032</v>
      </c>
      <c r="AS10">
        <f t="shared" si="15"/>
        <v>-838.02684099014891</v>
      </c>
      <c r="AT10">
        <f t="shared" si="16"/>
        <v>1222.5429319605619</v>
      </c>
      <c r="AU10">
        <f t="shared" si="17"/>
        <v>3565.1263761717159</v>
      </c>
      <c r="AW10">
        <v>7</v>
      </c>
      <c r="AX10">
        <f>(R10*SUMPRODUCT(K11:$K$23, X11:$X$23)-$AZ$3*SUMPRODUCT(K10:$K$22, W11:$W$23))/Z10</f>
        <v>28407.97682246556</v>
      </c>
    </row>
    <row r="11" spans="1:52" x14ac:dyDescent="0.25">
      <c r="A11" t="s">
        <v>33</v>
      </c>
      <c r="C11" s="24">
        <f>AU25</f>
        <v>23826.246054310617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1.2607808E-2</v>
      </c>
      <c r="O11">
        <f t="shared" si="29"/>
        <v>11292.724028192759</v>
      </c>
      <c r="P11">
        <f t="shared" si="30"/>
        <v>564.63620140963792</v>
      </c>
      <c r="Q11" s="5">
        <f t="shared" si="31"/>
        <v>50</v>
      </c>
      <c r="R11">
        <f t="shared" si="0"/>
        <v>500000</v>
      </c>
      <c r="S11">
        <f t="shared" si="1"/>
        <v>29698.913779228085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25422.736525588873</v>
      </c>
      <c r="AC11">
        <f t="shared" si="2"/>
        <v>25977.145234346681</v>
      </c>
      <c r="AE11">
        <f t="shared" si="3"/>
        <v>9877.5576222230575</v>
      </c>
      <c r="AF11">
        <f t="shared" si="4"/>
        <v>-493.87788111115287</v>
      </c>
      <c r="AG11">
        <f t="shared" si="5"/>
        <v>-43.734167228222887</v>
      </c>
      <c r="AH11">
        <f t="shared" si="6"/>
        <v>-5641.460899386092</v>
      </c>
      <c r="AI11">
        <f t="shared" si="7"/>
        <v>3698.4846744975885</v>
      </c>
      <c r="AJ11">
        <f t="shared" si="8"/>
        <v>-554.4087087578082</v>
      </c>
      <c r="AK11">
        <f t="shared" si="32"/>
        <v>1785.56915448175</v>
      </c>
      <c r="AL11">
        <f t="shared" si="9"/>
        <v>4929.6451202215303</v>
      </c>
      <c r="AN11">
        <f t="shared" si="10"/>
        <v>6264.6895588192947</v>
      </c>
      <c r="AO11">
        <f t="shared" si="11"/>
        <v>-313.23447794096478</v>
      </c>
      <c r="AP11">
        <f t="shared" si="12"/>
        <v>-27.737725384855043</v>
      </c>
      <c r="AQ11">
        <f t="shared" si="13"/>
        <v>-3578.0101260413844</v>
      </c>
      <c r="AR11">
        <f t="shared" si="14"/>
        <v>2345.7072294520899</v>
      </c>
      <c r="AS11">
        <f t="shared" si="15"/>
        <v>-351.62522780523608</v>
      </c>
      <c r="AT11">
        <f t="shared" si="16"/>
        <v>1132.4698742799205</v>
      </c>
      <c r="AU11">
        <f t="shared" si="17"/>
        <v>3126.5518759267743</v>
      </c>
      <c r="AW11">
        <v>8</v>
      </c>
      <c r="AX11">
        <f>(R11*SUMPRODUCT(K12:$K$23, X12:$X$23)-$AZ$3*SUMPRODUCT(K11:$K$22, W12:$W$23))/Z11</f>
        <v>29698.913779228085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1.5033739000000001E-2</v>
      </c>
      <c r="O12">
        <f t="shared" si="29"/>
        <v>11292.724028192759</v>
      </c>
      <c r="P12">
        <f t="shared" si="30"/>
        <v>564.63620140963792</v>
      </c>
      <c r="Q12" s="5">
        <f t="shared" si="31"/>
        <v>50</v>
      </c>
      <c r="R12">
        <f t="shared" si="0"/>
        <v>500000</v>
      </c>
      <c r="S12">
        <f t="shared" si="1"/>
        <v>30396.622693955149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25977.145234346681</v>
      </c>
      <c r="AC12">
        <f t="shared" si="2"/>
        <v>25921.837078427343</v>
      </c>
      <c r="AE12">
        <f t="shared" si="3"/>
        <v>9630.2854227508651</v>
      </c>
      <c r="AF12">
        <f t="shared" si="4"/>
        <v>-481.51427113754329</v>
      </c>
      <c r="AG12">
        <f t="shared" si="5"/>
        <v>-42.639337500449201</v>
      </c>
      <c r="AH12">
        <f t="shared" si="6"/>
        <v>-6574.8805549145627</v>
      </c>
      <c r="AI12">
        <f t="shared" si="7"/>
        <v>2531.2512591983095</v>
      </c>
      <c r="AJ12">
        <f t="shared" si="8"/>
        <v>55.308155919337878</v>
      </c>
      <c r="AK12">
        <f t="shared" si="32"/>
        <v>2458.8141470172004</v>
      </c>
      <c r="AL12">
        <f t="shared" si="9"/>
        <v>5045.3735621348478</v>
      </c>
      <c r="AN12">
        <f t="shared" si="10"/>
        <v>5708.2812668110173</v>
      </c>
      <c r="AO12">
        <f t="shared" si="11"/>
        <v>-285.41406334055085</v>
      </c>
      <c r="AP12">
        <f t="shared" si="12"/>
        <v>-25.274155520670007</v>
      </c>
      <c r="AQ12">
        <f t="shared" si="13"/>
        <v>-3897.2123727998619</v>
      </c>
      <c r="AR12">
        <f t="shared" si="14"/>
        <v>1500.3806751499337</v>
      </c>
      <c r="AS12">
        <f t="shared" si="15"/>
        <v>32.783505002911561</v>
      </c>
      <c r="AT12">
        <f t="shared" si="16"/>
        <v>1457.4441065713463</v>
      </c>
      <c r="AU12">
        <f t="shared" si="17"/>
        <v>2990.6082867241917</v>
      </c>
      <c r="AW12">
        <v>9</v>
      </c>
      <c r="AX12">
        <f>(R12*SUMPRODUCT(K13:$K$23, X13:$X$23)-$AZ$3*SUMPRODUCT(K12:$K$22, W13:$W$23))/Z12</f>
        <v>30396.622693955149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1.7719183999999999E-2</v>
      </c>
      <c r="O13">
        <f t="shared" si="29"/>
        <v>11292.724028192759</v>
      </c>
      <c r="P13">
        <f t="shared" si="30"/>
        <v>564.63620140963792</v>
      </c>
      <c r="Q13" s="5">
        <f t="shared" si="31"/>
        <v>50</v>
      </c>
      <c r="R13">
        <f t="shared" si="0"/>
        <v>500000</v>
      </c>
      <c r="S13">
        <f t="shared" si="1"/>
        <v>30592.421024906405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25921.837078427343</v>
      </c>
      <c r="AC13">
        <f t="shared" si="2"/>
        <v>25365.650739950055</v>
      </c>
      <c r="AE13">
        <f t="shared" si="3"/>
        <v>9363.3417691451159</v>
      </c>
      <c r="AF13">
        <f t="shared" si="4"/>
        <v>-468.16708845725583</v>
      </c>
      <c r="AG13">
        <f t="shared" si="5"/>
        <v>-41.457409858636154</v>
      </c>
      <c r="AH13">
        <f t="shared" si="6"/>
        <v>-7555.3426680855955</v>
      </c>
      <c r="AI13">
        <f t="shared" si="7"/>
        <v>1298.3746027436282</v>
      </c>
      <c r="AJ13">
        <f t="shared" si="8"/>
        <v>556.18633847728779</v>
      </c>
      <c r="AK13">
        <f t="shared" si="32"/>
        <v>3617.4875217720705</v>
      </c>
      <c r="AL13">
        <f t="shared" si="9"/>
        <v>5472.048462992987</v>
      </c>
      <c r="AN13">
        <f t="shared" si="10"/>
        <v>5027.6767533766906</v>
      </c>
      <c r="AO13">
        <f t="shared" si="11"/>
        <v>-251.38383766883453</v>
      </c>
      <c r="AP13">
        <f t="shared" si="12"/>
        <v>-22.260690781183023</v>
      </c>
      <c r="AQ13">
        <f t="shared" si="13"/>
        <v>-4056.8657678717968</v>
      </c>
      <c r="AR13">
        <f t="shared" si="14"/>
        <v>697.16645705487599</v>
      </c>
      <c r="AS13">
        <f t="shared" si="15"/>
        <v>298.64605964962732</v>
      </c>
      <c r="AT13">
        <f t="shared" si="16"/>
        <v>1942.4216660313402</v>
      </c>
      <c r="AU13">
        <f t="shared" si="17"/>
        <v>2938.2341827358437</v>
      </c>
      <c r="AW13">
        <v>10</v>
      </c>
      <c r="AX13">
        <f>(R13*SUMPRODUCT(K14:$K$23, X14:$X$23)-$AZ$3*SUMPRODUCT(K13:$K$22, W14:$W$23))/Z13</f>
        <v>30592.421024906405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2.0768709E-2</v>
      </c>
      <c r="O14">
        <f t="shared" si="29"/>
        <v>11292.724028192759</v>
      </c>
      <c r="P14">
        <f t="shared" si="30"/>
        <v>564.63620140963792</v>
      </c>
      <c r="Q14" s="5">
        <f t="shared" si="31"/>
        <v>50</v>
      </c>
      <c r="R14">
        <f t="shared" si="0"/>
        <v>500000</v>
      </c>
      <c r="S14">
        <f t="shared" si="1"/>
        <v>30100.815574855711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25365.650739950055</v>
      </c>
      <c r="AC14">
        <f t="shared" si="2"/>
        <v>24190.110390661517</v>
      </c>
      <c r="AE14">
        <f t="shared" si="3"/>
        <v>9075.2438309827448</v>
      </c>
      <c r="AF14">
        <f t="shared" si="4"/>
        <v>-453.76219154913724</v>
      </c>
      <c r="AG14">
        <f t="shared" si="5"/>
        <v>-40.181818878802048</v>
      </c>
      <c r="AH14">
        <f t="shared" si="6"/>
        <v>-8610.1688124774537</v>
      </c>
      <c r="AI14">
        <f t="shared" si="7"/>
        <v>-28.868991922647183</v>
      </c>
      <c r="AJ14">
        <f t="shared" si="8"/>
        <v>1175.540349288538</v>
      </c>
      <c r="AK14">
        <f t="shared" si="32"/>
        <v>2908.2789177038599</v>
      </c>
      <c r="AL14">
        <f t="shared" si="9"/>
        <v>4054.9502750697507</v>
      </c>
      <c r="AN14">
        <f t="shared" si="10"/>
        <v>4488.8691013992448</v>
      </c>
      <c r="AO14">
        <f t="shared" si="11"/>
        <v>-224.44345506996225</v>
      </c>
      <c r="AP14">
        <f t="shared" si="12"/>
        <v>-19.875050033068177</v>
      </c>
      <c r="AQ14">
        <f t="shared" si="13"/>
        <v>-4258.8300061108257</v>
      </c>
      <c r="AR14">
        <f t="shared" si="14"/>
        <v>-14.279409814610162</v>
      </c>
      <c r="AS14">
        <f t="shared" si="15"/>
        <v>581.45509362010966</v>
      </c>
      <c r="AT14">
        <f t="shared" si="16"/>
        <v>1438.5159908720602</v>
      </c>
      <c r="AU14">
        <f t="shared" si="17"/>
        <v>2005.6916746775596</v>
      </c>
      <c r="AW14">
        <v>11</v>
      </c>
      <c r="AX14">
        <f>(R14*SUMPRODUCT(K15:$K$23, X15:$X$23)-$AZ$3*SUMPRODUCT(K14:$K$22, W15:$W$23))/Z14</f>
        <v>30100.815574855711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2.4225090000000001E-2</v>
      </c>
      <c r="O15">
        <f t="shared" si="29"/>
        <v>11292.724028192759</v>
      </c>
      <c r="P15">
        <f t="shared" si="30"/>
        <v>564.63620140963792</v>
      </c>
      <c r="Q15" s="5">
        <f t="shared" si="31"/>
        <v>50</v>
      </c>
      <c r="R15">
        <f t="shared" si="0"/>
        <v>500000</v>
      </c>
      <c r="S15">
        <f t="shared" si="1"/>
        <v>28999.895633512988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24190.110390661517</v>
      </c>
      <c r="AC15">
        <f t="shared" si="2"/>
        <v>22507.742654405913</v>
      </c>
      <c r="AE15">
        <f t="shared" si="3"/>
        <v>8764.6427940954163</v>
      </c>
      <c r="AF15">
        <f t="shared" si="4"/>
        <v>-438.23213970477076</v>
      </c>
      <c r="AG15">
        <f t="shared" si="5"/>
        <v>-38.806592511311344</v>
      </c>
      <c r="AH15">
        <f t="shared" si="6"/>
        <v>-9734.0817870267856</v>
      </c>
      <c r="AI15">
        <f t="shared" si="7"/>
        <v>-1446.4777251474516</v>
      </c>
      <c r="AJ15">
        <f t="shared" si="8"/>
        <v>1682.3677362556045</v>
      </c>
      <c r="AK15">
        <f t="shared" si="32"/>
        <v>2782.4387058251136</v>
      </c>
      <c r="AL15">
        <f t="shared" si="9"/>
        <v>3018.3287169332666</v>
      </c>
      <c r="AN15">
        <f t="shared" si="10"/>
        <v>3993.5123045088176</v>
      </c>
      <c r="AO15">
        <f t="shared" si="11"/>
        <v>-199.67561522544085</v>
      </c>
      <c r="AP15">
        <f t="shared" si="12"/>
        <v>-17.681793580268351</v>
      </c>
      <c r="AQ15">
        <f t="shared" si="13"/>
        <v>-4435.226432248307</v>
      </c>
      <c r="AR15">
        <f t="shared" si="14"/>
        <v>-659.07153654519891</v>
      </c>
      <c r="AS15">
        <f t="shared" si="15"/>
        <v>766.55220449732121</v>
      </c>
      <c r="AT15">
        <f t="shared" si="16"/>
        <v>1267.7873439109164</v>
      </c>
      <c r="AU15">
        <f t="shared" si="17"/>
        <v>1375.2680118630387</v>
      </c>
      <c r="AW15">
        <v>12</v>
      </c>
      <c r="AX15">
        <f>(R15*SUMPRODUCT(K16:$K$23, X16:$X$23)-$AZ$3*SUMPRODUCT(K15:$K$22, W16:$W$23))/Z15</f>
        <v>28999.895633512988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2.7828815E-2</v>
      </c>
      <c r="O16">
        <f t="shared" si="29"/>
        <v>11292.724028192759</v>
      </c>
      <c r="P16">
        <f t="shared" si="30"/>
        <v>564.63620140963792</v>
      </c>
      <c r="Q16" s="5">
        <f t="shared" si="31"/>
        <v>50</v>
      </c>
      <c r="R16">
        <f t="shared" si="0"/>
        <v>500000</v>
      </c>
      <c r="S16">
        <f t="shared" si="1"/>
        <v>27349.794079431078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22507.742654405913</v>
      </c>
      <c r="AC16">
        <f t="shared" si="2"/>
        <v>20424.052275370308</v>
      </c>
      <c r="AE16">
        <f t="shared" si="3"/>
        <v>8433.0867432964969</v>
      </c>
      <c r="AF16">
        <f t="shared" si="4"/>
        <v>-421.65433716482488</v>
      </c>
      <c r="AG16">
        <f t="shared" si="5"/>
        <v>-37.338585102420566</v>
      </c>
      <c r="AH16">
        <f t="shared" si="6"/>
        <v>-10799.414837776689</v>
      </c>
      <c r="AI16">
        <f t="shared" si="7"/>
        <v>-2825.3210167474372</v>
      </c>
      <c r="AJ16">
        <f t="shared" si="8"/>
        <v>2083.6903790356046</v>
      </c>
      <c r="AK16">
        <f t="shared" si="32"/>
        <v>2611.5258099302009</v>
      </c>
      <c r="AL16">
        <f t="shared" si="9"/>
        <v>1869.8951722183683</v>
      </c>
      <c r="AN16">
        <f t="shared" si="10"/>
        <v>3539.5621344927822</v>
      </c>
      <c r="AO16">
        <f t="shared" si="11"/>
        <v>-176.97810672463913</v>
      </c>
      <c r="AP16">
        <f t="shared" si="12"/>
        <v>-15.671870337290265</v>
      </c>
      <c r="AQ16">
        <f t="shared" si="13"/>
        <v>-4532.7649291475964</v>
      </c>
      <c r="AR16">
        <f t="shared" si="14"/>
        <v>-1185.8527717167435</v>
      </c>
      <c r="AS16">
        <f t="shared" si="15"/>
        <v>874.57318893393847</v>
      </c>
      <c r="AT16">
        <f t="shared" si="16"/>
        <v>1096.1179638555673</v>
      </c>
      <c r="AU16">
        <f t="shared" si="17"/>
        <v>784.83838107276233</v>
      </c>
      <c r="AW16">
        <v>13</v>
      </c>
      <c r="AX16">
        <f>(R16*SUMPRODUCT(K17:$K$23, X17:$X$23)-$AZ$3*SUMPRODUCT(K16:$K$22, W17:$W$23))/Z16</f>
        <v>27349.794079431078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3.1684449000000003E-2</v>
      </c>
      <c r="O17">
        <f t="shared" si="29"/>
        <v>11292.724028192759</v>
      </c>
      <c r="P17">
        <f t="shared" si="30"/>
        <v>564.63620140963792</v>
      </c>
      <c r="Q17" s="5">
        <f t="shared" si="31"/>
        <v>50</v>
      </c>
      <c r="R17">
        <f t="shared" si="0"/>
        <v>500000</v>
      </c>
      <c r="S17">
        <f t="shared" si="1"/>
        <v>25180.991927458883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20424.052275370308</v>
      </c>
      <c r="AC17">
        <f t="shared" si="2"/>
        <v>18020.598972192929</v>
      </c>
      <c r="AE17">
        <f t="shared" si="3"/>
        <v>8081.5581690329791</v>
      </c>
      <c r="AF17">
        <f t="shared" si="4"/>
        <v>-404.07790845164891</v>
      </c>
      <c r="AG17">
        <f t="shared" si="5"/>
        <v>-35.782146755986552</v>
      </c>
      <c r="AH17">
        <f t="shared" si="6"/>
        <v>-11830.524954098042</v>
      </c>
      <c r="AI17">
        <f t="shared" si="7"/>
        <v>-4188.8268402726981</v>
      </c>
      <c r="AJ17">
        <f t="shared" si="8"/>
        <v>2403.453303177379</v>
      </c>
      <c r="AK17">
        <f t="shared" si="32"/>
        <v>2404.6481391013817</v>
      </c>
      <c r="AL17">
        <f t="shared" si="9"/>
        <v>619.27460200606265</v>
      </c>
      <c r="AN17">
        <f t="shared" si="10"/>
        <v>3124.6418353631616</v>
      </c>
      <c r="AO17">
        <f t="shared" si="11"/>
        <v>-156.23209176815806</v>
      </c>
      <c r="AP17">
        <f t="shared" si="12"/>
        <v>-13.834756908795264</v>
      </c>
      <c r="AQ17">
        <f t="shared" si="13"/>
        <v>-4574.1368722098641</v>
      </c>
      <c r="AR17">
        <f t="shared" si="14"/>
        <v>-1619.5618855236557</v>
      </c>
      <c r="AS17">
        <f t="shared" si="15"/>
        <v>929.26767132933219</v>
      </c>
      <c r="AT17">
        <f t="shared" si="16"/>
        <v>929.72964094415715</v>
      </c>
      <c r="AU17">
        <f t="shared" si="17"/>
        <v>239.43542674983357</v>
      </c>
      <c r="AW17">
        <v>14</v>
      </c>
      <c r="AX17">
        <f>(R17*SUMPRODUCT(K18:$K$23, X18:$X$23)-$AZ$3*SUMPRODUCT(K17:$K$22, W18:$W$23))/Z17</f>
        <v>25180.991927458883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3.5933631000000001E-2</v>
      </c>
      <c r="O18">
        <f t="shared" si="29"/>
        <v>11292.724028192759</v>
      </c>
      <c r="P18">
        <f t="shared" si="30"/>
        <v>564.63620140963792</v>
      </c>
      <c r="Q18" s="5">
        <f t="shared" si="31"/>
        <v>50</v>
      </c>
      <c r="R18">
        <f t="shared" si="0"/>
        <v>500000</v>
      </c>
      <c r="S18">
        <f t="shared" si="1"/>
        <v>22492.702163722024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18020.598972192929</v>
      </c>
      <c r="AC18">
        <f t="shared" si="2"/>
        <v>15357.361523802236</v>
      </c>
      <c r="AE18">
        <f t="shared" si="3"/>
        <v>7710.3428581915823</v>
      </c>
      <c r="AF18">
        <f t="shared" si="4"/>
        <v>-385.51714290957909</v>
      </c>
      <c r="AG18">
        <f t="shared" si="5"/>
        <v>-34.138542830509223</v>
      </c>
      <c r="AH18">
        <f t="shared" si="6"/>
        <v>-12857.824579174679</v>
      </c>
      <c r="AI18">
        <f t="shared" si="7"/>
        <v>-5567.1374067231854</v>
      </c>
      <c r="AJ18">
        <f t="shared" si="8"/>
        <v>2663.2374483906933</v>
      </c>
      <c r="AK18">
        <f t="shared" si="32"/>
        <v>2168.8079905072304</v>
      </c>
      <c r="AL18">
        <f t="shared" si="9"/>
        <v>-735.09196782526169</v>
      </c>
      <c r="AN18">
        <f t="shared" si="10"/>
        <v>2746.1293977269333</v>
      </c>
      <c r="AO18">
        <f t="shared" si="11"/>
        <v>-137.30646988634666</v>
      </c>
      <c r="AP18">
        <f t="shared" si="12"/>
        <v>-12.158844008191055</v>
      </c>
      <c r="AQ18">
        <f t="shared" si="13"/>
        <v>-4579.4656239150836</v>
      </c>
      <c r="AR18">
        <f t="shared" si="14"/>
        <v>-1982.8015400826878</v>
      </c>
      <c r="AS18">
        <f t="shared" si="15"/>
        <v>948.54337669081451</v>
      </c>
      <c r="AT18">
        <f t="shared" si="16"/>
        <v>772.44650339114582</v>
      </c>
      <c r="AU18">
        <f t="shared" si="17"/>
        <v>-261.8116600007275</v>
      </c>
      <c r="AW18">
        <v>15</v>
      </c>
      <c r="AX18">
        <f>(R18*SUMPRODUCT(K19:$K$23, X19:$X$23)-$AZ$3*SUMPRODUCT(K18:$K$22, W19:$W$23))/Z18</f>
        <v>22492.702163722024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4.1016489000000003E-2</v>
      </c>
      <c r="O19">
        <f t="shared" si="29"/>
        <v>11292.724028192759</v>
      </c>
      <c r="P19">
        <f t="shared" si="30"/>
        <v>564.63620140963792</v>
      </c>
      <c r="Q19" s="5">
        <f t="shared" si="31"/>
        <v>50</v>
      </c>
      <c r="R19">
        <f t="shared" si="0"/>
        <v>500000</v>
      </c>
      <c r="S19">
        <f t="shared" si="1"/>
        <v>19210.84404227334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15357.361523802236</v>
      </c>
      <c r="AC19">
        <f t="shared" si="2"/>
        <v>12447.441336666638</v>
      </c>
      <c r="AE19">
        <f t="shared" si="3"/>
        <v>7316.9882365804233</v>
      </c>
      <c r="AF19">
        <f t="shared" si="4"/>
        <v>-365.84941182902116</v>
      </c>
      <c r="AG19">
        <f t="shared" si="5"/>
        <v>-32.396914235720523</v>
      </c>
      <c r="AH19">
        <f t="shared" si="6"/>
        <v>-14002.431664836105</v>
      </c>
      <c r="AI19">
        <f t="shared" si="7"/>
        <v>-7083.6897543204241</v>
      </c>
      <c r="AJ19">
        <f t="shared" si="8"/>
        <v>2909.9201871355981</v>
      </c>
      <c r="AK19">
        <f t="shared" si="32"/>
        <v>1908.9383748257349</v>
      </c>
      <c r="AL19">
        <f t="shared" si="9"/>
        <v>-2264.8311923590909</v>
      </c>
      <c r="AN19">
        <f t="shared" si="10"/>
        <v>2400.6112157808534</v>
      </c>
      <c r="AO19">
        <f t="shared" si="11"/>
        <v>-120.03056078904265</v>
      </c>
      <c r="AP19">
        <f t="shared" si="12"/>
        <v>-10.629017453130116</v>
      </c>
      <c r="AQ19">
        <f t="shared" si="13"/>
        <v>-4594.0205745800304</v>
      </c>
      <c r="AR19">
        <f t="shared" si="14"/>
        <v>-2324.0689370413502</v>
      </c>
      <c r="AS19">
        <f t="shared" si="15"/>
        <v>954.70797716213542</v>
      </c>
      <c r="AT19">
        <f t="shared" si="16"/>
        <v>626.29851581978346</v>
      </c>
      <c r="AU19">
        <f t="shared" si="17"/>
        <v>-743.06244405943119</v>
      </c>
      <c r="AW19">
        <v>16</v>
      </c>
      <c r="AX19">
        <f>(R19*SUMPRODUCT(K20:$K$23, X20:$X$23)-$AZ$3*SUMPRODUCT(K19:$K$22, W20:$W$23))/Z19</f>
        <v>19210.84404227334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4.6435859000000003E-2</v>
      </c>
      <c r="O20">
        <f t="shared" si="29"/>
        <v>11292.724028192759</v>
      </c>
      <c r="P20">
        <f t="shared" si="30"/>
        <v>564.63620140963792</v>
      </c>
      <c r="Q20" s="5">
        <f t="shared" si="31"/>
        <v>50</v>
      </c>
      <c r="R20">
        <f t="shared" si="0"/>
        <v>500000</v>
      </c>
      <c r="S20">
        <f t="shared" si="1"/>
        <v>15331.152187634852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12447.441336666638</v>
      </c>
      <c r="AC20">
        <f t="shared" si="2"/>
        <v>9373.0269192938122</v>
      </c>
      <c r="AE20">
        <f t="shared" si="3"/>
        <v>6904.0477201561116</v>
      </c>
      <c r="AF20">
        <f t="shared" si="4"/>
        <v>-345.20238600780556</v>
      </c>
      <c r="AG20">
        <f t="shared" si="5"/>
        <v>-30.568566551878302</v>
      </c>
      <c r="AH20">
        <f t="shared" si="6"/>
        <v>-15043.78541485011</v>
      </c>
      <c r="AI20">
        <f t="shared" si="7"/>
        <v>-8515.5086472536823</v>
      </c>
      <c r="AJ20">
        <f t="shared" si="8"/>
        <v>3074.4144173728255</v>
      </c>
      <c r="AK20">
        <f t="shared" si="32"/>
        <v>1626.367950421635</v>
      </c>
      <c r="AL20">
        <f t="shared" si="9"/>
        <v>-3814.7262794592216</v>
      </c>
      <c r="AN20">
        <f t="shared" si="10"/>
        <v>2086.5818507265549</v>
      </c>
      <c r="AO20">
        <f t="shared" si="11"/>
        <v>-104.32909253632775</v>
      </c>
      <c r="AP20">
        <f t="shared" si="12"/>
        <v>-9.2386117181174185</v>
      </c>
      <c r="AQ20">
        <f t="shared" si="13"/>
        <v>-4546.6211829922458</v>
      </c>
      <c r="AR20">
        <f t="shared" si="14"/>
        <v>-2573.6070365201358</v>
      </c>
      <c r="AS20">
        <f t="shared" si="15"/>
        <v>929.16758181925479</v>
      </c>
      <c r="AT20">
        <f t="shared" si="16"/>
        <v>491.53047393426704</v>
      </c>
      <c r="AU20">
        <f t="shared" si="17"/>
        <v>-1152.9089807666141</v>
      </c>
      <c r="AW20">
        <v>17</v>
      </c>
      <c r="AX20">
        <f>(R20*SUMPRODUCT(K21:$K$23, X21:$X$23)-$AZ$3*SUMPRODUCT(K20:$K$22, W21:$W$23))/Z20</f>
        <v>15331.152187634852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5.1834316999999998E-2</v>
      </c>
      <c r="O21">
        <f t="shared" si="29"/>
        <v>11292.724028192759</v>
      </c>
      <c r="P21">
        <f t="shared" si="30"/>
        <v>564.63620140963792</v>
      </c>
      <c r="Q21" s="5">
        <f t="shared" si="31"/>
        <v>50</v>
      </c>
      <c r="R21">
        <f t="shared" si="0"/>
        <v>500000</v>
      </c>
      <c r="S21">
        <f t="shared" si="1"/>
        <v>10881.636866872765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9373.0269192938122</v>
      </c>
      <c r="AC21">
        <f t="shared" si="2"/>
        <v>6241.3543673698896</v>
      </c>
      <c r="AE21">
        <f t="shared" si="3"/>
        <v>6477.1406448448506</v>
      </c>
      <c r="AF21">
        <f t="shared" si="4"/>
        <v>-323.85703224224255</v>
      </c>
      <c r="AG21">
        <f t="shared" si="5"/>
        <v>-28.678380117473861</v>
      </c>
      <c r="AH21">
        <f t="shared" si="6"/>
        <v>-15845.007688856567</v>
      </c>
      <c r="AI21">
        <f t="shared" si="7"/>
        <v>-9720.4024563714338</v>
      </c>
      <c r="AJ21">
        <f t="shared" si="8"/>
        <v>3131.6725519239226</v>
      </c>
      <c r="AK21">
        <f t="shared" si="32"/>
        <v>1328.5863922143769</v>
      </c>
      <c r="AL21">
        <f t="shared" si="9"/>
        <v>-5260.1435122331341</v>
      </c>
      <c r="AN21">
        <f t="shared" si="10"/>
        <v>1803.2549601797052</v>
      </c>
      <c r="AO21">
        <f t="shared" si="11"/>
        <v>-90.162748008985261</v>
      </c>
      <c r="AP21">
        <f t="shared" si="12"/>
        <v>-7.9841451702786843</v>
      </c>
      <c r="AQ21">
        <f t="shared" si="13"/>
        <v>-4411.2966316019501</v>
      </c>
      <c r="AR21">
        <f t="shared" si="14"/>
        <v>-2706.1885646015089</v>
      </c>
      <c r="AS21">
        <f t="shared" si="15"/>
        <v>871.866827133058</v>
      </c>
      <c r="AT21">
        <f t="shared" si="16"/>
        <v>369.88234981351428</v>
      </c>
      <c r="AU21">
        <f t="shared" si="17"/>
        <v>-1464.4393876549368</v>
      </c>
      <c r="AW21">
        <v>18</v>
      </c>
      <c r="AX21">
        <f>(R21*SUMPRODUCT(K22:$K$23, X22:$X$23)-$AZ$3*SUMPRODUCT(K21:$K$22, W22:$W$23))/Z21</f>
        <v>10881.636866872765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5.7772715000000002E-2</v>
      </c>
      <c r="O22">
        <f t="shared" si="29"/>
        <v>11292.724028192759</v>
      </c>
      <c r="P22">
        <f t="shared" si="30"/>
        <v>564.63620140963792</v>
      </c>
      <c r="Q22" s="5">
        <f t="shared" si="31"/>
        <v>50</v>
      </c>
      <c r="R22">
        <f t="shared" si="0"/>
        <v>500000</v>
      </c>
      <c r="S22">
        <f t="shared" si="1"/>
        <v>5794.2516365467836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6241.3543673698896</v>
      </c>
      <c r="AC22">
        <f t="shared" si="2"/>
        <v>3098.1595151567822</v>
      </c>
      <c r="AE22">
        <f t="shared" si="3"/>
        <v>6038.167237906865</v>
      </c>
      <c r="AF22">
        <f t="shared" si="4"/>
        <v>-301.90836189534321</v>
      </c>
      <c r="AG22">
        <f t="shared" si="5"/>
        <v>-26.734768435110638</v>
      </c>
      <c r="AH22">
        <f t="shared" si="6"/>
        <v>-16568.27881188484</v>
      </c>
      <c r="AI22">
        <f t="shared" si="7"/>
        <v>-10858.754704308431</v>
      </c>
      <c r="AJ22">
        <f t="shared" si="8"/>
        <v>3143.1948522131074</v>
      </c>
      <c r="AK22">
        <f t="shared" si="32"/>
        <v>1024.9243652361474</v>
      </c>
      <c r="AL22">
        <f t="shared" si="9"/>
        <v>-6690.6354868591752</v>
      </c>
      <c r="AN22">
        <f t="shared" si="10"/>
        <v>1548.5353092763341</v>
      </c>
      <c r="AO22">
        <f t="shared" si="11"/>
        <v>-77.426765463816693</v>
      </c>
      <c r="AP22">
        <f t="shared" si="12"/>
        <v>-6.8563408855575974</v>
      </c>
      <c r="AQ22">
        <f t="shared" si="13"/>
        <v>-4249.0649469047312</v>
      </c>
      <c r="AR22">
        <f t="shared" si="14"/>
        <v>-2784.8127439777722</v>
      </c>
      <c r="AS22">
        <f t="shared" si="15"/>
        <v>806.09695306731442</v>
      </c>
      <c r="AT22">
        <f t="shared" si="16"/>
        <v>262.84988579680152</v>
      </c>
      <c r="AU22">
        <f t="shared" si="17"/>
        <v>-1715.8659051136563</v>
      </c>
      <c r="AW22">
        <v>19</v>
      </c>
      <c r="AX22">
        <f>(R22*SUMPRODUCT(K23:$K$23, X23:$X$23)-$AZ$3*SUMPRODUCT(K22:$K$22, W23:$W$23))/Z22</f>
        <v>5794.2516365467836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6.4089452000000005E-2</v>
      </c>
      <c r="O23">
        <f t="shared" si="29"/>
        <v>11292.724028192759</v>
      </c>
      <c r="P23">
        <f t="shared" si="30"/>
        <v>564.63620140963792</v>
      </c>
      <c r="Q23" s="5">
        <f t="shared" si="31"/>
        <v>50</v>
      </c>
      <c r="R23">
        <f t="shared" si="0"/>
        <v>500000</v>
      </c>
      <c r="S23">
        <f t="shared" si="1"/>
        <v>6257.8956996035686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3098.1595151567822</v>
      </c>
      <c r="AC23">
        <f t="shared" si="2"/>
        <v>3098.1595151567822</v>
      </c>
      <c r="AE23">
        <f t="shared" si="3"/>
        <v>5590.8027361659915</v>
      </c>
      <c r="AF23">
        <f t="shared" si="4"/>
        <v>-279.54013680829956</v>
      </c>
      <c r="AG23">
        <f t="shared" si="5"/>
        <v>-24.754004092406394</v>
      </c>
      <c r="AH23">
        <f t="shared" si="6"/>
        <v>-17134.166583531387</v>
      </c>
      <c r="AI23">
        <f t="shared" si="7"/>
        <v>-11847.657988266103</v>
      </c>
      <c r="AJ23">
        <f t="shared" si="8"/>
        <v>0</v>
      </c>
      <c r="AK23">
        <f t="shared" si="32"/>
        <v>719.59425033900345</v>
      </c>
      <c r="AL23">
        <f t="shared" si="9"/>
        <v>-11128.063737927099</v>
      </c>
      <c r="AN23">
        <f t="shared" si="10"/>
        <v>1320.785556720801</v>
      </c>
      <c r="AO23">
        <f t="shared" si="11"/>
        <v>-66.039277836040043</v>
      </c>
      <c r="AP23">
        <f t="shared" si="12"/>
        <v>-5.8479493230482058</v>
      </c>
      <c r="AQ23">
        <f t="shared" si="13"/>
        <v>-4047.8193951618159</v>
      </c>
      <c r="AR23">
        <f t="shared" si="14"/>
        <v>-2798.9210656001032</v>
      </c>
      <c r="AS23">
        <f t="shared" si="15"/>
        <v>0</v>
      </c>
      <c r="AT23">
        <f t="shared" si="16"/>
        <v>169.99878861740433</v>
      </c>
      <c r="AU23">
        <f t="shared" si="17"/>
        <v>-2628.9222769826988</v>
      </c>
      <c r="AW23">
        <v>20</v>
      </c>
      <c r="AX23">
        <f>(R23*SUMPRODUCT(K$23:$K24, X$23:$X24)-$AZ$3*SUMPRODUCT(K$22:$K23, W$23:$W24))/Z23</f>
        <v>6257.8956996035686</v>
      </c>
    </row>
    <row r="25" spans="5:50" x14ac:dyDescent="0.25">
      <c r="AN25" s="6">
        <f t="shared" ref="AN25:AU25" si="33">SUM(AN3:AN23)</f>
        <v>105173.05421089014</v>
      </c>
      <c r="AO25" s="6">
        <f t="shared" si="33"/>
        <v>-13728.195731689073</v>
      </c>
      <c r="AP25" s="6">
        <f t="shared" si="33"/>
        <v>-2935.5755396593181</v>
      </c>
      <c r="AQ25" s="6">
        <f t="shared" si="33"/>
        <v>-70193.974044937131</v>
      </c>
      <c r="AR25" s="6">
        <f t="shared" si="33"/>
        <v>18315.308894604641</v>
      </c>
      <c r="AS25" s="6">
        <f t="shared" si="33"/>
        <v>-13920.481588304716</v>
      </c>
      <c r="AT25" s="6">
        <f t="shared" si="33"/>
        <v>19431.418748010703</v>
      </c>
      <c r="AU25" s="7">
        <f t="shared" si="33"/>
        <v>23826.246054310617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38217.982303341567</v>
      </c>
      <c r="K3">
        <v>1</v>
      </c>
      <c r="L3" s="2">
        <v>0</v>
      </c>
      <c r="O3">
        <f>$C$3</f>
        <v>38217.982303341567</v>
      </c>
      <c r="P3">
        <f>O3*B5</f>
        <v>30574.385842673255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38217.982303341567</v>
      </c>
      <c r="AF3">
        <f t="shared" ref="AF3:AF23" si="4">-$Z3*P3</f>
        <v>-30574.385842673255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5123.6882566683125</v>
      </c>
      <c r="AJ3">
        <f t="shared" ref="AJ3:AJ23" si="8">AB3-AC3</f>
        <v>0</v>
      </c>
      <c r="AL3">
        <f t="shared" ref="AL3:AL23" si="9">SUM(AI3:AK3)</f>
        <v>5123.6882566683125</v>
      </c>
      <c r="AN3">
        <f t="shared" ref="AN3:AN23" si="10">AE3*$K3</f>
        <v>38217.982303341567</v>
      </c>
      <c r="AO3">
        <f t="shared" ref="AO3:AO23" si="11">AF3*$K3</f>
        <v>-30574.385842673255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5123.6882566683125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5123.6882566683125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22538.268103622657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500000</v>
      </c>
      <c r="S4">
        <f t="shared" si="1"/>
        <v>13063.52334676284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12661.575598391588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-12661.575598391588</v>
      </c>
      <c r="AK4">
        <f>H4*SUM(AB4, AE4:AF4)</f>
        <v>0</v>
      </c>
      <c r="AL4">
        <f t="shared" si="9"/>
        <v>-23045.930098391589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-9876.692505231118</v>
      </c>
      <c r="AR4">
        <f t="shared" si="14"/>
        <v>-9876.692505231118</v>
      </c>
      <c r="AS4">
        <f t="shared" si="15"/>
        <v>-12042.586644846477</v>
      </c>
      <c r="AT4">
        <f t="shared" si="16"/>
        <v>0</v>
      </c>
      <c r="AU4">
        <f t="shared" si="17"/>
        <v>-21919.279150077597</v>
      </c>
      <c r="AW4">
        <v>1</v>
      </c>
      <c r="AX4">
        <f>(R4*SUMPRODUCT(K5:$K$23, X5:$X$23)-$AZ$3*SUMPRODUCT(K4:$K$22, W5:$W$23))/Z4</f>
        <v>13063.52334676284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2.4225090000000001E-2</v>
      </c>
      <c r="O5">
        <f t="shared" ref="O5:O23" si="29">$C$3</f>
        <v>38217.982303341567</v>
      </c>
      <c r="P5">
        <f t="shared" ref="P5:P23" si="30">O5*$C$5</f>
        <v>1910.8991151670784</v>
      </c>
      <c r="Q5" s="5">
        <f t="shared" ref="Q5:Q23" si="31">$C$8</f>
        <v>50</v>
      </c>
      <c r="R5">
        <f t="shared" si="0"/>
        <v>500000</v>
      </c>
      <c r="S5">
        <f t="shared" si="1"/>
        <v>24382.462223265524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12661.575598391588</v>
      </c>
      <c r="AC5">
        <f t="shared" si="2"/>
        <v>22823.429614805063</v>
      </c>
      <c r="AE5">
        <f t="shared" si="3"/>
        <v>35774.296341895853</v>
      </c>
      <c r="AF5">
        <f t="shared" si="4"/>
        <v>-1788.7148170947928</v>
      </c>
      <c r="AG5">
        <f t="shared" si="5"/>
        <v>-46.802963141735447</v>
      </c>
      <c r="AH5">
        <f t="shared" si="6"/>
        <v>-11739.857627645595</v>
      </c>
      <c r="AI5">
        <f t="shared" si="7"/>
        <v>22198.920934013731</v>
      </c>
      <c r="AJ5">
        <f t="shared" si="8"/>
        <v>-10161.854016413476</v>
      </c>
      <c r="AK5">
        <f>H5*SUM(AB5, AE5:AF5)</f>
        <v>2420.9874546936985</v>
      </c>
      <c r="AL5">
        <f t="shared" si="9"/>
        <v>14458.054372293955</v>
      </c>
      <c r="AN5">
        <f t="shared" si="10"/>
        <v>32346.602559694962</v>
      </c>
      <c r="AO5">
        <f t="shared" si="11"/>
        <v>-1617.3301279847483</v>
      </c>
      <c r="AP5">
        <f t="shared" si="12"/>
        <v>-42.318563945834939</v>
      </c>
      <c r="AQ5">
        <f t="shared" si="13"/>
        <v>-10615.009870763846</v>
      </c>
      <c r="AR5">
        <f t="shared" si="14"/>
        <v>20071.943997000533</v>
      </c>
      <c r="AS5">
        <f t="shared" si="15"/>
        <v>-9188.2017747367718</v>
      </c>
      <c r="AT5">
        <f t="shared" si="16"/>
        <v>2189.0219237456708</v>
      </c>
      <c r="AU5">
        <f t="shared" si="17"/>
        <v>13072.764146009435</v>
      </c>
      <c r="AW5">
        <v>2</v>
      </c>
      <c r="AX5">
        <f>(R5*SUMPRODUCT(K6:$K$23, X6:$X$23)-$AZ$3*SUMPRODUCT(K5:$K$22, W6:$W$23))/Z5</f>
        <v>24382.462223265524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2.7828815E-2</v>
      </c>
      <c r="O6">
        <f t="shared" si="29"/>
        <v>38217.982303341567</v>
      </c>
      <c r="P6">
        <f t="shared" si="30"/>
        <v>1910.8991151670784</v>
      </c>
      <c r="Q6" s="5">
        <f t="shared" si="31"/>
        <v>50</v>
      </c>
      <c r="R6">
        <f t="shared" si="0"/>
        <v>500000</v>
      </c>
      <c r="S6">
        <f t="shared" si="1"/>
        <v>34123.379799934883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22823.429614805063</v>
      </c>
      <c r="AC6">
        <f t="shared" si="2"/>
        <v>30733.196429459782</v>
      </c>
      <c r="AE6">
        <f t="shared" si="3"/>
        <v>34420.997103823101</v>
      </c>
      <c r="AF6">
        <f t="shared" si="4"/>
        <v>-1721.0498551911551</v>
      </c>
      <c r="AG6">
        <f t="shared" si="5"/>
        <v>-45.032462507594914</v>
      </c>
      <c r="AH6">
        <f t="shared" si="6"/>
        <v>-13024.710027231744</v>
      </c>
      <c r="AI6">
        <f t="shared" si="7"/>
        <v>19630.204758892607</v>
      </c>
      <c r="AJ6">
        <f t="shared" si="8"/>
        <v>-7909.7668146547185</v>
      </c>
      <c r="AK6">
        <f>H6*SUM(AB6, AE6:AF6)</f>
        <v>3037.1287144300045</v>
      </c>
      <c r="AL6">
        <f t="shared" si="9"/>
        <v>14757.566658667893</v>
      </c>
      <c r="AN6">
        <f t="shared" si="10"/>
        <v>29508.835607837053</v>
      </c>
      <c r="AO6">
        <f t="shared" si="11"/>
        <v>-1475.4417803918527</v>
      </c>
      <c r="AP6">
        <f t="shared" si="12"/>
        <v>-38.605956972847522</v>
      </c>
      <c r="AQ6">
        <f t="shared" si="13"/>
        <v>-11165.975984775867</v>
      </c>
      <c r="AR6">
        <f t="shared" si="14"/>
        <v>16828.811885696487</v>
      </c>
      <c r="AS6">
        <f t="shared" si="15"/>
        <v>-6780.9775505906728</v>
      </c>
      <c r="AT6">
        <f t="shared" si="16"/>
        <v>2603.7052815068587</v>
      </c>
      <c r="AU6">
        <f t="shared" si="17"/>
        <v>12651.539616612672</v>
      </c>
      <c r="AW6">
        <v>3</v>
      </c>
      <c r="AX6">
        <f>(R6*SUMPRODUCT(K7:$K$23, X7:$X$23)-$AZ$3*SUMPRODUCT(K6:$K$22, W7:$W$23))/Z6</f>
        <v>34123.379799934883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3.1684449000000003E-2</v>
      </c>
      <c r="O7">
        <f t="shared" si="29"/>
        <v>38217.982303341567</v>
      </c>
      <c r="P7">
        <f t="shared" si="30"/>
        <v>1910.8991151670784</v>
      </c>
      <c r="Q7" s="5">
        <f t="shared" si="31"/>
        <v>50</v>
      </c>
      <c r="R7">
        <f t="shared" si="0"/>
        <v>500000</v>
      </c>
      <c r="S7">
        <f t="shared" si="1"/>
        <v>42421.431096738968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30733.196429459782</v>
      </c>
      <c r="AC7">
        <f t="shared" si="2"/>
        <v>36614.199446574436</v>
      </c>
      <c r="AE7">
        <f t="shared" si="3"/>
        <v>32986.176805519637</v>
      </c>
      <c r="AF7">
        <f t="shared" si="4"/>
        <v>-1649.308840275982</v>
      </c>
      <c r="AG7">
        <f t="shared" si="5"/>
        <v>-43.155309120852657</v>
      </c>
      <c r="AH7">
        <f t="shared" si="6"/>
        <v>-14268.287616663032</v>
      </c>
      <c r="AI7">
        <f t="shared" si="7"/>
        <v>17025.425039459769</v>
      </c>
      <c r="AJ7">
        <f t="shared" si="8"/>
        <v>-5881.0030171146536</v>
      </c>
      <c r="AK7">
        <f>H7*SUM(AB7, AE7:AF7)</f>
        <v>3829.722973153202</v>
      </c>
      <c r="AL7">
        <f t="shared" si="9"/>
        <v>14974.144995498318</v>
      </c>
      <c r="AN7">
        <f t="shared" si="10"/>
        <v>26635.373509364963</v>
      </c>
      <c r="AO7">
        <f t="shared" si="11"/>
        <v>-1331.7686754682481</v>
      </c>
      <c r="AP7">
        <f t="shared" si="12"/>
        <v>-34.846650587093023</v>
      </c>
      <c r="AQ7">
        <f t="shared" si="13"/>
        <v>-11521.225155904509</v>
      </c>
      <c r="AR7">
        <f t="shared" si="14"/>
        <v>13747.533027405112</v>
      </c>
      <c r="AS7">
        <f t="shared" si="15"/>
        <v>-4748.738021204681</v>
      </c>
      <c r="AT7">
        <f t="shared" si="16"/>
        <v>3092.3893492944098</v>
      </c>
      <c r="AU7">
        <f t="shared" si="17"/>
        <v>12091.184355494841</v>
      </c>
      <c r="AW7">
        <v>4</v>
      </c>
      <c r="AX7">
        <f>(R7*SUMPRODUCT(K8:$K$23, X8:$X$23)-$AZ$3*SUMPRODUCT(K7:$K$22, W8:$W$23))/Z7</f>
        <v>42421.431096738968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3.5933631000000001E-2</v>
      </c>
      <c r="O8">
        <f t="shared" si="29"/>
        <v>38217.982303341567</v>
      </c>
      <c r="P8">
        <f t="shared" si="30"/>
        <v>1910.8991151670784</v>
      </c>
      <c r="Q8" s="5">
        <f t="shared" si="31"/>
        <v>50</v>
      </c>
      <c r="R8">
        <f t="shared" si="0"/>
        <v>500000</v>
      </c>
      <c r="S8">
        <f t="shared" si="1"/>
        <v>49328.971712726328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36614.199446574436</v>
      </c>
      <c r="AC8">
        <f t="shared" si="2"/>
        <v>40620.463732349672</v>
      </c>
      <c r="AE8">
        <f t="shared" si="3"/>
        <v>31471.001932034142</v>
      </c>
      <c r="AF8">
        <f t="shared" si="4"/>
        <v>-1573.5500966017071</v>
      </c>
      <c r="AG8">
        <f t="shared" si="5"/>
        <v>-41.173029076004482</v>
      </c>
      <c r="AH8">
        <f t="shared" si="6"/>
        <v>-15507.269536396539</v>
      </c>
      <c r="AI8">
        <f t="shared" si="7"/>
        <v>14349.00926995989</v>
      </c>
      <c r="AJ8">
        <f t="shared" si="8"/>
        <v>-4006.2642857752362</v>
      </c>
      <c r="AK8">
        <f t="shared" ref="AK8:AK23" si="32">H8*SUM(AB8:AB8, AE8:AF8)</f>
        <v>4662.4667548686803</v>
      </c>
      <c r="AL8">
        <f t="shared" si="9"/>
        <v>15005.211739053335</v>
      </c>
      <c r="AN8">
        <f t="shared" si="10"/>
        <v>23747.233053956283</v>
      </c>
      <c r="AO8">
        <f t="shared" si="11"/>
        <v>-1187.3616526978142</v>
      </c>
      <c r="AP8">
        <f t="shared" si="12"/>
        <v>-31.068140732118081</v>
      </c>
      <c r="AQ8">
        <f t="shared" si="13"/>
        <v>-11701.398783128063</v>
      </c>
      <c r="AR8">
        <f t="shared" si="14"/>
        <v>10827.404477398288</v>
      </c>
      <c r="AS8">
        <f t="shared" si="15"/>
        <v>-3023.0270988991351</v>
      </c>
      <c r="AT8">
        <f t="shared" si="16"/>
        <v>3518.1811139443862</v>
      </c>
      <c r="AU8">
        <f t="shared" si="17"/>
        <v>11322.558492443539</v>
      </c>
      <c r="AW8">
        <v>5</v>
      </c>
      <c r="AX8">
        <f>(R8*SUMPRODUCT(K9:$K$23, X9:$X$23)-$AZ$3*SUMPRODUCT(K8:$K$22, W9:$W$23))/Z8</f>
        <v>49328.971712726328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4.1016489000000003E-2</v>
      </c>
      <c r="O9">
        <f t="shared" si="29"/>
        <v>38217.982303341567</v>
      </c>
      <c r="P9">
        <f t="shared" si="30"/>
        <v>1910.8991151670784</v>
      </c>
      <c r="Q9" s="5">
        <f t="shared" si="31"/>
        <v>50</v>
      </c>
      <c r="R9">
        <f t="shared" si="0"/>
        <v>500000</v>
      </c>
      <c r="S9">
        <f t="shared" si="1"/>
        <v>54710.087733749424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40620.463732349672</v>
      </c>
      <c r="AC9">
        <f t="shared" si="2"/>
        <v>42753.226170732465</v>
      </c>
      <c r="AE9">
        <f t="shared" si="3"/>
        <v>29865.461908149544</v>
      </c>
      <c r="AF9">
        <f t="shared" si="4"/>
        <v>-1493.2730954074773</v>
      </c>
      <c r="AG9">
        <f t="shared" si="5"/>
        <v>-39.072525691051815</v>
      </c>
      <c r="AH9">
        <f t="shared" si="6"/>
        <v>-16887.73094192618</v>
      </c>
      <c r="AI9">
        <f t="shared" si="7"/>
        <v>11445.385345124836</v>
      </c>
      <c r="AJ9">
        <f t="shared" si="8"/>
        <v>-2132.7624383827933</v>
      </c>
      <c r="AK9">
        <f t="shared" si="32"/>
        <v>5064.0606968097345</v>
      </c>
      <c r="AL9">
        <f t="shared" si="9"/>
        <v>14376.683603551777</v>
      </c>
      <c r="AN9">
        <f t="shared" si="10"/>
        <v>20994.72014167942</v>
      </c>
      <c r="AO9">
        <f t="shared" si="11"/>
        <v>-1049.7360070839711</v>
      </c>
      <c r="AP9">
        <f t="shared" si="12"/>
        <v>-27.467070311354135</v>
      </c>
      <c r="AQ9">
        <f t="shared" si="13"/>
        <v>-11871.679267648346</v>
      </c>
      <c r="AR9">
        <f t="shared" si="14"/>
        <v>8045.8377966357502</v>
      </c>
      <c r="AS9">
        <f t="shared" si="15"/>
        <v>-1499.2820355580732</v>
      </c>
      <c r="AT9">
        <f t="shared" si="16"/>
        <v>3559.9160474054734</v>
      </c>
      <c r="AU9">
        <f t="shared" si="17"/>
        <v>10106.471808483149</v>
      </c>
      <c r="AW9">
        <v>6</v>
      </c>
      <c r="AX9">
        <f>(R9*SUMPRODUCT(K10:$K$23, X10:$X$23)-$AZ$3*SUMPRODUCT(K9:$K$22, W10:$W$23))/Z9</f>
        <v>54710.087733749424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4.6435859000000003E-2</v>
      </c>
      <c r="O10">
        <f t="shared" si="29"/>
        <v>38217.982303341567</v>
      </c>
      <c r="P10">
        <f t="shared" si="30"/>
        <v>1910.8991151670784</v>
      </c>
      <c r="Q10" s="5">
        <f t="shared" si="31"/>
        <v>50</v>
      </c>
      <c r="R10">
        <f t="shared" si="0"/>
        <v>500000</v>
      </c>
      <c r="S10">
        <f t="shared" si="1"/>
        <v>58366.908805558945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42753.226170732465</v>
      </c>
      <c r="AC10">
        <f t="shared" si="2"/>
        <v>43036.763327327564</v>
      </c>
      <c r="AE10">
        <f t="shared" si="3"/>
        <v>28179.978910931346</v>
      </c>
      <c r="AF10">
        <f t="shared" si="4"/>
        <v>-1408.9989455465673</v>
      </c>
      <c r="AG10">
        <f t="shared" si="5"/>
        <v>-36.867434140377739</v>
      </c>
      <c r="AH10">
        <f t="shared" si="6"/>
        <v>-18143.6629376356</v>
      </c>
      <c r="AI10">
        <f t="shared" si="7"/>
        <v>8590.4495936088024</v>
      </c>
      <c r="AJ10">
        <f t="shared" si="8"/>
        <v>-283.53715659509908</v>
      </c>
      <c r="AK10">
        <f t="shared" si="32"/>
        <v>3775.1643931911663</v>
      </c>
      <c r="AL10">
        <f t="shared" si="9"/>
        <v>12082.076830204869</v>
      </c>
      <c r="AN10">
        <f t="shared" si="10"/>
        <v>18789.590321558513</v>
      </c>
      <c r="AO10">
        <f t="shared" si="11"/>
        <v>-939.47951607792561</v>
      </c>
      <c r="AP10">
        <f t="shared" si="12"/>
        <v>-24.582132793435896</v>
      </c>
      <c r="AQ10">
        <f t="shared" si="13"/>
        <v>-12097.66673737197</v>
      </c>
      <c r="AR10">
        <f t="shared" si="14"/>
        <v>5727.8619353151807</v>
      </c>
      <c r="AS10">
        <f t="shared" si="15"/>
        <v>-189.05432932367722</v>
      </c>
      <c r="AT10">
        <f t="shared" si="16"/>
        <v>2517.169816513986</v>
      </c>
      <c r="AU10">
        <f t="shared" si="17"/>
        <v>8055.9774225054898</v>
      </c>
      <c r="AW10">
        <v>7</v>
      </c>
      <c r="AX10">
        <f>(R10*SUMPRODUCT(K11:$K$23, X11:$X$23)-$AZ$3*SUMPRODUCT(K10:$K$22, W11:$W$23))/Z10</f>
        <v>58366.908805558945</v>
      </c>
    </row>
    <row r="11" spans="1:52" x14ac:dyDescent="0.25">
      <c r="A11" t="s">
        <v>33</v>
      </c>
      <c r="C11" s="24">
        <f>AU25</f>
        <v>65630.588915170243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5.1834316999999998E-2</v>
      </c>
      <c r="O11">
        <f t="shared" si="29"/>
        <v>38217.982303341567</v>
      </c>
      <c r="P11">
        <f t="shared" si="30"/>
        <v>1910.8991151670784</v>
      </c>
      <c r="Q11" s="5">
        <f t="shared" si="31"/>
        <v>50</v>
      </c>
      <c r="R11">
        <f t="shared" si="0"/>
        <v>500000</v>
      </c>
      <c r="S11">
        <f t="shared" si="1"/>
        <v>60711.248403836631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43036.763327327564</v>
      </c>
      <c r="AC11">
        <f t="shared" si="2"/>
        <v>41997.323640538772</v>
      </c>
      <c r="AE11">
        <f t="shared" si="3"/>
        <v>26437.489161899499</v>
      </c>
      <c r="AF11">
        <f t="shared" si="4"/>
        <v>-1321.8744580949749</v>
      </c>
      <c r="AG11">
        <f t="shared" si="5"/>
        <v>-34.587761530765</v>
      </c>
      <c r="AH11">
        <f t="shared" si="6"/>
        <v>-19109.982682089623</v>
      </c>
      <c r="AI11">
        <f t="shared" si="7"/>
        <v>5971.0442601841351</v>
      </c>
      <c r="AJ11">
        <f t="shared" si="8"/>
        <v>1039.4396867887917</v>
      </c>
      <c r="AK11">
        <f t="shared" si="32"/>
        <v>3496.2169929970764</v>
      </c>
      <c r="AL11">
        <f t="shared" si="9"/>
        <v>10506.700939970004</v>
      </c>
      <c r="AN11">
        <f t="shared" si="10"/>
        <v>16767.572374503121</v>
      </c>
      <c r="AO11">
        <f t="shared" si="11"/>
        <v>-838.378618725156</v>
      </c>
      <c r="AP11">
        <f t="shared" si="12"/>
        <v>-21.936757730191658</v>
      </c>
      <c r="AQ11">
        <f t="shared" si="13"/>
        <v>-12120.213675935052</v>
      </c>
      <c r="AR11">
        <f t="shared" si="14"/>
        <v>3787.0433221127205</v>
      </c>
      <c r="AS11">
        <f t="shared" si="15"/>
        <v>659.24869303699336</v>
      </c>
      <c r="AT11">
        <f t="shared" si="16"/>
        <v>2217.4220519977002</v>
      </c>
      <c r="AU11">
        <f t="shared" si="17"/>
        <v>6663.7140671474144</v>
      </c>
      <c r="AW11">
        <v>8</v>
      </c>
      <c r="AX11">
        <f>(R11*SUMPRODUCT(K12:$K$23, X12:$X$23)-$AZ$3*SUMPRODUCT(K11:$K$22, W12:$W$23))/Z11</f>
        <v>60711.248403836631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5.7772715000000002E-2</v>
      </c>
      <c r="O12">
        <f t="shared" si="29"/>
        <v>38217.982303341567</v>
      </c>
      <c r="P12">
        <f t="shared" si="30"/>
        <v>1910.8991151670784</v>
      </c>
      <c r="Q12" s="5">
        <f t="shared" si="31"/>
        <v>50</v>
      </c>
      <c r="R12">
        <f t="shared" si="0"/>
        <v>500000</v>
      </c>
      <c r="S12">
        <f t="shared" si="1"/>
        <v>62091.748778948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41997.323640538772</v>
      </c>
      <c r="AC12">
        <f t="shared" si="2"/>
        <v>40041.298551854314</v>
      </c>
      <c r="AE12">
        <f t="shared" si="3"/>
        <v>24645.748743614495</v>
      </c>
      <c r="AF12">
        <f t="shared" si="4"/>
        <v>-1232.2874371807247</v>
      </c>
      <c r="AG12">
        <f t="shared" si="5"/>
        <v>-32.243655026052501</v>
      </c>
      <c r="AH12">
        <f t="shared" si="6"/>
        <v>-19982.288894048499</v>
      </c>
      <c r="AI12">
        <f t="shared" si="7"/>
        <v>3398.9287573592155</v>
      </c>
      <c r="AJ12">
        <f t="shared" si="8"/>
        <v>1956.0250886844588</v>
      </c>
      <c r="AK12">
        <f t="shared" si="32"/>
        <v>4578.7549462880779</v>
      </c>
      <c r="AL12">
        <f t="shared" si="9"/>
        <v>9933.7087923317522</v>
      </c>
      <c r="AN12">
        <f t="shared" si="10"/>
        <v>14608.587355816866</v>
      </c>
      <c r="AO12">
        <f t="shared" si="11"/>
        <v>-730.42936779084334</v>
      </c>
      <c r="AP12">
        <f t="shared" si="12"/>
        <v>-19.112190748148908</v>
      </c>
      <c r="AQ12">
        <f t="shared" si="13"/>
        <v>-11844.355629629994</v>
      </c>
      <c r="AR12">
        <f t="shared" si="14"/>
        <v>2014.6901676478783</v>
      </c>
      <c r="AS12">
        <f t="shared" si="15"/>
        <v>1159.4195686840242</v>
      </c>
      <c r="AT12">
        <f t="shared" si="16"/>
        <v>2714.023514138858</v>
      </c>
      <c r="AU12">
        <f t="shared" si="17"/>
        <v>5888.1332504707607</v>
      </c>
      <c r="AW12">
        <v>9</v>
      </c>
      <c r="AX12">
        <f>(R12*SUMPRODUCT(K13:$K$23, X13:$X$23)-$AZ$3*SUMPRODUCT(K12:$K$22, W13:$W$23))/Z12</f>
        <v>62091.748778948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6.4089452000000005E-2</v>
      </c>
      <c r="O13">
        <f t="shared" si="29"/>
        <v>38217.982303341567</v>
      </c>
      <c r="P13">
        <f t="shared" si="30"/>
        <v>1910.8991151670784</v>
      </c>
      <c r="Q13" s="5">
        <f t="shared" si="31"/>
        <v>50</v>
      </c>
      <c r="R13">
        <f t="shared" si="0"/>
        <v>500000</v>
      </c>
      <c r="S13">
        <f t="shared" si="1"/>
        <v>62905.237324064648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40041.298551854314</v>
      </c>
      <c r="AC13">
        <f t="shared" si="2"/>
        <v>37560.390469722377</v>
      </c>
      <c r="AE13">
        <f t="shared" si="3"/>
        <v>22819.758725070409</v>
      </c>
      <c r="AF13">
        <f t="shared" si="4"/>
        <v>-1140.9879362535205</v>
      </c>
      <c r="AG13">
        <f t="shared" si="5"/>
        <v>-29.854740294695226</v>
      </c>
      <c r="AH13">
        <f t="shared" si="6"/>
        <v>-20664.781810967506</v>
      </c>
      <c r="AI13">
        <f t="shared" si="7"/>
        <v>984.13423755468466</v>
      </c>
      <c r="AJ13">
        <f t="shared" si="8"/>
        <v>2480.9080821319367</v>
      </c>
      <c r="AK13">
        <f t="shared" si="32"/>
        <v>6412.7152044957384</v>
      </c>
      <c r="AL13">
        <f t="shared" si="9"/>
        <v>9877.7575241823597</v>
      </c>
      <c r="AN13">
        <f t="shared" si="10"/>
        <v>12253.143513117369</v>
      </c>
      <c r="AO13">
        <f t="shared" si="11"/>
        <v>-612.65717565586851</v>
      </c>
      <c r="AP13">
        <f t="shared" si="12"/>
        <v>-16.030599700243759</v>
      </c>
      <c r="AQ13">
        <f t="shared" si="13"/>
        <v>-11096.021664719028</v>
      </c>
      <c r="AR13">
        <f t="shared" si="14"/>
        <v>528.43407304222876</v>
      </c>
      <c r="AS13">
        <f t="shared" si="15"/>
        <v>1332.1316469406099</v>
      </c>
      <c r="AT13">
        <f t="shared" si="16"/>
        <v>3443.328242691297</v>
      </c>
      <c r="AU13">
        <f t="shared" si="17"/>
        <v>5303.8939626741358</v>
      </c>
      <c r="AW13">
        <v>10</v>
      </c>
      <c r="AX13">
        <f>(R13*SUMPRODUCT(K14:$K$23, X14:$X$23)-$AZ$3*SUMPRODUCT(K13:$K$22, W14:$W$23))/Z13</f>
        <v>62905.237324064648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7.1121990999999996E-2</v>
      </c>
      <c r="O14">
        <f t="shared" si="29"/>
        <v>38217.982303341567</v>
      </c>
      <c r="P14">
        <f t="shared" si="30"/>
        <v>1910.8991151670784</v>
      </c>
      <c r="Q14" s="5">
        <f t="shared" si="31"/>
        <v>50</v>
      </c>
      <c r="R14">
        <f t="shared" si="0"/>
        <v>500000</v>
      </c>
      <c r="S14">
        <f t="shared" si="1"/>
        <v>62486.827693634339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37560.390469722377</v>
      </c>
      <c r="AC14">
        <f t="shared" si="2"/>
        <v>34283.853319635498</v>
      </c>
      <c r="AE14">
        <f t="shared" si="3"/>
        <v>20968.574463153076</v>
      </c>
      <c r="AF14">
        <f t="shared" si="4"/>
        <v>-1048.4287231576538</v>
      </c>
      <c r="AG14">
        <f t="shared" si="5"/>
        <v>-27.43286432120162</v>
      </c>
      <c r="AH14">
        <f t="shared" si="6"/>
        <v>-21233.285705466511</v>
      </c>
      <c r="AI14">
        <f t="shared" si="7"/>
        <v>-1340.5728297922906</v>
      </c>
      <c r="AJ14">
        <f t="shared" si="8"/>
        <v>3276.5371500868787</v>
      </c>
      <c r="AK14">
        <f t="shared" si="32"/>
        <v>4918.6094834655523</v>
      </c>
      <c r="AL14">
        <f t="shared" si="9"/>
        <v>6854.5738037601404</v>
      </c>
      <c r="AN14">
        <f t="shared" si="10"/>
        <v>10371.642653467354</v>
      </c>
      <c r="AO14">
        <f t="shared" si="11"/>
        <v>-518.58213267336771</v>
      </c>
      <c r="AP14">
        <f t="shared" si="12"/>
        <v>-13.569060986980094</v>
      </c>
      <c r="AQ14">
        <f t="shared" si="13"/>
        <v>-10502.57622820582</v>
      </c>
      <c r="AR14">
        <f t="shared" si="14"/>
        <v>-663.08476839881439</v>
      </c>
      <c r="AS14">
        <f t="shared" si="15"/>
        <v>1620.6667993204794</v>
      </c>
      <c r="AT14">
        <f t="shared" si="16"/>
        <v>2432.8816441053041</v>
      </c>
      <c r="AU14">
        <f t="shared" si="17"/>
        <v>3390.4636750269692</v>
      </c>
      <c r="AW14">
        <v>11</v>
      </c>
      <c r="AX14">
        <f>(R14*SUMPRODUCT(K15:$K$23, X15:$X$23)-$AZ$3*SUMPRODUCT(K14:$K$22, W15:$W$23))/Z14</f>
        <v>62486.827693634339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7.9233461000000005E-2</v>
      </c>
      <c r="O15">
        <f t="shared" si="29"/>
        <v>38217.982303341567</v>
      </c>
      <c r="P15">
        <f t="shared" si="30"/>
        <v>1910.8991151670784</v>
      </c>
      <c r="Q15" s="5">
        <f t="shared" si="31"/>
        <v>50</v>
      </c>
      <c r="R15">
        <f t="shared" si="0"/>
        <v>500000</v>
      </c>
      <c r="S15">
        <f t="shared" si="1"/>
        <v>61029.866949024996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34283.853319635498</v>
      </c>
      <c r="AC15">
        <f t="shared" si="2"/>
        <v>30496.545044603063</v>
      </c>
      <c r="AE15">
        <f t="shared" si="3"/>
        <v>19097.475991569714</v>
      </c>
      <c r="AF15">
        <f t="shared" si="4"/>
        <v>-954.87379957848566</v>
      </c>
      <c r="AG15">
        <f t="shared" si="5"/>
        <v>-24.984934892677387</v>
      </c>
      <c r="AH15">
        <f t="shared" si="6"/>
        <v>-21736.007853122203</v>
      </c>
      <c r="AI15">
        <f t="shared" si="7"/>
        <v>-3618.3905960236516</v>
      </c>
      <c r="AJ15">
        <f t="shared" si="8"/>
        <v>3787.3082750324356</v>
      </c>
      <c r="AK15">
        <f t="shared" si="32"/>
        <v>4486.1317981298998</v>
      </c>
      <c r="AL15">
        <f t="shared" si="9"/>
        <v>4655.0494771386839</v>
      </c>
      <c r="AN15">
        <f t="shared" si="10"/>
        <v>8701.5531778174045</v>
      </c>
      <c r="AO15">
        <f t="shared" si="11"/>
        <v>-435.07765889087023</v>
      </c>
      <c r="AP15">
        <f t="shared" si="12"/>
        <v>-11.384108544443736</v>
      </c>
      <c r="AQ15">
        <f t="shared" si="13"/>
        <v>-9903.7709638117194</v>
      </c>
      <c r="AR15">
        <f t="shared" si="14"/>
        <v>-1648.6795534296291</v>
      </c>
      <c r="AS15">
        <f t="shared" si="15"/>
        <v>1725.6450208671724</v>
      </c>
      <c r="AT15">
        <f t="shared" si="16"/>
        <v>2044.056210430997</v>
      </c>
      <c r="AU15">
        <f t="shared" si="17"/>
        <v>2121.0216778685403</v>
      </c>
      <c r="AW15">
        <v>12</v>
      </c>
      <c r="AX15">
        <f>(R15*SUMPRODUCT(K16:$K$23, X16:$X$23)-$AZ$3*SUMPRODUCT(K15:$K$22, W16:$W$23))/Z15</f>
        <v>61029.866949024996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8.7905784000000001E-2</v>
      </c>
      <c r="O16">
        <f t="shared" si="29"/>
        <v>38217.982303341567</v>
      </c>
      <c r="P16">
        <f t="shared" si="30"/>
        <v>1910.8991151670784</v>
      </c>
      <c r="Q16" s="5">
        <f t="shared" si="31"/>
        <v>50</v>
      </c>
      <c r="R16">
        <f t="shared" si="0"/>
        <v>500000</v>
      </c>
      <c r="S16">
        <f t="shared" si="1"/>
        <v>58587.151523546621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30496.545044603063</v>
      </c>
      <c r="AC16">
        <f t="shared" si="2"/>
        <v>26409.641101584999</v>
      </c>
      <c r="AE16">
        <f t="shared" si="3"/>
        <v>17227.722632193902</v>
      </c>
      <c r="AF16">
        <f t="shared" si="4"/>
        <v>-861.38613160969521</v>
      </c>
      <c r="AG16">
        <f t="shared" si="5"/>
        <v>-22.538765253820852</v>
      </c>
      <c r="AH16">
        <f t="shared" si="6"/>
        <v>-21963.202899297616</v>
      </c>
      <c r="AI16">
        <f t="shared" si="7"/>
        <v>-5619.4051639672307</v>
      </c>
      <c r="AJ16">
        <f t="shared" si="8"/>
        <v>4086.9039430180637</v>
      </c>
      <c r="AK16">
        <f t="shared" si="32"/>
        <v>4010.0567738216751</v>
      </c>
      <c r="AL16">
        <f t="shared" si="9"/>
        <v>2477.5555528725081</v>
      </c>
      <c r="AN16">
        <f t="shared" si="10"/>
        <v>7230.8748325078059</v>
      </c>
      <c r="AO16">
        <f t="shared" si="11"/>
        <v>-361.54374162539034</v>
      </c>
      <c r="AP16">
        <f t="shared" si="12"/>
        <v>-9.4600426248504217</v>
      </c>
      <c r="AQ16">
        <f t="shared" si="13"/>
        <v>-9218.4657529263459</v>
      </c>
      <c r="AR16">
        <f t="shared" si="14"/>
        <v>-2358.5947046687811</v>
      </c>
      <c r="AS16">
        <f t="shared" si="15"/>
        <v>1715.3683917119627</v>
      </c>
      <c r="AT16">
        <f t="shared" si="16"/>
        <v>1683.1138521216144</v>
      </c>
      <c r="AU16">
        <f t="shared" si="17"/>
        <v>1039.8875391647962</v>
      </c>
      <c r="AW16">
        <v>13</v>
      </c>
      <c r="AX16">
        <f>(R16*SUMPRODUCT(K17:$K$23, X17:$X$23)-$AZ$3*SUMPRODUCT(K16:$K$22, W17:$W$23))/Z16</f>
        <v>58587.151523546621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9.7118048999999998E-2</v>
      </c>
      <c r="O17">
        <f t="shared" si="29"/>
        <v>38217.982303341567</v>
      </c>
      <c r="P17">
        <f t="shared" si="30"/>
        <v>1910.8991151670784</v>
      </c>
      <c r="Q17" s="5">
        <f t="shared" si="31"/>
        <v>50</v>
      </c>
      <c r="R17">
        <f t="shared" si="0"/>
        <v>500000</v>
      </c>
      <c r="S17">
        <f t="shared" si="1"/>
        <v>55183.325396596665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26409.641101584999</v>
      </c>
      <c r="AC17">
        <f t="shared" si="2"/>
        <v>22210.688842349424</v>
      </c>
      <c r="AE17">
        <f t="shared" si="3"/>
        <v>15382.322595120148</v>
      </c>
      <c r="AF17">
        <f t="shared" si="4"/>
        <v>-769.11612975600735</v>
      </c>
      <c r="AG17">
        <f t="shared" si="5"/>
        <v>-20.124456692962571</v>
      </c>
      <c r="AH17">
        <f t="shared" si="6"/>
        <v>-21889.209083200709</v>
      </c>
      <c r="AI17">
        <f t="shared" si="7"/>
        <v>-7296.1270745295296</v>
      </c>
      <c r="AJ17">
        <f t="shared" si="8"/>
        <v>4198.9522592355752</v>
      </c>
      <c r="AK17">
        <f t="shared" si="32"/>
        <v>3510.325066303838</v>
      </c>
      <c r="AL17">
        <f t="shared" si="9"/>
        <v>413.1502510098835</v>
      </c>
      <c r="AN17">
        <f t="shared" si="10"/>
        <v>5947.3987194620049</v>
      </c>
      <c r="AO17">
        <f t="shared" si="11"/>
        <v>-297.36993597310021</v>
      </c>
      <c r="AP17">
        <f t="shared" si="12"/>
        <v>-7.780890514125856</v>
      </c>
      <c r="AQ17">
        <f t="shared" si="13"/>
        <v>-8463.2117982471136</v>
      </c>
      <c r="AR17">
        <f t="shared" si="14"/>
        <v>-2820.9639052723337</v>
      </c>
      <c r="AS17">
        <f t="shared" si="15"/>
        <v>1623.4767627082583</v>
      </c>
      <c r="AT17">
        <f t="shared" si="16"/>
        <v>1357.226951595326</v>
      </c>
      <c r="AU17">
        <f t="shared" si="17"/>
        <v>159.73980903125084</v>
      </c>
      <c r="AW17">
        <v>14</v>
      </c>
      <c r="AX17">
        <f>(R17*SUMPRODUCT(K18:$K$23, X18:$X$23)-$AZ$3*SUMPRODUCT(K17:$K$22, W18:$W$23))/Z17</f>
        <v>55183.325396596665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0.107494799</v>
      </c>
      <c r="O18">
        <f t="shared" si="29"/>
        <v>38217.982303341567</v>
      </c>
      <c r="P18">
        <f t="shared" si="30"/>
        <v>1910.8991151670784</v>
      </c>
      <c r="Q18" s="5">
        <f t="shared" si="31"/>
        <v>50</v>
      </c>
      <c r="R18">
        <f t="shared" si="0"/>
        <v>500000</v>
      </c>
      <c r="S18">
        <f t="shared" si="1"/>
        <v>50713.263979452509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22210.688842349424</v>
      </c>
      <c r="AC18">
        <f t="shared" si="2"/>
        <v>18013.288175596776</v>
      </c>
      <c r="AE18">
        <f t="shared" si="3"/>
        <v>13574.979693653346</v>
      </c>
      <c r="AF18">
        <f t="shared" si="4"/>
        <v>-678.74898468266736</v>
      </c>
      <c r="AG18">
        <f t="shared" si="5"/>
        <v>-17.75993769883873</v>
      </c>
      <c r="AH18">
        <f t="shared" si="6"/>
        <v>-21632.744271942167</v>
      </c>
      <c r="AI18">
        <f t="shared" si="7"/>
        <v>-8754.273500670326</v>
      </c>
      <c r="AJ18">
        <f t="shared" si="8"/>
        <v>4197.4006667526482</v>
      </c>
      <c r="AK18">
        <f t="shared" si="32"/>
        <v>3004.0991060064616</v>
      </c>
      <c r="AL18">
        <f t="shared" si="9"/>
        <v>-1552.7737279112162</v>
      </c>
      <c r="AN18">
        <f t="shared" si="10"/>
        <v>4834.888862391148</v>
      </c>
      <c r="AO18">
        <f t="shared" si="11"/>
        <v>-241.74444311955742</v>
      </c>
      <c r="AP18">
        <f t="shared" si="12"/>
        <v>-6.3254109335442497</v>
      </c>
      <c r="AQ18">
        <f t="shared" si="13"/>
        <v>-7704.7565965987051</v>
      </c>
      <c r="AR18">
        <f t="shared" si="14"/>
        <v>-3117.9375882606582</v>
      </c>
      <c r="AS18">
        <f t="shared" si="15"/>
        <v>1494.9536715818081</v>
      </c>
      <c r="AT18">
        <f t="shared" si="16"/>
        <v>1069.9452696743567</v>
      </c>
      <c r="AU18">
        <f t="shared" si="17"/>
        <v>-553.03864700449367</v>
      </c>
      <c r="AW18">
        <v>15</v>
      </c>
      <c r="AX18">
        <f>(R18*SUMPRODUCT(K19:$K$23, X19:$X$23)-$AZ$3*SUMPRODUCT(K18:$K$22, W19:$W$23))/Z18</f>
        <v>50713.263979452509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0.119195734</v>
      </c>
      <c r="O19">
        <f t="shared" si="29"/>
        <v>38217.982303341567</v>
      </c>
      <c r="P19">
        <f t="shared" si="30"/>
        <v>1910.8991151670784</v>
      </c>
      <c r="Q19" s="5">
        <f t="shared" si="31"/>
        <v>50</v>
      </c>
      <c r="R19">
        <f t="shared" si="0"/>
        <v>500000</v>
      </c>
      <c r="S19">
        <f t="shared" si="1"/>
        <v>45001.189542658511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18013.288175596776</v>
      </c>
      <c r="AC19">
        <f t="shared" si="2"/>
        <v>13919.254496601425</v>
      </c>
      <c r="AE19">
        <f t="shared" si="3"/>
        <v>11821.150228096707</v>
      </c>
      <c r="AF19">
        <f t="shared" si="4"/>
        <v>-591.0575114048354</v>
      </c>
      <c r="AG19">
        <f t="shared" si="5"/>
        <v>-15.465429512042988</v>
      </c>
      <c r="AH19">
        <f t="shared" si="6"/>
        <v>-21169.088098073531</v>
      </c>
      <c r="AI19">
        <f t="shared" si="7"/>
        <v>-9954.4608108937027</v>
      </c>
      <c r="AJ19">
        <f t="shared" si="8"/>
        <v>4094.0336789953508</v>
      </c>
      <c r="AK19">
        <f t="shared" si="32"/>
        <v>2502.3561029531397</v>
      </c>
      <c r="AL19">
        <f t="shared" si="9"/>
        <v>-3358.0710289452122</v>
      </c>
      <c r="AN19">
        <f t="shared" si="10"/>
        <v>3878.3697476957718</v>
      </c>
      <c r="AO19">
        <f t="shared" si="11"/>
        <v>-193.91848738478859</v>
      </c>
      <c r="AP19">
        <f t="shared" si="12"/>
        <v>-5.0740116483813802</v>
      </c>
      <c r="AQ19">
        <f t="shared" si="13"/>
        <v>-6945.309828711479</v>
      </c>
      <c r="AR19">
        <f t="shared" si="14"/>
        <v>-3265.9325800488778</v>
      </c>
      <c r="AS19">
        <f t="shared" si="15"/>
        <v>1343.2006243287287</v>
      </c>
      <c r="AT19">
        <f t="shared" si="16"/>
        <v>820.9913604336225</v>
      </c>
      <c r="AU19">
        <f t="shared" si="17"/>
        <v>-1101.7405952865263</v>
      </c>
      <c r="AW19">
        <v>16</v>
      </c>
      <c r="AX19">
        <f>(R19*SUMPRODUCT(K20:$K$23, X20:$X$23)-$AZ$3*SUMPRODUCT(K19:$K$22, W20:$W$23))/Z19</f>
        <v>45001.189542658511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0.13258683600000001</v>
      </c>
      <c r="O20">
        <f t="shared" si="29"/>
        <v>38217.982303341567</v>
      </c>
      <c r="P20">
        <f t="shared" si="30"/>
        <v>1910.8991151670784</v>
      </c>
      <c r="Q20" s="5">
        <f t="shared" si="31"/>
        <v>50</v>
      </c>
      <c r="R20">
        <f t="shared" si="0"/>
        <v>500000</v>
      </c>
      <c r="S20">
        <f t="shared" si="1"/>
        <v>37741.575725985662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13919.254496601425</v>
      </c>
      <c r="AC20">
        <f t="shared" si="2"/>
        <v>10009.264290402414</v>
      </c>
      <c r="AE20">
        <f t="shared" si="3"/>
        <v>10135.609819191719</v>
      </c>
      <c r="AF20">
        <f t="shared" si="4"/>
        <v>-506.78049095958602</v>
      </c>
      <c r="AG20">
        <f t="shared" si="5"/>
        <v>-13.260262850539755</v>
      </c>
      <c r="AH20">
        <f t="shared" si="6"/>
        <v>-20505.123663828042</v>
      </c>
      <c r="AI20">
        <f t="shared" si="7"/>
        <v>-10889.554598446448</v>
      </c>
      <c r="AJ20">
        <f t="shared" si="8"/>
        <v>3909.9902061990106</v>
      </c>
      <c r="AK20">
        <f t="shared" si="32"/>
        <v>2015.0095328910077</v>
      </c>
      <c r="AL20">
        <f t="shared" si="9"/>
        <v>-4964.5548593564299</v>
      </c>
      <c r="AN20">
        <f t="shared" si="10"/>
        <v>3063.2435278551484</v>
      </c>
      <c r="AO20">
        <f t="shared" si="11"/>
        <v>-153.16217639275743</v>
      </c>
      <c r="AP20">
        <f t="shared" si="12"/>
        <v>-4.0075945186506035</v>
      </c>
      <c r="AQ20">
        <f t="shared" si="13"/>
        <v>-6197.1789040414897</v>
      </c>
      <c r="AR20">
        <f t="shared" si="14"/>
        <v>-3291.1051470977491</v>
      </c>
      <c r="AS20">
        <f t="shared" si="15"/>
        <v>1181.7002042084609</v>
      </c>
      <c r="AT20">
        <f t="shared" si="16"/>
        <v>608.98801555159298</v>
      </c>
      <c r="AU20">
        <f t="shared" si="17"/>
        <v>-1500.4169273376951</v>
      </c>
      <c r="AW20">
        <v>17</v>
      </c>
      <c r="AX20">
        <f>(R20*SUMPRODUCT(K21:$K$23, X21:$X$23)-$AZ$3*SUMPRODUCT(K20:$K$22, W21:$W$23))/Z20</f>
        <v>37741.575725985662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0.14803979</v>
      </c>
      <c r="O21">
        <f t="shared" si="29"/>
        <v>38217.982303341567</v>
      </c>
      <c r="P21">
        <f t="shared" si="30"/>
        <v>1910.8991151670784</v>
      </c>
      <c r="Q21" s="5">
        <f t="shared" si="31"/>
        <v>50</v>
      </c>
      <c r="R21">
        <f t="shared" si="0"/>
        <v>500000</v>
      </c>
      <c r="S21">
        <f t="shared" si="1"/>
        <v>28440.616609428926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10009.264290402414</v>
      </c>
      <c r="AC21">
        <f t="shared" si="2"/>
        <v>6350.5699534368505</v>
      </c>
      <c r="AE21">
        <f t="shared" si="3"/>
        <v>8533.7801718447226</v>
      </c>
      <c r="AF21">
        <f t="shared" si="4"/>
        <v>-426.68900859223612</v>
      </c>
      <c r="AG21">
        <f t="shared" si="5"/>
        <v>-11.164613694295651</v>
      </c>
      <c r="AH21">
        <f t="shared" si="6"/>
        <v>-19630.465277387069</v>
      </c>
      <c r="AI21">
        <f t="shared" si="7"/>
        <v>-11534.538727828878</v>
      </c>
      <c r="AJ21">
        <f t="shared" si="8"/>
        <v>3658.6943369655637</v>
      </c>
      <c r="AK21">
        <f t="shared" si="32"/>
        <v>1550.21653616925</v>
      </c>
      <c r="AL21">
        <f t="shared" si="9"/>
        <v>-6325.6278546940648</v>
      </c>
      <c r="AN21">
        <f t="shared" si="10"/>
        <v>2375.8294389068064</v>
      </c>
      <c r="AO21">
        <f t="shared" si="11"/>
        <v>-118.79147194534033</v>
      </c>
      <c r="AP21">
        <f t="shared" si="12"/>
        <v>-3.108261210716869</v>
      </c>
      <c r="AQ21">
        <f t="shared" si="13"/>
        <v>-5465.1791312046807</v>
      </c>
      <c r="AR21">
        <f t="shared" si="14"/>
        <v>-3211.2494254539311</v>
      </c>
      <c r="AS21">
        <f t="shared" si="15"/>
        <v>1018.5912384294975</v>
      </c>
      <c r="AT21">
        <f t="shared" si="16"/>
        <v>431.58483217817508</v>
      </c>
      <c r="AU21">
        <f t="shared" si="17"/>
        <v>-1761.0733548462586</v>
      </c>
      <c r="AW21">
        <v>18</v>
      </c>
      <c r="AX21">
        <f>(R21*SUMPRODUCT(K22:$K$23, X22:$X$23)-$AZ$3*SUMPRODUCT(K21:$K$22, W22:$W$23))/Z21</f>
        <v>28440.616609428926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0.16585403400000001</v>
      </c>
      <c r="O22">
        <f t="shared" si="29"/>
        <v>38217.982303341567</v>
      </c>
      <c r="P22">
        <f t="shared" si="30"/>
        <v>1910.8991151670784</v>
      </c>
      <c r="Q22" s="5">
        <f t="shared" si="31"/>
        <v>50</v>
      </c>
      <c r="R22">
        <f t="shared" si="0"/>
        <v>500000</v>
      </c>
      <c r="S22">
        <f t="shared" si="1"/>
        <v>16317.562331688874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6350.5699534368505</v>
      </c>
      <c r="AC22">
        <f t="shared" si="2"/>
        <v>3002.8463718052717</v>
      </c>
      <c r="AE22">
        <f t="shared" si="3"/>
        <v>7033.0805033566139</v>
      </c>
      <c r="AF22">
        <f t="shared" si="4"/>
        <v>-351.6540251678307</v>
      </c>
      <c r="AG22">
        <f t="shared" si="5"/>
        <v>-9.2012713381021172</v>
      </c>
      <c r="AH22">
        <f t="shared" si="6"/>
        <v>-18516.962192505765</v>
      </c>
      <c r="AI22">
        <f t="shared" si="7"/>
        <v>-11844.736985655083</v>
      </c>
      <c r="AJ22">
        <f t="shared" si="8"/>
        <v>3347.7235816315788</v>
      </c>
      <c r="AK22">
        <f t="shared" si="32"/>
        <v>1115.1479346542055</v>
      </c>
      <c r="AL22">
        <f t="shared" si="9"/>
        <v>-7381.8654693692988</v>
      </c>
      <c r="AN22">
        <f t="shared" si="10"/>
        <v>1803.6886133359321</v>
      </c>
      <c r="AO22">
        <f t="shared" si="11"/>
        <v>-90.184430666796615</v>
      </c>
      <c r="AP22">
        <f t="shared" si="12"/>
        <v>-2.3597381450174408</v>
      </c>
      <c r="AQ22">
        <f t="shared" si="13"/>
        <v>-4748.8200716961301</v>
      </c>
      <c r="AR22">
        <f t="shared" si="14"/>
        <v>-3037.675627172011</v>
      </c>
      <c r="AS22">
        <f t="shared" si="15"/>
        <v>858.5499486182822</v>
      </c>
      <c r="AT22">
        <f t="shared" si="16"/>
        <v>285.98842725615327</v>
      </c>
      <c r="AU22">
        <f t="shared" si="17"/>
        <v>-1893.1372512975759</v>
      </c>
      <c r="AW22">
        <v>19</v>
      </c>
      <c r="AX22">
        <f>(R22*SUMPRODUCT(K23:$K$23, X23:$X$23)-$AZ$3*SUMPRODUCT(K22:$K$22, W23:$W$23))/Z22</f>
        <v>16317.562331688874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0.18707617900000001</v>
      </c>
      <c r="O23">
        <f t="shared" si="29"/>
        <v>38217.982303341567</v>
      </c>
      <c r="P23">
        <f t="shared" si="30"/>
        <v>1910.8991151670784</v>
      </c>
      <c r="Q23" s="5">
        <f t="shared" si="31"/>
        <v>50</v>
      </c>
      <c r="R23">
        <f t="shared" si="0"/>
        <v>500000</v>
      </c>
      <c r="S23">
        <f t="shared" si="1"/>
        <v>20322.678073451843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3002.8463718052717</v>
      </c>
      <c r="AC23">
        <f t="shared" si="2"/>
        <v>3002.8463718052717</v>
      </c>
      <c r="AE23">
        <f t="shared" si="3"/>
        <v>5647.0278711556957</v>
      </c>
      <c r="AF23">
        <f t="shared" si="4"/>
        <v>-282.35139355778483</v>
      </c>
      <c r="AG23">
        <f t="shared" si="5"/>
        <v>-7.3879199408467349</v>
      </c>
      <c r="AH23">
        <f t="shared" si="6"/>
        <v>-17213.386838743612</v>
      </c>
      <c r="AI23">
        <f t="shared" si="7"/>
        <v>-11856.098281086548</v>
      </c>
      <c r="AJ23">
        <f t="shared" si="8"/>
        <v>0</v>
      </c>
      <c r="AK23">
        <f t="shared" si="32"/>
        <v>716.0089302234303</v>
      </c>
      <c r="AL23">
        <f t="shared" si="9"/>
        <v>-11140.089350863118</v>
      </c>
      <c r="AN23">
        <f t="shared" si="10"/>
        <v>1334.0683266061869</v>
      </c>
      <c r="AO23">
        <f t="shared" si="11"/>
        <v>-66.703416330309352</v>
      </c>
      <c r="AP23">
        <f t="shared" si="12"/>
        <v>-1.745341127662754</v>
      </c>
      <c r="AQ23">
        <f t="shared" si="13"/>
        <v>-4066.5345911402374</v>
      </c>
      <c r="AR23">
        <f t="shared" si="14"/>
        <v>-2800.9150219920225</v>
      </c>
      <c r="AS23">
        <f t="shared" si="15"/>
        <v>0</v>
      </c>
      <c r="AT23">
        <f t="shared" si="16"/>
        <v>169.15178341111493</v>
      </c>
      <c r="AU23">
        <f t="shared" si="17"/>
        <v>-2631.7632385809079</v>
      </c>
      <c r="AW23">
        <v>20</v>
      </c>
      <c r="AX23">
        <f>(R23*SUMPRODUCT(K$23:$K24, X$23:$X24)-$AZ$3*SUMPRODUCT(K$22:$K23, W$23:$W24))/Z23</f>
        <v>20322.678073451843</v>
      </c>
    </row>
    <row r="25" spans="5:50" x14ac:dyDescent="0.25">
      <c r="AN25" s="6">
        <f t="shared" ref="AN25:AU25" si="33">SUM(AN3:AN23)</f>
        <v>283411.19864091562</v>
      </c>
      <c r="AO25" s="6">
        <f t="shared" si="33"/>
        <v>-42834.046659551968</v>
      </c>
      <c r="AP25" s="6">
        <f t="shared" si="33"/>
        <v>-2840.6907277756413</v>
      </c>
      <c r="AQ25" s="6">
        <f t="shared" si="33"/>
        <v>-187126.04314169151</v>
      </c>
      <c r="AR25" s="6">
        <f t="shared" si="33"/>
        <v>50610.418111896557</v>
      </c>
      <c r="AS25" s="6">
        <f t="shared" si="33"/>
        <v>-21738.914884723206</v>
      </c>
      <c r="AT25" s="6">
        <f t="shared" si="33"/>
        <v>36759.085687996892</v>
      </c>
      <c r="AU25" s="7">
        <f t="shared" si="33"/>
        <v>65630.588915170243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2311.6016746580649</v>
      </c>
      <c r="K3">
        <v>1</v>
      </c>
      <c r="L3" s="2">
        <v>0</v>
      </c>
      <c r="O3">
        <f>$C$3</f>
        <v>2311.6016746580649</v>
      </c>
      <c r="P3">
        <f>O3*B5</f>
        <v>1849.281339726452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2311.6016746580649</v>
      </c>
      <c r="AF3">
        <f t="shared" ref="AF3:AF23" si="4">-$Z3*P3</f>
        <v>-1849.281339726452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-2057.5878690683867</v>
      </c>
      <c r="AJ3">
        <f t="shared" ref="AJ3:AJ23" si="8">AB3-AC3</f>
        <v>0</v>
      </c>
      <c r="AL3">
        <f t="shared" ref="AL3:AL23" si="9">SUM(AI3:AK3)</f>
        <v>-2057.5878690683867</v>
      </c>
      <c r="AN3">
        <f t="shared" ref="AN3:AN23" si="10">AE3*$K3</f>
        <v>2311.6016746580649</v>
      </c>
      <c r="AO3">
        <f t="shared" ref="AO3:AO23" si="11">AF3*$K3</f>
        <v>-1849.281339726452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-2057.5878690683867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-2057.5878690683867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1317.750465382831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1000000</v>
      </c>
      <c r="S4">
        <f t="shared" si="1"/>
        <v>215.33561926804435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212.93212792800841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-212.93212792800841</v>
      </c>
      <c r="AK4">
        <f>G4*MAX(0, SUM(AB4, AE4:AF4))</f>
        <v>0</v>
      </c>
      <c r="AL4">
        <f t="shared" si="9"/>
        <v>-1374.5381279280084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-1104.8183374548221</v>
      </c>
      <c r="AR4">
        <f t="shared" si="14"/>
        <v>-1104.8183374548221</v>
      </c>
      <c r="AS4">
        <f t="shared" si="15"/>
        <v>-202.52247282481301</v>
      </c>
      <c r="AT4">
        <f t="shared" si="16"/>
        <v>0</v>
      </c>
      <c r="AU4">
        <f t="shared" si="17"/>
        <v>-1307.340810279635</v>
      </c>
      <c r="AW4">
        <v>1</v>
      </c>
      <c r="AX4">
        <f>(R4*SUMPRODUCT(K5:$K$23, X5:$X$23)-$AZ$3*SUMPRODUCT(K4:$K$22, W5:$W$23))/Z4</f>
        <v>215.33561926804435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2311.6016746580649</v>
      </c>
      <c r="P5">
        <f t="shared" ref="P5:P23" si="30">O5*$C$5</f>
        <v>115.58008373290325</v>
      </c>
      <c r="Q5" s="5">
        <f t="shared" ref="Q5:Q23" si="31">$C$8</f>
        <v>50</v>
      </c>
      <c r="R5">
        <f t="shared" si="0"/>
        <v>1000000</v>
      </c>
      <c r="S5">
        <f t="shared" si="1"/>
        <v>412.66051539924621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212.93212792800841</v>
      </c>
      <c r="AC5">
        <f t="shared" si="2"/>
        <v>403.49536525270742</v>
      </c>
      <c r="AE5">
        <f t="shared" si="3"/>
        <v>2260.2612249745421</v>
      </c>
      <c r="AF5">
        <f t="shared" si="4"/>
        <v>-113.0130612487271</v>
      </c>
      <c r="AG5">
        <f t="shared" si="5"/>
        <v>-48.889504834540375</v>
      </c>
      <c r="AH5">
        <f t="shared" si="6"/>
        <v>-1159.9133691923639</v>
      </c>
      <c r="AI5">
        <f t="shared" si="7"/>
        <v>938.44528969891098</v>
      </c>
      <c r="AJ5">
        <f t="shared" si="8"/>
        <v>-190.563237324699</v>
      </c>
      <c r="AK5">
        <f>G5*SUM(AB5, AE5:AF5)</f>
        <v>9.6767391957806783</v>
      </c>
      <c r="AL5">
        <f t="shared" si="9"/>
        <v>757.55879156999265</v>
      </c>
      <c r="AN5">
        <f t="shared" si="10"/>
        <v>2043.6955859763038</v>
      </c>
      <c r="AO5">
        <f t="shared" si="11"/>
        <v>-102.18477929881519</v>
      </c>
      <c r="AP5">
        <f t="shared" si="12"/>
        <v>-44.205184837448471</v>
      </c>
      <c r="AQ5">
        <f t="shared" si="13"/>
        <v>-1048.7769318610669</v>
      </c>
      <c r="AR5">
        <f t="shared" si="14"/>
        <v>848.52868997897349</v>
      </c>
      <c r="AS5">
        <f t="shared" si="15"/>
        <v>-172.30452952367429</v>
      </c>
      <c r="AT5">
        <f t="shared" si="16"/>
        <v>8.749567953714557</v>
      </c>
      <c r="AU5">
        <f t="shared" si="17"/>
        <v>684.9737284090138</v>
      </c>
      <c r="AW5">
        <v>2</v>
      </c>
      <c r="AX5">
        <f>(R5*SUMPRODUCT(K6:$K$23, X6:$X$23)-$AZ$3*SUMPRODUCT(K5:$K$22, W6:$W$23))/Z5</f>
        <v>412.66051539924621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2311.6016746580649</v>
      </c>
      <c r="P6">
        <f t="shared" si="30"/>
        <v>115.58008373290325</v>
      </c>
      <c r="Q6" s="5">
        <f t="shared" si="31"/>
        <v>50</v>
      </c>
      <c r="R6">
        <f t="shared" si="0"/>
        <v>1000000</v>
      </c>
      <c r="S6">
        <f t="shared" si="1"/>
        <v>592.96120638936623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403.49536525270742</v>
      </c>
      <c r="AC6">
        <f t="shared" si="2"/>
        <v>573.30531890554994</v>
      </c>
      <c r="AE6">
        <f t="shared" si="3"/>
        <v>2234.9751062841392</v>
      </c>
      <c r="AF6">
        <f t="shared" si="4"/>
        <v>-111.74875531420696</v>
      </c>
      <c r="AG6">
        <f t="shared" si="5"/>
        <v>-48.342565477132638</v>
      </c>
      <c r="AH6">
        <f t="shared" si="6"/>
        <v>-1160.8861812466446</v>
      </c>
      <c r="AI6">
        <f t="shared" si="7"/>
        <v>913.99760424615511</v>
      </c>
      <c r="AJ6">
        <f t="shared" si="8"/>
        <v>-169.80995365284252</v>
      </c>
      <c r="AK6">
        <f>G6*SUM(AB6, AE6:AF6)</f>
        <v>17.939724185180744</v>
      </c>
      <c r="AL6">
        <f t="shared" si="9"/>
        <v>762.12737477849328</v>
      </c>
      <c r="AN6">
        <f t="shared" si="10"/>
        <v>1916.0256398156941</v>
      </c>
      <c r="AO6">
        <f t="shared" si="11"/>
        <v>-95.801281990784702</v>
      </c>
      <c r="AP6">
        <f t="shared" si="12"/>
        <v>-41.443680821418226</v>
      </c>
      <c r="AQ6">
        <f t="shared" si="13"/>
        <v>-995.21810418478969</v>
      </c>
      <c r="AR6">
        <f t="shared" si="14"/>
        <v>783.56257281870148</v>
      </c>
      <c r="AS6">
        <f t="shared" si="15"/>
        <v>-145.57666623665602</v>
      </c>
      <c r="AT6">
        <f t="shared" si="16"/>
        <v>15.379576897022528</v>
      </c>
      <c r="AU6">
        <f t="shared" si="17"/>
        <v>653.36548347906796</v>
      </c>
      <c r="AW6">
        <v>3</v>
      </c>
      <c r="AX6">
        <f>(R6*SUMPRODUCT(K7:$K$23, X7:$X$23)-$AZ$3*SUMPRODUCT(K6:$K$22, W7:$W$23))/Z6</f>
        <v>592.96120638936623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2311.6016746580649</v>
      </c>
      <c r="P7">
        <f t="shared" si="30"/>
        <v>115.58008373290325</v>
      </c>
      <c r="Q7" s="5">
        <f t="shared" si="31"/>
        <v>50</v>
      </c>
      <c r="R7">
        <f t="shared" si="0"/>
        <v>1000000</v>
      </c>
      <c r="S7">
        <f t="shared" si="1"/>
        <v>760.226907318759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573.30531890554994</v>
      </c>
      <c r="AC7">
        <f t="shared" si="2"/>
        <v>726.79228093496204</v>
      </c>
      <c r="AE7">
        <f t="shared" si="3"/>
        <v>2209.9378982298708</v>
      </c>
      <c r="AF7">
        <f t="shared" si="4"/>
        <v>-110.49689491149354</v>
      </c>
      <c r="AG7">
        <f t="shared" si="5"/>
        <v>-47.801010062790503</v>
      </c>
      <c r="AH7">
        <f t="shared" si="6"/>
        <v>-1162.5951914161105</v>
      </c>
      <c r="AI7">
        <f t="shared" si="7"/>
        <v>889.04480183947635</v>
      </c>
      <c r="AJ7">
        <f t="shared" si="8"/>
        <v>-153.4869620294121</v>
      </c>
      <c r="AK7">
        <f>G7*SUM(AB7, AE7:AF7)</f>
        <v>36.883899246690191</v>
      </c>
      <c r="AL7">
        <f t="shared" si="9"/>
        <v>772.44173905675439</v>
      </c>
      <c r="AN7">
        <f t="shared" si="10"/>
        <v>1784.4602513015093</v>
      </c>
      <c r="AO7">
        <f t="shared" si="11"/>
        <v>-89.223012565075464</v>
      </c>
      <c r="AP7">
        <f t="shared" si="12"/>
        <v>-38.597918293286163</v>
      </c>
      <c r="AQ7">
        <f t="shared" si="13"/>
        <v>-938.76163176261559</v>
      </c>
      <c r="AR7">
        <f t="shared" si="14"/>
        <v>717.87768868053195</v>
      </c>
      <c r="AS7">
        <f t="shared" si="15"/>
        <v>-123.93623506519937</v>
      </c>
      <c r="AT7">
        <f t="shared" si="16"/>
        <v>29.782670441304028</v>
      </c>
      <c r="AU7">
        <f t="shared" si="17"/>
        <v>623.72412405663658</v>
      </c>
      <c r="AW7">
        <v>4</v>
      </c>
      <c r="AX7">
        <f>(R7*SUMPRODUCT(K8:$K$23, X8:$X$23)-$AZ$3*SUMPRODUCT(K7:$K$22, W8:$W$23))/Z7</f>
        <v>760.226907318759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2311.6016746580649</v>
      </c>
      <c r="P8">
        <f t="shared" si="30"/>
        <v>115.58008373290325</v>
      </c>
      <c r="Q8" s="5">
        <f t="shared" si="31"/>
        <v>50</v>
      </c>
      <c r="R8">
        <f t="shared" si="0"/>
        <v>1000000</v>
      </c>
      <c r="S8">
        <f t="shared" si="1"/>
        <v>912.83651949068701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726.79228093496204</v>
      </c>
      <c r="AC8">
        <f t="shared" si="2"/>
        <v>862.89730066813172</v>
      </c>
      <c r="AE8">
        <f t="shared" si="3"/>
        <v>2185.1391817620274</v>
      </c>
      <c r="AF8">
        <f t="shared" si="4"/>
        <v>-109.25695908810138</v>
      </c>
      <c r="AG8">
        <f t="shared" si="5"/>
        <v>-47.26461322721736</v>
      </c>
      <c r="AH8">
        <f t="shared" si="6"/>
        <v>-1167.7346989047144</v>
      </c>
      <c r="AI8">
        <f t="shared" si="7"/>
        <v>860.88291054199453</v>
      </c>
      <c r="AJ8">
        <f t="shared" si="8"/>
        <v>-136.10501973316968</v>
      </c>
      <c r="AK8">
        <f t="shared" ref="AK8:AK23" si="32">G8*SUM(AB8:AB8, AE8:AF8)</f>
        <v>60.537769277951988</v>
      </c>
      <c r="AL8">
        <f t="shared" si="9"/>
        <v>785.3156600867768</v>
      </c>
      <c r="AN8">
        <f t="shared" si="10"/>
        <v>1648.8515210510238</v>
      </c>
      <c r="AO8">
        <f t="shared" si="11"/>
        <v>-82.442576052551203</v>
      </c>
      <c r="AP8">
        <f t="shared" si="12"/>
        <v>-35.664698185835242</v>
      </c>
      <c r="AQ8">
        <f t="shared" si="13"/>
        <v>-881.14347614255792</v>
      </c>
      <c r="AR8">
        <f t="shared" si="14"/>
        <v>649.60077067007956</v>
      </c>
      <c r="AS8">
        <f t="shared" si="15"/>
        <v>-102.70145292473026</v>
      </c>
      <c r="AT8">
        <f t="shared" si="16"/>
        <v>45.680290659790906</v>
      </c>
      <c r="AU8">
        <f t="shared" si="17"/>
        <v>592.57960840514022</v>
      </c>
      <c r="AW8">
        <v>5</v>
      </c>
      <c r="AX8">
        <f>(R8*SUMPRODUCT(K9:$K$23, X9:$X$23)-$AZ$3*SUMPRODUCT(K8:$K$22, W9:$W$23))/Z8</f>
        <v>912.83651949068701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2311.6016746580649</v>
      </c>
      <c r="P9">
        <f t="shared" si="30"/>
        <v>115.58008373290325</v>
      </c>
      <c r="Q9" s="5">
        <f t="shared" si="31"/>
        <v>50</v>
      </c>
      <c r="R9">
        <f t="shared" si="0"/>
        <v>1000000</v>
      </c>
      <c r="S9">
        <f t="shared" si="1"/>
        <v>1039.5181616895272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862.89730066813172</v>
      </c>
      <c r="AC9">
        <f t="shared" si="2"/>
        <v>971.59279439953752</v>
      </c>
      <c r="AE9">
        <f t="shared" si="3"/>
        <v>2160.5543927865237</v>
      </c>
      <c r="AF9">
        <f t="shared" si="4"/>
        <v>-108.02771963932618</v>
      </c>
      <c r="AG9">
        <f t="shared" si="5"/>
        <v>-46.732843648465419</v>
      </c>
      <c r="AH9">
        <f t="shared" si="6"/>
        <v>-1182.4689295953176</v>
      </c>
      <c r="AI9">
        <f t="shared" si="7"/>
        <v>823.32489990341446</v>
      </c>
      <c r="AJ9">
        <f t="shared" si="8"/>
        <v>-108.6954937314058</v>
      </c>
      <c r="AK9">
        <f t="shared" si="32"/>
        <v>65.013954616081847</v>
      </c>
      <c r="AL9">
        <f t="shared" si="9"/>
        <v>779.64336078809049</v>
      </c>
      <c r="AN9">
        <f t="shared" si="10"/>
        <v>1518.8191284947611</v>
      </c>
      <c r="AO9">
        <f t="shared" si="11"/>
        <v>-75.940956424738047</v>
      </c>
      <c r="AP9">
        <f t="shared" si="12"/>
        <v>-32.852094397263031</v>
      </c>
      <c r="AQ9">
        <f t="shared" si="13"/>
        <v>-831.24795891104657</v>
      </c>
      <c r="AR9">
        <f t="shared" si="14"/>
        <v>578.77811876171347</v>
      </c>
      <c r="AS9">
        <f t="shared" si="15"/>
        <v>-76.410385969279943</v>
      </c>
      <c r="AT9">
        <f t="shared" si="16"/>
        <v>45.703287183916757</v>
      </c>
      <c r="AU9">
        <f t="shared" si="17"/>
        <v>548.07101997635027</v>
      </c>
      <c r="AW9">
        <v>6</v>
      </c>
      <c r="AX9">
        <f>(R9*SUMPRODUCT(K10:$K$23, X10:$X$23)-$AZ$3*SUMPRODUCT(K9:$K$22, W10:$W$23))/Z9</f>
        <v>1039.5181616895272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2311.6016746580649</v>
      </c>
      <c r="P10">
        <f t="shared" si="30"/>
        <v>115.58008373290325</v>
      </c>
      <c r="Q10" s="5">
        <f t="shared" si="31"/>
        <v>50</v>
      </c>
      <c r="R10">
        <f t="shared" si="0"/>
        <v>1000000</v>
      </c>
      <c r="S10">
        <f t="shared" si="1"/>
        <v>1121.0156435131971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971.59279439953752</v>
      </c>
      <c r="AC10">
        <f t="shared" si="2"/>
        <v>1035.9398459137583</v>
      </c>
      <c r="AE10">
        <f t="shared" si="3"/>
        <v>2136.1702635607066</v>
      </c>
      <c r="AF10">
        <f t="shared" si="4"/>
        <v>-106.80851317803533</v>
      </c>
      <c r="AG10">
        <f t="shared" si="5"/>
        <v>-46.205414344940969</v>
      </c>
      <c r="AH10">
        <f t="shared" si="6"/>
        <v>-1202.0173407959251</v>
      </c>
      <c r="AI10">
        <f t="shared" si="7"/>
        <v>781.13899524180533</v>
      </c>
      <c r="AJ10">
        <f t="shared" si="8"/>
        <v>-64.347051514220766</v>
      </c>
      <c r="AK10">
        <f t="shared" si="32"/>
        <v>12.904104542563498</v>
      </c>
      <c r="AL10">
        <f t="shared" si="9"/>
        <v>729.69604827014803</v>
      </c>
      <c r="AN10">
        <f t="shared" si="10"/>
        <v>1424.3362011116139</v>
      </c>
      <c r="AO10">
        <f t="shared" si="11"/>
        <v>-71.216810055580694</v>
      </c>
      <c r="AP10">
        <f t="shared" si="12"/>
        <v>-30.808426398166187</v>
      </c>
      <c r="AQ10">
        <f t="shared" si="13"/>
        <v>-801.47020210165829</v>
      </c>
      <c r="AR10">
        <f t="shared" si="14"/>
        <v>520.8407625562088</v>
      </c>
      <c r="AS10">
        <f t="shared" si="15"/>
        <v>-42.90474241211809</v>
      </c>
      <c r="AT10">
        <f t="shared" si="16"/>
        <v>8.6040815923845901</v>
      </c>
      <c r="AU10">
        <f t="shared" si="17"/>
        <v>486.54010173647532</v>
      </c>
      <c r="AW10">
        <v>7</v>
      </c>
      <c r="AX10">
        <f>(R10*SUMPRODUCT(K11:$K$23, X11:$X$23)-$AZ$3*SUMPRODUCT(K10:$K$22, W11:$W$23))/Z10</f>
        <v>1121.0156435131971</v>
      </c>
    </row>
    <row r="11" spans="1:52" x14ac:dyDescent="0.25">
      <c r="A11" t="s">
        <v>33</v>
      </c>
      <c r="C11" s="24">
        <f>AU25</f>
        <v>3474.622974027583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2311.6016746580649</v>
      </c>
      <c r="P11">
        <f t="shared" si="30"/>
        <v>115.58008373290325</v>
      </c>
      <c r="Q11" s="5">
        <f t="shared" si="31"/>
        <v>50</v>
      </c>
      <c r="R11">
        <f t="shared" si="0"/>
        <v>1000000</v>
      </c>
      <c r="S11">
        <f t="shared" si="1"/>
        <v>1175.6125912910384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1035.9398459137583</v>
      </c>
      <c r="AC11">
        <f t="shared" si="2"/>
        <v>1074.0950925260804</v>
      </c>
      <c r="AE11">
        <f t="shared" si="3"/>
        <v>2111.9882799984634</v>
      </c>
      <c r="AF11">
        <f t="shared" si="4"/>
        <v>-105.59941399992316</v>
      </c>
      <c r="AG11">
        <f t="shared" si="5"/>
        <v>-45.682357456997238</v>
      </c>
      <c r="AH11">
        <f t="shared" si="6"/>
        <v>-1220.0548898864531</v>
      </c>
      <c r="AI11">
        <f t="shared" si="7"/>
        <v>740.65161865508981</v>
      </c>
      <c r="AJ11">
        <f t="shared" si="8"/>
        <v>-38.155246612322117</v>
      </c>
      <c r="AK11">
        <f t="shared" si="32"/>
        <v>4.8677259390596781</v>
      </c>
      <c r="AL11">
        <f t="shared" si="9"/>
        <v>707.3640979818274</v>
      </c>
      <c r="AN11">
        <f t="shared" si="10"/>
        <v>1339.496202612617</v>
      </c>
      <c r="AO11">
        <f t="shared" si="11"/>
        <v>-66.974810130630843</v>
      </c>
      <c r="AP11">
        <f t="shared" si="12"/>
        <v>-28.973335183509864</v>
      </c>
      <c r="AQ11">
        <f t="shared" si="13"/>
        <v>-773.80111786560076</v>
      </c>
      <c r="AR11">
        <f t="shared" si="14"/>
        <v>469.74693943287542</v>
      </c>
      <c r="AS11">
        <f t="shared" si="15"/>
        <v>-24.199380475250827</v>
      </c>
      <c r="AT11">
        <f t="shared" si="16"/>
        <v>3.0872805841205317</v>
      </c>
      <c r="AU11">
        <f t="shared" si="17"/>
        <v>448.63483954174512</v>
      </c>
      <c r="AW11">
        <v>8</v>
      </c>
      <c r="AX11">
        <f>(R11*SUMPRODUCT(K12:$K$23, X12:$X$23)-$AZ$3*SUMPRODUCT(K11:$K$22, W12:$W$23))/Z11</f>
        <v>1175.6125912910384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2311.6016746580649</v>
      </c>
      <c r="P12">
        <f t="shared" si="30"/>
        <v>115.58008373290325</v>
      </c>
      <c r="Q12" s="5">
        <f t="shared" si="31"/>
        <v>50</v>
      </c>
      <c r="R12">
        <f t="shared" si="0"/>
        <v>1000000</v>
      </c>
      <c r="S12">
        <f t="shared" si="1"/>
        <v>1216.7317115200983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1074.0950925260804</v>
      </c>
      <c r="AC12">
        <f t="shared" si="2"/>
        <v>1099.0305726395991</v>
      </c>
      <c r="AE12">
        <f t="shared" si="3"/>
        <v>2087.9877528959628</v>
      </c>
      <c r="AF12">
        <f t="shared" si="4"/>
        <v>-104.39938764479815</v>
      </c>
      <c r="AG12">
        <f t="shared" si="5"/>
        <v>-45.163225476656152</v>
      </c>
      <c r="AH12">
        <f t="shared" si="6"/>
        <v>-1246.1681154222786</v>
      </c>
      <c r="AI12">
        <f t="shared" si="7"/>
        <v>692.25702435222979</v>
      </c>
      <c r="AJ12">
        <f t="shared" si="8"/>
        <v>-24.935480113518679</v>
      </c>
      <c r="AK12">
        <f t="shared" si="32"/>
        <v>64.211352613322148</v>
      </c>
      <c r="AL12">
        <f t="shared" si="9"/>
        <v>731.53289685203322</v>
      </c>
      <c r="AN12">
        <f t="shared" si="10"/>
        <v>1237.6394729723677</v>
      </c>
      <c r="AO12">
        <f t="shared" si="11"/>
        <v>-61.881973648618391</v>
      </c>
      <c r="AP12">
        <f t="shared" si="12"/>
        <v>-26.77017166366781</v>
      </c>
      <c r="AQ12">
        <f t="shared" si="13"/>
        <v>-738.65703832174017</v>
      </c>
      <c r="AR12">
        <f t="shared" si="14"/>
        <v>410.33028933834112</v>
      </c>
      <c r="AS12">
        <f t="shared" si="15"/>
        <v>-14.780323506785393</v>
      </c>
      <c r="AT12">
        <f t="shared" si="16"/>
        <v>38.060809742285215</v>
      </c>
      <c r="AU12">
        <f t="shared" si="17"/>
        <v>433.6107755738409</v>
      </c>
      <c r="AW12">
        <v>9</v>
      </c>
      <c r="AX12">
        <f>(R12*SUMPRODUCT(K13:$K$23, X13:$X$23)-$AZ$3*SUMPRODUCT(K12:$K$22, W13:$W$23))/Z12</f>
        <v>1216.7317115200983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2311.6016746580649</v>
      </c>
      <c r="P13">
        <f t="shared" si="30"/>
        <v>115.58008373290325</v>
      </c>
      <c r="Q13" s="5">
        <f t="shared" si="31"/>
        <v>50</v>
      </c>
      <c r="R13">
        <f t="shared" si="0"/>
        <v>1000000</v>
      </c>
      <c r="S13">
        <f t="shared" si="1"/>
        <v>1255.2800039758279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1099.0305726395991</v>
      </c>
      <c r="AC13">
        <f t="shared" si="2"/>
        <v>1120.9131636540415</v>
      </c>
      <c r="AE13">
        <f t="shared" si="3"/>
        <v>2064.1647584938723</v>
      </c>
      <c r="AF13">
        <f t="shared" si="4"/>
        <v>-103.20823792469361</v>
      </c>
      <c r="AG13">
        <f t="shared" si="5"/>
        <v>-44.647933532908652</v>
      </c>
      <c r="AH13">
        <f t="shared" si="6"/>
        <v>-1273.1937796188849</v>
      </c>
      <c r="AI13">
        <f t="shared" si="7"/>
        <v>643.11480741738524</v>
      </c>
      <c r="AJ13">
        <f t="shared" si="8"/>
        <v>-21.882591014442369</v>
      </c>
      <c r="AK13">
        <f t="shared" si="32"/>
        <v>214.19909652461448</v>
      </c>
      <c r="AL13">
        <f t="shared" si="9"/>
        <v>835.43131292755731</v>
      </c>
      <c r="AN13">
        <f t="shared" si="10"/>
        <v>1108.359966696652</v>
      </c>
      <c r="AO13">
        <f t="shared" si="11"/>
        <v>-55.417998334832596</v>
      </c>
      <c r="AP13">
        <f t="shared" si="12"/>
        <v>-23.973852823510395</v>
      </c>
      <c r="AQ13">
        <f t="shared" si="13"/>
        <v>-683.64553234908897</v>
      </c>
      <c r="AR13">
        <f t="shared" si="14"/>
        <v>345.32258318922021</v>
      </c>
      <c r="AS13">
        <f t="shared" si="15"/>
        <v>-11.749928269146837</v>
      </c>
      <c r="AT13">
        <f t="shared" si="16"/>
        <v>115.01490010114395</v>
      </c>
      <c r="AU13">
        <f t="shared" si="17"/>
        <v>448.58755502121733</v>
      </c>
      <c r="AW13">
        <v>10</v>
      </c>
      <c r="AX13">
        <f>(R13*SUMPRODUCT(K14:$K$23, X14:$X$23)-$AZ$3*SUMPRODUCT(K13:$K$22, W14:$W$23))/Z13</f>
        <v>1255.2800039758279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2311.6016746580649</v>
      </c>
      <c r="P14">
        <f t="shared" si="30"/>
        <v>115.58008373290325</v>
      </c>
      <c r="Q14" s="5">
        <f t="shared" si="31"/>
        <v>50</v>
      </c>
      <c r="R14">
        <f t="shared" si="0"/>
        <v>1000000</v>
      </c>
      <c r="S14">
        <f t="shared" si="1"/>
        <v>1253.7062788983462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1120.9131636540415</v>
      </c>
      <c r="AC14">
        <f t="shared" si="2"/>
        <v>1106.675257587578</v>
      </c>
      <c r="AE14">
        <f t="shared" si="3"/>
        <v>2040.5037621651056</v>
      </c>
      <c r="AF14">
        <f t="shared" si="4"/>
        <v>-102.02518810825529</v>
      </c>
      <c r="AG14">
        <f t="shared" si="5"/>
        <v>-44.136145611396039</v>
      </c>
      <c r="AH14">
        <f t="shared" si="6"/>
        <v>-1306.1717236705599</v>
      </c>
      <c r="AI14">
        <f t="shared" si="7"/>
        <v>588.1707047748946</v>
      </c>
      <c r="AJ14">
        <f t="shared" si="8"/>
        <v>14.237906066463438</v>
      </c>
      <c r="AK14">
        <f t="shared" si="32"/>
        <v>214.15742163976242</v>
      </c>
      <c r="AL14">
        <f t="shared" si="9"/>
        <v>816.56603248112049</v>
      </c>
      <c r="AN14">
        <f t="shared" si="10"/>
        <v>1009.2901590149322</v>
      </c>
      <c r="AO14">
        <f t="shared" si="11"/>
        <v>-50.464507950746615</v>
      </c>
      <c r="AP14">
        <f t="shared" si="12"/>
        <v>-21.830970492877579</v>
      </c>
      <c r="AQ14">
        <f t="shared" si="13"/>
        <v>-646.06902037046962</v>
      </c>
      <c r="AR14">
        <f t="shared" si="14"/>
        <v>290.92566020083848</v>
      </c>
      <c r="AS14">
        <f t="shared" si="15"/>
        <v>7.042466053879199</v>
      </c>
      <c r="AT14">
        <f t="shared" si="16"/>
        <v>105.92824289217573</v>
      </c>
      <c r="AU14">
        <f t="shared" si="17"/>
        <v>403.89636914689345</v>
      </c>
      <c r="AW14">
        <v>11</v>
      </c>
      <c r="AX14">
        <f>(R14*SUMPRODUCT(K15:$K$23, X15:$X$23)-$AZ$3*SUMPRODUCT(K14:$K$22, W15:$W$23))/Z14</f>
        <v>1253.7062788983462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2311.6016746580649</v>
      </c>
      <c r="P15">
        <f t="shared" si="30"/>
        <v>115.58008373290325</v>
      </c>
      <c r="Q15" s="5">
        <f t="shared" si="31"/>
        <v>50</v>
      </c>
      <c r="R15">
        <f t="shared" si="0"/>
        <v>1000000</v>
      </c>
      <c r="S15">
        <f t="shared" si="1"/>
        <v>1219.7608843286343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1106.675257587578</v>
      </c>
      <c r="AC15">
        <f t="shared" si="2"/>
        <v>1064.2900585322418</v>
      </c>
      <c r="AE15">
        <f t="shared" si="3"/>
        <v>2016.9647290986716</v>
      </c>
      <c r="AF15">
        <f t="shared" si="4"/>
        <v>-100.84823645493358</v>
      </c>
      <c r="AG15">
        <f t="shared" si="5"/>
        <v>-43.62699575819056</v>
      </c>
      <c r="AH15">
        <f t="shared" si="6"/>
        <v>-1355.7679418304779</v>
      </c>
      <c r="AI15">
        <f t="shared" si="7"/>
        <v>516.72155505506953</v>
      </c>
      <c r="AJ15">
        <f t="shared" si="8"/>
        <v>42.385199055336216</v>
      </c>
      <c r="AK15">
        <f t="shared" si="32"/>
        <v>211.59542251619212</v>
      </c>
      <c r="AL15">
        <f t="shared" si="9"/>
        <v>770.70217662659786</v>
      </c>
      <c r="AN15">
        <f t="shared" si="10"/>
        <v>919.00761418847515</v>
      </c>
      <c r="AO15">
        <f t="shared" si="11"/>
        <v>-45.950380709423762</v>
      </c>
      <c r="AP15">
        <f t="shared" si="12"/>
        <v>-19.878156869833902</v>
      </c>
      <c r="AQ15">
        <f t="shared" si="13"/>
        <v>-617.74062959030221</v>
      </c>
      <c r="AR15">
        <f t="shared" si="14"/>
        <v>235.43844701891521</v>
      </c>
      <c r="AS15">
        <f t="shared" si="15"/>
        <v>19.312345971540569</v>
      </c>
      <c r="AT15">
        <f t="shared" si="16"/>
        <v>96.411108044862118</v>
      </c>
      <c r="AU15">
        <f t="shared" si="17"/>
        <v>351.1619010353179</v>
      </c>
      <c r="AW15">
        <v>12</v>
      </c>
      <c r="AX15">
        <f>(R15*SUMPRODUCT(K16:$K$23, X16:$X$23)-$AZ$3*SUMPRODUCT(K15:$K$22, W16:$W$23))/Z15</f>
        <v>1219.7608843286343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2311.6016746580649</v>
      </c>
      <c r="P16">
        <f t="shared" si="30"/>
        <v>115.58008373290325</v>
      </c>
      <c r="Q16" s="5">
        <f t="shared" si="31"/>
        <v>50</v>
      </c>
      <c r="R16">
        <f t="shared" si="0"/>
        <v>1000000</v>
      </c>
      <c r="S16">
        <f t="shared" si="1"/>
        <v>1153.4465704856229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1064.2900585322418</v>
      </c>
      <c r="AC16">
        <f t="shared" si="2"/>
        <v>994.73303456167605</v>
      </c>
      <c r="AE16">
        <f t="shared" si="3"/>
        <v>1993.5267114820645</v>
      </c>
      <c r="AF16">
        <f t="shared" si="4"/>
        <v>-99.67633557410322</v>
      </c>
      <c r="AG16">
        <f t="shared" si="5"/>
        <v>-43.120030871602246</v>
      </c>
      <c r="AH16">
        <f t="shared" si="6"/>
        <v>-1413.8985801280462</v>
      </c>
      <c r="AI16">
        <f t="shared" si="7"/>
        <v>436.83176490831283</v>
      </c>
      <c r="AJ16">
        <f t="shared" si="8"/>
        <v>69.557023970565751</v>
      </c>
      <c r="AK16">
        <f t="shared" si="32"/>
        <v>207.06983041081423</v>
      </c>
      <c r="AL16">
        <f t="shared" si="9"/>
        <v>713.45861928969282</v>
      </c>
      <c r="AN16">
        <f t="shared" si="10"/>
        <v>836.7294060707784</v>
      </c>
      <c r="AO16">
        <f t="shared" si="11"/>
        <v>-41.836470303538917</v>
      </c>
      <c r="AP16">
        <f t="shared" si="12"/>
        <v>-18.098477242939104</v>
      </c>
      <c r="AQ16">
        <f t="shared" si="13"/>
        <v>-593.44603329409699</v>
      </c>
      <c r="AR16">
        <f t="shared" si="14"/>
        <v>183.34842523020336</v>
      </c>
      <c r="AS16">
        <f t="shared" si="15"/>
        <v>29.194696524369093</v>
      </c>
      <c r="AT16">
        <f t="shared" si="16"/>
        <v>86.912011370044894</v>
      </c>
      <c r="AU16">
        <f t="shared" si="17"/>
        <v>299.45513312461736</v>
      </c>
      <c r="AW16">
        <v>13</v>
      </c>
      <c r="AX16">
        <f>(R16*SUMPRODUCT(K17:$K$23, X17:$X$23)-$AZ$3*SUMPRODUCT(K16:$K$22, W17:$W$23))/Z16</f>
        <v>1153.4465704856229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2311.6016746580649</v>
      </c>
      <c r="P17">
        <f t="shared" si="30"/>
        <v>115.58008373290325</v>
      </c>
      <c r="Q17" s="5">
        <f t="shared" si="31"/>
        <v>50</v>
      </c>
      <c r="R17">
        <f t="shared" si="0"/>
        <v>1000000</v>
      </c>
      <c r="S17">
        <f t="shared" si="1"/>
        <v>1058.9861465187005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994.73303456167605</v>
      </c>
      <c r="AC17">
        <f t="shared" si="2"/>
        <v>902.57875432977414</v>
      </c>
      <c r="AE17">
        <f t="shared" si="3"/>
        <v>1970.1887195392624</v>
      </c>
      <c r="AF17">
        <f t="shared" si="4"/>
        <v>-98.509435976963118</v>
      </c>
      <c r="AG17">
        <f t="shared" si="5"/>
        <v>-42.615229542751891</v>
      </c>
      <c r="AH17">
        <f t="shared" si="6"/>
        <v>-1472.0204026867311</v>
      </c>
      <c r="AI17">
        <f t="shared" si="7"/>
        <v>357.04365133281613</v>
      </c>
      <c r="AJ17">
        <f t="shared" si="8"/>
        <v>92.154280231901907</v>
      </c>
      <c r="AK17">
        <f t="shared" si="32"/>
        <v>200.64886226867827</v>
      </c>
      <c r="AL17">
        <f t="shared" si="9"/>
        <v>649.8467938333963</v>
      </c>
      <c r="AN17">
        <f t="shared" si="10"/>
        <v>761.75088613754133</v>
      </c>
      <c r="AO17">
        <f t="shared" si="11"/>
        <v>-38.087544306877064</v>
      </c>
      <c r="AP17">
        <f t="shared" si="12"/>
        <v>-16.476690047609964</v>
      </c>
      <c r="AQ17">
        <f t="shared" si="13"/>
        <v>-569.13981642397277</v>
      </c>
      <c r="AR17">
        <f t="shared" si="14"/>
        <v>138.04683535908143</v>
      </c>
      <c r="AS17">
        <f t="shared" si="15"/>
        <v>35.630396180744981</v>
      </c>
      <c r="AT17">
        <f t="shared" si="16"/>
        <v>77.578582762060748</v>
      </c>
      <c r="AU17">
        <f t="shared" si="17"/>
        <v>251.25581430188714</v>
      </c>
      <c r="AW17">
        <v>14</v>
      </c>
      <c r="AX17">
        <f>(R17*SUMPRODUCT(K18:$K$23, X18:$X$23)-$AZ$3*SUMPRODUCT(K17:$K$22, W18:$W$23))/Z17</f>
        <v>1058.9861465187005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2311.6016746580649</v>
      </c>
      <c r="P18">
        <f t="shared" si="30"/>
        <v>115.58008373290325</v>
      </c>
      <c r="Q18" s="5">
        <f t="shared" si="31"/>
        <v>50</v>
      </c>
      <c r="R18">
        <f t="shared" si="0"/>
        <v>1000000</v>
      </c>
      <c r="S18">
        <f t="shared" si="1"/>
        <v>939.1506492509526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902.57875432977414</v>
      </c>
      <c r="AC18">
        <f t="shared" si="2"/>
        <v>790.99872307237297</v>
      </c>
      <c r="AE18">
        <f t="shared" si="3"/>
        <v>1946.9442675302857</v>
      </c>
      <c r="AF18">
        <f t="shared" si="4"/>
        <v>-97.34721337651429</v>
      </c>
      <c r="AG18">
        <f t="shared" si="5"/>
        <v>-42.112451484927227</v>
      </c>
      <c r="AH18">
        <f t="shared" si="6"/>
        <v>-1532.5152479429898</v>
      </c>
      <c r="AI18">
        <f t="shared" si="7"/>
        <v>274.96935472585437</v>
      </c>
      <c r="AJ18">
        <f t="shared" si="8"/>
        <v>111.58003125740117</v>
      </c>
      <c r="AK18">
        <f t="shared" si="32"/>
        <v>192.65230659384821</v>
      </c>
      <c r="AL18">
        <f t="shared" si="9"/>
        <v>579.20169257710381</v>
      </c>
      <c r="AN18">
        <f t="shared" si="10"/>
        <v>693.42712602210463</v>
      </c>
      <c r="AO18">
        <f t="shared" si="11"/>
        <v>-34.671356301105234</v>
      </c>
      <c r="AP18">
        <f t="shared" si="12"/>
        <v>-14.998845467714011</v>
      </c>
      <c r="AQ18">
        <f t="shared" si="13"/>
        <v>-545.82335082153543</v>
      </c>
      <c r="AR18">
        <f t="shared" si="14"/>
        <v>97.93357343174992</v>
      </c>
      <c r="AS18">
        <f t="shared" si="15"/>
        <v>39.740541979881158</v>
      </c>
      <c r="AT18">
        <f t="shared" si="16"/>
        <v>68.615387461687291</v>
      </c>
      <c r="AU18">
        <f t="shared" si="17"/>
        <v>206.28950287331841</v>
      </c>
      <c r="AW18">
        <v>15</v>
      </c>
      <c r="AX18">
        <f>(R18*SUMPRODUCT(K19:$K$23, X19:$X$23)-$AZ$3*SUMPRODUCT(K18:$K$22, W19:$W$23))/Z18</f>
        <v>939.1506492509526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2311.6016746580649</v>
      </c>
      <c r="P19">
        <f t="shared" si="30"/>
        <v>115.58008373290325</v>
      </c>
      <c r="Q19" s="5">
        <f t="shared" si="31"/>
        <v>50</v>
      </c>
      <c r="R19">
        <f t="shared" si="0"/>
        <v>1000000</v>
      </c>
      <c r="S19">
        <f t="shared" si="1"/>
        <v>793.40319616685724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790.99872307237297</v>
      </c>
      <c r="AC19">
        <f t="shared" si="2"/>
        <v>660.28862067485284</v>
      </c>
      <c r="AE19">
        <f t="shared" si="3"/>
        <v>1923.7687580334107</v>
      </c>
      <c r="AF19">
        <f t="shared" si="4"/>
        <v>-96.18843790167054</v>
      </c>
      <c r="AG19">
        <f t="shared" si="5"/>
        <v>-41.611164655302844</v>
      </c>
      <c r="AH19">
        <f t="shared" si="6"/>
        <v>-1603.2462955020706</v>
      </c>
      <c r="AI19">
        <f t="shared" si="7"/>
        <v>182.72285997436666</v>
      </c>
      <c r="AJ19">
        <f t="shared" si="8"/>
        <v>130.71010239752013</v>
      </c>
      <c r="AK19">
        <f t="shared" si="32"/>
        <v>183.30053302428794</v>
      </c>
      <c r="AL19">
        <f t="shared" si="9"/>
        <v>496.7334953961747</v>
      </c>
      <c r="AN19">
        <f t="shared" si="10"/>
        <v>631.16417681465646</v>
      </c>
      <c r="AO19">
        <f t="shared" si="11"/>
        <v>-31.558208840732828</v>
      </c>
      <c r="AP19">
        <f t="shared" si="12"/>
        <v>-13.652096374000489</v>
      </c>
      <c r="AQ19">
        <f t="shared" si="13"/>
        <v>-526.004814303226</v>
      </c>
      <c r="AR19">
        <f t="shared" si="14"/>
        <v>59.949057296697163</v>
      </c>
      <c r="AS19">
        <f t="shared" si="15"/>
        <v>42.884329957320922</v>
      </c>
      <c r="AT19">
        <f t="shared" si="16"/>
        <v>60.138584511701062</v>
      </c>
      <c r="AU19">
        <f t="shared" si="17"/>
        <v>162.97197176571913</v>
      </c>
      <c r="AW19">
        <v>16</v>
      </c>
      <c r="AX19">
        <f>(R19*SUMPRODUCT(K20:$K$23, X20:$X$23)-$AZ$3*SUMPRODUCT(K19:$K$22, W20:$W$23))/Z19</f>
        <v>793.40319616685724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2311.6016746580649</v>
      </c>
      <c r="P20">
        <f t="shared" si="30"/>
        <v>115.58008373290325</v>
      </c>
      <c r="Q20" s="5">
        <f t="shared" si="31"/>
        <v>50</v>
      </c>
      <c r="R20">
        <f t="shared" si="0"/>
        <v>1000000</v>
      </c>
      <c r="S20">
        <f t="shared" si="1"/>
        <v>626.3846748926627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660.28862067485284</v>
      </c>
      <c r="AC20">
        <f t="shared" si="2"/>
        <v>515.03222999872958</v>
      </c>
      <c r="AE20">
        <f t="shared" si="3"/>
        <v>1900.6680927689579</v>
      </c>
      <c r="AF20">
        <f t="shared" si="4"/>
        <v>-95.033404638447891</v>
      </c>
      <c r="AG20">
        <f t="shared" si="5"/>
        <v>-41.111496708231684</v>
      </c>
      <c r="AH20">
        <f t="shared" si="6"/>
        <v>-1671.126010362583</v>
      </c>
      <c r="AI20">
        <f t="shared" si="7"/>
        <v>93.397181059695413</v>
      </c>
      <c r="AJ20">
        <f t="shared" si="8"/>
        <v>145.25639067612326</v>
      </c>
      <c r="AK20">
        <f t="shared" si="32"/>
        <v>172.61463161637542</v>
      </c>
      <c r="AL20">
        <f t="shared" si="9"/>
        <v>411.26820335219406</v>
      </c>
      <c r="AN20">
        <f t="shared" si="10"/>
        <v>574.43107396961739</v>
      </c>
      <c r="AO20">
        <f t="shared" si="11"/>
        <v>-28.721553698480868</v>
      </c>
      <c r="AP20">
        <f t="shared" si="12"/>
        <v>-12.424957990536754</v>
      </c>
      <c r="AQ20">
        <f t="shared" si="13"/>
        <v>-505.05751768193124</v>
      </c>
      <c r="AR20">
        <f t="shared" si="14"/>
        <v>28.227044598668538</v>
      </c>
      <c r="AS20">
        <f t="shared" si="15"/>
        <v>43.900239507613293</v>
      </c>
      <c r="AT20">
        <f t="shared" si="16"/>
        <v>52.168607764552796</v>
      </c>
      <c r="AU20">
        <f t="shared" si="17"/>
        <v>124.29589187083461</v>
      </c>
      <c r="AW20">
        <v>17</v>
      </c>
      <c r="AX20">
        <f>(R20*SUMPRODUCT(K21:$K$23, X21:$X$23)-$AZ$3*SUMPRODUCT(K20:$K$22, W21:$W$23))/Z20</f>
        <v>626.3846748926627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2311.6016746580649</v>
      </c>
      <c r="P21">
        <f t="shared" si="30"/>
        <v>115.58008373290325</v>
      </c>
      <c r="Q21" s="5">
        <f t="shared" si="31"/>
        <v>50</v>
      </c>
      <c r="R21">
        <f t="shared" si="0"/>
        <v>1000000</v>
      </c>
      <c r="S21">
        <f t="shared" si="1"/>
        <v>437.58583147227375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515.03222999872958</v>
      </c>
      <c r="AC21">
        <f t="shared" si="2"/>
        <v>355.43266148364182</v>
      </c>
      <c r="AE21">
        <f t="shared" si="3"/>
        <v>1877.6173185255859</v>
      </c>
      <c r="AF21">
        <f t="shared" si="4"/>
        <v>-93.880865926279299</v>
      </c>
      <c r="AG21">
        <f t="shared" si="5"/>
        <v>-40.612907905150344</v>
      </c>
      <c r="AH21">
        <f t="shared" si="6"/>
        <v>-1749.4767199806427</v>
      </c>
      <c r="AI21">
        <f t="shared" si="7"/>
        <v>-6.3531752864864757</v>
      </c>
      <c r="AJ21">
        <f t="shared" si="8"/>
        <v>159.59956851508775</v>
      </c>
      <c r="AK21">
        <f t="shared" si="32"/>
        <v>160.91380778186252</v>
      </c>
      <c r="AL21">
        <f t="shared" si="9"/>
        <v>314.16020101046377</v>
      </c>
      <c r="AN21">
        <f t="shared" si="10"/>
        <v>522.73417061668306</v>
      </c>
      <c r="AO21">
        <f t="shared" si="11"/>
        <v>-26.136708530834152</v>
      </c>
      <c r="AP21">
        <f t="shared" si="12"/>
        <v>-11.306752723606815</v>
      </c>
      <c r="AQ21">
        <f t="shared" si="13"/>
        <v>-487.05945200292655</v>
      </c>
      <c r="AR21">
        <f t="shared" si="14"/>
        <v>-1.7687426406845108</v>
      </c>
      <c r="AS21">
        <f t="shared" si="15"/>
        <v>44.432988157580212</v>
      </c>
      <c r="AT21">
        <f t="shared" si="16"/>
        <v>44.798876225575263</v>
      </c>
      <c r="AU21">
        <f t="shared" si="17"/>
        <v>87.46312174247096</v>
      </c>
      <c r="AW21">
        <v>18</v>
      </c>
      <c r="AX21">
        <f>(R21*SUMPRODUCT(K22:$K$23, X22:$X$23)-$AZ$3*SUMPRODUCT(K21:$K$22, W22:$W$23))/Z21</f>
        <v>437.58583147227375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2311.6016746580649</v>
      </c>
      <c r="P22">
        <f t="shared" si="30"/>
        <v>115.58008373290325</v>
      </c>
      <c r="Q22" s="5">
        <f t="shared" si="31"/>
        <v>50</v>
      </c>
      <c r="R22">
        <f t="shared" si="0"/>
        <v>1000000</v>
      </c>
      <c r="S22">
        <f t="shared" si="1"/>
        <v>228.44717721472088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355.43266148364182</v>
      </c>
      <c r="AC22">
        <f t="shared" si="2"/>
        <v>183.28371317593331</v>
      </c>
      <c r="AE22">
        <f t="shared" si="3"/>
        <v>1854.6035170170378</v>
      </c>
      <c r="AF22">
        <f t="shared" si="4"/>
        <v>-92.730175850851893</v>
      </c>
      <c r="AG22">
        <f t="shared" si="5"/>
        <v>-40.115118823215361</v>
      </c>
      <c r="AH22">
        <f t="shared" si="6"/>
        <v>-1833.200057669522</v>
      </c>
      <c r="AI22">
        <f t="shared" si="7"/>
        <v>-111.44183532655165</v>
      </c>
      <c r="AJ22">
        <f t="shared" si="8"/>
        <v>172.14894830770851</v>
      </c>
      <c r="AK22">
        <f t="shared" si="32"/>
        <v>148.21142018548795</v>
      </c>
      <c r="AL22">
        <f t="shared" si="9"/>
        <v>208.91853316664481</v>
      </c>
      <c r="AN22">
        <f t="shared" si="10"/>
        <v>475.62760646631381</v>
      </c>
      <c r="AO22">
        <f t="shared" si="11"/>
        <v>-23.781380323315691</v>
      </c>
      <c r="AP22">
        <f t="shared" si="12"/>
        <v>-10.287836604389666</v>
      </c>
      <c r="AQ22">
        <f t="shared" si="13"/>
        <v>-470.13852157773789</v>
      </c>
      <c r="AR22">
        <f t="shared" si="14"/>
        <v>-28.580132039129481</v>
      </c>
      <c r="AS22">
        <f t="shared" si="15"/>
        <v>44.148946924776254</v>
      </c>
      <c r="AT22">
        <f t="shared" si="16"/>
        <v>38.009980239430945</v>
      </c>
      <c r="AU22">
        <f t="shared" si="17"/>
        <v>53.578795125077725</v>
      </c>
      <c r="AW22">
        <v>19</v>
      </c>
      <c r="AX22">
        <f>(R22*SUMPRODUCT(K23:$K$23, X23:$X$23)-$AZ$3*SUMPRODUCT(K22:$K$22, W23:$W$23))/Z22</f>
        <v>228.44717721472088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2311.6016746580649</v>
      </c>
      <c r="P23">
        <f t="shared" si="30"/>
        <v>115.58008373290325</v>
      </c>
      <c r="Q23" s="5">
        <f t="shared" si="31"/>
        <v>50</v>
      </c>
      <c r="R23">
        <f t="shared" si="0"/>
        <v>1000000</v>
      </c>
      <c r="S23">
        <f t="shared" si="1"/>
        <v>231.31490677860239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183.28371317593331</v>
      </c>
      <c r="AC23">
        <f t="shared" si="2"/>
        <v>183.28371317593331</v>
      </c>
      <c r="AE23">
        <f t="shared" si="3"/>
        <v>1831.6110458049736</v>
      </c>
      <c r="AF23">
        <f t="shared" si="4"/>
        <v>-91.580552290248676</v>
      </c>
      <c r="AG23">
        <f t="shared" si="5"/>
        <v>-39.617791116108009</v>
      </c>
      <c r="AH23">
        <f t="shared" si="6"/>
        <v>-1923.5303775040707</v>
      </c>
      <c r="AI23">
        <f t="shared" si="7"/>
        <v>-223.11767510545383</v>
      </c>
      <c r="AJ23">
        <f t="shared" si="8"/>
        <v>0</v>
      </c>
      <c r="AK23">
        <f t="shared" si="32"/>
        <v>134.63199446834608</v>
      </c>
      <c r="AL23">
        <f t="shared" si="9"/>
        <v>-88.485680637107748</v>
      </c>
      <c r="AN23">
        <f t="shared" si="10"/>
        <v>432.70448430961517</v>
      </c>
      <c r="AO23">
        <f t="shared" si="11"/>
        <v>-21.635224215480754</v>
      </c>
      <c r="AP23">
        <f t="shared" si="12"/>
        <v>-9.3594084364388017</v>
      </c>
      <c r="AQ23">
        <f t="shared" si="13"/>
        <v>-454.41974264027345</v>
      </c>
      <c r="AR23">
        <f t="shared" si="14"/>
        <v>-52.709890982577896</v>
      </c>
      <c r="AS23">
        <f t="shared" si="15"/>
        <v>0</v>
      </c>
      <c r="AT23">
        <f t="shared" si="16"/>
        <v>31.805807172558197</v>
      </c>
      <c r="AU23">
        <f t="shared" si="17"/>
        <v>-20.904083810019703</v>
      </c>
      <c r="AW23">
        <v>20</v>
      </c>
      <c r="AX23">
        <f>(R23*SUMPRODUCT(K$23:$K24, X$23:$X24)-$AZ$3*SUMPRODUCT(K$22:$K23, W$23:$W24))/Z23</f>
        <v>231.31490677860239</v>
      </c>
    </row>
    <row r="25" spans="5:50" x14ac:dyDescent="0.25">
      <c r="AN25" s="6">
        <f t="shared" ref="AN25:AU25" si="33">SUM(AN3:AN23)</f>
        <v>23190.152348301319</v>
      </c>
      <c r="AO25" s="6">
        <f t="shared" si="33"/>
        <v>-2893.2088734086155</v>
      </c>
      <c r="AP25" s="6">
        <f t="shared" si="33"/>
        <v>-2971.511758854052</v>
      </c>
      <c r="AQ25" s="6">
        <f t="shared" si="33"/>
        <v>-14212.439229661455</v>
      </c>
      <c r="AR25" s="6">
        <f t="shared" si="33"/>
        <v>3112.9924863771989</v>
      </c>
      <c r="AS25" s="6">
        <f t="shared" si="33"/>
        <v>-610.79916594994825</v>
      </c>
      <c r="AT25" s="6">
        <f t="shared" si="33"/>
        <v>972.4296536003319</v>
      </c>
      <c r="AU25" s="7">
        <f t="shared" si="33"/>
        <v>3474.622974027583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5665.8582963628069</v>
      </c>
      <c r="K3">
        <v>1</v>
      </c>
      <c r="L3" s="2">
        <v>0</v>
      </c>
      <c r="O3">
        <f>$C$3</f>
        <v>5665.8582963628069</v>
      </c>
      <c r="P3">
        <f>O3*B5</f>
        <v>4532.6866370902453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5665.8582963628069</v>
      </c>
      <c r="AF3">
        <f t="shared" ref="AF3:AF23" si="4">-$Z3*P3</f>
        <v>-4532.6866370902453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-1386.7365447274383</v>
      </c>
      <c r="AJ3">
        <f t="shared" ref="AJ3:AJ23" si="8">AB3-AC3</f>
        <v>0</v>
      </c>
      <c r="AL3">
        <f t="shared" ref="AL3:AL23" si="9">SUM(AI3:AK3)</f>
        <v>-1386.7365447274383</v>
      </c>
      <c r="AN3">
        <f t="shared" ref="AN3:AN23" si="10">AE3*$K3</f>
        <v>5665.8582963628069</v>
      </c>
      <c r="AO3">
        <f t="shared" ref="AO3:AO23" si="11">AF3*$K3</f>
        <v>-4532.6866370902453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-1386.7365447274383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-1386.7365447274383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3114.8203049737804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1000000</v>
      </c>
      <c r="S4">
        <f t="shared" si="1"/>
        <v>1794.6583470431819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1774.1821082836505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-1774.1821082836505</v>
      </c>
      <c r="AK4">
        <f>G4*MAX(0, SUM(AB4, AE4:AF4))</f>
        <v>0</v>
      </c>
      <c r="AL4">
        <f t="shared" si="9"/>
        <v>-3183.7291082836505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-1340.6381966901272</v>
      </c>
      <c r="AR4">
        <f t="shared" si="14"/>
        <v>-1340.6381966901272</v>
      </c>
      <c r="AS4">
        <f t="shared" si="15"/>
        <v>-1687.4473162294562</v>
      </c>
      <c r="AT4">
        <f t="shared" si="16"/>
        <v>0</v>
      </c>
      <c r="AU4">
        <f t="shared" si="17"/>
        <v>-3028.0855129195834</v>
      </c>
      <c r="AW4">
        <v>1</v>
      </c>
      <c r="AX4">
        <f>(R4*SUMPRODUCT(K5:$K$23, X5:$X$23)-$AZ$3*SUMPRODUCT(K4:$K$22, W5:$W$23))/Z4</f>
        <v>1794.6583470431819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1.462746E-3</v>
      </c>
      <c r="O5">
        <f t="shared" ref="O5:O23" si="29">$C$3</f>
        <v>5665.8582963628069</v>
      </c>
      <c r="P5">
        <f t="shared" ref="P5:P23" si="30">O5*$C$5</f>
        <v>283.29291481814033</v>
      </c>
      <c r="Q5" s="5">
        <f t="shared" ref="Q5:Q23" si="31">$C$8</f>
        <v>50</v>
      </c>
      <c r="R5">
        <f t="shared" si="0"/>
        <v>1000000</v>
      </c>
      <c r="S5">
        <f t="shared" si="1"/>
        <v>3474.4365718619001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1774.1821082836505</v>
      </c>
      <c r="AC5">
        <f t="shared" si="2"/>
        <v>3395.4226438614023</v>
      </c>
      <c r="AE5">
        <f t="shared" si="3"/>
        <v>5537.0081331117544</v>
      </c>
      <c r="AF5">
        <f t="shared" si="4"/>
        <v>-276.85040665558768</v>
      </c>
      <c r="AG5">
        <f t="shared" si="5"/>
        <v>-48.862924586961803</v>
      </c>
      <c r="AH5">
        <f t="shared" si="6"/>
        <v>-1446.056730763938</v>
      </c>
      <c r="AI5">
        <f t="shared" si="7"/>
        <v>3765.238071105267</v>
      </c>
      <c r="AJ5">
        <f t="shared" si="8"/>
        <v>-1621.2405355777519</v>
      </c>
      <c r="AK5">
        <f>G5*SUM(AB5, AE5:AF5)</f>
        <v>28.840793322433253</v>
      </c>
      <c r="AL5">
        <f t="shared" si="9"/>
        <v>2172.8383288499485</v>
      </c>
      <c r="AN5">
        <f t="shared" si="10"/>
        <v>5006.4828596450579</v>
      </c>
      <c r="AO5">
        <f t="shared" si="11"/>
        <v>-250.32414298225285</v>
      </c>
      <c r="AP5">
        <f t="shared" si="12"/>
        <v>-44.181151361118275</v>
      </c>
      <c r="AQ5">
        <f t="shared" si="13"/>
        <v>-1307.503630588925</v>
      </c>
      <c r="AR5">
        <f t="shared" si="14"/>
        <v>3404.473934712762</v>
      </c>
      <c r="AS5">
        <f t="shared" si="15"/>
        <v>-1465.902299148378</v>
      </c>
      <c r="AT5">
        <f t="shared" si="16"/>
        <v>26.077429174044067</v>
      </c>
      <c r="AU5">
        <f t="shared" si="17"/>
        <v>1964.6490647384283</v>
      </c>
      <c r="AW5">
        <v>2</v>
      </c>
      <c r="AX5">
        <f>(R5*SUMPRODUCT(K6:$K$23, X6:$X$23)-$AZ$3*SUMPRODUCT(K5:$K$22, W6:$W$23))/Z5</f>
        <v>3474.4365718619001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1.535893E-3</v>
      </c>
      <c r="O6">
        <f t="shared" si="29"/>
        <v>5665.8582963628069</v>
      </c>
      <c r="P6">
        <f t="shared" si="30"/>
        <v>283.29291481814033</v>
      </c>
      <c r="Q6" s="5">
        <f t="shared" si="31"/>
        <v>50</v>
      </c>
      <c r="R6">
        <f t="shared" si="0"/>
        <v>1000000</v>
      </c>
      <c r="S6">
        <f t="shared" si="1"/>
        <v>5032.1541971618644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3395.4226438614023</v>
      </c>
      <c r="AC6">
        <f t="shared" si="2"/>
        <v>4860.9851820175136</v>
      </c>
      <c r="AE6">
        <f t="shared" si="3"/>
        <v>5473.1337997480468</v>
      </c>
      <c r="AF6">
        <f t="shared" si="4"/>
        <v>-273.65668998740233</v>
      </c>
      <c r="AG6">
        <f t="shared" si="5"/>
        <v>-48.29924711725954</v>
      </c>
      <c r="AH6">
        <f t="shared" si="6"/>
        <v>-1500.9644766528504</v>
      </c>
      <c r="AI6">
        <f t="shared" si="7"/>
        <v>3650.2133859905348</v>
      </c>
      <c r="AJ6">
        <f t="shared" si="8"/>
        <v>-1465.5625381561113</v>
      </c>
      <c r="AK6">
        <f>G6*SUM(AB6, AE6:AF6)</f>
        <v>61.023788250716549</v>
      </c>
      <c r="AL6">
        <f t="shared" si="9"/>
        <v>2245.6746360851403</v>
      </c>
      <c r="AN6">
        <f t="shared" si="10"/>
        <v>4692.0722566320837</v>
      </c>
      <c r="AO6">
        <f t="shared" si="11"/>
        <v>-234.60361283160418</v>
      </c>
      <c r="AP6">
        <f t="shared" si="12"/>
        <v>-41.406544350431034</v>
      </c>
      <c r="AQ6">
        <f t="shared" si="13"/>
        <v>-1286.7644089785158</v>
      </c>
      <c r="AR6">
        <f t="shared" si="14"/>
        <v>3129.2976904715329</v>
      </c>
      <c r="AS6">
        <f t="shared" si="15"/>
        <v>-1256.4146204425235</v>
      </c>
      <c r="AT6">
        <f t="shared" si="16"/>
        <v>52.315188029746139</v>
      </c>
      <c r="AU6">
        <f t="shared" si="17"/>
        <v>1925.1982580587555</v>
      </c>
      <c r="AW6">
        <v>3</v>
      </c>
      <c r="AX6">
        <f>(R6*SUMPRODUCT(K7:$K$23, X7:$X$23)-$AZ$3*SUMPRODUCT(K6:$K$22, W7:$W$23))/Z6</f>
        <v>5032.1541971618644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1.6204399999999999E-3</v>
      </c>
      <c r="O7">
        <f t="shared" si="29"/>
        <v>5665.8582963628069</v>
      </c>
      <c r="P7">
        <f t="shared" si="30"/>
        <v>283.29291481814033</v>
      </c>
      <c r="Q7" s="5">
        <f t="shared" si="31"/>
        <v>50</v>
      </c>
      <c r="R7">
        <f t="shared" si="0"/>
        <v>1000000</v>
      </c>
      <c r="S7">
        <f t="shared" si="1"/>
        <v>6469.1806300092276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4860.9851820175136</v>
      </c>
      <c r="AC7">
        <f t="shared" si="2"/>
        <v>6176.5134251572163</v>
      </c>
      <c r="AE7">
        <f t="shared" si="3"/>
        <v>5409.5335768161031</v>
      </c>
      <c r="AF7">
        <f t="shared" si="4"/>
        <v>-270.47667884080516</v>
      </c>
      <c r="AG7">
        <f t="shared" si="5"/>
        <v>-47.737988614088259</v>
      </c>
      <c r="AH7">
        <f t="shared" si="6"/>
        <v>-1565.3206399738408</v>
      </c>
      <c r="AI7">
        <f t="shared" si="7"/>
        <v>3525.998269387369</v>
      </c>
      <c r="AJ7">
        <f t="shared" si="8"/>
        <v>-1315.5282431397027</v>
      </c>
      <c r="AK7">
        <f>G7*SUM(AB7, AE7:AF7)</f>
        <v>138.00058070390079</v>
      </c>
      <c r="AL7">
        <f t="shared" si="9"/>
        <v>2348.4706069515669</v>
      </c>
      <c r="AN7">
        <f t="shared" si="10"/>
        <v>4368.0402302893717</v>
      </c>
      <c r="AO7">
        <f t="shared" si="11"/>
        <v>-218.4020115144686</v>
      </c>
      <c r="AP7">
        <f t="shared" si="12"/>
        <v>-38.547030315719617</v>
      </c>
      <c r="AQ7">
        <f t="shared" si="13"/>
        <v>-1263.9506588906934</v>
      </c>
      <c r="AR7">
        <f t="shared" si="14"/>
        <v>2847.1405295684904</v>
      </c>
      <c r="AS7">
        <f t="shared" si="15"/>
        <v>-1062.2506004479255</v>
      </c>
      <c r="AT7">
        <f t="shared" si="16"/>
        <v>111.43143484705386</v>
      </c>
      <c r="AU7">
        <f t="shared" si="17"/>
        <v>1896.3213639676185</v>
      </c>
      <c r="AW7">
        <v>4</v>
      </c>
      <c r="AX7">
        <f>(R7*SUMPRODUCT(K8:$K$23, X8:$X$23)-$AZ$3*SUMPRODUCT(K7:$K$22, W8:$W$23))/Z7</f>
        <v>6469.1806300092276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1.706887E-3</v>
      </c>
      <c r="O8">
        <f t="shared" si="29"/>
        <v>5665.8582963628069</v>
      </c>
      <c r="P8">
        <f t="shared" si="30"/>
        <v>283.29291481814033</v>
      </c>
      <c r="Q8" s="5">
        <f t="shared" si="31"/>
        <v>50</v>
      </c>
      <c r="R8">
        <f t="shared" si="0"/>
        <v>1000000</v>
      </c>
      <c r="S8">
        <f t="shared" si="1"/>
        <v>7787.5000014281786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6176.5134251572163</v>
      </c>
      <c r="AC8">
        <f t="shared" si="2"/>
        <v>7348.1487786246907</v>
      </c>
      <c r="AE8">
        <f t="shared" si="3"/>
        <v>5346.2047785096111</v>
      </c>
      <c r="AF8">
        <f t="shared" si="4"/>
        <v>-267.31023892548058</v>
      </c>
      <c r="AG8">
        <f t="shared" si="5"/>
        <v>-47.17912537577584</v>
      </c>
      <c r="AH8">
        <f t="shared" si="6"/>
        <v>-1629.6670434307052</v>
      </c>
      <c r="AI8">
        <f t="shared" si="7"/>
        <v>3402.0483707776493</v>
      </c>
      <c r="AJ8">
        <f t="shared" si="8"/>
        <v>-1171.6353534674745</v>
      </c>
      <c r="AK8">
        <f t="shared" ref="AK8:AK23" si="32">G8*SUM(AB8:AB8, AE8:AF8)</f>
        <v>243.11681203841312</v>
      </c>
      <c r="AL8">
        <f t="shared" si="9"/>
        <v>2473.529829348588</v>
      </c>
      <c r="AN8">
        <f t="shared" si="10"/>
        <v>4034.112771611924</v>
      </c>
      <c r="AO8">
        <f t="shared" si="11"/>
        <v>-201.70563858059623</v>
      </c>
      <c r="AP8">
        <f t="shared" si="12"/>
        <v>-35.60019118552276</v>
      </c>
      <c r="AQ8">
        <f t="shared" si="13"/>
        <v>-1229.7061010093953</v>
      </c>
      <c r="AR8">
        <f t="shared" si="14"/>
        <v>2567.1008408364096</v>
      </c>
      <c r="AS8">
        <f t="shared" si="15"/>
        <v>-884.08681277876963</v>
      </c>
      <c r="AT8">
        <f t="shared" si="16"/>
        <v>183.44988212575529</v>
      </c>
      <c r="AU8">
        <f t="shared" si="17"/>
        <v>1866.4639101833955</v>
      </c>
      <c r="AW8">
        <v>5</v>
      </c>
      <c r="AX8">
        <f>(R8*SUMPRODUCT(K9:$K$23, X9:$X$23)-$AZ$3*SUMPRODUCT(K8:$K$22, W9:$W$23))/Z8</f>
        <v>7787.5000014281786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1.7980839999999999E-3</v>
      </c>
      <c r="O9">
        <f t="shared" si="29"/>
        <v>5665.8582963628069</v>
      </c>
      <c r="P9">
        <f t="shared" si="30"/>
        <v>283.29291481814033</v>
      </c>
      <c r="Q9" s="5">
        <f t="shared" si="31"/>
        <v>50</v>
      </c>
      <c r="R9">
        <f t="shared" si="0"/>
        <v>1000000</v>
      </c>
      <c r="S9">
        <f t="shared" si="1"/>
        <v>8979.7992006103705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7348.1487786246907</v>
      </c>
      <c r="AC9">
        <f t="shared" si="2"/>
        <v>8373.214140242384</v>
      </c>
      <c r="AE9">
        <f t="shared" si="3"/>
        <v>5283.1298054515537</v>
      </c>
      <c r="AF9">
        <f t="shared" si="4"/>
        <v>-264.15649027257768</v>
      </c>
      <c r="AG9">
        <f t="shared" si="5"/>
        <v>-46.622502091545904</v>
      </c>
      <c r="AH9">
        <f t="shared" si="6"/>
        <v>-1696.6406094435304</v>
      </c>
      <c r="AI9">
        <f t="shared" si="7"/>
        <v>3275.7102036438991</v>
      </c>
      <c r="AJ9">
        <f t="shared" si="8"/>
        <v>-1025.0653616176933</v>
      </c>
      <c r="AK9">
        <f t="shared" si="32"/>
        <v>275.78682269182178</v>
      </c>
      <c r="AL9">
        <f t="shared" si="9"/>
        <v>2526.4316647180276</v>
      </c>
      <c r="AN9">
        <f t="shared" si="10"/>
        <v>3713.9164992239371</v>
      </c>
      <c r="AO9">
        <f t="shared" si="11"/>
        <v>-185.69582496119688</v>
      </c>
      <c r="AP9">
        <f t="shared" si="12"/>
        <v>-32.774526867430509</v>
      </c>
      <c r="AQ9">
        <f t="shared" si="13"/>
        <v>-1192.6986056946062</v>
      </c>
      <c r="AR9">
        <f t="shared" si="14"/>
        <v>2302.7475417007036</v>
      </c>
      <c r="AS9">
        <f t="shared" si="15"/>
        <v>-720.59693770282342</v>
      </c>
      <c r="AT9">
        <f t="shared" si="16"/>
        <v>193.87167621866902</v>
      </c>
      <c r="AU9">
        <f t="shared" si="17"/>
        <v>1776.022280216549</v>
      </c>
      <c r="AW9">
        <v>6</v>
      </c>
      <c r="AX9">
        <f>(R9*SUMPRODUCT(K10:$K$23, X10:$X$23)-$AZ$3*SUMPRODUCT(K9:$K$22, W10:$W$23))/Z9</f>
        <v>8979.7992006103705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1.9035300000000001E-3</v>
      </c>
      <c r="O10">
        <f t="shared" si="29"/>
        <v>5665.8582963628069</v>
      </c>
      <c r="P10">
        <f t="shared" si="30"/>
        <v>283.29291481814033</v>
      </c>
      <c r="Q10" s="5">
        <f t="shared" si="31"/>
        <v>50</v>
      </c>
      <c r="R10">
        <f t="shared" si="0"/>
        <v>1000000</v>
      </c>
      <c r="S10">
        <f t="shared" si="1"/>
        <v>10019.49381781197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8373.214140242384</v>
      </c>
      <c r="AC10">
        <f t="shared" si="2"/>
        <v>9231.4665884805036</v>
      </c>
      <c r="AE10">
        <f t="shared" si="3"/>
        <v>5220.2419113184669</v>
      </c>
      <c r="AF10">
        <f t="shared" si="4"/>
        <v>-261.01209556592329</v>
      </c>
      <c r="AG10">
        <f t="shared" si="5"/>
        <v>-46.067529739224121</v>
      </c>
      <c r="AH10">
        <f t="shared" si="6"/>
        <v>-1774.9466281264076</v>
      </c>
      <c r="AI10">
        <f t="shared" si="7"/>
        <v>3138.2156578869117</v>
      </c>
      <c r="AJ10">
        <f t="shared" si="8"/>
        <v>-858.25244823811954</v>
      </c>
      <c r="AK10">
        <f t="shared" si="32"/>
        <v>57.329509010778182</v>
      </c>
      <c r="AL10">
        <f t="shared" si="9"/>
        <v>2337.2927186595703</v>
      </c>
      <c r="AN10">
        <f t="shared" si="10"/>
        <v>3480.7054754414589</v>
      </c>
      <c r="AO10">
        <f t="shared" si="11"/>
        <v>-174.03527377207291</v>
      </c>
      <c r="AP10">
        <f t="shared" si="12"/>
        <v>-30.716488953455599</v>
      </c>
      <c r="AQ10">
        <f t="shared" si="13"/>
        <v>-1183.4827872135065</v>
      </c>
      <c r="AR10">
        <f t="shared" si="14"/>
        <v>2092.4709255024236</v>
      </c>
      <c r="AS10">
        <f t="shared" si="15"/>
        <v>-572.2577701650913</v>
      </c>
      <c r="AT10">
        <f t="shared" si="16"/>
        <v>38.225649176435738</v>
      </c>
      <c r="AU10">
        <f t="shared" si="17"/>
        <v>1558.4388045137682</v>
      </c>
      <c r="AW10">
        <v>7</v>
      </c>
      <c r="AX10">
        <f>(R10*SUMPRODUCT(K11:$K$23, X11:$X$23)-$AZ$3*SUMPRODUCT(K10:$K$22, W11:$W$23))/Z10</f>
        <v>10019.49381781197</v>
      </c>
    </row>
    <row r="11" spans="1:52" x14ac:dyDescent="0.25">
      <c r="A11" t="s">
        <v>33</v>
      </c>
      <c r="C11" s="24">
        <f>AU25</f>
        <v>11497.134363586887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2.008026E-3</v>
      </c>
      <c r="O11">
        <f t="shared" si="29"/>
        <v>5665.8582963628069</v>
      </c>
      <c r="P11">
        <f t="shared" si="30"/>
        <v>283.29291481814033</v>
      </c>
      <c r="Q11" s="5">
        <f t="shared" si="31"/>
        <v>50</v>
      </c>
      <c r="R11">
        <f t="shared" si="0"/>
        <v>1000000</v>
      </c>
      <c r="S11">
        <f t="shared" si="1"/>
        <v>10954.345751407876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9231.4665884805036</v>
      </c>
      <c r="AC11">
        <f t="shared" si="2"/>
        <v>9971.5984530956939</v>
      </c>
      <c r="AE11">
        <f t="shared" si="3"/>
        <v>5157.5571107210644</v>
      </c>
      <c r="AF11">
        <f t="shared" si="4"/>
        <v>-257.87785553605318</v>
      </c>
      <c r="AG11">
        <f t="shared" si="5"/>
        <v>-45.51434964435974</v>
      </c>
      <c r="AH11">
        <f t="shared" si="6"/>
        <v>-1850.0959494427052</v>
      </c>
      <c r="AI11">
        <f t="shared" si="7"/>
        <v>3004.0689560979463</v>
      </c>
      <c r="AJ11">
        <f t="shared" si="8"/>
        <v>-740.13186461519035</v>
      </c>
      <c r="AK11">
        <f t="shared" si="32"/>
        <v>22.609833349864822</v>
      </c>
      <c r="AL11">
        <f t="shared" si="9"/>
        <v>2286.5469248326208</v>
      </c>
      <c r="AN11">
        <f t="shared" si="10"/>
        <v>3271.1015633920056</v>
      </c>
      <c r="AO11">
        <f t="shared" si="11"/>
        <v>-163.55507816960025</v>
      </c>
      <c r="AP11">
        <f t="shared" si="12"/>
        <v>-28.866778802885754</v>
      </c>
      <c r="AQ11">
        <f t="shared" si="13"/>
        <v>-1173.3950051793331</v>
      </c>
      <c r="AR11">
        <f t="shared" si="14"/>
        <v>1905.2847012401862</v>
      </c>
      <c r="AS11">
        <f t="shared" si="15"/>
        <v>-469.41729339774759</v>
      </c>
      <c r="AT11">
        <f t="shared" si="16"/>
        <v>14.339940330478571</v>
      </c>
      <c r="AU11">
        <f t="shared" si="17"/>
        <v>1450.2073481729174</v>
      </c>
      <c r="AW11">
        <v>8</v>
      </c>
      <c r="AX11">
        <f>(R11*SUMPRODUCT(K12:$K$23, X12:$X$23)-$AZ$3*SUMPRODUCT(K11:$K$22, W12:$W$23))/Z11</f>
        <v>10954.345751407876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2.1277219999999999E-3</v>
      </c>
      <c r="O12">
        <f t="shared" si="29"/>
        <v>5665.8582963628069</v>
      </c>
      <c r="P12">
        <f t="shared" si="30"/>
        <v>283.29291481814033</v>
      </c>
      <c r="Q12" s="5">
        <f t="shared" si="31"/>
        <v>50</v>
      </c>
      <c r="R12">
        <f t="shared" si="0"/>
        <v>1000000</v>
      </c>
      <c r="S12">
        <f t="shared" si="1"/>
        <v>11811.932980594242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9971.5984530956939</v>
      </c>
      <c r="AC12">
        <f t="shared" si="2"/>
        <v>10621.848666912343</v>
      </c>
      <c r="AE12">
        <f t="shared" si="3"/>
        <v>5095.0076918831155</v>
      </c>
      <c r="AF12">
        <f t="shared" si="4"/>
        <v>-254.75038459415578</v>
      </c>
      <c r="AG12">
        <f t="shared" si="5"/>
        <v>-44.962364264862146</v>
      </c>
      <c r="AH12">
        <f t="shared" si="6"/>
        <v>-1936.8376610799278</v>
      </c>
      <c r="AI12">
        <f t="shared" si="7"/>
        <v>2858.4572819441701</v>
      </c>
      <c r="AJ12">
        <f t="shared" si="8"/>
        <v>-650.25021381664919</v>
      </c>
      <c r="AK12">
        <f t="shared" si="32"/>
        <v>311.04897096807775</v>
      </c>
      <c r="AL12">
        <f t="shared" si="9"/>
        <v>2519.2560390955987</v>
      </c>
      <c r="AN12">
        <f t="shared" si="10"/>
        <v>3020.0285542031979</v>
      </c>
      <c r="AO12">
        <f t="shared" si="11"/>
        <v>-151.00142771015987</v>
      </c>
      <c r="AP12">
        <f t="shared" si="12"/>
        <v>-26.651112649092394</v>
      </c>
      <c r="AQ12">
        <f t="shared" si="13"/>
        <v>-1148.0463612716576</v>
      </c>
      <c r="AR12">
        <f t="shared" si="14"/>
        <v>1694.3296525722881</v>
      </c>
      <c r="AS12">
        <f t="shared" si="15"/>
        <v>-385.43105955100219</v>
      </c>
      <c r="AT12">
        <f t="shared" si="16"/>
        <v>184.37200312290844</v>
      </c>
      <c r="AU12">
        <f t="shared" si="17"/>
        <v>1493.2705961441943</v>
      </c>
      <c r="AW12">
        <v>9</v>
      </c>
      <c r="AX12">
        <f>(R12*SUMPRODUCT(K13:$K$23, X13:$X$23)-$AZ$3*SUMPRODUCT(K12:$K$22, W13:$W$23))/Z12</f>
        <v>11811.932980594242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2.2569180000000001E-3</v>
      </c>
      <c r="O13">
        <f t="shared" si="29"/>
        <v>5665.8582963628069</v>
      </c>
      <c r="P13">
        <f t="shared" si="30"/>
        <v>283.29291481814033</v>
      </c>
      <c r="Q13" s="5">
        <f t="shared" si="31"/>
        <v>50</v>
      </c>
      <c r="R13">
        <f t="shared" si="0"/>
        <v>1000000</v>
      </c>
      <c r="S13">
        <f t="shared" si="1"/>
        <v>12600.807560177234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10621.848666912343</v>
      </c>
      <c r="AC13">
        <f t="shared" si="2"/>
        <v>11192.355887119991</v>
      </c>
      <c r="AE13">
        <f t="shared" si="3"/>
        <v>5032.5586003943354</v>
      </c>
      <c r="AF13">
        <f t="shared" si="4"/>
        <v>-251.62793001971676</v>
      </c>
      <c r="AG13">
        <f t="shared" si="5"/>
        <v>-44.411264252981603</v>
      </c>
      <c r="AH13">
        <f t="shared" si="6"/>
        <v>-2029.527384638483</v>
      </c>
      <c r="AI13">
        <f t="shared" si="7"/>
        <v>2706.9920214831541</v>
      </c>
      <c r="AJ13">
        <f t="shared" si="8"/>
        <v>-570.50722020764806</v>
      </c>
      <c r="AK13">
        <f t="shared" si="32"/>
        <v>1078.1945536100875</v>
      </c>
      <c r="AL13">
        <f t="shared" si="9"/>
        <v>3214.6793548855935</v>
      </c>
      <c r="AN13">
        <f t="shared" si="10"/>
        <v>2702.2486745689562</v>
      </c>
      <c r="AO13">
        <f t="shared" si="11"/>
        <v>-135.1124337284478</v>
      </c>
      <c r="AP13">
        <f t="shared" si="12"/>
        <v>-23.846772485500232</v>
      </c>
      <c r="AQ13">
        <f t="shared" si="13"/>
        <v>-1089.7613163830838</v>
      </c>
      <c r="AR13">
        <f t="shared" si="14"/>
        <v>1453.5281519719242</v>
      </c>
      <c r="AS13">
        <f t="shared" si="15"/>
        <v>-306.33570357577901</v>
      </c>
      <c r="AT13">
        <f t="shared" si="16"/>
        <v>578.94006503809601</v>
      </c>
      <c r="AU13">
        <f t="shared" si="17"/>
        <v>1726.1325134342412</v>
      </c>
      <c r="AW13">
        <v>10</v>
      </c>
      <c r="AX13">
        <f>(R13*SUMPRODUCT(K14:$K$23, X14:$X$23)-$AZ$3*SUMPRODUCT(K13:$K$22, W14:$W$23))/Z13</f>
        <v>12600.807560177234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2.397513E-3</v>
      </c>
      <c r="O14">
        <f t="shared" si="29"/>
        <v>5665.8582963628069</v>
      </c>
      <c r="P14">
        <f t="shared" si="30"/>
        <v>283.29291481814033</v>
      </c>
      <c r="Q14" s="5">
        <f t="shared" si="31"/>
        <v>50</v>
      </c>
      <c r="R14">
        <f t="shared" si="0"/>
        <v>1000000</v>
      </c>
      <c r="S14">
        <f t="shared" si="1"/>
        <v>13251.732052507066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11192.355887119991</v>
      </c>
      <c r="AC14">
        <f t="shared" si="2"/>
        <v>11624.598262013435</v>
      </c>
      <c r="AE14">
        <f t="shared" si="3"/>
        <v>4970.1673897226856</v>
      </c>
      <c r="AF14">
        <f t="shared" si="4"/>
        <v>-248.50836948613426</v>
      </c>
      <c r="AG14">
        <f t="shared" si="5"/>
        <v>-43.860675027058832</v>
      </c>
      <c r="AH14">
        <f t="shared" si="6"/>
        <v>-2129.5316678591739</v>
      </c>
      <c r="AI14">
        <f t="shared" si="7"/>
        <v>2548.2666773503183</v>
      </c>
      <c r="AJ14">
        <f t="shared" si="8"/>
        <v>-432.24237489344341</v>
      </c>
      <c r="AK14">
        <f t="shared" si="32"/>
        <v>1113.9810435149579</v>
      </c>
      <c r="AL14">
        <f t="shared" si="9"/>
        <v>3230.0053459718329</v>
      </c>
      <c r="AN14">
        <f t="shared" si="10"/>
        <v>2458.3836247287186</v>
      </c>
      <c r="AO14">
        <f t="shared" si="11"/>
        <v>-122.91918123643592</v>
      </c>
      <c r="AP14">
        <f t="shared" si="12"/>
        <v>-21.694715047028936</v>
      </c>
      <c r="AQ14">
        <f t="shared" si="13"/>
        <v>-1053.3258480250768</v>
      </c>
      <c r="AR14">
        <f t="shared" si="14"/>
        <v>1260.443880420177</v>
      </c>
      <c r="AS14">
        <f t="shared" si="15"/>
        <v>-213.79915262998472</v>
      </c>
      <c r="AT14">
        <f t="shared" si="16"/>
        <v>551.00614142256984</v>
      </c>
      <c r="AU14">
        <f t="shared" si="17"/>
        <v>1597.650869212762</v>
      </c>
      <c r="AW14">
        <v>11</v>
      </c>
      <c r="AX14">
        <f>(R14*SUMPRODUCT(K15:$K$23, X15:$X$23)-$AZ$3*SUMPRODUCT(K14:$K$22, W15:$W$23))/Z14</f>
        <v>13251.732052507066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2.5466569999999999E-3</v>
      </c>
      <c r="O15">
        <f t="shared" si="29"/>
        <v>5665.8582963628069</v>
      </c>
      <c r="P15">
        <f t="shared" si="30"/>
        <v>283.29291481814033</v>
      </c>
      <c r="Q15" s="5">
        <f t="shared" si="31"/>
        <v>50</v>
      </c>
      <c r="R15">
        <f t="shared" si="0"/>
        <v>1000000</v>
      </c>
      <c r="S15">
        <f t="shared" si="1"/>
        <v>13805.26305926942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11624.598262013435</v>
      </c>
      <c r="AC15">
        <f t="shared" si="2"/>
        <v>11958.221071055754</v>
      </c>
      <c r="AE15">
        <f t="shared" si="3"/>
        <v>4907.8084042512492</v>
      </c>
      <c r="AF15">
        <f t="shared" si="4"/>
        <v>-245.39042021256247</v>
      </c>
      <c r="AG15">
        <f t="shared" si="5"/>
        <v>-43.310370181705856</v>
      </c>
      <c r="AH15">
        <f t="shared" si="6"/>
        <v>-2233.9619016476909</v>
      </c>
      <c r="AI15">
        <f t="shared" si="7"/>
        <v>2385.1457122092897</v>
      </c>
      <c r="AJ15">
        <f t="shared" si="8"/>
        <v>-333.6228090423192</v>
      </c>
      <c r="AK15">
        <f t="shared" si="32"/>
        <v>1140.0911372236485</v>
      </c>
      <c r="AL15">
        <f t="shared" si="9"/>
        <v>3191.6140403906193</v>
      </c>
      <c r="AN15">
        <f t="shared" si="10"/>
        <v>2236.1884803511798</v>
      </c>
      <c r="AO15">
        <f t="shared" si="11"/>
        <v>-111.80942401755901</v>
      </c>
      <c r="AP15">
        <f t="shared" si="12"/>
        <v>-19.733889936734734</v>
      </c>
      <c r="AQ15">
        <f t="shared" si="13"/>
        <v>-1017.8799697397968</v>
      </c>
      <c r="AR15">
        <f t="shared" si="14"/>
        <v>1086.7651966570893</v>
      </c>
      <c r="AS15">
        <f t="shared" si="15"/>
        <v>-152.01153364434455</v>
      </c>
      <c r="AT15">
        <f t="shared" si="16"/>
        <v>519.46988505125898</v>
      </c>
      <c r="AU15">
        <f t="shared" si="17"/>
        <v>1454.2235480640038</v>
      </c>
      <c r="AW15">
        <v>12</v>
      </c>
      <c r="AX15">
        <f>(R15*SUMPRODUCT(K16:$K$23, X16:$X$23)-$AZ$3*SUMPRODUCT(K15:$K$22, W16:$W$23))/Z15</f>
        <v>13805.26305926942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3.8442260000000001E-3</v>
      </c>
      <c r="O16">
        <f t="shared" si="29"/>
        <v>5665.8582963628069</v>
      </c>
      <c r="P16">
        <f t="shared" si="30"/>
        <v>283.29291481814033</v>
      </c>
      <c r="Q16" s="5">
        <f t="shared" si="31"/>
        <v>50</v>
      </c>
      <c r="R16">
        <f t="shared" si="0"/>
        <v>1000000</v>
      </c>
      <c r="S16">
        <f t="shared" si="1"/>
        <v>13802.064463545528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11958.221071055754</v>
      </c>
      <c r="AC16">
        <f t="shared" si="2"/>
        <v>11789.936466160179</v>
      </c>
      <c r="AE16">
        <f t="shared" si="3"/>
        <v>4839.863595538096</v>
      </c>
      <c r="AF16">
        <f t="shared" si="4"/>
        <v>-241.99317977690478</v>
      </c>
      <c r="AG16">
        <f t="shared" si="5"/>
        <v>-42.710771628766665</v>
      </c>
      <c r="AH16">
        <f t="shared" si="6"/>
        <v>-3329.8970224427676</v>
      </c>
      <c r="AI16">
        <f t="shared" si="7"/>
        <v>1225.262621689657</v>
      </c>
      <c r="AJ16">
        <f t="shared" si="8"/>
        <v>168.28460489557438</v>
      </c>
      <c r="AK16">
        <f t="shared" si="32"/>
        <v>1158.9264040771864</v>
      </c>
      <c r="AL16">
        <f t="shared" si="9"/>
        <v>2552.4736306624177</v>
      </c>
      <c r="AN16">
        <f t="shared" si="10"/>
        <v>2031.4030248170102</v>
      </c>
      <c r="AO16">
        <f t="shared" si="11"/>
        <v>-101.57015124085051</v>
      </c>
      <c r="AP16">
        <f t="shared" si="12"/>
        <v>-17.9267016448423</v>
      </c>
      <c r="AQ16">
        <f t="shared" si="13"/>
        <v>-1397.6350263167556</v>
      </c>
      <c r="AR16">
        <f t="shared" si="14"/>
        <v>514.27114561456187</v>
      </c>
      <c r="AS16">
        <f t="shared" si="15"/>
        <v>70.632952492744366</v>
      </c>
      <c r="AT16">
        <f t="shared" si="16"/>
        <v>486.42829623402889</v>
      </c>
      <c r="AU16">
        <f t="shared" si="17"/>
        <v>1071.3323943413352</v>
      </c>
      <c r="AW16">
        <v>13</v>
      </c>
      <c r="AX16">
        <f>(R16*SUMPRODUCT(K17:$K$23, X17:$X$23)-$AZ$3*SUMPRODUCT(K16:$K$22, W17:$W$23))/Z16</f>
        <v>13802.064463545528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5.3300140000000001E-3</v>
      </c>
      <c r="O17">
        <f t="shared" si="29"/>
        <v>5665.8582963628069</v>
      </c>
      <c r="P17">
        <f t="shared" si="30"/>
        <v>283.29291481814033</v>
      </c>
      <c r="Q17" s="5">
        <f t="shared" si="31"/>
        <v>50</v>
      </c>
      <c r="R17">
        <f t="shared" si="0"/>
        <v>1000000</v>
      </c>
      <c r="S17">
        <f t="shared" si="1"/>
        <v>13251.788078457414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11789.936466160179</v>
      </c>
      <c r="AC17">
        <f t="shared" si="2"/>
        <v>11146.347938047929</v>
      </c>
      <c r="AE17">
        <f t="shared" si="3"/>
        <v>4765.6684188604067</v>
      </c>
      <c r="AF17">
        <f t="shared" si="4"/>
        <v>-238.28342094302033</v>
      </c>
      <c r="AG17">
        <f t="shared" si="5"/>
        <v>-42.05601490174687</v>
      </c>
      <c r="AH17">
        <f t="shared" si="6"/>
        <v>-4552.9802146425818</v>
      </c>
      <c r="AI17">
        <f t="shared" si="7"/>
        <v>-67.651231626941808</v>
      </c>
      <c r="AJ17">
        <f t="shared" si="8"/>
        <v>643.58852811225006</v>
      </c>
      <c r="AK17">
        <f t="shared" si="32"/>
        <v>1142.2125024854297</v>
      </c>
      <c r="AL17">
        <f t="shared" si="9"/>
        <v>1718.1497989707379</v>
      </c>
      <c r="AN17">
        <f t="shared" si="10"/>
        <v>1842.5910701354342</v>
      </c>
      <c r="AO17">
        <f t="shared" si="11"/>
        <v>-92.1295535067717</v>
      </c>
      <c r="AP17">
        <f t="shared" si="12"/>
        <v>-16.26047611637485</v>
      </c>
      <c r="AQ17">
        <f t="shared" si="13"/>
        <v>-1760.357613803485</v>
      </c>
      <c r="AR17">
        <f t="shared" si="14"/>
        <v>-26.156573291197354</v>
      </c>
      <c r="AS17">
        <f t="shared" si="15"/>
        <v>248.83612759294985</v>
      </c>
      <c r="AT17">
        <f t="shared" si="16"/>
        <v>441.6233720641377</v>
      </c>
      <c r="AU17">
        <f t="shared" si="17"/>
        <v>664.30292636589013</v>
      </c>
      <c r="AW17">
        <v>14</v>
      </c>
      <c r="AX17">
        <f>(R17*SUMPRODUCT(K18:$K$23, X18:$X$23)-$AZ$3*SUMPRODUCT(K17:$K$22, W18:$W$23))/Z17</f>
        <v>13251.788078457414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6.9004050000000001E-3</v>
      </c>
      <c r="O18">
        <f t="shared" si="29"/>
        <v>5665.8582963628069</v>
      </c>
      <c r="P18">
        <f t="shared" si="30"/>
        <v>283.29291481814033</v>
      </c>
      <c r="Q18" s="5">
        <f t="shared" si="31"/>
        <v>50</v>
      </c>
      <c r="R18">
        <f t="shared" si="0"/>
        <v>1000000</v>
      </c>
      <c r="S18">
        <f t="shared" si="1"/>
        <v>12204.701553953017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11146.347938047929</v>
      </c>
      <c r="AC18">
        <f t="shared" si="2"/>
        <v>10092.129035587976</v>
      </c>
      <c r="AE18">
        <f t="shared" si="3"/>
        <v>4685.1266924859565</v>
      </c>
      <c r="AF18">
        <f t="shared" si="4"/>
        <v>-234.25633462429781</v>
      </c>
      <c r="AG18">
        <f t="shared" si="5"/>
        <v>-41.34525121722131</v>
      </c>
      <c r="AH18">
        <f t="shared" si="6"/>
        <v>-5804.0707101617718</v>
      </c>
      <c r="AI18">
        <f t="shared" si="7"/>
        <v>-1394.5456035173347</v>
      </c>
      <c r="AJ18">
        <f t="shared" si="8"/>
        <v>1054.2189024599538</v>
      </c>
      <c r="AK18">
        <f t="shared" si="32"/>
        <v>1091.8052807136712</v>
      </c>
      <c r="AL18">
        <f t="shared" si="9"/>
        <v>751.47857965629032</v>
      </c>
      <c r="AN18">
        <f t="shared" si="10"/>
        <v>1668.6630385887247</v>
      </c>
      <c r="AO18">
        <f t="shared" si="11"/>
        <v>-83.433151929436235</v>
      </c>
      <c r="AP18">
        <f t="shared" si="12"/>
        <v>-14.72559805863766</v>
      </c>
      <c r="AQ18">
        <f t="shared" si="13"/>
        <v>-2067.1881259764655</v>
      </c>
      <c r="AR18">
        <f t="shared" si="14"/>
        <v>-496.68383737581456</v>
      </c>
      <c r="AS18">
        <f t="shared" si="15"/>
        <v>375.47247546962041</v>
      </c>
      <c r="AT18">
        <f t="shared" si="16"/>
        <v>388.85930666182327</v>
      </c>
      <c r="AU18">
        <f t="shared" si="17"/>
        <v>267.64794475562906</v>
      </c>
      <c r="AW18">
        <v>15</v>
      </c>
      <c r="AX18">
        <f>(R18*SUMPRODUCT(K19:$K$23, X19:$X$23)-$AZ$3*SUMPRODUCT(K18:$K$22, W19:$W$23))/Z18</f>
        <v>12204.701553953017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8.6257439999999994E-3</v>
      </c>
      <c r="O19">
        <f t="shared" si="29"/>
        <v>5665.8582963628069</v>
      </c>
      <c r="P19">
        <f t="shared" si="30"/>
        <v>283.29291481814033</v>
      </c>
      <c r="Q19" s="5">
        <f t="shared" si="31"/>
        <v>50</v>
      </c>
      <c r="R19">
        <f t="shared" si="0"/>
        <v>1000000</v>
      </c>
      <c r="S19">
        <f t="shared" si="1"/>
        <v>10683.064084733625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10092.129035587976</v>
      </c>
      <c r="AC19">
        <f t="shared" si="2"/>
        <v>8669.3417914419879</v>
      </c>
      <c r="AE19">
        <f t="shared" si="3"/>
        <v>4597.8627221041461</v>
      </c>
      <c r="AF19">
        <f t="shared" si="4"/>
        <v>-229.8931361052073</v>
      </c>
      <c r="AG19">
        <f t="shared" si="5"/>
        <v>-40.575165152433662</v>
      </c>
      <c r="AH19">
        <f t="shared" si="6"/>
        <v>-7132.6710523087886</v>
      </c>
      <c r="AI19">
        <f t="shared" si="7"/>
        <v>-2805.2766314622831</v>
      </c>
      <c r="AJ19">
        <f t="shared" si="8"/>
        <v>1422.7872441459876</v>
      </c>
      <c r="AK19">
        <f t="shared" si="32"/>
        <v>1012.2069035110841</v>
      </c>
      <c r="AL19">
        <f t="shared" si="9"/>
        <v>-370.28248380521143</v>
      </c>
      <c r="AN19">
        <f t="shared" si="10"/>
        <v>1508.5005554774993</v>
      </c>
      <c r="AO19">
        <f t="shared" si="11"/>
        <v>-75.425027773874973</v>
      </c>
      <c r="AP19">
        <f t="shared" si="12"/>
        <v>-13.312198051669244</v>
      </c>
      <c r="AQ19">
        <f t="shared" si="13"/>
        <v>-2340.139080864531</v>
      </c>
      <c r="AR19">
        <f t="shared" si="14"/>
        <v>-920.37575121257589</v>
      </c>
      <c r="AS19">
        <f t="shared" si="15"/>
        <v>466.79848395697877</v>
      </c>
      <c r="AT19">
        <f t="shared" si="16"/>
        <v>332.0922716687503</v>
      </c>
      <c r="AU19">
        <f t="shared" si="17"/>
        <v>-121.48499558684681</v>
      </c>
      <c r="AW19">
        <v>16</v>
      </c>
      <c r="AX19">
        <f>(R19*SUMPRODUCT(K20:$K$23, X20:$X$23)-$AZ$3*SUMPRODUCT(K19:$K$22, W20:$W$23))/Z19</f>
        <v>10683.064084733625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1.0476563E-2</v>
      </c>
      <c r="O20">
        <f t="shared" si="29"/>
        <v>5665.8582963628069</v>
      </c>
      <c r="P20">
        <f t="shared" si="30"/>
        <v>283.29291481814033</v>
      </c>
      <c r="Q20" s="5">
        <f t="shared" si="31"/>
        <v>50</v>
      </c>
      <c r="R20">
        <f t="shared" si="0"/>
        <v>1000000</v>
      </c>
      <c r="S20">
        <f t="shared" si="1"/>
        <v>8717.2072393397229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8669.3417914419879</v>
      </c>
      <c r="AC20">
        <f t="shared" si="2"/>
        <v>6929.1903918215939</v>
      </c>
      <c r="AE20">
        <f t="shared" si="3"/>
        <v>4503.7142964096292</v>
      </c>
      <c r="AF20">
        <f t="shared" si="4"/>
        <v>-225.18571482048145</v>
      </c>
      <c r="AG20">
        <f t="shared" si="5"/>
        <v>-39.744325226954444</v>
      </c>
      <c r="AH20">
        <f t="shared" si="6"/>
        <v>-8501.7654790975157</v>
      </c>
      <c r="AI20">
        <f t="shared" si="7"/>
        <v>-4262.9812227353223</v>
      </c>
      <c r="AJ20">
        <f t="shared" si="8"/>
        <v>1740.1513996203939</v>
      </c>
      <c r="AK20">
        <f t="shared" si="32"/>
        <v>906.35092611217954</v>
      </c>
      <c r="AL20">
        <f t="shared" si="9"/>
        <v>-1616.4788970027489</v>
      </c>
      <c r="AN20">
        <f t="shared" si="10"/>
        <v>1361.1389858026009</v>
      </c>
      <c r="AO20">
        <f t="shared" si="11"/>
        <v>-68.056949290130049</v>
      </c>
      <c r="AP20">
        <f t="shared" si="12"/>
        <v>-12.011763395815802</v>
      </c>
      <c r="AQ20">
        <f t="shared" si="13"/>
        <v>-2569.4534955238273</v>
      </c>
      <c r="AR20">
        <f t="shared" si="14"/>
        <v>-1288.3832224071721</v>
      </c>
      <c r="AS20">
        <f t="shared" si="15"/>
        <v>525.91877622222239</v>
      </c>
      <c r="AT20">
        <f t="shared" si="16"/>
        <v>273.9227000551665</v>
      </c>
      <c r="AU20">
        <f t="shared" si="17"/>
        <v>-488.54174612978329</v>
      </c>
      <c r="AW20">
        <v>17</v>
      </c>
      <c r="AX20">
        <f>(R20*SUMPRODUCT(K21:$K$23, X21:$X$23)-$AZ$3*SUMPRODUCT(K20:$K$22, W21:$W$23))/Z20</f>
        <v>8717.2072393397229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1.2607808E-2</v>
      </c>
      <c r="O21">
        <f t="shared" si="29"/>
        <v>5665.8582963628069</v>
      </c>
      <c r="P21">
        <f t="shared" si="30"/>
        <v>283.29291481814033</v>
      </c>
      <c r="Q21" s="5">
        <f t="shared" si="31"/>
        <v>50</v>
      </c>
      <c r="R21">
        <f t="shared" si="0"/>
        <v>1000000</v>
      </c>
      <c r="S21">
        <f t="shared" si="1"/>
        <v>6290.7559894877058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6929.1903918215939</v>
      </c>
      <c r="AC21">
        <f t="shared" si="2"/>
        <v>4887.3881188895521</v>
      </c>
      <c r="AE21">
        <f t="shared" si="3"/>
        <v>4401.8951883095442</v>
      </c>
      <c r="AF21">
        <f t="shared" si="4"/>
        <v>-220.09475941547723</v>
      </c>
      <c r="AG21">
        <f t="shared" si="5"/>
        <v>-38.845793153133897</v>
      </c>
      <c r="AH21">
        <f t="shared" si="6"/>
        <v>-10021.776431019962</v>
      </c>
      <c r="AI21">
        <f t="shared" si="7"/>
        <v>-5878.8217952790283</v>
      </c>
      <c r="AJ21">
        <f t="shared" si="8"/>
        <v>2041.8022729320419</v>
      </c>
      <c r="AK21">
        <f t="shared" si="32"/>
        <v>777.76935745009632</v>
      </c>
      <c r="AL21">
        <f t="shared" si="9"/>
        <v>-3059.2501648968901</v>
      </c>
      <c r="AN21">
        <f t="shared" si="10"/>
        <v>1225.5005360780613</v>
      </c>
      <c r="AO21">
        <f t="shared" si="11"/>
        <v>-61.27502680390306</v>
      </c>
      <c r="AP21">
        <f t="shared" si="12"/>
        <v>-10.814782791733162</v>
      </c>
      <c r="AQ21">
        <f t="shared" si="13"/>
        <v>-2790.091963408599</v>
      </c>
      <c r="AR21">
        <f t="shared" si="14"/>
        <v>-1636.6812369261741</v>
      </c>
      <c r="AS21">
        <f t="shared" si="15"/>
        <v>568.44374366045508</v>
      </c>
      <c r="AT21">
        <f t="shared" si="16"/>
        <v>216.53327117636849</v>
      </c>
      <c r="AU21">
        <f t="shared" si="17"/>
        <v>-851.70422208935054</v>
      </c>
      <c r="AW21">
        <v>18</v>
      </c>
      <c r="AX21">
        <f>(R21*SUMPRODUCT(K22:$K$23, X22:$X$23)-$AZ$3*SUMPRODUCT(K21:$K$22, W22:$W$23))/Z21</f>
        <v>6290.7559894877058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1.5033739000000001E-2</v>
      </c>
      <c r="O22">
        <f t="shared" si="29"/>
        <v>5665.8582963628069</v>
      </c>
      <c r="P22">
        <f t="shared" si="30"/>
        <v>283.29291481814033</v>
      </c>
      <c r="Q22" s="5">
        <f t="shared" si="31"/>
        <v>50</v>
      </c>
      <c r="R22">
        <f t="shared" si="0"/>
        <v>1000000</v>
      </c>
      <c r="S22">
        <f t="shared" si="1"/>
        <v>3387.2053298311225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4887.3881188895521</v>
      </c>
      <c r="AC22">
        <f t="shared" si="2"/>
        <v>2565.6954267312658</v>
      </c>
      <c r="AE22">
        <f t="shared" si="3"/>
        <v>4291.6992930600472</v>
      </c>
      <c r="AF22">
        <f t="shared" si="4"/>
        <v>-214.58496465300237</v>
      </c>
      <c r="AG22">
        <f t="shared" si="5"/>
        <v>-37.873337706090361</v>
      </c>
      <c r="AH22">
        <f t="shared" si="6"/>
        <v>-11679.950310244041</v>
      </c>
      <c r="AI22">
        <f t="shared" si="7"/>
        <v>-7640.7093195430862</v>
      </c>
      <c r="AJ22">
        <f t="shared" si="8"/>
        <v>2321.6926921582863</v>
      </c>
      <c r="AK22">
        <f t="shared" si="32"/>
        <v>627.51517131076196</v>
      </c>
      <c r="AL22">
        <f t="shared" si="9"/>
        <v>-4691.5014560740383</v>
      </c>
      <c r="AN22">
        <f t="shared" si="10"/>
        <v>1100.639917751525</v>
      </c>
      <c r="AO22">
        <f t="shared" si="11"/>
        <v>-55.031995887576251</v>
      </c>
      <c r="AP22">
        <f t="shared" si="12"/>
        <v>-9.7129142680649103</v>
      </c>
      <c r="AQ22">
        <f t="shared" si="13"/>
        <v>-2995.4147928297161</v>
      </c>
      <c r="AR22">
        <f t="shared" si="14"/>
        <v>-1959.519785233832</v>
      </c>
      <c r="AS22">
        <f t="shared" si="15"/>
        <v>595.41628600903459</v>
      </c>
      <c r="AT22">
        <f t="shared" si="16"/>
        <v>160.93118351888398</v>
      </c>
      <c r="AU22">
        <f t="shared" si="17"/>
        <v>-1203.1723157059134</v>
      </c>
      <c r="AW22">
        <v>19</v>
      </c>
      <c r="AX22">
        <f>(R22*SUMPRODUCT(K23:$K$23, X23:$X$23)-$AZ$3*SUMPRODUCT(K22:$K$22, W23:$W$23))/Z22</f>
        <v>3387.2053298311225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1.7719183999999999E-2</v>
      </c>
      <c r="O23">
        <f t="shared" si="29"/>
        <v>5665.8582963628069</v>
      </c>
      <c r="P23">
        <f t="shared" si="30"/>
        <v>283.29291481814033</v>
      </c>
      <c r="Q23" s="5">
        <f t="shared" si="31"/>
        <v>50</v>
      </c>
      <c r="R23">
        <f t="shared" si="0"/>
        <v>1000000</v>
      </c>
      <c r="S23">
        <f t="shared" si="1"/>
        <v>3483.7726653563041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2565.6954267312658</v>
      </c>
      <c r="AC23">
        <f t="shared" si="2"/>
        <v>2565.6954267312658</v>
      </c>
      <c r="AE23">
        <f t="shared" si="3"/>
        <v>4172.7368906830461</v>
      </c>
      <c r="AF23">
        <f t="shared" si="4"/>
        <v>-208.63684453415232</v>
      </c>
      <c r="AG23">
        <f t="shared" si="5"/>
        <v>-36.823519689521106</v>
      </c>
      <c r="AH23">
        <f t="shared" si="6"/>
        <v>-13421.692790167059</v>
      </c>
      <c r="AI23">
        <f t="shared" si="7"/>
        <v>-9494.4162637076861</v>
      </c>
      <c r="AJ23">
        <f t="shared" si="8"/>
        <v>0</v>
      </c>
      <c r="AK23">
        <f t="shared" si="32"/>
        <v>457.08568310161121</v>
      </c>
      <c r="AL23">
        <f t="shared" si="9"/>
        <v>-9037.3305806060744</v>
      </c>
      <c r="AN23">
        <f t="shared" si="10"/>
        <v>985.7780496454634</v>
      </c>
      <c r="AO23">
        <f t="shared" si="11"/>
        <v>-49.288902482273173</v>
      </c>
      <c r="AP23">
        <f t="shared" si="12"/>
        <v>-8.6992825983512763</v>
      </c>
      <c r="AQ23">
        <f t="shared" si="13"/>
        <v>-3170.7750783840279</v>
      </c>
      <c r="AR23">
        <f t="shared" si="14"/>
        <v>-2242.9852138191891</v>
      </c>
      <c r="AS23">
        <f t="shared" si="15"/>
        <v>0</v>
      </c>
      <c r="AT23">
        <f t="shared" si="16"/>
        <v>107.98309239550764</v>
      </c>
      <c r="AU23">
        <f t="shared" si="17"/>
        <v>-2135.0021214236813</v>
      </c>
      <c r="AW23">
        <v>20</v>
      </c>
      <c r="AX23">
        <f>(R23*SUMPRODUCT(K$23:$K24, X$23:$X24)-$AZ$3*SUMPRODUCT(K$22:$K23, W$23:$W24))/Z23</f>
        <v>3483.7726653563041</v>
      </c>
    </row>
    <row r="25" spans="5:50" x14ac:dyDescent="0.25">
      <c r="AN25" s="6">
        <f t="shared" ref="AN25:AU25" si="33">SUM(AN3:AN23)</f>
        <v>56373.354464747019</v>
      </c>
      <c r="AO25" s="6">
        <f t="shared" si="33"/>
        <v>-7068.0614455094574</v>
      </c>
      <c r="AP25" s="6">
        <f t="shared" si="33"/>
        <v>-2967.3911228804095</v>
      </c>
      <c r="AQ25" s="6">
        <f t="shared" si="33"/>
        <v>-33378.208066772124</v>
      </c>
      <c r="AR25" s="6">
        <f t="shared" si="33"/>
        <v>12959.69382958503</v>
      </c>
      <c r="AS25" s="6">
        <f t="shared" si="33"/>
        <v>-6324.4322543098233</v>
      </c>
      <c r="AT25" s="6">
        <f t="shared" si="33"/>
        <v>4861.8727883116826</v>
      </c>
      <c r="AU25" s="7">
        <f t="shared" si="33"/>
        <v>11497.134363586887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22462.599055989267</v>
      </c>
      <c r="K3">
        <v>1</v>
      </c>
      <c r="L3" s="2">
        <v>0</v>
      </c>
      <c r="O3">
        <f>$C$3</f>
        <v>22462.599055989267</v>
      </c>
      <c r="P3">
        <f>O3*B5</f>
        <v>17970.079244791414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22462.599055989267</v>
      </c>
      <c r="AF3">
        <f t="shared" ref="AF3:AF23" si="4">-$Z3*P3</f>
        <v>-17970.079244791414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1972.6116071978536</v>
      </c>
      <c r="AJ3">
        <f t="shared" ref="AJ3:AJ23" si="8">AB3-AC3</f>
        <v>0</v>
      </c>
      <c r="AL3">
        <f t="shared" ref="AL3:AL23" si="9">SUM(AI3:AK3)</f>
        <v>1972.6116071978536</v>
      </c>
      <c r="AN3">
        <f t="shared" ref="AN3:AN23" si="10">AE3*$K3</f>
        <v>22462.599055989267</v>
      </c>
      <c r="AO3">
        <f t="shared" ref="AO3:AO23" si="11">AF3*$K3</f>
        <v>-17970.079244791414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1972.6116071978536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1972.6116071978536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13850.826495593674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1000000</v>
      </c>
      <c r="S4">
        <f t="shared" si="1"/>
        <v>11715.767569127449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11570.521188384213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-11570.521188384213</v>
      </c>
      <c r="AK4">
        <f>H4*SUM(AB4, AE4:AF4)</f>
        <v>0</v>
      </c>
      <c r="AL4">
        <f t="shared" si="9"/>
        <v>-13968.034188384212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-2280.3053072094344</v>
      </c>
      <c r="AR4">
        <f t="shared" si="14"/>
        <v>-2280.3053072094344</v>
      </c>
      <c r="AS4">
        <f t="shared" si="15"/>
        <v>-11004.870827833565</v>
      </c>
      <c r="AT4">
        <f t="shared" si="16"/>
        <v>0</v>
      </c>
      <c r="AU4">
        <f t="shared" si="17"/>
        <v>-13285.176135043001</v>
      </c>
      <c r="AW4">
        <v>1</v>
      </c>
      <c r="AX4">
        <f>(R4*SUMPRODUCT(K5:$K$23, X5:$X$23)-$AZ$3*SUMPRODUCT(K4:$K$22, W5:$W$23))/Z4</f>
        <v>11715.767569127449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2.5466569999999999E-3</v>
      </c>
      <c r="O5">
        <f t="shared" ref="O5:O23" si="29">$C$3</f>
        <v>22462.599055989267</v>
      </c>
      <c r="P5">
        <f t="shared" ref="P5:P23" si="30">O5*$C$5</f>
        <v>1123.1299527994634</v>
      </c>
      <c r="Q5" s="5">
        <f t="shared" ref="Q5:Q23" si="31">$C$8</f>
        <v>50</v>
      </c>
      <c r="R5">
        <f t="shared" si="0"/>
        <v>1000000</v>
      </c>
      <c r="S5">
        <f t="shared" si="1"/>
        <v>22873.805242421455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11570.521188384213</v>
      </c>
      <c r="AC5">
        <f t="shared" si="2"/>
        <v>22306.795115543398</v>
      </c>
      <c r="AE5">
        <f t="shared" si="3"/>
        <v>21905.782164100794</v>
      </c>
      <c r="AF5">
        <f t="shared" si="4"/>
        <v>-1095.2891082050398</v>
      </c>
      <c r="AG5">
        <f t="shared" si="5"/>
        <v>-48.760568867163201</v>
      </c>
      <c r="AH5">
        <f t="shared" si="6"/>
        <v>-2515.0847867359589</v>
      </c>
      <c r="AI5">
        <f t="shared" si="7"/>
        <v>18246.647700292629</v>
      </c>
      <c r="AJ5">
        <f t="shared" si="8"/>
        <v>-10736.273927159185</v>
      </c>
      <c r="AK5">
        <f>H5*SUM(AB5, AE5:AF5)</f>
        <v>1680.57463927813</v>
      </c>
      <c r="AL5">
        <f t="shared" si="9"/>
        <v>9190.9484124115734</v>
      </c>
      <c r="AN5">
        <f t="shared" si="10"/>
        <v>19806.892150988202</v>
      </c>
      <c r="AO5">
        <f t="shared" si="11"/>
        <v>-990.34460754941028</v>
      </c>
      <c r="AP5">
        <f t="shared" si="12"/>
        <v>-44.088602796182293</v>
      </c>
      <c r="AQ5">
        <f t="shared" si="13"/>
        <v>-2274.1033736338713</v>
      </c>
      <c r="AR5">
        <f t="shared" si="14"/>
        <v>16498.355567008737</v>
      </c>
      <c r="AS5">
        <f t="shared" si="15"/>
        <v>-9707.583969642641</v>
      </c>
      <c r="AT5">
        <f t="shared" si="16"/>
        <v>1519.551339573645</v>
      </c>
      <c r="AU5">
        <f t="shared" si="17"/>
        <v>8310.3229369397395</v>
      </c>
      <c r="AW5">
        <v>2</v>
      </c>
      <c r="AX5">
        <f>(R5*SUMPRODUCT(K6:$K$23, X6:$X$23)-$AZ$3*SUMPRODUCT(K5:$K$22, W6:$W$23))/Z5</f>
        <v>22873.805242421455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3.8442260000000001E-3</v>
      </c>
      <c r="O6">
        <f t="shared" si="29"/>
        <v>22462.599055989267</v>
      </c>
      <c r="P6">
        <f t="shared" si="30"/>
        <v>1123.1299527994634</v>
      </c>
      <c r="Q6" s="5">
        <f t="shared" si="31"/>
        <v>50</v>
      </c>
      <c r="R6">
        <f t="shared" si="0"/>
        <v>1000000</v>
      </c>
      <c r="S6">
        <f t="shared" si="1"/>
        <v>32552.564669371466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22306.795115543398</v>
      </c>
      <c r="AC6">
        <f t="shared" si="2"/>
        <v>31306.137731281546</v>
      </c>
      <c r="AE6">
        <f t="shared" si="3"/>
        <v>21602.513565114215</v>
      </c>
      <c r="AF6">
        <f t="shared" si="4"/>
        <v>-1080.1256782557107</v>
      </c>
      <c r="AG6">
        <f t="shared" si="5"/>
        <v>-48.08551653187763</v>
      </c>
      <c r="AH6">
        <f t="shared" si="6"/>
        <v>-3748.9329322787867</v>
      </c>
      <c r="AI6">
        <f t="shared" si="7"/>
        <v>16725.369438047841</v>
      </c>
      <c r="AJ6">
        <f t="shared" si="8"/>
        <v>-8999.3426157381473</v>
      </c>
      <c r="AK6">
        <f>H6*SUM(AB6, AE6:AF6)</f>
        <v>2342.7563102313848</v>
      </c>
      <c r="AL6">
        <f t="shared" si="9"/>
        <v>10068.783132541079</v>
      </c>
      <c r="AN6">
        <f t="shared" si="10"/>
        <v>18519.65588289779</v>
      </c>
      <c r="AO6">
        <f t="shared" si="11"/>
        <v>-925.98279414488945</v>
      </c>
      <c r="AP6">
        <f t="shared" si="12"/>
        <v>-41.223314890535434</v>
      </c>
      <c r="AQ6">
        <f t="shared" si="13"/>
        <v>-3213.9291395232144</v>
      </c>
      <c r="AR6">
        <f t="shared" si="14"/>
        <v>14338.520634339153</v>
      </c>
      <c r="AS6">
        <f t="shared" si="15"/>
        <v>-7715.061856732902</v>
      </c>
      <c r="AT6">
        <f t="shared" si="16"/>
        <v>2008.4255728943547</v>
      </c>
      <c r="AU6">
        <f t="shared" si="17"/>
        <v>8631.8843505006062</v>
      </c>
      <c r="AW6">
        <v>3</v>
      </c>
      <c r="AX6">
        <f>(R6*SUMPRODUCT(K7:$K$23, X7:$X$23)-$AZ$3*SUMPRODUCT(K6:$K$22, W7:$W$23))/Z6</f>
        <v>32552.564669371466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5.3300140000000001E-3</v>
      </c>
      <c r="O7">
        <f t="shared" si="29"/>
        <v>22462.599055989267</v>
      </c>
      <c r="P7">
        <f t="shared" si="30"/>
        <v>1123.1299527994634</v>
      </c>
      <c r="Q7" s="5">
        <f t="shared" si="31"/>
        <v>50</v>
      </c>
      <c r="R7">
        <f t="shared" si="0"/>
        <v>1000000</v>
      </c>
      <c r="S7">
        <f t="shared" si="1"/>
        <v>40747.594149578254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31306.137731281546</v>
      </c>
      <c r="AC7">
        <f t="shared" si="2"/>
        <v>38586.639123878267</v>
      </c>
      <c r="AE7">
        <f t="shared" si="3"/>
        <v>21271.346729725825</v>
      </c>
      <c r="AF7">
        <f t="shared" si="4"/>
        <v>-1063.5673364862912</v>
      </c>
      <c r="AG7">
        <f t="shared" si="5"/>
        <v>-47.348364890246714</v>
      </c>
      <c r="AH7">
        <f t="shared" si="6"/>
        <v>-5125.929526242784</v>
      </c>
      <c r="AI7">
        <f t="shared" si="7"/>
        <v>15034.501502106501</v>
      </c>
      <c r="AJ7">
        <f t="shared" si="8"/>
        <v>-7280.5013925967214</v>
      </c>
      <c r="AK7">
        <f>H7*SUM(AB7, AE7:AF7)</f>
        <v>3178.4086865829508</v>
      </c>
      <c r="AL7">
        <f t="shared" si="9"/>
        <v>10932.40879609273</v>
      </c>
      <c r="AN7">
        <f t="shared" si="10"/>
        <v>17175.99067433153</v>
      </c>
      <c r="AO7">
        <f t="shared" si="11"/>
        <v>-858.79953371657643</v>
      </c>
      <c r="AP7">
        <f t="shared" si="12"/>
        <v>-38.2324205483066</v>
      </c>
      <c r="AQ7">
        <f t="shared" si="13"/>
        <v>-4139.0382498438785</v>
      </c>
      <c r="AR7">
        <f t="shared" si="14"/>
        <v>12139.920470222765</v>
      </c>
      <c r="AS7">
        <f t="shared" si="15"/>
        <v>-5878.7920488808095</v>
      </c>
      <c r="AT7">
        <f t="shared" si="16"/>
        <v>2566.4721022892541</v>
      </c>
      <c r="AU7">
        <f t="shared" si="17"/>
        <v>8827.6005236312103</v>
      </c>
      <c r="AW7">
        <v>4</v>
      </c>
      <c r="AX7">
        <f>(R7*SUMPRODUCT(K8:$K$23, X8:$X$23)-$AZ$3*SUMPRODUCT(K7:$K$22, W8:$W$23))/Z7</f>
        <v>40747.594149578254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6.9004050000000001E-3</v>
      </c>
      <c r="O8">
        <f t="shared" si="29"/>
        <v>22462.599055989267</v>
      </c>
      <c r="P8">
        <f t="shared" si="30"/>
        <v>1123.1299527994634</v>
      </c>
      <c r="Q8" s="5">
        <f t="shared" si="31"/>
        <v>50</v>
      </c>
      <c r="R8">
        <f t="shared" si="0"/>
        <v>1000000</v>
      </c>
      <c r="S8">
        <f t="shared" si="1"/>
        <v>47528.102340790952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38586.639123878267</v>
      </c>
      <c r="AC8">
        <f t="shared" si="2"/>
        <v>44246.912674319537</v>
      </c>
      <c r="AE8">
        <f t="shared" si="3"/>
        <v>20911.852355098032</v>
      </c>
      <c r="AF8">
        <f t="shared" si="4"/>
        <v>-1045.5926177549015</v>
      </c>
      <c r="AG8">
        <f t="shared" si="5"/>
        <v>-46.548158347513763</v>
      </c>
      <c r="AH8">
        <f t="shared" si="6"/>
        <v>-6534.4578766096574</v>
      </c>
      <c r="AI8">
        <f t="shared" si="7"/>
        <v>13285.253702385962</v>
      </c>
      <c r="AJ8">
        <f t="shared" si="8"/>
        <v>-5660.2735504412703</v>
      </c>
      <c r="AK8">
        <f t="shared" ref="AK8:AK23" si="32">H8*SUM(AB8:AB8, AE8:AF8)</f>
        <v>4097.5482101716198</v>
      </c>
      <c r="AL8">
        <f t="shared" si="9"/>
        <v>11722.528362116311</v>
      </c>
      <c r="AN8">
        <f t="shared" si="10"/>
        <v>15779.562167703114</v>
      </c>
      <c r="AO8">
        <f t="shared" si="11"/>
        <v>-788.97810838515568</v>
      </c>
      <c r="AP8">
        <f t="shared" si="12"/>
        <v>-35.124079204663012</v>
      </c>
      <c r="AQ8">
        <f t="shared" si="13"/>
        <v>-4930.7389199820127</v>
      </c>
      <c r="AR8">
        <f t="shared" si="14"/>
        <v>10024.721060131285</v>
      </c>
      <c r="AS8">
        <f t="shared" si="15"/>
        <v>-4271.1012328670849</v>
      </c>
      <c r="AT8">
        <f t="shared" si="16"/>
        <v>3091.9076712877159</v>
      </c>
      <c r="AU8">
        <f t="shared" si="17"/>
        <v>8845.5274985519154</v>
      </c>
      <c r="AW8">
        <v>5</v>
      </c>
      <c r="AX8">
        <f>(R8*SUMPRODUCT(K9:$K$23, X9:$X$23)-$AZ$3*SUMPRODUCT(K8:$K$22, W9:$W$23))/Z8</f>
        <v>47528.102340790952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8.6257439999999994E-3</v>
      </c>
      <c r="O9">
        <f t="shared" si="29"/>
        <v>22462.599055989267</v>
      </c>
      <c r="P9">
        <f t="shared" si="30"/>
        <v>1123.1299527994634</v>
      </c>
      <c r="Q9" s="5">
        <f t="shared" si="31"/>
        <v>50</v>
      </c>
      <c r="R9">
        <f t="shared" si="0"/>
        <v>1000000</v>
      </c>
      <c r="S9">
        <f t="shared" si="1"/>
        <v>52901.219108237143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44246.912674319537</v>
      </c>
      <c r="AC9">
        <f t="shared" si="2"/>
        <v>48331.785599589071</v>
      </c>
      <c r="AE9">
        <f t="shared" si="3"/>
        <v>20522.353546566181</v>
      </c>
      <c r="AF9">
        <f t="shared" si="4"/>
        <v>-1026.1176773283089</v>
      </c>
      <c r="AG9">
        <f t="shared" si="5"/>
        <v>-45.681164266461508</v>
      </c>
      <c r="AH9">
        <f t="shared" si="6"/>
        <v>-8030.2499515423342</v>
      </c>
      <c r="AI9">
        <f t="shared" si="7"/>
        <v>11420.304753429078</v>
      </c>
      <c r="AJ9">
        <f t="shared" si="8"/>
        <v>-4084.8729252695339</v>
      </c>
      <c r="AK9">
        <f t="shared" si="32"/>
        <v>4678.7471030971146</v>
      </c>
      <c r="AL9">
        <f t="shared" si="9"/>
        <v>12014.178931256658</v>
      </c>
      <c r="AN9">
        <f t="shared" si="10"/>
        <v>14426.73381995099</v>
      </c>
      <c r="AO9">
        <f t="shared" si="11"/>
        <v>-721.33669099754945</v>
      </c>
      <c r="AP9">
        <f t="shared" si="12"/>
        <v>-32.112788426645459</v>
      </c>
      <c r="AQ9">
        <f t="shared" si="13"/>
        <v>-5645.0776123560045</v>
      </c>
      <c r="AR9">
        <f t="shared" si="14"/>
        <v>8028.2067281707923</v>
      </c>
      <c r="AS9">
        <f t="shared" si="15"/>
        <v>-2871.5699808732984</v>
      </c>
      <c r="AT9">
        <f t="shared" si="16"/>
        <v>3289.0496167552315</v>
      </c>
      <c r="AU9">
        <f t="shared" si="17"/>
        <v>8445.6863640527245</v>
      </c>
      <c r="AW9">
        <v>6</v>
      </c>
      <c r="AX9">
        <f>(R9*SUMPRODUCT(K10:$K$23, X10:$X$23)-$AZ$3*SUMPRODUCT(K9:$K$22, W10:$W$23))/Z9</f>
        <v>52901.219108237143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1.0476563E-2</v>
      </c>
      <c r="O10">
        <f t="shared" si="29"/>
        <v>22462.599055989267</v>
      </c>
      <c r="P10">
        <f t="shared" si="30"/>
        <v>1123.1299527994634</v>
      </c>
      <c r="Q10" s="5">
        <f t="shared" si="31"/>
        <v>50</v>
      </c>
      <c r="R10">
        <f t="shared" si="0"/>
        <v>1000000</v>
      </c>
      <c r="S10">
        <f t="shared" si="1"/>
        <v>56815.95364493112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48331.785599589071</v>
      </c>
      <c r="AC10">
        <f t="shared" si="2"/>
        <v>50845.473051177745</v>
      </c>
      <c r="AE10">
        <f t="shared" si="3"/>
        <v>20102.126281261641</v>
      </c>
      <c r="AF10">
        <f t="shared" si="4"/>
        <v>-1005.1063140630821</v>
      </c>
      <c r="AG10">
        <f t="shared" si="5"/>
        <v>-44.745771028445958</v>
      </c>
      <c r="AH10">
        <f t="shared" si="6"/>
        <v>-9571.6319070186546</v>
      </c>
      <c r="AI10">
        <f t="shared" si="7"/>
        <v>9480.6422891514558</v>
      </c>
      <c r="AJ10">
        <f t="shared" si="8"/>
        <v>-2513.6874515886739</v>
      </c>
      <c r="AK10">
        <f t="shared" si="32"/>
        <v>3661.3841422765677</v>
      </c>
      <c r="AL10">
        <f t="shared" si="9"/>
        <v>10628.338979839349</v>
      </c>
      <c r="AN10">
        <f t="shared" si="10"/>
        <v>13403.513132886777</v>
      </c>
      <c r="AO10">
        <f t="shared" si="11"/>
        <v>-670.17565664433891</v>
      </c>
      <c r="AP10">
        <f t="shared" si="12"/>
        <v>-29.835178688534178</v>
      </c>
      <c r="AQ10">
        <f t="shared" si="13"/>
        <v>-6382.0857641548328</v>
      </c>
      <c r="AR10">
        <f t="shared" si="14"/>
        <v>6321.4165333990704</v>
      </c>
      <c r="AS10">
        <f t="shared" si="15"/>
        <v>-1676.0536819802978</v>
      </c>
      <c r="AT10">
        <f t="shared" si="16"/>
        <v>2441.3044545090438</v>
      </c>
      <c r="AU10">
        <f t="shared" si="17"/>
        <v>7086.6673059278155</v>
      </c>
      <c r="AW10">
        <v>7</v>
      </c>
      <c r="AX10">
        <f>(R10*SUMPRODUCT(K11:$K$23, X11:$X$23)-$AZ$3*SUMPRODUCT(K10:$K$22, W11:$W$23))/Z10</f>
        <v>56815.95364493112</v>
      </c>
    </row>
    <row r="11" spans="1:52" x14ac:dyDescent="0.25">
      <c r="A11" t="s">
        <v>33</v>
      </c>
      <c r="C11" s="24">
        <f>AU25</f>
        <v>49525.362331500655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1.2607808E-2</v>
      </c>
      <c r="O11">
        <f t="shared" si="29"/>
        <v>22462.599055989267</v>
      </c>
      <c r="P11">
        <f t="shared" si="30"/>
        <v>1123.1299527994634</v>
      </c>
      <c r="Q11" s="5">
        <f t="shared" si="31"/>
        <v>50</v>
      </c>
      <c r="R11">
        <f t="shared" si="0"/>
        <v>1000000</v>
      </c>
      <c r="S11">
        <f t="shared" si="1"/>
        <v>59397.827558456171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50845.473051177745</v>
      </c>
      <c r="AC11">
        <f t="shared" si="2"/>
        <v>51954.290468693362</v>
      </c>
      <c r="AE11">
        <f t="shared" si="3"/>
        <v>19647.661269903125</v>
      </c>
      <c r="AF11">
        <f t="shared" si="4"/>
        <v>-982.38306349515619</v>
      </c>
      <c r="AG11">
        <f t="shared" si="5"/>
        <v>-43.734167228222887</v>
      </c>
      <c r="AH11">
        <f t="shared" si="6"/>
        <v>-11282.921798772184</v>
      </c>
      <c r="AI11">
        <f t="shared" si="7"/>
        <v>7338.6222404075615</v>
      </c>
      <c r="AJ11">
        <f t="shared" si="8"/>
        <v>-1108.8174175156164</v>
      </c>
      <c r="AK11">
        <f t="shared" si="32"/>
        <v>3565.9015395141473</v>
      </c>
      <c r="AL11">
        <f t="shared" si="9"/>
        <v>9795.706362406092</v>
      </c>
      <c r="AN11">
        <f t="shared" si="10"/>
        <v>12461.228080902689</v>
      </c>
      <c r="AO11">
        <f t="shared" si="11"/>
        <v>-623.0614040451344</v>
      </c>
      <c r="AP11">
        <f t="shared" si="12"/>
        <v>-27.737725384855043</v>
      </c>
      <c r="AQ11">
        <f t="shared" si="13"/>
        <v>-7156.0202520827688</v>
      </c>
      <c r="AR11">
        <f t="shared" si="14"/>
        <v>4654.40869938993</v>
      </c>
      <c r="AS11">
        <f t="shared" si="15"/>
        <v>-703.25045561047216</v>
      </c>
      <c r="AT11">
        <f t="shared" si="16"/>
        <v>2261.6184077845169</v>
      </c>
      <c r="AU11">
        <f t="shared" si="17"/>
        <v>6212.7766515639751</v>
      </c>
      <c r="AW11">
        <v>8</v>
      </c>
      <c r="AX11">
        <f>(R11*SUMPRODUCT(K12:$K$23, X12:$X$23)-$AZ$3*SUMPRODUCT(K11:$K$22, W12:$W$23))/Z11</f>
        <v>59397.827558456171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1.5033739000000001E-2</v>
      </c>
      <c r="O12">
        <f t="shared" si="29"/>
        <v>22462.599055989267</v>
      </c>
      <c r="P12">
        <f t="shared" si="30"/>
        <v>1123.1299527994634</v>
      </c>
      <c r="Q12" s="5">
        <f t="shared" si="31"/>
        <v>50</v>
      </c>
      <c r="R12">
        <f t="shared" si="0"/>
        <v>1000000</v>
      </c>
      <c r="S12">
        <f t="shared" si="1"/>
        <v>60793.245387910298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51954.290468693362</v>
      </c>
      <c r="AC12">
        <f t="shared" si="2"/>
        <v>51843.674156854686</v>
      </c>
      <c r="AE12">
        <f t="shared" si="3"/>
        <v>19155.806845711963</v>
      </c>
      <c r="AF12">
        <f t="shared" si="4"/>
        <v>-957.79034228559806</v>
      </c>
      <c r="AG12">
        <f t="shared" si="5"/>
        <v>-42.639337500449201</v>
      </c>
      <c r="AH12">
        <f t="shared" si="6"/>
        <v>-13149.761109829125</v>
      </c>
      <c r="AI12">
        <f t="shared" si="7"/>
        <v>5005.6160560967892</v>
      </c>
      <c r="AJ12">
        <f t="shared" si="8"/>
        <v>110.61631183867576</v>
      </c>
      <c r="AK12">
        <f t="shared" si="32"/>
        <v>4910.6614880483812</v>
      </c>
      <c r="AL12">
        <f t="shared" si="9"/>
        <v>10026.893855983846</v>
      </c>
      <c r="AN12">
        <f t="shared" si="10"/>
        <v>11354.464438790563</v>
      </c>
      <c r="AO12">
        <f t="shared" si="11"/>
        <v>-567.723221939528</v>
      </c>
      <c r="AP12">
        <f t="shared" si="12"/>
        <v>-25.274155520670007</v>
      </c>
      <c r="AQ12">
        <f t="shared" si="13"/>
        <v>-7794.4247455997238</v>
      </c>
      <c r="AR12">
        <f t="shared" si="14"/>
        <v>2967.0423157306395</v>
      </c>
      <c r="AS12">
        <f t="shared" si="15"/>
        <v>65.567010005823121</v>
      </c>
      <c r="AT12">
        <f t="shared" si="16"/>
        <v>2910.7586898363998</v>
      </c>
      <c r="AU12">
        <f t="shared" si="17"/>
        <v>5943.3680155728625</v>
      </c>
      <c r="AW12">
        <v>9</v>
      </c>
      <c r="AX12">
        <f>(R12*SUMPRODUCT(K13:$K$23, X13:$X$23)-$AZ$3*SUMPRODUCT(K12:$K$22, W13:$W$23))/Z12</f>
        <v>60793.245387910298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1.7719183999999999E-2</v>
      </c>
      <c r="O13">
        <f t="shared" si="29"/>
        <v>22462.599055989267</v>
      </c>
      <c r="P13">
        <f t="shared" si="30"/>
        <v>1123.1299527994634</v>
      </c>
      <c r="Q13" s="5">
        <f t="shared" si="31"/>
        <v>50</v>
      </c>
      <c r="R13">
        <f t="shared" si="0"/>
        <v>1000000</v>
      </c>
      <c r="S13">
        <f t="shared" si="1"/>
        <v>61184.842049812811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51843.674156854686</v>
      </c>
      <c r="AC13">
        <f t="shared" si="2"/>
        <v>50731.30147990011</v>
      </c>
      <c r="AE13">
        <f t="shared" si="3"/>
        <v>18624.823511087212</v>
      </c>
      <c r="AF13">
        <f t="shared" si="4"/>
        <v>-931.24117555436055</v>
      </c>
      <c r="AG13">
        <f t="shared" si="5"/>
        <v>-41.457409858636154</v>
      </c>
      <c r="AH13">
        <f t="shared" si="6"/>
        <v>-15110.685336171191</v>
      </c>
      <c r="AI13">
        <f t="shared" si="7"/>
        <v>2541.4395895030248</v>
      </c>
      <c r="AJ13">
        <f t="shared" si="8"/>
        <v>1112.3726769545756</v>
      </c>
      <c r="AK13">
        <f t="shared" si="32"/>
        <v>7224.9209495590667</v>
      </c>
      <c r="AL13">
        <f t="shared" si="9"/>
        <v>10878.733216016666</v>
      </c>
      <c r="AN13">
        <f t="shared" si="10"/>
        <v>10000.659434541414</v>
      </c>
      <c r="AO13">
        <f t="shared" si="11"/>
        <v>-500.03297172707073</v>
      </c>
      <c r="AP13">
        <f t="shared" si="12"/>
        <v>-22.260690781183023</v>
      </c>
      <c r="AQ13">
        <f t="shared" si="13"/>
        <v>-8113.7315357435937</v>
      </c>
      <c r="AR13">
        <f t="shared" si="14"/>
        <v>1364.6342362895678</v>
      </c>
      <c r="AS13">
        <f t="shared" si="15"/>
        <v>597.29211929925464</v>
      </c>
      <c r="AT13">
        <f t="shared" si="16"/>
        <v>3879.4447536649982</v>
      </c>
      <c r="AU13">
        <f t="shared" si="17"/>
        <v>5841.3711092538206</v>
      </c>
      <c r="AW13">
        <v>10</v>
      </c>
      <c r="AX13">
        <f>(R13*SUMPRODUCT(K14:$K$23, X14:$X$23)-$AZ$3*SUMPRODUCT(K13:$K$22, W14:$W$23))/Z13</f>
        <v>61184.842049812811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2.0768709E-2</v>
      </c>
      <c r="O14">
        <f t="shared" si="29"/>
        <v>22462.599055989267</v>
      </c>
      <c r="P14">
        <f t="shared" si="30"/>
        <v>1123.1299527994634</v>
      </c>
      <c r="Q14" s="5">
        <f t="shared" si="31"/>
        <v>50</v>
      </c>
      <c r="R14">
        <f t="shared" si="0"/>
        <v>1000000</v>
      </c>
      <c r="S14">
        <f t="shared" si="1"/>
        <v>60201.631149711422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50731.30147990011</v>
      </c>
      <c r="AC14">
        <f t="shared" si="2"/>
        <v>48380.220781323034</v>
      </c>
      <c r="AE14">
        <f t="shared" si="3"/>
        <v>18051.761736298209</v>
      </c>
      <c r="AF14">
        <f t="shared" si="4"/>
        <v>-902.58808681491053</v>
      </c>
      <c r="AG14">
        <f t="shared" si="5"/>
        <v>-40.181818878802048</v>
      </c>
      <c r="AH14">
        <f t="shared" si="6"/>
        <v>-17220.337624954907</v>
      </c>
      <c r="AI14">
        <f t="shared" si="7"/>
        <v>-111.34579435041087</v>
      </c>
      <c r="AJ14">
        <f t="shared" si="8"/>
        <v>2351.080698577076</v>
      </c>
      <c r="AK14">
        <f t="shared" si="32"/>
        <v>5808.5322568213387</v>
      </c>
      <c r="AL14">
        <f t="shared" si="9"/>
        <v>8048.2671610480038</v>
      </c>
      <c r="AN14">
        <f t="shared" si="10"/>
        <v>8928.9056022107325</v>
      </c>
      <c r="AO14">
        <f t="shared" si="11"/>
        <v>-446.44528011053666</v>
      </c>
      <c r="AP14">
        <f t="shared" si="12"/>
        <v>-19.875050033068177</v>
      </c>
      <c r="AQ14">
        <f t="shared" si="13"/>
        <v>-8517.6600122216514</v>
      </c>
      <c r="AR14">
        <f t="shared" si="14"/>
        <v>-55.074740154523163</v>
      </c>
      <c r="AS14">
        <f t="shared" si="15"/>
        <v>1162.9101872402193</v>
      </c>
      <c r="AT14">
        <f t="shared" si="16"/>
        <v>2873.0623063934408</v>
      </c>
      <c r="AU14">
        <f t="shared" si="17"/>
        <v>3980.897753479137</v>
      </c>
      <c r="AW14">
        <v>11</v>
      </c>
      <c r="AX14">
        <f>(R14*SUMPRODUCT(K15:$K$23, X15:$X$23)-$AZ$3*SUMPRODUCT(K14:$K$22, W15:$W$23))/Z14</f>
        <v>60201.631149711422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2.4225090000000001E-2</v>
      </c>
      <c r="O15">
        <f t="shared" si="29"/>
        <v>22462.599055989267</v>
      </c>
      <c r="P15">
        <f t="shared" si="30"/>
        <v>1123.1299527994634</v>
      </c>
      <c r="Q15" s="5">
        <f t="shared" si="31"/>
        <v>50</v>
      </c>
      <c r="R15">
        <f t="shared" si="0"/>
        <v>1000000</v>
      </c>
      <c r="S15">
        <f t="shared" si="1"/>
        <v>57999.791267025976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48380.220781323034</v>
      </c>
      <c r="AC15">
        <f t="shared" si="2"/>
        <v>45015.485308811825</v>
      </c>
      <c r="AE15">
        <f t="shared" si="3"/>
        <v>17433.938566214849</v>
      </c>
      <c r="AF15">
        <f t="shared" si="4"/>
        <v>-871.69692831074235</v>
      </c>
      <c r="AG15">
        <f t="shared" si="5"/>
        <v>-38.806592511311344</v>
      </c>
      <c r="AH15">
        <f t="shared" si="6"/>
        <v>-19468.163574053571</v>
      </c>
      <c r="AI15">
        <f t="shared" si="7"/>
        <v>-2944.7285286607766</v>
      </c>
      <c r="AJ15">
        <f t="shared" si="8"/>
        <v>3364.7354725112091</v>
      </c>
      <c r="AK15">
        <f t="shared" si="32"/>
        <v>5557.1265092132662</v>
      </c>
      <c r="AL15">
        <f t="shared" si="9"/>
        <v>5977.1334530636987</v>
      </c>
      <c r="AN15">
        <f t="shared" si="10"/>
        <v>7943.5807956866593</v>
      </c>
      <c r="AO15">
        <f t="shared" si="11"/>
        <v>-397.17903978433293</v>
      </c>
      <c r="AP15">
        <f t="shared" si="12"/>
        <v>-17.681793580268351</v>
      </c>
      <c r="AQ15">
        <f t="shared" si="13"/>
        <v>-8870.452864496614</v>
      </c>
      <c r="AR15">
        <f t="shared" si="14"/>
        <v>-1341.7329021745566</v>
      </c>
      <c r="AS15">
        <f t="shared" si="15"/>
        <v>1533.1044089946424</v>
      </c>
      <c r="AT15">
        <f t="shared" si="16"/>
        <v>2532.0430750704377</v>
      </c>
      <c r="AU15">
        <f t="shared" si="17"/>
        <v>2723.4145818905236</v>
      </c>
      <c r="AW15">
        <v>12</v>
      </c>
      <c r="AX15">
        <f>(R15*SUMPRODUCT(K16:$K$23, X16:$X$23)-$AZ$3*SUMPRODUCT(K15:$K$22, W16:$W$23))/Z15</f>
        <v>57999.791267025976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2.7828815E-2</v>
      </c>
      <c r="O16">
        <f t="shared" si="29"/>
        <v>22462.599055989267</v>
      </c>
      <c r="P16">
        <f t="shared" si="30"/>
        <v>1123.1299527994634</v>
      </c>
      <c r="Q16" s="5">
        <f t="shared" si="31"/>
        <v>50</v>
      </c>
      <c r="R16">
        <f t="shared" si="0"/>
        <v>1000000</v>
      </c>
      <c r="S16">
        <f t="shared" si="1"/>
        <v>54699.588158862156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45015.485308811825</v>
      </c>
      <c r="AC16">
        <f t="shared" si="2"/>
        <v>40848.104550740616</v>
      </c>
      <c r="AE16">
        <f t="shared" si="3"/>
        <v>16774.43332947214</v>
      </c>
      <c r="AF16">
        <f t="shared" si="4"/>
        <v>-838.721666473607</v>
      </c>
      <c r="AG16">
        <f t="shared" si="5"/>
        <v>-37.338585102420566</v>
      </c>
      <c r="AH16">
        <f t="shared" si="6"/>
        <v>-21598.829675553377</v>
      </c>
      <c r="AI16">
        <f t="shared" si="7"/>
        <v>-5700.4565976572667</v>
      </c>
      <c r="AJ16">
        <f t="shared" si="8"/>
        <v>4167.3807580712091</v>
      </c>
      <c r="AK16">
        <f t="shared" si="32"/>
        <v>5215.5939248778132</v>
      </c>
      <c r="AL16">
        <f t="shared" si="9"/>
        <v>3682.5180852917556</v>
      </c>
      <c r="AN16">
        <f t="shared" si="10"/>
        <v>7040.6187968800496</v>
      </c>
      <c r="AO16">
        <f t="shared" si="11"/>
        <v>-352.03093984400243</v>
      </c>
      <c r="AP16">
        <f t="shared" si="12"/>
        <v>-15.671870337290265</v>
      </c>
      <c r="AQ16">
        <f t="shared" si="13"/>
        <v>-9065.5298582951928</v>
      </c>
      <c r="AR16">
        <f t="shared" si="14"/>
        <v>-2392.6138715964366</v>
      </c>
      <c r="AS16">
        <f t="shared" si="15"/>
        <v>1749.1463778678769</v>
      </c>
      <c r="AT16">
        <f t="shared" si="16"/>
        <v>2189.1057601254697</v>
      </c>
      <c r="AU16">
        <f t="shared" si="17"/>
        <v>1545.6382663969098</v>
      </c>
      <c r="AW16">
        <v>13</v>
      </c>
      <c r="AX16">
        <f>(R16*SUMPRODUCT(K17:$K$23, X17:$X$23)-$AZ$3*SUMPRODUCT(K16:$K$22, W17:$W$23))/Z16</f>
        <v>54699.588158862156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3.1684449000000003E-2</v>
      </c>
      <c r="O17">
        <f t="shared" si="29"/>
        <v>22462.599055989267</v>
      </c>
      <c r="P17">
        <f t="shared" si="30"/>
        <v>1123.1299527994634</v>
      </c>
      <c r="Q17" s="5">
        <f t="shared" si="31"/>
        <v>50</v>
      </c>
      <c r="R17">
        <f t="shared" si="0"/>
        <v>1000000</v>
      </c>
      <c r="S17">
        <f t="shared" si="1"/>
        <v>50361.983854917766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40848.104550740616</v>
      </c>
      <c r="AC17">
        <f t="shared" si="2"/>
        <v>36041.197944385858</v>
      </c>
      <c r="AE17">
        <f t="shared" si="3"/>
        <v>16075.20031884586</v>
      </c>
      <c r="AF17">
        <f t="shared" si="4"/>
        <v>-803.76001594229297</v>
      </c>
      <c r="AG17">
        <f t="shared" si="5"/>
        <v>-35.782146755986552</v>
      </c>
      <c r="AH17">
        <f t="shared" si="6"/>
        <v>-23661.049908196084</v>
      </c>
      <c r="AI17">
        <f t="shared" si="7"/>
        <v>-8425.3917520485029</v>
      </c>
      <c r="AJ17">
        <f t="shared" si="8"/>
        <v>4806.906606354758</v>
      </c>
      <c r="AK17">
        <f t="shared" si="32"/>
        <v>4802.1494531263334</v>
      </c>
      <c r="AL17">
        <f t="shared" si="9"/>
        <v>1183.6643074325884</v>
      </c>
      <c r="AN17">
        <f t="shared" si="10"/>
        <v>6215.2919495869101</v>
      </c>
      <c r="AO17">
        <f t="shared" si="11"/>
        <v>-310.76459747934547</v>
      </c>
      <c r="AP17">
        <f t="shared" si="12"/>
        <v>-13.834756908795264</v>
      </c>
      <c r="AQ17">
        <f t="shared" si="13"/>
        <v>-9148.2737444197282</v>
      </c>
      <c r="AR17">
        <f t="shared" si="14"/>
        <v>-3257.5811492209582</v>
      </c>
      <c r="AS17">
        <f t="shared" si="15"/>
        <v>1858.5353426586644</v>
      </c>
      <c r="AT17">
        <f t="shared" si="16"/>
        <v>1856.69604388931</v>
      </c>
      <c r="AU17">
        <f t="shared" si="17"/>
        <v>457.6502373270161</v>
      </c>
      <c r="AW17">
        <v>14</v>
      </c>
      <c r="AX17">
        <f>(R17*SUMPRODUCT(K18:$K$23, X18:$X$23)-$AZ$3*SUMPRODUCT(K17:$K$22, W18:$W$23))/Z17</f>
        <v>50361.983854917766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3.5933631000000001E-2</v>
      </c>
      <c r="O18">
        <f t="shared" si="29"/>
        <v>22462.599055989267</v>
      </c>
      <c r="P18">
        <f t="shared" si="30"/>
        <v>1123.1299527994634</v>
      </c>
      <c r="Q18" s="5">
        <f t="shared" si="31"/>
        <v>50</v>
      </c>
      <c r="R18">
        <f t="shared" si="0"/>
        <v>1000000</v>
      </c>
      <c r="S18">
        <f t="shared" si="1"/>
        <v>44985.404327444048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36041.197944385858</v>
      </c>
      <c r="AC18">
        <f t="shared" si="2"/>
        <v>30714.723047604472</v>
      </c>
      <c r="AE18">
        <f t="shared" si="3"/>
        <v>15336.807999148912</v>
      </c>
      <c r="AF18">
        <f t="shared" si="4"/>
        <v>-766.84039995744558</v>
      </c>
      <c r="AG18">
        <f t="shared" si="5"/>
        <v>-34.138542830509223</v>
      </c>
      <c r="AH18">
        <f t="shared" si="6"/>
        <v>-25715.649158349359</v>
      </c>
      <c r="AI18">
        <f t="shared" si="7"/>
        <v>-11179.820101988402</v>
      </c>
      <c r="AJ18">
        <f t="shared" si="8"/>
        <v>5326.4748967813866</v>
      </c>
      <c r="AK18">
        <f t="shared" si="32"/>
        <v>4330.7974355639126</v>
      </c>
      <c r="AL18">
        <f t="shared" si="9"/>
        <v>-1522.5477696431026</v>
      </c>
      <c r="AN18">
        <f t="shared" si="10"/>
        <v>5462.3847588062627</v>
      </c>
      <c r="AO18">
        <f t="shared" si="11"/>
        <v>-273.1192379403131</v>
      </c>
      <c r="AP18">
        <f t="shared" si="12"/>
        <v>-12.158844008191055</v>
      </c>
      <c r="AQ18">
        <f t="shared" si="13"/>
        <v>-9158.9312478301672</v>
      </c>
      <c r="AR18">
        <f t="shared" si="14"/>
        <v>-3981.8245709724083</v>
      </c>
      <c r="AS18">
        <f t="shared" si="15"/>
        <v>1897.086753381629</v>
      </c>
      <c r="AT18">
        <f t="shared" si="16"/>
        <v>1542.464501532153</v>
      </c>
      <c r="AU18">
        <f t="shared" si="17"/>
        <v>-542.27331605862662</v>
      </c>
      <c r="AW18">
        <v>15</v>
      </c>
      <c r="AX18">
        <f>(R18*SUMPRODUCT(K19:$K$23, X19:$X$23)-$AZ$3*SUMPRODUCT(K18:$K$22, W19:$W$23))/Z18</f>
        <v>44985.404327444048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4.1016489000000003E-2</v>
      </c>
      <c r="O19">
        <f t="shared" si="29"/>
        <v>22462.599055989267</v>
      </c>
      <c r="P19">
        <f t="shared" si="30"/>
        <v>1123.1299527994634</v>
      </c>
      <c r="Q19" s="5">
        <f t="shared" si="31"/>
        <v>50</v>
      </c>
      <c r="R19">
        <f t="shared" si="0"/>
        <v>1000000</v>
      </c>
      <c r="S19">
        <f t="shared" si="1"/>
        <v>38421.68808454668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30714.723047604472</v>
      </c>
      <c r="AC19">
        <f t="shared" si="2"/>
        <v>24894.882673333275</v>
      </c>
      <c r="AE19">
        <f t="shared" si="3"/>
        <v>14554.37790256522</v>
      </c>
      <c r="AF19">
        <f t="shared" si="4"/>
        <v>-727.71889512826101</v>
      </c>
      <c r="AG19">
        <f t="shared" si="5"/>
        <v>-32.396914235720523</v>
      </c>
      <c r="AH19">
        <f t="shared" si="6"/>
        <v>-28004.863329672211</v>
      </c>
      <c r="AI19">
        <f t="shared" si="7"/>
        <v>-14210.601236470971</v>
      </c>
      <c r="AJ19">
        <f t="shared" si="8"/>
        <v>5819.8403742711962</v>
      </c>
      <c r="AK19">
        <f t="shared" si="32"/>
        <v>3811.4060624498957</v>
      </c>
      <c r="AL19">
        <f t="shared" si="9"/>
        <v>-4579.354799749879</v>
      </c>
      <c r="AN19">
        <f t="shared" si="10"/>
        <v>4775.1071481754798</v>
      </c>
      <c r="AO19">
        <f t="shared" si="11"/>
        <v>-238.75535740877399</v>
      </c>
      <c r="AP19">
        <f t="shared" si="12"/>
        <v>-10.629017453130116</v>
      </c>
      <c r="AQ19">
        <f t="shared" si="13"/>
        <v>-9188.0411491600607</v>
      </c>
      <c r="AR19">
        <f t="shared" si="14"/>
        <v>-4662.3183758464847</v>
      </c>
      <c r="AS19">
        <f t="shared" si="15"/>
        <v>1909.4159543242708</v>
      </c>
      <c r="AT19">
        <f t="shared" si="16"/>
        <v>1250.4740810801754</v>
      </c>
      <c r="AU19">
        <f t="shared" si="17"/>
        <v>-1502.4283404420385</v>
      </c>
      <c r="AW19">
        <v>16</v>
      </c>
      <c r="AX19">
        <f>(R19*SUMPRODUCT(K20:$K$23, X20:$X$23)-$AZ$3*SUMPRODUCT(K19:$K$22, W20:$W$23))/Z19</f>
        <v>38421.68808454668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4.6435859000000003E-2</v>
      </c>
      <c r="O20">
        <f t="shared" si="29"/>
        <v>22462.599055989267</v>
      </c>
      <c r="P20">
        <f t="shared" si="30"/>
        <v>1123.1299527994634</v>
      </c>
      <c r="Q20" s="5">
        <f t="shared" si="31"/>
        <v>50</v>
      </c>
      <c r="R20">
        <f t="shared" si="0"/>
        <v>1000000</v>
      </c>
      <c r="S20">
        <f t="shared" si="1"/>
        <v>30662.304375269705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24894.882673333275</v>
      </c>
      <c r="AC20">
        <f t="shared" si="2"/>
        <v>18746.053838587624</v>
      </c>
      <c r="AE20">
        <f t="shared" si="3"/>
        <v>13732.989083423332</v>
      </c>
      <c r="AF20">
        <f t="shared" si="4"/>
        <v>-686.64945417116667</v>
      </c>
      <c r="AG20">
        <f t="shared" si="5"/>
        <v>-30.568566551878302</v>
      </c>
      <c r="AH20">
        <f t="shared" si="6"/>
        <v>-30087.57082970022</v>
      </c>
      <c r="AI20">
        <f t="shared" si="7"/>
        <v>-17071.799766999931</v>
      </c>
      <c r="AJ20">
        <f t="shared" si="8"/>
        <v>6148.828834745651</v>
      </c>
      <c r="AK20">
        <f t="shared" si="32"/>
        <v>3246.6303924322365</v>
      </c>
      <c r="AL20">
        <f t="shared" si="9"/>
        <v>-7676.3405398220439</v>
      </c>
      <c r="AN20">
        <f t="shared" si="10"/>
        <v>4150.4646171607137</v>
      </c>
      <c r="AO20">
        <f t="shared" si="11"/>
        <v>-207.5232308580357</v>
      </c>
      <c r="AP20">
        <f t="shared" si="12"/>
        <v>-9.2386117181174185</v>
      </c>
      <c r="AQ20">
        <f t="shared" si="13"/>
        <v>-9093.2423659844917</v>
      </c>
      <c r="AR20">
        <f t="shared" si="14"/>
        <v>-5159.5395913999309</v>
      </c>
      <c r="AS20">
        <f t="shared" si="15"/>
        <v>1858.3351636385096</v>
      </c>
      <c r="AT20">
        <f t="shared" si="16"/>
        <v>981.21570525777861</v>
      </c>
      <c r="AU20">
        <f t="shared" si="17"/>
        <v>-2319.9887225036427</v>
      </c>
      <c r="AW20">
        <v>17</v>
      </c>
      <c r="AX20">
        <f>(R20*SUMPRODUCT(K21:$K$23, X21:$X$23)-$AZ$3*SUMPRODUCT(K20:$K$22, W21:$W$23))/Z20</f>
        <v>30662.304375269705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5.1834316999999998E-2</v>
      </c>
      <c r="O21">
        <f t="shared" si="29"/>
        <v>22462.599055989267</v>
      </c>
      <c r="P21">
        <f t="shared" si="30"/>
        <v>1123.1299527994634</v>
      </c>
      <c r="Q21" s="5">
        <f t="shared" si="31"/>
        <v>50</v>
      </c>
      <c r="R21">
        <f t="shared" si="0"/>
        <v>1000000</v>
      </c>
      <c r="S21">
        <f t="shared" si="1"/>
        <v>21763.273733745529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18746.053838587624</v>
      </c>
      <c r="AC21">
        <f t="shared" si="2"/>
        <v>12482.708734739779</v>
      </c>
      <c r="AE21">
        <f t="shared" si="3"/>
        <v>12883.819083081395</v>
      </c>
      <c r="AF21">
        <f t="shared" si="4"/>
        <v>-644.19095415406969</v>
      </c>
      <c r="AG21">
        <f t="shared" si="5"/>
        <v>-28.678380117473861</v>
      </c>
      <c r="AH21">
        <f t="shared" si="6"/>
        <v>-31690.015377713135</v>
      </c>
      <c r="AI21">
        <f t="shared" si="7"/>
        <v>-19479.065628903285</v>
      </c>
      <c r="AJ21">
        <f t="shared" si="8"/>
        <v>6263.3451038478452</v>
      </c>
      <c r="AK21">
        <f t="shared" si="32"/>
        <v>2651.4448059602546</v>
      </c>
      <c r="AL21">
        <f t="shared" si="9"/>
        <v>-10564.275719095185</v>
      </c>
      <c r="AN21">
        <f t="shared" si="10"/>
        <v>3586.893035295665</v>
      </c>
      <c r="AO21">
        <f t="shared" si="11"/>
        <v>-179.34465176478324</v>
      </c>
      <c r="AP21">
        <f t="shared" si="12"/>
        <v>-7.9841451702786843</v>
      </c>
      <c r="AQ21">
        <f t="shared" si="13"/>
        <v>-8822.5932632039003</v>
      </c>
      <c r="AR21">
        <f t="shared" si="14"/>
        <v>-5423.0290248432975</v>
      </c>
      <c r="AS21">
        <f t="shared" si="15"/>
        <v>1743.733654266116</v>
      </c>
      <c r="AT21">
        <f t="shared" si="16"/>
        <v>738.17001361486905</v>
      </c>
      <c r="AU21">
        <f t="shared" si="17"/>
        <v>-2941.1253569623127</v>
      </c>
      <c r="AW21">
        <v>18</v>
      </c>
      <c r="AX21">
        <f>(R21*SUMPRODUCT(K22:$K$23, X22:$X$23)-$AZ$3*SUMPRODUCT(K21:$K$22, W22:$W$23))/Z21</f>
        <v>21763.273733745529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5.7772715000000002E-2</v>
      </c>
      <c r="O22">
        <f t="shared" si="29"/>
        <v>22462.599055989267</v>
      </c>
      <c r="P22">
        <f t="shared" si="30"/>
        <v>1123.1299527994634</v>
      </c>
      <c r="Q22" s="5">
        <f t="shared" si="31"/>
        <v>50</v>
      </c>
      <c r="R22">
        <f t="shared" si="0"/>
        <v>1000000</v>
      </c>
      <c r="S22">
        <f t="shared" si="1"/>
        <v>11588.503273093567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12482.708734739779</v>
      </c>
      <c r="AC22">
        <f t="shared" si="2"/>
        <v>6196.3190303135643</v>
      </c>
      <c r="AE22">
        <f t="shared" si="3"/>
        <v>12010.647684252159</v>
      </c>
      <c r="AF22">
        <f t="shared" si="4"/>
        <v>-600.53238421260789</v>
      </c>
      <c r="AG22">
        <f t="shared" si="5"/>
        <v>-26.734768435110638</v>
      </c>
      <c r="AH22">
        <f t="shared" si="6"/>
        <v>-33136.557623769681</v>
      </c>
      <c r="AI22">
        <f t="shared" si="7"/>
        <v>-21753.177092165239</v>
      </c>
      <c r="AJ22">
        <f t="shared" si="8"/>
        <v>6286.3897044262148</v>
      </c>
      <c r="AK22">
        <f t="shared" si="32"/>
        <v>2044.5089526560673</v>
      </c>
      <c r="AL22">
        <f t="shared" si="9"/>
        <v>-13422.278435082955</v>
      </c>
      <c r="AN22">
        <f t="shared" si="10"/>
        <v>3080.2247260693343</v>
      </c>
      <c r="AO22">
        <f t="shared" si="11"/>
        <v>-154.01123630346669</v>
      </c>
      <c r="AP22">
        <f t="shared" si="12"/>
        <v>-6.8563408855575974</v>
      </c>
      <c r="AQ22">
        <f t="shared" si="13"/>
        <v>-8498.1298938094624</v>
      </c>
      <c r="AR22">
        <f t="shared" si="14"/>
        <v>-5578.7727449291533</v>
      </c>
      <c r="AS22">
        <f t="shared" si="15"/>
        <v>1612.1939061346288</v>
      </c>
      <c r="AT22">
        <f t="shared" si="16"/>
        <v>524.33034372479403</v>
      </c>
      <c r="AU22">
        <f t="shared" si="17"/>
        <v>-3442.2484950697299</v>
      </c>
      <c r="AW22">
        <v>19</v>
      </c>
      <c r="AX22">
        <f>(R22*SUMPRODUCT(K23:$K$23, X23:$X$23)-$AZ$3*SUMPRODUCT(K22:$K$22, W23:$W$23))/Z22</f>
        <v>11588.503273093567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6.4089452000000005E-2</v>
      </c>
      <c r="O23">
        <f t="shared" si="29"/>
        <v>22462.599055989267</v>
      </c>
      <c r="P23">
        <f t="shared" si="30"/>
        <v>1123.1299527994634</v>
      </c>
      <c r="Q23" s="5">
        <f t="shared" si="31"/>
        <v>50</v>
      </c>
      <c r="R23">
        <f t="shared" si="0"/>
        <v>1000000</v>
      </c>
      <c r="S23">
        <f t="shared" si="1"/>
        <v>12515.791399207137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6196.3190303135643</v>
      </c>
      <c r="AC23">
        <f t="shared" si="2"/>
        <v>6196.3190303135643</v>
      </c>
      <c r="AE23">
        <f t="shared" si="3"/>
        <v>11120.785379160845</v>
      </c>
      <c r="AF23">
        <f t="shared" si="4"/>
        <v>-556.03926895804227</v>
      </c>
      <c r="AG23">
        <f t="shared" si="5"/>
        <v>-24.754004092406394</v>
      </c>
      <c r="AH23">
        <f t="shared" si="6"/>
        <v>-34268.333167062774</v>
      </c>
      <c r="AI23">
        <f t="shared" si="7"/>
        <v>-23728.341060952378</v>
      </c>
      <c r="AJ23">
        <f t="shared" si="8"/>
        <v>0</v>
      </c>
      <c r="AK23">
        <f t="shared" si="32"/>
        <v>1434.2443440739855</v>
      </c>
      <c r="AL23">
        <f t="shared" si="9"/>
        <v>-22294.096716878394</v>
      </c>
      <c r="AN23">
        <f t="shared" si="10"/>
        <v>2627.2028188675135</v>
      </c>
      <c r="AO23">
        <f t="shared" si="11"/>
        <v>-131.36014094337568</v>
      </c>
      <c r="AP23">
        <f t="shared" si="12"/>
        <v>-5.8479493230482058</v>
      </c>
      <c r="AQ23">
        <f t="shared" si="13"/>
        <v>-8095.6387903236318</v>
      </c>
      <c r="AR23">
        <f t="shared" si="14"/>
        <v>-5605.6440617225417</v>
      </c>
      <c r="AS23">
        <f t="shared" si="15"/>
        <v>0</v>
      </c>
      <c r="AT23">
        <f t="shared" si="16"/>
        <v>338.8295570164392</v>
      </c>
      <c r="AU23">
        <f t="shared" si="17"/>
        <v>-5266.8145047061025</v>
      </c>
      <c r="AW23">
        <v>20</v>
      </c>
      <c r="AX23">
        <f>(R23*SUMPRODUCT(K$23:$K24, X$23:$X24)-$AZ$3*SUMPRODUCT(K$22:$K23, W$23:$W24))/Z23</f>
        <v>12515.791399207137</v>
      </c>
    </row>
    <row r="25" spans="5:50" x14ac:dyDescent="0.25">
      <c r="AN25" s="6">
        <f t="shared" ref="AN25:AU25" si="33">SUM(AN3:AN23)</f>
        <v>209201.97308772165</v>
      </c>
      <c r="AO25" s="6">
        <f t="shared" si="33"/>
        <v>-27307.047946378032</v>
      </c>
      <c r="AP25" s="6">
        <f t="shared" si="33"/>
        <v>-2935.5755396593181</v>
      </c>
      <c r="AQ25" s="6">
        <f t="shared" si="33"/>
        <v>-140387.94808987426</v>
      </c>
      <c r="AR25" s="6">
        <f t="shared" si="33"/>
        <v>38571.401511810051</v>
      </c>
      <c r="AS25" s="6">
        <f t="shared" si="33"/>
        <v>-27840.963176609432</v>
      </c>
      <c r="AT25" s="6">
        <f t="shared" si="33"/>
        <v>38794.923996300022</v>
      </c>
      <c r="AU25" s="7">
        <f t="shared" si="33"/>
        <v>49525.362331500655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76295.062606342341</v>
      </c>
      <c r="K3">
        <v>1</v>
      </c>
      <c r="L3" s="2">
        <v>0</v>
      </c>
      <c r="O3">
        <f>$C$3</f>
        <v>76295.062606342341</v>
      </c>
      <c r="P3">
        <f>O3*B5</f>
        <v>61036.050085073875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76295.062606342341</v>
      </c>
      <c r="AF3">
        <f t="shared" ref="AF3:AF23" si="4">-$Z3*P3</f>
        <v>-61036.050085073875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12739.104317268466</v>
      </c>
      <c r="AJ3">
        <f t="shared" ref="AJ3:AJ23" si="8">AB3-AC3</f>
        <v>0</v>
      </c>
      <c r="AL3">
        <f t="shared" ref="AL3:AL23" si="9">SUM(AI3:AK3)</f>
        <v>12739.104317268466</v>
      </c>
      <c r="AN3">
        <f t="shared" ref="AN3:AN23" si="10">AE3*$K3</f>
        <v>76295.062606342341</v>
      </c>
      <c r="AO3">
        <f t="shared" ref="AO3:AO23" si="11">AF3*$K3</f>
        <v>-61036.050085073875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12739.104317268466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12739.104317268466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45076.536207245314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1000000</v>
      </c>
      <c r="S4">
        <f t="shared" si="1"/>
        <v>26127.046693525681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25323.151196783176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-25323.151196783176</v>
      </c>
      <c r="AK4">
        <f>H4*SUM(AB4, AE4:AF4)</f>
        <v>0</v>
      </c>
      <c r="AL4">
        <f t="shared" si="9"/>
        <v>-46091.860196783178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-19753.385010462236</v>
      </c>
      <c r="AR4">
        <f t="shared" si="14"/>
        <v>-19753.385010462236</v>
      </c>
      <c r="AS4">
        <f t="shared" si="15"/>
        <v>-24085.173289692953</v>
      </c>
      <c r="AT4">
        <f t="shared" si="16"/>
        <v>0</v>
      </c>
      <c r="AU4">
        <f t="shared" si="17"/>
        <v>-43838.558300155193</v>
      </c>
      <c r="AW4">
        <v>1</v>
      </c>
      <c r="AX4">
        <f>(R4*SUMPRODUCT(K5:$K$23, X5:$X$23)-$AZ$3*SUMPRODUCT(K4:$K$22, W5:$W$23))/Z4</f>
        <v>26127.046693525681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2.4225090000000001E-2</v>
      </c>
      <c r="O5">
        <f t="shared" ref="O5:O23" si="29">$C$3</f>
        <v>76295.062606342341</v>
      </c>
      <c r="P5">
        <f t="shared" ref="P5:P23" si="30">O5*$C$5</f>
        <v>3814.7531303171172</v>
      </c>
      <c r="Q5" s="5">
        <f t="shared" ref="Q5:Q23" si="31">$C$8</f>
        <v>50</v>
      </c>
      <c r="R5">
        <f t="shared" si="0"/>
        <v>1000000</v>
      </c>
      <c r="S5">
        <f t="shared" si="1"/>
        <v>48764.924446531048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25323.151196783176</v>
      </c>
      <c r="AC5">
        <f t="shared" si="2"/>
        <v>45646.859229610127</v>
      </c>
      <c r="AE5">
        <f t="shared" si="3"/>
        <v>71416.700061220778</v>
      </c>
      <c r="AF5">
        <f t="shared" si="4"/>
        <v>-3570.8350030610386</v>
      </c>
      <c r="AG5">
        <f t="shared" si="5"/>
        <v>-46.802963141735447</v>
      </c>
      <c r="AH5">
        <f t="shared" si="6"/>
        <v>-23479.71525529119</v>
      </c>
      <c r="AI5">
        <f t="shared" si="7"/>
        <v>44319.346839726815</v>
      </c>
      <c r="AJ5">
        <f t="shared" si="8"/>
        <v>-20323.708032826951</v>
      </c>
      <c r="AK5">
        <f>H5*SUM(AB5, AE5:AF5)</f>
        <v>4835.4719436315372</v>
      </c>
      <c r="AL5">
        <f t="shared" si="9"/>
        <v>28831.110750531399</v>
      </c>
      <c r="AN5">
        <f t="shared" si="10"/>
        <v>64573.949713159571</v>
      </c>
      <c r="AO5">
        <f t="shared" si="11"/>
        <v>-3228.6974856579782</v>
      </c>
      <c r="AP5">
        <f t="shared" si="12"/>
        <v>-42.318563945834939</v>
      </c>
      <c r="AQ5">
        <f t="shared" si="13"/>
        <v>-21230.019741527693</v>
      </c>
      <c r="AR5">
        <f t="shared" si="14"/>
        <v>40072.91392202807</v>
      </c>
      <c r="AS5">
        <f t="shared" si="15"/>
        <v>-18376.403549473544</v>
      </c>
      <c r="AT5">
        <f t="shared" si="16"/>
        <v>4372.1639596871546</v>
      </c>
      <c r="AU5">
        <f t="shared" si="17"/>
        <v>26068.674332241681</v>
      </c>
      <c r="AW5">
        <v>2</v>
      </c>
      <c r="AX5">
        <f>(R5*SUMPRODUCT(K6:$K$23, X6:$X$23)-$AZ$3*SUMPRODUCT(K5:$K$22, W6:$W$23))/Z5</f>
        <v>48764.924446531048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2.7828815E-2</v>
      </c>
      <c r="O6">
        <f t="shared" si="29"/>
        <v>76295.062606342341</v>
      </c>
      <c r="P6">
        <f t="shared" si="30"/>
        <v>3814.7531303171172</v>
      </c>
      <c r="Q6" s="5">
        <f t="shared" si="31"/>
        <v>50</v>
      </c>
      <c r="R6">
        <f t="shared" si="0"/>
        <v>1000000</v>
      </c>
      <c r="S6">
        <f t="shared" si="1"/>
        <v>68246.759599869765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45646.859229610127</v>
      </c>
      <c r="AC6">
        <f t="shared" si="2"/>
        <v>61466.392858919564</v>
      </c>
      <c r="AE6">
        <f t="shared" si="3"/>
        <v>68715.090926694364</v>
      </c>
      <c r="AF6">
        <f t="shared" si="4"/>
        <v>-3435.7545463347183</v>
      </c>
      <c r="AG6">
        <f t="shared" si="5"/>
        <v>-45.032462507594914</v>
      </c>
      <c r="AH6">
        <f t="shared" si="6"/>
        <v>-26049.420054463488</v>
      </c>
      <c r="AI6">
        <f t="shared" si="7"/>
        <v>39184.883863388561</v>
      </c>
      <c r="AJ6">
        <f t="shared" si="8"/>
        <v>-15819.533629309437</v>
      </c>
      <c r="AK6">
        <f>H6*SUM(AB6, AE6:AF6)</f>
        <v>6067.6628998653468</v>
      </c>
      <c r="AL6">
        <f t="shared" si="9"/>
        <v>29433.013133944471</v>
      </c>
      <c r="AN6">
        <f t="shared" si="10"/>
        <v>58908.87808442321</v>
      </c>
      <c r="AO6">
        <f t="shared" si="11"/>
        <v>-2945.4439042211607</v>
      </c>
      <c r="AP6">
        <f t="shared" si="12"/>
        <v>-38.605956972847522</v>
      </c>
      <c r="AQ6">
        <f t="shared" si="13"/>
        <v>-22331.951969551734</v>
      </c>
      <c r="AR6">
        <f t="shared" si="14"/>
        <v>33592.876253677467</v>
      </c>
      <c r="AS6">
        <f t="shared" si="15"/>
        <v>-13561.955101181346</v>
      </c>
      <c r="AT6">
        <f t="shared" si="16"/>
        <v>5201.7571279482645</v>
      </c>
      <c r="AU6">
        <f t="shared" si="17"/>
        <v>25232.678280444386</v>
      </c>
      <c r="AW6">
        <v>3</v>
      </c>
      <c r="AX6">
        <f>(R6*SUMPRODUCT(K7:$K$23, X7:$X$23)-$AZ$3*SUMPRODUCT(K6:$K$22, W7:$W$23))/Z6</f>
        <v>68246.759599869765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3.1684449000000003E-2</v>
      </c>
      <c r="O7">
        <f t="shared" si="29"/>
        <v>76295.062606342341</v>
      </c>
      <c r="P7">
        <f t="shared" si="30"/>
        <v>3814.7531303171172</v>
      </c>
      <c r="Q7" s="5">
        <f t="shared" si="31"/>
        <v>50</v>
      </c>
      <c r="R7">
        <f t="shared" si="0"/>
        <v>1000000</v>
      </c>
      <c r="S7">
        <f t="shared" si="1"/>
        <v>84842.862193477937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61466.392858919564</v>
      </c>
      <c r="AC7">
        <f t="shared" si="2"/>
        <v>73228.398893148871</v>
      </c>
      <c r="AE7">
        <f t="shared" si="3"/>
        <v>65850.740223430199</v>
      </c>
      <c r="AF7">
        <f t="shared" si="4"/>
        <v>-3292.5370111715106</v>
      </c>
      <c r="AG7">
        <f t="shared" si="5"/>
        <v>-43.155309120852657</v>
      </c>
      <c r="AH7">
        <f t="shared" si="6"/>
        <v>-28536.575233326064</v>
      </c>
      <c r="AI7">
        <f t="shared" si="7"/>
        <v>33978.472669811774</v>
      </c>
      <c r="AJ7">
        <f t="shared" si="8"/>
        <v>-11762.006034229307</v>
      </c>
      <c r="AK7">
        <f>H7*SUM(AB7, AE7:AF7)</f>
        <v>7652.317577591698</v>
      </c>
      <c r="AL7">
        <f t="shared" si="9"/>
        <v>29868.784213174164</v>
      </c>
      <c r="AN7">
        <f t="shared" si="10"/>
        <v>53172.547763271956</v>
      </c>
      <c r="AO7">
        <f t="shared" si="11"/>
        <v>-2658.6273881635984</v>
      </c>
      <c r="AP7">
        <f t="shared" si="12"/>
        <v>-34.846650587093023</v>
      </c>
      <c r="AQ7">
        <f t="shared" si="13"/>
        <v>-23042.450311809018</v>
      </c>
      <c r="AR7">
        <f t="shared" si="14"/>
        <v>27436.623412712252</v>
      </c>
      <c r="AS7">
        <f t="shared" si="15"/>
        <v>-9497.476042409362</v>
      </c>
      <c r="AT7">
        <f t="shared" si="16"/>
        <v>6179.022749230151</v>
      </c>
      <c r="AU7">
        <f t="shared" si="17"/>
        <v>24118.170119533039</v>
      </c>
      <c r="AW7">
        <v>4</v>
      </c>
      <c r="AX7">
        <f>(R7*SUMPRODUCT(K8:$K$23, X8:$X$23)-$AZ$3*SUMPRODUCT(K7:$K$22, W8:$W$23))/Z7</f>
        <v>84842.862193477937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3.5933631000000001E-2</v>
      </c>
      <c r="O8">
        <f t="shared" si="29"/>
        <v>76295.062606342341</v>
      </c>
      <c r="P8">
        <f t="shared" si="30"/>
        <v>3814.7531303171172</v>
      </c>
      <c r="Q8" s="5">
        <f t="shared" si="31"/>
        <v>50</v>
      </c>
      <c r="R8">
        <f t="shared" si="0"/>
        <v>1000000</v>
      </c>
      <c r="S8">
        <f t="shared" si="1"/>
        <v>98657.943425452657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73228.398893148871</v>
      </c>
      <c r="AC8">
        <f t="shared" si="2"/>
        <v>81240.927464699344</v>
      </c>
      <c r="AE8">
        <f t="shared" si="3"/>
        <v>62825.976620930305</v>
      </c>
      <c r="AF8">
        <f t="shared" si="4"/>
        <v>-3141.2988310465157</v>
      </c>
      <c r="AG8">
        <f t="shared" si="5"/>
        <v>-41.173029076004482</v>
      </c>
      <c r="AH8">
        <f t="shared" si="6"/>
        <v>-31014.539072793079</v>
      </c>
      <c r="AI8">
        <f t="shared" si="7"/>
        <v>28628.965688014709</v>
      </c>
      <c r="AJ8">
        <f t="shared" si="8"/>
        <v>-8012.5285715504724</v>
      </c>
      <c r="AK8">
        <f t="shared" ref="AK8:AK23" si="32">H8*SUM(AB8:AB8, AE8:AF8)</f>
        <v>9317.2066754805874</v>
      </c>
      <c r="AL8">
        <f t="shared" si="9"/>
        <v>29933.643791944822</v>
      </c>
      <c r="AN8">
        <f t="shared" si="10"/>
        <v>47406.914844392071</v>
      </c>
      <c r="AO8">
        <f t="shared" si="11"/>
        <v>-2370.3457422196038</v>
      </c>
      <c r="AP8">
        <f t="shared" si="12"/>
        <v>-31.068140732118081</v>
      </c>
      <c r="AQ8">
        <f t="shared" si="13"/>
        <v>-23402.797566256126</v>
      </c>
      <c r="AR8">
        <f t="shared" si="14"/>
        <v>21602.703395184224</v>
      </c>
      <c r="AS8">
        <f t="shared" si="15"/>
        <v>-6046.0541977982703</v>
      </c>
      <c r="AT8">
        <f t="shared" si="16"/>
        <v>7030.5317514946255</v>
      </c>
      <c r="AU8">
        <f t="shared" si="17"/>
        <v>22587.180948880577</v>
      </c>
      <c r="AW8">
        <v>5</v>
      </c>
      <c r="AX8">
        <f>(R8*SUMPRODUCT(K9:$K$23, X9:$X$23)-$AZ$3*SUMPRODUCT(K8:$K$22, W9:$W$23))/Z8</f>
        <v>98657.943425452657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4.1016489000000003E-2</v>
      </c>
      <c r="O9">
        <f t="shared" si="29"/>
        <v>76295.062606342341</v>
      </c>
      <c r="P9">
        <f t="shared" si="30"/>
        <v>3814.7531303171172</v>
      </c>
      <c r="Q9" s="5">
        <f t="shared" si="31"/>
        <v>50</v>
      </c>
      <c r="R9">
        <f t="shared" si="0"/>
        <v>1000000</v>
      </c>
      <c r="S9">
        <f t="shared" si="1"/>
        <v>109420.17546749885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81240.927464699344</v>
      </c>
      <c r="AC9">
        <f t="shared" si="2"/>
        <v>85506.45234146493</v>
      </c>
      <c r="AE9">
        <f t="shared" si="3"/>
        <v>59620.815875734363</v>
      </c>
      <c r="AF9">
        <f t="shared" si="4"/>
        <v>-2981.040793786718</v>
      </c>
      <c r="AG9">
        <f t="shared" si="5"/>
        <v>-39.072525691051815</v>
      </c>
      <c r="AH9">
        <f t="shared" si="6"/>
        <v>-33775.46188385236</v>
      </c>
      <c r="AI9">
        <f t="shared" si="7"/>
        <v>22825.24067240423</v>
      </c>
      <c r="AJ9">
        <f t="shared" si="8"/>
        <v>-4265.5248767655867</v>
      </c>
      <c r="AK9">
        <f t="shared" si="32"/>
        <v>10120.443566923888</v>
      </c>
      <c r="AL9">
        <f t="shared" si="9"/>
        <v>28680.159362562532</v>
      </c>
      <c r="AN9">
        <f t="shared" si="10"/>
        <v>41912.036980351419</v>
      </c>
      <c r="AO9">
        <f t="shared" si="11"/>
        <v>-2095.6018490175707</v>
      </c>
      <c r="AP9">
        <f t="shared" si="12"/>
        <v>-27.467070311354135</v>
      </c>
      <c r="AQ9">
        <f t="shared" si="13"/>
        <v>-23743.358535296691</v>
      </c>
      <c r="AR9">
        <f t="shared" si="14"/>
        <v>16045.6095257258</v>
      </c>
      <c r="AS9">
        <f t="shared" si="15"/>
        <v>-2998.5640711161464</v>
      </c>
      <c r="AT9">
        <f t="shared" si="16"/>
        <v>7114.4347624922375</v>
      </c>
      <c r="AU9">
        <f t="shared" si="17"/>
        <v>20161.480217101893</v>
      </c>
      <c r="AW9">
        <v>6</v>
      </c>
      <c r="AX9">
        <f>(R9*SUMPRODUCT(K10:$K$23, X10:$X$23)-$AZ$3*SUMPRODUCT(K9:$K$22, W10:$W$23))/Z9</f>
        <v>109420.17546749885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4.6435859000000003E-2</v>
      </c>
      <c r="O10">
        <f t="shared" si="29"/>
        <v>76295.062606342341</v>
      </c>
      <c r="P10">
        <f t="shared" si="30"/>
        <v>3814.7531303171172</v>
      </c>
      <c r="Q10" s="5">
        <f t="shared" si="31"/>
        <v>50</v>
      </c>
      <c r="R10">
        <f t="shared" si="0"/>
        <v>1000000</v>
      </c>
      <c r="S10">
        <f t="shared" si="1"/>
        <v>116733.81761111789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85506.45234146493</v>
      </c>
      <c r="AC10">
        <f t="shared" si="2"/>
        <v>86073.526654655128</v>
      </c>
      <c r="AE10">
        <f t="shared" si="3"/>
        <v>56256.063917506457</v>
      </c>
      <c r="AF10">
        <f t="shared" si="4"/>
        <v>-2812.8031958753231</v>
      </c>
      <c r="AG10">
        <f t="shared" si="5"/>
        <v>-36.867434140377739</v>
      </c>
      <c r="AH10">
        <f t="shared" si="6"/>
        <v>-36287.325875271199</v>
      </c>
      <c r="AI10">
        <f t="shared" si="7"/>
        <v>17119.067412219563</v>
      </c>
      <c r="AJ10">
        <f t="shared" si="8"/>
        <v>-567.07431319019815</v>
      </c>
      <c r="AK10">
        <f t="shared" si="32"/>
        <v>7544.9694193261166</v>
      </c>
      <c r="AL10">
        <f t="shared" si="9"/>
        <v>24096.962518355482</v>
      </c>
      <c r="AN10">
        <f t="shared" si="10"/>
        <v>37509.907209452263</v>
      </c>
      <c r="AO10">
        <f t="shared" si="11"/>
        <v>-1875.4953604726131</v>
      </c>
      <c r="AP10">
        <f t="shared" si="12"/>
        <v>-24.582132793435896</v>
      </c>
      <c r="AQ10">
        <f t="shared" si="13"/>
        <v>-24195.33347474394</v>
      </c>
      <c r="AR10">
        <f t="shared" si="14"/>
        <v>11414.496241442275</v>
      </c>
      <c r="AS10">
        <f t="shared" si="15"/>
        <v>-378.10865864735445</v>
      </c>
      <c r="AT10">
        <f t="shared" si="16"/>
        <v>5030.7661629523755</v>
      </c>
      <c r="AU10">
        <f t="shared" si="17"/>
        <v>16067.153745747297</v>
      </c>
      <c r="AW10">
        <v>7</v>
      </c>
      <c r="AX10">
        <f>(R10*SUMPRODUCT(K11:$K$23, X11:$X$23)-$AZ$3*SUMPRODUCT(K10:$K$22, W11:$W$23))/Z10</f>
        <v>116733.81761111789</v>
      </c>
    </row>
    <row r="11" spans="1:52" x14ac:dyDescent="0.25">
      <c r="A11" t="s">
        <v>33</v>
      </c>
      <c r="C11" s="24">
        <f>AU25</f>
        <v>133156.91731314888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5.1834316999999998E-2</v>
      </c>
      <c r="O11">
        <f t="shared" si="29"/>
        <v>76295.062606342341</v>
      </c>
      <c r="P11">
        <f t="shared" si="30"/>
        <v>3814.7531303171172</v>
      </c>
      <c r="Q11" s="5">
        <f t="shared" si="31"/>
        <v>50</v>
      </c>
      <c r="R11">
        <f t="shared" si="0"/>
        <v>1000000</v>
      </c>
      <c r="S11">
        <f t="shared" si="1"/>
        <v>121422.49680767326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86073.526654655128</v>
      </c>
      <c r="AC11">
        <f t="shared" si="2"/>
        <v>83994.647281077545</v>
      </c>
      <c r="AE11">
        <f t="shared" si="3"/>
        <v>52777.508628059099</v>
      </c>
      <c r="AF11">
        <f t="shared" si="4"/>
        <v>-2638.8754314029547</v>
      </c>
      <c r="AG11">
        <f t="shared" si="5"/>
        <v>-34.587761530765</v>
      </c>
      <c r="AH11">
        <f t="shared" si="6"/>
        <v>-38219.965364179247</v>
      </c>
      <c r="AI11">
        <f t="shared" si="7"/>
        <v>11884.080070946133</v>
      </c>
      <c r="AJ11">
        <f t="shared" si="8"/>
        <v>2078.8793735775835</v>
      </c>
      <c r="AK11">
        <f t="shared" si="32"/>
        <v>6987.6838003722687</v>
      </c>
      <c r="AL11">
        <f t="shared" si="9"/>
        <v>20950.643244895986</v>
      </c>
      <c r="AN11">
        <f t="shared" si="10"/>
        <v>33473.326088102738</v>
      </c>
      <c r="AO11">
        <f t="shared" si="11"/>
        <v>-1673.6663044051365</v>
      </c>
      <c r="AP11">
        <f t="shared" si="12"/>
        <v>-21.936757730191658</v>
      </c>
      <c r="AQ11">
        <f t="shared" si="13"/>
        <v>-24240.427351870105</v>
      </c>
      <c r="AR11">
        <f t="shared" si="14"/>
        <v>7537.2956740973041</v>
      </c>
      <c r="AS11">
        <f t="shared" si="15"/>
        <v>1318.4973860739867</v>
      </c>
      <c r="AT11">
        <f t="shared" si="16"/>
        <v>4431.8313715562681</v>
      </c>
      <c r="AU11">
        <f t="shared" si="17"/>
        <v>13287.62443172756</v>
      </c>
      <c r="AW11">
        <v>8</v>
      </c>
      <c r="AX11">
        <f>(R11*SUMPRODUCT(K12:$K$23, X12:$X$23)-$AZ$3*SUMPRODUCT(K11:$K$22, W12:$W$23))/Z11</f>
        <v>121422.49680767326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5.7772715000000002E-2</v>
      </c>
      <c r="O12">
        <f t="shared" si="29"/>
        <v>76295.062606342341</v>
      </c>
      <c r="P12">
        <f t="shared" si="30"/>
        <v>3814.7531303171172</v>
      </c>
      <c r="Q12" s="5">
        <f t="shared" si="31"/>
        <v>50</v>
      </c>
      <c r="R12">
        <f t="shared" si="0"/>
        <v>1000000</v>
      </c>
      <c r="S12">
        <f t="shared" si="1"/>
        <v>124183.497557896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83994.647281077545</v>
      </c>
      <c r="AC12">
        <f t="shared" si="2"/>
        <v>80082.597103708627</v>
      </c>
      <c r="AE12">
        <f t="shared" si="3"/>
        <v>49200.633577399603</v>
      </c>
      <c r="AF12">
        <f t="shared" si="4"/>
        <v>-2460.0316788699802</v>
      </c>
      <c r="AG12">
        <f t="shared" si="5"/>
        <v>-32.243655026052501</v>
      </c>
      <c r="AH12">
        <f t="shared" si="6"/>
        <v>-39964.577788096998</v>
      </c>
      <c r="AI12">
        <f t="shared" si="7"/>
        <v>6743.7804554065733</v>
      </c>
      <c r="AJ12">
        <f t="shared" si="8"/>
        <v>3912.0501773689175</v>
      </c>
      <c r="AK12">
        <f t="shared" si="32"/>
        <v>9151.4674425725025</v>
      </c>
      <c r="AL12">
        <f t="shared" si="9"/>
        <v>19807.298075347993</v>
      </c>
      <c r="AN12">
        <f t="shared" si="10"/>
        <v>29163.315793487553</v>
      </c>
      <c r="AO12">
        <f t="shared" si="11"/>
        <v>-1458.1657896743777</v>
      </c>
      <c r="AP12">
        <f t="shared" si="12"/>
        <v>-19.112190748148908</v>
      </c>
      <c r="AQ12">
        <f t="shared" si="13"/>
        <v>-23688.711259259988</v>
      </c>
      <c r="AR12">
        <f t="shared" si="14"/>
        <v>3997.3265538050382</v>
      </c>
      <c r="AS12">
        <f t="shared" si="15"/>
        <v>2318.8391373680483</v>
      </c>
      <c r="AT12">
        <f t="shared" si="16"/>
        <v>5424.4654102209952</v>
      </c>
      <c r="AU12">
        <f t="shared" si="17"/>
        <v>11740.631101394081</v>
      </c>
      <c r="AW12">
        <v>9</v>
      </c>
      <c r="AX12">
        <f>(R12*SUMPRODUCT(K13:$K$23, X13:$X$23)-$AZ$3*SUMPRODUCT(K12:$K$22, W13:$W$23))/Z12</f>
        <v>124183.497557896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6.4089452000000005E-2</v>
      </c>
      <c r="O13">
        <f t="shared" si="29"/>
        <v>76295.062606342341</v>
      </c>
      <c r="P13">
        <f t="shared" si="30"/>
        <v>3814.7531303171172</v>
      </c>
      <c r="Q13" s="5">
        <f t="shared" si="31"/>
        <v>50</v>
      </c>
      <c r="R13">
        <f t="shared" si="0"/>
        <v>1000000</v>
      </c>
      <c r="S13">
        <f t="shared" si="1"/>
        <v>125810.4746481293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80082.597103708627</v>
      </c>
      <c r="AC13">
        <f t="shared" si="2"/>
        <v>75120.780939444754</v>
      </c>
      <c r="AE13">
        <f t="shared" si="3"/>
        <v>45555.385597597269</v>
      </c>
      <c r="AF13">
        <f t="shared" si="4"/>
        <v>-2277.7692798798639</v>
      </c>
      <c r="AG13">
        <f t="shared" si="5"/>
        <v>-29.854740294695226</v>
      </c>
      <c r="AH13">
        <f t="shared" si="6"/>
        <v>-41329.563621935013</v>
      </c>
      <c r="AI13">
        <f t="shared" si="7"/>
        <v>1918.1979554876962</v>
      </c>
      <c r="AJ13">
        <f t="shared" si="8"/>
        <v>4961.8161642638734</v>
      </c>
      <c r="AK13">
        <f t="shared" si="32"/>
        <v>12817.126174486166</v>
      </c>
      <c r="AL13">
        <f t="shared" si="9"/>
        <v>19697.140294237735</v>
      </c>
      <c r="AN13">
        <f t="shared" si="10"/>
        <v>24461.112154946204</v>
      </c>
      <c r="AO13">
        <f t="shared" si="11"/>
        <v>-1223.0556077473104</v>
      </c>
      <c r="AP13">
        <f t="shared" si="12"/>
        <v>-16.030599700243759</v>
      </c>
      <c r="AQ13">
        <f t="shared" si="13"/>
        <v>-22192.043329438056</v>
      </c>
      <c r="AR13">
        <f t="shared" si="14"/>
        <v>1029.9826180605924</v>
      </c>
      <c r="AS13">
        <f t="shared" si="15"/>
        <v>2664.2632938812199</v>
      </c>
      <c r="AT13">
        <f t="shared" si="16"/>
        <v>6882.1974997120597</v>
      </c>
      <c r="AU13">
        <f t="shared" si="17"/>
        <v>10576.44341165387</v>
      </c>
      <c r="AW13">
        <v>10</v>
      </c>
      <c r="AX13">
        <f>(R13*SUMPRODUCT(K14:$K$23, X14:$X$23)-$AZ$3*SUMPRODUCT(K13:$K$22, W14:$W$23))/Z13</f>
        <v>125810.4746481293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7.1121990999999996E-2</v>
      </c>
      <c r="O14">
        <f t="shared" si="29"/>
        <v>76295.062606342341</v>
      </c>
      <c r="P14">
        <f t="shared" si="30"/>
        <v>3814.7531303171172</v>
      </c>
      <c r="Q14" s="5">
        <f t="shared" si="31"/>
        <v>50</v>
      </c>
      <c r="R14">
        <f t="shared" si="0"/>
        <v>1000000</v>
      </c>
      <c r="S14">
        <f t="shared" si="1"/>
        <v>124973.65538726868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75120.780939444754</v>
      </c>
      <c r="AC14">
        <f t="shared" si="2"/>
        <v>68567.706639270997</v>
      </c>
      <c r="AE14">
        <f t="shared" si="3"/>
        <v>41859.842017147457</v>
      </c>
      <c r="AF14">
        <f t="shared" si="4"/>
        <v>-2092.9921008573729</v>
      </c>
      <c r="AG14">
        <f t="shared" si="5"/>
        <v>-27.43286432120162</v>
      </c>
      <c r="AH14">
        <f t="shared" si="6"/>
        <v>-42466.571410933022</v>
      </c>
      <c r="AI14">
        <f t="shared" si="7"/>
        <v>-2727.1543589641369</v>
      </c>
      <c r="AJ14">
        <f t="shared" si="8"/>
        <v>6553.0743001737574</v>
      </c>
      <c r="AK14">
        <f t="shared" si="32"/>
        <v>9830.9345723252318</v>
      </c>
      <c r="AL14">
        <f t="shared" si="9"/>
        <v>13656.854513534852</v>
      </c>
      <c r="AN14">
        <f t="shared" si="10"/>
        <v>20705.047150218474</v>
      </c>
      <c r="AO14">
        <f t="shared" si="11"/>
        <v>-1035.2523575109237</v>
      </c>
      <c r="AP14">
        <f t="shared" si="12"/>
        <v>-13.569060986980094</v>
      </c>
      <c r="AQ14">
        <f t="shared" si="13"/>
        <v>-21005.152456411641</v>
      </c>
      <c r="AR14">
        <f t="shared" si="14"/>
        <v>-1348.9267246910686</v>
      </c>
      <c r="AS14">
        <f t="shared" si="15"/>
        <v>3241.3335986409588</v>
      </c>
      <c r="AT14">
        <f t="shared" si="16"/>
        <v>4862.654851093911</v>
      </c>
      <c r="AU14">
        <f t="shared" si="17"/>
        <v>6755.0617250438017</v>
      </c>
      <c r="AW14">
        <v>11</v>
      </c>
      <c r="AX14">
        <f>(R14*SUMPRODUCT(K15:$K$23, X15:$X$23)-$AZ$3*SUMPRODUCT(K14:$K$22, W15:$W$23))/Z14</f>
        <v>124973.65538726868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7.9233461000000005E-2</v>
      </c>
      <c r="O15">
        <f t="shared" si="29"/>
        <v>76295.062606342341</v>
      </c>
      <c r="P15">
        <f t="shared" si="30"/>
        <v>3814.7531303171172</v>
      </c>
      <c r="Q15" s="5">
        <f t="shared" si="31"/>
        <v>50</v>
      </c>
      <c r="R15">
        <f t="shared" si="0"/>
        <v>1000000</v>
      </c>
      <c r="S15">
        <f t="shared" si="1"/>
        <v>122059.73389804999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68567.706639270997</v>
      </c>
      <c r="AC15">
        <f t="shared" si="2"/>
        <v>60993.090089206125</v>
      </c>
      <c r="AE15">
        <f t="shared" si="3"/>
        <v>38124.543437044173</v>
      </c>
      <c r="AF15">
        <f t="shared" si="4"/>
        <v>-1906.2271718522086</v>
      </c>
      <c r="AG15">
        <f t="shared" si="5"/>
        <v>-24.984934892677387</v>
      </c>
      <c r="AH15">
        <f t="shared" si="6"/>
        <v>-43472.015706244405</v>
      </c>
      <c r="AI15">
        <f t="shared" si="7"/>
        <v>-7278.6843759451222</v>
      </c>
      <c r="AJ15">
        <f t="shared" si="8"/>
        <v>7574.6165500648713</v>
      </c>
      <c r="AK15">
        <f t="shared" si="32"/>
        <v>8966.5399799348961</v>
      </c>
      <c r="AL15">
        <f t="shared" si="9"/>
        <v>9262.4721540546452</v>
      </c>
      <c r="AN15">
        <f t="shared" si="10"/>
        <v>17371.025482314632</v>
      </c>
      <c r="AO15">
        <f t="shared" si="11"/>
        <v>-868.55127411573153</v>
      </c>
      <c r="AP15">
        <f t="shared" si="12"/>
        <v>-11.384108544443736</v>
      </c>
      <c r="AQ15">
        <f t="shared" si="13"/>
        <v>-19807.541927623439</v>
      </c>
      <c r="AR15">
        <f t="shared" si="14"/>
        <v>-3316.4518279689842</v>
      </c>
      <c r="AS15">
        <f t="shared" si="15"/>
        <v>3451.2900417343449</v>
      </c>
      <c r="AT15">
        <f t="shared" si="16"/>
        <v>4085.5045185484864</v>
      </c>
      <c r="AU15">
        <f t="shared" si="17"/>
        <v>4220.3427323138467</v>
      </c>
      <c r="AW15">
        <v>12</v>
      </c>
      <c r="AX15">
        <f>(R15*SUMPRODUCT(K16:$K$23, X16:$X$23)-$AZ$3*SUMPRODUCT(K15:$K$22, W16:$W$23))/Z15</f>
        <v>122059.73389804999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8.7905784000000001E-2</v>
      </c>
      <c r="O16">
        <f t="shared" si="29"/>
        <v>76295.062606342341</v>
      </c>
      <c r="P16">
        <f t="shared" si="30"/>
        <v>3814.7531303171172</v>
      </c>
      <c r="Q16" s="5">
        <f t="shared" si="31"/>
        <v>50</v>
      </c>
      <c r="R16">
        <f t="shared" si="0"/>
        <v>1000000</v>
      </c>
      <c r="S16">
        <f t="shared" si="1"/>
        <v>117174.30304709324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60993.090089206125</v>
      </c>
      <c r="AC16">
        <f t="shared" si="2"/>
        <v>52819.282203169998</v>
      </c>
      <c r="AE16">
        <f t="shared" si="3"/>
        <v>34391.930122198304</v>
      </c>
      <c r="AF16">
        <f t="shared" si="4"/>
        <v>-1719.5965061099155</v>
      </c>
      <c r="AG16">
        <f t="shared" si="5"/>
        <v>-22.538765253820852</v>
      </c>
      <c r="AH16">
        <f t="shared" si="6"/>
        <v>-43926.405798595231</v>
      </c>
      <c r="AI16">
        <f t="shared" si="7"/>
        <v>-11276.610947760662</v>
      </c>
      <c r="AJ16">
        <f t="shared" si="8"/>
        <v>8173.8078860361275</v>
      </c>
      <c r="AK16">
        <f t="shared" si="32"/>
        <v>8014.9503064620521</v>
      </c>
      <c r="AL16">
        <f t="shared" si="9"/>
        <v>4912.1472447375172</v>
      </c>
      <c r="AN16">
        <f t="shared" si="10"/>
        <v>14435.090886432599</v>
      </c>
      <c r="AO16">
        <f t="shared" si="11"/>
        <v>-721.75454432163008</v>
      </c>
      <c r="AP16">
        <f t="shared" si="12"/>
        <v>-9.4600426248504217</v>
      </c>
      <c r="AQ16">
        <f t="shared" si="13"/>
        <v>-18436.931505852692</v>
      </c>
      <c r="AR16">
        <f t="shared" si="14"/>
        <v>-4733.0552063665718</v>
      </c>
      <c r="AS16">
        <f t="shared" si="15"/>
        <v>3430.7367834239253</v>
      </c>
      <c r="AT16">
        <f t="shared" si="16"/>
        <v>3364.0605721440479</v>
      </c>
      <c r="AU16">
        <f t="shared" si="17"/>
        <v>2061.7421492014014</v>
      </c>
      <c r="AW16">
        <v>13</v>
      </c>
      <c r="AX16">
        <f>(R16*SUMPRODUCT(K17:$K$23, X17:$X$23)-$AZ$3*SUMPRODUCT(K16:$K$22, W17:$W$23))/Z16</f>
        <v>117174.30304709324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9.7118048999999998E-2</v>
      </c>
      <c r="O17">
        <f t="shared" si="29"/>
        <v>76295.062606342341</v>
      </c>
      <c r="P17">
        <f t="shared" si="30"/>
        <v>3814.7531303171172</v>
      </c>
      <c r="Q17" s="5">
        <f t="shared" si="31"/>
        <v>50</v>
      </c>
      <c r="R17">
        <f t="shared" si="0"/>
        <v>1000000</v>
      </c>
      <c r="S17">
        <f t="shared" si="1"/>
        <v>110366.65079319333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52819.282203169998</v>
      </c>
      <c r="AC17">
        <f t="shared" si="2"/>
        <v>44421.377684698848</v>
      </c>
      <c r="AE17">
        <f t="shared" si="3"/>
        <v>30707.933666164092</v>
      </c>
      <c r="AF17">
        <f t="shared" si="4"/>
        <v>-1535.3966833082047</v>
      </c>
      <c r="AG17">
        <f t="shared" si="5"/>
        <v>-20.124456692962571</v>
      </c>
      <c r="AH17">
        <f t="shared" si="6"/>
        <v>-43778.418166401418</v>
      </c>
      <c r="AI17">
        <f t="shared" si="7"/>
        <v>-14626.005640238494</v>
      </c>
      <c r="AJ17">
        <f t="shared" si="8"/>
        <v>8397.9045184711504</v>
      </c>
      <c r="AK17">
        <f t="shared" si="32"/>
        <v>7016.0399677482355</v>
      </c>
      <c r="AL17">
        <f t="shared" si="9"/>
        <v>787.93884598089153</v>
      </c>
      <c r="AN17">
        <f t="shared" si="10"/>
        <v>11872.870578166549</v>
      </c>
      <c r="AO17">
        <f t="shared" si="11"/>
        <v>-593.64352890832754</v>
      </c>
      <c r="AP17">
        <f t="shared" si="12"/>
        <v>-7.780890514125856</v>
      </c>
      <c r="AQ17">
        <f t="shared" si="13"/>
        <v>-16926.423596494227</v>
      </c>
      <c r="AR17">
        <f t="shared" si="14"/>
        <v>-5654.9774377501317</v>
      </c>
      <c r="AS17">
        <f t="shared" si="15"/>
        <v>3246.9535254165166</v>
      </c>
      <c r="AT17">
        <f t="shared" si="16"/>
        <v>2712.671435789387</v>
      </c>
      <c r="AU17">
        <f t="shared" si="17"/>
        <v>304.6475234557725</v>
      </c>
      <c r="AW17">
        <v>14</v>
      </c>
      <c r="AX17">
        <f>(R17*SUMPRODUCT(K18:$K$23, X18:$X$23)-$AZ$3*SUMPRODUCT(K17:$K$22, W18:$W$23))/Z17</f>
        <v>110366.65079319333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0.107494799</v>
      </c>
      <c r="O18">
        <f t="shared" si="29"/>
        <v>76295.062606342341</v>
      </c>
      <c r="P18">
        <f t="shared" si="30"/>
        <v>3814.7531303171172</v>
      </c>
      <c r="Q18" s="5">
        <f t="shared" si="31"/>
        <v>50</v>
      </c>
      <c r="R18">
        <f t="shared" si="0"/>
        <v>1000000</v>
      </c>
      <c r="S18">
        <f t="shared" si="1"/>
        <v>101426.52795890502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44421.377684698848</v>
      </c>
      <c r="AC18">
        <f t="shared" si="2"/>
        <v>36026.576351193551</v>
      </c>
      <c r="AE18">
        <f t="shared" si="3"/>
        <v>27099.911172352808</v>
      </c>
      <c r="AF18">
        <f t="shared" si="4"/>
        <v>-1354.9955586176404</v>
      </c>
      <c r="AG18">
        <f t="shared" si="5"/>
        <v>-17.75993769883873</v>
      </c>
      <c r="AH18">
        <f t="shared" si="6"/>
        <v>-43265.488543884334</v>
      </c>
      <c r="AI18">
        <f t="shared" si="7"/>
        <v>-17538.332867848007</v>
      </c>
      <c r="AJ18">
        <f t="shared" si="8"/>
        <v>8394.8013335052965</v>
      </c>
      <c r="AK18">
        <f t="shared" si="32"/>
        <v>6004.129717546999</v>
      </c>
      <c r="AL18">
        <f t="shared" si="9"/>
        <v>-3139.4018167957111</v>
      </c>
      <c r="AN18">
        <f t="shared" si="10"/>
        <v>9651.9524637120176</v>
      </c>
      <c r="AO18">
        <f t="shared" si="11"/>
        <v>-482.59762318560092</v>
      </c>
      <c r="AP18">
        <f t="shared" si="12"/>
        <v>-6.3254109335442497</v>
      </c>
      <c r="AQ18">
        <f t="shared" si="13"/>
        <v>-15409.51319319741</v>
      </c>
      <c r="AR18">
        <f t="shared" si="14"/>
        <v>-6246.4837636045377</v>
      </c>
      <c r="AS18">
        <f t="shared" si="15"/>
        <v>2989.9073431636161</v>
      </c>
      <c r="AT18">
        <f t="shared" si="16"/>
        <v>2138.441497138419</v>
      </c>
      <c r="AU18">
        <f t="shared" si="17"/>
        <v>-1118.134923302503</v>
      </c>
      <c r="AW18">
        <v>15</v>
      </c>
      <c r="AX18">
        <f>(R18*SUMPRODUCT(K19:$K$23, X19:$X$23)-$AZ$3*SUMPRODUCT(K18:$K$22, W19:$W$23))/Z18</f>
        <v>101426.52795890502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0.119195734</v>
      </c>
      <c r="O19">
        <f t="shared" si="29"/>
        <v>76295.062606342341</v>
      </c>
      <c r="P19">
        <f t="shared" si="30"/>
        <v>3814.7531303171172</v>
      </c>
      <c r="Q19" s="5">
        <f t="shared" si="31"/>
        <v>50</v>
      </c>
      <c r="R19">
        <f t="shared" si="0"/>
        <v>1000000</v>
      </c>
      <c r="S19">
        <f t="shared" si="1"/>
        <v>90002.379085317021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36026.576351193551</v>
      </c>
      <c r="AC19">
        <f t="shared" si="2"/>
        <v>27838.50899320285</v>
      </c>
      <c r="AE19">
        <f t="shared" si="3"/>
        <v>23598.718257105887</v>
      </c>
      <c r="AF19">
        <f t="shared" si="4"/>
        <v>-1179.9359128552944</v>
      </c>
      <c r="AG19">
        <f t="shared" si="5"/>
        <v>-15.465429512042988</v>
      </c>
      <c r="AH19">
        <f t="shared" si="6"/>
        <v>-42338.176196147062</v>
      </c>
      <c r="AI19">
        <f t="shared" si="7"/>
        <v>-19934.85928140851</v>
      </c>
      <c r="AJ19">
        <f t="shared" si="8"/>
        <v>8188.0673579907016</v>
      </c>
      <c r="AK19">
        <f t="shared" si="32"/>
        <v>5001.1693435691559</v>
      </c>
      <c r="AL19">
        <f t="shared" si="9"/>
        <v>-6745.6225798486521</v>
      </c>
      <c r="AN19">
        <f t="shared" si="10"/>
        <v>7742.4407275713556</v>
      </c>
      <c r="AO19">
        <f t="shared" si="11"/>
        <v>-387.12203637856777</v>
      </c>
      <c r="AP19">
        <f t="shared" si="12"/>
        <v>-5.0740116483813802</v>
      </c>
      <c r="AQ19">
        <f t="shared" si="13"/>
        <v>-13890.619657422958</v>
      </c>
      <c r="AR19">
        <f t="shared" si="14"/>
        <v>-6540.3749778785514</v>
      </c>
      <c r="AS19">
        <f t="shared" si="15"/>
        <v>2686.4012486574575</v>
      </c>
      <c r="AT19">
        <f t="shared" si="16"/>
        <v>1640.8203525829904</v>
      </c>
      <c r="AU19">
        <f t="shared" si="17"/>
        <v>-2213.153376638104</v>
      </c>
      <c r="AW19">
        <v>16</v>
      </c>
      <c r="AX19">
        <f>(R19*SUMPRODUCT(K20:$K$23, X20:$X$23)-$AZ$3*SUMPRODUCT(K19:$K$22, W20:$W$23))/Z19</f>
        <v>90002.379085317021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0.13258683600000001</v>
      </c>
      <c r="O20">
        <f t="shared" si="29"/>
        <v>76295.062606342341</v>
      </c>
      <c r="P20">
        <f t="shared" si="30"/>
        <v>3814.7531303171172</v>
      </c>
      <c r="Q20" s="5">
        <f t="shared" si="31"/>
        <v>50</v>
      </c>
      <c r="R20">
        <f t="shared" si="0"/>
        <v>1000000</v>
      </c>
      <c r="S20">
        <f t="shared" si="1"/>
        <v>75483.151451971324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27838.50899320285</v>
      </c>
      <c r="AC20">
        <f t="shared" si="2"/>
        <v>20018.528580804828</v>
      </c>
      <c r="AE20">
        <f t="shared" si="3"/>
        <v>20233.851687169725</v>
      </c>
      <c r="AF20">
        <f t="shared" si="4"/>
        <v>-1011.6925843584862</v>
      </c>
      <c r="AG20">
        <f t="shared" si="5"/>
        <v>-13.260262850539755</v>
      </c>
      <c r="AH20">
        <f t="shared" si="6"/>
        <v>-41010.247327656085</v>
      </c>
      <c r="AI20">
        <f t="shared" si="7"/>
        <v>-21801.348487695388</v>
      </c>
      <c r="AJ20">
        <f t="shared" si="8"/>
        <v>7819.9804123980211</v>
      </c>
      <c r="AK20">
        <f t="shared" si="32"/>
        <v>4026.9813689759258</v>
      </c>
      <c r="AL20">
        <f t="shared" si="9"/>
        <v>-9954.386706321442</v>
      </c>
      <c r="AN20">
        <f t="shared" si="10"/>
        <v>6115.1934940256442</v>
      </c>
      <c r="AO20">
        <f t="shared" si="11"/>
        <v>-305.75967470128217</v>
      </c>
      <c r="AP20">
        <f t="shared" si="12"/>
        <v>-4.0075945186506035</v>
      </c>
      <c r="AQ20">
        <f t="shared" si="13"/>
        <v>-12394.357808082979</v>
      </c>
      <c r="AR20">
        <f t="shared" si="14"/>
        <v>-6588.9315832772691</v>
      </c>
      <c r="AS20">
        <f t="shared" si="15"/>
        <v>2363.4004084169219</v>
      </c>
      <c r="AT20">
        <f t="shared" si="16"/>
        <v>1217.0579605334979</v>
      </c>
      <c r="AU20">
        <f t="shared" si="17"/>
        <v>-3008.4732143268488</v>
      </c>
      <c r="AW20">
        <v>17</v>
      </c>
      <c r="AX20">
        <f>(R20*SUMPRODUCT(K21:$K$23, X21:$X$23)-$AZ$3*SUMPRODUCT(K20:$K$22, W21:$W$23))/Z20</f>
        <v>75483.151451971324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0.14803979</v>
      </c>
      <c r="O21">
        <f t="shared" si="29"/>
        <v>76295.062606342341</v>
      </c>
      <c r="P21">
        <f t="shared" si="30"/>
        <v>3814.7531303171172</v>
      </c>
      <c r="Q21" s="5">
        <f t="shared" si="31"/>
        <v>50</v>
      </c>
      <c r="R21">
        <f t="shared" si="0"/>
        <v>1000000</v>
      </c>
      <c r="S21">
        <f t="shared" si="1"/>
        <v>56881.233218857851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20018.528580804828</v>
      </c>
      <c r="AC21">
        <f t="shared" si="2"/>
        <v>12701.139906873701</v>
      </c>
      <c r="AE21">
        <f t="shared" si="3"/>
        <v>17036.098015638276</v>
      </c>
      <c r="AF21">
        <f t="shared" si="4"/>
        <v>-851.80490078191383</v>
      </c>
      <c r="AG21">
        <f t="shared" si="5"/>
        <v>-11.164613694295651</v>
      </c>
      <c r="AH21">
        <f t="shared" si="6"/>
        <v>-39260.930554774139</v>
      </c>
      <c r="AI21">
        <f t="shared" si="7"/>
        <v>-23087.802053612075</v>
      </c>
      <c r="AJ21">
        <f t="shared" si="8"/>
        <v>7317.3886739311274</v>
      </c>
      <c r="AK21">
        <f t="shared" si="32"/>
        <v>3097.8754524977285</v>
      </c>
      <c r="AL21">
        <f t="shared" si="9"/>
        <v>-12672.537927183219</v>
      </c>
      <c r="AN21">
        <f t="shared" si="10"/>
        <v>4742.8996733701788</v>
      </c>
      <c r="AO21">
        <f t="shared" si="11"/>
        <v>-237.14498366850898</v>
      </c>
      <c r="AP21">
        <f t="shared" si="12"/>
        <v>-3.108261210716869</v>
      </c>
      <c r="AQ21">
        <f t="shared" si="13"/>
        <v>-10930.358262409361</v>
      </c>
      <c r="AR21">
        <f t="shared" si="14"/>
        <v>-6427.711833918409</v>
      </c>
      <c r="AS21">
        <f t="shared" si="15"/>
        <v>2037.182476858995</v>
      </c>
      <c r="AT21">
        <f t="shared" si="16"/>
        <v>862.45761548833673</v>
      </c>
      <c r="AU21">
        <f t="shared" si="17"/>
        <v>-3528.0717415710769</v>
      </c>
      <c r="AW21">
        <v>18</v>
      </c>
      <c r="AX21">
        <f>(R21*SUMPRODUCT(K22:$K$23, X22:$X$23)-$AZ$3*SUMPRODUCT(K21:$K$22, W22:$W$23))/Z21</f>
        <v>56881.233218857851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0.16585403400000001</v>
      </c>
      <c r="O22">
        <f t="shared" si="29"/>
        <v>76295.062606342341</v>
      </c>
      <c r="P22">
        <f t="shared" si="30"/>
        <v>3814.7531303171172</v>
      </c>
      <c r="Q22" s="5">
        <f t="shared" si="31"/>
        <v>50</v>
      </c>
      <c r="R22">
        <f t="shared" si="0"/>
        <v>1000000</v>
      </c>
      <c r="S22">
        <f t="shared" si="1"/>
        <v>32635.124663377748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12701.139906873701</v>
      </c>
      <c r="AC22">
        <f t="shared" si="2"/>
        <v>6005.6927436105434</v>
      </c>
      <c r="AE22">
        <f t="shared" si="3"/>
        <v>14040.231455968888</v>
      </c>
      <c r="AF22">
        <f t="shared" si="4"/>
        <v>-702.01157279844438</v>
      </c>
      <c r="AG22">
        <f t="shared" si="5"/>
        <v>-9.2012713381021172</v>
      </c>
      <c r="AH22">
        <f t="shared" si="6"/>
        <v>-37033.924385011531</v>
      </c>
      <c r="AI22">
        <f t="shared" si="7"/>
        <v>-23704.905773179191</v>
      </c>
      <c r="AJ22">
        <f t="shared" si="8"/>
        <v>6695.4471632631576</v>
      </c>
      <c r="AK22">
        <f t="shared" si="32"/>
        <v>2228.1880172340775</v>
      </c>
      <c r="AL22">
        <f t="shared" si="9"/>
        <v>-14781.270592681956</v>
      </c>
      <c r="AN22">
        <f t="shared" si="10"/>
        <v>3600.7273901735957</v>
      </c>
      <c r="AO22">
        <f t="shared" si="11"/>
        <v>-180.0363695086798</v>
      </c>
      <c r="AP22">
        <f t="shared" si="12"/>
        <v>-2.3597381450174408</v>
      </c>
      <c r="AQ22">
        <f t="shared" si="13"/>
        <v>-9497.6401433922601</v>
      </c>
      <c r="AR22">
        <f t="shared" si="14"/>
        <v>-6079.308860872361</v>
      </c>
      <c r="AS22">
        <f t="shared" si="15"/>
        <v>1717.0998972365644</v>
      </c>
      <c r="AT22">
        <f t="shared" si="16"/>
        <v>571.4362793286075</v>
      </c>
      <c r="AU22">
        <f t="shared" si="17"/>
        <v>-3790.7726843071896</v>
      </c>
      <c r="AW22">
        <v>19</v>
      </c>
      <c r="AX22">
        <f>(R22*SUMPRODUCT(K23:$K$23, X23:$X$23)-$AZ$3*SUMPRODUCT(K22:$K$22, W23:$W$23))/Z22</f>
        <v>32635.124663377748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0.18707617900000001</v>
      </c>
      <c r="O23">
        <f t="shared" si="29"/>
        <v>76295.062606342341</v>
      </c>
      <c r="P23">
        <f t="shared" si="30"/>
        <v>3814.7531303171172</v>
      </c>
      <c r="Q23" s="5">
        <f t="shared" si="31"/>
        <v>50</v>
      </c>
      <c r="R23">
        <f t="shared" si="0"/>
        <v>1000000</v>
      </c>
      <c r="S23">
        <f t="shared" si="1"/>
        <v>40645.356146903687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6005.6927436105434</v>
      </c>
      <c r="AC23">
        <f t="shared" si="2"/>
        <v>6005.6927436105434</v>
      </c>
      <c r="AE23">
        <f t="shared" si="3"/>
        <v>11273.236288350932</v>
      </c>
      <c r="AF23">
        <f t="shared" si="4"/>
        <v>-563.66181441754668</v>
      </c>
      <c r="AG23">
        <f t="shared" si="5"/>
        <v>-7.3879199408467349</v>
      </c>
      <c r="AH23">
        <f t="shared" si="6"/>
        <v>-34426.773677487225</v>
      </c>
      <c r="AI23">
        <f t="shared" si="7"/>
        <v>-23724.587123494686</v>
      </c>
      <c r="AJ23">
        <f t="shared" si="8"/>
        <v>0</v>
      </c>
      <c r="AK23">
        <f t="shared" si="32"/>
        <v>1430.3254158052339</v>
      </c>
      <c r="AL23">
        <f t="shared" si="9"/>
        <v>-22294.261707689453</v>
      </c>
      <c r="AN23">
        <f t="shared" si="10"/>
        <v>2663.2182120890789</v>
      </c>
      <c r="AO23">
        <f t="shared" si="11"/>
        <v>-133.16091060445396</v>
      </c>
      <c r="AP23">
        <f t="shared" si="12"/>
        <v>-1.745341127662754</v>
      </c>
      <c r="AQ23">
        <f t="shared" si="13"/>
        <v>-8133.0691822804747</v>
      </c>
      <c r="AR23">
        <f t="shared" si="14"/>
        <v>-5604.7572219235126</v>
      </c>
      <c r="AS23">
        <f t="shared" si="15"/>
        <v>0</v>
      </c>
      <c r="AT23">
        <f t="shared" si="16"/>
        <v>337.90373936565555</v>
      </c>
      <c r="AU23">
        <f t="shared" si="17"/>
        <v>-5266.8534825578572</v>
      </c>
      <c r="AW23">
        <v>20</v>
      </c>
      <c r="AX23">
        <f>(R23*SUMPRODUCT(K$23:$K24, X$23:$X24)-$AZ$3*SUMPRODUCT(K$22:$K23, W$23:$W24))/Z23</f>
        <v>40645.356146903687</v>
      </c>
    </row>
    <row r="25" spans="5:50" x14ac:dyDescent="0.25">
      <c r="AN25" s="6">
        <f t="shared" ref="AN25:AU25" si="33">SUM(AN3:AN23)</f>
        <v>565777.51729600329</v>
      </c>
      <c r="AO25" s="6">
        <f t="shared" si="33"/>
        <v>-85510.172819556959</v>
      </c>
      <c r="AP25" s="6">
        <f t="shared" si="33"/>
        <v>-2840.6907277756413</v>
      </c>
      <c r="AQ25" s="6">
        <f t="shared" si="33"/>
        <v>-374252.08628338302</v>
      </c>
      <c r="AR25" s="6">
        <f t="shared" si="33"/>
        <v>103174.56746528781</v>
      </c>
      <c r="AS25" s="6">
        <f t="shared" si="33"/>
        <v>-43477.829769446413</v>
      </c>
      <c r="AT25" s="6">
        <f t="shared" si="33"/>
        <v>73460.179617307498</v>
      </c>
      <c r="AU25" s="7">
        <f t="shared" si="33"/>
        <v>133156.91731314888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4501.1286806931548</v>
      </c>
      <c r="K3">
        <v>1</v>
      </c>
      <c r="L3" s="2">
        <v>0</v>
      </c>
      <c r="O3">
        <f>$C$3</f>
        <v>4501.1286806931548</v>
      </c>
      <c r="P3">
        <f>O3*B5</f>
        <v>3600.9029445545239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4501.1286806931548</v>
      </c>
      <c r="AF3">
        <f t="shared" ref="AF3:AF23" si="4">-$Z3*P3</f>
        <v>-3600.9029445545239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-1619.6824678613689</v>
      </c>
      <c r="AJ3">
        <f t="shared" ref="AJ3:AJ23" si="8">AB3-AC3</f>
        <v>0</v>
      </c>
      <c r="AL3">
        <f t="shared" ref="AL3:AL23" si="9">SUM(AI3:AK3)</f>
        <v>-1619.6824678613689</v>
      </c>
      <c r="AN3">
        <f t="shared" ref="AN3:AN23" si="10">AE3*$K3</f>
        <v>4501.1286806931548</v>
      </c>
      <c r="AO3">
        <f t="shared" ref="AO3:AO23" si="11">AF3*$K3</f>
        <v>-3600.9029445545239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-1619.6824678613689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-1619.6824678613689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2635.5009307656619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2000000</v>
      </c>
      <c r="S4">
        <f t="shared" si="1"/>
        <v>430.67123853608871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425.86425585601683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-425.86425585601683</v>
      </c>
      <c r="AK4">
        <f>G4*MAX(0, SUM(AB4, AE4:AF4))</f>
        <v>0</v>
      </c>
      <c r="AL4">
        <f t="shared" si="9"/>
        <v>-2749.0762558560168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-2209.6366749096442</v>
      </c>
      <c r="AR4">
        <f t="shared" si="14"/>
        <v>-2209.6366749096442</v>
      </c>
      <c r="AS4">
        <f t="shared" si="15"/>
        <v>-405.04494564962602</v>
      </c>
      <c r="AT4">
        <f t="shared" si="16"/>
        <v>0</v>
      </c>
      <c r="AU4">
        <f t="shared" si="17"/>
        <v>-2614.68162055927</v>
      </c>
      <c r="AW4">
        <v>1</v>
      </c>
      <c r="AX4">
        <f>(R4*SUMPRODUCT(K5:$K$23, X5:$X$23)-$AZ$3*SUMPRODUCT(K4:$K$22, W5:$W$23))/Z4</f>
        <v>430.67123853608871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4501.1286806931548</v>
      </c>
      <c r="P5">
        <f t="shared" ref="P5:P23" si="30">O5*$C$5</f>
        <v>225.05643403465774</v>
      </c>
      <c r="Q5" s="5">
        <f t="shared" ref="Q5:Q23" si="31">$C$8</f>
        <v>50</v>
      </c>
      <c r="R5">
        <f t="shared" si="0"/>
        <v>2000000</v>
      </c>
      <c r="S5">
        <f t="shared" si="1"/>
        <v>825.32103079849242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425.86425585601683</v>
      </c>
      <c r="AC5">
        <f t="shared" si="2"/>
        <v>806.99073050541483</v>
      </c>
      <c r="AE5">
        <f t="shared" si="3"/>
        <v>4401.1590479127271</v>
      </c>
      <c r="AF5">
        <f t="shared" si="4"/>
        <v>-220.05795239563633</v>
      </c>
      <c r="AG5">
        <f t="shared" si="5"/>
        <v>-48.889504834540375</v>
      </c>
      <c r="AH5">
        <f t="shared" si="6"/>
        <v>-2319.8267383847278</v>
      </c>
      <c r="AI5">
        <f t="shared" si="7"/>
        <v>1812.3848522978224</v>
      </c>
      <c r="AJ5">
        <f t="shared" si="8"/>
        <v>-381.12647464939801</v>
      </c>
      <c r="AK5">
        <f>G5*SUM(AB5, AE5:AF5)</f>
        <v>18.888557940629742</v>
      </c>
      <c r="AL5">
        <f t="shared" si="9"/>
        <v>1450.146935589054</v>
      </c>
      <c r="AN5">
        <f t="shared" si="10"/>
        <v>3979.4645061436304</v>
      </c>
      <c r="AO5">
        <f t="shared" si="11"/>
        <v>-198.97322530718148</v>
      </c>
      <c r="AP5">
        <f t="shared" si="12"/>
        <v>-44.205184837448471</v>
      </c>
      <c r="AQ5">
        <f t="shared" si="13"/>
        <v>-2097.5538637221339</v>
      </c>
      <c r="AR5">
        <f t="shared" si="14"/>
        <v>1638.7322322768659</v>
      </c>
      <c r="AS5">
        <f t="shared" si="15"/>
        <v>-344.60905904734858</v>
      </c>
      <c r="AT5">
        <f t="shared" si="16"/>
        <v>17.078761544103141</v>
      </c>
      <c r="AU5">
        <f t="shared" si="17"/>
        <v>1311.2019347736205</v>
      </c>
      <c r="AW5">
        <v>2</v>
      </c>
      <c r="AX5">
        <f>(R5*SUMPRODUCT(K6:$K$23, X6:$X$23)-$AZ$3*SUMPRODUCT(K5:$K$22, W6:$W$23))/Z5</f>
        <v>825.32103079849242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4501.1286806931548</v>
      </c>
      <c r="P6">
        <f t="shared" si="30"/>
        <v>225.05643403465774</v>
      </c>
      <c r="Q6" s="5">
        <f t="shared" si="31"/>
        <v>50</v>
      </c>
      <c r="R6">
        <f t="shared" si="0"/>
        <v>2000000</v>
      </c>
      <c r="S6">
        <f t="shared" si="1"/>
        <v>1185.9224127787325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806.99073050541483</v>
      </c>
      <c r="AC6">
        <f t="shared" si="2"/>
        <v>1146.6106378110999</v>
      </c>
      <c r="AE6">
        <f t="shared" si="3"/>
        <v>4351.9221593481698</v>
      </c>
      <c r="AF6">
        <f t="shared" si="4"/>
        <v>-217.59610796740847</v>
      </c>
      <c r="AG6">
        <f t="shared" si="5"/>
        <v>-48.342565477132638</v>
      </c>
      <c r="AH6">
        <f t="shared" si="6"/>
        <v>-2321.7723624932892</v>
      </c>
      <c r="AI6">
        <f t="shared" si="7"/>
        <v>1764.211123410339</v>
      </c>
      <c r="AJ6">
        <f t="shared" si="8"/>
        <v>-339.61990730568505</v>
      </c>
      <c r="AK6">
        <f>G6*SUM(AB6, AE6:AF6)</f>
        <v>35.08334915139185</v>
      </c>
      <c r="AL6">
        <f t="shared" si="9"/>
        <v>1459.6745652560458</v>
      </c>
      <c r="AN6">
        <f t="shared" si="10"/>
        <v>3730.8668075755686</v>
      </c>
      <c r="AO6">
        <f t="shared" si="11"/>
        <v>-186.54334037877842</v>
      </c>
      <c r="AP6">
        <f t="shared" si="12"/>
        <v>-41.443680821418226</v>
      </c>
      <c r="AQ6">
        <f t="shared" si="13"/>
        <v>-1990.4362083695794</v>
      </c>
      <c r="AR6">
        <f t="shared" si="14"/>
        <v>1512.4435780057922</v>
      </c>
      <c r="AS6">
        <f t="shared" si="15"/>
        <v>-291.15333247331205</v>
      </c>
      <c r="AT6">
        <f t="shared" si="16"/>
        <v>30.076664530028548</v>
      </c>
      <c r="AU6">
        <f t="shared" si="17"/>
        <v>1251.3669100625086</v>
      </c>
      <c r="AW6">
        <v>3</v>
      </c>
      <c r="AX6">
        <f>(R6*SUMPRODUCT(K7:$K$23, X7:$X$23)-$AZ$3*SUMPRODUCT(K6:$K$22, W7:$W$23))/Z6</f>
        <v>1185.9224127787325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4501.1286806931548</v>
      </c>
      <c r="P7">
        <f t="shared" si="30"/>
        <v>225.05643403465774</v>
      </c>
      <c r="Q7" s="5">
        <f t="shared" si="31"/>
        <v>50</v>
      </c>
      <c r="R7">
        <f t="shared" si="0"/>
        <v>2000000</v>
      </c>
      <c r="S7">
        <f t="shared" si="1"/>
        <v>1520.453814637518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1146.6106378110999</v>
      </c>
      <c r="AC7">
        <f t="shared" si="2"/>
        <v>1453.5845618699241</v>
      </c>
      <c r="AE7">
        <f t="shared" si="3"/>
        <v>4303.1699471945685</v>
      </c>
      <c r="AF7">
        <f t="shared" si="4"/>
        <v>-215.15849735972844</v>
      </c>
      <c r="AG7">
        <f t="shared" si="5"/>
        <v>-47.801010062790503</v>
      </c>
      <c r="AH7">
        <f t="shared" si="6"/>
        <v>-2325.1903828322211</v>
      </c>
      <c r="AI7">
        <f t="shared" si="7"/>
        <v>1715.0200569398289</v>
      </c>
      <c r="AJ7">
        <f t="shared" si="8"/>
        <v>-306.9739240588242</v>
      </c>
      <c r="AK7">
        <f>G7*SUM(AB7, AE7:AF7)</f>
        <v>72.237784809513968</v>
      </c>
      <c r="AL7">
        <f t="shared" si="9"/>
        <v>1480.2839176905186</v>
      </c>
      <c r="AN7">
        <f t="shared" si="10"/>
        <v>3474.6839408992269</v>
      </c>
      <c r="AO7">
        <f t="shared" si="11"/>
        <v>-173.73419704496135</v>
      </c>
      <c r="AP7">
        <f t="shared" si="12"/>
        <v>-38.597918293286163</v>
      </c>
      <c r="AQ7">
        <f t="shared" si="13"/>
        <v>-1877.5232635252312</v>
      </c>
      <c r="AR7">
        <f t="shared" si="14"/>
        <v>1384.8285620357483</v>
      </c>
      <c r="AS7">
        <f t="shared" si="15"/>
        <v>-247.87247013039874</v>
      </c>
      <c r="AT7">
        <f t="shared" si="16"/>
        <v>58.32989955867135</v>
      </c>
      <c r="AU7">
        <f t="shared" si="17"/>
        <v>1195.2859914640208</v>
      </c>
      <c r="AW7">
        <v>4</v>
      </c>
      <c r="AX7">
        <f>(R7*SUMPRODUCT(K8:$K$23, X8:$X$23)-$AZ$3*SUMPRODUCT(K7:$K$22, W8:$W$23))/Z7</f>
        <v>1520.453814637518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4501.1286806931548</v>
      </c>
      <c r="P8">
        <f t="shared" si="30"/>
        <v>225.05643403465774</v>
      </c>
      <c r="Q8" s="5">
        <f t="shared" si="31"/>
        <v>50</v>
      </c>
      <c r="R8">
        <f t="shared" si="0"/>
        <v>2000000</v>
      </c>
      <c r="S8">
        <f t="shared" si="1"/>
        <v>1825.673038981374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1453.5845618699241</v>
      </c>
      <c r="AC8">
        <f t="shared" si="2"/>
        <v>1725.7946013362634</v>
      </c>
      <c r="AE8">
        <f t="shared" si="3"/>
        <v>4254.8821235779424</v>
      </c>
      <c r="AF8">
        <f t="shared" si="4"/>
        <v>-212.74410617889711</v>
      </c>
      <c r="AG8">
        <f t="shared" si="5"/>
        <v>-47.26461322721736</v>
      </c>
      <c r="AH8">
        <f t="shared" si="6"/>
        <v>-2335.4693978094288</v>
      </c>
      <c r="AI8">
        <f t="shared" si="7"/>
        <v>1659.4040063623988</v>
      </c>
      <c r="AJ8">
        <f t="shared" si="8"/>
        <v>-272.21003946633937</v>
      </c>
      <c r="AK8">
        <f t="shared" ref="AK8:AK23" si="32">G8*SUM(AB8:AB8, AE8:AF8)</f>
        <v>118.70760771220975</v>
      </c>
      <c r="AL8">
        <f t="shared" si="9"/>
        <v>1505.9015746082691</v>
      </c>
      <c r="AN8">
        <f t="shared" si="10"/>
        <v>3210.6279178505629</v>
      </c>
      <c r="AO8">
        <f t="shared" si="11"/>
        <v>-160.53139589252814</v>
      </c>
      <c r="AP8">
        <f t="shared" si="12"/>
        <v>-35.664698185835242</v>
      </c>
      <c r="AQ8">
        <f t="shared" si="13"/>
        <v>-1762.2869522851158</v>
      </c>
      <c r="AR8">
        <f t="shared" si="14"/>
        <v>1252.1448714870833</v>
      </c>
      <c r="AS8">
        <f t="shared" si="15"/>
        <v>-205.40290584946052</v>
      </c>
      <c r="AT8">
        <f t="shared" si="16"/>
        <v>89.573799769941331</v>
      </c>
      <c r="AU8">
        <f t="shared" si="17"/>
        <v>1136.315765407564</v>
      </c>
      <c r="AW8">
        <v>5</v>
      </c>
      <c r="AX8">
        <f>(R8*SUMPRODUCT(K9:$K$23, X9:$X$23)-$AZ$3*SUMPRODUCT(K8:$K$22, W9:$W$23))/Z8</f>
        <v>1825.673038981374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4501.1286806931548</v>
      </c>
      <c r="P9">
        <f t="shared" si="30"/>
        <v>225.05643403465774</v>
      </c>
      <c r="Q9" s="5">
        <f t="shared" si="31"/>
        <v>50</v>
      </c>
      <c r="R9">
        <f t="shared" si="0"/>
        <v>2000000</v>
      </c>
      <c r="S9">
        <f t="shared" si="1"/>
        <v>2079.0363233790545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1725.7946013362634</v>
      </c>
      <c r="AC9">
        <f t="shared" si="2"/>
        <v>1943.185588799075</v>
      </c>
      <c r="AE9">
        <f t="shared" si="3"/>
        <v>4207.0108575291333</v>
      </c>
      <c r="AF9">
        <f t="shared" si="4"/>
        <v>-210.35054287645664</v>
      </c>
      <c r="AG9">
        <f t="shared" si="5"/>
        <v>-46.732843648465419</v>
      </c>
      <c r="AH9">
        <f t="shared" si="6"/>
        <v>-2364.9378591906352</v>
      </c>
      <c r="AI9">
        <f t="shared" si="7"/>
        <v>1584.9896118135762</v>
      </c>
      <c r="AJ9">
        <f t="shared" si="8"/>
        <v>-217.39098746281161</v>
      </c>
      <c r="AK9">
        <f t="shared" si="32"/>
        <v>127.61074462655337</v>
      </c>
      <c r="AL9">
        <f t="shared" si="9"/>
        <v>1495.209368977318</v>
      </c>
      <c r="AN9">
        <f t="shared" si="10"/>
        <v>2957.430086247191</v>
      </c>
      <c r="AO9">
        <f t="shared" si="11"/>
        <v>-147.87150431235952</v>
      </c>
      <c r="AP9">
        <f t="shared" si="12"/>
        <v>-32.852094397263031</v>
      </c>
      <c r="AQ9">
        <f t="shared" si="13"/>
        <v>-1662.4959178220931</v>
      </c>
      <c r="AR9">
        <f t="shared" si="14"/>
        <v>1114.2105697154755</v>
      </c>
      <c r="AS9">
        <f t="shared" si="15"/>
        <v>-152.82077193855989</v>
      </c>
      <c r="AT9">
        <f t="shared" si="16"/>
        <v>89.707364270657223</v>
      </c>
      <c r="AU9">
        <f t="shared" si="17"/>
        <v>1051.0971620475727</v>
      </c>
      <c r="AW9">
        <v>6</v>
      </c>
      <c r="AX9">
        <f>(R9*SUMPRODUCT(K10:$K$23, X10:$X$23)-$AZ$3*SUMPRODUCT(K9:$K$22, W10:$W$23))/Z9</f>
        <v>2079.0363233790545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4501.1286806931548</v>
      </c>
      <c r="P10">
        <f t="shared" si="30"/>
        <v>225.05643403465774</v>
      </c>
      <c r="Q10" s="5">
        <f t="shared" si="31"/>
        <v>50</v>
      </c>
      <c r="R10">
        <f t="shared" si="0"/>
        <v>2000000</v>
      </c>
      <c r="S10">
        <f t="shared" si="1"/>
        <v>2242.0312870263942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1943.185588799075</v>
      </c>
      <c r="AC10">
        <f t="shared" si="2"/>
        <v>2071.8796918275166</v>
      </c>
      <c r="AE10">
        <f t="shared" si="3"/>
        <v>4159.5303142264947</v>
      </c>
      <c r="AF10">
        <f t="shared" si="4"/>
        <v>-207.97651571132471</v>
      </c>
      <c r="AG10">
        <f t="shared" si="5"/>
        <v>-46.205414344940969</v>
      </c>
      <c r="AH10">
        <f t="shared" si="6"/>
        <v>-2404.0346815918501</v>
      </c>
      <c r="AI10">
        <f t="shared" si="7"/>
        <v>1501.313702578379</v>
      </c>
      <c r="AJ10">
        <f t="shared" si="8"/>
        <v>-128.69410302844153</v>
      </c>
      <c r="AK10">
        <f t="shared" si="32"/>
        <v>25.347379365451257</v>
      </c>
      <c r="AL10">
        <f t="shared" si="9"/>
        <v>1397.9669789153886</v>
      </c>
      <c r="AN10">
        <f t="shared" si="10"/>
        <v>2773.4538333561986</v>
      </c>
      <c r="AO10">
        <f t="shared" si="11"/>
        <v>-138.67269166780991</v>
      </c>
      <c r="AP10">
        <f t="shared" si="12"/>
        <v>-30.808426398166187</v>
      </c>
      <c r="AQ10">
        <f t="shared" si="13"/>
        <v>-1602.9404042033166</v>
      </c>
      <c r="AR10">
        <f t="shared" si="14"/>
        <v>1001.0323110869062</v>
      </c>
      <c r="AS10">
        <f t="shared" si="15"/>
        <v>-85.809484824236179</v>
      </c>
      <c r="AT10">
        <f t="shared" si="16"/>
        <v>16.900895330947368</v>
      </c>
      <c r="AU10">
        <f t="shared" si="17"/>
        <v>932.12372159361735</v>
      </c>
      <c r="AW10">
        <v>7</v>
      </c>
      <c r="AX10">
        <f>(R10*SUMPRODUCT(K11:$K$23, X11:$X$23)-$AZ$3*SUMPRODUCT(K10:$K$22, W11:$W$23))/Z10</f>
        <v>2242.0312870263942</v>
      </c>
    </row>
    <row r="11" spans="1:52" x14ac:dyDescent="0.25">
      <c r="A11" t="s">
        <v>33</v>
      </c>
      <c r="C11" s="24">
        <f>AU25</f>
        <v>8813.3694708448402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4501.1286806931548</v>
      </c>
      <c r="P11">
        <f t="shared" si="30"/>
        <v>225.05643403465774</v>
      </c>
      <c r="Q11" s="5">
        <f t="shared" si="31"/>
        <v>50</v>
      </c>
      <c r="R11">
        <f t="shared" si="0"/>
        <v>2000000</v>
      </c>
      <c r="S11">
        <f t="shared" si="1"/>
        <v>2351.2251825820767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2071.8796918275166</v>
      </c>
      <c r="AC11">
        <f t="shared" si="2"/>
        <v>2148.1901850521608</v>
      </c>
      <c r="AE11">
        <f t="shared" si="3"/>
        <v>4112.4433870273415</v>
      </c>
      <c r="AF11">
        <f t="shared" si="4"/>
        <v>-205.62216935136709</v>
      </c>
      <c r="AG11">
        <f t="shared" si="5"/>
        <v>-45.682357456997238</v>
      </c>
      <c r="AH11">
        <f t="shared" si="6"/>
        <v>-2440.1097797729062</v>
      </c>
      <c r="AI11">
        <f t="shared" si="7"/>
        <v>1421.029080446071</v>
      </c>
      <c r="AJ11">
        <f t="shared" si="8"/>
        <v>-76.310493224644233</v>
      </c>
      <c r="AK11">
        <f t="shared" si="32"/>
        <v>9.5659214552055865</v>
      </c>
      <c r="AL11">
        <f t="shared" si="9"/>
        <v>1354.2845086766324</v>
      </c>
      <c r="AN11">
        <f t="shared" si="10"/>
        <v>2608.2541993966465</v>
      </c>
      <c r="AO11">
        <f t="shared" si="11"/>
        <v>-130.41270996983232</v>
      </c>
      <c r="AP11">
        <f t="shared" si="12"/>
        <v>-28.973335183509864</v>
      </c>
      <c r="AQ11">
        <f t="shared" si="13"/>
        <v>-1547.6022357312015</v>
      </c>
      <c r="AR11">
        <f t="shared" si="14"/>
        <v>901.26591851210276</v>
      </c>
      <c r="AS11">
        <f t="shared" si="15"/>
        <v>-48.398760950501654</v>
      </c>
      <c r="AT11">
        <f t="shared" si="16"/>
        <v>6.0670390953816113</v>
      </c>
      <c r="AU11">
        <f t="shared" si="17"/>
        <v>858.93419665698275</v>
      </c>
      <c r="AW11">
        <v>8</v>
      </c>
      <c r="AX11">
        <f>(R11*SUMPRODUCT(K12:$K$23, X12:$X$23)-$AZ$3*SUMPRODUCT(K11:$K$22, W12:$W$23))/Z11</f>
        <v>2351.2251825820767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4501.1286806931548</v>
      </c>
      <c r="P12">
        <f t="shared" si="30"/>
        <v>225.05643403465774</v>
      </c>
      <c r="Q12" s="5">
        <f t="shared" si="31"/>
        <v>50</v>
      </c>
      <c r="R12">
        <f t="shared" si="0"/>
        <v>2000000</v>
      </c>
      <c r="S12">
        <f t="shared" si="1"/>
        <v>2433.4634230401966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2148.1901850521608</v>
      </c>
      <c r="AC12">
        <f t="shared" si="2"/>
        <v>2198.0611452791982</v>
      </c>
      <c r="AE12">
        <f t="shared" si="3"/>
        <v>4065.7097901117759</v>
      </c>
      <c r="AF12">
        <f t="shared" si="4"/>
        <v>-203.2854895055888</v>
      </c>
      <c r="AG12">
        <f t="shared" si="5"/>
        <v>-45.163225476656152</v>
      </c>
      <c r="AH12">
        <f t="shared" si="6"/>
        <v>-2492.3362308445571</v>
      </c>
      <c r="AI12">
        <f t="shared" si="7"/>
        <v>1324.9248442849739</v>
      </c>
      <c r="AJ12">
        <f t="shared" si="8"/>
        <v>-49.870960227037358</v>
      </c>
      <c r="AK12">
        <f t="shared" si="32"/>
        <v>126.22290419882532</v>
      </c>
      <c r="AL12">
        <f t="shared" si="9"/>
        <v>1401.2767882567618</v>
      </c>
      <c r="AN12">
        <f t="shared" si="10"/>
        <v>2409.9197492482872</v>
      </c>
      <c r="AO12">
        <f t="shared" si="11"/>
        <v>-120.49598746241438</v>
      </c>
      <c r="AP12">
        <f t="shared" si="12"/>
        <v>-26.77017166366781</v>
      </c>
      <c r="AQ12">
        <f t="shared" si="13"/>
        <v>-1477.3140766434803</v>
      </c>
      <c r="AR12">
        <f t="shared" si="14"/>
        <v>785.33951347872483</v>
      </c>
      <c r="AS12">
        <f t="shared" si="15"/>
        <v>-29.560647013570787</v>
      </c>
      <c r="AT12">
        <f t="shared" si="16"/>
        <v>74.817703510476306</v>
      </c>
      <c r="AU12">
        <f t="shared" si="17"/>
        <v>830.59656997563036</v>
      </c>
      <c r="AW12">
        <v>9</v>
      </c>
      <c r="AX12">
        <f>(R12*SUMPRODUCT(K13:$K$23, X13:$X$23)-$AZ$3*SUMPRODUCT(K12:$K$22, W13:$W$23))/Z12</f>
        <v>2433.4634230401966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4501.1286806931548</v>
      </c>
      <c r="P13">
        <f t="shared" si="30"/>
        <v>225.05643403465774</v>
      </c>
      <c r="Q13" s="5">
        <f t="shared" si="31"/>
        <v>50</v>
      </c>
      <c r="R13">
        <f t="shared" si="0"/>
        <v>2000000</v>
      </c>
      <c r="S13">
        <f t="shared" si="1"/>
        <v>2510.5600079516557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2198.0611452791982</v>
      </c>
      <c r="AC13">
        <f t="shared" si="2"/>
        <v>2241.8263273080829</v>
      </c>
      <c r="AE13">
        <f t="shared" si="3"/>
        <v>4019.3218831731356</v>
      </c>
      <c r="AF13">
        <f t="shared" si="4"/>
        <v>-200.96609415865677</v>
      </c>
      <c r="AG13">
        <f t="shared" si="5"/>
        <v>-44.647933532908652</v>
      </c>
      <c r="AH13">
        <f t="shared" si="6"/>
        <v>-2546.3875592377699</v>
      </c>
      <c r="AI13">
        <f t="shared" si="7"/>
        <v>1227.3202962438004</v>
      </c>
      <c r="AJ13">
        <f t="shared" si="8"/>
        <v>-43.765182028884738</v>
      </c>
      <c r="AK13">
        <f t="shared" si="32"/>
        <v>421.14918540055743</v>
      </c>
      <c r="AL13">
        <f t="shared" si="9"/>
        <v>1604.704299615473</v>
      </c>
      <c r="AN13">
        <f t="shared" si="10"/>
        <v>2158.1879306123838</v>
      </c>
      <c r="AO13">
        <f t="shared" si="11"/>
        <v>-107.90939653061919</v>
      </c>
      <c r="AP13">
        <f t="shared" si="12"/>
        <v>-23.973852823510395</v>
      </c>
      <c r="AQ13">
        <f t="shared" si="13"/>
        <v>-1367.2910646981779</v>
      </c>
      <c r="AR13">
        <f t="shared" si="14"/>
        <v>659.01361656007657</v>
      </c>
      <c r="AS13">
        <f t="shared" si="15"/>
        <v>-23.499856538293674</v>
      </c>
      <c r="AT13">
        <f t="shared" si="16"/>
        <v>226.1374220173567</v>
      </c>
      <c r="AU13">
        <f t="shared" si="17"/>
        <v>861.6511820391396</v>
      </c>
      <c r="AW13">
        <v>10</v>
      </c>
      <c r="AX13">
        <f>(R13*SUMPRODUCT(K14:$K$23, X14:$X$23)-$AZ$3*SUMPRODUCT(K13:$K$22, W14:$W$23))/Z13</f>
        <v>2510.5600079516557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4501.1286806931548</v>
      </c>
      <c r="P14">
        <f t="shared" si="30"/>
        <v>225.05643403465774</v>
      </c>
      <c r="Q14" s="5">
        <f t="shared" si="31"/>
        <v>50</v>
      </c>
      <c r="R14">
        <f t="shared" si="0"/>
        <v>2000000</v>
      </c>
      <c r="S14">
        <f t="shared" si="1"/>
        <v>2507.4125577966925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2241.8263273080829</v>
      </c>
      <c r="AC14">
        <f t="shared" si="2"/>
        <v>2213.350515175156</v>
      </c>
      <c r="AE14">
        <f t="shared" si="3"/>
        <v>3973.2494173340806</v>
      </c>
      <c r="AF14">
        <f t="shared" si="4"/>
        <v>-198.66247086670401</v>
      </c>
      <c r="AG14">
        <f t="shared" si="5"/>
        <v>-44.136145611396039</v>
      </c>
      <c r="AH14">
        <f t="shared" si="6"/>
        <v>-2612.3434473411198</v>
      </c>
      <c r="AI14">
        <f t="shared" si="7"/>
        <v>1118.1073535148607</v>
      </c>
      <c r="AJ14">
        <f t="shared" si="8"/>
        <v>28.475812132926876</v>
      </c>
      <c r="AK14">
        <f t="shared" si="32"/>
        <v>421.14892916428215</v>
      </c>
      <c r="AL14">
        <f t="shared" si="9"/>
        <v>1567.7320948120698</v>
      </c>
      <c r="AN14">
        <f t="shared" si="10"/>
        <v>1965.2801482571449</v>
      </c>
      <c r="AO14">
        <f t="shared" si="11"/>
        <v>-98.264007412857239</v>
      </c>
      <c r="AP14">
        <f t="shared" si="12"/>
        <v>-21.830970492877579</v>
      </c>
      <c r="AQ14">
        <f t="shared" si="13"/>
        <v>-1292.1380407409392</v>
      </c>
      <c r="AR14">
        <f t="shared" si="14"/>
        <v>553.04712961047096</v>
      </c>
      <c r="AS14">
        <f t="shared" si="15"/>
        <v>14.084932107758398</v>
      </c>
      <c r="AT14">
        <f t="shared" si="16"/>
        <v>208.31202449446562</v>
      </c>
      <c r="AU14">
        <f t="shared" si="17"/>
        <v>775.44408621269497</v>
      </c>
      <c r="AW14">
        <v>11</v>
      </c>
      <c r="AX14">
        <f>(R14*SUMPRODUCT(K15:$K$23, X15:$X$23)-$AZ$3*SUMPRODUCT(K14:$K$22, W15:$W$23))/Z14</f>
        <v>2507.4125577966925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4501.1286806931548</v>
      </c>
      <c r="P15">
        <f t="shared" si="30"/>
        <v>225.05643403465774</v>
      </c>
      <c r="Q15" s="5">
        <f t="shared" si="31"/>
        <v>50</v>
      </c>
      <c r="R15">
        <f t="shared" si="0"/>
        <v>2000000</v>
      </c>
      <c r="S15">
        <f t="shared" si="1"/>
        <v>2439.5217686572687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2213.350515175156</v>
      </c>
      <c r="AC15">
        <f t="shared" si="2"/>
        <v>2128.5801170644836</v>
      </c>
      <c r="AE15">
        <f t="shared" si="3"/>
        <v>3927.4144371934026</v>
      </c>
      <c r="AF15">
        <f t="shared" si="4"/>
        <v>-196.37072185967011</v>
      </c>
      <c r="AG15">
        <f t="shared" si="5"/>
        <v>-43.62699575819056</v>
      </c>
      <c r="AH15">
        <f t="shared" si="6"/>
        <v>-2711.5358836609557</v>
      </c>
      <c r="AI15">
        <f t="shared" si="7"/>
        <v>975.88083591458599</v>
      </c>
      <c r="AJ15">
        <f t="shared" si="8"/>
        <v>84.770398110672431</v>
      </c>
      <c r="AK15">
        <f t="shared" si="32"/>
        <v>416.10759613562226</v>
      </c>
      <c r="AL15">
        <f t="shared" si="9"/>
        <v>1476.7588301608807</v>
      </c>
      <c r="AN15">
        <f t="shared" si="10"/>
        <v>1789.4828401225407</v>
      </c>
      <c r="AO15">
        <f t="shared" si="11"/>
        <v>-89.474142006127025</v>
      </c>
      <c r="AP15">
        <f t="shared" si="12"/>
        <v>-19.878156869833902</v>
      </c>
      <c r="AQ15">
        <f t="shared" si="13"/>
        <v>-1235.4812591806044</v>
      </c>
      <c r="AR15">
        <f t="shared" si="14"/>
        <v>444.64928206597517</v>
      </c>
      <c r="AS15">
        <f t="shared" si="15"/>
        <v>38.624691943081139</v>
      </c>
      <c r="AT15">
        <f t="shared" si="16"/>
        <v>189.59481227080602</v>
      </c>
      <c r="AU15">
        <f t="shared" si="17"/>
        <v>672.86878627986232</v>
      </c>
      <c r="AW15">
        <v>12</v>
      </c>
      <c r="AX15">
        <f>(R15*SUMPRODUCT(K16:$K$23, X16:$X$23)-$AZ$3*SUMPRODUCT(K15:$K$22, W16:$W$23))/Z15</f>
        <v>2439.5217686572687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4501.1286806931548</v>
      </c>
      <c r="P16">
        <f t="shared" si="30"/>
        <v>225.05643403465774</v>
      </c>
      <c r="Q16" s="5">
        <f t="shared" si="31"/>
        <v>50</v>
      </c>
      <c r="R16">
        <f t="shared" si="0"/>
        <v>2000000</v>
      </c>
      <c r="S16">
        <f t="shared" si="1"/>
        <v>2306.8931409712459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2128.5801170644836</v>
      </c>
      <c r="AC16">
        <f t="shared" si="2"/>
        <v>1989.4660691233521</v>
      </c>
      <c r="AE16">
        <f t="shared" si="3"/>
        <v>3881.7761533708626</v>
      </c>
      <c r="AF16">
        <f t="shared" si="4"/>
        <v>-194.08880766854315</v>
      </c>
      <c r="AG16">
        <f t="shared" si="5"/>
        <v>-43.120030871602246</v>
      </c>
      <c r="AH16">
        <f t="shared" si="6"/>
        <v>-2827.7971602560924</v>
      </c>
      <c r="AI16">
        <f t="shared" si="7"/>
        <v>816.77015457462448</v>
      </c>
      <c r="AJ16">
        <f t="shared" si="8"/>
        <v>139.1140479411315</v>
      </c>
      <c r="AK16">
        <f t="shared" si="32"/>
        <v>407.13872239367623</v>
      </c>
      <c r="AL16">
        <f t="shared" si="9"/>
        <v>1363.0229249094323</v>
      </c>
      <c r="AN16">
        <f t="shared" si="10"/>
        <v>1629.2714999013117</v>
      </c>
      <c r="AO16">
        <f t="shared" si="11"/>
        <v>-81.463574995065599</v>
      </c>
      <c r="AP16">
        <f t="shared" si="12"/>
        <v>-18.098477242939104</v>
      </c>
      <c r="AQ16">
        <f t="shared" si="13"/>
        <v>-1186.892066588194</v>
      </c>
      <c r="AR16">
        <f t="shared" si="14"/>
        <v>342.81738107511285</v>
      </c>
      <c r="AS16">
        <f t="shared" si="15"/>
        <v>58.389393048738185</v>
      </c>
      <c r="AT16">
        <f t="shared" si="16"/>
        <v>170.8855664761135</v>
      </c>
      <c r="AU16">
        <f t="shared" si="17"/>
        <v>572.09234059996459</v>
      </c>
      <c r="AW16">
        <v>13</v>
      </c>
      <c r="AX16">
        <f>(R16*SUMPRODUCT(K17:$K$23, X17:$X$23)-$AZ$3*SUMPRODUCT(K16:$K$22, W17:$W$23))/Z16</f>
        <v>2306.8931409712459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4501.1286806931548</v>
      </c>
      <c r="P17">
        <f t="shared" si="30"/>
        <v>225.05643403465774</v>
      </c>
      <c r="Q17" s="5">
        <f t="shared" si="31"/>
        <v>50</v>
      </c>
      <c r="R17">
        <f t="shared" si="0"/>
        <v>2000000</v>
      </c>
      <c r="S17">
        <f t="shared" si="1"/>
        <v>2117.972293037401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1989.4660691233521</v>
      </c>
      <c r="AC17">
        <f t="shared" si="2"/>
        <v>1805.1575086595483</v>
      </c>
      <c r="AE17">
        <f t="shared" si="3"/>
        <v>3836.3326385840555</v>
      </c>
      <c r="AF17">
        <f t="shared" si="4"/>
        <v>-191.81663192920277</v>
      </c>
      <c r="AG17">
        <f t="shared" si="5"/>
        <v>-42.615229542751891</v>
      </c>
      <c r="AH17">
        <f t="shared" si="6"/>
        <v>-2944.0408053734623</v>
      </c>
      <c r="AI17">
        <f t="shared" si="7"/>
        <v>657.85997173863871</v>
      </c>
      <c r="AJ17">
        <f t="shared" si="8"/>
        <v>184.30856046380381</v>
      </c>
      <c r="AK17">
        <f t="shared" si="32"/>
        <v>394.37874530447436</v>
      </c>
      <c r="AL17">
        <f t="shared" si="9"/>
        <v>1236.547277506917</v>
      </c>
      <c r="AN17">
        <f t="shared" si="10"/>
        <v>1483.2740427237734</v>
      </c>
      <c r="AO17">
        <f t="shared" si="11"/>
        <v>-74.163702136188661</v>
      </c>
      <c r="AP17">
        <f t="shared" si="12"/>
        <v>-16.476690047609964</v>
      </c>
      <c r="AQ17">
        <f t="shared" si="13"/>
        <v>-1138.2796328479455</v>
      </c>
      <c r="AR17">
        <f t="shared" si="14"/>
        <v>254.3540176920292</v>
      </c>
      <c r="AS17">
        <f t="shared" si="15"/>
        <v>71.260792361489962</v>
      </c>
      <c r="AT17">
        <f t="shared" si="16"/>
        <v>152.48202150895943</v>
      </c>
      <c r="AU17">
        <f t="shared" si="17"/>
        <v>478.09683156247866</v>
      </c>
      <c r="AW17">
        <v>14</v>
      </c>
      <c r="AX17">
        <f>(R17*SUMPRODUCT(K18:$K$23, X18:$X$23)-$AZ$3*SUMPRODUCT(K17:$K$22, W18:$W$23))/Z17</f>
        <v>2117.972293037401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4501.1286806931548</v>
      </c>
      <c r="P18">
        <f t="shared" si="30"/>
        <v>225.05643403465774</v>
      </c>
      <c r="Q18" s="5">
        <f t="shared" si="31"/>
        <v>50</v>
      </c>
      <c r="R18">
        <f t="shared" si="0"/>
        <v>2000000</v>
      </c>
      <c r="S18">
        <f t="shared" si="1"/>
        <v>1878.3012985019052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1805.1575086595483</v>
      </c>
      <c r="AC18">
        <f t="shared" si="2"/>
        <v>1581.9974461447459</v>
      </c>
      <c r="AE18">
        <f t="shared" si="3"/>
        <v>3791.0712638620994</v>
      </c>
      <c r="AF18">
        <f t="shared" si="4"/>
        <v>-189.55356319310496</v>
      </c>
      <c r="AG18">
        <f t="shared" si="5"/>
        <v>-42.112451484927227</v>
      </c>
      <c r="AH18">
        <f t="shared" si="6"/>
        <v>-3065.0304958859797</v>
      </c>
      <c r="AI18">
        <f t="shared" si="7"/>
        <v>494.37475329808785</v>
      </c>
      <c r="AJ18">
        <f t="shared" si="8"/>
        <v>223.16006251480235</v>
      </c>
      <c r="AK18">
        <f t="shared" si="32"/>
        <v>378.46726465299798</v>
      </c>
      <c r="AL18">
        <f t="shared" si="9"/>
        <v>1096.0020804658882</v>
      </c>
      <c r="AN18">
        <f t="shared" si="10"/>
        <v>1350.2346702402413</v>
      </c>
      <c r="AO18">
        <f t="shared" si="11"/>
        <v>-67.511733512012057</v>
      </c>
      <c r="AP18">
        <f t="shared" si="12"/>
        <v>-14.998845467714011</v>
      </c>
      <c r="AQ18">
        <f t="shared" si="13"/>
        <v>-1091.6467016430709</v>
      </c>
      <c r="AR18">
        <f t="shared" si="14"/>
        <v>176.07738961744442</v>
      </c>
      <c r="AS18">
        <f t="shared" si="15"/>
        <v>79.481083959762316</v>
      </c>
      <c r="AT18">
        <f t="shared" si="16"/>
        <v>134.79557273341069</v>
      </c>
      <c r="AU18">
        <f t="shared" si="17"/>
        <v>390.35404631061743</v>
      </c>
      <c r="AW18">
        <v>15</v>
      </c>
      <c r="AX18">
        <f>(R18*SUMPRODUCT(K19:$K$23, X19:$X$23)-$AZ$3*SUMPRODUCT(K18:$K$22, W19:$W$23))/Z18</f>
        <v>1878.3012985019052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4501.1286806931548</v>
      </c>
      <c r="P19">
        <f t="shared" si="30"/>
        <v>225.05643403465774</v>
      </c>
      <c r="Q19" s="5">
        <f t="shared" si="31"/>
        <v>50</v>
      </c>
      <c r="R19">
        <f t="shared" si="0"/>
        <v>2000000</v>
      </c>
      <c r="S19">
        <f t="shared" si="1"/>
        <v>1586.8063923337145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1581.9974461447459</v>
      </c>
      <c r="AC19">
        <f t="shared" si="2"/>
        <v>1320.5772413497057</v>
      </c>
      <c r="AE19">
        <f t="shared" si="3"/>
        <v>3745.9441333405784</v>
      </c>
      <c r="AF19">
        <f t="shared" si="4"/>
        <v>-187.29720666702895</v>
      </c>
      <c r="AG19">
        <f t="shared" si="5"/>
        <v>-41.611164655302844</v>
      </c>
      <c r="AH19">
        <f t="shared" si="6"/>
        <v>-3206.4925910041411</v>
      </c>
      <c r="AI19">
        <f t="shared" si="7"/>
        <v>310.54317101410561</v>
      </c>
      <c r="AJ19">
        <f t="shared" si="8"/>
        <v>261.42020479504026</v>
      </c>
      <c r="AK19">
        <f t="shared" si="32"/>
        <v>359.84510609728073</v>
      </c>
      <c r="AL19">
        <f t="shared" si="9"/>
        <v>931.80848190642655</v>
      </c>
      <c r="AN19">
        <f t="shared" si="10"/>
        <v>1228.9968508120123</v>
      </c>
      <c r="AO19">
        <f t="shared" si="11"/>
        <v>-61.449842540600628</v>
      </c>
      <c r="AP19">
        <f t="shared" si="12"/>
        <v>-13.652096374000489</v>
      </c>
      <c r="AQ19">
        <f t="shared" si="13"/>
        <v>-1052.009628606452</v>
      </c>
      <c r="AR19">
        <f t="shared" si="14"/>
        <v>101.88528329095935</v>
      </c>
      <c r="AS19">
        <f t="shared" si="15"/>
        <v>85.768659914641844</v>
      </c>
      <c r="AT19">
        <f t="shared" si="16"/>
        <v>118.06062408605163</v>
      </c>
      <c r="AU19">
        <f t="shared" si="17"/>
        <v>305.71456729165283</v>
      </c>
      <c r="AW19">
        <v>16</v>
      </c>
      <c r="AX19">
        <f>(R19*SUMPRODUCT(K20:$K$23, X20:$X$23)-$AZ$3*SUMPRODUCT(K19:$K$22, W20:$W$23))/Z19</f>
        <v>1586.8063923337145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4501.1286806931548</v>
      </c>
      <c r="P20">
        <f t="shared" si="30"/>
        <v>225.05643403465774</v>
      </c>
      <c r="Q20" s="5">
        <f t="shared" si="31"/>
        <v>50</v>
      </c>
      <c r="R20">
        <f t="shared" si="0"/>
        <v>2000000</v>
      </c>
      <c r="S20">
        <f t="shared" si="1"/>
        <v>1252.7693497853254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1320.5772413497057</v>
      </c>
      <c r="AC20">
        <f t="shared" si="2"/>
        <v>1030.0644599974592</v>
      </c>
      <c r="AE20">
        <f t="shared" si="3"/>
        <v>3700.9627387928776</v>
      </c>
      <c r="AF20">
        <f t="shared" si="4"/>
        <v>-185.04813693964388</v>
      </c>
      <c r="AG20">
        <f t="shared" si="5"/>
        <v>-41.111496708231684</v>
      </c>
      <c r="AH20">
        <f t="shared" si="6"/>
        <v>-3342.2520207251659</v>
      </c>
      <c r="AI20">
        <f t="shared" si="7"/>
        <v>132.55108441983612</v>
      </c>
      <c r="AJ20">
        <f t="shared" si="8"/>
        <v>290.51278135224652</v>
      </c>
      <c r="AK20">
        <f t="shared" si="32"/>
        <v>338.55442902420577</v>
      </c>
      <c r="AL20">
        <f t="shared" si="9"/>
        <v>761.61829479628841</v>
      </c>
      <c r="AN20">
        <f t="shared" si="10"/>
        <v>1118.5266953522516</v>
      </c>
      <c r="AO20">
        <f t="shared" si="11"/>
        <v>-55.92633476761258</v>
      </c>
      <c r="AP20">
        <f t="shared" si="12"/>
        <v>-12.424957990536754</v>
      </c>
      <c r="AQ20">
        <f t="shared" si="13"/>
        <v>-1010.1150353638625</v>
      </c>
      <c r="AR20">
        <f t="shared" si="14"/>
        <v>40.06036723023977</v>
      </c>
      <c r="AS20">
        <f t="shared" si="15"/>
        <v>87.800479015226585</v>
      </c>
      <c r="AT20">
        <f t="shared" si="16"/>
        <v>102.3199079320712</v>
      </c>
      <c r="AU20">
        <f t="shared" si="17"/>
        <v>230.18075417753755</v>
      </c>
      <c r="AW20">
        <v>17</v>
      </c>
      <c r="AX20">
        <f>(R20*SUMPRODUCT(K21:$K$23, X21:$X$23)-$AZ$3*SUMPRODUCT(K20:$K$22, W21:$W$23))/Z20</f>
        <v>1252.7693497853254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4501.1286806931548</v>
      </c>
      <c r="P21">
        <f t="shared" si="30"/>
        <v>225.05643403465774</v>
      </c>
      <c r="Q21" s="5">
        <f t="shared" si="31"/>
        <v>50</v>
      </c>
      <c r="R21">
        <f t="shared" si="0"/>
        <v>2000000</v>
      </c>
      <c r="S21">
        <f t="shared" si="1"/>
        <v>875.17166294454751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1030.0644599974592</v>
      </c>
      <c r="AC21">
        <f t="shared" si="2"/>
        <v>710.86532296728365</v>
      </c>
      <c r="AE21">
        <f t="shared" si="3"/>
        <v>3656.078491564439</v>
      </c>
      <c r="AF21">
        <f t="shared" si="4"/>
        <v>-182.80392457822197</v>
      </c>
      <c r="AG21">
        <f t="shared" si="5"/>
        <v>-40.612907905150344</v>
      </c>
      <c r="AH21">
        <f t="shared" si="6"/>
        <v>-3498.9534399612853</v>
      </c>
      <c r="AI21">
        <f t="shared" si="7"/>
        <v>-66.291780880218539</v>
      </c>
      <c r="AJ21">
        <f t="shared" si="8"/>
        <v>319.19913703017551</v>
      </c>
      <c r="AK21">
        <f t="shared" si="32"/>
        <v>315.23373188885739</v>
      </c>
      <c r="AL21">
        <f t="shared" si="9"/>
        <v>568.14108803881436</v>
      </c>
      <c r="AN21">
        <f t="shared" si="10"/>
        <v>1017.8629793946415</v>
      </c>
      <c r="AO21">
        <f t="shared" si="11"/>
        <v>-50.893148969732081</v>
      </c>
      <c r="AP21">
        <f t="shared" si="12"/>
        <v>-11.306752723606815</v>
      </c>
      <c r="AQ21">
        <f t="shared" si="13"/>
        <v>-974.1189040058531</v>
      </c>
      <c r="AR21">
        <f t="shared" si="14"/>
        <v>-18.455826304550413</v>
      </c>
      <c r="AS21">
        <f t="shared" si="15"/>
        <v>88.865976315160424</v>
      </c>
      <c r="AT21">
        <f t="shared" si="16"/>
        <v>87.761995888875376</v>
      </c>
      <c r="AU21">
        <f t="shared" si="17"/>
        <v>158.1721458994854</v>
      </c>
      <c r="AW21">
        <v>18</v>
      </c>
      <c r="AX21">
        <f>(R21*SUMPRODUCT(K22:$K$23, X22:$X$23)-$AZ$3*SUMPRODUCT(K21:$K$22, W22:$W$23))/Z21</f>
        <v>875.17166294454751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4501.1286806931548</v>
      </c>
      <c r="P22">
        <f t="shared" si="30"/>
        <v>225.05643403465774</v>
      </c>
      <c r="Q22" s="5">
        <f t="shared" si="31"/>
        <v>50</v>
      </c>
      <c r="R22">
        <f t="shared" si="0"/>
        <v>2000000</v>
      </c>
      <c r="S22">
        <f t="shared" si="1"/>
        <v>456.89435442944176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710.86532296728365</v>
      </c>
      <c r="AC22">
        <f t="shared" si="2"/>
        <v>366.56742635186663</v>
      </c>
      <c r="AE22">
        <f t="shared" si="3"/>
        <v>3611.2662372917703</v>
      </c>
      <c r="AF22">
        <f t="shared" si="4"/>
        <v>-180.56331186458851</v>
      </c>
      <c r="AG22">
        <f t="shared" si="5"/>
        <v>-40.115118823215361</v>
      </c>
      <c r="AH22">
        <f t="shared" si="6"/>
        <v>-3666.4001153390441</v>
      </c>
      <c r="AI22">
        <f t="shared" si="7"/>
        <v>-275.81230873507729</v>
      </c>
      <c r="AJ22">
        <f t="shared" si="8"/>
        <v>344.29789661541702</v>
      </c>
      <c r="AK22">
        <f t="shared" si="32"/>
        <v>289.90977738761262</v>
      </c>
      <c r="AL22">
        <f t="shared" si="9"/>
        <v>358.39536526795234</v>
      </c>
      <c r="AN22">
        <f t="shared" si="10"/>
        <v>926.13752804606406</v>
      </c>
      <c r="AO22">
        <f t="shared" si="11"/>
        <v>-46.306876402303203</v>
      </c>
      <c r="AP22">
        <f t="shared" si="12"/>
        <v>-10.287836604389666</v>
      </c>
      <c r="AQ22">
        <f t="shared" si="13"/>
        <v>-940.27704315547578</v>
      </c>
      <c r="AR22">
        <f t="shared" si="14"/>
        <v>-70.734228116104475</v>
      </c>
      <c r="AS22">
        <f t="shared" si="15"/>
        <v>88.297893849552509</v>
      </c>
      <c r="AT22">
        <f t="shared" si="16"/>
        <v>74.349634433905422</v>
      </c>
      <c r="AU22">
        <f t="shared" si="17"/>
        <v>91.913300167353469</v>
      </c>
      <c r="AW22">
        <v>19</v>
      </c>
      <c r="AX22">
        <f>(R22*SUMPRODUCT(K23:$K$23, X23:$X$23)-$AZ$3*SUMPRODUCT(K22:$K$22, W23:$W$23))/Z22</f>
        <v>456.89435442944176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4501.1286806931548</v>
      </c>
      <c r="P23">
        <f t="shared" si="30"/>
        <v>225.05643403465774</v>
      </c>
      <c r="Q23" s="5">
        <f t="shared" si="31"/>
        <v>50</v>
      </c>
      <c r="R23">
        <f t="shared" si="0"/>
        <v>2000000</v>
      </c>
      <c r="S23">
        <f t="shared" si="1"/>
        <v>462.62981355720478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366.56742635186663</v>
      </c>
      <c r="AC23">
        <f t="shared" si="2"/>
        <v>366.56742635186663</v>
      </c>
      <c r="AE23">
        <f t="shared" si="3"/>
        <v>3566.4955171684846</v>
      </c>
      <c r="AF23">
        <f t="shared" si="4"/>
        <v>-178.32477585842423</v>
      </c>
      <c r="AG23">
        <f t="shared" si="5"/>
        <v>-39.617791116108009</v>
      </c>
      <c r="AH23">
        <f t="shared" si="6"/>
        <v>-3847.0607550081413</v>
      </c>
      <c r="AI23">
        <f t="shared" si="7"/>
        <v>-498.50780481418906</v>
      </c>
      <c r="AJ23">
        <f t="shared" si="8"/>
        <v>0</v>
      </c>
      <c r="AK23">
        <f t="shared" si="32"/>
        <v>262.8316717363349</v>
      </c>
      <c r="AL23">
        <f t="shared" si="9"/>
        <v>-235.67613307785416</v>
      </c>
      <c r="AN23">
        <f t="shared" si="10"/>
        <v>842.55803495152338</v>
      </c>
      <c r="AO23">
        <f t="shared" si="11"/>
        <v>-42.127901747576168</v>
      </c>
      <c r="AP23">
        <f t="shared" si="12"/>
        <v>-9.3594084364388017</v>
      </c>
      <c r="AQ23">
        <f t="shared" si="13"/>
        <v>-908.83948528054691</v>
      </c>
      <c r="AR23">
        <f t="shared" si="14"/>
        <v>-117.76876051303852</v>
      </c>
      <c r="AS23">
        <f t="shared" si="15"/>
        <v>0</v>
      </c>
      <c r="AT23">
        <f t="shared" si="16"/>
        <v>62.092027256213882</v>
      </c>
      <c r="AU23">
        <f t="shared" si="17"/>
        <v>-55.676733256824633</v>
      </c>
      <c r="AW23">
        <v>20</v>
      </c>
      <c r="AX23">
        <f>(R23*SUMPRODUCT(K$23:$K24, X$23:$X24)-$AZ$3*SUMPRODUCT(K$22:$K23, W$23:$W24))/Z23</f>
        <v>462.62981355720478</v>
      </c>
    </row>
    <row r="25" spans="5:50" x14ac:dyDescent="0.25">
      <c r="AN25" s="6">
        <f t="shared" ref="AN25:AU25" si="33">SUM(AN3:AN23)</f>
        <v>45155.64294182435</v>
      </c>
      <c r="AO25" s="6">
        <f t="shared" si="33"/>
        <v>-5633.6286576110851</v>
      </c>
      <c r="AP25" s="6">
        <f t="shared" si="33"/>
        <v>-2971.511758854052</v>
      </c>
      <c r="AQ25" s="6">
        <f t="shared" si="33"/>
        <v>-28424.87845932291</v>
      </c>
      <c r="AR25" s="6">
        <f t="shared" si="33"/>
        <v>8125.6240660363028</v>
      </c>
      <c r="AS25" s="6">
        <f t="shared" si="33"/>
        <v>-1221.5983318998965</v>
      </c>
      <c r="AT25" s="6">
        <f t="shared" si="33"/>
        <v>1909.3437367084364</v>
      </c>
      <c r="AU25" s="7">
        <f t="shared" si="33"/>
        <v>8813.3694708448402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11209.081328619448</v>
      </c>
      <c r="K3">
        <v>1</v>
      </c>
      <c r="L3" s="2">
        <v>0</v>
      </c>
      <c r="O3">
        <f>$C$3</f>
        <v>11209.081328619448</v>
      </c>
      <c r="P3">
        <f>O3*B5</f>
        <v>8967.265062895558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11209.081328619448</v>
      </c>
      <c r="AF3">
        <f t="shared" ref="AF3:AF23" si="4">-$Z3*P3</f>
        <v>-8967.265062895558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-278.09193827610989</v>
      </c>
      <c r="AJ3">
        <f t="shared" ref="AJ3:AJ23" si="8">AB3-AC3</f>
        <v>0</v>
      </c>
      <c r="AL3">
        <f t="shared" ref="AL3:AL23" si="9">SUM(AI3:AK3)</f>
        <v>-278.09193827610989</v>
      </c>
      <c r="AN3">
        <f t="shared" ref="AN3:AN23" si="10">AE3*$K3</f>
        <v>11209.081328619448</v>
      </c>
      <c r="AO3">
        <f t="shared" ref="AO3:AO23" si="11">AF3*$K3</f>
        <v>-8967.265062895558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-278.09193827610989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-278.09193827610989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6229.6406099475607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2000000</v>
      </c>
      <c r="S4">
        <f t="shared" si="1"/>
        <v>3589.3166940863639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3548.3642165673009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-3548.3642165673009</v>
      </c>
      <c r="AK4">
        <f>G4*MAX(0, SUM(AB4, AE4:AF4))</f>
        <v>0</v>
      </c>
      <c r="AL4">
        <f t="shared" si="9"/>
        <v>-6367.458216567301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-2681.2763933802544</v>
      </c>
      <c r="AR4">
        <f t="shared" si="14"/>
        <v>-2681.2763933802544</v>
      </c>
      <c r="AS4">
        <f t="shared" si="15"/>
        <v>-3374.8946324589124</v>
      </c>
      <c r="AT4">
        <f t="shared" si="16"/>
        <v>0</v>
      </c>
      <c r="AU4">
        <f t="shared" si="17"/>
        <v>-6056.1710258391668</v>
      </c>
      <c r="AW4">
        <v>1</v>
      </c>
      <c r="AX4">
        <f>(R4*SUMPRODUCT(K5:$K$23, X5:$X$23)-$AZ$3*SUMPRODUCT(K4:$K$22, W5:$W$23))/Z4</f>
        <v>3589.3166940863639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1.462746E-3</v>
      </c>
      <c r="O5">
        <f t="shared" ref="O5:O23" si="29">$C$3</f>
        <v>11209.081328619448</v>
      </c>
      <c r="P5">
        <f t="shared" ref="P5:P23" si="30">O5*$C$5</f>
        <v>560.45406643097238</v>
      </c>
      <c r="Q5" s="5">
        <f t="shared" ref="Q5:Q23" si="31">$C$8</f>
        <v>50</v>
      </c>
      <c r="R5">
        <f t="shared" si="0"/>
        <v>2000000</v>
      </c>
      <c r="S5">
        <f t="shared" si="1"/>
        <v>6948.8731437238002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3548.3642165673009</v>
      </c>
      <c r="AC5">
        <f t="shared" si="2"/>
        <v>6790.8452877228046</v>
      </c>
      <c r="AE5">
        <f t="shared" si="3"/>
        <v>10954.169912989075</v>
      </c>
      <c r="AF5">
        <f t="shared" si="4"/>
        <v>-547.70849564945365</v>
      </c>
      <c r="AG5">
        <f t="shared" si="5"/>
        <v>-48.862924586961803</v>
      </c>
      <c r="AH5">
        <f t="shared" si="6"/>
        <v>-2892.1134615278761</v>
      </c>
      <c r="AI5">
        <f t="shared" si="7"/>
        <v>7465.4850312247845</v>
      </c>
      <c r="AJ5">
        <f t="shared" si="8"/>
        <v>-3242.4810711555037</v>
      </c>
      <c r="AK5">
        <f>G5*SUM(AB5, AE5:AF5)</f>
        <v>57.214785099018393</v>
      </c>
      <c r="AL5">
        <f t="shared" si="9"/>
        <v>4280.2187451682994</v>
      </c>
      <c r="AN5">
        <f t="shared" si="10"/>
        <v>9904.6023759764121</v>
      </c>
      <c r="AO5">
        <f t="shared" si="11"/>
        <v>-495.23011879882051</v>
      </c>
      <c r="AP5">
        <f t="shared" si="12"/>
        <v>-44.181151361118275</v>
      </c>
      <c r="AQ5">
        <f t="shared" si="13"/>
        <v>-2615.0072611778501</v>
      </c>
      <c r="AR5">
        <f t="shared" si="14"/>
        <v>6750.1838446386246</v>
      </c>
      <c r="AS5">
        <f t="shared" si="15"/>
        <v>-2931.804598296756</v>
      </c>
      <c r="AT5">
        <f t="shared" si="16"/>
        <v>51.732783125881262</v>
      </c>
      <c r="AU5">
        <f t="shared" si="17"/>
        <v>3870.1120294677498</v>
      </c>
      <c r="AW5">
        <v>2</v>
      </c>
      <c r="AX5">
        <f>(R5*SUMPRODUCT(K6:$K$23, X6:$X$23)-$AZ$3*SUMPRODUCT(K5:$K$22, W6:$W$23))/Z5</f>
        <v>6948.8731437238002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1.535893E-3</v>
      </c>
      <c r="O6">
        <f t="shared" si="29"/>
        <v>11209.081328619448</v>
      </c>
      <c r="P6">
        <f t="shared" si="30"/>
        <v>560.45406643097238</v>
      </c>
      <c r="Q6" s="5">
        <f t="shared" si="31"/>
        <v>50</v>
      </c>
      <c r="R6">
        <f t="shared" si="0"/>
        <v>2000000</v>
      </c>
      <c r="S6">
        <f t="shared" si="1"/>
        <v>10064.308394323729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6790.8452877228046</v>
      </c>
      <c r="AC6">
        <f t="shared" si="2"/>
        <v>9721.9703640350272</v>
      </c>
      <c r="AE6">
        <f t="shared" si="3"/>
        <v>10827.803780969012</v>
      </c>
      <c r="AF6">
        <f t="shared" si="4"/>
        <v>-541.39018904845057</v>
      </c>
      <c r="AG6">
        <f t="shared" si="5"/>
        <v>-48.29924711725954</v>
      </c>
      <c r="AH6">
        <f t="shared" si="6"/>
        <v>-3001.9289533057008</v>
      </c>
      <c r="AI6">
        <f t="shared" si="7"/>
        <v>7236.1853914976009</v>
      </c>
      <c r="AJ6">
        <f t="shared" si="8"/>
        <v>-2931.1250763122225</v>
      </c>
      <c r="AK6">
        <f>G6*SUM(AB6, AE6:AF6)</f>
        <v>121.24853804546791</v>
      </c>
      <c r="AL6">
        <f t="shared" si="9"/>
        <v>4426.3088532308466</v>
      </c>
      <c r="AN6">
        <f t="shared" si="10"/>
        <v>9282.5864632213925</v>
      </c>
      <c r="AO6">
        <f t="shared" si="11"/>
        <v>-464.12932316106958</v>
      </c>
      <c r="AP6">
        <f t="shared" si="12"/>
        <v>-41.406544350431034</v>
      </c>
      <c r="AQ6">
        <f t="shared" si="13"/>
        <v>-2573.5288179570316</v>
      </c>
      <c r="AR6">
        <f t="shared" si="14"/>
        <v>6203.5217777528596</v>
      </c>
      <c r="AS6">
        <f t="shared" si="15"/>
        <v>-2512.8292408850471</v>
      </c>
      <c r="AT6">
        <f t="shared" si="16"/>
        <v>103.94536701195375</v>
      </c>
      <c r="AU6">
        <f t="shared" si="17"/>
        <v>3794.6379038797663</v>
      </c>
      <c r="AW6">
        <v>3</v>
      </c>
      <c r="AX6">
        <f>(R6*SUMPRODUCT(K7:$K$23, X7:$X$23)-$AZ$3*SUMPRODUCT(K6:$K$22, W7:$W$23))/Z6</f>
        <v>10064.308394323729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1.6204399999999999E-3</v>
      </c>
      <c r="O7">
        <f t="shared" si="29"/>
        <v>11209.081328619448</v>
      </c>
      <c r="P7">
        <f t="shared" si="30"/>
        <v>560.45406643097238</v>
      </c>
      <c r="Q7" s="5">
        <f t="shared" si="31"/>
        <v>50</v>
      </c>
      <c r="R7">
        <f t="shared" si="0"/>
        <v>2000000</v>
      </c>
      <c r="S7">
        <f t="shared" si="1"/>
        <v>12938.361260018455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9721.9703640350272</v>
      </c>
      <c r="AC7">
        <f t="shared" si="2"/>
        <v>12353.026850314433</v>
      </c>
      <c r="AE7">
        <f t="shared" si="3"/>
        <v>10701.97993680049</v>
      </c>
      <c r="AF7">
        <f t="shared" si="4"/>
        <v>-535.09899684002448</v>
      </c>
      <c r="AG7">
        <f t="shared" si="5"/>
        <v>-47.737988614088259</v>
      </c>
      <c r="AH7">
        <f t="shared" si="6"/>
        <v>-3130.6412799476816</v>
      </c>
      <c r="AI7">
        <f t="shared" si="7"/>
        <v>6988.5016713986952</v>
      </c>
      <c r="AJ7">
        <f t="shared" si="8"/>
        <v>-2631.0564862794054</v>
      </c>
      <c r="AK7">
        <f>G7*SUM(AB7, AE7:AF7)</f>
        <v>274.46614799513782</v>
      </c>
      <c r="AL7">
        <f t="shared" si="9"/>
        <v>4631.9113331144272</v>
      </c>
      <c r="AN7">
        <f t="shared" si="10"/>
        <v>8641.5359557132106</v>
      </c>
      <c r="AO7">
        <f t="shared" si="11"/>
        <v>-432.07679778566052</v>
      </c>
      <c r="AP7">
        <f t="shared" si="12"/>
        <v>-38.547030315719617</v>
      </c>
      <c r="AQ7">
        <f t="shared" si="13"/>
        <v>-2527.9013177813868</v>
      </c>
      <c r="AR7">
        <f t="shared" si="14"/>
        <v>5643.0108098304436</v>
      </c>
      <c r="AS7">
        <f t="shared" si="15"/>
        <v>-2124.5012008958511</v>
      </c>
      <c r="AT7">
        <f t="shared" si="16"/>
        <v>221.62339123532064</v>
      </c>
      <c r="AU7">
        <f t="shared" si="17"/>
        <v>3740.1330001699134</v>
      </c>
      <c r="AW7">
        <v>4</v>
      </c>
      <c r="AX7">
        <f>(R7*SUMPRODUCT(K8:$K$23, X8:$X$23)-$AZ$3*SUMPRODUCT(K7:$K$22, W8:$W$23))/Z7</f>
        <v>12938.361260018455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1.706887E-3</v>
      </c>
      <c r="O8">
        <f t="shared" si="29"/>
        <v>11209.081328619448</v>
      </c>
      <c r="P8">
        <f t="shared" si="30"/>
        <v>560.45406643097238</v>
      </c>
      <c r="Q8" s="5">
        <f t="shared" si="31"/>
        <v>50</v>
      </c>
      <c r="R8">
        <f t="shared" si="0"/>
        <v>2000000</v>
      </c>
      <c r="S8">
        <f t="shared" si="1"/>
        <v>15575.000002856357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12353.026850314433</v>
      </c>
      <c r="AC8">
        <f t="shared" si="2"/>
        <v>14696.297557249381</v>
      </c>
      <c r="AE8">
        <f t="shared" si="3"/>
        <v>10576.693067004098</v>
      </c>
      <c r="AF8">
        <f t="shared" si="4"/>
        <v>-528.83465335020492</v>
      </c>
      <c r="AG8">
        <f t="shared" si="5"/>
        <v>-47.17912537577584</v>
      </c>
      <c r="AH8">
        <f t="shared" si="6"/>
        <v>-3259.3340868614105</v>
      </c>
      <c r="AI8">
        <f t="shared" si="7"/>
        <v>6741.3452014167069</v>
      </c>
      <c r="AJ8">
        <f t="shared" si="8"/>
        <v>-2343.270706934949</v>
      </c>
      <c r="AK8">
        <f t="shared" ref="AK8:AK23" si="32">G8*SUM(AB8:AB8, AE8:AF8)</f>
        <v>483.85912170171582</v>
      </c>
      <c r="AL8">
        <f t="shared" si="9"/>
        <v>4881.9336161834735</v>
      </c>
      <c r="AN8">
        <f t="shared" si="10"/>
        <v>7980.9087662585162</v>
      </c>
      <c r="AO8">
        <f t="shared" si="11"/>
        <v>-399.0454383129258</v>
      </c>
      <c r="AP8">
        <f t="shared" si="12"/>
        <v>-35.60019118552276</v>
      </c>
      <c r="AQ8">
        <f t="shared" si="13"/>
        <v>-2459.4122020187906</v>
      </c>
      <c r="AR8">
        <f t="shared" si="14"/>
        <v>5086.8509347412764</v>
      </c>
      <c r="AS8">
        <f t="shared" si="15"/>
        <v>-1768.1736255575393</v>
      </c>
      <c r="AT8">
        <f t="shared" si="16"/>
        <v>365.10802398818197</v>
      </c>
      <c r="AU8">
        <f t="shared" si="17"/>
        <v>3683.7853331719193</v>
      </c>
      <c r="AW8">
        <v>5</v>
      </c>
      <c r="AX8">
        <f>(R8*SUMPRODUCT(K9:$K$23, X9:$X$23)-$AZ$3*SUMPRODUCT(K8:$K$22, W9:$W$23))/Z8</f>
        <v>15575.000002856357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1.7980839999999999E-3</v>
      </c>
      <c r="O9">
        <f t="shared" si="29"/>
        <v>11209.081328619448</v>
      </c>
      <c r="P9">
        <f t="shared" si="30"/>
        <v>560.45406643097238</v>
      </c>
      <c r="Q9" s="5">
        <f t="shared" si="31"/>
        <v>50</v>
      </c>
      <c r="R9">
        <f t="shared" si="0"/>
        <v>2000000</v>
      </c>
      <c r="S9">
        <f t="shared" si="1"/>
        <v>17959.598401220741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14696.297557249381</v>
      </c>
      <c r="AC9">
        <f t="shared" si="2"/>
        <v>16746.428280484768</v>
      </c>
      <c r="AE9">
        <f t="shared" si="3"/>
        <v>10451.908353757366</v>
      </c>
      <c r="AF9">
        <f t="shared" si="4"/>
        <v>-522.59541768786835</v>
      </c>
      <c r="AG9">
        <f t="shared" si="5"/>
        <v>-46.622502091545904</v>
      </c>
      <c r="AH9">
        <f t="shared" si="6"/>
        <v>-3393.2812188870607</v>
      </c>
      <c r="AI9">
        <f t="shared" si="7"/>
        <v>6489.4092150908909</v>
      </c>
      <c r="AJ9">
        <f t="shared" si="8"/>
        <v>-2050.1307232353865</v>
      </c>
      <c r="AK9">
        <f t="shared" si="32"/>
        <v>549.15111400101102</v>
      </c>
      <c r="AL9">
        <f t="shared" si="9"/>
        <v>4988.4296058565151</v>
      </c>
      <c r="AN9">
        <f t="shared" si="10"/>
        <v>7347.4467432810343</v>
      </c>
      <c r="AO9">
        <f t="shared" si="11"/>
        <v>-367.37233716405177</v>
      </c>
      <c r="AP9">
        <f t="shared" si="12"/>
        <v>-32.774526867430509</v>
      </c>
      <c r="AQ9">
        <f t="shared" si="13"/>
        <v>-2385.3972113892123</v>
      </c>
      <c r="AR9">
        <f t="shared" si="14"/>
        <v>4561.9026678603395</v>
      </c>
      <c r="AS9">
        <f t="shared" si="15"/>
        <v>-1441.1938754056468</v>
      </c>
      <c r="AT9">
        <f t="shared" si="16"/>
        <v>386.04036962162854</v>
      </c>
      <c r="AU9">
        <f t="shared" si="17"/>
        <v>3506.7491620763212</v>
      </c>
      <c r="AW9">
        <v>6</v>
      </c>
      <c r="AX9">
        <f>(R9*SUMPRODUCT(K10:$K$23, X10:$X$23)-$AZ$3*SUMPRODUCT(K9:$K$22, W10:$W$23))/Z9</f>
        <v>17959.598401220741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1.9035300000000001E-3</v>
      </c>
      <c r="O10">
        <f t="shared" si="29"/>
        <v>11209.081328619448</v>
      </c>
      <c r="P10">
        <f t="shared" si="30"/>
        <v>560.45406643097238</v>
      </c>
      <c r="Q10" s="5">
        <f t="shared" si="31"/>
        <v>50</v>
      </c>
      <c r="R10">
        <f t="shared" si="0"/>
        <v>2000000</v>
      </c>
      <c r="S10">
        <f t="shared" si="1"/>
        <v>20038.98763562394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16746.428280484768</v>
      </c>
      <c r="AC10">
        <f t="shared" si="2"/>
        <v>18462.933176961007</v>
      </c>
      <c r="AE10">
        <f t="shared" si="3"/>
        <v>10327.493749111165</v>
      </c>
      <c r="AF10">
        <f t="shared" si="4"/>
        <v>-516.37468745555827</v>
      </c>
      <c r="AG10">
        <f t="shared" si="5"/>
        <v>-46.067529739224121</v>
      </c>
      <c r="AH10">
        <f t="shared" si="6"/>
        <v>-3549.8932562528153</v>
      </c>
      <c r="AI10">
        <f t="shared" si="7"/>
        <v>6215.1582756635671</v>
      </c>
      <c r="AJ10">
        <f t="shared" si="8"/>
        <v>-1716.5048964762391</v>
      </c>
      <c r="AK10">
        <f t="shared" si="32"/>
        <v>114.19745357120361</v>
      </c>
      <c r="AL10">
        <f t="shared" si="9"/>
        <v>4612.8508327585314</v>
      </c>
      <c r="AN10">
        <f t="shared" si="10"/>
        <v>6886.0724561784946</v>
      </c>
      <c r="AO10">
        <f t="shared" si="11"/>
        <v>-344.30362280892473</v>
      </c>
      <c r="AP10">
        <f t="shared" si="12"/>
        <v>-30.716488953455599</v>
      </c>
      <c r="AQ10">
        <f t="shared" si="13"/>
        <v>-2366.9655744270131</v>
      </c>
      <c r="AR10">
        <f t="shared" si="14"/>
        <v>4144.0867699891005</v>
      </c>
      <c r="AS10">
        <f t="shared" si="15"/>
        <v>-1144.5155403301826</v>
      </c>
      <c r="AT10">
        <f t="shared" si="16"/>
        <v>76.14354060200391</v>
      </c>
      <c r="AU10">
        <f t="shared" si="17"/>
        <v>3075.7147702609218</v>
      </c>
      <c r="AW10">
        <v>7</v>
      </c>
      <c r="AX10">
        <f>(R10*SUMPRODUCT(K11:$K$23, X11:$X$23)-$AZ$3*SUMPRODUCT(K10:$K$22, W11:$W$23))/Z10</f>
        <v>20038.98763562394</v>
      </c>
    </row>
    <row r="11" spans="1:52" x14ac:dyDescent="0.25">
      <c r="A11" t="s">
        <v>33</v>
      </c>
      <c r="C11" s="24">
        <f>AU25</f>
        <v>24859.383350771885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2.008026E-3</v>
      </c>
      <c r="O11">
        <f t="shared" si="29"/>
        <v>11209.081328619448</v>
      </c>
      <c r="P11">
        <f t="shared" si="30"/>
        <v>560.45406643097238</v>
      </c>
      <c r="Q11" s="5">
        <f t="shared" si="31"/>
        <v>50</v>
      </c>
      <c r="R11">
        <f t="shared" si="0"/>
        <v>2000000</v>
      </c>
      <c r="S11">
        <f t="shared" si="1"/>
        <v>21908.691502815753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18462.933176961007</v>
      </c>
      <c r="AC11">
        <f t="shared" si="2"/>
        <v>19943.196906191388</v>
      </c>
      <c r="AE11">
        <f t="shared" si="3"/>
        <v>10203.480935657</v>
      </c>
      <c r="AF11">
        <f t="shared" si="4"/>
        <v>-510.17404678284998</v>
      </c>
      <c r="AG11">
        <f t="shared" si="5"/>
        <v>-45.51434964435974</v>
      </c>
      <c r="AH11">
        <f t="shared" si="6"/>
        <v>-3700.1918988854104</v>
      </c>
      <c r="AI11">
        <f t="shared" si="7"/>
        <v>5947.6006403443807</v>
      </c>
      <c r="AJ11">
        <f t="shared" si="8"/>
        <v>-1480.2637292303807</v>
      </c>
      <c r="AK11">
        <f t="shared" si="32"/>
        <v>45.049984105336257</v>
      </c>
      <c r="AL11">
        <f t="shared" si="9"/>
        <v>4512.3868952193361</v>
      </c>
      <c r="AN11">
        <f t="shared" si="10"/>
        <v>6471.4014259362875</v>
      </c>
      <c r="AO11">
        <f t="shared" si="11"/>
        <v>-323.57007129681438</v>
      </c>
      <c r="AP11">
        <f t="shared" si="12"/>
        <v>-28.866778802885754</v>
      </c>
      <c r="AQ11">
        <f t="shared" si="13"/>
        <v>-2346.7900103586662</v>
      </c>
      <c r="AR11">
        <f t="shared" si="14"/>
        <v>3772.1745654779215</v>
      </c>
      <c r="AS11">
        <f t="shared" si="15"/>
        <v>-938.83458679549517</v>
      </c>
      <c r="AT11">
        <f t="shared" si="16"/>
        <v>28.572262075668608</v>
      </c>
      <c r="AU11">
        <f t="shared" si="17"/>
        <v>2861.9122407580949</v>
      </c>
      <c r="AW11">
        <v>8</v>
      </c>
      <c r="AX11">
        <f>(R11*SUMPRODUCT(K12:$K$23, X12:$X$23)-$AZ$3*SUMPRODUCT(K11:$K$22, W12:$W$23))/Z11</f>
        <v>21908.691502815753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2.1277219999999999E-3</v>
      </c>
      <c r="O12">
        <f t="shared" si="29"/>
        <v>11209.081328619448</v>
      </c>
      <c r="P12">
        <f t="shared" si="30"/>
        <v>560.45406643097238</v>
      </c>
      <c r="Q12" s="5">
        <f t="shared" si="31"/>
        <v>50</v>
      </c>
      <c r="R12">
        <f t="shared" si="0"/>
        <v>2000000</v>
      </c>
      <c r="S12">
        <f t="shared" si="1"/>
        <v>23623.865961188483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19943.196906191388</v>
      </c>
      <c r="AC12">
        <f t="shared" si="2"/>
        <v>21243.697333824686</v>
      </c>
      <c r="AE12">
        <f t="shared" si="3"/>
        <v>10079.735955437052</v>
      </c>
      <c r="AF12">
        <f t="shared" si="4"/>
        <v>-503.98679777185259</v>
      </c>
      <c r="AG12">
        <f t="shared" si="5"/>
        <v>-44.962364264862146</v>
      </c>
      <c r="AH12">
        <f t="shared" si="6"/>
        <v>-3873.6753221598556</v>
      </c>
      <c r="AI12">
        <f t="shared" si="7"/>
        <v>5657.1114712404815</v>
      </c>
      <c r="AJ12">
        <f t="shared" si="8"/>
        <v>-1300.5004276332984</v>
      </c>
      <c r="AK12">
        <f t="shared" si="32"/>
        <v>619.89786734098834</v>
      </c>
      <c r="AL12">
        <f t="shared" si="9"/>
        <v>4976.5089109481714</v>
      </c>
      <c r="AN12">
        <f t="shared" si="10"/>
        <v>5974.6897836375038</v>
      </c>
      <c r="AO12">
        <f t="shared" si="11"/>
        <v>-298.73448918187518</v>
      </c>
      <c r="AP12">
        <f t="shared" si="12"/>
        <v>-26.651112649092394</v>
      </c>
      <c r="AQ12">
        <f t="shared" si="13"/>
        <v>-2296.0927225433152</v>
      </c>
      <c r="AR12">
        <f t="shared" si="14"/>
        <v>3353.2114592632206</v>
      </c>
      <c r="AS12">
        <f t="shared" si="15"/>
        <v>-770.86211910200439</v>
      </c>
      <c r="AT12">
        <f t="shared" si="16"/>
        <v>367.43992811667744</v>
      </c>
      <c r="AU12">
        <f t="shared" si="17"/>
        <v>2949.7892682778938</v>
      </c>
      <c r="AW12">
        <v>9</v>
      </c>
      <c r="AX12">
        <f>(R12*SUMPRODUCT(K13:$K$23, X13:$X$23)-$AZ$3*SUMPRODUCT(K12:$K$22, W13:$W$23))/Z12</f>
        <v>23623.865961188483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2.2569180000000001E-3</v>
      </c>
      <c r="O13">
        <f t="shared" si="29"/>
        <v>11209.081328619448</v>
      </c>
      <c r="P13">
        <f t="shared" si="30"/>
        <v>560.45406643097238</v>
      </c>
      <c r="Q13" s="5">
        <f t="shared" si="31"/>
        <v>50</v>
      </c>
      <c r="R13">
        <f t="shared" si="0"/>
        <v>2000000</v>
      </c>
      <c r="S13">
        <f t="shared" si="1"/>
        <v>25201.615120354469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21243.697333824686</v>
      </c>
      <c r="AC13">
        <f t="shared" si="2"/>
        <v>22384.711774239982</v>
      </c>
      <c r="AE13">
        <f t="shared" si="3"/>
        <v>9956.1894583696085</v>
      </c>
      <c r="AF13">
        <f t="shared" si="4"/>
        <v>-497.80947291848042</v>
      </c>
      <c r="AG13">
        <f t="shared" si="5"/>
        <v>-44.411264252981603</v>
      </c>
      <c r="AH13">
        <f t="shared" si="6"/>
        <v>-4059.054769276966</v>
      </c>
      <c r="AI13">
        <f t="shared" si="7"/>
        <v>5354.9139519211794</v>
      </c>
      <c r="AJ13">
        <f t="shared" si="8"/>
        <v>-1141.0144404152961</v>
      </c>
      <c r="AK13">
        <f t="shared" si="32"/>
        <v>2149.1454123493072</v>
      </c>
      <c r="AL13">
        <f t="shared" si="9"/>
        <v>6363.0449238551901</v>
      </c>
      <c r="AN13">
        <f t="shared" si="10"/>
        <v>5346.0082443011324</v>
      </c>
      <c r="AO13">
        <f t="shared" si="11"/>
        <v>-267.30041221505661</v>
      </c>
      <c r="AP13">
        <f t="shared" si="12"/>
        <v>-23.846772485500232</v>
      </c>
      <c r="AQ13">
        <f t="shared" si="13"/>
        <v>-2179.5226327661676</v>
      </c>
      <c r="AR13">
        <f t="shared" si="14"/>
        <v>2875.338426834408</v>
      </c>
      <c r="AS13">
        <f t="shared" si="15"/>
        <v>-612.67140715155801</v>
      </c>
      <c r="AT13">
        <f t="shared" si="16"/>
        <v>1153.9906046045462</v>
      </c>
      <c r="AU13">
        <f t="shared" si="17"/>
        <v>3416.6576242873957</v>
      </c>
      <c r="AW13">
        <v>10</v>
      </c>
      <c r="AX13">
        <f>(R13*SUMPRODUCT(K14:$K$23, X14:$X$23)-$AZ$3*SUMPRODUCT(K13:$K$22, W14:$W$23))/Z13</f>
        <v>25201.615120354469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2.397513E-3</v>
      </c>
      <c r="O14">
        <f t="shared" si="29"/>
        <v>11209.081328619448</v>
      </c>
      <c r="P14">
        <f t="shared" si="30"/>
        <v>560.45406643097238</v>
      </c>
      <c r="Q14" s="5">
        <f t="shared" si="31"/>
        <v>50</v>
      </c>
      <c r="R14">
        <f t="shared" si="0"/>
        <v>2000000</v>
      </c>
      <c r="S14">
        <f t="shared" si="1"/>
        <v>26503.464105014133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22384.711774239982</v>
      </c>
      <c r="AC14">
        <f t="shared" si="2"/>
        <v>23249.196524026869</v>
      </c>
      <c r="AE14">
        <f t="shared" si="3"/>
        <v>9832.7574701290087</v>
      </c>
      <c r="AF14">
        <f t="shared" si="4"/>
        <v>-491.63787350645043</v>
      </c>
      <c r="AG14">
        <f t="shared" si="5"/>
        <v>-43.860675027058832</v>
      </c>
      <c r="AH14">
        <f t="shared" si="6"/>
        <v>-4259.0633357183478</v>
      </c>
      <c r="AI14">
        <f t="shared" si="7"/>
        <v>5038.1955858771516</v>
      </c>
      <c r="AJ14">
        <f t="shared" si="8"/>
        <v>-864.48474978688682</v>
      </c>
      <c r="AK14">
        <f t="shared" si="32"/>
        <v>2220.8081959603783</v>
      </c>
      <c r="AL14">
        <f t="shared" si="9"/>
        <v>6394.5190320506426</v>
      </c>
      <c r="AN14">
        <f t="shared" si="10"/>
        <v>4863.556507267429</v>
      </c>
      <c r="AO14">
        <f t="shared" si="11"/>
        <v>-243.17782536337145</v>
      </c>
      <c r="AP14">
        <f t="shared" si="12"/>
        <v>-21.694715047028936</v>
      </c>
      <c r="AQ14">
        <f t="shared" si="13"/>
        <v>-2106.6516960501535</v>
      </c>
      <c r="AR14">
        <f t="shared" si="14"/>
        <v>2492.0322708068752</v>
      </c>
      <c r="AS14">
        <f t="shared" si="15"/>
        <v>-427.59830525996944</v>
      </c>
      <c r="AT14">
        <f t="shared" si="16"/>
        <v>1098.4737684895044</v>
      </c>
      <c r="AU14">
        <f t="shared" si="17"/>
        <v>3162.9077340364097</v>
      </c>
      <c r="AW14">
        <v>11</v>
      </c>
      <c r="AX14">
        <f>(R14*SUMPRODUCT(K15:$K$23, X15:$X$23)-$AZ$3*SUMPRODUCT(K14:$K$22, W15:$W$23))/Z14</f>
        <v>26503.464105014133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2.5466569999999999E-3</v>
      </c>
      <c r="O15">
        <f t="shared" si="29"/>
        <v>11209.081328619448</v>
      </c>
      <c r="P15">
        <f t="shared" si="30"/>
        <v>560.45406643097238</v>
      </c>
      <c r="Q15" s="5">
        <f t="shared" si="31"/>
        <v>50</v>
      </c>
      <c r="R15">
        <f t="shared" si="0"/>
        <v>2000000</v>
      </c>
      <c r="S15">
        <f t="shared" si="1"/>
        <v>27610.526118538841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23249.196524026869</v>
      </c>
      <c r="AC15">
        <f t="shared" si="2"/>
        <v>23916.442142111508</v>
      </c>
      <c r="AE15">
        <f t="shared" si="3"/>
        <v>9709.3892347871133</v>
      </c>
      <c r="AF15">
        <f t="shared" si="4"/>
        <v>-485.46946173935561</v>
      </c>
      <c r="AG15">
        <f t="shared" si="5"/>
        <v>-43.310370181705856</v>
      </c>
      <c r="AH15">
        <f t="shared" si="6"/>
        <v>-4467.9238032953817</v>
      </c>
      <c r="AI15">
        <f t="shared" si="7"/>
        <v>4712.6855995706701</v>
      </c>
      <c r="AJ15">
        <f t="shared" si="8"/>
        <v>-667.24561808463841</v>
      </c>
      <c r="AK15">
        <f t="shared" si="32"/>
        <v>2273.1181407952245</v>
      </c>
      <c r="AL15">
        <f t="shared" si="9"/>
        <v>6318.5581222812561</v>
      </c>
      <c r="AN15">
        <f t="shared" si="10"/>
        <v>4423.9755446176914</v>
      </c>
      <c r="AO15">
        <f t="shared" si="11"/>
        <v>-221.19877723088453</v>
      </c>
      <c r="AP15">
        <f t="shared" si="12"/>
        <v>-19.733889936734734</v>
      </c>
      <c r="AQ15">
        <f t="shared" si="13"/>
        <v>-2035.7599394795936</v>
      </c>
      <c r="AR15">
        <f t="shared" si="14"/>
        <v>2147.2829379704781</v>
      </c>
      <c r="AS15">
        <f t="shared" si="15"/>
        <v>-304.02306728868911</v>
      </c>
      <c r="AT15">
        <f t="shared" si="16"/>
        <v>1035.7210759328877</v>
      </c>
      <c r="AU15">
        <f t="shared" si="17"/>
        <v>2878.9809466146767</v>
      </c>
      <c r="AW15">
        <v>12</v>
      </c>
      <c r="AX15">
        <f>(R15*SUMPRODUCT(K16:$K$23, X16:$X$23)-$AZ$3*SUMPRODUCT(K15:$K$22, W16:$W$23))/Z15</f>
        <v>27610.526118538841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3.8442260000000001E-3</v>
      </c>
      <c r="O16">
        <f t="shared" si="29"/>
        <v>11209.081328619448</v>
      </c>
      <c r="P16">
        <f t="shared" si="30"/>
        <v>560.45406643097238</v>
      </c>
      <c r="Q16" s="5">
        <f t="shared" si="31"/>
        <v>50</v>
      </c>
      <c r="R16">
        <f t="shared" si="0"/>
        <v>2000000</v>
      </c>
      <c r="S16">
        <f t="shared" si="1"/>
        <v>27604.128927091057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23916.442142111508</v>
      </c>
      <c r="AC16">
        <f t="shared" si="2"/>
        <v>23579.872932320359</v>
      </c>
      <c r="AE16">
        <f t="shared" si="3"/>
        <v>9574.9702558987537</v>
      </c>
      <c r="AF16">
        <f t="shared" si="4"/>
        <v>-478.74851279493765</v>
      </c>
      <c r="AG16">
        <f t="shared" si="5"/>
        <v>-42.710771628766665</v>
      </c>
      <c r="AH16">
        <f t="shared" si="6"/>
        <v>-6659.7940448855352</v>
      </c>
      <c r="AI16">
        <f t="shared" si="7"/>
        <v>2393.7169265895136</v>
      </c>
      <c r="AJ16">
        <f t="shared" si="8"/>
        <v>336.56920979114875</v>
      </c>
      <c r="AK16">
        <f t="shared" si="32"/>
        <v>2310.8864719650724</v>
      </c>
      <c r="AL16">
        <f t="shared" si="9"/>
        <v>5041.1726083457343</v>
      </c>
      <c r="AN16">
        <f t="shared" si="10"/>
        <v>4018.8371338186671</v>
      </c>
      <c r="AO16">
        <f t="shared" si="11"/>
        <v>-200.94185669093335</v>
      </c>
      <c r="AP16">
        <f t="shared" si="12"/>
        <v>-17.9267016448423</v>
      </c>
      <c r="AQ16">
        <f t="shared" si="13"/>
        <v>-2795.2700526335111</v>
      </c>
      <c r="AR16">
        <f t="shared" si="14"/>
        <v>1004.6985228493802</v>
      </c>
      <c r="AS16">
        <f t="shared" si="15"/>
        <v>141.26590498548873</v>
      </c>
      <c r="AT16">
        <f t="shared" si="16"/>
        <v>969.9326595663365</v>
      </c>
      <c r="AU16">
        <f t="shared" si="17"/>
        <v>2115.8970874012052</v>
      </c>
      <c r="AW16">
        <v>13</v>
      </c>
      <c r="AX16">
        <f>(R16*SUMPRODUCT(K17:$K$23, X17:$X$23)-$AZ$3*SUMPRODUCT(K16:$K$22, W17:$W$23))/Z16</f>
        <v>27604.128927091057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5.3300140000000001E-3</v>
      </c>
      <c r="O17">
        <f t="shared" si="29"/>
        <v>11209.081328619448</v>
      </c>
      <c r="P17">
        <f t="shared" si="30"/>
        <v>560.45406643097238</v>
      </c>
      <c r="Q17" s="5">
        <f t="shared" si="31"/>
        <v>50</v>
      </c>
      <c r="R17">
        <f t="shared" si="0"/>
        <v>2000000</v>
      </c>
      <c r="S17">
        <f t="shared" si="1"/>
        <v>26503.576156914827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23579.872932320359</v>
      </c>
      <c r="AC17">
        <f t="shared" si="2"/>
        <v>22292.695876095859</v>
      </c>
      <c r="AE17">
        <f t="shared" si="3"/>
        <v>9428.1858278262425</v>
      </c>
      <c r="AF17">
        <f t="shared" si="4"/>
        <v>-471.40929139131208</v>
      </c>
      <c r="AG17">
        <f t="shared" si="5"/>
        <v>-42.05601490174687</v>
      </c>
      <c r="AH17">
        <f t="shared" si="6"/>
        <v>-9105.9604292851636</v>
      </c>
      <c r="AI17">
        <f t="shared" si="7"/>
        <v>-191.23990775198035</v>
      </c>
      <c r="AJ17">
        <f t="shared" si="8"/>
        <v>1287.1770562245001</v>
      </c>
      <c r="AK17">
        <f t="shared" si="32"/>
        <v>2277.5654628128705</v>
      </c>
      <c r="AL17">
        <f t="shared" si="9"/>
        <v>3373.5026112853902</v>
      </c>
      <c r="AN17">
        <f t="shared" si="10"/>
        <v>3645.2999846103958</v>
      </c>
      <c r="AO17">
        <f t="shared" si="11"/>
        <v>-182.26499923051978</v>
      </c>
      <c r="AP17">
        <f t="shared" si="12"/>
        <v>-16.26047611637485</v>
      </c>
      <c r="AQ17">
        <f t="shared" si="13"/>
        <v>-3520.7152276069701</v>
      </c>
      <c r="AR17">
        <f t="shared" si="14"/>
        <v>-73.940718343469129</v>
      </c>
      <c r="AS17">
        <f t="shared" si="15"/>
        <v>497.6722551858997</v>
      </c>
      <c r="AT17">
        <f t="shared" si="16"/>
        <v>880.59458077685395</v>
      </c>
      <c r="AU17">
        <f t="shared" si="17"/>
        <v>1304.3261176192846</v>
      </c>
      <c r="AW17">
        <v>14</v>
      </c>
      <c r="AX17">
        <f>(R17*SUMPRODUCT(K18:$K$23, X18:$X$23)-$AZ$3*SUMPRODUCT(K17:$K$22, W18:$W$23))/Z17</f>
        <v>26503.576156914827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6.9004050000000001E-3</v>
      </c>
      <c r="O18">
        <f t="shared" si="29"/>
        <v>11209.081328619448</v>
      </c>
      <c r="P18">
        <f t="shared" si="30"/>
        <v>560.45406643097238</v>
      </c>
      <c r="Q18" s="5">
        <f t="shared" si="31"/>
        <v>50</v>
      </c>
      <c r="R18">
        <f t="shared" si="0"/>
        <v>2000000</v>
      </c>
      <c r="S18">
        <f t="shared" si="1"/>
        <v>24409.403107906033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22292.695876095859</v>
      </c>
      <c r="AC18">
        <f t="shared" si="2"/>
        <v>20184.258071175951</v>
      </c>
      <c r="AE18">
        <f t="shared" si="3"/>
        <v>9268.8456689207178</v>
      </c>
      <c r="AF18">
        <f t="shared" si="4"/>
        <v>-463.4422834460359</v>
      </c>
      <c r="AG18">
        <f t="shared" si="5"/>
        <v>-41.34525121722131</v>
      </c>
      <c r="AH18">
        <f t="shared" si="6"/>
        <v>-11608.141420323544</v>
      </c>
      <c r="AI18">
        <f t="shared" si="7"/>
        <v>-2844.083286066083</v>
      </c>
      <c r="AJ18">
        <f t="shared" si="8"/>
        <v>2108.4378049199076</v>
      </c>
      <c r="AK18">
        <f t="shared" si="32"/>
        <v>2176.8669483099379</v>
      </c>
      <c r="AL18">
        <f t="shared" si="9"/>
        <v>1441.2214671637626</v>
      </c>
      <c r="AN18">
        <f t="shared" si="10"/>
        <v>3301.2085250366035</v>
      </c>
      <c r="AO18">
        <f t="shared" si="11"/>
        <v>-165.06042625183019</v>
      </c>
      <c r="AP18">
        <f t="shared" si="12"/>
        <v>-14.72559805863766</v>
      </c>
      <c r="AQ18">
        <f t="shared" si="13"/>
        <v>-4134.3762519529309</v>
      </c>
      <c r="AR18">
        <f t="shared" si="14"/>
        <v>-1012.9537512267948</v>
      </c>
      <c r="AS18">
        <f t="shared" si="15"/>
        <v>750.94495093924081</v>
      </c>
      <c r="AT18">
        <f t="shared" si="16"/>
        <v>775.31679610628021</v>
      </c>
      <c r="AU18">
        <f t="shared" si="17"/>
        <v>513.30799581872623</v>
      </c>
      <c r="AW18">
        <v>15</v>
      </c>
      <c r="AX18">
        <f>(R18*SUMPRODUCT(K19:$K$23, X19:$X$23)-$AZ$3*SUMPRODUCT(K18:$K$22, W19:$W$23))/Z18</f>
        <v>24409.403107906033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8.6257439999999994E-3</v>
      </c>
      <c r="O19">
        <f t="shared" si="29"/>
        <v>11209.081328619448</v>
      </c>
      <c r="P19">
        <f t="shared" si="30"/>
        <v>560.45406643097238</v>
      </c>
      <c r="Q19" s="5">
        <f t="shared" si="31"/>
        <v>50</v>
      </c>
      <c r="R19">
        <f t="shared" si="0"/>
        <v>2000000</v>
      </c>
      <c r="S19">
        <f t="shared" si="1"/>
        <v>21366.128169467251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20184.258071175951</v>
      </c>
      <c r="AC19">
        <f t="shared" si="2"/>
        <v>17338.683582883976</v>
      </c>
      <c r="AE19">
        <f t="shared" si="3"/>
        <v>9096.2065223158934</v>
      </c>
      <c r="AF19">
        <f t="shared" si="4"/>
        <v>-454.81032611579462</v>
      </c>
      <c r="AG19">
        <f t="shared" si="5"/>
        <v>-40.575165152433662</v>
      </c>
      <c r="AH19">
        <f t="shared" si="6"/>
        <v>-14265.342104617577</v>
      </c>
      <c r="AI19">
        <f t="shared" si="7"/>
        <v>-5664.5210735699111</v>
      </c>
      <c r="AJ19">
        <f t="shared" si="8"/>
        <v>2845.5744882919753</v>
      </c>
      <c r="AK19">
        <f t="shared" si="32"/>
        <v>2017.7957987163236</v>
      </c>
      <c r="AL19">
        <f t="shared" si="9"/>
        <v>-801.15078656161222</v>
      </c>
      <c r="AN19">
        <f t="shared" si="10"/>
        <v>2984.3502124769984</v>
      </c>
      <c r="AO19">
        <f t="shared" si="11"/>
        <v>-149.2175106238499</v>
      </c>
      <c r="AP19">
        <f t="shared" si="12"/>
        <v>-13.312198051669244</v>
      </c>
      <c r="AQ19">
        <f t="shared" si="13"/>
        <v>-4680.278161729062</v>
      </c>
      <c r="AR19">
        <f t="shared" si="14"/>
        <v>-1858.4576579275829</v>
      </c>
      <c r="AS19">
        <f t="shared" si="15"/>
        <v>933.59696791395754</v>
      </c>
      <c r="AT19">
        <f t="shared" si="16"/>
        <v>662.0132585887136</v>
      </c>
      <c r="AU19">
        <f t="shared" si="17"/>
        <v>-262.84743142491175</v>
      </c>
      <c r="AW19">
        <v>16</v>
      </c>
      <c r="AX19">
        <f>(R19*SUMPRODUCT(K20:$K$23, X20:$X$23)-$AZ$3*SUMPRODUCT(K19:$K$22, W20:$W$23))/Z19</f>
        <v>21366.128169467251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1.0476563E-2</v>
      </c>
      <c r="O20">
        <f t="shared" si="29"/>
        <v>11209.081328619448</v>
      </c>
      <c r="P20">
        <f t="shared" si="30"/>
        <v>560.45406643097238</v>
      </c>
      <c r="Q20" s="5">
        <f t="shared" si="31"/>
        <v>50</v>
      </c>
      <c r="R20">
        <f t="shared" si="0"/>
        <v>2000000</v>
      </c>
      <c r="S20">
        <f t="shared" si="1"/>
        <v>17434.414478679446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17338.683582883976</v>
      </c>
      <c r="AC20">
        <f t="shared" si="2"/>
        <v>13858.380783643188</v>
      </c>
      <c r="AE20">
        <f t="shared" si="3"/>
        <v>8909.9474764006791</v>
      </c>
      <c r="AF20">
        <f t="shared" si="4"/>
        <v>-445.497373820034</v>
      </c>
      <c r="AG20">
        <f t="shared" si="5"/>
        <v>-39.744325226954444</v>
      </c>
      <c r="AH20">
        <f t="shared" si="6"/>
        <v>-17003.530958195031</v>
      </c>
      <c r="AI20">
        <f t="shared" si="7"/>
        <v>-8578.8251808413406</v>
      </c>
      <c r="AJ20">
        <f t="shared" si="8"/>
        <v>3480.3027992407879</v>
      </c>
      <c r="AK20">
        <f t="shared" si="32"/>
        <v>1806.2193579825237</v>
      </c>
      <c r="AL20">
        <f t="shared" si="9"/>
        <v>-3292.3030236180293</v>
      </c>
      <c r="AN20">
        <f t="shared" si="10"/>
        <v>2692.8166560766686</v>
      </c>
      <c r="AO20">
        <f t="shared" si="11"/>
        <v>-134.64083280383343</v>
      </c>
      <c r="AP20">
        <f t="shared" si="12"/>
        <v>-12.011763395815802</v>
      </c>
      <c r="AQ20">
        <f t="shared" si="13"/>
        <v>-5138.9069910476546</v>
      </c>
      <c r="AR20">
        <f t="shared" si="14"/>
        <v>-2592.7429311706351</v>
      </c>
      <c r="AS20">
        <f t="shared" si="15"/>
        <v>1051.8375524444448</v>
      </c>
      <c r="AT20">
        <f t="shared" si="16"/>
        <v>545.88622262768558</v>
      </c>
      <c r="AU20">
        <f t="shared" si="17"/>
        <v>-995.01915609850494</v>
      </c>
      <c r="AW20">
        <v>17</v>
      </c>
      <c r="AX20">
        <f>(R20*SUMPRODUCT(K21:$K$23, X21:$X$23)-$AZ$3*SUMPRODUCT(K20:$K$22, W21:$W$23))/Z20</f>
        <v>17434.414478679446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1.2607808E-2</v>
      </c>
      <c r="O21">
        <f t="shared" si="29"/>
        <v>11209.081328619448</v>
      </c>
      <c r="P21">
        <f t="shared" si="30"/>
        <v>560.45406643097238</v>
      </c>
      <c r="Q21" s="5">
        <f t="shared" si="31"/>
        <v>50</v>
      </c>
      <c r="R21">
        <f t="shared" si="0"/>
        <v>2000000</v>
      </c>
      <c r="S21">
        <f t="shared" si="1"/>
        <v>12581.511978975412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13858.380783643188</v>
      </c>
      <c r="AC21">
        <f t="shared" si="2"/>
        <v>9774.7762377791041</v>
      </c>
      <c r="AE21">
        <f t="shared" si="3"/>
        <v>8708.5130945641286</v>
      </c>
      <c r="AF21">
        <f t="shared" si="4"/>
        <v>-435.42565472820638</v>
      </c>
      <c r="AG21">
        <f t="shared" si="5"/>
        <v>-38.845793153133897</v>
      </c>
      <c r="AH21">
        <f t="shared" si="6"/>
        <v>-20043.552862039924</v>
      </c>
      <c r="AI21">
        <f t="shared" si="7"/>
        <v>-11809.311215357135</v>
      </c>
      <c r="AJ21">
        <f t="shared" si="8"/>
        <v>4083.6045458640838</v>
      </c>
      <c r="AK21">
        <f t="shared" si="32"/>
        <v>1549.202775643538</v>
      </c>
      <c r="AL21">
        <f t="shared" si="9"/>
        <v>-6176.5038938495127</v>
      </c>
      <c r="AN21">
        <f t="shared" si="10"/>
        <v>2424.4755972778225</v>
      </c>
      <c r="AO21">
        <f t="shared" si="11"/>
        <v>-121.22377986389111</v>
      </c>
      <c r="AP21">
        <f t="shared" si="12"/>
        <v>-10.814782791733162</v>
      </c>
      <c r="AQ21">
        <f t="shared" si="13"/>
        <v>-5580.183926817198</v>
      </c>
      <c r="AR21">
        <f t="shared" si="14"/>
        <v>-3287.7468921949999</v>
      </c>
      <c r="AS21">
        <f t="shared" si="15"/>
        <v>1136.8874873209102</v>
      </c>
      <c r="AT21">
        <f t="shared" si="16"/>
        <v>431.30259827333009</v>
      </c>
      <c r="AU21">
        <f t="shared" si="17"/>
        <v>-1719.5568066007597</v>
      </c>
      <c r="AW21">
        <v>18</v>
      </c>
      <c r="AX21">
        <f>(R21*SUMPRODUCT(K22:$K$23, X22:$X$23)-$AZ$3*SUMPRODUCT(K21:$K$22, W22:$W$23))/Z21</f>
        <v>12581.511978975412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1.5033739000000001E-2</v>
      </c>
      <c r="O22">
        <f t="shared" si="29"/>
        <v>11209.081328619448</v>
      </c>
      <c r="P22">
        <f t="shared" si="30"/>
        <v>560.45406643097238</v>
      </c>
      <c r="Q22" s="5">
        <f t="shared" si="31"/>
        <v>50</v>
      </c>
      <c r="R22">
        <f t="shared" si="0"/>
        <v>2000000</v>
      </c>
      <c r="S22">
        <f t="shared" si="1"/>
        <v>6774.4106596622451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9774.7762377791041</v>
      </c>
      <c r="AC22">
        <f t="shared" si="2"/>
        <v>5131.3908534625316</v>
      </c>
      <c r="AE22">
        <f t="shared" si="3"/>
        <v>8490.5064506767267</v>
      </c>
      <c r="AF22">
        <f t="shared" si="4"/>
        <v>-424.52532253383634</v>
      </c>
      <c r="AG22">
        <f t="shared" si="5"/>
        <v>-37.873337706090361</v>
      </c>
      <c r="AH22">
        <f t="shared" si="6"/>
        <v>-23359.900620488082</v>
      </c>
      <c r="AI22">
        <f t="shared" si="7"/>
        <v>-15331.792830051283</v>
      </c>
      <c r="AJ22">
        <f t="shared" si="8"/>
        <v>4643.3853843165725</v>
      </c>
      <c r="AK22">
        <f t="shared" si="32"/>
        <v>1248.8530156145398</v>
      </c>
      <c r="AL22">
        <f t="shared" si="9"/>
        <v>-9439.5544301201699</v>
      </c>
      <c r="AN22">
        <f t="shared" si="10"/>
        <v>2177.4569193729562</v>
      </c>
      <c r="AO22">
        <f t="shared" si="11"/>
        <v>-108.87284596864781</v>
      </c>
      <c r="AP22">
        <f t="shared" si="12"/>
        <v>-9.7129142680649103</v>
      </c>
      <c r="AQ22">
        <f t="shared" si="13"/>
        <v>-5990.8295856594323</v>
      </c>
      <c r="AR22">
        <f t="shared" si="14"/>
        <v>-3931.9584265231883</v>
      </c>
      <c r="AS22">
        <f t="shared" si="15"/>
        <v>1190.8325720180692</v>
      </c>
      <c r="AT22">
        <f t="shared" si="16"/>
        <v>320.27814311511668</v>
      </c>
      <c r="AU22">
        <f t="shared" si="17"/>
        <v>-2420.8477113900026</v>
      </c>
      <c r="AW22">
        <v>19</v>
      </c>
      <c r="AX22">
        <f>(R22*SUMPRODUCT(K23:$K$23, X23:$X$23)-$AZ$3*SUMPRODUCT(K22:$K$22, W23:$W$23))/Z22</f>
        <v>6774.4106596622451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1.7719183999999999E-2</v>
      </c>
      <c r="O23">
        <f t="shared" si="29"/>
        <v>11209.081328619448</v>
      </c>
      <c r="P23">
        <f t="shared" si="30"/>
        <v>560.45406643097238</v>
      </c>
      <c r="Q23" s="5">
        <f t="shared" si="31"/>
        <v>50</v>
      </c>
      <c r="R23">
        <f t="shared" si="0"/>
        <v>2000000</v>
      </c>
      <c r="S23">
        <f t="shared" si="1"/>
        <v>6967.5453307126081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5131.3908534625316</v>
      </c>
      <c r="AC23">
        <f t="shared" si="2"/>
        <v>5131.3908534625316</v>
      </c>
      <c r="AE23">
        <f t="shared" si="3"/>
        <v>8255.156540117232</v>
      </c>
      <c r="AF23">
        <f t="shared" si="4"/>
        <v>-412.7578270058616</v>
      </c>
      <c r="AG23">
        <f t="shared" si="5"/>
        <v>-36.823519689521106</v>
      </c>
      <c r="AH23">
        <f t="shared" si="6"/>
        <v>-26843.385580334118</v>
      </c>
      <c r="AI23">
        <f t="shared" si="7"/>
        <v>-19037.810386912268</v>
      </c>
      <c r="AJ23">
        <f t="shared" si="8"/>
        <v>0</v>
      </c>
      <c r="AK23">
        <f t="shared" si="32"/>
        <v>908.16526966017318</v>
      </c>
      <c r="AL23">
        <f t="shared" si="9"/>
        <v>-18129.645117252094</v>
      </c>
      <c r="AN23">
        <f t="shared" si="10"/>
        <v>1950.2193229112672</v>
      </c>
      <c r="AO23">
        <f t="shared" si="11"/>
        <v>-97.510966145563359</v>
      </c>
      <c r="AP23">
        <f t="shared" si="12"/>
        <v>-8.6992825983512763</v>
      </c>
      <c r="AQ23">
        <f t="shared" si="13"/>
        <v>-6341.5501567680558</v>
      </c>
      <c r="AR23">
        <f t="shared" si="14"/>
        <v>-4497.5410826007037</v>
      </c>
      <c r="AS23">
        <f t="shared" si="15"/>
        <v>0</v>
      </c>
      <c r="AT23">
        <f t="shared" si="16"/>
        <v>214.54728916176791</v>
      </c>
      <c r="AU23">
        <f t="shared" si="17"/>
        <v>-4282.9937934389354</v>
      </c>
      <c r="AW23">
        <v>20</v>
      </c>
      <c r="AX23">
        <f>(R23*SUMPRODUCT(K$23:$K24, X$23:$X24)-$AZ$3*SUMPRODUCT(K$22:$K23, W$23:$W24))/Z23</f>
        <v>6967.5453307126081</v>
      </c>
    </row>
    <row r="25" spans="5:50" x14ac:dyDescent="0.25">
      <c r="AN25" s="6">
        <f t="shared" ref="AN25:AU25" si="33">SUM(AN3:AN23)</f>
        <v>111526.52994658993</v>
      </c>
      <c r="AO25" s="6">
        <f t="shared" si="33"/>
        <v>-13983.13749379408</v>
      </c>
      <c r="AP25" s="6">
        <f t="shared" si="33"/>
        <v>-2967.3911228804095</v>
      </c>
      <c r="AQ25" s="6">
        <f t="shared" si="33"/>
        <v>-66756.416133544248</v>
      </c>
      <c r="AR25" s="6">
        <f t="shared" si="33"/>
        <v>27819.585196371201</v>
      </c>
      <c r="AS25" s="6">
        <f t="shared" si="33"/>
        <v>-12648.864508619647</v>
      </c>
      <c r="AT25" s="6">
        <f t="shared" si="33"/>
        <v>9688.6626630203391</v>
      </c>
      <c r="AU25" s="7">
        <f t="shared" si="33"/>
        <v>24859.383350771885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44802.349111582291</v>
      </c>
      <c r="K3">
        <v>1</v>
      </c>
      <c r="L3" s="2">
        <v>0</v>
      </c>
      <c r="O3">
        <f>$C$3</f>
        <v>44802.349111582291</v>
      </c>
      <c r="P3">
        <f>O3*B5</f>
        <v>35841.879289265831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44802.349111582291</v>
      </c>
      <c r="AF3">
        <f t="shared" ref="AF3:AF23" si="4">-$Z3*P3</f>
        <v>-35841.879289265831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6440.5616183164602</v>
      </c>
      <c r="AJ3">
        <f t="shared" ref="AJ3:AJ23" si="8">AB3-AC3</f>
        <v>0</v>
      </c>
      <c r="AL3">
        <f t="shared" ref="AL3:AL23" si="9">SUM(AI3:AK3)</f>
        <v>6440.5616183164602</v>
      </c>
      <c r="AN3">
        <f t="shared" ref="AN3:AN23" si="10">AE3*$K3</f>
        <v>44802.349111582291</v>
      </c>
      <c r="AO3">
        <f t="shared" ref="AO3:AO23" si="11">AF3*$K3</f>
        <v>-35841.879289265831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6440.5616183164602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6440.5616183164602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27701.652991187348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2000000</v>
      </c>
      <c r="S4">
        <f t="shared" si="1"/>
        <v>23431.535138254898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23141.042376768426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-23141.042376768426</v>
      </c>
      <c r="AK4">
        <f>H4*SUM(AB4, AE4:AF4)</f>
        <v>0</v>
      </c>
      <c r="AL4">
        <f t="shared" si="9"/>
        <v>-27936.068376768424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-4560.6106144188689</v>
      </c>
      <c r="AR4">
        <f t="shared" si="14"/>
        <v>-4560.6106144188689</v>
      </c>
      <c r="AS4">
        <f t="shared" si="15"/>
        <v>-22009.741655667131</v>
      </c>
      <c r="AT4">
        <f t="shared" si="16"/>
        <v>0</v>
      </c>
      <c r="AU4">
        <f t="shared" si="17"/>
        <v>-26570.352270086001</v>
      </c>
      <c r="AW4">
        <v>1</v>
      </c>
      <c r="AX4">
        <f>(R4*SUMPRODUCT(K5:$K$23, X5:$X$23)-$AZ$3*SUMPRODUCT(K4:$K$22, W5:$W$23))/Z4</f>
        <v>23431.535138254898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2.5466569999999999E-3</v>
      </c>
      <c r="O5">
        <f t="shared" ref="O5:O23" si="29">$C$3</f>
        <v>44802.349111582291</v>
      </c>
      <c r="P5">
        <f t="shared" ref="P5:P23" si="30">O5*$C$5</f>
        <v>2240.1174555791144</v>
      </c>
      <c r="Q5" s="5">
        <f t="shared" ref="Q5:Q23" si="31">$C$8</f>
        <v>50</v>
      </c>
      <c r="R5">
        <f t="shared" si="0"/>
        <v>2000000</v>
      </c>
      <c r="S5">
        <f t="shared" si="1"/>
        <v>45747.61048484291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23141.042376768426</v>
      </c>
      <c r="AC5">
        <f t="shared" si="2"/>
        <v>44613.590231086797</v>
      </c>
      <c r="AE5">
        <f t="shared" si="3"/>
        <v>43691.760585319927</v>
      </c>
      <c r="AF5">
        <f t="shared" si="4"/>
        <v>-2184.5880292659963</v>
      </c>
      <c r="AG5">
        <f t="shared" si="5"/>
        <v>-48.760568867163201</v>
      </c>
      <c r="AH5">
        <f t="shared" si="6"/>
        <v>-5030.1695734719178</v>
      </c>
      <c r="AI5">
        <f t="shared" si="7"/>
        <v>36428.242413714856</v>
      </c>
      <c r="AJ5">
        <f t="shared" si="8"/>
        <v>-21472.547854318371</v>
      </c>
      <c r="AK5">
        <f>H5*SUM(AB5, AE5:AF5)</f>
        <v>3355.2423550134804</v>
      </c>
      <c r="AL5">
        <f t="shared" si="9"/>
        <v>18310.936914409966</v>
      </c>
      <c r="AN5">
        <f t="shared" si="10"/>
        <v>39505.459486328851</v>
      </c>
      <c r="AO5">
        <f t="shared" si="11"/>
        <v>-1975.2729743164423</v>
      </c>
      <c r="AP5">
        <f t="shared" si="12"/>
        <v>-44.088602796182293</v>
      </c>
      <c r="AQ5">
        <f t="shared" si="13"/>
        <v>-4548.2067472677427</v>
      </c>
      <c r="AR5">
        <f t="shared" si="14"/>
        <v>32937.891161948486</v>
      </c>
      <c r="AS5">
        <f t="shared" si="15"/>
        <v>-19415.167939285282</v>
      </c>
      <c r="AT5">
        <f t="shared" si="16"/>
        <v>3033.7617241117878</v>
      </c>
      <c r="AU5">
        <f t="shared" si="17"/>
        <v>16556.484946774992</v>
      </c>
      <c r="AW5">
        <v>2</v>
      </c>
      <c r="AX5">
        <f>(R5*SUMPRODUCT(K6:$K$23, X6:$X$23)-$AZ$3*SUMPRODUCT(K5:$K$22, W6:$W$23))/Z5</f>
        <v>45747.61048484291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3.8442260000000001E-3</v>
      </c>
      <c r="O6">
        <f t="shared" si="29"/>
        <v>44802.349111582291</v>
      </c>
      <c r="P6">
        <f t="shared" si="30"/>
        <v>2240.1174555791144</v>
      </c>
      <c r="Q6" s="5">
        <f t="shared" si="31"/>
        <v>50</v>
      </c>
      <c r="R6">
        <f t="shared" si="0"/>
        <v>2000000</v>
      </c>
      <c r="S6">
        <f t="shared" si="1"/>
        <v>65105.129338742932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44613.590231086797</v>
      </c>
      <c r="AC6">
        <f t="shared" si="2"/>
        <v>62612.275462563091</v>
      </c>
      <c r="AE6">
        <f t="shared" si="3"/>
        <v>43086.881977438868</v>
      </c>
      <c r="AF6">
        <f t="shared" si="4"/>
        <v>-2154.3440988719431</v>
      </c>
      <c r="AG6">
        <f t="shared" si="5"/>
        <v>-48.08551653187763</v>
      </c>
      <c r="AH6">
        <f t="shared" si="6"/>
        <v>-7497.8658645575733</v>
      </c>
      <c r="AI6">
        <f t="shared" si="7"/>
        <v>33386.586497477474</v>
      </c>
      <c r="AJ6">
        <f t="shared" si="8"/>
        <v>-17998.685231476295</v>
      </c>
      <c r="AK6">
        <f>H6*SUM(AB6, AE6:AF6)</f>
        <v>4679.3732075980597</v>
      </c>
      <c r="AL6">
        <f t="shared" si="9"/>
        <v>20067.274473599238</v>
      </c>
      <c r="AN6">
        <f t="shared" si="10"/>
        <v>36938.026905249149</v>
      </c>
      <c r="AO6">
        <f t="shared" si="11"/>
        <v>-1846.901345262457</v>
      </c>
      <c r="AP6">
        <f t="shared" si="12"/>
        <v>-41.223314890535434</v>
      </c>
      <c r="AQ6">
        <f t="shared" si="13"/>
        <v>-6427.8582790464288</v>
      </c>
      <c r="AR6">
        <f t="shared" si="14"/>
        <v>28622.043966049725</v>
      </c>
      <c r="AS6">
        <f t="shared" si="15"/>
        <v>-15430.123713465804</v>
      </c>
      <c r="AT6">
        <f t="shared" si="16"/>
        <v>4011.587878010414</v>
      </c>
      <c r="AU6">
        <f t="shared" si="17"/>
        <v>17203.508130594335</v>
      </c>
      <c r="AW6">
        <v>3</v>
      </c>
      <c r="AX6">
        <f>(R6*SUMPRODUCT(K7:$K$23, X7:$X$23)-$AZ$3*SUMPRODUCT(K6:$K$22, W7:$W$23))/Z6</f>
        <v>65105.129338742932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5.3300140000000001E-3</v>
      </c>
      <c r="O7">
        <f t="shared" si="29"/>
        <v>44802.349111582291</v>
      </c>
      <c r="P7">
        <f t="shared" si="30"/>
        <v>2240.1174555791144</v>
      </c>
      <c r="Q7" s="5">
        <f t="shared" si="31"/>
        <v>50</v>
      </c>
      <c r="R7">
        <f t="shared" si="0"/>
        <v>2000000</v>
      </c>
      <c r="S7">
        <f t="shared" si="1"/>
        <v>81495.188299156507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62612.275462563091</v>
      </c>
      <c r="AC7">
        <f t="shared" si="2"/>
        <v>77173.278247756534</v>
      </c>
      <c r="AE7">
        <f t="shared" si="3"/>
        <v>42426.359473508383</v>
      </c>
      <c r="AF7">
        <f t="shared" si="4"/>
        <v>-2121.3179736754187</v>
      </c>
      <c r="AG7">
        <f t="shared" si="5"/>
        <v>-47.348364890246714</v>
      </c>
      <c r="AH7">
        <f t="shared" si="6"/>
        <v>-10251.859052485568</v>
      </c>
      <c r="AI7">
        <f t="shared" si="7"/>
        <v>30005.83408245715</v>
      </c>
      <c r="AJ7">
        <f t="shared" si="8"/>
        <v>-14561.002785193443</v>
      </c>
      <c r="AK7">
        <f>H7*SUM(AB7, AE7:AF7)</f>
        <v>6349.9984565798359</v>
      </c>
      <c r="AL7">
        <f t="shared" si="9"/>
        <v>21794.829753843544</v>
      </c>
      <c r="AN7">
        <f t="shared" si="10"/>
        <v>34258.04505572129</v>
      </c>
      <c r="AO7">
        <f t="shared" si="11"/>
        <v>-1712.9022527860643</v>
      </c>
      <c r="AP7">
        <f t="shared" si="12"/>
        <v>-38.2324205483066</v>
      </c>
      <c r="AQ7">
        <f t="shared" si="13"/>
        <v>-8278.076499687757</v>
      </c>
      <c r="AR7">
        <f t="shared" si="14"/>
        <v>24228.833882699164</v>
      </c>
      <c r="AS7">
        <f t="shared" si="15"/>
        <v>-11757.584097761619</v>
      </c>
      <c r="AT7">
        <f t="shared" si="16"/>
        <v>5127.4381287677252</v>
      </c>
      <c r="AU7">
        <f t="shared" si="17"/>
        <v>17598.687913705271</v>
      </c>
      <c r="AW7">
        <v>4</v>
      </c>
      <c r="AX7">
        <f>(R7*SUMPRODUCT(K8:$K$23, X8:$X$23)-$AZ$3*SUMPRODUCT(K7:$K$22, W8:$W$23))/Z7</f>
        <v>81495.188299156507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6.9004050000000001E-3</v>
      </c>
      <c r="O8">
        <f t="shared" si="29"/>
        <v>44802.349111582291</v>
      </c>
      <c r="P8">
        <f t="shared" si="30"/>
        <v>2240.1174555791144</v>
      </c>
      <c r="Q8" s="5">
        <f t="shared" si="31"/>
        <v>50</v>
      </c>
      <c r="R8">
        <f t="shared" si="0"/>
        <v>2000000</v>
      </c>
      <c r="S8">
        <f t="shared" si="1"/>
        <v>95056.204681581905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77173.278247756534</v>
      </c>
      <c r="AC8">
        <f t="shared" si="2"/>
        <v>88493.825348639075</v>
      </c>
      <c r="AE8">
        <f t="shared" si="3"/>
        <v>41709.336815730501</v>
      </c>
      <c r="AF8">
        <f t="shared" si="4"/>
        <v>-2085.4668407865252</v>
      </c>
      <c r="AG8">
        <f t="shared" si="5"/>
        <v>-46.548158347513763</v>
      </c>
      <c r="AH8">
        <f t="shared" si="6"/>
        <v>-13068.915753219315</v>
      </c>
      <c r="AI8">
        <f t="shared" si="7"/>
        <v>26508.406063377151</v>
      </c>
      <c r="AJ8">
        <f t="shared" si="8"/>
        <v>-11320.547100882541</v>
      </c>
      <c r="AK8">
        <f t="shared" ref="AK8:AK23" si="32">H8*SUM(AB8:AB8, AE8:AF8)</f>
        <v>8187.4800904113044</v>
      </c>
      <c r="AL8">
        <f t="shared" si="9"/>
        <v>23375.339052905914</v>
      </c>
      <c r="AN8">
        <f t="shared" si="10"/>
        <v>31472.8251750036</v>
      </c>
      <c r="AO8">
        <f t="shared" si="11"/>
        <v>-1573.64125875018</v>
      </c>
      <c r="AP8">
        <f t="shared" si="12"/>
        <v>-35.124079204663012</v>
      </c>
      <c r="AQ8">
        <f t="shared" si="13"/>
        <v>-9861.4778399640254</v>
      </c>
      <c r="AR8">
        <f t="shared" si="14"/>
        <v>20002.581997084737</v>
      </c>
      <c r="AS8">
        <f t="shared" si="15"/>
        <v>-8542.2024657341699</v>
      </c>
      <c r="AT8">
        <f t="shared" si="16"/>
        <v>6178.0682499884188</v>
      </c>
      <c r="AU8">
        <f t="shared" si="17"/>
        <v>17638.447781338986</v>
      </c>
      <c r="AW8">
        <v>5</v>
      </c>
      <c r="AX8">
        <f>(R8*SUMPRODUCT(K9:$K$23, X9:$X$23)-$AZ$3*SUMPRODUCT(K8:$K$22, W9:$W$23))/Z8</f>
        <v>95056.204681581905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8.6257439999999994E-3</v>
      </c>
      <c r="O9">
        <f t="shared" si="29"/>
        <v>44802.349111582291</v>
      </c>
      <c r="P9">
        <f t="shared" si="30"/>
        <v>2240.1174555791144</v>
      </c>
      <c r="Q9" s="5">
        <f t="shared" si="31"/>
        <v>50</v>
      </c>
      <c r="R9">
        <f t="shared" si="0"/>
        <v>2000000</v>
      </c>
      <c r="S9">
        <f t="shared" si="1"/>
        <v>105802.43821647429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88493.825348639075</v>
      </c>
      <c r="AC9">
        <f t="shared" si="2"/>
        <v>96663.571199178143</v>
      </c>
      <c r="AE9">
        <f t="shared" si="3"/>
        <v>40932.46938579093</v>
      </c>
      <c r="AF9">
        <f t="shared" si="4"/>
        <v>-2046.6234692895464</v>
      </c>
      <c r="AG9">
        <f t="shared" si="5"/>
        <v>-45.681164266461508</v>
      </c>
      <c r="AH9">
        <f t="shared" si="6"/>
        <v>-16060.499903084668</v>
      </c>
      <c r="AI9">
        <f t="shared" si="7"/>
        <v>22779.664849150256</v>
      </c>
      <c r="AJ9">
        <f t="shared" si="8"/>
        <v>-8169.7458505390678</v>
      </c>
      <c r="AK9">
        <f t="shared" si="32"/>
        <v>9349.6678708613108</v>
      </c>
      <c r="AL9">
        <f t="shared" si="9"/>
        <v>23959.5868694725</v>
      </c>
      <c r="AN9">
        <f t="shared" si="10"/>
        <v>28774.567160738989</v>
      </c>
      <c r="AO9">
        <f t="shared" si="11"/>
        <v>-1438.7283580369494</v>
      </c>
      <c r="AP9">
        <f t="shared" si="12"/>
        <v>-32.112788426645459</v>
      </c>
      <c r="AQ9">
        <f t="shared" si="13"/>
        <v>-11290.155224712009</v>
      </c>
      <c r="AR9">
        <f t="shared" si="14"/>
        <v>16013.570789563388</v>
      </c>
      <c r="AS9">
        <f t="shared" si="15"/>
        <v>-5743.1399617465968</v>
      </c>
      <c r="AT9">
        <f t="shared" si="16"/>
        <v>6572.5975030984273</v>
      </c>
      <c r="AU9">
        <f t="shared" si="17"/>
        <v>16843.028330915218</v>
      </c>
      <c r="AW9">
        <v>6</v>
      </c>
      <c r="AX9">
        <f>(R9*SUMPRODUCT(K10:$K$23, X10:$X$23)-$AZ$3*SUMPRODUCT(K9:$K$22, W10:$W$23))/Z9</f>
        <v>105802.43821647429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1.0476563E-2</v>
      </c>
      <c r="O10">
        <f t="shared" si="29"/>
        <v>44802.349111582291</v>
      </c>
      <c r="P10">
        <f t="shared" si="30"/>
        <v>2240.1174555791144</v>
      </c>
      <c r="Q10" s="5">
        <f t="shared" si="31"/>
        <v>50</v>
      </c>
      <c r="R10">
        <f t="shared" si="0"/>
        <v>2000000</v>
      </c>
      <c r="S10">
        <f t="shared" si="1"/>
        <v>113631.90728986224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96663.571199178143</v>
      </c>
      <c r="AC10">
        <f t="shared" si="2"/>
        <v>101690.94610235549</v>
      </c>
      <c r="AE10">
        <f t="shared" si="3"/>
        <v>40094.313097667204</v>
      </c>
      <c r="AF10">
        <f t="shared" si="4"/>
        <v>-2004.7156548833602</v>
      </c>
      <c r="AG10">
        <f t="shared" si="5"/>
        <v>-44.745771028445958</v>
      </c>
      <c r="AH10">
        <f t="shared" si="6"/>
        <v>-19143.263814037309</v>
      </c>
      <c r="AI10">
        <f t="shared" si="7"/>
        <v>18901.587857718092</v>
      </c>
      <c r="AJ10">
        <f t="shared" si="8"/>
        <v>-5027.3749031773477</v>
      </c>
      <c r="AK10">
        <f t="shared" si="32"/>
        <v>7317.0970572585366</v>
      </c>
      <c r="AL10">
        <f t="shared" si="9"/>
        <v>21191.31001179928</v>
      </c>
      <c r="AN10">
        <f t="shared" si="10"/>
        <v>26733.721828202961</v>
      </c>
      <c r="AO10">
        <f t="shared" si="11"/>
        <v>-1336.686091410148</v>
      </c>
      <c r="AP10">
        <f t="shared" si="12"/>
        <v>-29.835178688534178</v>
      </c>
      <c r="AQ10">
        <f t="shared" si="13"/>
        <v>-12764.171528309666</v>
      </c>
      <c r="AR10">
        <f t="shared" si="14"/>
        <v>12603.029029794614</v>
      </c>
      <c r="AS10">
        <f t="shared" si="15"/>
        <v>-3352.1073639605956</v>
      </c>
      <c r="AT10">
        <f t="shared" si="16"/>
        <v>4878.82749960601</v>
      </c>
      <c r="AU10">
        <f t="shared" si="17"/>
        <v>14129.749165440027</v>
      </c>
      <c r="AW10">
        <v>7</v>
      </c>
      <c r="AX10">
        <f>(R10*SUMPRODUCT(K11:$K$23, X11:$X$23)-$AZ$3*SUMPRODUCT(K10:$K$22, W11:$W$23))/Z10</f>
        <v>113631.90728986224</v>
      </c>
    </row>
    <row r="11" spans="1:52" x14ac:dyDescent="0.25">
      <c r="A11" t="s">
        <v>33</v>
      </c>
      <c r="C11" s="24">
        <f>AU25</f>
        <v>100923.59488588081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1.2607808E-2</v>
      </c>
      <c r="O11">
        <f t="shared" si="29"/>
        <v>44802.349111582291</v>
      </c>
      <c r="P11">
        <f t="shared" si="30"/>
        <v>2240.1174555791144</v>
      </c>
      <c r="Q11" s="5">
        <f t="shared" si="31"/>
        <v>50</v>
      </c>
      <c r="R11">
        <f t="shared" si="0"/>
        <v>2000000</v>
      </c>
      <c r="S11">
        <f t="shared" si="1"/>
        <v>118795.65511691234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101690.94610235549</v>
      </c>
      <c r="AC11">
        <f t="shared" si="2"/>
        <v>103908.58093738672</v>
      </c>
      <c r="AE11">
        <f t="shared" si="3"/>
        <v>39187.868565263263</v>
      </c>
      <c r="AF11">
        <f t="shared" si="4"/>
        <v>-1959.3934282631628</v>
      </c>
      <c r="AG11">
        <f t="shared" si="5"/>
        <v>-43.734167228222887</v>
      </c>
      <c r="AH11">
        <f t="shared" si="6"/>
        <v>-22565.843597544368</v>
      </c>
      <c r="AI11">
        <f t="shared" si="7"/>
        <v>14618.897372227515</v>
      </c>
      <c r="AJ11">
        <f t="shared" si="8"/>
        <v>-2217.6348350312328</v>
      </c>
      <c r="AK11">
        <f t="shared" si="32"/>
        <v>7126.5663095789423</v>
      </c>
      <c r="AL11">
        <f t="shared" si="9"/>
        <v>19527.828846775225</v>
      </c>
      <c r="AN11">
        <f t="shared" si="10"/>
        <v>24854.305125069477</v>
      </c>
      <c r="AO11">
        <f t="shared" si="11"/>
        <v>-1242.7152562534736</v>
      </c>
      <c r="AP11">
        <f t="shared" si="12"/>
        <v>-27.737725384855043</v>
      </c>
      <c r="AQ11">
        <f t="shared" si="13"/>
        <v>-14312.040504165538</v>
      </c>
      <c r="AR11">
        <f t="shared" si="14"/>
        <v>9271.8116392656157</v>
      </c>
      <c r="AS11">
        <f t="shared" si="15"/>
        <v>-1406.5009112209443</v>
      </c>
      <c r="AT11">
        <f t="shared" si="16"/>
        <v>4519.91547479371</v>
      </c>
      <c r="AU11">
        <f t="shared" si="17"/>
        <v>12385.226202838381</v>
      </c>
      <c r="AW11">
        <v>8</v>
      </c>
      <c r="AX11">
        <f>(R11*SUMPRODUCT(K12:$K$23, X12:$X$23)-$AZ$3*SUMPRODUCT(K11:$K$22, W12:$W$23))/Z11</f>
        <v>118795.65511691234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1.5033739000000001E-2</v>
      </c>
      <c r="O12">
        <f t="shared" si="29"/>
        <v>44802.349111582291</v>
      </c>
      <c r="P12">
        <f t="shared" si="30"/>
        <v>2240.1174555791144</v>
      </c>
      <c r="Q12" s="5">
        <f t="shared" si="31"/>
        <v>50</v>
      </c>
      <c r="R12">
        <f t="shared" si="0"/>
        <v>2000000</v>
      </c>
      <c r="S12">
        <f t="shared" si="1"/>
        <v>121586.4907758206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103908.58093738672</v>
      </c>
      <c r="AC12">
        <f t="shared" si="2"/>
        <v>103687.34831370937</v>
      </c>
      <c r="AE12">
        <f t="shared" si="3"/>
        <v>38206.849691634154</v>
      </c>
      <c r="AF12">
        <f t="shared" si="4"/>
        <v>-1910.3424845817078</v>
      </c>
      <c r="AG12">
        <f t="shared" si="5"/>
        <v>-42.639337500449201</v>
      </c>
      <c r="AH12">
        <f t="shared" si="6"/>
        <v>-26299.522219658251</v>
      </c>
      <c r="AI12">
        <f t="shared" si="7"/>
        <v>9954.3456498937485</v>
      </c>
      <c r="AJ12">
        <f t="shared" si="8"/>
        <v>221.23262367735151</v>
      </c>
      <c r="AK12">
        <f t="shared" si="32"/>
        <v>9814.356170110741</v>
      </c>
      <c r="AL12">
        <f t="shared" si="9"/>
        <v>19989.934443681843</v>
      </c>
      <c r="AN12">
        <f t="shared" si="10"/>
        <v>22646.83078274965</v>
      </c>
      <c r="AO12">
        <f t="shared" si="11"/>
        <v>-1132.3415391374826</v>
      </c>
      <c r="AP12">
        <f t="shared" si="12"/>
        <v>-25.274155520670007</v>
      </c>
      <c r="AQ12">
        <f t="shared" si="13"/>
        <v>-15588.849491199448</v>
      </c>
      <c r="AR12">
        <f t="shared" si="14"/>
        <v>5900.3655968920502</v>
      </c>
      <c r="AS12">
        <f t="shared" si="15"/>
        <v>131.13402001164624</v>
      </c>
      <c r="AT12">
        <f t="shared" si="16"/>
        <v>5817.3878563665057</v>
      </c>
      <c r="AU12">
        <f t="shared" si="17"/>
        <v>11848.887473270202</v>
      </c>
      <c r="AW12">
        <v>9</v>
      </c>
      <c r="AX12">
        <f>(R12*SUMPRODUCT(K13:$K$23, X13:$X$23)-$AZ$3*SUMPRODUCT(K12:$K$22, W13:$W$23))/Z12</f>
        <v>121586.4907758206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1.7719183999999999E-2</v>
      </c>
      <c r="O13">
        <f t="shared" si="29"/>
        <v>44802.349111582291</v>
      </c>
      <c r="P13">
        <f t="shared" si="30"/>
        <v>2240.1174555791144</v>
      </c>
      <c r="Q13" s="5">
        <f t="shared" si="31"/>
        <v>50</v>
      </c>
      <c r="R13">
        <f t="shared" si="0"/>
        <v>2000000</v>
      </c>
      <c r="S13">
        <f t="shared" si="1"/>
        <v>122369.68409962562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103687.34831370937</v>
      </c>
      <c r="AC13">
        <f t="shared" si="2"/>
        <v>101462.60295980022</v>
      </c>
      <c r="AE13">
        <f t="shared" si="3"/>
        <v>37147.786994971408</v>
      </c>
      <c r="AF13">
        <f t="shared" si="4"/>
        <v>-1857.3893497485701</v>
      </c>
      <c r="AG13">
        <f t="shared" si="5"/>
        <v>-41.457409858636154</v>
      </c>
      <c r="AH13">
        <f t="shared" si="6"/>
        <v>-30221.370672342382</v>
      </c>
      <c r="AI13">
        <f t="shared" si="7"/>
        <v>5027.5695630218179</v>
      </c>
      <c r="AJ13">
        <f t="shared" si="8"/>
        <v>2224.7453539091512</v>
      </c>
      <c r="AK13">
        <f t="shared" si="32"/>
        <v>14439.787805133054</v>
      </c>
      <c r="AL13">
        <f t="shared" si="9"/>
        <v>21692.102722064024</v>
      </c>
      <c r="AN13">
        <f t="shared" si="10"/>
        <v>19946.624796870867</v>
      </c>
      <c r="AO13">
        <f t="shared" si="11"/>
        <v>-997.33123984354313</v>
      </c>
      <c r="AP13">
        <f t="shared" si="12"/>
        <v>-22.260690781183023</v>
      </c>
      <c r="AQ13">
        <f t="shared" si="13"/>
        <v>-16227.463071487187</v>
      </c>
      <c r="AR13">
        <f t="shared" si="14"/>
        <v>2699.5697947589515</v>
      </c>
      <c r="AS13">
        <f t="shared" si="15"/>
        <v>1194.5842385985093</v>
      </c>
      <c r="AT13">
        <f t="shared" si="16"/>
        <v>7753.4909289323114</v>
      </c>
      <c r="AU13">
        <f t="shared" si="17"/>
        <v>11647.644962289773</v>
      </c>
      <c r="AW13">
        <v>10</v>
      </c>
      <c r="AX13">
        <f>(R13*SUMPRODUCT(K14:$K$23, X14:$X$23)-$AZ$3*SUMPRODUCT(K13:$K$22, W14:$W$23))/Z13</f>
        <v>122369.68409962562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2.0768709E-2</v>
      </c>
      <c r="O14">
        <f t="shared" si="29"/>
        <v>44802.349111582291</v>
      </c>
      <c r="P14">
        <f t="shared" si="30"/>
        <v>2240.1174555791144</v>
      </c>
      <c r="Q14" s="5">
        <f t="shared" si="31"/>
        <v>50</v>
      </c>
      <c r="R14">
        <f t="shared" si="0"/>
        <v>2000000</v>
      </c>
      <c r="S14">
        <f t="shared" si="1"/>
        <v>120403.26229942284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101462.60295980022</v>
      </c>
      <c r="AC14">
        <f t="shared" si="2"/>
        <v>96760.441562646069</v>
      </c>
      <c r="AE14">
        <f t="shared" si="3"/>
        <v>36004.797546929149</v>
      </c>
      <c r="AF14">
        <f t="shared" si="4"/>
        <v>-1800.2398773464572</v>
      </c>
      <c r="AG14">
        <f t="shared" si="5"/>
        <v>-40.181818878802048</v>
      </c>
      <c r="AH14">
        <f t="shared" si="6"/>
        <v>-34440.675249909815</v>
      </c>
      <c r="AI14">
        <f t="shared" si="7"/>
        <v>-276.29939920592733</v>
      </c>
      <c r="AJ14">
        <f t="shared" si="8"/>
        <v>4702.1613971541519</v>
      </c>
      <c r="AK14">
        <f t="shared" si="32"/>
        <v>11609.038935056296</v>
      </c>
      <c r="AL14">
        <f t="shared" si="9"/>
        <v>16034.900933004521</v>
      </c>
      <c r="AN14">
        <f t="shared" si="10"/>
        <v>17808.978603833712</v>
      </c>
      <c r="AO14">
        <f t="shared" si="11"/>
        <v>-890.44893019168546</v>
      </c>
      <c r="AP14">
        <f t="shared" si="12"/>
        <v>-19.875050033068177</v>
      </c>
      <c r="AQ14">
        <f t="shared" si="13"/>
        <v>-17035.320024443303</v>
      </c>
      <c r="AR14">
        <f t="shared" si="14"/>
        <v>-136.66540083434376</v>
      </c>
      <c r="AS14">
        <f t="shared" si="15"/>
        <v>2325.8203744804387</v>
      </c>
      <c r="AT14">
        <f t="shared" si="16"/>
        <v>5742.154937436203</v>
      </c>
      <c r="AU14">
        <f t="shared" si="17"/>
        <v>7931.3099110822977</v>
      </c>
      <c r="AW14">
        <v>11</v>
      </c>
      <c r="AX14">
        <f>(R14*SUMPRODUCT(K15:$K$23, X15:$X$23)-$AZ$3*SUMPRODUCT(K14:$K$22, W15:$W$23))/Z14</f>
        <v>120403.26229942284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2.4225090000000001E-2</v>
      </c>
      <c r="O15">
        <f t="shared" si="29"/>
        <v>44802.349111582291</v>
      </c>
      <c r="P15">
        <f t="shared" si="30"/>
        <v>2240.1174555791144</v>
      </c>
      <c r="Q15" s="5">
        <f t="shared" si="31"/>
        <v>50</v>
      </c>
      <c r="R15">
        <f t="shared" si="0"/>
        <v>2000000</v>
      </c>
      <c r="S15">
        <f t="shared" si="1"/>
        <v>115999.58253405195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96760.441562646069</v>
      </c>
      <c r="AC15">
        <f t="shared" si="2"/>
        <v>90030.97061762365</v>
      </c>
      <c r="AE15">
        <f t="shared" si="3"/>
        <v>34772.530110453714</v>
      </c>
      <c r="AF15">
        <f t="shared" si="4"/>
        <v>-1738.6265055226856</v>
      </c>
      <c r="AG15">
        <f t="shared" si="5"/>
        <v>-38.806592511311344</v>
      </c>
      <c r="AH15">
        <f t="shared" si="6"/>
        <v>-38936.327148107142</v>
      </c>
      <c r="AI15">
        <f t="shared" si="7"/>
        <v>-5941.2301356874232</v>
      </c>
      <c r="AJ15">
        <f t="shared" si="8"/>
        <v>6729.4709450224182</v>
      </c>
      <c r="AK15">
        <f t="shared" si="32"/>
        <v>11106.502115989573</v>
      </c>
      <c r="AL15">
        <f t="shared" si="9"/>
        <v>11894.742925324568</v>
      </c>
      <c r="AN15">
        <f t="shared" si="10"/>
        <v>15843.717778042343</v>
      </c>
      <c r="AO15">
        <f t="shared" si="11"/>
        <v>-792.18588890211709</v>
      </c>
      <c r="AP15">
        <f t="shared" si="12"/>
        <v>-17.681793580268351</v>
      </c>
      <c r="AQ15">
        <f t="shared" si="13"/>
        <v>-17740.905728993228</v>
      </c>
      <c r="AR15">
        <f t="shared" si="14"/>
        <v>-2707.0556334332705</v>
      </c>
      <c r="AS15">
        <f t="shared" si="15"/>
        <v>3066.2088179892849</v>
      </c>
      <c r="AT15">
        <f t="shared" si="16"/>
        <v>5060.5545373894811</v>
      </c>
      <c r="AU15">
        <f t="shared" si="17"/>
        <v>5419.7077219454959</v>
      </c>
      <c r="AW15">
        <v>12</v>
      </c>
      <c r="AX15">
        <f>(R15*SUMPRODUCT(K16:$K$23, X16:$X$23)-$AZ$3*SUMPRODUCT(K15:$K$22, W16:$W$23))/Z15</f>
        <v>115999.58253405195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2.7828815E-2</v>
      </c>
      <c r="O16">
        <f t="shared" si="29"/>
        <v>44802.349111582291</v>
      </c>
      <c r="P16">
        <f t="shared" si="30"/>
        <v>2240.1174555791144</v>
      </c>
      <c r="Q16" s="5">
        <f t="shared" si="31"/>
        <v>50</v>
      </c>
      <c r="R16">
        <f t="shared" si="0"/>
        <v>2000000</v>
      </c>
      <c r="S16">
        <f t="shared" si="1"/>
        <v>109399.17631772431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90030.97061762365</v>
      </c>
      <c r="AC16">
        <f t="shared" si="2"/>
        <v>81696.209101481232</v>
      </c>
      <c r="AE16">
        <f t="shared" si="3"/>
        <v>33457.126501823434</v>
      </c>
      <c r="AF16">
        <f t="shared" si="4"/>
        <v>-1672.8563250911716</v>
      </c>
      <c r="AG16">
        <f t="shared" si="5"/>
        <v>-37.338585102420566</v>
      </c>
      <c r="AH16">
        <f t="shared" si="6"/>
        <v>-43197.659351106755</v>
      </c>
      <c r="AI16">
        <f t="shared" si="7"/>
        <v>-11450.727759476915</v>
      </c>
      <c r="AJ16">
        <f t="shared" si="8"/>
        <v>8334.7615161424183</v>
      </c>
      <c r="AK16">
        <f t="shared" si="32"/>
        <v>10423.730154773037</v>
      </c>
      <c r="AL16">
        <f t="shared" si="9"/>
        <v>7307.7639114385402</v>
      </c>
      <c r="AN16">
        <f t="shared" si="10"/>
        <v>14042.732121654586</v>
      </c>
      <c r="AO16">
        <f t="shared" si="11"/>
        <v>-702.13660608272926</v>
      </c>
      <c r="AP16">
        <f t="shared" si="12"/>
        <v>-15.671870337290265</v>
      </c>
      <c r="AQ16">
        <f t="shared" si="13"/>
        <v>-18131.059716590386</v>
      </c>
      <c r="AR16">
        <f t="shared" si="14"/>
        <v>-4806.1360713558188</v>
      </c>
      <c r="AS16">
        <f t="shared" si="15"/>
        <v>3498.2927557357539</v>
      </c>
      <c r="AT16">
        <f t="shared" si="16"/>
        <v>4375.0813526652737</v>
      </c>
      <c r="AU16">
        <f t="shared" si="17"/>
        <v>3067.2380370452092</v>
      </c>
      <c r="AW16">
        <v>13</v>
      </c>
      <c r="AX16">
        <f>(R16*SUMPRODUCT(K17:$K$23, X17:$X$23)-$AZ$3*SUMPRODUCT(K16:$K$22, W17:$W$23))/Z16</f>
        <v>109399.17631772431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3.1684449000000003E-2</v>
      </c>
      <c r="O17">
        <f t="shared" si="29"/>
        <v>44802.349111582291</v>
      </c>
      <c r="P17">
        <f t="shared" si="30"/>
        <v>2240.1174555791144</v>
      </c>
      <c r="Q17" s="5">
        <f t="shared" si="31"/>
        <v>50</v>
      </c>
      <c r="R17">
        <f t="shared" si="0"/>
        <v>2000000</v>
      </c>
      <c r="S17">
        <f t="shared" si="1"/>
        <v>100723.96770983553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81696.209101481232</v>
      </c>
      <c r="AC17">
        <f t="shared" si="2"/>
        <v>72082.395888771716</v>
      </c>
      <c r="AE17">
        <f t="shared" si="3"/>
        <v>32062.484618471626</v>
      </c>
      <c r="AF17">
        <f t="shared" si="4"/>
        <v>-1603.1242309235813</v>
      </c>
      <c r="AG17">
        <f t="shared" si="5"/>
        <v>-35.782146755986552</v>
      </c>
      <c r="AH17">
        <f t="shared" si="6"/>
        <v>-47322.099816392169</v>
      </c>
      <c r="AI17">
        <f t="shared" si="7"/>
        <v>-16898.521575600113</v>
      </c>
      <c r="AJ17">
        <f t="shared" si="8"/>
        <v>9613.8132127095159</v>
      </c>
      <c r="AK17">
        <f t="shared" si="32"/>
        <v>9597.1520811762366</v>
      </c>
      <c r="AL17">
        <f t="shared" si="9"/>
        <v>2312.44371828564</v>
      </c>
      <c r="AN17">
        <f t="shared" si="10"/>
        <v>12396.592178034409</v>
      </c>
      <c r="AO17">
        <f t="shared" si="11"/>
        <v>-619.82960890172046</v>
      </c>
      <c r="AP17">
        <f t="shared" si="12"/>
        <v>-13.834756908795264</v>
      </c>
      <c r="AQ17">
        <f t="shared" si="13"/>
        <v>-18296.547488839456</v>
      </c>
      <c r="AR17">
        <f t="shared" si="14"/>
        <v>-6533.6196766155635</v>
      </c>
      <c r="AS17">
        <f t="shared" si="15"/>
        <v>3717.0706853173288</v>
      </c>
      <c r="AT17">
        <f t="shared" si="16"/>
        <v>3710.6288497796158</v>
      </c>
      <c r="AU17">
        <f t="shared" si="17"/>
        <v>894.07985848138117</v>
      </c>
      <c r="AW17">
        <v>14</v>
      </c>
      <c r="AX17">
        <f>(R17*SUMPRODUCT(K18:$K$23, X18:$X$23)-$AZ$3*SUMPRODUCT(K17:$K$22, W18:$W$23))/Z17</f>
        <v>100723.96770983553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3.5933631000000001E-2</v>
      </c>
      <c r="O18">
        <f t="shared" si="29"/>
        <v>44802.349111582291</v>
      </c>
      <c r="P18">
        <f t="shared" si="30"/>
        <v>2240.1174555791144</v>
      </c>
      <c r="Q18" s="5">
        <f t="shared" si="31"/>
        <v>50</v>
      </c>
      <c r="R18">
        <f t="shared" si="0"/>
        <v>2000000</v>
      </c>
      <c r="S18">
        <f t="shared" si="1"/>
        <v>89970.808654888096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72082.395888771716</v>
      </c>
      <c r="AC18">
        <f t="shared" si="2"/>
        <v>61429.446095208943</v>
      </c>
      <c r="AE18">
        <f t="shared" si="3"/>
        <v>30589.738281063575</v>
      </c>
      <c r="AF18">
        <f t="shared" si="4"/>
        <v>-1529.4869140531787</v>
      </c>
      <c r="AG18">
        <f t="shared" si="5"/>
        <v>-34.138542830509223</v>
      </c>
      <c r="AH18">
        <f t="shared" si="6"/>
        <v>-51431.298316698718</v>
      </c>
      <c r="AI18">
        <f t="shared" si="7"/>
        <v>-22405.185492518827</v>
      </c>
      <c r="AJ18">
        <f t="shared" si="8"/>
        <v>10652.949793562773</v>
      </c>
      <c r="AK18">
        <f t="shared" si="32"/>
        <v>8654.776325677276</v>
      </c>
      <c r="AL18">
        <f t="shared" si="9"/>
        <v>-3097.459373278778</v>
      </c>
      <c r="AN18">
        <f t="shared" si="10"/>
        <v>10894.895480964922</v>
      </c>
      <c r="AO18">
        <f t="shared" si="11"/>
        <v>-544.74477404824609</v>
      </c>
      <c r="AP18">
        <f t="shared" si="12"/>
        <v>-12.158844008191055</v>
      </c>
      <c r="AQ18">
        <f t="shared" si="13"/>
        <v>-18317.862495660334</v>
      </c>
      <c r="AR18">
        <f t="shared" si="14"/>
        <v>-7979.8706327518476</v>
      </c>
      <c r="AS18">
        <f t="shared" si="15"/>
        <v>3794.173506763258</v>
      </c>
      <c r="AT18">
        <f t="shared" si="16"/>
        <v>3082.5004978141669</v>
      </c>
      <c r="AU18">
        <f t="shared" si="17"/>
        <v>-1103.1966281744228</v>
      </c>
      <c r="AW18">
        <v>15</v>
      </c>
      <c r="AX18">
        <f>(R18*SUMPRODUCT(K19:$K$23, X19:$X$23)-$AZ$3*SUMPRODUCT(K18:$K$22, W19:$W$23))/Z18</f>
        <v>89970.808654888096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4.1016489000000003E-2</v>
      </c>
      <c r="O19">
        <f t="shared" si="29"/>
        <v>44802.349111582291</v>
      </c>
      <c r="P19">
        <f t="shared" si="30"/>
        <v>2240.1174555791144</v>
      </c>
      <c r="Q19" s="5">
        <f t="shared" si="31"/>
        <v>50</v>
      </c>
      <c r="R19">
        <f t="shared" si="0"/>
        <v>2000000</v>
      </c>
      <c r="S19">
        <f t="shared" si="1"/>
        <v>76843.376169093361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61429.446095208943</v>
      </c>
      <c r="AC19">
        <f t="shared" si="2"/>
        <v>49789.765346666551</v>
      </c>
      <c r="AE19">
        <f t="shared" si="3"/>
        <v>29029.157234534818</v>
      </c>
      <c r="AF19">
        <f t="shared" si="4"/>
        <v>-1451.4578617267409</v>
      </c>
      <c r="AG19">
        <f t="shared" si="5"/>
        <v>-32.396914235720523</v>
      </c>
      <c r="AH19">
        <f t="shared" si="6"/>
        <v>-56009.726659344422</v>
      </c>
      <c r="AI19">
        <f t="shared" si="7"/>
        <v>-28464.424200772064</v>
      </c>
      <c r="AJ19">
        <f t="shared" si="8"/>
        <v>11639.680748542392</v>
      </c>
      <c r="AK19">
        <f t="shared" si="32"/>
        <v>7616.3414376982164</v>
      </c>
      <c r="AL19">
        <f t="shared" si="9"/>
        <v>-9208.4020145314553</v>
      </c>
      <c r="AN19">
        <f t="shared" si="10"/>
        <v>9524.0990129647344</v>
      </c>
      <c r="AO19">
        <f t="shared" si="11"/>
        <v>-476.20495064823672</v>
      </c>
      <c r="AP19">
        <f t="shared" si="12"/>
        <v>-10.629017453130116</v>
      </c>
      <c r="AQ19">
        <f t="shared" si="13"/>
        <v>-18376.082298320121</v>
      </c>
      <c r="AR19">
        <f t="shared" si="14"/>
        <v>-9338.817253456753</v>
      </c>
      <c r="AS19">
        <f t="shared" si="15"/>
        <v>3818.8319086485417</v>
      </c>
      <c r="AT19">
        <f t="shared" si="16"/>
        <v>2498.8252116009594</v>
      </c>
      <c r="AU19">
        <f t="shared" si="17"/>
        <v>-3021.1601332072528</v>
      </c>
      <c r="AW19">
        <v>16</v>
      </c>
      <c r="AX19">
        <f>(R19*SUMPRODUCT(K20:$K$23, X20:$X$23)-$AZ$3*SUMPRODUCT(K19:$K$22, W20:$W$23))/Z19</f>
        <v>76843.376169093361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4.6435859000000003E-2</v>
      </c>
      <c r="O20">
        <f t="shared" si="29"/>
        <v>44802.349111582291</v>
      </c>
      <c r="P20">
        <f t="shared" si="30"/>
        <v>2240.1174555791144</v>
      </c>
      <c r="Q20" s="5">
        <f t="shared" si="31"/>
        <v>50</v>
      </c>
      <c r="R20">
        <f t="shared" si="0"/>
        <v>2000000</v>
      </c>
      <c r="S20">
        <f t="shared" si="1"/>
        <v>61324.60875053941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49789.765346666551</v>
      </c>
      <c r="AC20">
        <f t="shared" si="2"/>
        <v>37492.107677175249</v>
      </c>
      <c r="AE20">
        <f t="shared" si="3"/>
        <v>27390.871809957778</v>
      </c>
      <c r="AF20">
        <f t="shared" si="4"/>
        <v>-1369.5435904978888</v>
      </c>
      <c r="AG20">
        <f t="shared" si="5"/>
        <v>-30.568566551878302</v>
      </c>
      <c r="AH20">
        <f t="shared" si="6"/>
        <v>-60175.14165940044</v>
      </c>
      <c r="AI20">
        <f t="shared" si="7"/>
        <v>-34184.382006492429</v>
      </c>
      <c r="AJ20">
        <f t="shared" si="8"/>
        <v>12297.657669491302</v>
      </c>
      <c r="AK20">
        <f t="shared" si="32"/>
        <v>6487.1552764534399</v>
      </c>
      <c r="AL20">
        <f t="shared" si="9"/>
        <v>-15399.569060547688</v>
      </c>
      <c r="AN20">
        <f t="shared" si="10"/>
        <v>8278.2301500290323</v>
      </c>
      <c r="AO20">
        <f t="shared" si="11"/>
        <v>-413.91150750145158</v>
      </c>
      <c r="AP20">
        <f t="shared" si="12"/>
        <v>-9.2386117181174185</v>
      </c>
      <c r="AQ20">
        <f t="shared" si="13"/>
        <v>-18186.484731968983</v>
      </c>
      <c r="AR20">
        <f t="shared" si="14"/>
        <v>-10331.404701159521</v>
      </c>
      <c r="AS20">
        <f t="shared" si="15"/>
        <v>3716.6703272770192</v>
      </c>
      <c r="AT20">
        <f t="shared" si="16"/>
        <v>1960.5861679048021</v>
      </c>
      <c r="AU20">
        <f t="shared" si="17"/>
        <v>-4654.148205977699</v>
      </c>
      <c r="AW20">
        <v>17</v>
      </c>
      <c r="AX20">
        <f>(R20*SUMPRODUCT(K21:$K$23, X21:$X$23)-$AZ$3*SUMPRODUCT(K20:$K$22, W21:$W$23))/Z20</f>
        <v>61324.60875053941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5.1834316999999998E-2</v>
      </c>
      <c r="O21">
        <f t="shared" si="29"/>
        <v>44802.349111582291</v>
      </c>
      <c r="P21">
        <f t="shared" si="30"/>
        <v>2240.1174555791144</v>
      </c>
      <c r="Q21" s="5">
        <f t="shared" si="31"/>
        <v>50</v>
      </c>
      <c r="R21">
        <f t="shared" si="0"/>
        <v>2000000</v>
      </c>
      <c r="S21">
        <f t="shared" si="1"/>
        <v>43526.547467491058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37492.107677175249</v>
      </c>
      <c r="AC21">
        <f t="shared" si="2"/>
        <v>24965.417469479558</v>
      </c>
      <c r="AE21">
        <f t="shared" si="3"/>
        <v>25697.175959554486</v>
      </c>
      <c r="AF21">
        <f t="shared" si="4"/>
        <v>-1284.8587979777242</v>
      </c>
      <c r="AG21">
        <f t="shared" si="5"/>
        <v>-28.678380117473861</v>
      </c>
      <c r="AH21">
        <f t="shared" si="6"/>
        <v>-63380.030755426269</v>
      </c>
      <c r="AI21">
        <f t="shared" si="7"/>
        <v>-38996.39197396698</v>
      </c>
      <c r="AJ21">
        <f t="shared" si="8"/>
        <v>12526.69020769569</v>
      </c>
      <c r="AK21">
        <f t="shared" si="32"/>
        <v>5297.1616334520104</v>
      </c>
      <c r="AL21">
        <f t="shared" si="9"/>
        <v>-21172.540132819278</v>
      </c>
      <c r="AN21">
        <f t="shared" si="10"/>
        <v>7154.1691855275849</v>
      </c>
      <c r="AO21">
        <f t="shared" si="11"/>
        <v>-357.70845927637924</v>
      </c>
      <c r="AP21">
        <f t="shared" si="12"/>
        <v>-7.9841451702786843</v>
      </c>
      <c r="AQ21">
        <f t="shared" si="13"/>
        <v>-17645.186526407801</v>
      </c>
      <c r="AR21">
        <f t="shared" si="14"/>
        <v>-10856.709945326873</v>
      </c>
      <c r="AS21">
        <f t="shared" si="15"/>
        <v>3487.467308532232</v>
      </c>
      <c r="AT21">
        <f t="shared" si="16"/>
        <v>1474.7453412175787</v>
      </c>
      <c r="AU21">
        <f t="shared" si="17"/>
        <v>-5894.4972955770618</v>
      </c>
      <c r="AW21">
        <v>18</v>
      </c>
      <c r="AX21">
        <f>(R21*SUMPRODUCT(K22:$K$23, X22:$X$23)-$AZ$3*SUMPRODUCT(K21:$K$22, W22:$W$23))/Z21</f>
        <v>43526.547467491058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5.7772715000000002E-2</v>
      </c>
      <c r="O22">
        <f t="shared" si="29"/>
        <v>44802.349111582291</v>
      </c>
      <c r="P22">
        <f t="shared" si="30"/>
        <v>2240.1174555791144</v>
      </c>
      <c r="Q22" s="5">
        <f t="shared" si="31"/>
        <v>50</v>
      </c>
      <c r="R22">
        <f t="shared" si="0"/>
        <v>2000000</v>
      </c>
      <c r="S22">
        <f t="shared" si="1"/>
        <v>23177.006546187135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24965.417469479558</v>
      </c>
      <c r="AC22">
        <f t="shared" si="2"/>
        <v>12392.638060627129</v>
      </c>
      <c r="AE22">
        <f t="shared" si="3"/>
        <v>23955.608576942748</v>
      </c>
      <c r="AF22">
        <f t="shared" si="4"/>
        <v>-1197.7804288471373</v>
      </c>
      <c r="AG22">
        <f t="shared" si="5"/>
        <v>-26.734768435110638</v>
      </c>
      <c r="AH22">
        <f t="shared" si="6"/>
        <v>-66273.115247539361</v>
      </c>
      <c r="AI22">
        <f t="shared" si="7"/>
        <v>-43542.021867878866</v>
      </c>
      <c r="AJ22">
        <f t="shared" si="8"/>
        <v>12572.77940885243</v>
      </c>
      <c r="AK22">
        <f t="shared" si="32"/>
        <v>4083.678127495908</v>
      </c>
      <c r="AL22">
        <f t="shared" si="9"/>
        <v>-26885.564331530528</v>
      </c>
      <c r="AN22">
        <f t="shared" si="10"/>
        <v>6143.6035596553356</v>
      </c>
      <c r="AO22">
        <f t="shared" si="11"/>
        <v>-307.18017798276674</v>
      </c>
      <c r="AP22">
        <f t="shared" si="12"/>
        <v>-6.8563408855575974</v>
      </c>
      <c r="AQ22">
        <f t="shared" si="13"/>
        <v>-16996.259787618925</v>
      </c>
      <c r="AR22">
        <f t="shared" si="14"/>
        <v>-11166.692746831917</v>
      </c>
      <c r="AS22">
        <f t="shared" si="15"/>
        <v>3224.3878122692577</v>
      </c>
      <c r="AT22">
        <f t="shared" si="16"/>
        <v>1047.2912595807795</v>
      </c>
      <c r="AU22">
        <f t="shared" si="17"/>
        <v>-6895.0136749818803</v>
      </c>
      <c r="AW22">
        <v>19</v>
      </c>
      <c r="AX22">
        <f>(R22*SUMPRODUCT(K23:$K$23, X23:$X$23)-$AZ$3*SUMPRODUCT(K22:$K$22, W23:$W$23))/Z22</f>
        <v>23177.006546187135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6.4089452000000005E-2</v>
      </c>
      <c r="O23">
        <f t="shared" si="29"/>
        <v>44802.349111582291</v>
      </c>
      <c r="P23">
        <f t="shared" si="30"/>
        <v>2240.1174555791144</v>
      </c>
      <c r="Q23" s="5">
        <f t="shared" si="31"/>
        <v>50</v>
      </c>
      <c r="R23">
        <f t="shared" si="0"/>
        <v>2000000</v>
      </c>
      <c r="S23">
        <f t="shared" si="1"/>
        <v>25031.582798414274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12392.638060627129</v>
      </c>
      <c r="AC23">
        <f t="shared" si="2"/>
        <v>12392.638060627129</v>
      </c>
      <c r="AE23">
        <f t="shared" si="3"/>
        <v>22180.750665150557</v>
      </c>
      <c r="AF23">
        <f t="shared" si="4"/>
        <v>-1109.0375332575279</v>
      </c>
      <c r="AG23">
        <f t="shared" si="5"/>
        <v>-24.754004092406394</v>
      </c>
      <c r="AH23">
        <f t="shared" si="6"/>
        <v>-68536.666334125548</v>
      </c>
      <c r="AI23">
        <f t="shared" si="7"/>
        <v>-47489.707206324922</v>
      </c>
      <c r="AJ23">
        <f t="shared" si="8"/>
        <v>0</v>
      </c>
      <c r="AK23">
        <f t="shared" si="32"/>
        <v>2863.5445315439501</v>
      </c>
      <c r="AL23">
        <f t="shared" si="9"/>
        <v>-44626.162674780971</v>
      </c>
      <c r="AN23">
        <f t="shared" si="10"/>
        <v>5240.0373431609405</v>
      </c>
      <c r="AO23">
        <f t="shared" si="11"/>
        <v>-262.00186715804699</v>
      </c>
      <c r="AP23">
        <f t="shared" si="12"/>
        <v>-5.8479493230482058</v>
      </c>
      <c r="AQ23">
        <f t="shared" si="13"/>
        <v>-16191.277580647264</v>
      </c>
      <c r="AR23">
        <f t="shared" si="14"/>
        <v>-11219.090053967417</v>
      </c>
      <c r="AS23">
        <f t="shared" si="15"/>
        <v>0</v>
      </c>
      <c r="AT23">
        <f t="shared" si="16"/>
        <v>676.49109381450899</v>
      </c>
      <c r="AU23">
        <f t="shared" si="17"/>
        <v>-10542.598960152909</v>
      </c>
      <c r="AW23">
        <v>20</v>
      </c>
      <c r="AX23">
        <f>(R23*SUMPRODUCT(K$23:$K24, X$23:$X24)-$AZ$3*SUMPRODUCT(K$22:$K23, W$23:$W24))/Z23</f>
        <v>25031.582798414274</v>
      </c>
    </row>
    <row r="25" spans="5:50" x14ac:dyDescent="0.25">
      <c r="AN25" s="6">
        <f t="shared" ref="AN25:AU25" si="33">SUM(AN3:AN23)</f>
        <v>417259.81084138469</v>
      </c>
      <c r="AO25" s="6">
        <f t="shared" si="33"/>
        <v>-54464.752375755947</v>
      </c>
      <c r="AP25" s="6">
        <f t="shared" si="33"/>
        <v>-2935.5755396593181</v>
      </c>
      <c r="AQ25" s="6">
        <f t="shared" si="33"/>
        <v>-280775.89617974852</v>
      </c>
      <c r="AR25" s="6">
        <f t="shared" si="33"/>
        <v>79083.586746220986</v>
      </c>
      <c r="AS25" s="6">
        <f t="shared" si="33"/>
        <v>-55681.926353218863</v>
      </c>
      <c r="AT25" s="6">
        <f t="shared" si="33"/>
        <v>77521.93449287866</v>
      </c>
      <c r="AU25" s="7">
        <f t="shared" si="33"/>
        <v>100923.59488588081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152449.22321234387</v>
      </c>
      <c r="K3">
        <v>1</v>
      </c>
      <c r="L3" s="2">
        <v>0</v>
      </c>
      <c r="O3">
        <f>$C$3</f>
        <v>152449.22321234387</v>
      </c>
      <c r="P3">
        <f>O3*B5</f>
        <v>121959.3785698751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152449.22321234387</v>
      </c>
      <c r="AF3">
        <f t="shared" ref="AF3:AF23" si="4">-$Z3*P3</f>
        <v>-121959.3785698751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27969.936438468772</v>
      </c>
      <c r="AJ3">
        <f t="shared" ref="AJ3:AJ23" si="8">AB3-AC3</f>
        <v>0</v>
      </c>
      <c r="AL3">
        <f t="shared" ref="AL3:AL23" si="9">SUM(AI3:AK3)</f>
        <v>27969.936438468772</v>
      </c>
      <c r="AN3">
        <f t="shared" ref="AN3:AN23" si="10">AE3*$K3</f>
        <v>152449.22321234387</v>
      </c>
      <c r="AO3">
        <f t="shared" ref="AO3:AO23" si="11">AF3*$K3</f>
        <v>-121959.3785698751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27969.936438468772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27969.936438468772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90153.072414490627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2000000</v>
      </c>
      <c r="S4">
        <f t="shared" si="1"/>
        <v>52254.093387051362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50646.302393566351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-50646.302393566351</v>
      </c>
      <c r="AK4">
        <f>H4*SUM(AB4, AE4:AF4)</f>
        <v>0</v>
      </c>
      <c r="AL4">
        <f t="shared" si="9"/>
        <v>-92183.720393566357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-39506.770020924472</v>
      </c>
      <c r="AR4">
        <f t="shared" si="14"/>
        <v>-39506.770020924472</v>
      </c>
      <c r="AS4">
        <f t="shared" si="15"/>
        <v>-48170.346579385907</v>
      </c>
      <c r="AT4">
        <f t="shared" si="16"/>
        <v>0</v>
      </c>
      <c r="AU4">
        <f t="shared" si="17"/>
        <v>-87677.116600310386</v>
      </c>
      <c r="AW4">
        <v>1</v>
      </c>
      <c r="AX4">
        <f>(R4*SUMPRODUCT(K5:$K$23, X5:$X$23)-$AZ$3*SUMPRODUCT(K4:$K$22, W5:$W$23))/Z4</f>
        <v>52254.093387051362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2.4225090000000001E-2</v>
      </c>
      <c r="O5">
        <f t="shared" ref="O5:O23" si="29">$C$3</f>
        <v>152449.22321234387</v>
      </c>
      <c r="P5">
        <f t="shared" ref="P5:P23" si="30">O5*$C$5</f>
        <v>7622.4611606171939</v>
      </c>
      <c r="Q5" s="5">
        <f t="shared" ref="Q5:Q23" si="31">$C$8</f>
        <v>50</v>
      </c>
      <c r="R5">
        <f t="shared" si="0"/>
        <v>2000000</v>
      </c>
      <c r="S5">
        <f t="shared" si="1"/>
        <v>97529.848893062095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50646.302393566351</v>
      </c>
      <c r="AC5">
        <f t="shared" si="2"/>
        <v>91293.718459220254</v>
      </c>
      <c r="AE5">
        <f t="shared" si="3"/>
        <v>142701.50749987058</v>
      </c>
      <c r="AF5">
        <f t="shared" si="4"/>
        <v>-7135.0753749935302</v>
      </c>
      <c r="AG5">
        <f t="shared" si="5"/>
        <v>-46.802963141735447</v>
      </c>
      <c r="AH5">
        <f t="shared" si="6"/>
        <v>-46959.430510582381</v>
      </c>
      <c r="AI5">
        <f t="shared" si="7"/>
        <v>88560.198651152954</v>
      </c>
      <c r="AJ5">
        <f t="shared" si="8"/>
        <v>-40647.416065653902</v>
      </c>
      <c r="AK5">
        <f>H5*SUM(AB5, AE5:AF5)</f>
        <v>9664.4409215072137</v>
      </c>
      <c r="AL5">
        <f t="shared" si="9"/>
        <v>57577.223507006267</v>
      </c>
      <c r="AN5">
        <f t="shared" si="10"/>
        <v>129028.64402008876</v>
      </c>
      <c r="AO5">
        <f t="shared" si="11"/>
        <v>-6451.4322010044389</v>
      </c>
      <c r="AP5">
        <f t="shared" si="12"/>
        <v>-42.318563945834939</v>
      </c>
      <c r="AQ5">
        <f t="shared" si="13"/>
        <v>-42460.039483055385</v>
      </c>
      <c r="AR5">
        <f t="shared" si="14"/>
        <v>80074.853772083123</v>
      </c>
      <c r="AS5">
        <f t="shared" si="15"/>
        <v>-36752.807098947087</v>
      </c>
      <c r="AT5">
        <f t="shared" si="16"/>
        <v>8738.4480315701203</v>
      </c>
      <c r="AU5">
        <f t="shared" si="17"/>
        <v>52060.494704706151</v>
      </c>
      <c r="AW5">
        <v>2</v>
      </c>
      <c r="AX5">
        <f>(R5*SUMPRODUCT(K6:$K$23, X6:$X$23)-$AZ$3*SUMPRODUCT(K5:$K$22, W6:$W$23))/Z5</f>
        <v>97529.848893062095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2.7828815E-2</v>
      </c>
      <c r="O6">
        <f t="shared" si="29"/>
        <v>152449.22321234387</v>
      </c>
      <c r="P6">
        <f t="shared" si="30"/>
        <v>7622.4611606171939</v>
      </c>
      <c r="Q6" s="5">
        <f t="shared" si="31"/>
        <v>50</v>
      </c>
      <c r="R6">
        <f t="shared" si="0"/>
        <v>2000000</v>
      </c>
      <c r="S6">
        <f t="shared" si="1"/>
        <v>136493.51919973953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91293.718459220254</v>
      </c>
      <c r="AC6">
        <f t="shared" si="2"/>
        <v>122932.78571783913</v>
      </c>
      <c r="AE6">
        <f t="shared" si="3"/>
        <v>137303.27857243686</v>
      </c>
      <c r="AF6">
        <f t="shared" si="4"/>
        <v>-6865.1639286218433</v>
      </c>
      <c r="AG6">
        <f t="shared" si="5"/>
        <v>-45.032462507594914</v>
      </c>
      <c r="AH6">
        <f t="shared" si="6"/>
        <v>-52098.840108926976</v>
      </c>
      <c r="AI6">
        <f t="shared" si="7"/>
        <v>78294.242072380453</v>
      </c>
      <c r="AJ6">
        <f t="shared" si="8"/>
        <v>-31639.067258618874</v>
      </c>
      <c r="AK6">
        <f>H6*SUM(AB6, AE6:AF6)</f>
        <v>12128.731270736031</v>
      </c>
      <c r="AL6">
        <f t="shared" si="9"/>
        <v>58783.906084497612</v>
      </c>
      <c r="AN6">
        <f t="shared" si="10"/>
        <v>117708.9630375955</v>
      </c>
      <c r="AO6">
        <f t="shared" si="11"/>
        <v>-5885.4481518797747</v>
      </c>
      <c r="AP6">
        <f t="shared" si="12"/>
        <v>-38.605956972847522</v>
      </c>
      <c r="AQ6">
        <f t="shared" si="13"/>
        <v>-44663.903939103468</v>
      </c>
      <c r="AR6">
        <f t="shared" si="14"/>
        <v>67121.004989639419</v>
      </c>
      <c r="AS6">
        <f t="shared" si="15"/>
        <v>-27123.910202362691</v>
      </c>
      <c r="AT6">
        <f t="shared" si="16"/>
        <v>10397.860820831076</v>
      </c>
      <c r="AU6">
        <f t="shared" si="17"/>
        <v>50394.955608107797</v>
      </c>
      <c r="AW6">
        <v>3</v>
      </c>
      <c r="AX6">
        <f>(R6*SUMPRODUCT(K7:$K$23, X7:$X$23)-$AZ$3*SUMPRODUCT(K6:$K$22, W7:$W$23))/Z6</f>
        <v>136493.51919973953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3.1684449000000003E-2</v>
      </c>
      <c r="O7">
        <f t="shared" si="29"/>
        <v>152449.22321234387</v>
      </c>
      <c r="P7">
        <f t="shared" si="30"/>
        <v>7622.4611606171939</v>
      </c>
      <c r="Q7" s="5">
        <f t="shared" si="31"/>
        <v>50</v>
      </c>
      <c r="R7">
        <f t="shared" si="0"/>
        <v>2000000</v>
      </c>
      <c r="S7">
        <f t="shared" si="1"/>
        <v>169685.72438695587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122932.78571783913</v>
      </c>
      <c r="AC7">
        <f t="shared" si="2"/>
        <v>146456.79778629774</v>
      </c>
      <c r="AE7">
        <f t="shared" si="3"/>
        <v>131579.86705925132</v>
      </c>
      <c r="AF7">
        <f t="shared" si="4"/>
        <v>-6578.9933529625669</v>
      </c>
      <c r="AG7">
        <f t="shared" si="5"/>
        <v>-43.155309120852657</v>
      </c>
      <c r="AH7">
        <f t="shared" si="6"/>
        <v>-57073.150466652129</v>
      </c>
      <c r="AI7">
        <f t="shared" si="7"/>
        <v>67884.567930515768</v>
      </c>
      <c r="AJ7">
        <f t="shared" si="8"/>
        <v>-23524.012068458615</v>
      </c>
      <c r="AK7">
        <f>H7*SUM(AB7, AE7:AF7)</f>
        <v>15297.50678646869</v>
      </c>
      <c r="AL7">
        <f t="shared" si="9"/>
        <v>59658.06264852584</v>
      </c>
      <c r="AN7">
        <f t="shared" si="10"/>
        <v>106246.89627108595</v>
      </c>
      <c r="AO7">
        <f t="shared" si="11"/>
        <v>-5312.3448135542985</v>
      </c>
      <c r="AP7">
        <f t="shared" si="12"/>
        <v>-34.846650587093023</v>
      </c>
      <c r="AQ7">
        <f t="shared" si="13"/>
        <v>-46084.900623618036</v>
      </c>
      <c r="AR7">
        <f t="shared" si="14"/>
        <v>54814.804183326516</v>
      </c>
      <c r="AS7">
        <f t="shared" si="15"/>
        <v>-18994.952084818724</v>
      </c>
      <c r="AT7">
        <f t="shared" si="16"/>
        <v>12352.289549101632</v>
      </c>
      <c r="AU7">
        <f t="shared" si="17"/>
        <v>48172.141647609424</v>
      </c>
      <c r="AW7">
        <v>4</v>
      </c>
      <c r="AX7">
        <f>(R7*SUMPRODUCT(K8:$K$23, X8:$X$23)-$AZ$3*SUMPRODUCT(K7:$K$22, W8:$W$23))/Z7</f>
        <v>169685.72438695587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3.5933631000000001E-2</v>
      </c>
      <c r="O8">
        <f t="shared" si="29"/>
        <v>152449.22321234387</v>
      </c>
      <c r="P8">
        <f t="shared" si="30"/>
        <v>7622.4611606171939</v>
      </c>
      <c r="Q8" s="5">
        <f t="shared" si="31"/>
        <v>50</v>
      </c>
      <c r="R8">
        <f t="shared" si="0"/>
        <v>2000000</v>
      </c>
      <c r="S8">
        <f t="shared" si="1"/>
        <v>197315.88685090531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146456.79778629774</v>
      </c>
      <c r="AC8">
        <f t="shared" si="2"/>
        <v>162481.85492939869</v>
      </c>
      <c r="AE8">
        <f t="shared" si="3"/>
        <v>125535.92599872263</v>
      </c>
      <c r="AF8">
        <f t="shared" si="4"/>
        <v>-6276.7962999361316</v>
      </c>
      <c r="AG8">
        <f t="shared" si="5"/>
        <v>-41.173029076004482</v>
      </c>
      <c r="AH8">
        <f t="shared" si="6"/>
        <v>-62029.078145586158</v>
      </c>
      <c r="AI8">
        <f t="shared" si="7"/>
        <v>57188.878524124331</v>
      </c>
      <c r="AJ8">
        <f t="shared" si="8"/>
        <v>-16025.057143100945</v>
      </c>
      <c r="AK8">
        <f t="shared" ref="AK8:AK23" si="32">H8*SUM(AB8:AB8, AE8:AF8)</f>
        <v>18626.686516704402</v>
      </c>
      <c r="AL8">
        <f t="shared" si="9"/>
        <v>59790.507897727788</v>
      </c>
      <c r="AN8">
        <f t="shared" si="10"/>
        <v>94726.278425263634</v>
      </c>
      <c r="AO8">
        <f t="shared" si="11"/>
        <v>-4736.3139212631822</v>
      </c>
      <c r="AP8">
        <f t="shared" si="12"/>
        <v>-31.068140732118081</v>
      </c>
      <c r="AQ8">
        <f t="shared" si="13"/>
        <v>-46805.595132512251</v>
      </c>
      <c r="AR8">
        <f t="shared" si="14"/>
        <v>43153.301230756078</v>
      </c>
      <c r="AS8">
        <f t="shared" si="15"/>
        <v>-12092.108395596541</v>
      </c>
      <c r="AT8">
        <f t="shared" si="16"/>
        <v>14055.233026595104</v>
      </c>
      <c r="AU8">
        <f t="shared" si="17"/>
        <v>45116.425861754644</v>
      </c>
      <c r="AW8">
        <v>5</v>
      </c>
      <c r="AX8">
        <f>(R8*SUMPRODUCT(K9:$K$23, X9:$X$23)-$AZ$3*SUMPRODUCT(K8:$K$22, W9:$W$23))/Z8</f>
        <v>197315.88685090531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4.1016489000000003E-2</v>
      </c>
      <c r="O9">
        <f t="shared" si="29"/>
        <v>152449.22321234387</v>
      </c>
      <c r="P9">
        <f t="shared" si="30"/>
        <v>7622.4611606171939</v>
      </c>
      <c r="Q9" s="5">
        <f t="shared" si="31"/>
        <v>50</v>
      </c>
      <c r="R9">
        <f t="shared" si="0"/>
        <v>2000000</v>
      </c>
      <c r="S9">
        <f t="shared" si="1"/>
        <v>218840.3509349977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162481.85492939869</v>
      </c>
      <c r="AC9">
        <f t="shared" si="2"/>
        <v>171012.90468292986</v>
      </c>
      <c r="AE9">
        <f t="shared" si="3"/>
        <v>119131.52381090398</v>
      </c>
      <c r="AF9">
        <f t="shared" si="4"/>
        <v>-5956.5761905451991</v>
      </c>
      <c r="AG9">
        <f t="shared" si="5"/>
        <v>-39.072525691051815</v>
      </c>
      <c r="AH9">
        <f t="shared" si="6"/>
        <v>-67550.92376770472</v>
      </c>
      <c r="AI9">
        <f t="shared" si="7"/>
        <v>45584.951326963012</v>
      </c>
      <c r="AJ9">
        <f t="shared" si="8"/>
        <v>-8531.0497535311733</v>
      </c>
      <c r="AK9">
        <f t="shared" si="32"/>
        <v>20233.209307152196</v>
      </c>
      <c r="AL9">
        <f t="shared" si="9"/>
        <v>57287.110880584034</v>
      </c>
      <c r="AN9">
        <f t="shared" si="10"/>
        <v>83746.670657695402</v>
      </c>
      <c r="AO9">
        <f t="shared" si="11"/>
        <v>-4187.3335328847697</v>
      </c>
      <c r="AP9">
        <f t="shared" si="12"/>
        <v>-27.467070311354135</v>
      </c>
      <c r="AQ9">
        <f t="shared" si="13"/>
        <v>-47486.717070593382</v>
      </c>
      <c r="AR9">
        <f t="shared" si="14"/>
        <v>32045.152983905897</v>
      </c>
      <c r="AS9">
        <f t="shared" si="15"/>
        <v>-5997.1281422322927</v>
      </c>
      <c r="AT9">
        <f t="shared" si="16"/>
        <v>14223.472192665766</v>
      </c>
      <c r="AU9">
        <f t="shared" si="17"/>
        <v>40271.497034339372</v>
      </c>
      <c r="AW9">
        <v>6</v>
      </c>
      <c r="AX9">
        <f>(R9*SUMPRODUCT(K10:$K$23, X10:$X$23)-$AZ$3*SUMPRODUCT(K9:$K$22, W10:$W$23))/Z9</f>
        <v>218840.3509349977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4.6435859000000003E-2</v>
      </c>
      <c r="O10">
        <f t="shared" si="29"/>
        <v>152449.22321234387</v>
      </c>
      <c r="P10">
        <f t="shared" si="30"/>
        <v>7622.4611606171939</v>
      </c>
      <c r="Q10" s="5">
        <f t="shared" si="31"/>
        <v>50</v>
      </c>
      <c r="R10">
        <f t="shared" si="0"/>
        <v>2000000</v>
      </c>
      <c r="S10">
        <f t="shared" si="1"/>
        <v>233467.63522223578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171012.90468292986</v>
      </c>
      <c r="AC10">
        <f t="shared" si="2"/>
        <v>172147.05330931026</v>
      </c>
      <c r="AE10">
        <f t="shared" si="3"/>
        <v>112408.23393065667</v>
      </c>
      <c r="AF10">
        <f t="shared" si="4"/>
        <v>-5620.411696532834</v>
      </c>
      <c r="AG10">
        <f t="shared" si="5"/>
        <v>-36.867434140377739</v>
      </c>
      <c r="AH10">
        <f t="shared" si="6"/>
        <v>-72574.651750542398</v>
      </c>
      <c r="AI10">
        <f t="shared" si="7"/>
        <v>34176.303049441063</v>
      </c>
      <c r="AJ10">
        <f t="shared" si="8"/>
        <v>-1134.1486263803963</v>
      </c>
      <c r="AK10">
        <f t="shared" si="32"/>
        <v>15084.579471596016</v>
      </c>
      <c r="AL10">
        <f t="shared" si="9"/>
        <v>48126.733894656682</v>
      </c>
      <c r="AN10">
        <f t="shared" si="10"/>
        <v>74950.540985239757</v>
      </c>
      <c r="AO10">
        <f t="shared" si="11"/>
        <v>-3747.5270492619879</v>
      </c>
      <c r="AP10">
        <f t="shared" si="12"/>
        <v>-24.582132793435896</v>
      </c>
      <c r="AQ10">
        <f t="shared" si="13"/>
        <v>-48390.666949487881</v>
      </c>
      <c r="AR10">
        <f t="shared" si="14"/>
        <v>22787.764853696448</v>
      </c>
      <c r="AS10">
        <f t="shared" si="15"/>
        <v>-756.21731729470889</v>
      </c>
      <c r="AT10">
        <f t="shared" si="16"/>
        <v>10057.958855829154</v>
      </c>
      <c r="AU10">
        <f t="shared" si="17"/>
        <v>32089.506392230895</v>
      </c>
      <c r="AW10">
        <v>7</v>
      </c>
      <c r="AX10">
        <f>(R10*SUMPRODUCT(K11:$K$23, X11:$X$23)-$AZ$3*SUMPRODUCT(K10:$K$22, W11:$W$23))/Z10</f>
        <v>233467.63522223578</v>
      </c>
    </row>
    <row r="11" spans="1:52" x14ac:dyDescent="0.25">
      <c r="A11" t="s">
        <v>33</v>
      </c>
      <c r="C11" s="24">
        <f>AU25</f>
        <v>268209.57410910609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5.1834316999999998E-2</v>
      </c>
      <c r="O11">
        <f t="shared" si="29"/>
        <v>152449.22321234387</v>
      </c>
      <c r="P11">
        <f t="shared" si="30"/>
        <v>7622.4611606171939</v>
      </c>
      <c r="Q11" s="5">
        <f t="shared" si="31"/>
        <v>50</v>
      </c>
      <c r="R11">
        <f t="shared" si="0"/>
        <v>2000000</v>
      </c>
      <c r="S11">
        <f t="shared" si="1"/>
        <v>242844.99361534652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172147.05330931026</v>
      </c>
      <c r="AC11">
        <f t="shared" si="2"/>
        <v>167989.29456215509</v>
      </c>
      <c r="AE11">
        <f t="shared" si="3"/>
        <v>105457.54756037828</v>
      </c>
      <c r="AF11">
        <f t="shared" si="4"/>
        <v>-5272.877378018914</v>
      </c>
      <c r="AG11">
        <f t="shared" si="5"/>
        <v>-34.587761530765</v>
      </c>
      <c r="AH11">
        <f t="shared" si="6"/>
        <v>-76439.930728358493</v>
      </c>
      <c r="AI11">
        <f t="shared" si="7"/>
        <v>23710.151692470114</v>
      </c>
      <c r="AJ11">
        <f t="shared" si="8"/>
        <v>4157.7587471551669</v>
      </c>
      <c r="AK11">
        <f t="shared" si="32"/>
        <v>13970.617415122653</v>
      </c>
      <c r="AL11">
        <f t="shared" si="9"/>
        <v>41838.527854747932</v>
      </c>
      <c r="AN11">
        <f t="shared" si="10"/>
        <v>66884.833515301958</v>
      </c>
      <c r="AO11">
        <f t="shared" si="11"/>
        <v>-3344.2416757650976</v>
      </c>
      <c r="AP11">
        <f t="shared" si="12"/>
        <v>-21.936757730191658</v>
      </c>
      <c r="AQ11">
        <f t="shared" si="13"/>
        <v>-48480.85470374021</v>
      </c>
      <c r="AR11">
        <f t="shared" si="14"/>
        <v>15037.800378066462</v>
      </c>
      <c r="AS11">
        <f t="shared" si="15"/>
        <v>2636.9947721479734</v>
      </c>
      <c r="AT11">
        <f t="shared" si="16"/>
        <v>8860.6500106734038</v>
      </c>
      <c r="AU11">
        <f t="shared" si="17"/>
        <v>26535.445160887837</v>
      </c>
      <c r="AW11">
        <v>8</v>
      </c>
      <c r="AX11">
        <f>(R11*SUMPRODUCT(K12:$K$23, X12:$X$23)-$AZ$3*SUMPRODUCT(K11:$K$22, W12:$W$23))/Z11</f>
        <v>242844.99361534652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5.7772715000000002E-2</v>
      </c>
      <c r="O12">
        <f t="shared" si="29"/>
        <v>152449.22321234387</v>
      </c>
      <c r="P12">
        <f t="shared" si="30"/>
        <v>7622.4611606171939</v>
      </c>
      <c r="Q12" s="5">
        <f t="shared" si="31"/>
        <v>50</v>
      </c>
      <c r="R12">
        <f t="shared" si="0"/>
        <v>2000000</v>
      </c>
      <c r="S12">
        <f t="shared" si="1"/>
        <v>248366.995115792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167989.29456215509</v>
      </c>
      <c r="AC12">
        <f t="shared" si="2"/>
        <v>160165.19420741725</v>
      </c>
      <c r="AE12">
        <f t="shared" si="3"/>
        <v>98310.403244969813</v>
      </c>
      <c r="AF12">
        <f t="shared" si="4"/>
        <v>-4915.520162248491</v>
      </c>
      <c r="AG12">
        <f t="shared" si="5"/>
        <v>-32.243655026052501</v>
      </c>
      <c r="AH12">
        <f t="shared" si="6"/>
        <v>-79929.155576193996</v>
      </c>
      <c r="AI12">
        <f t="shared" si="7"/>
        <v>13433.483851501282</v>
      </c>
      <c r="AJ12">
        <f t="shared" si="8"/>
        <v>7824.100354737835</v>
      </c>
      <c r="AK12">
        <f t="shared" si="32"/>
        <v>18296.892435141352</v>
      </c>
      <c r="AL12">
        <f t="shared" si="9"/>
        <v>39554.476641380468</v>
      </c>
      <c r="AN12">
        <f t="shared" si="10"/>
        <v>58272.772668828919</v>
      </c>
      <c r="AO12">
        <f t="shared" si="11"/>
        <v>-2913.6386334414465</v>
      </c>
      <c r="AP12">
        <f t="shared" si="12"/>
        <v>-19.112190748148908</v>
      </c>
      <c r="AQ12">
        <f t="shared" si="13"/>
        <v>-47377.422518519976</v>
      </c>
      <c r="AR12">
        <f t="shared" si="14"/>
        <v>7962.5993261193535</v>
      </c>
      <c r="AS12">
        <f t="shared" si="15"/>
        <v>4637.6782747360967</v>
      </c>
      <c r="AT12">
        <f t="shared" si="16"/>
        <v>10845.34920238527</v>
      </c>
      <c r="AU12">
        <f t="shared" si="17"/>
        <v>23445.626803240721</v>
      </c>
      <c r="AW12">
        <v>9</v>
      </c>
      <c r="AX12">
        <f>(R12*SUMPRODUCT(K13:$K$23, X13:$X$23)-$AZ$3*SUMPRODUCT(K12:$K$22, W13:$W$23))/Z12</f>
        <v>248366.995115792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6.4089452000000005E-2</v>
      </c>
      <c r="O13">
        <f t="shared" si="29"/>
        <v>152449.22321234387</v>
      </c>
      <c r="P13">
        <f t="shared" si="30"/>
        <v>7622.4611606171939</v>
      </c>
      <c r="Q13" s="5">
        <f t="shared" si="31"/>
        <v>50</v>
      </c>
      <c r="R13">
        <f t="shared" si="0"/>
        <v>2000000</v>
      </c>
      <c r="S13">
        <f t="shared" si="1"/>
        <v>251620.94929625859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160165.19420741725</v>
      </c>
      <c r="AC13">
        <f t="shared" si="2"/>
        <v>150241.56187888951</v>
      </c>
      <c r="AE13">
        <f t="shared" si="3"/>
        <v>91026.639342650989</v>
      </c>
      <c r="AF13">
        <f t="shared" si="4"/>
        <v>-4551.3319671325498</v>
      </c>
      <c r="AG13">
        <f t="shared" si="5"/>
        <v>-29.854740294695226</v>
      </c>
      <c r="AH13">
        <f t="shared" si="6"/>
        <v>-82659.127243870025</v>
      </c>
      <c r="AI13">
        <f t="shared" si="7"/>
        <v>3786.3253913537192</v>
      </c>
      <c r="AJ13">
        <f t="shared" si="8"/>
        <v>9923.6323285277467</v>
      </c>
      <c r="AK13">
        <f t="shared" si="32"/>
        <v>25625.948114467021</v>
      </c>
      <c r="AL13">
        <f t="shared" si="9"/>
        <v>39335.905834348487</v>
      </c>
      <c r="AN13">
        <f t="shared" si="10"/>
        <v>48877.04943860387</v>
      </c>
      <c r="AO13">
        <f t="shared" si="11"/>
        <v>-2443.8524719301936</v>
      </c>
      <c r="AP13">
        <f t="shared" si="12"/>
        <v>-16.030599700243759</v>
      </c>
      <c r="AQ13">
        <f t="shared" si="13"/>
        <v>-44384.086658876113</v>
      </c>
      <c r="AR13">
        <f t="shared" si="14"/>
        <v>2033.0797080973198</v>
      </c>
      <c r="AS13">
        <f t="shared" si="15"/>
        <v>5328.5265877624397</v>
      </c>
      <c r="AT13">
        <f t="shared" si="16"/>
        <v>13759.936013753584</v>
      </c>
      <c r="AU13">
        <f t="shared" si="17"/>
        <v>21121.542309613342</v>
      </c>
      <c r="AW13">
        <v>10</v>
      </c>
      <c r="AX13">
        <f>(R13*SUMPRODUCT(K14:$K$23, X14:$X$23)-$AZ$3*SUMPRODUCT(K13:$K$22, W14:$W$23))/Z13</f>
        <v>251620.94929625859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7.1121990999999996E-2</v>
      </c>
      <c r="O14">
        <f t="shared" si="29"/>
        <v>152449.22321234387</v>
      </c>
      <c r="P14">
        <f t="shared" si="30"/>
        <v>7622.4611606171939</v>
      </c>
      <c r="Q14" s="5">
        <f t="shared" si="31"/>
        <v>50</v>
      </c>
      <c r="R14">
        <f t="shared" si="0"/>
        <v>2000000</v>
      </c>
      <c r="S14">
        <f t="shared" si="1"/>
        <v>249947.31077453736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150241.56187888951</v>
      </c>
      <c r="AC14">
        <f t="shared" si="2"/>
        <v>137135.41327854199</v>
      </c>
      <c r="AE14">
        <f t="shared" si="3"/>
        <v>83642.377125136205</v>
      </c>
      <c r="AF14">
        <f t="shared" si="4"/>
        <v>-4182.1188562568104</v>
      </c>
      <c r="AG14">
        <f t="shared" si="5"/>
        <v>-27.43286432120162</v>
      </c>
      <c r="AH14">
        <f t="shared" si="6"/>
        <v>-84933.142821866044</v>
      </c>
      <c r="AI14">
        <f t="shared" si="7"/>
        <v>-5500.3174173078587</v>
      </c>
      <c r="AJ14">
        <f t="shared" si="8"/>
        <v>13106.148600347515</v>
      </c>
      <c r="AK14">
        <f t="shared" si="32"/>
        <v>19655.584750044589</v>
      </c>
      <c r="AL14">
        <f t="shared" si="9"/>
        <v>27261.415933084245</v>
      </c>
      <c r="AN14">
        <f t="shared" si="10"/>
        <v>41371.85614372071</v>
      </c>
      <c r="AO14">
        <f t="shared" si="11"/>
        <v>-2068.5928071860358</v>
      </c>
      <c r="AP14">
        <f t="shared" si="12"/>
        <v>-13.569060986980094</v>
      </c>
      <c r="AQ14">
        <f t="shared" si="13"/>
        <v>-42010.304912823281</v>
      </c>
      <c r="AR14">
        <f t="shared" si="14"/>
        <v>-2720.6106372755912</v>
      </c>
      <c r="AS14">
        <f t="shared" si="15"/>
        <v>6482.6671972819177</v>
      </c>
      <c r="AT14">
        <f t="shared" si="16"/>
        <v>9722.201265071124</v>
      </c>
      <c r="AU14">
        <f t="shared" si="17"/>
        <v>13484.257825077451</v>
      </c>
      <c r="AW14">
        <v>11</v>
      </c>
      <c r="AX14">
        <f>(R14*SUMPRODUCT(K15:$K$23, X15:$X$23)-$AZ$3*SUMPRODUCT(K14:$K$22, W15:$W$23))/Z14</f>
        <v>249947.31077453736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7.9233461000000005E-2</v>
      </c>
      <c r="O15">
        <f t="shared" si="29"/>
        <v>152449.22321234387</v>
      </c>
      <c r="P15">
        <f t="shared" si="30"/>
        <v>7622.4611606171939</v>
      </c>
      <c r="Q15" s="5">
        <f t="shared" si="31"/>
        <v>50</v>
      </c>
      <c r="R15">
        <f t="shared" si="0"/>
        <v>2000000</v>
      </c>
      <c r="S15">
        <f t="shared" si="1"/>
        <v>244119.46779609998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137135.41327854199</v>
      </c>
      <c r="AC15">
        <f t="shared" si="2"/>
        <v>121986.18017841225</v>
      </c>
      <c r="AE15">
        <f t="shared" si="3"/>
        <v>76178.678327993082</v>
      </c>
      <c r="AF15">
        <f t="shared" si="4"/>
        <v>-3808.9339163996542</v>
      </c>
      <c r="AG15">
        <f t="shared" si="5"/>
        <v>-24.984934892677387</v>
      </c>
      <c r="AH15">
        <f t="shared" si="6"/>
        <v>-86944.03141248881</v>
      </c>
      <c r="AI15">
        <f t="shared" si="7"/>
        <v>-14599.271935788056</v>
      </c>
      <c r="AJ15">
        <f t="shared" si="8"/>
        <v>15149.233100129743</v>
      </c>
      <c r="AK15">
        <f t="shared" si="32"/>
        <v>17927.356343544889</v>
      </c>
      <c r="AL15">
        <f t="shared" si="9"/>
        <v>18477.317507886575</v>
      </c>
      <c r="AN15">
        <f t="shared" si="10"/>
        <v>34709.970091309086</v>
      </c>
      <c r="AO15">
        <f t="shared" si="11"/>
        <v>-1735.4985045654541</v>
      </c>
      <c r="AP15">
        <f t="shared" si="12"/>
        <v>-11.384108544443736</v>
      </c>
      <c r="AQ15">
        <f t="shared" si="13"/>
        <v>-39615.083855246878</v>
      </c>
      <c r="AR15">
        <f t="shared" si="14"/>
        <v>-6651.9963770476916</v>
      </c>
      <c r="AS15">
        <f t="shared" si="15"/>
        <v>6902.5800834686897</v>
      </c>
      <c r="AT15">
        <f t="shared" si="16"/>
        <v>8168.4011347834648</v>
      </c>
      <c r="AU15">
        <f t="shared" si="17"/>
        <v>8418.984841204463</v>
      </c>
      <c r="AW15">
        <v>12</v>
      </c>
      <c r="AX15">
        <f>(R15*SUMPRODUCT(K16:$K$23, X16:$X$23)-$AZ$3*SUMPRODUCT(K15:$K$22, W16:$W$23))/Z15</f>
        <v>244119.46779609998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8.7905784000000001E-2</v>
      </c>
      <c r="O16">
        <f t="shared" si="29"/>
        <v>152449.22321234387</v>
      </c>
      <c r="P16">
        <f t="shared" si="30"/>
        <v>7622.4611606171939</v>
      </c>
      <c r="Q16" s="5">
        <f t="shared" si="31"/>
        <v>50</v>
      </c>
      <c r="R16">
        <f t="shared" si="0"/>
        <v>2000000</v>
      </c>
      <c r="S16">
        <f t="shared" si="1"/>
        <v>234348.60609418649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121986.18017841225</v>
      </c>
      <c r="AC16">
        <f t="shared" si="2"/>
        <v>105638.56440634</v>
      </c>
      <c r="AE16">
        <f t="shared" si="3"/>
        <v>68720.345102207109</v>
      </c>
      <c r="AF16">
        <f t="shared" si="4"/>
        <v>-3436.0172551103556</v>
      </c>
      <c r="AG16">
        <f t="shared" si="5"/>
        <v>-22.538765253820852</v>
      </c>
      <c r="AH16">
        <f t="shared" si="6"/>
        <v>-87852.811597190463</v>
      </c>
      <c r="AI16">
        <f t="shared" si="7"/>
        <v>-22591.022515347526</v>
      </c>
      <c r="AJ16">
        <f t="shared" si="8"/>
        <v>16347.615772072255</v>
      </c>
      <c r="AK16">
        <f t="shared" si="32"/>
        <v>16024.737371742807</v>
      </c>
      <c r="AL16">
        <f t="shared" si="9"/>
        <v>9781.3306284675364</v>
      </c>
      <c r="AN16">
        <f t="shared" si="10"/>
        <v>28843.52299428219</v>
      </c>
      <c r="AO16">
        <f t="shared" si="11"/>
        <v>-1442.1761497141094</v>
      </c>
      <c r="AP16">
        <f t="shared" si="12"/>
        <v>-9.4600426248504217</v>
      </c>
      <c r="AQ16">
        <f t="shared" si="13"/>
        <v>-36873.863011705384</v>
      </c>
      <c r="AR16">
        <f t="shared" si="14"/>
        <v>-9481.9762097621551</v>
      </c>
      <c r="AS16">
        <f t="shared" si="15"/>
        <v>6861.4735668478506</v>
      </c>
      <c r="AT16">
        <f t="shared" si="16"/>
        <v>6725.9540121889149</v>
      </c>
      <c r="AU16">
        <f t="shared" si="17"/>
        <v>4105.4513692746114</v>
      </c>
      <c r="AW16">
        <v>13</v>
      </c>
      <c r="AX16">
        <f>(R16*SUMPRODUCT(K17:$K$23, X17:$X$23)-$AZ$3*SUMPRODUCT(K16:$K$22, W17:$W$23))/Z16</f>
        <v>234348.60609418649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9.7118048999999998E-2</v>
      </c>
      <c r="O17">
        <f t="shared" si="29"/>
        <v>152449.22321234387</v>
      </c>
      <c r="P17">
        <f t="shared" si="30"/>
        <v>7622.4611606171939</v>
      </c>
      <c r="Q17" s="5">
        <f t="shared" si="31"/>
        <v>50</v>
      </c>
      <c r="R17">
        <f t="shared" si="0"/>
        <v>2000000</v>
      </c>
      <c r="S17">
        <f t="shared" si="1"/>
        <v>220733.30158638666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105638.56440634</v>
      </c>
      <c r="AC17">
        <f t="shared" si="2"/>
        <v>88842.755369397695</v>
      </c>
      <c r="AE17">
        <f t="shared" si="3"/>
        <v>61359.155808251977</v>
      </c>
      <c r="AF17">
        <f t="shared" si="4"/>
        <v>-3067.957790412599</v>
      </c>
      <c r="AG17">
        <f t="shared" si="5"/>
        <v>-20.124456692962571</v>
      </c>
      <c r="AH17">
        <f t="shared" si="6"/>
        <v>-87556.836332802835</v>
      </c>
      <c r="AI17">
        <f t="shared" si="7"/>
        <v>-29285.762771656417</v>
      </c>
      <c r="AJ17">
        <f t="shared" si="8"/>
        <v>16795.809036942301</v>
      </c>
      <c r="AK17">
        <f t="shared" si="32"/>
        <v>14027.469770637032</v>
      </c>
      <c r="AL17">
        <f t="shared" si="9"/>
        <v>1537.5160359229158</v>
      </c>
      <c r="AN17">
        <f t="shared" si="10"/>
        <v>23723.814295575634</v>
      </c>
      <c r="AO17">
        <f t="shared" si="11"/>
        <v>-1186.1907147787817</v>
      </c>
      <c r="AP17">
        <f t="shared" si="12"/>
        <v>-7.780890514125856</v>
      </c>
      <c r="AQ17">
        <f t="shared" si="13"/>
        <v>-33852.847192988454</v>
      </c>
      <c r="AR17">
        <f t="shared" si="14"/>
        <v>-11323.004502705724</v>
      </c>
      <c r="AS17">
        <f t="shared" si="15"/>
        <v>6493.9070508330333</v>
      </c>
      <c r="AT17">
        <f t="shared" si="16"/>
        <v>5423.5604041775096</v>
      </c>
      <c r="AU17">
        <f t="shared" si="17"/>
        <v>594.46295230481894</v>
      </c>
      <c r="AW17">
        <v>14</v>
      </c>
      <c r="AX17">
        <f>(R17*SUMPRODUCT(K18:$K$23, X18:$X$23)-$AZ$3*SUMPRODUCT(K17:$K$22, W18:$W$23))/Z17</f>
        <v>220733.30158638666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0.107494799</v>
      </c>
      <c r="O18">
        <f t="shared" si="29"/>
        <v>152449.22321234387</v>
      </c>
      <c r="P18">
        <f t="shared" si="30"/>
        <v>7622.4611606171939</v>
      </c>
      <c r="Q18" s="5">
        <f t="shared" si="31"/>
        <v>50</v>
      </c>
      <c r="R18">
        <f t="shared" si="0"/>
        <v>2000000</v>
      </c>
      <c r="S18">
        <f t="shared" si="1"/>
        <v>202853.05591781004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88842.755369397695</v>
      </c>
      <c r="AC18">
        <f t="shared" si="2"/>
        <v>72053.152702387102</v>
      </c>
      <c r="AE18">
        <f t="shared" si="3"/>
        <v>54149.774129751728</v>
      </c>
      <c r="AF18">
        <f t="shared" si="4"/>
        <v>-2707.4887064875861</v>
      </c>
      <c r="AG18">
        <f t="shared" si="5"/>
        <v>-17.75993769883873</v>
      </c>
      <c r="AH18">
        <f t="shared" si="6"/>
        <v>-86530.977087768668</v>
      </c>
      <c r="AI18">
        <f t="shared" si="7"/>
        <v>-35106.451602203364</v>
      </c>
      <c r="AJ18">
        <f t="shared" si="8"/>
        <v>16789.602667010593</v>
      </c>
      <c r="AK18">
        <f t="shared" si="32"/>
        <v>12004.190940628074</v>
      </c>
      <c r="AL18">
        <f t="shared" si="9"/>
        <v>-6312.6579945646972</v>
      </c>
      <c r="AN18">
        <f t="shared" si="10"/>
        <v>19286.079666353759</v>
      </c>
      <c r="AO18">
        <f t="shared" si="11"/>
        <v>-964.30398331768777</v>
      </c>
      <c r="AP18">
        <f t="shared" si="12"/>
        <v>-6.3254109335442497</v>
      </c>
      <c r="AQ18">
        <f t="shared" si="13"/>
        <v>-30819.02638639482</v>
      </c>
      <c r="AR18">
        <f t="shared" si="14"/>
        <v>-12503.576114292295</v>
      </c>
      <c r="AS18">
        <f t="shared" si="15"/>
        <v>5979.8146863272323</v>
      </c>
      <c r="AT18">
        <f t="shared" si="16"/>
        <v>4275.4339520665426</v>
      </c>
      <c r="AU18">
        <f t="shared" si="17"/>
        <v>-2248.3274758985203</v>
      </c>
      <c r="AW18">
        <v>15</v>
      </c>
      <c r="AX18">
        <f>(R18*SUMPRODUCT(K19:$K$23, X19:$X$23)-$AZ$3*SUMPRODUCT(K18:$K$22, W19:$W$23))/Z18</f>
        <v>202853.05591781004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0.119195734</v>
      </c>
      <c r="O19">
        <f t="shared" si="29"/>
        <v>152449.22321234387</v>
      </c>
      <c r="P19">
        <f t="shared" si="30"/>
        <v>7622.4611606171939</v>
      </c>
      <c r="Q19" s="5">
        <f t="shared" si="31"/>
        <v>50</v>
      </c>
      <c r="R19">
        <f t="shared" si="0"/>
        <v>2000000</v>
      </c>
      <c r="S19">
        <f t="shared" si="1"/>
        <v>180004.75817063404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72053.152702387102</v>
      </c>
      <c r="AC19">
        <f t="shared" si="2"/>
        <v>55677.017986405699</v>
      </c>
      <c r="AE19">
        <f t="shared" si="3"/>
        <v>47153.854315124241</v>
      </c>
      <c r="AF19">
        <f t="shared" si="4"/>
        <v>-2357.6927157562122</v>
      </c>
      <c r="AG19">
        <f t="shared" si="5"/>
        <v>-15.465429512042988</v>
      </c>
      <c r="AH19">
        <f t="shared" si="6"/>
        <v>-84676.352392294124</v>
      </c>
      <c r="AI19">
        <f t="shared" si="7"/>
        <v>-39895.656222438134</v>
      </c>
      <c r="AJ19">
        <f t="shared" si="8"/>
        <v>16376.134715981403</v>
      </c>
      <c r="AK19">
        <f t="shared" si="32"/>
        <v>9998.7958248011873</v>
      </c>
      <c r="AL19">
        <f t="shared" si="9"/>
        <v>-13520.725681655544</v>
      </c>
      <c r="AN19">
        <f t="shared" si="10"/>
        <v>15470.58268732252</v>
      </c>
      <c r="AO19">
        <f t="shared" si="11"/>
        <v>-773.52913436612607</v>
      </c>
      <c r="AP19">
        <f t="shared" si="12"/>
        <v>-5.0740116483813802</v>
      </c>
      <c r="AQ19">
        <f t="shared" si="13"/>
        <v>-27781.239314845916</v>
      </c>
      <c r="AR19">
        <f t="shared" si="14"/>
        <v>-13089.259773537902</v>
      </c>
      <c r="AS19">
        <f t="shared" si="15"/>
        <v>5372.8024973149149</v>
      </c>
      <c r="AT19">
        <f t="shared" si="16"/>
        <v>3280.4783368817257</v>
      </c>
      <c r="AU19">
        <f t="shared" si="17"/>
        <v>-4435.978939341262</v>
      </c>
      <c r="AW19">
        <v>16</v>
      </c>
      <c r="AX19">
        <f>(R19*SUMPRODUCT(K20:$K$23, X20:$X$23)-$AZ$3*SUMPRODUCT(K19:$K$22, W20:$W$23))/Z19</f>
        <v>180004.75817063404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0.13258683600000001</v>
      </c>
      <c r="O20">
        <f t="shared" si="29"/>
        <v>152449.22321234387</v>
      </c>
      <c r="P20">
        <f t="shared" si="30"/>
        <v>7622.4611606171939</v>
      </c>
      <c r="Q20" s="5">
        <f t="shared" si="31"/>
        <v>50</v>
      </c>
      <c r="R20">
        <f t="shared" si="0"/>
        <v>2000000</v>
      </c>
      <c r="S20">
        <f t="shared" si="1"/>
        <v>150966.30290394265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55677.017986405699</v>
      </c>
      <c r="AC20">
        <f t="shared" si="2"/>
        <v>40037.057161609657</v>
      </c>
      <c r="AE20">
        <f t="shared" si="3"/>
        <v>40430.335423125733</v>
      </c>
      <c r="AF20">
        <f t="shared" si="4"/>
        <v>-2021.5167711562865</v>
      </c>
      <c r="AG20">
        <f t="shared" si="5"/>
        <v>-13.260262850539755</v>
      </c>
      <c r="AH20">
        <f t="shared" si="6"/>
        <v>-82020.49465531217</v>
      </c>
      <c r="AI20">
        <f t="shared" si="7"/>
        <v>-43624.936266193268</v>
      </c>
      <c r="AJ20">
        <f t="shared" si="8"/>
        <v>15639.960824796042</v>
      </c>
      <c r="AK20">
        <f t="shared" si="32"/>
        <v>8050.9250411457624</v>
      </c>
      <c r="AL20">
        <f t="shared" si="9"/>
        <v>-19934.050400251464</v>
      </c>
      <c r="AN20">
        <f t="shared" si="10"/>
        <v>12219.093426366633</v>
      </c>
      <c r="AO20">
        <f t="shared" si="11"/>
        <v>-610.95467131833163</v>
      </c>
      <c r="AP20">
        <f t="shared" si="12"/>
        <v>-4.0075945186506035</v>
      </c>
      <c r="AQ20">
        <f t="shared" si="13"/>
        <v>-24788.715616165959</v>
      </c>
      <c r="AR20">
        <f t="shared" si="14"/>
        <v>-13184.584455636308</v>
      </c>
      <c r="AS20">
        <f t="shared" si="15"/>
        <v>4726.8008168338438</v>
      </c>
      <c r="AT20">
        <f t="shared" si="16"/>
        <v>2433.1978504973081</v>
      </c>
      <c r="AU20">
        <f t="shared" si="17"/>
        <v>-6024.5857883051567</v>
      </c>
      <c r="AW20">
        <v>17</v>
      </c>
      <c r="AX20">
        <f>(R20*SUMPRODUCT(K21:$K$23, X21:$X$23)-$AZ$3*SUMPRODUCT(K20:$K$22, W21:$W$23))/Z20</f>
        <v>150966.30290394265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0.14803979</v>
      </c>
      <c r="O21">
        <f t="shared" si="29"/>
        <v>152449.22321234387</v>
      </c>
      <c r="P21">
        <f t="shared" si="30"/>
        <v>7622.4611606171939</v>
      </c>
      <c r="Q21" s="5">
        <f t="shared" si="31"/>
        <v>50</v>
      </c>
      <c r="R21">
        <f t="shared" si="0"/>
        <v>2000000</v>
      </c>
      <c r="S21">
        <f t="shared" si="1"/>
        <v>113762.4664377157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40037.057161609657</v>
      </c>
      <c r="AC21">
        <f t="shared" si="2"/>
        <v>25402.279813747402</v>
      </c>
      <c r="AE21">
        <f t="shared" si="3"/>
        <v>34040.733703225378</v>
      </c>
      <c r="AF21">
        <f t="shared" si="4"/>
        <v>-1702.0366851612689</v>
      </c>
      <c r="AG21">
        <f t="shared" si="5"/>
        <v>-11.164613694295651</v>
      </c>
      <c r="AH21">
        <f t="shared" si="6"/>
        <v>-78521.861109548277</v>
      </c>
      <c r="AI21">
        <f t="shared" si="7"/>
        <v>-46194.328705178465</v>
      </c>
      <c r="AJ21">
        <f t="shared" si="8"/>
        <v>14634.777347862255</v>
      </c>
      <c r="AK21">
        <f t="shared" si="32"/>
        <v>6193.1932851546844</v>
      </c>
      <c r="AL21">
        <f t="shared" si="9"/>
        <v>-25366.358072161525</v>
      </c>
      <c r="AN21">
        <f t="shared" si="10"/>
        <v>9477.0401422969226</v>
      </c>
      <c r="AO21">
        <f t="shared" si="11"/>
        <v>-473.85200711484617</v>
      </c>
      <c r="AP21">
        <f t="shared" si="12"/>
        <v>-3.108261210716869</v>
      </c>
      <c r="AQ21">
        <f t="shared" si="13"/>
        <v>-21860.716524818723</v>
      </c>
      <c r="AR21">
        <f t="shared" si="14"/>
        <v>-12860.636650847362</v>
      </c>
      <c r="AS21">
        <f t="shared" si="15"/>
        <v>4074.3649537179899</v>
      </c>
      <c r="AT21">
        <f t="shared" si="16"/>
        <v>1724.2031821086598</v>
      </c>
      <c r="AU21">
        <f t="shared" si="17"/>
        <v>-7062.0685150207128</v>
      </c>
      <c r="AW21">
        <v>18</v>
      </c>
      <c r="AX21">
        <f>(R21*SUMPRODUCT(K22:$K$23, X22:$X$23)-$AZ$3*SUMPRODUCT(K21:$K$22, W22:$W$23))/Z21</f>
        <v>113762.4664377157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0.16585403400000001</v>
      </c>
      <c r="O22">
        <f t="shared" si="29"/>
        <v>152449.22321234387</v>
      </c>
      <c r="P22">
        <f t="shared" si="30"/>
        <v>7622.4611606171939</v>
      </c>
      <c r="Q22" s="5">
        <f t="shared" si="31"/>
        <v>50</v>
      </c>
      <c r="R22">
        <f t="shared" si="0"/>
        <v>2000000</v>
      </c>
      <c r="S22">
        <f t="shared" si="1"/>
        <v>65270.249326755496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25402.279813747402</v>
      </c>
      <c r="AC22">
        <f t="shared" si="2"/>
        <v>12011.385487221087</v>
      </c>
      <c r="AE22">
        <f t="shared" si="3"/>
        <v>28054.533361193433</v>
      </c>
      <c r="AF22">
        <f t="shared" si="4"/>
        <v>-1402.7266680596717</v>
      </c>
      <c r="AG22">
        <f t="shared" si="5"/>
        <v>-9.2012713381021172</v>
      </c>
      <c r="AH22">
        <f t="shared" si="6"/>
        <v>-74067.848770023062</v>
      </c>
      <c r="AI22">
        <f t="shared" si="7"/>
        <v>-47425.243348227406</v>
      </c>
      <c r="AJ22">
        <f t="shared" si="8"/>
        <v>13390.894326526315</v>
      </c>
      <c r="AK22">
        <f t="shared" si="32"/>
        <v>4454.268182393821</v>
      </c>
      <c r="AL22">
        <f t="shared" si="9"/>
        <v>-29580.080839307269</v>
      </c>
      <c r="AN22">
        <f t="shared" si="10"/>
        <v>7194.8049438489224</v>
      </c>
      <c r="AO22">
        <f t="shared" si="11"/>
        <v>-359.74024719244613</v>
      </c>
      <c r="AP22">
        <f t="shared" si="12"/>
        <v>-2.3597381450174408</v>
      </c>
      <c r="AQ22">
        <f t="shared" si="13"/>
        <v>-18995.28028678452</v>
      </c>
      <c r="AR22">
        <f t="shared" si="14"/>
        <v>-12162.57532827306</v>
      </c>
      <c r="AS22">
        <f t="shared" si="15"/>
        <v>3434.1997944731288</v>
      </c>
      <c r="AT22">
        <f t="shared" si="16"/>
        <v>1142.3319834735159</v>
      </c>
      <c r="AU22">
        <f t="shared" si="17"/>
        <v>-7586.0435503264162</v>
      </c>
      <c r="AW22">
        <v>19</v>
      </c>
      <c r="AX22">
        <f>(R22*SUMPRODUCT(K23:$K$23, X23:$X$23)-$AZ$3*SUMPRODUCT(K22:$K$22, W23:$W$23))/Z22</f>
        <v>65270.249326755496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0.18707617900000001</v>
      </c>
      <c r="O23">
        <f t="shared" si="29"/>
        <v>152449.22321234387</v>
      </c>
      <c r="P23">
        <f t="shared" si="30"/>
        <v>7622.4611606171939</v>
      </c>
      <c r="Q23" s="5">
        <f t="shared" si="31"/>
        <v>50</v>
      </c>
      <c r="R23">
        <f t="shared" si="0"/>
        <v>2000000</v>
      </c>
      <c r="S23">
        <f t="shared" si="1"/>
        <v>81290.712293807373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12011.385487221087</v>
      </c>
      <c r="AC23">
        <f t="shared" si="2"/>
        <v>12011.385487221087</v>
      </c>
      <c r="AE23">
        <f t="shared" si="3"/>
        <v>22525.653122741405</v>
      </c>
      <c r="AF23">
        <f t="shared" si="4"/>
        <v>-1126.2826561370703</v>
      </c>
      <c r="AG23">
        <f t="shared" si="5"/>
        <v>-7.3879199408467349</v>
      </c>
      <c r="AH23">
        <f t="shared" si="6"/>
        <v>-68853.547354974449</v>
      </c>
      <c r="AI23">
        <f t="shared" si="7"/>
        <v>-47461.564808310963</v>
      </c>
      <c r="AJ23">
        <f t="shared" si="8"/>
        <v>0</v>
      </c>
      <c r="AK23">
        <f t="shared" si="32"/>
        <v>2858.9583869688413</v>
      </c>
      <c r="AL23">
        <f t="shared" si="9"/>
        <v>-44602.60642134212</v>
      </c>
      <c r="AN23">
        <f t="shared" si="10"/>
        <v>5321.5179830548632</v>
      </c>
      <c r="AO23">
        <f t="shared" si="11"/>
        <v>-266.07589915274315</v>
      </c>
      <c r="AP23">
        <f t="shared" si="12"/>
        <v>-1.745341127662754</v>
      </c>
      <c r="AQ23">
        <f t="shared" si="13"/>
        <v>-16266.138364560949</v>
      </c>
      <c r="AR23">
        <f t="shared" si="14"/>
        <v>-11212.441621786493</v>
      </c>
      <c r="AS23">
        <f t="shared" si="15"/>
        <v>0</v>
      </c>
      <c r="AT23">
        <f t="shared" si="16"/>
        <v>675.40765127473685</v>
      </c>
      <c r="AU23">
        <f t="shared" si="17"/>
        <v>-10537.033970511757</v>
      </c>
      <c r="AW23">
        <v>20</v>
      </c>
      <c r="AX23">
        <f>(R23*SUMPRODUCT(K$23:$K24, X$23:$X24)-$AZ$3*SUMPRODUCT(K$22:$K23, W$23:$W24))/Z23</f>
        <v>81290.712293807373</v>
      </c>
    </row>
    <row r="25" spans="5:50" x14ac:dyDescent="0.25">
      <c r="AN25" s="6">
        <f t="shared" ref="AN25:AU25" si="33">SUM(AN3:AN23)</f>
        <v>1130510.1546061789</v>
      </c>
      <c r="AO25" s="6">
        <f t="shared" si="33"/>
        <v>-170862.42513956688</v>
      </c>
      <c r="AP25" s="6">
        <f t="shared" si="33"/>
        <v>-2840.6907277756413</v>
      </c>
      <c r="AQ25" s="6">
        <f t="shared" si="33"/>
        <v>-748504.17256676604</v>
      </c>
      <c r="AR25" s="6">
        <f t="shared" si="33"/>
        <v>208302.86617207038</v>
      </c>
      <c r="AS25" s="6">
        <f t="shared" si="33"/>
        <v>-86955.659538892825</v>
      </c>
      <c r="AT25" s="6">
        <f t="shared" si="33"/>
        <v>146862.36747592862</v>
      </c>
      <c r="AU25" s="7">
        <f t="shared" si="33"/>
        <v>268209.57410910609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3623.7980793752686</v>
      </c>
      <c r="K3">
        <v>1</v>
      </c>
      <c r="L3" s="2">
        <v>0</v>
      </c>
      <c r="O3">
        <f>$C$3</f>
        <v>3623.7980793752686</v>
      </c>
      <c r="P3">
        <f>O3*C5</f>
        <v>362.37980793752689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3623.7980793752686</v>
      </c>
      <c r="AF3">
        <f t="shared" ref="AF3:AF34" si="3">-$Z3*P3</f>
        <v>-362.37980793752689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34" si="6">SUM(AE3:AH3)</f>
        <v>741.51006743774178</v>
      </c>
      <c r="AJ3">
        <f t="shared" ref="AJ3:AJ34" si="7">AB3-AC3</f>
        <v>0</v>
      </c>
      <c r="AL3">
        <f t="shared" ref="AL3:AL23" si="8">SUM(AI3:AK3)</f>
        <v>741.51006743774178</v>
      </c>
      <c r="AN3">
        <f t="shared" ref="AN3:AN34" si="9">AE3*$K3</f>
        <v>3623.7980793752686</v>
      </c>
      <c r="AO3">
        <f t="shared" ref="AO3:AO34" si="10">AF3*$K3</f>
        <v>-362.37980793752689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741.51006743774178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741.51006743774178</v>
      </c>
      <c r="AW3">
        <v>0</v>
      </c>
      <c r="AX3">
        <f>IF(Z3&gt;0, (R3*SUMPRODUCT(K3:$K$98, X3:$X$98)-K3*$AZ$3)/Z3, 0)</f>
        <v>0</v>
      </c>
      <c r="AZ3">
        <f>C6*SUMPRODUCT(X4:X98, K4:K98)/1</f>
        <v>1438.7028048962582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50000</v>
      </c>
      <c r="S4">
        <f t="shared" si="1"/>
        <v>71.654317374368034</v>
      </c>
      <c r="U4">
        <f t="shared" ref="U4:U23" si="20">M4</f>
        <v>1.1616059999999999E-3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35" si="26">AC3</f>
        <v>0</v>
      </c>
      <c r="AC4">
        <f t="shared" ref="AC4:AC67" si="27">S4*Z4</f>
        <v>70.854540115636382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-58.080299999999994</v>
      </c>
      <c r="AI4">
        <f t="shared" si="6"/>
        <v>-58.080299999999994</v>
      </c>
      <c r="AJ4">
        <f t="shared" si="7"/>
        <v>-70.854540115636382</v>
      </c>
      <c r="AK4">
        <f t="shared" ref="AK4:AK35" si="28">G4*SUM(AB4:AB4, AE4:AF4)</f>
        <v>0</v>
      </c>
      <c r="AL4">
        <f t="shared" si="8"/>
        <v>-128.93484011563638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-55.219908727895024</v>
      </c>
      <c r="AR4">
        <f t="shared" si="13"/>
        <v>-55.219908727895024</v>
      </c>
      <c r="AS4">
        <f t="shared" si="14"/>
        <v>-67.365031484727496</v>
      </c>
      <c r="AT4">
        <f t="shared" si="15"/>
        <v>0</v>
      </c>
      <c r="AU4">
        <f t="shared" si="16"/>
        <v>-122.58494021262251</v>
      </c>
      <c r="AW4">
        <v>1</v>
      </c>
      <c r="AX4">
        <f>IF(Z4&gt;0, (R4*SUMPRODUCT(K4:$K$98, X4:$X$98)-K4*$AZ$3)/Z4, 0)</f>
        <v>71.654317374368034</v>
      </c>
    </row>
    <row r="5" spans="1:52" x14ac:dyDescent="0.25">
      <c r="C5" s="2"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1.1730060000000001E-3</v>
      </c>
      <c r="Q5" s="5">
        <f t="shared" ref="Q5:Q36" si="30">$C$8</f>
        <v>50</v>
      </c>
      <c r="R5">
        <f t="shared" si="0"/>
        <v>50000</v>
      </c>
      <c r="S5">
        <f t="shared" si="1"/>
        <v>87.787001094947129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70.854540115636382</v>
      </c>
      <c r="AC5">
        <f t="shared" si="27"/>
        <v>85.837260288824382</v>
      </c>
      <c r="AE5">
        <f t="shared" si="2"/>
        <v>0</v>
      </c>
      <c r="AF5">
        <f t="shared" si="3"/>
        <v>0</v>
      </c>
      <c r="AG5">
        <f t="shared" si="4"/>
        <v>-48.889504834540375</v>
      </c>
      <c r="AH5">
        <f t="shared" si="5"/>
        <v>-57.995668459618201</v>
      </c>
      <c r="AI5">
        <f t="shared" si="6"/>
        <v>-106.88517329415858</v>
      </c>
      <c r="AJ5">
        <f t="shared" si="7"/>
        <v>-14.982720173188</v>
      </c>
      <c r="AK5">
        <f t="shared" si="28"/>
        <v>0.29050361447410922</v>
      </c>
      <c r="AL5">
        <f t="shared" si="8"/>
        <v>-121.57738985287247</v>
      </c>
      <c r="AN5">
        <f t="shared" si="9"/>
        <v>0</v>
      </c>
      <c r="AO5">
        <f t="shared" si="10"/>
        <v>0</v>
      </c>
      <c r="AP5">
        <f t="shared" si="11"/>
        <v>-44.096148539466803</v>
      </c>
      <c r="AQ5">
        <f t="shared" si="12"/>
        <v>-52.309501184274716</v>
      </c>
      <c r="AR5">
        <f t="shared" si="13"/>
        <v>-96.405649723741519</v>
      </c>
      <c r="AS5">
        <f t="shared" si="14"/>
        <v>-13.513744033983221</v>
      </c>
      <c r="AT5">
        <f t="shared" si="15"/>
        <v>0.26202127795027297</v>
      </c>
      <c r="AU5">
        <f t="shared" si="16"/>
        <v>-109.65737247977448</v>
      </c>
      <c r="AW5">
        <v>2</v>
      </c>
      <c r="AX5">
        <f>IF(Z5&gt;0, (R5*SUMPRODUCT(K5:$K$98, X5:$X$98)-K5*$AZ$3)/Z5, 0)</f>
        <v>87.787001094947129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1.1872549999999999E-3</v>
      </c>
      <c r="Q6" s="5">
        <f t="shared" si="30"/>
        <v>50</v>
      </c>
      <c r="R6">
        <f t="shared" si="0"/>
        <v>50000</v>
      </c>
      <c r="S6">
        <f t="shared" si="1"/>
        <v>107.17366754232702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85.837260288824382</v>
      </c>
      <c r="AC6">
        <f t="shared" si="27"/>
        <v>103.62100081178778</v>
      </c>
      <c r="AE6">
        <f t="shared" si="2"/>
        <v>0</v>
      </c>
      <c r="AF6">
        <f t="shared" si="3"/>
        <v>0</v>
      </c>
      <c r="AG6">
        <f t="shared" si="4"/>
        <v>-48.342565477132638</v>
      </c>
      <c r="AH6">
        <f t="shared" si="5"/>
        <v>-58.044309062332225</v>
      </c>
      <c r="AI6">
        <f t="shared" si="6"/>
        <v>-106.38687453946486</v>
      </c>
      <c r="AJ6">
        <f t="shared" si="7"/>
        <v>-17.783740522963399</v>
      </c>
      <c r="AK6">
        <f t="shared" si="28"/>
        <v>0.60944454805065318</v>
      </c>
      <c r="AL6">
        <f t="shared" si="8"/>
        <v>-123.56117051437761</v>
      </c>
      <c r="AN6">
        <f t="shared" si="9"/>
        <v>0</v>
      </c>
      <c r="AO6">
        <f t="shared" si="10"/>
        <v>0</v>
      </c>
      <c r="AP6">
        <f t="shared" si="11"/>
        <v>-41.24759595235826</v>
      </c>
      <c r="AQ6">
        <f t="shared" si="12"/>
        <v>-49.525468578398126</v>
      </c>
      <c r="AR6">
        <f t="shared" si="13"/>
        <v>-90.773064530756386</v>
      </c>
      <c r="AS6">
        <f t="shared" si="14"/>
        <v>-15.173719813437653</v>
      </c>
      <c r="AT6">
        <f t="shared" si="15"/>
        <v>0.5199997605681882</v>
      </c>
      <c r="AU6">
        <f t="shared" si="16"/>
        <v>-105.42678458362585</v>
      </c>
      <c r="AW6">
        <v>3</v>
      </c>
      <c r="AX6">
        <f>IF(Z6&gt;0, (R6*SUMPRODUCT(K6:$K$98, X6:$X$98)-K6*$AZ$3)/Z6, 0)</f>
        <v>107.17366754232702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1.2024550000000001E-3</v>
      </c>
      <c r="Q7" s="5">
        <f t="shared" si="30"/>
        <v>50</v>
      </c>
      <c r="R7">
        <f t="shared" si="0"/>
        <v>50000</v>
      </c>
      <c r="S7">
        <f t="shared" si="1"/>
        <v>133.5917019664075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103.62100081178778</v>
      </c>
      <c r="AC7">
        <f t="shared" si="27"/>
        <v>127.7163658000311</v>
      </c>
      <c r="AE7">
        <f t="shared" si="2"/>
        <v>0</v>
      </c>
      <c r="AF7">
        <f t="shared" si="3"/>
        <v>0</v>
      </c>
      <c r="AG7">
        <f t="shared" si="4"/>
        <v>-47.801010062790503</v>
      </c>
      <c r="AH7">
        <f t="shared" si="5"/>
        <v>-58.129759570805533</v>
      </c>
      <c r="AI7">
        <f t="shared" si="6"/>
        <v>-105.93076963359604</v>
      </c>
      <c r="AJ7">
        <f t="shared" si="7"/>
        <v>-24.095364988243318</v>
      </c>
      <c r="AK7">
        <f t="shared" si="28"/>
        <v>1.4299698112026713</v>
      </c>
      <c r="AL7">
        <f t="shared" si="8"/>
        <v>-128.59616481063668</v>
      </c>
      <c r="AN7">
        <f t="shared" si="9"/>
        <v>0</v>
      </c>
      <c r="AO7">
        <f t="shared" si="10"/>
        <v>0</v>
      </c>
      <c r="AP7">
        <f t="shared" si="11"/>
        <v>-38.339463822940189</v>
      </c>
      <c r="AQ7">
        <f t="shared" si="12"/>
        <v>-46.623780777301135</v>
      </c>
      <c r="AR7">
        <f t="shared" si="13"/>
        <v>-84.963244600241339</v>
      </c>
      <c r="AS7">
        <f t="shared" si="14"/>
        <v>-19.326022045429664</v>
      </c>
      <c r="AT7">
        <f t="shared" si="15"/>
        <v>1.1469271417588309</v>
      </c>
      <c r="AU7">
        <f t="shared" si="16"/>
        <v>-103.14233950391215</v>
      </c>
      <c r="AW7">
        <v>4</v>
      </c>
      <c r="AX7">
        <f>IF(Z7&gt;0, (R7*SUMPRODUCT(K7:$K$98, X7:$X$98)-K7*$AZ$3)/Z7, 0)</f>
        <v>133.5917019664075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1.2214540000000001E-3</v>
      </c>
      <c r="Q8" s="5">
        <f t="shared" si="30"/>
        <v>50</v>
      </c>
      <c r="R8">
        <f t="shared" si="0"/>
        <v>50000</v>
      </c>
      <c r="S8">
        <f t="shared" si="1"/>
        <v>167.34892957740433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127.7163658000311</v>
      </c>
      <c r="AC8">
        <f t="shared" si="27"/>
        <v>158.19364860929704</v>
      </c>
      <c r="AE8">
        <f t="shared" si="2"/>
        <v>0</v>
      </c>
      <c r="AF8">
        <f t="shared" si="3"/>
        <v>0</v>
      </c>
      <c r="AG8">
        <f t="shared" si="4"/>
        <v>-47.26461322721736</v>
      </c>
      <c r="AH8">
        <f t="shared" si="5"/>
        <v>-58.386734945235723</v>
      </c>
      <c r="AI8">
        <f t="shared" si="6"/>
        <v>-105.65134817245308</v>
      </c>
      <c r="AJ8">
        <f t="shared" si="7"/>
        <v>-30.477282809265944</v>
      </c>
      <c r="AK8">
        <f t="shared" si="28"/>
        <v>2.758673501280672</v>
      </c>
      <c r="AL8">
        <f t="shared" si="8"/>
        <v>-133.36995748043836</v>
      </c>
      <c r="AN8">
        <f t="shared" si="9"/>
        <v>0</v>
      </c>
      <c r="AO8">
        <f t="shared" si="10"/>
        <v>0</v>
      </c>
      <c r="AP8">
        <f t="shared" si="11"/>
        <v>-35.376296466280699</v>
      </c>
      <c r="AQ8">
        <f t="shared" si="12"/>
        <v>-43.700906536380735</v>
      </c>
      <c r="AR8">
        <f t="shared" si="13"/>
        <v>-79.077203002661435</v>
      </c>
      <c r="AS8">
        <f t="shared" si="14"/>
        <v>-22.811429493014565</v>
      </c>
      <c r="AT8">
        <f t="shared" si="15"/>
        <v>2.0647931924423202</v>
      </c>
      <c r="AU8">
        <f t="shared" si="16"/>
        <v>-99.823839303233683</v>
      </c>
      <c r="AW8">
        <v>5</v>
      </c>
      <c r="AX8">
        <f>IF(Z8&gt;0, (R8*SUMPRODUCT(K8:$K$98, X8:$X$98)-K8*$AZ$3)/Z8, 0)</f>
        <v>167.34892957740433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1.250903E-3</v>
      </c>
      <c r="Q9" s="5">
        <f t="shared" si="30"/>
        <v>50</v>
      </c>
      <c r="R9">
        <f t="shared" si="0"/>
        <v>50000</v>
      </c>
      <c r="S9">
        <f t="shared" si="1"/>
        <v>200.17850076772478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158.19364860929704</v>
      </c>
      <c r="AC9">
        <f t="shared" si="27"/>
        <v>187.09821156324597</v>
      </c>
      <c r="AE9">
        <f t="shared" si="2"/>
        <v>0</v>
      </c>
      <c r="AF9">
        <f t="shared" si="3"/>
        <v>0</v>
      </c>
      <c r="AG9">
        <f t="shared" si="4"/>
        <v>-46.732843648465419</v>
      </c>
      <c r="AH9">
        <f t="shared" si="5"/>
        <v>-59.123446479765889</v>
      </c>
      <c r="AI9">
        <f t="shared" si="6"/>
        <v>-105.85629012823131</v>
      </c>
      <c r="AJ9">
        <f t="shared" si="7"/>
        <v>-28.904562953948925</v>
      </c>
      <c r="AK9">
        <f t="shared" si="28"/>
        <v>3.527718363987324</v>
      </c>
      <c r="AL9">
        <f t="shared" si="8"/>
        <v>-131.2331347181929</v>
      </c>
      <c r="AN9">
        <f t="shared" si="9"/>
        <v>0</v>
      </c>
      <c r="AO9">
        <f t="shared" si="10"/>
        <v>0</v>
      </c>
      <c r="AP9">
        <f t="shared" si="11"/>
        <v>-32.619864950330438</v>
      </c>
      <c r="AQ9">
        <f t="shared" si="12"/>
        <v>-41.268595895327742</v>
      </c>
      <c r="AR9">
        <f t="shared" si="13"/>
        <v>-73.888460845658173</v>
      </c>
      <c r="AS9">
        <f t="shared" si="14"/>
        <v>-20.1755952858028</v>
      </c>
      <c r="AT9">
        <f t="shared" si="15"/>
        <v>2.462373089933847</v>
      </c>
      <c r="AU9">
        <f t="shared" si="16"/>
        <v>-91.601683041527124</v>
      </c>
      <c r="AW9">
        <v>6</v>
      </c>
      <c r="AX9">
        <f>IF(Z9&gt;0, (R9*SUMPRODUCT(K9:$K$98, X9:$X$98)-K9*$AZ$3)/Z9, 0)</f>
        <v>200.17850076772478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1.286052E-3</v>
      </c>
      <c r="Q10" s="5">
        <f t="shared" si="30"/>
        <v>50</v>
      </c>
      <c r="R10">
        <f t="shared" si="0"/>
        <v>50000</v>
      </c>
      <c r="S10">
        <f t="shared" si="1"/>
        <v>213.77428249021054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187.09821156324597</v>
      </c>
      <c r="AC10">
        <f t="shared" si="27"/>
        <v>197.55058597505274</v>
      </c>
      <c r="AE10">
        <f t="shared" si="2"/>
        <v>0</v>
      </c>
      <c r="AF10">
        <f t="shared" si="3"/>
        <v>0</v>
      </c>
      <c r="AG10">
        <f t="shared" si="4"/>
        <v>-46.205414344940969</v>
      </c>
      <c r="AH10">
        <f t="shared" si="5"/>
        <v>-60.100867039796249</v>
      </c>
      <c r="AI10">
        <f t="shared" si="6"/>
        <v>-106.30628138473722</v>
      </c>
      <c r="AJ10">
        <f t="shared" si="7"/>
        <v>-10.452374411806773</v>
      </c>
      <c r="AK10">
        <f t="shared" si="28"/>
        <v>0.80452230972195771</v>
      </c>
      <c r="AL10">
        <f t="shared" si="8"/>
        <v>-115.95413348682203</v>
      </c>
      <c r="AN10">
        <f t="shared" si="9"/>
        <v>0</v>
      </c>
      <c r="AO10">
        <f t="shared" si="10"/>
        <v>0</v>
      </c>
      <c r="AP10">
        <f t="shared" si="11"/>
        <v>-30.590643515382748</v>
      </c>
      <c r="AQ10">
        <f t="shared" si="12"/>
        <v>-39.790232911981754</v>
      </c>
      <c r="AR10">
        <f t="shared" si="13"/>
        <v>-70.380876427364498</v>
      </c>
      <c r="AS10">
        <f t="shared" si="14"/>
        <v>-6.9200734168050646</v>
      </c>
      <c r="AT10">
        <f t="shared" si="15"/>
        <v>0.53264007099140753</v>
      </c>
      <c r="AU10">
        <f t="shared" si="16"/>
        <v>-76.76830977317816</v>
      </c>
      <c r="AW10">
        <v>7</v>
      </c>
      <c r="AX10">
        <f>IF(Z10&gt;0, (R10*SUMPRODUCT(K10:$K$98, X10:$X$98)-K10*$AZ$3)/Z10, 0)</f>
        <v>213.77428249021054</v>
      </c>
    </row>
    <row r="11" spans="1:52" x14ac:dyDescent="0.25">
      <c r="A11" t="s">
        <v>33</v>
      </c>
      <c r="C11" s="25">
        <f>AU100</f>
        <v>-1305.5313560036009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1.3202509999999999E-3</v>
      </c>
      <c r="Q11" s="5">
        <f t="shared" si="30"/>
        <v>50</v>
      </c>
      <c r="R11">
        <f t="shared" si="0"/>
        <v>50000</v>
      </c>
      <c r="S11">
        <f t="shared" si="1"/>
        <v>223.82591018997846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197.55058597505274</v>
      </c>
      <c r="AC11">
        <f t="shared" si="27"/>
        <v>204.49790474872714</v>
      </c>
      <c r="AE11">
        <f t="shared" si="2"/>
        <v>0</v>
      </c>
      <c r="AF11">
        <f t="shared" si="3"/>
        <v>0</v>
      </c>
      <c r="AG11">
        <f t="shared" si="4"/>
        <v>-45.682357456997238</v>
      </c>
      <c r="AH11">
        <f t="shared" si="5"/>
        <v>-61.002744494322656</v>
      </c>
      <c r="AI11">
        <f t="shared" si="6"/>
        <v>-106.68510195131989</v>
      </c>
      <c r="AJ11">
        <f t="shared" si="7"/>
        <v>-6.9473187736743967</v>
      </c>
      <c r="AK11">
        <f t="shared" si="28"/>
        <v>0.31608093756008437</v>
      </c>
      <c r="AL11">
        <f t="shared" si="8"/>
        <v>-113.3163397874342</v>
      </c>
      <c r="AN11">
        <f t="shared" si="9"/>
        <v>0</v>
      </c>
      <c r="AO11">
        <f t="shared" si="10"/>
        <v>0</v>
      </c>
      <c r="AP11">
        <f t="shared" si="11"/>
        <v>-28.760317375938659</v>
      </c>
      <c r="AQ11">
        <f t="shared" si="12"/>
        <v>-38.405598794054384</v>
      </c>
      <c r="AR11">
        <f t="shared" si="13"/>
        <v>-67.165916169993039</v>
      </c>
      <c r="AS11">
        <f t="shared" si="14"/>
        <v>-4.3738349762439386</v>
      </c>
      <c r="AT11">
        <f t="shared" si="15"/>
        <v>0.19899559888671764</v>
      </c>
      <c r="AU11">
        <f t="shared" si="16"/>
        <v>-71.340755547350255</v>
      </c>
      <c r="AW11">
        <v>8</v>
      </c>
      <c r="AX11">
        <f>IF(Z11&gt;0, (R11*SUMPRODUCT(K11:$K$98, X11:$X$98)-K11*$AZ$3)/Z11, 0)</f>
        <v>223.82591018997846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1.3639489999999999E-3</v>
      </c>
      <c r="Q12" s="5">
        <f t="shared" si="30"/>
        <v>50</v>
      </c>
      <c r="R12">
        <f t="shared" si="0"/>
        <v>50000</v>
      </c>
      <c r="S12">
        <f t="shared" si="1"/>
        <v>250.35684356730212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204.49790474872714</v>
      </c>
      <c r="AC12">
        <f t="shared" si="27"/>
        <v>226.13845151307999</v>
      </c>
      <c r="AE12">
        <f t="shared" si="2"/>
        <v>0</v>
      </c>
      <c r="AF12">
        <f t="shared" si="3"/>
        <v>0</v>
      </c>
      <c r="AG12">
        <f t="shared" si="4"/>
        <v>-45.163225476656152</v>
      </c>
      <c r="AH12">
        <f t="shared" si="5"/>
        <v>-62.308405771113925</v>
      </c>
      <c r="AI12">
        <f t="shared" si="6"/>
        <v>-107.47163124777008</v>
      </c>
      <c r="AJ12">
        <f t="shared" si="7"/>
        <v>-21.640546764352848</v>
      </c>
      <c r="AK12">
        <f t="shared" si="28"/>
        <v>4.2944559997232705</v>
      </c>
      <c r="AL12">
        <f t="shared" si="8"/>
        <v>-124.81772201239964</v>
      </c>
      <c r="AN12">
        <f t="shared" si="9"/>
        <v>0</v>
      </c>
      <c r="AO12">
        <f t="shared" si="10"/>
        <v>0</v>
      </c>
      <c r="AP12">
        <f t="shared" si="11"/>
        <v>-26.548540239080001</v>
      </c>
      <c r="AQ12">
        <f t="shared" si="12"/>
        <v>-36.627083216241047</v>
      </c>
      <c r="AR12">
        <f t="shared" si="13"/>
        <v>-63.175623455321052</v>
      </c>
      <c r="AS12">
        <f t="shared" si="14"/>
        <v>-12.721078277858455</v>
      </c>
      <c r="AT12">
        <f t="shared" si="15"/>
        <v>2.5244330251067155</v>
      </c>
      <c r="AU12">
        <f t="shared" si="16"/>
        <v>-73.372268708072781</v>
      </c>
      <c r="AW12">
        <v>9</v>
      </c>
      <c r="AX12">
        <f>IF(Z12&gt;0, (R12*SUMPRODUCT(K12:$K$98, X12:$X$98)-K12*$AZ$3)/Z12, 0)</f>
        <v>250.35684356730212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1.4095469999999999E-3</v>
      </c>
      <c r="Q13" s="5">
        <f t="shared" si="30"/>
        <v>50</v>
      </c>
      <c r="R13">
        <f t="shared" si="0"/>
        <v>50000</v>
      </c>
      <c r="S13">
        <f t="shared" si="1"/>
        <v>313.70350410758624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226.13845151307999</v>
      </c>
      <c r="AC13">
        <f t="shared" si="27"/>
        <v>280.12426400872096</v>
      </c>
      <c r="AE13">
        <f t="shared" si="2"/>
        <v>0</v>
      </c>
      <c r="AF13">
        <f t="shared" si="3"/>
        <v>0</v>
      </c>
      <c r="AG13">
        <f t="shared" si="4"/>
        <v>-44.647933532908652</v>
      </c>
      <c r="AH13">
        <f t="shared" si="5"/>
        <v>-63.659688980944253</v>
      </c>
      <c r="AI13">
        <f t="shared" si="6"/>
        <v>-108.30762251385291</v>
      </c>
      <c r="AJ13">
        <f t="shared" si="7"/>
        <v>-53.985812495640971</v>
      </c>
      <c r="AK13">
        <f t="shared" si="28"/>
        <v>15.829691605915601</v>
      </c>
      <c r="AL13">
        <f t="shared" si="8"/>
        <v>-146.46374340357826</v>
      </c>
      <c r="AN13">
        <f t="shared" si="9"/>
        <v>0</v>
      </c>
      <c r="AO13">
        <f t="shared" si="10"/>
        <v>0</v>
      </c>
      <c r="AP13">
        <f t="shared" si="11"/>
        <v>-23.433601269143594</v>
      </c>
      <c r="AQ13">
        <f t="shared" si="12"/>
        <v>-33.411977900334371</v>
      </c>
      <c r="AR13">
        <f t="shared" si="13"/>
        <v>-56.845579169477965</v>
      </c>
      <c r="AS13">
        <f t="shared" si="14"/>
        <v>-28.334614933099793</v>
      </c>
      <c r="AT13">
        <f t="shared" si="15"/>
        <v>8.3082609194694719</v>
      </c>
      <c r="AU13">
        <f t="shared" si="16"/>
        <v>-76.871933183108283</v>
      </c>
      <c r="AW13">
        <v>10</v>
      </c>
      <c r="AX13">
        <f>IF(Z13&gt;0, (R13*SUMPRODUCT(K13:$K$98, X13:$X$98)-K13*$AZ$3)/Z13, 0)</f>
        <v>313.70350410758624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1.462746E-3</v>
      </c>
      <c r="Q14" s="5">
        <f t="shared" si="30"/>
        <v>50</v>
      </c>
      <c r="R14">
        <f t="shared" si="0"/>
        <v>50000</v>
      </c>
      <c r="S14">
        <f t="shared" si="1"/>
        <v>371.14325768754776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280.12426400872096</v>
      </c>
      <c r="AC14">
        <f t="shared" si="27"/>
        <v>327.61665727970978</v>
      </c>
      <c r="AE14">
        <f t="shared" si="2"/>
        <v>0</v>
      </c>
      <c r="AF14">
        <f t="shared" si="3"/>
        <v>0</v>
      </c>
      <c r="AG14">
        <f t="shared" si="4"/>
        <v>-44.136145611396039</v>
      </c>
      <c r="AH14">
        <f t="shared" si="5"/>
        <v>-65.308586183527993</v>
      </c>
      <c r="AI14">
        <f t="shared" si="6"/>
        <v>-109.44473179492402</v>
      </c>
      <c r="AJ14">
        <f t="shared" si="7"/>
        <v>-47.492393270988828</v>
      </c>
      <c r="AK14">
        <f t="shared" si="28"/>
        <v>19.608698480610467</v>
      </c>
      <c r="AL14">
        <f t="shared" si="8"/>
        <v>-137.3284265853024</v>
      </c>
      <c r="AN14">
        <f t="shared" si="9"/>
        <v>0</v>
      </c>
      <c r="AO14">
        <f t="shared" si="10"/>
        <v>0</v>
      </c>
      <c r="AP14">
        <f t="shared" si="11"/>
        <v>-20.683024866009038</v>
      </c>
      <c r="AQ14">
        <f t="shared" si="12"/>
        <v>-30.604827251816708</v>
      </c>
      <c r="AR14">
        <f t="shared" si="13"/>
        <v>-51.287852117825743</v>
      </c>
      <c r="AS14">
        <f t="shared" si="14"/>
        <v>-22.255825409378613</v>
      </c>
      <c r="AT14">
        <f t="shared" si="15"/>
        <v>9.1890035399879082</v>
      </c>
      <c r="AU14">
        <f t="shared" si="16"/>
        <v>-64.354673987216458</v>
      </c>
      <c r="AW14">
        <v>11</v>
      </c>
      <c r="AX14">
        <f>IF(Z14&gt;0, (R14*SUMPRODUCT(K14:$K$98, X14:$X$98)-K14*$AZ$3)/Z14, 0)</f>
        <v>371.14325768754776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1.535893E-3</v>
      </c>
      <c r="Q15" s="5">
        <f t="shared" si="30"/>
        <v>50</v>
      </c>
      <c r="R15">
        <f t="shared" si="0"/>
        <v>50000</v>
      </c>
      <c r="S15">
        <f t="shared" si="1"/>
        <v>423.18737435324289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327.61665727970978</v>
      </c>
      <c r="AC15">
        <f t="shared" si="27"/>
        <v>369.24787571657453</v>
      </c>
      <c r="AE15">
        <f t="shared" si="2"/>
        <v>0</v>
      </c>
      <c r="AF15">
        <f t="shared" si="3"/>
        <v>0</v>
      </c>
      <c r="AG15">
        <f t="shared" si="4"/>
        <v>-43.62699575819056</v>
      </c>
      <c r="AH15">
        <f t="shared" si="5"/>
        <v>-67.78839709152389</v>
      </c>
      <c r="AI15">
        <f t="shared" si="6"/>
        <v>-111.41539284971445</v>
      </c>
      <c r="AJ15">
        <f t="shared" si="7"/>
        <v>-41.631218436864742</v>
      </c>
      <c r="AK15">
        <f t="shared" si="28"/>
        <v>22.933166009579686</v>
      </c>
      <c r="AL15">
        <f t="shared" si="8"/>
        <v>-130.11344527699953</v>
      </c>
      <c r="AN15">
        <f t="shared" si="9"/>
        <v>0</v>
      </c>
      <c r="AO15">
        <f t="shared" si="10"/>
        <v>0</v>
      </c>
      <c r="AP15">
        <f t="shared" si="11"/>
        <v>-18.253953307355733</v>
      </c>
      <c r="AQ15">
        <f t="shared" si="12"/>
        <v>-28.363315277258227</v>
      </c>
      <c r="AR15">
        <f t="shared" si="13"/>
        <v>-46.61726858461396</v>
      </c>
      <c r="AS15">
        <f t="shared" si="14"/>
        <v>-17.418900941217927</v>
      </c>
      <c r="AT15">
        <f t="shared" si="15"/>
        <v>9.5954565345039367</v>
      </c>
      <c r="AU15">
        <f t="shared" si="16"/>
        <v>-54.440712991327956</v>
      </c>
      <c r="AW15">
        <v>12</v>
      </c>
      <c r="AX15">
        <f>IF(Z15&gt;0, (R15*SUMPRODUCT(K15:$K$98, X15:$X$98)-K15*$AZ$3)/Z15, 0)</f>
        <v>423.18737435324289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1.6204399999999999E-3</v>
      </c>
      <c r="Q16" s="5">
        <f t="shared" si="30"/>
        <v>50</v>
      </c>
      <c r="R16">
        <f t="shared" si="0"/>
        <v>50000</v>
      </c>
      <c r="S16">
        <f t="shared" si="1"/>
        <v>470.0611544218354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369.24787571657453</v>
      </c>
      <c r="AC16">
        <f t="shared" si="27"/>
        <v>405.3810298042107</v>
      </c>
      <c r="AE16">
        <f t="shared" si="2"/>
        <v>0</v>
      </c>
      <c r="AF16">
        <f t="shared" si="3"/>
        <v>0</v>
      </c>
      <c r="AG16">
        <f t="shared" si="4"/>
        <v>-43.120030871602246</v>
      </c>
      <c r="AH16">
        <f t="shared" si="5"/>
        <v>-70.694929006402305</v>
      </c>
      <c r="AI16">
        <f t="shared" si="6"/>
        <v>-113.81495987800454</v>
      </c>
      <c r="AJ16">
        <f t="shared" si="7"/>
        <v>-36.133154087636171</v>
      </c>
      <c r="AK16">
        <f t="shared" si="28"/>
        <v>25.84735130016022</v>
      </c>
      <c r="AL16">
        <f t="shared" si="8"/>
        <v>-124.10076266548049</v>
      </c>
      <c r="AN16">
        <f t="shared" si="9"/>
        <v>0</v>
      </c>
      <c r="AO16">
        <f t="shared" si="10"/>
        <v>0</v>
      </c>
      <c r="AP16">
        <f t="shared" si="11"/>
        <v>-16.108780659093572</v>
      </c>
      <c r="AQ16">
        <f t="shared" si="12"/>
        <v>-26.410210801224569</v>
      </c>
      <c r="AR16">
        <f t="shared" si="13"/>
        <v>-42.518991460318141</v>
      </c>
      <c r="AS16">
        <f t="shared" si="14"/>
        <v>-13.498623306930236</v>
      </c>
      <c r="AT16">
        <f t="shared" si="15"/>
        <v>9.6560532146332072</v>
      </c>
      <c r="AU16">
        <f t="shared" si="16"/>
        <v>-46.361561552615164</v>
      </c>
      <c r="AW16">
        <v>13</v>
      </c>
      <c r="AX16">
        <f>IF(Z16&gt;0, (R16*SUMPRODUCT(K16:$K$98, X16:$X$98)-K16*$AZ$3)/Z16, 0)</f>
        <v>470.0611544218354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1.706887E-3</v>
      </c>
      <c r="Q17" s="5">
        <f t="shared" si="30"/>
        <v>50</v>
      </c>
      <c r="R17">
        <f t="shared" si="0"/>
        <v>50000</v>
      </c>
      <c r="S17">
        <f t="shared" si="1"/>
        <v>512.20767440257669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405.3810298042107</v>
      </c>
      <c r="AC17">
        <f t="shared" si="27"/>
        <v>436.55695236449856</v>
      </c>
      <c r="AE17">
        <f t="shared" si="2"/>
        <v>0</v>
      </c>
      <c r="AF17">
        <f t="shared" si="3"/>
        <v>0</v>
      </c>
      <c r="AG17">
        <f t="shared" si="4"/>
        <v>-42.615229542751891</v>
      </c>
      <c r="AH17">
        <f t="shared" si="5"/>
        <v>-73.601020134336551</v>
      </c>
      <c r="AI17">
        <f t="shared" si="6"/>
        <v>-116.21624967708844</v>
      </c>
      <c r="AJ17">
        <f t="shared" si="7"/>
        <v>-31.175922560287859</v>
      </c>
      <c r="AK17">
        <f t="shared" si="28"/>
        <v>28.37667208629475</v>
      </c>
      <c r="AL17">
        <f t="shared" si="8"/>
        <v>-119.01550015108157</v>
      </c>
      <c r="AN17">
        <f t="shared" si="9"/>
        <v>0</v>
      </c>
      <c r="AO17">
        <f t="shared" si="10"/>
        <v>0</v>
      </c>
      <c r="AP17">
        <f t="shared" si="11"/>
        <v>-14.214461593044444</v>
      </c>
      <c r="AQ17">
        <f t="shared" si="12"/>
        <v>-24.549882404337723</v>
      </c>
      <c r="AR17">
        <f t="shared" si="13"/>
        <v>-38.764343997382163</v>
      </c>
      <c r="AS17">
        <f t="shared" si="14"/>
        <v>-10.398840006631186</v>
      </c>
      <c r="AT17">
        <f t="shared" si="15"/>
        <v>9.4651400411770741</v>
      </c>
      <c r="AU17">
        <f t="shared" si="16"/>
        <v>-39.698043962836287</v>
      </c>
      <c r="AW17">
        <v>14</v>
      </c>
      <c r="AX17">
        <f>IF(Z17&gt;0, (R17*SUMPRODUCT(K17:$K$98, X17:$X$98)-K17*$AZ$3)/Z17, 0)</f>
        <v>512.20767440257669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1.7980839999999999E-3</v>
      </c>
      <c r="Q18" s="5">
        <f t="shared" si="30"/>
        <v>50</v>
      </c>
      <c r="R18">
        <f t="shared" si="0"/>
        <v>50000</v>
      </c>
      <c r="S18">
        <f t="shared" si="1"/>
        <v>550.22118651460914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436.55695236449856</v>
      </c>
      <c r="AC18">
        <f t="shared" si="27"/>
        <v>463.42326046151146</v>
      </c>
      <c r="AE18">
        <f t="shared" si="2"/>
        <v>0</v>
      </c>
      <c r="AF18">
        <f t="shared" si="3"/>
        <v>0</v>
      </c>
      <c r="AG18">
        <f t="shared" si="4"/>
        <v>-42.112451484927227</v>
      </c>
      <c r="AH18">
        <f t="shared" si="5"/>
        <v>-76.625762397149487</v>
      </c>
      <c r="AI18">
        <f t="shared" si="6"/>
        <v>-118.73821388207671</v>
      </c>
      <c r="AJ18">
        <f t="shared" si="7"/>
        <v>-26.866308097012904</v>
      </c>
      <c r="AK18">
        <f t="shared" si="28"/>
        <v>30.558986665514901</v>
      </c>
      <c r="AL18">
        <f t="shared" si="8"/>
        <v>-115.0455353135747</v>
      </c>
      <c r="AN18">
        <f t="shared" si="9"/>
        <v>0</v>
      </c>
      <c r="AO18">
        <f t="shared" si="10"/>
        <v>0</v>
      </c>
      <c r="AP18">
        <f t="shared" si="11"/>
        <v>-12.54174837603119</v>
      </c>
      <c r="AQ18">
        <f t="shared" si="12"/>
        <v>-22.820353534881896</v>
      </c>
      <c r="AR18">
        <f t="shared" si="13"/>
        <v>-35.362101910913083</v>
      </c>
      <c r="AS18">
        <f t="shared" si="14"/>
        <v>-8.001207815371794</v>
      </c>
      <c r="AT18">
        <f t="shared" si="15"/>
        <v>9.1009453943225509</v>
      </c>
      <c r="AU18">
        <f t="shared" si="16"/>
        <v>-34.262364331962324</v>
      </c>
      <c r="AW18">
        <v>15</v>
      </c>
      <c r="AX18">
        <f>IF(Z18&gt;0, (R18*SUMPRODUCT(K18:$K$98, X18:$X$98)-K18*$AZ$3)/Z18, 0)</f>
        <v>550.22118651460914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1.9035300000000001E-3</v>
      </c>
      <c r="Q19" s="5">
        <f t="shared" si="30"/>
        <v>50</v>
      </c>
      <c r="R19">
        <f t="shared" si="0"/>
        <v>50000</v>
      </c>
      <c r="S19">
        <f t="shared" si="1"/>
        <v>584.59096723727987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463.42326046151146</v>
      </c>
      <c r="AC19">
        <f t="shared" si="27"/>
        <v>486.51021987426407</v>
      </c>
      <c r="AE19">
        <f t="shared" si="2"/>
        <v>0</v>
      </c>
      <c r="AF19">
        <f t="shared" si="3"/>
        <v>0</v>
      </c>
      <c r="AG19">
        <f t="shared" si="4"/>
        <v>-41.611164655302844</v>
      </c>
      <c r="AH19">
        <f t="shared" si="5"/>
        <v>-80.162314775103525</v>
      </c>
      <c r="AI19">
        <f t="shared" si="6"/>
        <v>-121.77347943040637</v>
      </c>
      <c r="AJ19">
        <f t="shared" si="7"/>
        <v>-23.086959412752606</v>
      </c>
      <c r="AK19">
        <f t="shared" si="28"/>
        <v>32.439628232305807</v>
      </c>
      <c r="AL19">
        <f t="shared" si="8"/>
        <v>-112.42081061085318</v>
      </c>
      <c r="AN19">
        <f t="shared" si="9"/>
        <v>0</v>
      </c>
      <c r="AO19">
        <f t="shared" si="10"/>
        <v>0</v>
      </c>
      <c r="AP19">
        <f t="shared" si="11"/>
        <v>-11.064694016057722</v>
      </c>
      <c r="AQ19">
        <f t="shared" si="12"/>
        <v>-21.315709184130935</v>
      </c>
      <c r="AR19">
        <f t="shared" si="13"/>
        <v>-32.38040320018866</v>
      </c>
      <c r="AS19">
        <f t="shared" si="14"/>
        <v>-6.1389808187139305</v>
      </c>
      <c r="AT19">
        <f t="shared" si="15"/>
        <v>8.6259195905344423</v>
      </c>
      <c r="AU19">
        <f t="shared" si="16"/>
        <v>-29.893464428368148</v>
      </c>
      <c r="AW19">
        <v>16</v>
      </c>
      <c r="AX19">
        <f>IF(Z19&gt;0, (R19*SUMPRODUCT(K19:$K$98, X19:$X$98)-K19*$AZ$3)/Z19, 0)</f>
        <v>584.59096723727987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2.008026E-3</v>
      </c>
      <c r="Q20" s="5">
        <f t="shared" si="30"/>
        <v>50</v>
      </c>
      <c r="R20">
        <f t="shared" si="0"/>
        <v>50000</v>
      </c>
      <c r="S20">
        <f t="shared" si="1"/>
        <v>615.62242133531311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486.51021987426407</v>
      </c>
      <c r="AC20">
        <f t="shared" si="27"/>
        <v>506.18318296480692</v>
      </c>
      <c r="AE20">
        <f t="shared" si="2"/>
        <v>0</v>
      </c>
      <c r="AF20">
        <f t="shared" si="3"/>
        <v>0</v>
      </c>
      <c r="AG20">
        <f t="shared" si="4"/>
        <v>-41.111496708231684</v>
      </c>
      <c r="AH20">
        <f t="shared" si="5"/>
        <v>-83.556300518129149</v>
      </c>
      <c r="AI20">
        <f t="shared" si="6"/>
        <v>-124.66779722636083</v>
      </c>
      <c r="AJ20">
        <f t="shared" si="7"/>
        <v>-19.672963090542851</v>
      </c>
      <c r="AK20">
        <f t="shared" si="28"/>
        <v>34.05571539119849</v>
      </c>
      <c r="AL20">
        <f t="shared" si="8"/>
        <v>-110.28504492570521</v>
      </c>
      <c r="AN20">
        <f t="shared" si="9"/>
        <v>0</v>
      </c>
      <c r="AO20">
        <f t="shared" si="10"/>
        <v>0</v>
      </c>
      <c r="AP20">
        <f t="shared" si="11"/>
        <v>-9.7605615023489776</v>
      </c>
      <c r="AQ20">
        <f t="shared" si="12"/>
        <v>-19.837672559186</v>
      </c>
      <c r="AR20">
        <f t="shared" si="13"/>
        <v>-29.598234061534978</v>
      </c>
      <c r="AS20">
        <f t="shared" si="14"/>
        <v>-4.6706926663712842</v>
      </c>
      <c r="AT20">
        <f t="shared" si="15"/>
        <v>8.0854002212896585</v>
      </c>
      <c r="AU20">
        <f t="shared" si="16"/>
        <v>-26.183526506616609</v>
      </c>
      <c r="AW20">
        <v>17</v>
      </c>
      <c r="AX20">
        <f>IF(Z20&gt;0, (R20*SUMPRODUCT(K20:$K$98, X20:$X$98)-K20*$AZ$3)/Z20, 0)</f>
        <v>615.62242133531311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2.1277219999999999E-3</v>
      </c>
      <c r="Q21" s="5">
        <f t="shared" si="30"/>
        <v>50</v>
      </c>
      <c r="R21">
        <f t="shared" si="0"/>
        <v>50000</v>
      </c>
      <c r="S21">
        <f t="shared" si="1"/>
        <v>643.81321874759999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506.18318296480692</v>
      </c>
      <c r="AC21">
        <f t="shared" si="27"/>
        <v>522.94253922229382</v>
      </c>
      <c r="AE21">
        <f t="shared" si="2"/>
        <v>0</v>
      </c>
      <c r="AF21">
        <f t="shared" si="3"/>
        <v>0</v>
      </c>
      <c r="AG21">
        <f t="shared" si="4"/>
        <v>-40.612907905150344</v>
      </c>
      <c r="AH21">
        <f t="shared" si="5"/>
        <v>-87.473835999032133</v>
      </c>
      <c r="AI21">
        <f t="shared" si="6"/>
        <v>-128.08674390418247</v>
      </c>
      <c r="AJ21">
        <f t="shared" si="7"/>
        <v>-16.7593562574869</v>
      </c>
      <c r="AK21">
        <f t="shared" si="28"/>
        <v>35.432822807536489</v>
      </c>
      <c r="AL21">
        <f t="shared" si="8"/>
        <v>-109.41327735413287</v>
      </c>
      <c r="AN21">
        <f t="shared" si="9"/>
        <v>0</v>
      </c>
      <c r="AO21">
        <f t="shared" si="10"/>
        <v>0</v>
      </c>
      <c r="AP21">
        <f t="shared" si="11"/>
        <v>-8.6090965409683822</v>
      </c>
      <c r="AQ21">
        <f t="shared" si="12"/>
        <v>-18.54264414366158</v>
      </c>
      <c r="AR21">
        <f t="shared" si="13"/>
        <v>-27.15174068462996</v>
      </c>
      <c r="AS21">
        <f t="shared" si="14"/>
        <v>-3.5526369183451152</v>
      </c>
      <c r="AT21">
        <f t="shared" si="15"/>
        <v>7.5110256320854001</v>
      </c>
      <c r="AU21">
        <f t="shared" si="16"/>
        <v>-23.193351970889676</v>
      </c>
      <c r="AW21">
        <v>18</v>
      </c>
      <c r="AX21">
        <f>IF(Z21&gt;0, (R21*SUMPRODUCT(K21:$K$98, X21:$X$98)-K21*$AZ$3)/Z21, 0)</f>
        <v>643.81321874759999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2.2569180000000001E-3</v>
      </c>
      <c r="Q22" s="5">
        <f t="shared" si="30"/>
        <v>50</v>
      </c>
      <c r="R22">
        <f t="shared" si="0"/>
        <v>50000</v>
      </c>
      <c r="S22">
        <f t="shared" si="1"/>
        <v>669.41820119217948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522.94253922229382</v>
      </c>
      <c r="AC22">
        <f t="shared" si="27"/>
        <v>537.0758136649473</v>
      </c>
      <c r="AE22">
        <f t="shared" si="2"/>
        <v>0</v>
      </c>
      <c r="AF22">
        <f t="shared" si="3"/>
        <v>0</v>
      </c>
      <c r="AG22">
        <f t="shared" si="4"/>
        <v>-40.115118823215361</v>
      </c>
      <c r="AH22">
        <f t="shared" si="5"/>
        <v>-91.660002883476096</v>
      </c>
      <c r="AI22">
        <f t="shared" si="6"/>
        <v>-131.77512170669146</v>
      </c>
      <c r="AJ22">
        <f t="shared" si="7"/>
        <v>-14.133274442653487</v>
      </c>
      <c r="AK22">
        <f t="shared" si="28"/>
        <v>36.605977745560573</v>
      </c>
      <c r="AL22">
        <f t="shared" si="8"/>
        <v>-109.30241840378437</v>
      </c>
      <c r="AN22">
        <f t="shared" si="9"/>
        <v>0</v>
      </c>
      <c r="AO22">
        <f t="shared" si="10"/>
        <v>0</v>
      </c>
      <c r="AP22">
        <f t="shared" si="11"/>
        <v>-7.5924781701889721</v>
      </c>
      <c r="AQ22">
        <f t="shared" si="12"/>
        <v>-17.348236559865427</v>
      </c>
      <c r="AR22">
        <f t="shared" si="13"/>
        <v>-24.940714730054399</v>
      </c>
      <c r="AS22">
        <f t="shared" si="14"/>
        <v>-2.6749659686171992</v>
      </c>
      <c r="AT22">
        <f t="shared" si="15"/>
        <v>6.9283126931871051</v>
      </c>
      <c r="AU22">
        <f t="shared" si="16"/>
        <v>-20.68736800548449</v>
      </c>
      <c r="AW22">
        <v>19</v>
      </c>
      <c r="AX22">
        <f>IF(Z22&gt;0, (R22*SUMPRODUCT(K22:$K$98, X22:$X$98)-K22*$AZ$3)/Z22, 0)</f>
        <v>669.41820119217948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2.397513E-3</v>
      </c>
      <c r="Q23" s="5">
        <f t="shared" si="30"/>
        <v>50</v>
      </c>
      <c r="R23">
        <f t="shared" si="0"/>
        <v>50000</v>
      </c>
      <c r="S23">
        <f t="shared" si="1"/>
        <v>692.74748660976718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537.0758136649473</v>
      </c>
      <c r="AC23">
        <f t="shared" si="27"/>
        <v>548.90250441429168</v>
      </c>
      <c r="AE23">
        <f t="shared" si="2"/>
        <v>0</v>
      </c>
      <c r="AF23">
        <f t="shared" si="3"/>
        <v>0</v>
      </c>
      <c r="AG23">
        <f t="shared" si="4"/>
        <v>-39.617791116108009</v>
      </c>
      <c r="AH23">
        <f t="shared" si="5"/>
        <v>-96.176518875203527</v>
      </c>
      <c r="AI23">
        <f t="shared" si="6"/>
        <v>-135.79430999131154</v>
      </c>
      <c r="AJ23">
        <f t="shared" si="7"/>
        <v>-11.82669074934438</v>
      </c>
      <c r="AK23">
        <f t="shared" si="28"/>
        <v>37.595306956546317</v>
      </c>
      <c r="AL23">
        <f t="shared" si="8"/>
        <v>-110.02569378410959</v>
      </c>
      <c r="AN23">
        <f t="shared" si="9"/>
        <v>0</v>
      </c>
      <c r="AO23">
        <f t="shared" si="10"/>
        <v>0</v>
      </c>
      <c r="AP23">
        <f t="shared" si="11"/>
        <v>-6.6949556458677133</v>
      </c>
      <c r="AQ23">
        <f t="shared" si="12"/>
        <v>-16.252736710039528</v>
      </c>
      <c r="AR23">
        <f t="shared" si="13"/>
        <v>-22.94769235590724</v>
      </c>
      <c r="AS23">
        <f t="shared" si="14"/>
        <v>-1.9985760885104351</v>
      </c>
      <c r="AT23">
        <f t="shared" si="15"/>
        <v>6.35317884909849</v>
      </c>
      <c r="AU23">
        <f t="shared" si="16"/>
        <v>-18.593089595319185</v>
      </c>
      <c r="AW23">
        <v>20</v>
      </c>
      <c r="AX23">
        <f>IF(Z23&gt;0, (R23*SUMPRODUCT(K23:$K$98, X23:$X$98)-K23*$AZ$3)/Z23, 0)</f>
        <v>692.74748660976718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2.5466569999999999E-3</v>
      </c>
      <c r="Q24" s="5">
        <f t="shared" si="30"/>
        <v>50</v>
      </c>
      <c r="R24">
        <f t="shared" si="0"/>
        <v>50000</v>
      </c>
      <c r="S24">
        <f t="shared" si="1"/>
        <v>714.07019853876386</v>
      </c>
      <c r="U24">
        <f t="shared" ref="U24:U69" si="34">M24</f>
        <v>2.5466569999999999E-3</v>
      </c>
      <c r="V24">
        <f t="shared" si="21"/>
        <v>0.01</v>
      </c>
      <c r="W24">
        <f t="shared" ref="W24:W69" si="35">Z23</f>
        <v>0.79235582232216017</v>
      </c>
      <c r="X24">
        <f t="shared" ref="X24:X69" si="36">U24*W24</f>
        <v>2.0178585014074854E-3</v>
      </c>
      <c r="Y24">
        <f t="shared" ref="Y24:Y69" si="37">V24*W24</f>
        <v>7.9235582232216016E-3</v>
      </c>
      <c r="Z24">
        <f t="shared" ref="Z24:Z69" si="38">MAX(0, W24-X24-Y24)</f>
        <v>0.78241440559753117</v>
      </c>
      <c r="AB24">
        <f t="shared" si="26"/>
        <v>548.90250441429168</v>
      </c>
      <c r="AC24">
        <f t="shared" si="27"/>
        <v>558.69880994461801</v>
      </c>
      <c r="AE24">
        <f t="shared" si="2"/>
        <v>0</v>
      </c>
      <c r="AF24">
        <f t="shared" si="3"/>
        <v>0</v>
      </c>
      <c r="AG24">
        <f t="shared" si="4"/>
        <v>-39.120720279876558</v>
      </c>
      <c r="AH24">
        <f t="shared" si="5"/>
        <v>-100.89292507037428</v>
      </c>
      <c r="AI24">
        <f t="shared" si="6"/>
        <v>-140.01364535025084</v>
      </c>
      <c r="AJ24">
        <f t="shared" si="7"/>
        <v>-9.7963055303263218</v>
      </c>
      <c r="AK24">
        <f t="shared" si="28"/>
        <v>38.42317530900042</v>
      </c>
      <c r="AL24">
        <f t="shared" ref="AL24:AL69" si="39">SUM(AI24:AK24)</f>
        <v>-111.38677557157675</v>
      </c>
      <c r="AN24">
        <f t="shared" si="9"/>
        <v>0</v>
      </c>
      <c r="AO24">
        <f t="shared" si="10"/>
        <v>0</v>
      </c>
      <c r="AP24">
        <f t="shared" si="11"/>
        <v>-5.9026395837042838</v>
      </c>
      <c r="AQ24">
        <f t="shared" si="12"/>
        <v>-15.222996125212976</v>
      </c>
      <c r="AR24">
        <f t="shared" si="13"/>
        <v>-21.125635708917262</v>
      </c>
      <c r="AS24">
        <f t="shared" si="14"/>
        <v>-1.4780929487923986</v>
      </c>
      <c r="AT24">
        <f t="shared" si="15"/>
        <v>5.7973921207984107</v>
      </c>
      <c r="AU24">
        <f t="shared" si="16"/>
        <v>-16.80633653691125</v>
      </c>
      <c r="AW24">
        <v>21</v>
      </c>
      <c r="AX24">
        <f>IF(Z24&gt;0, (R24*SUMPRODUCT(K24:$K$98, X24:$X$98)-K24*$AZ$3)/Z24, 0)</f>
        <v>714.07019853876386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3.8442260000000001E-3</v>
      </c>
      <c r="Q25" s="5">
        <f t="shared" si="30"/>
        <v>50</v>
      </c>
      <c r="R25">
        <f t="shared" si="0"/>
        <v>50000</v>
      </c>
      <c r="S25">
        <f t="shared" si="1"/>
        <v>734.50849285829554</v>
      </c>
      <c r="U25">
        <f t="shared" si="34"/>
        <v>3.8442260000000001E-3</v>
      </c>
      <c r="V25">
        <f t="shared" si="21"/>
        <v>0.01</v>
      </c>
      <c r="W25">
        <f t="shared" si="35"/>
        <v>0.78241440559753117</v>
      </c>
      <c r="X25">
        <f t="shared" si="36"/>
        <v>3.0077778007725751E-3</v>
      </c>
      <c r="Y25">
        <f t="shared" si="37"/>
        <v>7.8241440559753111E-3</v>
      </c>
      <c r="Z25">
        <f t="shared" si="38"/>
        <v>0.77158248374078331</v>
      </c>
      <c r="AB25">
        <f t="shared" si="26"/>
        <v>558.69880994461801</v>
      </c>
      <c r="AC25">
        <f t="shared" si="27"/>
        <v>566.73388724830306</v>
      </c>
      <c r="AE25">
        <f t="shared" si="2"/>
        <v>0</v>
      </c>
      <c r="AF25">
        <f t="shared" si="3"/>
        <v>0</v>
      </c>
      <c r="AG25">
        <f t="shared" si="4"/>
        <v>-38.579124187039163</v>
      </c>
      <c r="AH25">
        <f t="shared" si="5"/>
        <v>-150.38889003862874</v>
      </c>
      <c r="AI25">
        <f t="shared" si="6"/>
        <v>-188.9680142256679</v>
      </c>
      <c r="AJ25">
        <f t="shared" si="7"/>
        <v>-8.0350773036850569</v>
      </c>
      <c r="AK25">
        <f t="shared" si="28"/>
        <v>39.108916696123266</v>
      </c>
      <c r="AL25">
        <f t="shared" si="39"/>
        <v>-157.8941748332297</v>
      </c>
      <c r="AN25">
        <f t="shared" si="9"/>
        <v>0</v>
      </c>
      <c r="AO25">
        <f t="shared" si="10"/>
        <v>0</v>
      </c>
      <c r="AP25">
        <f t="shared" si="11"/>
        <v>-5.1972518815276212</v>
      </c>
      <c r="AQ25">
        <f t="shared" si="12"/>
        <v>-20.259893353843914</v>
      </c>
      <c r="AR25">
        <f t="shared" si="13"/>
        <v>-25.457145235371534</v>
      </c>
      <c r="AS25">
        <f t="shared" si="14"/>
        <v>-1.0824590115715127</v>
      </c>
      <c r="AT25">
        <f t="shared" si="15"/>
        <v>5.2686237742981064</v>
      </c>
      <c r="AU25">
        <f t="shared" si="16"/>
        <v>-21.270980472644943</v>
      </c>
      <c r="AW25">
        <v>22</v>
      </c>
      <c r="AX25">
        <f>IF(Z25&gt;0, (R25*SUMPRODUCT(K25:$K$98, X25:$X$98)-K25*$AZ$3)/Z25, 0)</f>
        <v>734.50849285829554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5.3300140000000001E-3</v>
      </c>
      <c r="Q26" s="5">
        <f t="shared" si="30"/>
        <v>50</v>
      </c>
      <c r="R26">
        <f t="shared" si="0"/>
        <v>50000</v>
      </c>
      <c r="S26">
        <f t="shared" si="1"/>
        <v>746.61014772150918</v>
      </c>
      <c r="U26">
        <f t="shared" si="34"/>
        <v>5.3300140000000001E-3</v>
      </c>
      <c r="V26">
        <f t="shared" si="21"/>
        <v>0.01</v>
      </c>
      <c r="W26">
        <f t="shared" si="35"/>
        <v>0.77158248374078331</v>
      </c>
      <c r="X26">
        <f t="shared" si="36"/>
        <v>4.1125454404931476E-3</v>
      </c>
      <c r="Y26">
        <f t="shared" si="37"/>
        <v>7.7158248374078336E-3</v>
      </c>
      <c r="Z26">
        <f t="shared" si="38"/>
        <v>0.75975411346288235</v>
      </c>
      <c r="AB26">
        <f t="shared" si="26"/>
        <v>566.73388724830306</v>
      </c>
      <c r="AC26">
        <f t="shared" si="27"/>
        <v>567.24013088454683</v>
      </c>
      <c r="AE26">
        <f t="shared" si="2"/>
        <v>0</v>
      </c>
      <c r="AF26">
        <f t="shared" si="3"/>
        <v>0</v>
      </c>
      <c r="AG26">
        <f t="shared" si="4"/>
        <v>-37.98770567314412</v>
      </c>
      <c r="AH26">
        <f t="shared" si="5"/>
        <v>-205.62727202465737</v>
      </c>
      <c r="AI26">
        <f t="shared" si="6"/>
        <v>-243.61497769780149</v>
      </c>
      <c r="AJ26">
        <f t="shared" si="7"/>
        <v>-0.50624363624376656</v>
      </c>
      <c r="AK26">
        <f t="shared" si="28"/>
        <v>39.671372107381217</v>
      </c>
      <c r="AL26">
        <f t="shared" si="39"/>
        <v>-204.44984922666404</v>
      </c>
      <c r="AN26">
        <f t="shared" si="9"/>
        <v>0</v>
      </c>
      <c r="AO26">
        <f t="shared" si="10"/>
        <v>0</v>
      </c>
      <c r="AP26">
        <f t="shared" si="11"/>
        <v>-4.5692660155556046</v>
      </c>
      <c r="AQ26">
        <f t="shared" si="12"/>
        <v>-24.733415437561217</v>
      </c>
      <c r="AR26">
        <f t="shared" si="13"/>
        <v>-29.302681453116822</v>
      </c>
      <c r="AS26">
        <f t="shared" si="14"/>
        <v>-6.0892380881935035E-2</v>
      </c>
      <c r="AT26">
        <f t="shared" si="15"/>
        <v>4.7717820581322421</v>
      </c>
      <c r="AU26">
        <f t="shared" si="16"/>
        <v>-24.591791775866515</v>
      </c>
      <c r="AW26">
        <v>23</v>
      </c>
      <c r="AX26">
        <f>IF(Z26&gt;0, (R26*SUMPRODUCT(K26:$K$98, X26:$X$98)-K26*$AZ$3)/Z26, 0)</f>
        <v>746.61014772150918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6.9004050000000001E-3</v>
      </c>
      <c r="Q27" s="5">
        <f t="shared" si="30"/>
        <v>50</v>
      </c>
      <c r="R27">
        <f t="shared" si="0"/>
        <v>50000</v>
      </c>
      <c r="S27">
        <f t="shared" si="1"/>
        <v>751.15466880949691</v>
      </c>
      <c r="U27">
        <f t="shared" si="34"/>
        <v>6.9004050000000001E-3</v>
      </c>
      <c r="V27">
        <f t="shared" si="21"/>
        <v>0.01</v>
      </c>
      <c r="W27">
        <f t="shared" si="35"/>
        <v>0.75975411346288235</v>
      </c>
      <c r="X27">
        <f t="shared" si="36"/>
        <v>5.2426110833098411E-3</v>
      </c>
      <c r="Y27">
        <f t="shared" si="37"/>
        <v>7.5975411346288239E-3</v>
      </c>
      <c r="Z27">
        <f t="shared" si="38"/>
        <v>0.74691396124494369</v>
      </c>
      <c r="AB27">
        <f t="shared" si="26"/>
        <v>567.24013088454683</v>
      </c>
      <c r="AC27">
        <f t="shared" si="27"/>
        <v>561.04790918813512</v>
      </c>
      <c r="AE27">
        <f t="shared" si="2"/>
        <v>0</v>
      </c>
      <c r="AF27">
        <f t="shared" si="3"/>
        <v>0</v>
      </c>
      <c r="AG27">
        <f t="shared" si="4"/>
        <v>-37.345698062247187</v>
      </c>
      <c r="AH27">
        <f t="shared" si="5"/>
        <v>-262.13055416549207</v>
      </c>
      <c r="AI27">
        <f t="shared" si="6"/>
        <v>-299.47625222773928</v>
      </c>
      <c r="AJ27">
        <f t="shared" si="7"/>
        <v>6.1922216964117069</v>
      </c>
      <c r="AK27">
        <f t="shared" si="28"/>
        <v>39.706809161918279</v>
      </c>
      <c r="AL27">
        <f t="shared" si="39"/>
        <v>-253.5772213694093</v>
      </c>
      <c r="AN27">
        <f t="shared" si="9"/>
        <v>0</v>
      </c>
      <c r="AO27">
        <f t="shared" si="10"/>
        <v>0</v>
      </c>
      <c r="AP27">
        <f t="shared" si="11"/>
        <v>-4.0107531869106952</v>
      </c>
      <c r="AQ27">
        <f t="shared" si="12"/>
        <v>-28.151594696491046</v>
      </c>
      <c r="AR27">
        <f t="shared" si="13"/>
        <v>-32.162347883401743</v>
      </c>
      <c r="AS27">
        <f t="shared" si="14"/>
        <v>0.66501562941855985</v>
      </c>
      <c r="AT27">
        <f t="shared" si="15"/>
        <v>4.2643254685660512</v>
      </c>
      <c r="AU27">
        <f t="shared" si="16"/>
        <v>-27.233006785417132</v>
      </c>
      <c r="AW27">
        <v>24</v>
      </c>
      <c r="AX27">
        <f>IF(Z27&gt;0, (R27*SUMPRODUCT(K27:$K$98, X27:$X$98)-K27*$AZ$3)/Z27, 0)</f>
        <v>751.15466880949691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8.6257439999999994E-3</v>
      </c>
      <c r="Q28" s="5">
        <f t="shared" si="30"/>
        <v>50</v>
      </c>
      <c r="R28">
        <f t="shared" si="0"/>
        <v>50000</v>
      </c>
      <c r="S28">
        <f t="shared" si="1"/>
        <v>749.58984021258777</v>
      </c>
      <c r="U28">
        <f t="shared" si="34"/>
        <v>8.6257439999999994E-3</v>
      </c>
      <c r="V28">
        <f t="shared" si="21"/>
        <v>0.01</v>
      </c>
      <c r="W28">
        <f t="shared" si="35"/>
        <v>0.74691396124494369</v>
      </c>
      <c r="X28">
        <f t="shared" si="36"/>
        <v>6.4426886197248056E-3</v>
      </c>
      <c r="Y28">
        <f t="shared" si="37"/>
        <v>7.4691396124494372E-3</v>
      </c>
      <c r="Z28">
        <f t="shared" si="38"/>
        <v>0.7330021330127694</v>
      </c>
      <c r="AB28">
        <f t="shared" si="26"/>
        <v>561.04790918813512</v>
      </c>
      <c r="AC28">
        <f t="shared" si="27"/>
        <v>549.4509517605278</v>
      </c>
      <c r="AE28">
        <f t="shared" si="2"/>
        <v>0</v>
      </c>
      <c r="AF28">
        <f t="shared" si="3"/>
        <v>0</v>
      </c>
      <c r="AG28">
        <f t="shared" si="4"/>
        <v>-36.65010665063847</v>
      </c>
      <c r="AH28">
        <f t="shared" si="5"/>
        <v>-322.13443098624026</v>
      </c>
      <c r="AI28">
        <f t="shared" si="6"/>
        <v>-358.78453763687872</v>
      </c>
      <c r="AJ28">
        <f t="shared" si="7"/>
        <v>11.596957427607322</v>
      </c>
      <c r="AK28">
        <f t="shared" si="28"/>
        <v>39.273353643169465</v>
      </c>
      <c r="AL28">
        <f t="shared" si="39"/>
        <v>-307.91422656610195</v>
      </c>
      <c r="AN28">
        <f t="shared" si="9"/>
        <v>0</v>
      </c>
      <c r="AO28">
        <f t="shared" si="10"/>
        <v>0</v>
      </c>
      <c r="AP28">
        <f t="shared" si="11"/>
        <v>-3.514330290003671</v>
      </c>
      <c r="AQ28">
        <f t="shared" si="12"/>
        <v>-30.889044854889107</v>
      </c>
      <c r="AR28">
        <f t="shared" si="13"/>
        <v>-34.403375144892777</v>
      </c>
      <c r="AS28">
        <f t="shared" si="14"/>
        <v>1.1120169212117006</v>
      </c>
      <c r="AT28">
        <f t="shared" si="15"/>
        <v>3.7658699772381721</v>
      </c>
      <c r="AU28">
        <f t="shared" si="16"/>
        <v>-29.525488246442904</v>
      </c>
      <c r="AW28">
        <v>25</v>
      </c>
      <c r="AX28">
        <f>IF(Z28&gt;0, (R28*SUMPRODUCT(K28:$K$98, X28:$X$98)-K28*$AZ$3)/Z28, 0)</f>
        <v>749.58984021258777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1.0476563E-2</v>
      </c>
      <c r="Q29" s="5">
        <f t="shared" si="30"/>
        <v>50</v>
      </c>
      <c r="R29">
        <f t="shared" si="0"/>
        <v>50000</v>
      </c>
      <c r="S29">
        <f t="shared" si="1"/>
        <v>742.82479757586577</v>
      </c>
      <c r="U29">
        <f t="shared" si="34"/>
        <v>1.0476563E-2</v>
      </c>
      <c r="V29">
        <f t="shared" si="21"/>
        <v>0.01</v>
      </c>
      <c r="W29">
        <f t="shared" si="35"/>
        <v>0.7330021330127694</v>
      </c>
      <c r="X29">
        <f t="shared" si="36"/>
        <v>7.6793430256426581E-3</v>
      </c>
      <c r="Y29">
        <f t="shared" si="37"/>
        <v>7.3300213301276942E-3</v>
      </c>
      <c r="Z29">
        <f t="shared" si="38"/>
        <v>0.71799276865699901</v>
      </c>
      <c r="AB29">
        <f t="shared" si="26"/>
        <v>549.4509517605278</v>
      </c>
      <c r="AC29">
        <f t="shared" si="27"/>
        <v>533.34283303857069</v>
      </c>
      <c r="AE29">
        <f t="shared" si="2"/>
        <v>0</v>
      </c>
      <c r="AF29">
        <f t="shared" si="3"/>
        <v>0</v>
      </c>
      <c r="AG29">
        <f t="shared" si="4"/>
        <v>-35.899638432849947</v>
      </c>
      <c r="AH29">
        <f t="shared" si="5"/>
        <v>-383.96715128213293</v>
      </c>
      <c r="AI29">
        <f t="shared" si="6"/>
        <v>-419.86678971498287</v>
      </c>
      <c r="AJ29">
        <f t="shared" si="7"/>
        <v>16.108118721957112</v>
      </c>
      <c r="AK29">
        <f t="shared" si="28"/>
        <v>38.461566623236948</v>
      </c>
      <c r="AL29">
        <f t="shared" si="39"/>
        <v>-365.29710436978883</v>
      </c>
      <c r="AN29">
        <f t="shared" si="9"/>
        <v>0</v>
      </c>
      <c r="AO29">
        <f t="shared" si="10"/>
        <v>0</v>
      </c>
      <c r="AP29">
        <f t="shared" si="11"/>
        <v>-3.0735436468014301</v>
      </c>
      <c r="AQ29">
        <f t="shared" si="12"/>
        <v>-32.873305969671186</v>
      </c>
      <c r="AR29">
        <f t="shared" si="13"/>
        <v>-35.946849616472612</v>
      </c>
      <c r="AS29">
        <f t="shared" si="14"/>
        <v>1.3790948355204398</v>
      </c>
      <c r="AT29">
        <f t="shared" si="15"/>
        <v>3.292882850672636</v>
      </c>
      <c r="AU29">
        <f t="shared" si="16"/>
        <v>-31.274871930279538</v>
      </c>
      <c r="AW29">
        <v>26</v>
      </c>
      <c r="AX29">
        <f>IF(Z29&gt;0, (R29*SUMPRODUCT(K29:$K$98, X29:$X$98)-K29*$AZ$3)/Z29, 0)</f>
        <v>742.82479757586577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1.2607808E-2</v>
      </c>
      <c r="Q30" s="5">
        <f t="shared" si="30"/>
        <v>50</v>
      </c>
      <c r="R30">
        <f t="shared" si="0"/>
        <v>50000</v>
      </c>
      <c r="S30">
        <f t="shared" si="1"/>
        <v>731.9687607312527</v>
      </c>
      <c r="U30">
        <f t="shared" si="34"/>
        <v>1.2607808E-2</v>
      </c>
      <c r="V30">
        <f t="shared" si="21"/>
        <v>0.01</v>
      </c>
      <c r="W30">
        <f t="shared" si="35"/>
        <v>0.71799276865699901</v>
      </c>
      <c r="X30">
        <f t="shared" si="36"/>
        <v>9.0523149726158617E-3</v>
      </c>
      <c r="Y30">
        <f t="shared" si="37"/>
        <v>7.1799276865699901E-3</v>
      </c>
      <c r="Z30">
        <f t="shared" si="38"/>
        <v>0.70176052599781324</v>
      </c>
      <c r="AB30">
        <f t="shared" si="26"/>
        <v>533.34283303857069</v>
      </c>
      <c r="AC30">
        <f t="shared" si="27"/>
        <v>513.6667825447314</v>
      </c>
      <c r="AE30">
        <f t="shared" si="2"/>
        <v>0</v>
      </c>
      <c r="AF30">
        <f t="shared" si="3"/>
        <v>0</v>
      </c>
      <c r="AG30">
        <f t="shared" si="4"/>
        <v>-35.088026299890664</v>
      </c>
      <c r="AH30">
        <f t="shared" si="5"/>
        <v>-452.61574863079306</v>
      </c>
      <c r="AI30">
        <f t="shared" si="6"/>
        <v>-487.70377493068372</v>
      </c>
      <c r="AJ30">
        <f t="shared" si="7"/>
        <v>19.676050493839284</v>
      </c>
      <c r="AK30">
        <f t="shared" si="28"/>
        <v>37.333998312699954</v>
      </c>
      <c r="AL30">
        <f t="shared" si="39"/>
        <v>-430.69372612414446</v>
      </c>
      <c r="AN30">
        <f t="shared" si="9"/>
        <v>0</v>
      </c>
      <c r="AO30">
        <f t="shared" si="10"/>
        <v>0</v>
      </c>
      <c r="AP30">
        <f t="shared" si="11"/>
        <v>-2.6821942519240394</v>
      </c>
      <c r="AQ30">
        <f t="shared" si="12"/>
        <v>-34.598793016510932</v>
      </c>
      <c r="AR30">
        <f t="shared" si="13"/>
        <v>-37.28098726843497</v>
      </c>
      <c r="AS30">
        <f t="shared" si="14"/>
        <v>1.5040740417852267</v>
      </c>
      <c r="AT30">
        <f t="shared" si="15"/>
        <v>2.853880546594826</v>
      </c>
      <c r="AU30">
        <f t="shared" si="16"/>
        <v>-32.923032680054916</v>
      </c>
      <c r="AW30">
        <v>27</v>
      </c>
      <c r="AX30">
        <f>IF(Z30&gt;0, (R30*SUMPRODUCT(K30:$K$98, X30:$X$98)-K30*$AZ$3)/Z30, 0)</f>
        <v>731.9687607312527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1.5033739000000001E-2</v>
      </c>
      <c r="Q31" s="5">
        <f t="shared" si="30"/>
        <v>50</v>
      </c>
      <c r="R31">
        <f t="shared" si="0"/>
        <v>50000</v>
      </c>
      <c r="S31">
        <f t="shared" si="1"/>
        <v>717.41653436237857</v>
      </c>
      <c r="U31">
        <f t="shared" si="34"/>
        <v>1.5033739000000001E-2</v>
      </c>
      <c r="V31">
        <f t="shared" si="21"/>
        <v>0.01</v>
      </c>
      <c r="W31">
        <f t="shared" si="35"/>
        <v>0.70176052599781324</v>
      </c>
      <c r="X31">
        <f t="shared" si="36"/>
        <v>1.0550084588353839E-2</v>
      </c>
      <c r="Y31">
        <f t="shared" si="37"/>
        <v>7.0176052599781324E-3</v>
      </c>
      <c r="Z31">
        <f t="shared" si="38"/>
        <v>0.68419283614948134</v>
      </c>
      <c r="AB31">
        <f t="shared" si="26"/>
        <v>513.6667825447314</v>
      </c>
      <c r="AC31">
        <f t="shared" si="27"/>
        <v>490.85125334592766</v>
      </c>
      <c r="AE31">
        <f t="shared" si="2"/>
        <v>0</v>
      </c>
      <c r="AF31">
        <f t="shared" si="3"/>
        <v>0</v>
      </c>
      <c r="AG31">
        <f t="shared" si="4"/>
        <v>-34.209641807474064</v>
      </c>
      <c r="AH31">
        <f t="shared" si="5"/>
        <v>-527.50422941769193</v>
      </c>
      <c r="AI31">
        <f t="shared" si="6"/>
        <v>-561.71387122516603</v>
      </c>
      <c r="AJ31">
        <f t="shared" si="7"/>
        <v>22.815529198803745</v>
      </c>
      <c r="AK31">
        <f t="shared" si="28"/>
        <v>35.956674778131202</v>
      </c>
      <c r="AL31">
        <f t="shared" si="39"/>
        <v>-502.94166724823117</v>
      </c>
      <c r="AN31">
        <f t="shared" si="9"/>
        <v>0</v>
      </c>
      <c r="AO31">
        <f t="shared" si="10"/>
        <v>0</v>
      </c>
      <c r="AP31">
        <f t="shared" si="11"/>
        <v>-2.3348650902447075</v>
      </c>
      <c r="AQ31">
        <f t="shared" si="12"/>
        <v>-36.003043152434152</v>
      </c>
      <c r="AR31">
        <f t="shared" si="13"/>
        <v>-38.337908242678864</v>
      </c>
      <c r="AS31">
        <f t="shared" si="14"/>
        <v>1.5571979075825071</v>
      </c>
      <c r="AT31">
        <f t="shared" si="15"/>
        <v>2.4541030032766606</v>
      </c>
      <c r="AU31">
        <f t="shared" si="16"/>
        <v>-34.326607331819702</v>
      </c>
      <c r="AW31">
        <v>28</v>
      </c>
      <c r="AX31">
        <f>IF(Z31&gt;0, (R31*SUMPRODUCT(K31:$K$98, X31:$X$98)-K31*$AZ$3)/Z31, 0)</f>
        <v>717.41653436237857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1.7719183999999999E-2</v>
      </c>
      <c r="Q32" s="5">
        <f t="shared" si="30"/>
        <v>50</v>
      </c>
      <c r="R32">
        <f t="shared" si="0"/>
        <v>50000</v>
      </c>
      <c r="S32">
        <f t="shared" si="1"/>
        <v>699.56358263374545</v>
      </c>
      <c r="U32">
        <f t="shared" si="34"/>
        <v>1.7719183999999999E-2</v>
      </c>
      <c r="V32">
        <f t="shared" si="21"/>
        <v>0.01</v>
      </c>
      <c r="W32">
        <f t="shared" si="35"/>
        <v>0.68419283614948134</v>
      </c>
      <c r="X32">
        <f t="shared" si="36"/>
        <v>1.212333875521451E-2</v>
      </c>
      <c r="Y32">
        <f t="shared" si="37"/>
        <v>6.8419283614948138E-3</v>
      </c>
      <c r="Z32">
        <f t="shared" si="38"/>
        <v>0.66522756903277203</v>
      </c>
      <c r="AB32">
        <f t="shared" si="26"/>
        <v>490.85125334592766</v>
      </c>
      <c r="AC32">
        <f t="shared" si="27"/>
        <v>465.3689814593032</v>
      </c>
      <c r="AE32">
        <f t="shared" si="2"/>
        <v>0</v>
      </c>
      <c r="AF32">
        <f t="shared" si="3"/>
        <v>0</v>
      </c>
      <c r="AG32">
        <f t="shared" si="4"/>
        <v>-33.261378451638599</v>
      </c>
      <c r="AH32">
        <f t="shared" si="5"/>
        <v>-606.16693776072555</v>
      </c>
      <c r="AI32">
        <f t="shared" si="6"/>
        <v>-639.42831621236417</v>
      </c>
      <c r="AJ32">
        <f t="shared" si="7"/>
        <v>25.48227188662446</v>
      </c>
      <c r="AK32">
        <f t="shared" si="28"/>
        <v>34.359587734214941</v>
      </c>
      <c r="AL32">
        <f t="shared" si="39"/>
        <v>-579.58645659152467</v>
      </c>
      <c r="AN32">
        <f t="shared" si="9"/>
        <v>0</v>
      </c>
      <c r="AO32">
        <f t="shared" si="10"/>
        <v>0</v>
      </c>
      <c r="AP32">
        <f t="shared" si="11"/>
        <v>-2.0269147635652125</v>
      </c>
      <c r="AQ32">
        <f t="shared" si="12"/>
        <v>-36.939200133234444</v>
      </c>
      <c r="AR32">
        <f t="shared" si="13"/>
        <v>-38.96611489679966</v>
      </c>
      <c r="AS32">
        <f t="shared" si="14"/>
        <v>1.5528638769821446</v>
      </c>
      <c r="AT32">
        <f t="shared" si="15"/>
        <v>2.0938385265588257</v>
      </c>
      <c r="AU32">
        <f t="shared" si="16"/>
        <v>-35.319412493258682</v>
      </c>
      <c r="AW32">
        <v>29</v>
      </c>
      <c r="AX32">
        <f>IF(Z32&gt;0, (R32*SUMPRODUCT(K32:$K$98, X32:$X$98)-K32*$AZ$3)/Z32, 0)</f>
        <v>699.56358263374545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2.0768709E-2</v>
      </c>
      <c r="Q33" s="5">
        <f t="shared" si="30"/>
        <v>50</v>
      </c>
      <c r="R33">
        <f t="shared" si="0"/>
        <v>50000</v>
      </c>
      <c r="S33">
        <f t="shared" si="1"/>
        <v>679.04918285333952</v>
      </c>
      <c r="U33">
        <f t="shared" si="34"/>
        <v>2.0768709E-2</v>
      </c>
      <c r="V33">
        <f t="shared" si="21"/>
        <v>0.01</v>
      </c>
      <c r="W33">
        <f t="shared" si="35"/>
        <v>0.66522756903277203</v>
      </c>
      <c r="X33">
        <f t="shared" si="36"/>
        <v>1.3815917800019053E-2</v>
      </c>
      <c r="Y33">
        <f t="shared" si="37"/>
        <v>6.6522756903277204E-3</v>
      </c>
      <c r="Z33">
        <f t="shared" si="38"/>
        <v>0.64475937554242535</v>
      </c>
      <c r="AB33">
        <f t="shared" si="26"/>
        <v>465.3689814593032</v>
      </c>
      <c r="AC33">
        <f t="shared" si="27"/>
        <v>437.82332709911338</v>
      </c>
      <c r="AE33">
        <f t="shared" si="2"/>
        <v>0</v>
      </c>
      <c r="AF33">
        <f t="shared" si="3"/>
        <v>0</v>
      </c>
      <c r="AG33">
        <f t="shared" si="4"/>
        <v>-32.237968777121267</v>
      </c>
      <c r="AH33">
        <f t="shared" si="5"/>
        <v>-690.79589000095268</v>
      </c>
      <c r="AI33">
        <f t="shared" si="6"/>
        <v>-723.03385877807398</v>
      </c>
      <c r="AJ33">
        <f t="shared" si="7"/>
        <v>27.545654360189815</v>
      </c>
      <c r="AK33">
        <f t="shared" si="28"/>
        <v>32.575828702151227</v>
      </c>
      <c r="AL33">
        <f t="shared" si="39"/>
        <v>-662.91237571573288</v>
      </c>
      <c r="AN33">
        <f t="shared" si="9"/>
        <v>0</v>
      </c>
      <c r="AO33">
        <f t="shared" si="10"/>
        <v>0</v>
      </c>
      <c r="AP33">
        <f t="shared" si="11"/>
        <v>-1.7540617973547061</v>
      </c>
      <c r="AQ33">
        <f t="shared" si="12"/>
        <v>-37.586074010972943</v>
      </c>
      <c r="AR33">
        <f t="shared" si="13"/>
        <v>-39.340135808327652</v>
      </c>
      <c r="AS33">
        <f t="shared" si="14"/>
        <v>1.4987538554425188</v>
      </c>
      <c r="AT33">
        <f t="shared" si="15"/>
        <v>1.7724446921161388</v>
      </c>
      <c r="AU33">
        <f t="shared" si="16"/>
        <v>-36.06893726076899</v>
      </c>
      <c r="AW33">
        <v>30</v>
      </c>
      <c r="AX33">
        <f>IF(Z33&gt;0, (R33*SUMPRODUCT(K33:$K$98, X33:$X$98)-K33*$AZ$3)/Z33, 0)</f>
        <v>679.04918285333952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2.4225090000000001E-2</v>
      </c>
      <c r="Q34" s="5">
        <f t="shared" si="30"/>
        <v>50</v>
      </c>
      <c r="R34">
        <f t="shared" si="0"/>
        <v>50000</v>
      </c>
      <c r="S34">
        <f t="shared" si="1"/>
        <v>656.22180265708153</v>
      </c>
      <c r="U34">
        <f t="shared" si="34"/>
        <v>2.4225090000000001E-2</v>
      </c>
      <c r="V34">
        <f t="shared" si="21"/>
        <v>0.01</v>
      </c>
      <c r="W34">
        <f t="shared" si="35"/>
        <v>0.64475937554242535</v>
      </c>
      <c r="X34">
        <f t="shared" si="36"/>
        <v>1.5619353900859053E-2</v>
      </c>
      <c r="Y34">
        <f t="shared" si="37"/>
        <v>6.4475937554242533E-3</v>
      </c>
      <c r="Z34">
        <f t="shared" si="38"/>
        <v>0.6226924278861421</v>
      </c>
      <c r="AB34">
        <f t="shared" si="26"/>
        <v>437.82332709911338</v>
      </c>
      <c r="AC34">
        <f t="shared" si="27"/>
        <v>408.6243475283589</v>
      </c>
      <c r="AE34">
        <f t="shared" si="2"/>
        <v>0</v>
      </c>
      <c r="AF34">
        <f t="shared" si="3"/>
        <v>0</v>
      </c>
      <c r="AG34">
        <f t="shared" si="4"/>
        <v>-31.134621394307104</v>
      </c>
      <c r="AH34">
        <f t="shared" si="5"/>
        <v>-780.96769504295264</v>
      </c>
      <c r="AI34">
        <f t="shared" si="6"/>
        <v>-812.10231643725979</v>
      </c>
      <c r="AJ34">
        <f t="shared" si="7"/>
        <v>29.198979570754489</v>
      </c>
      <c r="AK34">
        <f t="shared" si="28"/>
        <v>30.647632896937939</v>
      </c>
      <c r="AL34">
        <f t="shared" si="39"/>
        <v>-752.25570396956732</v>
      </c>
      <c r="AN34">
        <f t="shared" si="9"/>
        <v>0</v>
      </c>
      <c r="AO34">
        <f t="shared" si="10"/>
        <v>0</v>
      </c>
      <c r="AP34">
        <f t="shared" si="11"/>
        <v>-1.5125257807809638</v>
      </c>
      <c r="AQ34">
        <f t="shared" si="12"/>
        <v>-37.939557952213853</v>
      </c>
      <c r="AR34">
        <f t="shared" si="13"/>
        <v>-39.452083732994815</v>
      </c>
      <c r="AS34">
        <f t="shared" si="14"/>
        <v>1.4184919358402146</v>
      </c>
      <c r="AT34">
        <f t="shared" si="15"/>
        <v>1.4888677877099665</v>
      </c>
      <c r="AU34">
        <f t="shared" si="16"/>
        <v>-36.544724009444636</v>
      </c>
      <c r="AW34">
        <v>31</v>
      </c>
      <c r="AX34">
        <f>IF(Z34&gt;0, (R34*SUMPRODUCT(K34:$K$98, X34:$X$98)-K34*$AZ$3)/Z34, 0)</f>
        <v>656.22180265708153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2.7828815E-2</v>
      </c>
      <c r="Q35" s="5">
        <f t="shared" si="30"/>
        <v>50</v>
      </c>
      <c r="R35">
        <f t="shared" ref="R35:R66" si="40">$C$6</f>
        <v>50000</v>
      </c>
      <c r="S35">
        <f t="shared" ref="S35:S66" si="41">AX35</f>
        <v>631.1969533275726</v>
      </c>
      <c r="U35">
        <f t="shared" si="34"/>
        <v>2.7828815E-2</v>
      </c>
      <c r="V35">
        <f t="shared" si="21"/>
        <v>0.01</v>
      </c>
      <c r="W35">
        <f t="shared" si="35"/>
        <v>0.6226924278861421</v>
      </c>
      <c r="X35">
        <f t="shared" si="36"/>
        <v>1.732879237754429E-2</v>
      </c>
      <c r="Y35">
        <f t="shared" si="37"/>
        <v>6.2269242788614209E-3</v>
      </c>
      <c r="Z35">
        <f t="shared" si="38"/>
        <v>0.59913671122973644</v>
      </c>
      <c r="AB35">
        <f t="shared" si="26"/>
        <v>408.6243475283589</v>
      </c>
      <c r="AC35">
        <f t="shared" si="27"/>
        <v>378.17326675491131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-29.956835561486823</v>
      </c>
      <c r="AH35">
        <f t="shared" ref="AH35:AH66" si="45">-X35*R35</f>
        <v>-866.43961887721446</v>
      </c>
      <c r="AI35">
        <f t="shared" ref="AI35:AI66" si="46">SUM(AE35:AH35)</f>
        <v>-896.39645443870131</v>
      </c>
      <c r="AJ35">
        <f t="shared" ref="AJ35:AJ66" si="47">AB35-AC35</f>
        <v>30.451080773447586</v>
      </c>
      <c r="AK35">
        <f t="shared" si="28"/>
        <v>28.603704326985124</v>
      </c>
      <c r="AL35">
        <f t="shared" si="39"/>
        <v>-837.34166933826862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-1.2993827882473841</v>
      </c>
      <c r="AQ35">
        <f t="shared" ref="AQ35:AQ66" si="51">AH35*$K35</f>
        <v>-37.581964407217853</v>
      </c>
      <c r="AR35">
        <f t="shared" ref="AR35:AR66" si="52">AI35*$K35</f>
        <v>-38.881347195465239</v>
      </c>
      <c r="AS35">
        <f t="shared" ref="AS35:AS66" si="53">AJ35*$K35</f>
        <v>1.3208207575641815</v>
      </c>
      <c r="AT35">
        <f t="shared" ref="AT35:AT66" si="54">AK35*$K35</f>
        <v>1.2406904930367422</v>
      </c>
      <c r="AU35">
        <f t="shared" ref="AU35:AU66" si="55">AL35*$K35</f>
        <v>-36.319835944864316</v>
      </c>
      <c r="AW35">
        <v>32</v>
      </c>
      <c r="AX35">
        <f>IF(Z35&gt;0, (R35*SUMPRODUCT(K35:$K$98, X35:$X$98)-K35*$AZ$3)/Z35, 0)</f>
        <v>631.1969533275726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3.1684449000000003E-2</v>
      </c>
      <c r="Q36" s="5">
        <f t="shared" si="30"/>
        <v>50</v>
      </c>
      <c r="R36">
        <f t="shared" si="40"/>
        <v>50000</v>
      </c>
      <c r="S36">
        <f t="shared" si="41"/>
        <v>604.84223272285487</v>
      </c>
      <c r="U36">
        <f t="shared" si="34"/>
        <v>3.1684449000000003E-2</v>
      </c>
      <c r="V36">
        <f t="shared" ref="V36:V67" si="57">$C$10</f>
        <v>0.01</v>
      </c>
      <c r="W36">
        <f t="shared" si="35"/>
        <v>0.59913671122973644</v>
      </c>
      <c r="X36">
        <f t="shared" si="36"/>
        <v>1.8983316570986314E-2</v>
      </c>
      <c r="Y36">
        <f t="shared" si="37"/>
        <v>5.9913671122973642E-3</v>
      </c>
      <c r="Z36">
        <f t="shared" si="38"/>
        <v>0.57416202754645274</v>
      </c>
      <c r="AB36">
        <f t="shared" ref="AB36:AB67" si="58">AC35</f>
        <v>378.17326675491131</v>
      </c>
      <c r="AC36">
        <f t="shared" si="27"/>
        <v>347.27744268587776</v>
      </c>
      <c r="AE36">
        <f t="shared" si="42"/>
        <v>0</v>
      </c>
      <c r="AF36">
        <f t="shared" si="43"/>
        <v>0</v>
      </c>
      <c r="AG36">
        <f t="shared" si="44"/>
        <v>-28.708101377322638</v>
      </c>
      <c r="AH36">
        <f t="shared" si="45"/>
        <v>-949.16582854931573</v>
      </c>
      <c r="AI36">
        <f t="shared" si="46"/>
        <v>-977.87392992663843</v>
      </c>
      <c r="AJ36">
        <f t="shared" si="47"/>
        <v>30.895824069033551</v>
      </c>
      <c r="AK36">
        <f t="shared" ref="AK36:AK67" si="59">G36*SUM(AB36:AB36, AE36:AF36)</f>
        <v>26.472128672843795</v>
      </c>
      <c r="AL36">
        <f t="shared" si="39"/>
        <v>-920.50597718476104</v>
      </c>
      <c r="AN36">
        <f t="shared" si="48"/>
        <v>0</v>
      </c>
      <c r="AO36">
        <f t="shared" si="49"/>
        <v>0</v>
      </c>
      <c r="AP36">
        <f t="shared" si="50"/>
        <v>-1.11180243989215</v>
      </c>
      <c r="AQ36">
        <f t="shared" si="51"/>
        <v>-36.759131862233964</v>
      </c>
      <c r="AR36">
        <f t="shared" si="52"/>
        <v>-37.870934302126116</v>
      </c>
      <c r="AS36">
        <f t="shared" si="53"/>
        <v>1.1965281901074871</v>
      </c>
      <c r="AT36">
        <f t="shared" si="54"/>
        <v>1.025208071435044</v>
      </c>
      <c r="AU36">
        <f t="shared" si="55"/>
        <v>-35.649198040583585</v>
      </c>
      <c r="AW36">
        <v>33</v>
      </c>
      <c r="AX36">
        <f>IF(Z36&gt;0, (R36*SUMPRODUCT(K36:$K$98, X36:$X$98)-K36*$AZ$3)/Z36, 0)</f>
        <v>604.84223272285487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40"/>
        <v>50000</v>
      </c>
      <c r="S37">
        <f t="shared" si="41"/>
        <v>577.75578439854712</v>
      </c>
      <c r="U37">
        <f t="shared" si="34"/>
        <v>3.5933631000000001E-2</v>
      </c>
      <c r="V37">
        <f t="shared" si="57"/>
        <v>0.01</v>
      </c>
      <c r="W37">
        <f t="shared" si="35"/>
        <v>0.57416202754645274</v>
      </c>
      <c r="X37">
        <f t="shared" si="36"/>
        <v>2.063172643206607E-2</v>
      </c>
      <c r="Y37">
        <f t="shared" si="37"/>
        <v>5.7416202754645273E-3</v>
      </c>
      <c r="Z37">
        <f t="shared" si="38"/>
        <v>0.54778868083892207</v>
      </c>
      <c r="AB37">
        <f t="shared" si="58"/>
        <v>347.27744268587776</v>
      </c>
      <c r="AC37">
        <f t="shared" si="27"/>
        <v>316.48807898273679</v>
      </c>
      <c r="AE37">
        <f t="shared" si="42"/>
        <v>0</v>
      </c>
      <c r="AF37">
        <f t="shared" si="43"/>
        <v>0</v>
      </c>
      <c r="AG37">
        <f t="shared" si="44"/>
        <v>-27.389434041946103</v>
      </c>
      <c r="AH37">
        <f t="shared" si="45"/>
        <v>-1031.5863216033035</v>
      </c>
      <c r="AI37">
        <f t="shared" si="46"/>
        <v>-1058.9757556452496</v>
      </c>
      <c r="AJ37">
        <f t="shared" si="47"/>
        <v>30.789363703140964</v>
      </c>
      <c r="AK37">
        <f t="shared" si="59"/>
        <v>24.309420988011446</v>
      </c>
      <c r="AL37">
        <f t="shared" si="39"/>
        <v>-1003.8769709540973</v>
      </c>
      <c r="AN37">
        <f t="shared" si="48"/>
        <v>0</v>
      </c>
      <c r="AO37">
        <f t="shared" si="49"/>
        <v>0</v>
      </c>
      <c r="AP37">
        <f t="shared" si="50"/>
        <v>-0.94708331863682504</v>
      </c>
      <c r="AQ37">
        <f t="shared" si="51"/>
        <v>-35.670623767843033</v>
      </c>
      <c r="AR37">
        <f t="shared" si="52"/>
        <v>-36.617707086479861</v>
      </c>
      <c r="AS37">
        <f t="shared" si="53"/>
        <v>1.0646475100591395</v>
      </c>
      <c r="AT37">
        <f t="shared" si="54"/>
        <v>0.840581337613857</v>
      </c>
      <c r="AU37">
        <f t="shared" si="55"/>
        <v>-34.712478238806867</v>
      </c>
      <c r="AW37">
        <v>34</v>
      </c>
      <c r="AX37">
        <f>IF(Z37&gt;0, (R37*SUMPRODUCT(K37:$K$98, X37:$X$98)-K37*$AZ$3)/Z37, 0)</f>
        <v>577.75578439854712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4.1016489000000003E-2</v>
      </c>
      <c r="Q38" s="5">
        <f t="shared" si="60"/>
        <v>50</v>
      </c>
      <c r="R38">
        <f t="shared" si="40"/>
        <v>50000</v>
      </c>
      <c r="S38">
        <f t="shared" si="41"/>
        <v>550.45065821809305</v>
      </c>
      <c r="U38">
        <f t="shared" si="34"/>
        <v>4.1016489000000003E-2</v>
      </c>
      <c r="V38">
        <f t="shared" si="57"/>
        <v>0.01</v>
      </c>
      <c r="W38">
        <f t="shared" si="35"/>
        <v>0.54778868083892207</v>
      </c>
      <c r="X38">
        <f t="shared" si="36"/>
        <v>2.246836840195416E-2</v>
      </c>
      <c r="Y38">
        <f t="shared" si="37"/>
        <v>5.4778868083892205E-3</v>
      </c>
      <c r="Z38">
        <f t="shared" si="38"/>
        <v>0.51984242562857863</v>
      </c>
      <c r="AB38">
        <f t="shared" si="58"/>
        <v>316.48807898273679</v>
      </c>
      <c r="AC38">
        <f t="shared" si="27"/>
        <v>286.1476053569412</v>
      </c>
      <c r="AE38">
        <f t="shared" si="42"/>
        <v>0</v>
      </c>
      <c r="AF38">
        <f t="shared" si="43"/>
        <v>0</v>
      </c>
      <c r="AG38">
        <f t="shared" si="44"/>
        <v>-25.992121281428933</v>
      </c>
      <c r="AH38">
        <f t="shared" si="45"/>
        <v>-1123.4184200977079</v>
      </c>
      <c r="AI38">
        <f t="shared" si="46"/>
        <v>-1149.4105413791369</v>
      </c>
      <c r="AJ38">
        <f t="shared" si="47"/>
        <v>30.340473625795596</v>
      </c>
      <c r="AK38">
        <f t="shared" si="59"/>
        <v>22.154165528791577</v>
      </c>
      <c r="AL38">
        <f t="shared" si="39"/>
        <v>-1096.9159022245499</v>
      </c>
      <c r="AN38">
        <f t="shared" si="48"/>
        <v>0</v>
      </c>
      <c r="AO38">
        <f t="shared" si="49"/>
        <v>0</v>
      </c>
      <c r="AP38">
        <f t="shared" si="50"/>
        <v>-0.80247004725848736</v>
      </c>
      <c r="AQ38">
        <f t="shared" si="51"/>
        <v>-34.683957607991807</v>
      </c>
      <c r="AR38">
        <f t="shared" si="52"/>
        <v>-35.486427655250303</v>
      </c>
      <c r="AS38">
        <f t="shared" si="53"/>
        <v>0.93671928661447723</v>
      </c>
      <c r="AT38">
        <f t="shared" si="54"/>
        <v>0.68397858206224749</v>
      </c>
      <c r="AU38">
        <f t="shared" si="55"/>
        <v>-33.865729786573581</v>
      </c>
      <c r="AW38">
        <v>35</v>
      </c>
      <c r="AX38">
        <f>IF(Z38&gt;0, (R38*SUMPRODUCT(K38:$K$98, X38:$X$98)-K38*$AZ$3)/Z38, 0)</f>
        <v>550.45065821809305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4.6435859000000003E-2</v>
      </c>
      <c r="Q39" s="5">
        <f t="shared" si="60"/>
        <v>50</v>
      </c>
      <c r="R39">
        <f t="shared" si="40"/>
        <v>50000</v>
      </c>
      <c r="S39">
        <f t="shared" si="41"/>
        <v>522.36548418360599</v>
      </c>
      <c r="U39">
        <f t="shared" si="34"/>
        <v>4.6435859000000003E-2</v>
      </c>
      <c r="V39">
        <f t="shared" si="57"/>
        <v>0.01</v>
      </c>
      <c r="W39">
        <f t="shared" si="35"/>
        <v>0.51984242562857863</v>
      </c>
      <c r="X39">
        <f t="shared" si="36"/>
        <v>2.4139329578706663E-2</v>
      </c>
      <c r="Y39">
        <f t="shared" si="37"/>
        <v>5.1984242562857861E-3</v>
      </c>
      <c r="Z39">
        <f t="shared" si="38"/>
        <v>0.49050467179358614</v>
      </c>
      <c r="AB39">
        <f t="shared" si="58"/>
        <v>286.1476053569412</v>
      </c>
      <c r="AC39">
        <f t="shared" si="27"/>
        <v>256.22271037577735</v>
      </c>
      <c r="AE39">
        <f t="shared" si="42"/>
        <v>0</v>
      </c>
      <c r="AF39">
        <f t="shared" si="43"/>
        <v>0</v>
      </c>
      <c r="AG39">
        <f t="shared" si="44"/>
        <v>-24.525233589679306</v>
      </c>
      <c r="AH39">
        <f t="shared" si="45"/>
        <v>-1206.9664789353333</v>
      </c>
      <c r="AI39">
        <f t="shared" si="46"/>
        <v>-1231.4917125250126</v>
      </c>
      <c r="AJ39">
        <f t="shared" si="47"/>
        <v>29.924894981163845</v>
      </c>
      <c r="AK39">
        <f t="shared" si="59"/>
        <v>20.030332374985885</v>
      </c>
      <c r="AL39">
        <f t="shared" si="39"/>
        <v>-1181.536485168863</v>
      </c>
      <c r="AN39">
        <f t="shared" si="48"/>
        <v>0</v>
      </c>
      <c r="AO39">
        <f t="shared" si="49"/>
        <v>0</v>
      </c>
      <c r="AP39">
        <f t="shared" si="50"/>
        <v>-0.67605532216043196</v>
      </c>
      <c r="AQ39">
        <f t="shared" si="51"/>
        <v>-33.270880326980759</v>
      </c>
      <c r="AR39">
        <f t="shared" si="52"/>
        <v>-33.946935649141196</v>
      </c>
      <c r="AS39">
        <f t="shared" si="53"/>
        <v>0.82490078812628997</v>
      </c>
      <c r="AT39">
        <f t="shared" si="54"/>
        <v>0.55215020714217322</v>
      </c>
      <c r="AU39">
        <f t="shared" si="55"/>
        <v>-32.569884653872734</v>
      </c>
      <c r="AW39">
        <v>36</v>
      </c>
      <c r="AX39">
        <f>IF(Z39&gt;0, (R39*SUMPRODUCT(K39:$K$98, X39:$X$98)-K39*$AZ$3)/Z39, 0)</f>
        <v>522.36548418360599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5.1834316999999998E-2</v>
      </c>
      <c r="Q40" s="5">
        <f t="shared" si="60"/>
        <v>50</v>
      </c>
      <c r="R40">
        <f t="shared" si="40"/>
        <v>50000</v>
      </c>
      <c r="S40">
        <f t="shared" si="41"/>
        <v>493.72774640495362</v>
      </c>
      <c r="U40">
        <f t="shared" si="34"/>
        <v>5.1834316999999998E-2</v>
      </c>
      <c r="V40">
        <f t="shared" si="57"/>
        <v>0.01</v>
      </c>
      <c r="W40">
        <f t="shared" si="35"/>
        <v>0.49050467179358614</v>
      </c>
      <c r="X40">
        <f t="shared" si="36"/>
        <v>2.5424974647729703E-2</v>
      </c>
      <c r="Y40">
        <f t="shared" si="37"/>
        <v>4.9050467179358615E-3</v>
      </c>
      <c r="Z40">
        <f t="shared" si="38"/>
        <v>0.46017465042792061</v>
      </c>
      <c r="AB40">
        <f t="shared" si="58"/>
        <v>256.22271037577735</v>
      </c>
      <c r="AC40">
        <f t="shared" si="27"/>
        <v>227.20099310846456</v>
      </c>
      <c r="AE40">
        <f t="shared" si="42"/>
        <v>0</v>
      </c>
      <c r="AF40">
        <f t="shared" si="43"/>
        <v>0</v>
      </c>
      <c r="AG40">
        <f t="shared" si="44"/>
        <v>-23.008732521396031</v>
      </c>
      <c r="AH40">
        <f t="shared" si="45"/>
        <v>-1271.2487323864852</v>
      </c>
      <c r="AI40">
        <f t="shared" si="46"/>
        <v>-1294.2574649078813</v>
      </c>
      <c r="AJ40">
        <f t="shared" si="47"/>
        <v>29.021717267312795</v>
      </c>
      <c r="AK40">
        <f t="shared" si="59"/>
        <v>17.935589726304418</v>
      </c>
      <c r="AL40">
        <f t="shared" si="39"/>
        <v>-1247.300157914264</v>
      </c>
      <c r="AN40">
        <f t="shared" si="48"/>
        <v>0</v>
      </c>
      <c r="AO40">
        <f t="shared" si="49"/>
        <v>0</v>
      </c>
      <c r="AP40">
        <f t="shared" si="50"/>
        <v>-0.5662963420182382</v>
      </c>
      <c r="AQ40">
        <f t="shared" si="51"/>
        <v>-31.288273105715142</v>
      </c>
      <c r="AR40">
        <f t="shared" si="52"/>
        <v>-31.854569447733379</v>
      </c>
      <c r="AS40">
        <f t="shared" si="53"/>
        <v>0.71428933828857444</v>
      </c>
      <c r="AT40">
        <f t="shared" si="54"/>
        <v>0.44143495711904729</v>
      </c>
      <c r="AU40">
        <f t="shared" si="55"/>
        <v>-30.698845152325756</v>
      </c>
      <c r="AW40">
        <v>37</v>
      </c>
      <c r="AX40">
        <f>IF(Z40&gt;0, (R40*SUMPRODUCT(K40:$K$98, X40:$X$98)-K40*$AZ$3)/Z40, 0)</f>
        <v>493.72774640495362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5.7772715000000002E-2</v>
      </c>
      <c r="Q41" s="5">
        <f t="shared" si="60"/>
        <v>50</v>
      </c>
      <c r="R41">
        <f t="shared" si="40"/>
        <v>50000</v>
      </c>
      <c r="S41">
        <f t="shared" si="41"/>
        <v>465.53029736532676</v>
      </c>
      <c r="U41">
        <f t="shared" si="34"/>
        <v>5.7772715000000002E-2</v>
      </c>
      <c r="V41">
        <f t="shared" si="57"/>
        <v>0.01</v>
      </c>
      <c r="W41">
        <f t="shared" si="35"/>
        <v>0.46017465042792061</v>
      </c>
      <c r="X41">
        <f t="shared" si="36"/>
        <v>2.6585538929396885E-2</v>
      </c>
      <c r="Y41">
        <f t="shared" si="37"/>
        <v>4.6017465042792064E-3</v>
      </c>
      <c r="Z41">
        <f t="shared" si="38"/>
        <v>0.42898736499424456</v>
      </c>
      <c r="AB41">
        <f t="shared" si="58"/>
        <v>227.20099310846456</v>
      </c>
      <c r="AC41">
        <f t="shared" si="27"/>
        <v>199.70661559173863</v>
      </c>
      <c r="AE41">
        <f t="shared" si="42"/>
        <v>0</v>
      </c>
      <c r="AF41">
        <f t="shared" si="43"/>
        <v>0</v>
      </c>
      <c r="AG41">
        <f t="shared" si="44"/>
        <v>-21.449368249712229</v>
      </c>
      <c r="AH41">
        <f t="shared" si="45"/>
        <v>-1329.2769464698442</v>
      </c>
      <c r="AI41">
        <f t="shared" si="46"/>
        <v>-1350.7263147195565</v>
      </c>
      <c r="AJ41">
        <f t="shared" si="47"/>
        <v>27.494377516725933</v>
      </c>
      <c r="AK41">
        <f t="shared" si="59"/>
        <v>15.90406951759252</v>
      </c>
      <c r="AL41">
        <f t="shared" si="39"/>
        <v>-1307.3278676852381</v>
      </c>
      <c r="AN41">
        <f t="shared" si="48"/>
        <v>0</v>
      </c>
      <c r="AO41">
        <f t="shared" si="49"/>
        <v>0</v>
      </c>
      <c r="AP41">
        <f t="shared" si="50"/>
        <v>-0.47135437627240501</v>
      </c>
      <c r="AQ41">
        <f t="shared" si="51"/>
        <v>-29.211140333001961</v>
      </c>
      <c r="AR41">
        <f t="shared" si="52"/>
        <v>-29.682494709274366</v>
      </c>
      <c r="AS41">
        <f t="shared" si="53"/>
        <v>0.6041947256683543</v>
      </c>
      <c r="AT41">
        <f t="shared" si="54"/>
        <v>0.34949527092754196</v>
      </c>
      <c r="AU41">
        <f t="shared" si="55"/>
        <v>-28.728804712678471</v>
      </c>
      <c r="AW41">
        <v>38</v>
      </c>
      <c r="AX41">
        <f>IF(Z41&gt;0, (R41*SUMPRODUCT(K41:$K$98, X41:$X$98)-K41*$AZ$3)/Z41, 0)</f>
        <v>465.53029736532676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6.4089452000000005E-2</v>
      </c>
      <c r="Q42" s="5">
        <f t="shared" si="60"/>
        <v>50</v>
      </c>
      <c r="R42">
        <f t="shared" si="40"/>
        <v>50000</v>
      </c>
      <c r="S42">
        <f t="shared" si="41"/>
        <v>437.76727912817051</v>
      </c>
      <c r="U42">
        <f t="shared" si="34"/>
        <v>6.4089452000000005E-2</v>
      </c>
      <c r="V42">
        <f t="shared" si="57"/>
        <v>0.01</v>
      </c>
      <c r="W42">
        <f t="shared" si="35"/>
        <v>0.42898736499424456</v>
      </c>
      <c r="X42">
        <f t="shared" si="36"/>
        <v>2.749356513740512E-2</v>
      </c>
      <c r="Y42">
        <f t="shared" si="37"/>
        <v>4.2898736499424458E-3</v>
      </c>
      <c r="Z42">
        <f t="shared" si="38"/>
        <v>0.39720392620689698</v>
      </c>
      <c r="AB42">
        <f t="shared" si="58"/>
        <v>199.70661559173863</v>
      </c>
      <c r="AC42">
        <f t="shared" si="27"/>
        <v>173.88288203461991</v>
      </c>
      <c r="AE42">
        <f t="shared" si="42"/>
        <v>0</v>
      </c>
      <c r="AF42">
        <f t="shared" si="43"/>
        <v>0</v>
      </c>
      <c r="AG42">
        <f t="shared" si="44"/>
        <v>-19.86019631034485</v>
      </c>
      <c r="AH42">
        <f t="shared" si="45"/>
        <v>-1374.6782568702561</v>
      </c>
      <c r="AI42">
        <f t="shared" si="46"/>
        <v>-1394.538453180601</v>
      </c>
      <c r="AJ42">
        <f t="shared" si="47"/>
        <v>25.823733557118715</v>
      </c>
      <c r="AK42">
        <f t="shared" si="59"/>
        <v>13.979463091421705</v>
      </c>
      <c r="AL42">
        <f t="shared" si="39"/>
        <v>-1354.7352565320607</v>
      </c>
      <c r="AN42">
        <f t="shared" si="48"/>
        <v>0</v>
      </c>
      <c r="AO42">
        <f t="shared" si="49"/>
        <v>0</v>
      </c>
      <c r="AP42">
        <f t="shared" si="50"/>
        <v>-0.38967141860408994</v>
      </c>
      <c r="AQ42">
        <f t="shared" si="51"/>
        <v>-26.972181850982359</v>
      </c>
      <c r="AR42">
        <f t="shared" si="52"/>
        <v>-27.361853269586451</v>
      </c>
      <c r="AS42">
        <f t="shared" si="53"/>
        <v>0.50668033344740693</v>
      </c>
      <c r="AT42">
        <f t="shared" si="54"/>
        <v>0.27428717868817604</v>
      </c>
      <c r="AU42">
        <f t="shared" si="55"/>
        <v>-26.580885757450872</v>
      </c>
      <c r="AW42">
        <v>39</v>
      </c>
      <c r="AX42">
        <f>IF(Z42&gt;0, (R42*SUMPRODUCT(K42:$K$98, X42:$X$98)-K42*$AZ$3)/Z42, 0)</f>
        <v>437.76727912817051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7.1121990999999996E-2</v>
      </c>
      <c r="Q43" s="5">
        <f t="shared" si="60"/>
        <v>50</v>
      </c>
      <c r="R43">
        <f t="shared" si="40"/>
        <v>50000</v>
      </c>
      <c r="S43">
        <f t="shared" si="41"/>
        <v>410.80160083573634</v>
      </c>
      <c r="U43">
        <f t="shared" si="34"/>
        <v>7.1121990999999996E-2</v>
      </c>
      <c r="V43">
        <f t="shared" si="57"/>
        <v>0.01</v>
      </c>
      <c r="W43">
        <f t="shared" si="35"/>
        <v>0.39720392620689698</v>
      </c>
      <c r="X43">
        <f t="shared" si="36"/>
        <v>2.824993406485159E-2</v>
      </c>
      <c r="Y43">
        <f t="shared" si="37"/>
        <v>3.9720392620689699E-3</v>
      </c>
      <c r="Z43">
        <f t="shared" si="38"/>
        <v>0.36498195287997642</v>
      </c>
      <c r="AB43">
        <f t="shared" si="58"/>
        <v>173.88288203461991</v>
      </c>
      <c r="AC43">
        <f t="shared" si="27"/>
        <v>149.93517051924761</v>
      </c>
      <c r="AE43">
        <f t="shared" si="42"/>
        <v>0</v>
      </c>
      <c r="AF43">
        <f t="shared" si="43"/>
        <v>0</v>
      </c>
      <c r="AG43">
        <f t="shared" si="44"/>
        <v>-18.24909764399882</v>
      </c>
      <c r="AH43">
        <f t="shared" si="45"/>
        <v>-1412.4967032425795</v>
      </c>
      <c r="AI43">
        <f t="shared" si="46"/>
        <v>-1430.7458008865783</v>
      </c>
      <c r="AJ43">
        <f t="shared" si="47"/>
        <v>23.947711515372305</v>
      </c>
      <c r="AK43">
        <f t="shared" si="59"/>
        <v>12.171801742423394</v>
      </c>
      <c r="AL43">
        <f t="shared" si="39"/>
        <v>-1394.6262876287826</v>
      </c>
      <c r="AN43">
        <f t="shared" si="48"/>
        <v>0</v>
      </c>
      <c r="AO43">
        <f t="shared" si="49"/>
        <v>0</v>
      </c>
      <c r="AP43">
        <f t="shared" si="50"/>
        <v>-0.31969687258136753</v>
      </c>
      <c r="AQ43">
        <f t="shared" si="51"/>
        <v>-24.744827791890458</v>
      </c>
      <c r="AR43">
        <f t="shared" si="52"/>
        <v>-25.064524664471822</v>
      </c>
      <c r="AS43">
        <f t="shared" si="53"/>
        <v>0.41952805701946533</v>
      </c>
      <c r="AT43">
        <f t="shared" si="54"/>
        <v>0.21323174584540849</v>
      </c>
      <c r="AU43">
        <f t="shared" si="55"/>
        <v>-24.43176486160695</v>
      </c>
      <c r="AW43">
        <v>40</v>
      </c>
      <c r="AX43">
        <f>IF(Z43&gt;0, (R43*SUMPRODUCT(K43:$K$98, X43:$X$98)-K43*$AZ$3)/Z43, 0)</f>
        <v>410.80160083573634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7.9233461000000005E-2</v>
      </c>
      <c r="Q44" s="5">
        <f t="shared" si="60"/>
        <v>50</v>
      </c>
      <c r="R44">
        <f t="shared" si="40"/>
        <v>50000</v>
      </c>
      <c r="S44">
        <f t="shared" si="41"/>
        <v>384.73413496003809</v>
      </c>
      <c r="U44">
        <f t="shared" si="34"/>
        <v>7.9233461000000005E-2</v>
      </c>
      <c r="V44">
        <f t="shared" si="57"/>
        <v>0.01</v>
      </c>
      <c r="W44">
        <f t="shared" si="35"/>
        <v>0.36498195287997642</v>
      </c>
      <c r="X44">
        <f t="shared" si="36"/>
        <v>2.891878332921945E-2</v>
      </c>
      <c r="Y44">
        <f t="shared" si="37"/>
        <v>3.6498195287997643E-3</v>
      </c>
      <c r="Z44">
        <f t="shared" si="38"/>
        <v>0.33241335002195721</v>
      </c>
      <c r="AB44">
        <f t="shared" si="58"/>
        <v>149.93517051924761</v>
      </c>
      <c r="AC44">
        <f t="shared" si="27"/>
        <v>127.89076266986606</v>
      </c>
      <c r="AE44">
        <f t="shared" si="42"/>
        <v>0</v>
      </c>
      <c r="AF44">
        <f t="shared" si="43"/>
        <v>0</v>
      </c>
      <c r="AG44">
        <f t="shared" si="44"/>
        <v>-16.620667501097859</v>
      </c>
      <c r="AH44">
        <f t="shared" si="45"/>
        <v>-1445.9391664609725</v>
      </c>
      <c r="AI44">
        <f t="shared" si="46"/>
        <v>-1462.5598339620703</v>
      </c>
      <c r="AJ44">
        <f t="shared" si="47"/>
        <v>22.044407849381543</v>
      </c>
      <c r="AK44">
        <f t="shared" si="59"/>
        <v>10.495461936347333</v>
      </c>
      <c r="AL44">
        <f t="shared" si="39"/>
        <v>-1430.0199641763415</v>
      </c>
      <c r="AN44">
        <f t="shared" si="48"/>
        <v>0</v>
      </c>
      <c r="AO44">
        <f t="shared" si="49"/>
        <v>0</v>
      </c>
      <c r="AP44">
        <f t="shared" si="50"/>
        <v>-0.2599725126518358</v>
      </c>
      <c r="AQ44">
        <f t="shared" si="51"/>
        <v>-22.616687219194421</v>
      </c>
      <c r="AR44">
        <f t="shared" si="52"/>
        <v>-22.87665973184626</v>
      </c>
      <c r="AS44">
        <f t="shared" si="53"/>
        <v>0.34480805889095734</v>
      </c>
      <c r="AT44">
        <f t="shared" si="54"/>
        <v>0.16416498379825525</v>
      </c>
      <c r="AU44">
        <f t="shared" si="55"/>
        <v>-22.367686689157047</v>
      </c>
      <c r="AW44">
        <v>41</v>
      </c>
      <c r="AX44">
        <f>IF(Z44&gt;0, (R44*SUMPRODUCT(K44:$K$98, X44:$X$98)-K44*$AZ$3)/Z44, 0)</f>
        <v>384.73413496003809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8.7905784000000001E-2</v>
      </c>
      <c r="Q45" s="5">
        <f t="shared" si="60"/>
        <v>50</v>
      </c>
      <c r="R45">
        <f t="shared" si="40"/>
        <v>50000</v>
      </c>
      <c r="S45">
        <f t="shared" si="41"/>
        <v>359.10836465609788</v>
      </c>
      <c r="U45">
        <f t="shared" si="34"/>
        <v>8.7905784000000001E-2</v>
      </c>
      <c r="V45">
        <f t="shared" si="57"/>
        <v>0.01</v>
      </c>
      <c r="W45">
        <f t="shared" si="35"/>
        <v>0.33241335002195721</v>
      </c>
      <c r="X45">
        <f t="shared" si="36"/>
        <v>2.9221056145746566E-2</v>
      </c>
      <c r="Y45">
        <f t="shared" si="37"/>
        <v>3.3241335002195723E-3</v>
      </c>
      <c r="Z45">
        <f t="shared" si="38"/>
        <v>0.29986816037599107</v>
      </c>
      <c r="AB45">
        <f t="shared" si="58"/>
        <v>127.89076266986606</v>
      </c>
      <c r="AC45">
        <f t="shared" si="27"/>
        <v>107.68516468505464</v>
      </c>
      <c r="AE45">
        <f t="shared" si="42"/>
        <v>0</v>
      </c>
      <c r="AF45">
        <f t="shared" si="43"/>
        <v>0</v>
      </c>
      <c r="AG45">
        <f t="shared" si="44"/>
        <v>-14.993408018799553</v>
      </c>
      <c r="AH45">
        <f t="shared" si="45"/>
        <v>-1461.0528072873283</v>
      </c>
      <c r="AI45">
        <f t="shared" si="46"/>
        <v>-1476.0462153061278</v>
      </c>
      <c r="AJ45">
        <f t="shared" si="47"/>
        <v>20.205597984811419</v>
      </c>
      <c r="AK45">
        <f t="shared" si="59"/>
        <v>8.9523533868906249</v>
      </c>
      <c r="AL45">
        <f t="shared" si="39"/>
        <v>-1446.8882639344258</v>
      </c>
      <c r="AN45">
        <f t="shared" si="48"/>
        <v>0</v>
      </c>
      <c r="AO45">
        <f t="shared" si="49"/>
        <v>0</v>
      </c>
      <c r="AP45">
        <f t="shared" si="50"/>
        <v>-0.20939258926982846</v>
      </c>
      <c r="AQ45">
        <f t="shared" si="51"/>
        <v>-20.40454244920495</v>
      </c>
      <c r="AR45">
        <f t="shared" si="52"/>
        <v>-20.613935038474779</v>
      </c>
      <c r="AS45">
        <f t="shared" si="53"/>
        <v>0.28218417550432529</v>
      </c>
      <c r="AT45">
        <f t="shared" si="54"/>
        <v>0.12502537471061451</v>
      </c>
      <c r="AU45">
        <f t="shared" si="55"/>
        <v>-20.206725488259838</v>
      </c>
      <c r="AW45">
        <v>42</v>
      </c>
      <c r="AX45">
        <f>IF(Z45&gt;0, (R45*SUMPRODUCT(K45:$K$98, X45:$X$98)-K45*$AZ$3)/Z45, 0)</f>
        <v>359.10836465609788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9.7118048999999998E-2</v>
      </c>
      <c r="Q46" s="5">
        <f t="shared" si="60"/>
        <v>50</v>
      </c>
      <c r="R46">
        <f t="shared" si="40"/>
        <v>50000</v>
      </c>
      <c r="S46">
        <f t="shared" si="41"/>
        <v>334.02213487086595</v>
      </c>
      <c r="U46">
        <f t="shared" si="34"/>
        <v>9.7118048999999998E-2</v>
      </c>
      <c r="V46">
        <f t="shared" si="57"/>
        <v>0.01</v>
      </c>
      <c r="W46">
        <f t="shared" si="35"/>
        <v>0.29986816037599107</v>
      </c>
      <c r="X46">
        <f t="shared" si="36"/>
        <v>2.9122610692935359E-2</v>
      </c>
      <c r="Y46">
        <f t="shared" si="37"/>
        <v>2.9986816037599106E-3</v>
      </c>
      <c r="Z46">
        <f t="shared" si="38"/>
        <v>0.26774686807929576</v>
      </c>
      <c r="AB46">
        <f t="shared" si="58"/>
        <v>107.68516468505464</v>
      </c>
      <c r="AC46">
        <f t="shared" si="27"/>
        <v>89.433380480834487</v>
      </c>
      <c r="AE46">
        <f t="shared" si="42"/>
        <v>0</v>
      </c>
      <c r="AF46">
        <f t="shared" si="43"/>
        <v>0</v>
      </c>
      <c r="AG46">
        <f t="shared" si="44"/>
        <v>-13.387343403964788</v>
      </c>
      <c r="AH46">
        <f t="shared" si="45"/>
        <v>-1456.130534646768</v>
      </c>
      <c r="AI46">
        <f t="shared" si="46"/>
        <v>-1469.5178780507326</v>
      </c>
      <c r="AJ46">
        <f t="shared" si="47"/>
        <v>18.251784204220158</v>
      </c>
      <c r="AK46">
        <f t="shared" si="59"/>
        <v>7.5379615279538257</v>
      </c>
      <c r="AL46">
        <f t="shared" si="39"/>
        <v>-1443.7281323185584</v>
      </c>
      <c r="AN46">
        <f t="shared" si="48"/>
        <v>0</v>
      </c>
      <c r="AO46">
        <f t="shared" si="49"/>
        <v>0</v>
      </c>
      <c r="AP46">
        <f t="shared" si="50"/>
        <v>-0.16693112824302328</v>
      </c>
      <c r="AQ46">
        <f t="shared" si="51"/>
        <v>-18.156964057985782</v>
      </c>
      <c r="AR46">
        <f t="shared" si="52"/>
        <v>-18.323895186228803</v>
      </c>
      <c r="AS46">
        <f t="shared" si="53"/>
        <v>0.22758741878215552</v>
      </c>
      <c r="AT46">
        <f t="shared" si="54"/>
        <v>9.3993287879742621E-2</v>
      </c>
      <c r="AU46">
        <f t="shared" si="55"/>
        <v>-18.002314479566902</v>
      </c>
      <c r="AW46">
        <v>43</v>
      </c>
      <c r="AX46">
        <f>IF(Z46&gt;0, (R46*SUMPRODUCT(K46:$K$98, X46:$X$98)-K46*$AZ$3)/Z46, 0)</f>
        <v>334.02213487086595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0.107494799</v>
      </c>
      <c r="Q47" s="5">
        <f t="shared" si="60"/>
        <v>50</v>
      </c>
      <c r="R47">
        <f t="shared" si="40"/>
        <v>50000</v>
      </c>
      <c r="S47">
        <f t="shared" si="41"/>
        <v>309.78518110848586</v>
      </c>
      <c r="U47">
        <f t="shared" si="34"/>
        <v>0.107494799</v>
      </c>
      <c r="V47">
        <f t="shared" si="57"/>
        <v>0.01</v>
      </c>
      <c r="W47">
        <f t="shared" si="35"/>
        <v>0.26774686807929576</v>
      </c>
      <c r="X47">
        <f t="shared" si="36"/>
        <v>2.8781395767063414E-2</v>
      </c>
      <c r="Y47">
        <f t="shared" si="37"/>
        <v>2.6774686807929577E-3</v>
      </c>
      <c r="Z47">
        <f t="shared" si="38"/>
        <v>0.2362880036314394</v>
      </c>
      <c r="AB47">
        <f t="shared" si="58"/>
        <v>89.433380480834487</v>
      </c>
      <c r="AC47">
        <f t="shared" si="27"/>
        <v>73.198521998728012</v>
      </c>
      <c r="AE47">
        <f t="shared" si="42"/>
        <v>0</v>
      </c>
      <c r="AF47">
        <f t="shared" si="43"/>
        <v>0</v>
      </c>
      <c r="AG47">
        <f t="shared" si="44"/>
        <v>-11.814400181571969</v>
      </c>
      <c r="AH47">
        <f t="shared" si="45"/>
        <v>-1439.0697883531707</v>
      </c>
      <c r="AI47">
        <f t="shared" si="46"/>
        <v>-1450.8841885347426</v>
      </c>
      <c r="AJ47">
        <f t="shared" si="47"/>
        <v>16.234858482106475</v>
      </c>
      <c r="AK47">
        <f t="shared" si="59"/>
        <v>6.2603366336584143</v>
      </c>
      <c r="AL47">
        <f t="shared" si="39"/>
        <v>-1428.3889934189776</v>
      </c>
      <c r="AN47">
        <f t="shared" si="48"/>
        <v>0</v>
      </c>
      <c r="AO47">
        <f t="shared" si="49"/>
        <v>0</v>
      </c>
      <c r="AP47">
        <f t="shared" si="50"/>
        <v>-0.13153356150291609</v>
      </c>
      <c r="AQ47">
        <f t="shared" si="51"/>
        <v>-16.021632211899114</v>
      </c>
      <c r="AR47">
        <f t="shared" si="52"/>
        <v>-16.15316577340203</v>
      </c>
      <c r="AS47">
        <f t="shared" si="53"/>
        <v>0.18074796213337346</v>
      </c>
      <c r="AT47">
        <f t="shared" si="54"/>
        <v>6.9698364790171177E-2</v>
      </c>
      <c r="AU47">
        <f t="shared" si="55"/>
        <v>-15.902719446478486</v>
      </c>
      <c r="AW47">
        <v>44</v>
      </c>
      <c r="AX47">
        <f>IF(Z47&gt;0, (R47*SUMPRODUCT(K47:$K$98, X47:$X$98)-K47*$AZ$3)/Z47, 0)</f>
        <v>309.78518110848586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0.119195734</v>
      </c>
      <c r="Q48" s="5">
        <f t="shared" si="60"/>
        <v>50</v>
      </c>
      <c r="R48">
        <f t="shared" si="40"/>
        <v>50000</v>
      </c>
      <c r="S48">
        <f t="shared" si="41"/>
        <v>286.22124464598011</v>
      </c>
      <c r="U48">
        <f t="shared" si="34"/>
        <v>0.119195734</v>
      </c>
      <c r="V48">
        <f t="shared" si="57"/>
        <v>0.01</v>
      </c>
      <c r="W48">
        <f t="shared" si="35"/>
        <v>0.2362880036314394</v>
      </c>
      <c r="X48">
        <f t="shared" si="36"/>
        <v>2.8164522028244085E-2</v>
      </c>
      <c r="Y48">
        <f t="shared" si="37"/>
        <v>2.3628800363143941E-3</v>
      </c>
      <c r="Z48">
        <f t="shared" si="38"/>
        <v>0.20576060156688092</v>
      </c>
      <c r="AB48">
        <f t="shared" si="58"/>
        <v>73.198521998728012</v>
      </c>
      <c r="AC48">
        <f t="shared" si="27"/>
        <v>58.893055479578258</v>
      </c>
      <c r="AE48">
        <f t="shared" si="42"/>
        <v>0</v>
      </c>
      <c r="AF48">
        <f t="shared" si="43"/>
        <v>0</v>
      </c>
      <c r="AG48">
        <f t="shared" si="44"/>
        <v>-10.288030078344047</v>
      </c>
      <c r="AH48">
        <f t="shared" si="45"/>
        <v>-1408.2261014122043</v>
      </c>
      <c r="AI48">
        <f t="shared" si="46"/>
        <v>-1418.5141314905484</v>
      </c>
      <c r="AJ48">
        <f t="shared" si="47"/>
        <v>14.305466519149753</v>
      </c>
      <c r="AK48">
        <f t="shared" si="59"/>
        <v>5.1238965399109615</v>
      </c>
      <c r="AL48">
        <f t="shared" si="39"/>
        <v>-1399.0847684314876</v>
      </c>
      <c r="AN48">
        <f t="shared" si="48"/>
        <v>0</v>
      </c>
      <c r="AO48">
        <f t="shared" si="49"/>
        <v>0</v>
      </c>
      <c r="AP48">
        <f t="shared" si="50"/>
        <v>-0.10226784507045777</v>
      </c>
      <c r="AQ48">
        <f t="shared" si="51"/>
        <v>-13.998428043726989</v>
      </c>
      <c r="AR48">
        <f t="shared" si="52"/>
        <v>-14.100695888797446</v>
      </c>
      <c r="AS48">
        <f t="shared" si="53"/>
        <v>0.14220304786244459</v>
      </c>
      <c r="AT48">
        <f t="shared" si="54"/>
        <v>5.0933935215031284E-2</v>
      </c>
      <c r="AU48">
        <f t="shared" si="55"/>
        <v>-13.90755890571997</v>
      </c>
      <c r="AW48">
        <v>45</v>
      </c>
      <c r="AX48">
        <f>IF(Z48&gt;0, (R48*SUMPRODUCT(K48:$K$98, X48:$X$98)-K48*$AZ$3)/Z48, 0)</f>
        <v>286.22124464598011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0.13258683600000001</v>
      </c>
      <c r="Q49" s="5">
        <f t="shared" si="60"/>
        <v>50</v>
      </c>
      <c r="R49">
        <f t="shared" si="40"/>
        <v>50000</v>
      </c>
      <c r="S49">
        <f t="shared" si="41"/>
        <v>263.15855235500226</v>
      </c>
      <c r="U49">
        <f t="shared" si="34"/>
        <v>0.13258683600000001</v>
      </c>
      <c r="V49">
        <f t="shared" si="57"/>
        <v>0.01</v>
      </c>
      <c r="W49">
        <f t="shared" si="35"/>
        <v>0.20576060156688092</v>
      </c>
      <c r="X49">
        <f t="shared" si="36"/>
        <v>2.7281147135209387E-2</v>
      </c>
      <c r="Y49">
        <f t="shared" si="37"/>
        <v>2.0576060156688092E-3</v>
      </c>
      <c r="Z49">
        <f t="shared" si="38"/>
        <v>0.17642184841600272</v>
      </c>
      <c r="AB49">
        <f t="shared" si="58"/>
        <v>58.893055479578258</v>
      </c>
      <c r="AC49">
        <f t="shared" si="27"/>
        <v>46.426918232948928</v>
      </c>
      <c r="AE49">
        <f t="shared" si="42"/>
        <v>0</v>
      </c>
      <c r="AF49">
        <f t="shared" si="43"/>
        <v>0</v>
      </c>
      <c r="AG49">
        <f t="shared" si="44"/>
        <v>-8.8210924208001362</v>
      </c>
      <c r="AH49">
        <f t="shared" si="45"/>
        <v>-1364.0573567604695</v>
      </c>
      <c r="AI49">
        <f t="shared" si="46"/>
        <v>-1372.8784491812696</v>
      </c>
      <c r="AJ49">
        <f t="shared" si="47"/>
        <v>12.46613724662933</v>
      </c>
      <c r="AK49">
        <f t="shared" si="59"/>
        <v>4.1225138835704787</v>
      </c>
      <c r="AL49">
        <f t="shared" si="39"/>
        <v>-1356.2897980510697</v>
      </c>
      <c r="AN49">
        <f t="shared" si="48"/>
        <v>0</v>
      </c>
      <c r="AO49">
        <f t="shared" si="49"/>
        <v>0</v>
      </c>
      <c r="AP49">
        <f t="shared" si="50"/>
        <v>-7.8290889836895527E-2</v>
      </c>
      <c r="AQ49">
        <f t="shared" si="51"/>
        <v>-12.106580359312675</v>
      </c>
      <c r="AR49">
        <f t="shared" si="52"/>
        <v>-12.18487124914957</v>
      </c>
      <c r="AS49">
        <f t="shared" si="53"/>
        <v>0.1106421893467644</v>
      </c>
      <c r="AT49">
        <f t="shared" si="54"/>
        <v>3.6589037379160853E-2</v>
      </c>
      <c r="AU49">
        <f t="shared" si="55"/>
        <v>-12.037640022423643</v>
      </c>
      <c r="AW49">
        <v>46</v>
      </c>
      <c r="AX49">
        <f>IF(Z49&gt;0, (R49*SUMPRODUCT(K49:$K$98, X49:$X$98)-K49*$AZ$3)/Z49, 0)</f>
        <v>263.15855235500226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0.14803979</v>
      </c>
      <c r="Q50" s="5">
        <f t="shared" si="60"/>
        <v>50</v>
      </c>
      <c r="R50">
        <f t="shared" si="40"/>
        <v>50000</v>
      </c>
      <c r="S50">
        <f t="shared" si="41"/>
        <v>240.26129150941361</v>
      </c>
      <c r="U50">
        <f t="shared" si="34"/>
        <v>0.14803979</v>
      </c>
      <c r="V50">
        <f t="shared" si="57"/>
        <v>0.01</v>
      </c>
      <c r="W50">
        <f t="shared" si="35"/>
        <v>0.17642184841600272</v>
      </c>
      <c r="X50">
        <f t="shared" si="36"/>
        <v>2.6117453390916878E-2</v>
      </c>
      <c r="Y50">
        <f t="shared" si="37"/>
        <v>1.7642184841600273E-3</v>
      </c>
      <c r="Z50">
        <f t="shared" si="38"/>
        <v>0.14854017654092583</v>
      </c>
      <c r="AB50">
        <f t="shared" si="58"/>
        <v>46.426918232948928</v>
      </c>
      <c r="AC50">
        <f t="shared" si="27"/>
        <v>35.688454656759141</v>
      </c>
      <c r="AE50">
        <f t="shared" si="42"/>
        <v>0</v>
      </c>
      <c r="AF50">
        <f t="shared" si="43"/>
        <v>0</v>
      </c>
      <c r="AG50">
        <f t="shared" si="44"/>
        <v>-7.4270088270462917</v>
      </c>
      <c r="AH50">
        <f t="shared" si="45"/>
        <v>-1305.8726695458438</v>
      </c>
      <c r="AI50">
        <f t="shared" si="46"/>
        <v>-1313.2996783728902</v>
      </c>
      <c r="AJ50">
        <f t="shared" si="47"/>
        <v>10.738463576189787</v>
      </c>
      <c r="AK50">
        <f t="shared" si="59"/>
        <v>3.2498842763064251</v>
      </c>
      <c r="AL50">
        <f t="shared" si="39"/>
        <v>-1299.311330520394</v>
      </c>
      <c r="AN50">
        <f t="shared" si="48"/>
        <v>0</v>
      </c>
      <c r="AO50">
        <f t="shared" si="49"/>
        <v>0</v>
      </c>
      <c r="AP50">
        <f t="shared" si="50"/>
        <v>-5.8855191114428058E-2</v>
      </c>
      <c r="AQ50">
        <f t="shared" si="51"/>
        <v>-10.348363294970667</v>
      </c>
      <c r="AR50">
        <f t="shared" si="52"/>
        <v>-10.407218486085096</v>
      </c>
      <c r="AS50">
        <f t="shared" si="53"/>
        <v>8.5096751703111345E-2</v>
      </c>
      <c r="AT50">
        <f t="shared" si="54"/>
        <v>2.5753646540077984E-2</v>
      </c>
      <c r="AU50">
        <f t="shared" si="55"/>
        <v>-10.296368087841907</v>
      </c>
      <c r="AW50">
        <v>47</v>
      </c>
      <c r="AX50">
        <f>IF(Z50&gt;0, (R50*SUMPRODUCT(K50:$K$98, X50:$X$98)-K50*$AZ$3)/Z50, 0)</f>
        <v>240.26129150941361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0.16585403400000001</v>
      </c>
      <c r="Q51" s="5">
        <f t="shared" si="60"/>
        <v>50</v>
      </c>
      <c r="R51">
        <f t="shared" si="40"/>
        <v>50000</v>
      </c>
      <c r="S51">
        <f t="shared" si="41"/>
        <v>216.97343024642498</v>
      </c>
      <c r="U51">
        <f t="shared" si="34"/>
        <v>0.16585403400000001</v>
      </c>
      <c r="V51">
        <f t="shared" si="57"/>
        <v>0.01</v>
      </c>
      <c r="W51">
        <f t="shared" si="35"/>
        <v>0.14854017654092583</v>
      </c>
      <c r="X51">
        <f t="shared" si="36"/>
        <v>2.4635987490384717E-2</v>
      </c>
      <c r="Y51">
        <f t="shared" si="37"/>
        <v>1.4854017654092582E-3</v>
      </c>
      <c r="Z51">
        <f t="shared" si="38"/>
        <v>0.12241878728513185</v>
      </c>
      <c r="AB51">
        <f t="shared" si="58"/>
        <v>35.688454656759141</v>
      </c>
      <c r="AC51">
        <f t="shared" si="27"/>
        <v>26.561624203862493</v>
      </c>
      <c r="AE51">
        <f t="shared" si="42"/>
        <v>0</v>
      </c>
      <c r="AF51">
        <f t="shared" si="43"/>
        <v>0</v>
      </c>
      <c r="AG51">
        <f t="shared" si="44"/>
        <v>-6.1209393642565928</v>
      </c>
      <c r="AH51">
        <f t="shared" si="45"/>
        <v>-1231.7993745192359</v>
      </c>
      <c r="AI51">
        <f t="shared" si="46"/>
        <v>-1237.9203138834926</v>
      </c>
      <c r="AJ51">
        <f t="shared" si="47"/>
        <v>9.1268304528966482</v>
      </c>
      <c r="AK51">
        <f t="shared" si="59"/>
        <v>2.4981918259731399</v>
      </c>
      <c r="AL51">
        <f t="shared" si="39"/>
        <v>-1226.2952916046227</v>
      </c>
      <c r="AN51">
        <f t="shared" si="48"/>
        <v>0</v>
      </c>
      <c r="AO51">
        <f t="shared" si="49"/>
        <v>0</v>
      </c>
      <c r="AP51">
        <f t="shared" si="50"/>
        <v>-4.3308275299209754E-2</v>
      </c>
      <c r="AQ51">
        <f t="shared" si="51"/>
        <v>-8.7155097037221871</v>
      </c>
      <c r="AR51">
        <f t="shared" si="52"/>
        <v>-8.758817979021396</v>
      </c>
      <c r="AS51">
        <f t="shared" si="53"/>
        <v>6.4576245955226139E-2</v>
      </c>
      <c r="AT51">
        <f t="shared" si="54"/>
        <v>1.7675780286482309E-2</v>
      </c>
      <c r="AU51">
        <f t="shared" si="55"/>
        <v>-8.6765659527796881</v>
      </c>
      <c r="AW51">
        <v>48</v>
      </c>
      <c r="AX51">
        <f>IF(Z51&gt;0, (R51*SUMPRODUCT(K51:$K$98, X51:$X$98)-K51*$AZ$3)/Z51, 0)</f>
        <v>216.97343024642498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0.18707617900000001</v>
      </c>
      <c r="Q52" s="5">
        <f t="shared" si="60"/>
        <v>50</v>
      </c>
      <c r="R52">
        <f t="shared" si="40"/>
        <v>50000</v>
      </c>
      <c r="S52">
        <f t="shared" si="41"/>
        <v>192.65640933884077</v>
      </c>
      <c r="U52">
        <f t="shared" si="34"/>
        <v>0.18707617900000001</v>
      </c>
      <c r="V52">
        <f t="shared" si="57"/>
        <v>0.01</v>
      </c>
      <c r="W52">
        <f t="shared" si="35"/>
        <v>0.12241878728513185</v>
      </c>
      <c r="X52">
        <f t="shared" si="36"/>
        <v>2.2901638963116252E-2</v>
      </c>
      <c r="Y52">
        <f t="shared" si="37"/>
        <v>1.2241878728513186E-3</v>
      </c>
      <c r="Z52">
        <f t="shared" si="38"/>
        <v>9.8292960449164274E-2</v>
      </c>
      <c r="AB52">
        <f t="shared" si="58"/>
        <v>26.561624203862493</v>
      </c>
      <c r="AC52">
        <f t="shared" si="27"/>
        <v>18.936768823420678</v>
      </c>
      <c r="AE52">
        <f t="shared" si="42"/>
        <v>0</v>
      </c>
      <c r="AF52">
        <f t="shared" si="43"/>
        <v>0</v>
      </c>
      <c r="AG52">
        <f t="shared" si="44"/>
        <v>-4.9146480224582136</v>
      </c>
      <c r="AH52">
        <f t="shared" si="45"/>
        <v>-1145.0819481558126</v>
      </c>
      <c r="AI52">
        <f t="shared" si="46"/>
        <v>-1149.9965961782709</v>
      </c>
      <c r="AJ52">
        <f t="shared" si="47"/>
        <v>7.6248553804418151</v>
      </c>
      <c r="AK52">
        <f t="shared" si="59"/>
        <v>1.8593136942703747</v>
      </c>
      <c r="AL52">
        <f t="shared" si="39"/>
        <v>-1140.5124271035586</v>
      </c>
      <c r="AN52">
        <f t="shared" si="48"/>
        <v>0</v>
      </c>
      <c r="AO52">
        <f t="shared" si="49"/>
        <v>0</v>
      </c>
      <c r="AP52">
        <f t="shared" si="50"/>
        <v>-3.1047540968001254E-2</v>
      </c>
      <c r="AQ52">
        <f t="shared" si="51"/>
        <v>-7.2338809482645017</v>
      </c>
      <c r="AR52">
        <f t="shared" si="52"/>
        <v>-7.2649284892325037</v>
      </c>
      <c r="AS52">
        <f t="shared" si="53"/>
        <v>4.8168863511194579E-2</v>
      </c>
      <c r="AT52">
        <f t="shared" si="54"/>
        <v>1.1745931312157572E-2</v>
      </c>
      <c r="AU52">
        <f t="shared" si="55"/>
        <v>-7.2050136944091507</v>
      </c>
      <c r="AW52">
        <v>49</v>
      </c>
      <c r="AX52">
        <f>IF(Z52&gt;0, (R52*SUMPRODUCT(K52:$K$98, X52:$X$98)-K52*$AZ$3)/Z52, 0)</f>
        <v>192.65640933884077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0.21155222800000001</v>
      </c>
      <c r="Q53" s="5">
        <f t="shared" si="60"/>
        <v>50</v>
      </c>
      <c r="R53">
        <f t="shared" si="40"/>
        <v>50000</v>
      </c>
      <c r="S53">
        <f t="shared" si="41"/>
        <v>165.67380639932162</v>
      </c>
      <c r="U53">
        <f t="shared" si="34"/>
        <v>0.21155222800000001</v>
      </c>
      <c r="V53">
        <f t="shared" si="57"/>
        <v>0.01</v>
      </c>
      <c r="W53">
        <f t="shared" si="35"/>
        <v>9.8292960449164274E-2</v>
      </c>
      <c r="X53">
        <f t="shared" si="36"/>
        <v>2.0794094779736583E-2</v>
      </c>
      <c r="Y53">
        <f t="shared" si="37"/>
        <v>9.8292960449164273E-4</v>
      </c>
      <c r="Z53">
        <f t="shared" si="38"/>
        <v>7.6515936064936049E-2</v>
      </c>
      <c r="AB53">
        <f t="shared" si="58"/>
        <v>18.936768823420678</v>
      </c>
      <c r="AC53">
        <f t="shared" si="27"/>
        <v>12.676686378085085</v>
      </c>
      <c r="AE53">
        <f t="shared" si="42"/>
        <v>0</v>
      </c>
      <c r="AF53">
        <f t="shared" si="43"/>
        <v>0</v>
      </c>
      <c r="AG53">
        <f t="shared" si="44"/>
        <v>-3.8257968032468024</v>
      </c>
      <c r="AH53">
        <f t="shared" si="45"/>
        <v>-1039.7047389868292</v>
      </c>
      <c r="AI53">
        <f t="shared" si="46"/>
        <v>-1043.5305357900759</v>
      </c>
      <c r="AJ53">
        <f t="shared" si="47"/>
        <v>6.260082445335593</v>
      </c>
      <c r="AK53">
        <f t="shared" si="59"/>
        <v>1.3255738176394476</v>
      </c>
      <c r="AL53">
        <f t="shared" si="39"/>
        <v>-1035.9448795271007</v>
      </c>
      <c r="AN53">
        <f t="shared" si="48"/>
        <v>0</v>
      </c>
      <c r="AO53">
        <f t="shared" si="49"/>
        <v>0</v>
      </c>
      <c r="AP53">
        <f t="shared" si="50"/>
        <v>-2.157936526126723E-2</v>
      </c>
      <c r="AQ53">
        <f t="shared" si="51"/>
        <v>-5.8644432729481624</v>
      </c>
      <c r="AR53">
        <f t="shared" si="52"/>
        <v>-5.8860226382094289</v>
      </c>
      <c r="AS53">
        <f t="shared" si="53"/>
        <v>3.5309926951399867E-2</v>
      </c>
      <c r="AT53">
        <f t="shared" si="54"/>
        <v>7.4768847021195982E-3</v>
      </c>
      <c r="AU53">
        <f t="shared" si="55"/>
        <v>-5.843235826555909</v>
      </c>
      <c r="AW53">
        <v>50</v>
      </c>
      <c r="AX53">
        <f>IF(Z53&gt;0, (R53*SUMPRODUCT(K53:$K$98, X53:$X$98)-K53*$AZ$3)/Z53, 0)</f>
        <v>165.67380639932162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0.23965956799999999</v>
      </c>
      <c r="Q54" s="5">
        <f t="shared" si="60"/>
        <v>50</v>
      </c>
      <c r="R54">
        <f t="shared" si="40"/>
        <v>50000</v>
      </c>
      <c r="S54">
        <f t="shared" si="41"/>
        <v>133.79732785882382</v>
      </c>
      <c r="U54">
        <f t="shared" si="34"/>
        <v>0.23965956799999999</v>
      </c>
      <c r="V54">
        <f t="shared" si="57"/>
        <v>0.01</v>
      </c>
      <c r="W54">
        <f t="shared" si="35"/>
        <v>7.6515936064936049E-2</v>
      </c>
      <c r="X54">
        <f t="shared" si="36"/>
        <v>1.8337776182438193E-2</v>
      </c>
      <c r="Y54">
        <f t="shared" si="37"/>
        <v>7.6515936064936048E-4</v>
      </c>
      <c r="Z54">
        <f t="shared" si="38"/>
        <v>5.7413000521848501E-2</v>
      </c>
      <c r="AB54">
        <f t="shared" si="58"/>
        <v>12.676686378085085</v>
      </c>
      <c r="AC54">
        <f t="shared" si="27"/>
        <v>7.6817060541805873</v>
      </c>
      <c r="AE54">
        <f t="shared" si="42"/>
        <v>0</v>
      </c>
      <c r="AF54">
        <f t="shared" si="43"/>
        <v>0</v>
      </c>
      <c r="AG54">
        <f t="shared" si="44"/>
        <v>-2.870650026092425</v>
      </c>
      <c r="AH54">
        <f t="shared" si="45"/>
        <v>-916.88880912190962</v>
      </c>
      <c r="AI54">
        <f t="shared" si="46"/>
        <v>-919.75945914800207</v>
      </c>
      <c r="AJ54">
        <f t="shared" si="47"/>
        <v>4.9949803239044979</v>
      </c>
      <c r="AK54">
        <f t="shared" si="59"/>
        <v>0.88736804646595602</v>
      </c>
      <c r="AL54">
        <f t="shared" si="39"/>
        <v>-913.87711077763151</v>
      </c>
      <c r="AN54">
        <f t="shared" si="48"/>
        <v>0</v>
      </c>
      <c r="AO54">
        <f t="shared" si="49"/>
        <v>0</v>
      </c>
      <c r="AP54">
        <f t="shared" si="50"/>
        <v>-1.4457027011093793E-2</v>
      </c>
      <c r="AQ54">
        <f t="shared" si="51"/>
        <v>-4.6175904966334924</v>
      </c>
      <c r="AR54">
        <f t="shared" si="52"/>
        <v>-4.6320475236445864</v>
      </c>
      <c r="AS54">
        <f t="shared" si="53"/>
        <v>2.5155475173288977E-2</v>
      </c>
      <c r="AT54">
        <f t="shared" si="54"/>
        <v>4.4689194781442924E-3</v>
      </c>
      <c r="AU54">
        <f t="shared" si="55"/>
        <v>-4.6024231289931521</v>
      </c>
      <c r="AW54">
        <v>51</v>
      </c>
      <c r="AX54">
        <f>IF(Z54&gt;0, (R54*SUMPRODUCT(K54:$K$98, X54:$X$98)-K54*$AZ$3)/Z54, 0)</f>
        <v>133.79732785882382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0.27212731099999998</v>
      </c>
      <c r="Q55" s="5">
        <f t="shared" si="60"/>
        <v>50</v>
      </c>
      <c r="R55">
        <f t="shared" si="40"/>
        <v>50000</v>
      </c>
      <c r="S55">
        <f t="shared" si="41"/>
        <v>93.179686771031442</v>
      </c>
      <c r="U55">
        <f t="shared" si="34"/>
        <v>0.27212731099999998</v>
      </c>
      <c r="V55">
        <f t="shared" si="57"/>
        <v>0.01</v>
      </c>
      <c r="W55">
        <f t="shared" si="35"/>
        <v>5.7413000521848501E-2</v>
      </c>
      <c r="X55">
        <f t="shared" si="36"/>
        <v>1.5623645448452229E-2</v>
      </c>
      <c r="Y55">
        <f t="shared" si="37"/>
        <v>5.7413000521848499E-4</v>
      </c>
      <c r="Z55">
        <f t="shared" si="38"/>
        <v>4.1215225068177791E-2</v>
      </c>
      <c r="AB55">
        <f t="shared" si="58"/>
        <v>7.6817060541805873</v>
      </c>
      <c r="AC55">
        <f t="shared" si="27"/>
        <v>3.8404217620503696</v>
      </c>
      <c r="AE55">
        <f t="shared" si="42"/>
        <v>0</v>
      </c>
      <c r="AF55">
        <f t="shared" si="43"/>
        <v>0</v>
      </c>
      <c r="AG55">
        <f t="shared" si="44"/>
        <v>-2.0607612534088897</v>
      </c>
      <c r="AH55">
        <f t="shared" si="45"/>
        <v>-781.18227242261139</v>
      </c>
      <c r="AI55">
        <f t="shared" si="46"/>
        <v>-783.24303367602033</v>
      </c>
      <c r="AJ55">
        <f t="shared" si="47"/>
        <v>3.8412842921302177</v>
      </c>
      <c r="AK55">
        <f t="shared" si="59"/>
        <v>0.53771942379264115</v>
      </c>
      <c r="AL55">
        <f t="shared" si="39"/>
        <v>-778.86402996009747</v>
      </c>
      <c r="AN55">
        <f t="shared" si="48"/>
        <v>0</v>
      </c>
      <c r="AO55">
        <f t="shared" si="49"/>
        <v>0</v>
      </c>
      <c r="AP55">
        <f t="shared" si="50"/>
        <v>-9.2663436208924414E-3</v>
      </c>
      <c r="AQ55">
        <f t="shared" si="51"/>
        <v>-3.5126356121279647</v>
      </c>
      <c r="AR55">
        <f t="shared" si="52"/>
        <v>-3.5219019557488576</v>
      </c>
      <c r="AS55">
        <f t="shared" si="53"/>
        <v>1.727257834333544E-2</v>
      </c>
      <c r="AT55">
        <f t="shared" si="54"/>
        <v>2.4178894785839853E-3</v>
      </c>
      <c r="AU55">
        <f t="shared" si="55"/>
        <v>-3.5022114879269379</v>
      </c>
      <c r="AW55">
        <v>52</v>
      </c>
      <c r="AX55">
        <f>IF(Z55&gt;0, (R55*SUMPRODUCT(K55:$K$98, X55:$X$98)-K55*$AZ$3)/Z55, 0)</f>
        <v>93.179686771031442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0.30842977500000002</v>
      </c>
      <c r="Q56" s="5">
        <f t="shared" si="60"/>
        <v>50</v>
      </c>
      <c r="R56">
        <f t="shared" si="40"/>
        <v>50000</v>
      </c>
      <c r="S56">
        <f t="shared" si="41"/>
        <v>36.343104109161288</v>
      </c>
      <c r="U56">
        <f t="shared" si="34"/>
        <v>0.30842977500000002</v>
      </c>
      <c r="V56">
        <f t="shared" si="57"/>
        <v>0.01</v>
      </c>
      <c r="W56">
        <f t="shared" si="35"/>
        <v>4.1215225068177791E-2</v>
      </c>
      <c r="X56">
        <f t="shared" si="36"/>
        <v>1.2712002594352437E-2</v>
      </c>
      <c r="Y56">
        <f t="shared" si="37"/>
        <v>4.121522506817779E-4</v>
      </c>
      <c r="Z56">
        <f t="shared" si="38"/>
        <v>2.8091070223143579E-2</v>
      </c>
      <c r="AB56">
        <f t="shared" si="58"/>
        <v>3.8404217620503696</v>
      </c>
      <c r="AC56">
        <f t="shared" si="27"/>
        <v>1.0209166896574677</v>
      </c>
      <c r="AE56">
        <f t="shared" si="42"/>
        <v>0</v>
      </c>
      <c r="AF56">
        <f t="shared" si="43"/>
        <v>0</v>
      </c>
      <c r="AG56">
        <f t="shared" si="44"/>
        <v>-1.404553511157179</v>
      </c>
      <c r="AH56">
        <f t="shared" si="45"/>
        <v>-635.60012971762183</v>
      </c>
      <c r="AI56">
        <f t="shared" si="46"/>
        <v>-637.00468322877896</v>
      </c>
      <c r="AJ56">
        <f t="shared" si="47"/>
        <v>2.8195050723929018</v>
      </c>
      <c r="AK56">
        <f t="shared" si="59"/>
        <v>0.26882952334352589</v>
      </c>
      <c r="AL56">
        <f t="shared" si="39"/>
        <v>-633.91634863304262</v>
      </c>
      <c r="AN56">
        <f t="shared" si="48"/>
        <v>0</v>
      </c>
      <c r="AO56">
        <f t="shared" si="49"/>
        <v>0</v>
      </c>
      <c r="AP56">
        <f t="shared" si="50"/>
        <v>-5.6389856309098001E-3</v>
      </c>
      <c r="AQ56">
        <f t="shared" si="51"/>
        <v>-2.551800248271912</v>
      </c>
      <c r="AR56">
        <f t="shared" si="52"/>
        <v>-2.5574392339028216</v>
      </c>
      <c r="AS56">
        <f t="shared" si="53"/>
        <v>1.131971723626388E-2</v>
      </c>
      <c r="AT56">
        <f t="shared" si="54"/>
        <v>1.0792937451343789E-3</v>
      </c>
      <c r="AU56">
        <f t="shared" si="55"/>
        <v>-2.5450402229214233</v>
      </c>
      <c r="AW56">
        <v>53</v>
      </c>
      <c r="AX56">
        <f>IF(Z56&gt;0, (R56*SUMPRODUCT(K56:$K$98, X56:$X$98)-K56*$AZ$3)/Z56, 0)</f>
        <v>36.343104109161288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0.34883407700000002</v>
      </c>
      <c r="Q57" s="5">
        <f t="shared" si="60"/>
        <v>50</v>
      </c>
      <c r="R57">
        <f t="shared" si="40"/>
        <v>50000</v>
      </c>
      <c r="S57">
        <f t="shared" si="41"/>
        <v>-50.636562842891941</v>
      </c>
      <c r="U57">
        <f t="shared" si="34"/>
        <v>0.34883407700000002</v>
      </c>
      <c r="V57">
        <f t="shared" si="57"/>
        <v>0.01</v>
      </c>
      <c r="W57">
        <f t="shared" si="35"/>
        <v>2.8091070223143579E-2</v>
      </c>
      <c r="X57">
        <f t="shared" si="36"/>
        <v>9.7991225532324758E-3</v>
      </c>
      <c r="Y57">
        <f t="shared" si="37"/>
        <v>2.8091070223143581E-4</v>
      </c>
      <c r="Z57">
        <f t="shared" si="38"/>
        <v>1.8011036967679667E-2</v>
      </c>
      <c r="AB57">
        <f t="shared" si="58"/>
        <v>1.0209166896574677</v>
      </c>
      <c r="AC57">
        <f t="shared" si="27"/>
        <v>-0.91201700527956131</v>
      </c>
      <c r="AE57">
        <f t="shared" si="42"/>
        <v>0</v>
      </c>
      <c r="AF57">
        <f t="shared" si="43"/>
        <v>0</v>
      </c>
      <c r="AG57">
        <f t="shared" si="44"/>
        <v>-0.90055184838398339</v>
      </c>
      <c r="AH57">
        <f t="shared" si="45"/>
        <v>-489.95612766162378</v>
      </c>
      <c r="AI57">
        <f t="shared" si="46"/>
        <v>-490.85667951000778</v>
      </c>
      <c r="AJ57">
        <f t="shared" si="47"/>
        <v>1.932933694937029</v>
      </c>
      <c r="AK57">
        <f t="shared" si="59"/>
        <v>7.1464168276022755E-2</v>
      </c>
      <c r="AL57">
        <f t="shared" si="39"/>
        <v>-488.85228164679472</v>
      </c>
      <c r="AN57">
        <f t="shared" si="48"/>
        <v>0</v>
      </c>
      <c r="AO57">
        <f t="shared" si="49"/>
        <v>0</v>
      </c>
      <c r="AP57">
        <f t="shared" si="50"/>
        <v>-3.2281477025232312E-3</v>
      </c>
      <c r="AQ57">
        <f t="shared" si="51"/>
        <v>-1.7563128105131098</v>
      </c>
      <c r="AR57">
        <f t="shared" si="52"/>
        <v>-1.7595409582156332</v>
      </c>
      <c r="AS57">
        <f t="shared" si="53"/>
        <v>6.9288575417815858E-3</v>
      </c>
      <c r="AT57">
        <f t="shared" si="54"/>
        <v>2.5617280231777432E-4</v>
      </c>
      <c r="AU57">
        <f t="shared" si="55"/>
        <v>-1.7523559278715337</v>
      </c>
      <c r="AW57">
        <v>54</v>
      </c>
      <c r="AX57">
        <f>IF(Z57&gt;0, (R57*SUMPRODUCT(K57:$K$98, X57:$X$98)-K57*$AZ$3)/Z57, 0)</f>
        <v>-50.636562842891941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0.39293336200000001</v>
      </c>
      <c r="Q58" s="5">
        <f t="shared" si="60"/>
        <v>50</v>
      </c>
      <c r="R58">
        <f t="shared" si="40"/>
        <v>50000</v>
      </c>
      <c r="S58">
        <f t="shared" si="41"/>
        <v>-196.74649895733216</v>
      </c>
      <c r="U58">
        <f t="shared" si="34"/>
        <v>0.39293336200000001</v>
      </c>
      <c r="V58">
        <f t="shared" si="57"/>
        <v>0.01</v>
      </c>
      <c r="W58">
        <f t="shared" si="35"/>
        <v>1.8011036967679667E-2</v>
      </c>
      <c r="X58">
        <f t="shared" si="36"/>
        <v>7.077137308816657E-3</v>
      </c>
      <c r="Y58">
        <f t="shared" si="37"/>
        <v>1.8011036967679667E-4</v>
      </c>
      <c r="Z58">
        <f t="shared" si="38"/>
        <v>1.0753789289186213E-2</v>
      </c>
      <c r="AB58">
        <f t="shared" si="58"/>
        <v>-0.91201700527956131</v>
      </c>
      <c r="AC58">
        <f t="shared" si="27"/>
        <v>-2.1157703931722449</v>
      </c>
      <c r="AE58">
        <f t="shared" si="42"/>
        <v>0</v>
      </c>
      <c r="AF58">
        <f t="shared" si="43"/>
        <v>0</v>
      </c>
      <c r="AG58">
        <f t="shared" si="44"/>
        <v>-0.53768946445931065</v>
      </c>
      <c r="AH58">
        <f t="shared" si="45"/>
        <v>-353.85686544083285</v>
      </c>
      <c r="AI58">
        <f t="shared" si="46"/>
        <v>-354.39455490529218</v>
      </c>
      <c r="AJ58">
        <f t="shared" si="47"/>
        <v>1.2037533878926836</v>
      </c>
      <c r="AK58">
        <f t="shared" si="59"/>
        <v>-6.3841190369569298E-2</v>
      </c>
      <c r="AL58">
        <f t="shared" si="39"/>
        <v>-353.25464270776905</v>
      </c>
      <c r="AN58">
        <f t="shared" si="48"/>
        <v>0</v>
      </c>
      <c r="AO58">
        <f t="shared" si="49"/>
        <v>0</v>
      </c>
      <c r="AP58">
        <f t="shared" si="50"/>
        <v>-1.7209100854580085E-3</v>
      </c>
      <c r="AQ58">
        <f t="shared" si="51"/>
        <v>-1.1325419015937759</v>
      </c>
      <c r="AR58">
        <f t="shared" si="52"/>
        <v>-1.1342628116792339</v>
      </c>
      <c r="AS58">
        <f t="shared" si="53"/>
        <v>3.8526909723103357E-3</v>
      </c>
      <c r="AT58">
        <f t="shared" si="54"/>
        <v>-2.0432788000619354E-4</v>
      </c>
      <c r="AU58">
        <f t="shared" si="55"/>
        <v>-1.1306144485869298</v>
      </c>
      <c r="AW58">
        <v>55</v>
      </c>
      <c r="AX58">
        <f>IF(Z58&gt;0, (R58*SUMPRODUCT(K58:$K$98, X58:$X$98)-K58*$AZ$3)/Z58, 0)</f>
        <v>-196.74649895733216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0.441408258</v>
      </c>
      <c r="Q59" s="5">
        <f t="shared" si="60"/>
        <v>50</v>
      </c>
      <c r="R59">
        <f t="shared" si="40"/>
        <v>50000</v>
      </c>
      <c r="S59">
        <f t="shared" si="41"/>
        <v>-466.985962697133</v>
      </c>
      <c r="U59">
        <f t="shared" si="34"/>
        <v>0.441408258</v>
      </c>
      <c r="V59">
        <f t="shared" si="57"/>
        <v>0.01</v>
      </c>
      <c r="W59">
        <f t="shared" si="35"/>
        <v>1.0753789289186213E-2</v>
      </c>
      <c r="X59">
        <f t="shared" si="36"/>
        <v>4.7468113970387448E-3</v>
      </c>
      <c r="Y59">
        <f t="shared" si="37"/>
        <v>1.0753789289186213E-4</v>
      </c>
      <c r="Z59">
        <f t="shared" si="38"/>
        <v>5.8994399992556056E-3</v>
      </c>
      <c r="AB59">
        <f t="shared" si="58"/>
        <v>-2.1157703931722449</v>
      </c>
      <c r="AC59">
        <f t="shared" si="27"/>
        <v>-2.7549556674263527</v>
      </c>
      <c r="AE59">
        <f t="shared" si="42"/>
        <v>0</v>
      </c>
      <c r="AF59">
        <f t="shared" si="43"/>
        <v>0</v>
      </c>
      <c r="AG59">
        <f t="shared" si="44"/>
        <v>-0.29497199996278028</v>
      </c>
      <c r="AH59">
        <f t="shared" si="45"/>
        <v>-237.34056985193723</v>
      </c>
      <c r="AI59">
        <f t="shared" si="46"/>
        <v>-237.6355418519</v>
      </c>
      <c r="AJ59">
        <f t="shared" si="47"/>
        <v>0.63918527425410776</v>
      </c>
      <c r="AK59">
        <f t="shared" si="59"/>
        <v>-0.14810392752205717</v>
      </c>
      <c r="AL59">
        <f t="shared" si="39"/>
        <v>-237.14446050516793</v>
      </c>
      <c r="AN59">
        <f t="shared" si="48"/>
        <v>0</v>
      </c>
      <c r="AO59">
        <f t="shared" si="49"/>
        <v>0</v>
      </c>
      <c r="AP59">
        <f t="shared" si="50"/>
        <v>-8.429259478631942E-4</v>
      </c>
      <c r="AQ59">
        <f t="shared" si="51"/>
        <v>-0.67823564553272375</v>
      </c>
      <c r="AR59">
        <f t="shared" si="52"/>
        <v>-0.67907857148058692</v>
      </c>
      <c r="AS59">
        <f t="shared" si="53"/>
        <v>1.8265660917945561E-3</v>
      </c>
      <c r="AT59">
        <f t="shared" si="54"/>
        <v>-4.2322879291778308E-4</v>
      </c>
      <c r="AU59">
        <f t="shared" si="55"/>
        <v>-0.67767523418171005</v>
      </c>
      <c r="AW59">
        <v>56</v>
      </c>
      <c r="AX59">
        <f>IF(Z59&gt;0, (R59*SUMPRODUCT(K59:$K$98, X59:$X$98)-K59*$AZ$3)/Z59, 0)</f>
        <v>-466.985962697133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0.49593942699999999</v>
      </c>
      <c r="Q60" s="5">
        <f t="shared" si="60"/>
        <v>50</v>
      </c>
      <c r="R60">
        <f t="shared" si="40"/>
        <v>50000</v>
      </c>
      <c r="S60">
        <f t="shared" si="41"/>
        <v>-1026.7657509380001</v>
      </c>
      <c r="U60">
        <f t="shared" si="34"/>
        <v>0.49593942699999999</v>
      </c>
      <c r="V60">
        <f t="shared" si="57"/>
        <v>0.01</v>
      </c>
      <c r="W60">
        <f t="shared" si="35"/>
        <v>5.8994399992556056E-3</v>
      </c>
      <c r="X60">
        <f t="shared" si="36"/>
        <v>2.9257648928517053E-3</v>
      </c>
      <c r="Y60">
        <f t="shared" si="37"/>
        <v>5.8994399992556056E-5</v>
      </c>
      <c r="Z60">
        <f t="shared" si="38"/>
        <v>2.9146807064113441E-3</v>
      </c>
      <c r="AB60">
        <f t="shared" si="58"/>
        <v>-2.7549556674263527</v>
      </c>
      <c r="AC60">
        <f t="shared" si="27"/>
        <v>-2.9926943242629442</v>
      </c>
      <c r="AE60">
        <f t="shared" si="42"/>
        <v>0</v>
      </c>
      <c r="AF60">
        <f t="shared" si="43"/>
        <v>0</v>
      </c>
      <c r="AG60">
        <f t="shared" si="44"/>
        <v>-0.1457340353205672</v>
      </c>
      <c r="AH60">
        <f t="shared" si="45"/>
        <v>-146.28824464258525</v>
      </c>
      <c r="AI60">
        <f t="shared" si="46"/>
        <v>-146.43397867790583</v>
      </c>
      <c r="AJ60">
        <f t="shared" si="47"/>
        <v>0.23773865683659157</v>
      </c>
      <c r="AK60">
        <f t="shared" si="59"/>
        <v>-0.1928468967198447</v>
      </c>
      <c r="AL60">
        <f t="shared" si="39"/>
        <v>-146.38908691778909</v>
      </c>
      <c r="AN60">
        <f t="shared" si="48"/>
        <v>0</v>
      </c>
      <c r="AO60">
        <f t="shared" si="49"/>
        <v>0</v>
      </c>
      <c r="AP60">
        <f t="shared" si="50"/>
        <v>-3.718361399980873E-4</v>
      </c>
      <c r="AQ60">
        <f t="shared" si="51"/>
        <v>-0.37325018891670025</v>
      </c>
      <c r="AR60">
        <f t="shared" si="52"/>
        <v>-0.37362202505669839</v>
      </c>
      <c r="AS60">
        <f t="shared" si="53"/>
        <v>6.0658324798320044E-4</v>
      </c>
      <c r="AT60">
        <f t="shared" si="54"/>
        <v>-4.9204323155660891E-4</v>
      </c>
      <c r="AU60">
        <f t="shared" si="55"/>
        <v>-0.37350748504027181</v>
      </c>
      <c r="AW60">
        <v>57</v>
      </c>
      <c r="AX60">
        <f>IF(Z60&gt;0, (R60*SUMPRODUCT(K60:$K$98, X60:$X$98)-K60*$AZ$3)/Z60, 0)</f>
        <v>-1026.7657509380001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0.55722270799999996</v>
      </c>
      <c r="Q61" s="5">
        <f t="shared" si="60"/>
        <v>50</v>
      </c>
      <c r="R61">
        <f t="shared" si="40"/>
        <v>50000</v>
      </c>
      <c r="S61">
        <f t="shared" si="41"/>
        <v>-2356.6082651028819</v>
      </c>
      <c r="U61">
        <f t="shared" si="34"/>
        <v>0.55722270799999996</v>
      </c>
      <c r="V61">
        <f t="shared" si="57"/>
        <v>0.01</v>
      </c>
      <c r="W61">
        <f t="shared" si="35"/>
        <v>2.9146807064113441E-3</v>
      </c>
      <c r="X61">
        <f t="shared" si="36"/>
        <v>1.6241262761818821E-3</v>
      </c>
      <c r="Y61">
        <f t="shared" si="37"/>
        <v>2.9146807064113441E-5</v>
      </c>
      <c r="Z61">
        <f t="shared" si="38"/>
        <v>1.2614076231653485E-3</v>
      </c>
      <c r="AB61">
        <f t="shared" si="58"/>
        <v>-2.9926943242629442</v>
      </c>
      <c r="AC61">
        <f t="shared" si="27"/>
        <v>-2.9726436304152419</v>
      </c>
      <c r="AE61">
        <f t="shared" si="42"/>
        <v>0</v>
      </c>
      <c r="AF61">
        <f t="shared" si="43"/>
        <v>0</v>
      </c>
      <c r="AG61">
        <f t="shared" si="44"/>
        <v>-6.3070381158267422E-2</v>
      </c>
      <c r="AH61">
        <f t="shared" si="45"/>
        <v>-81.206313809094098</v>
      </c>
      <c r="AI61">
        <f t="shared" si="46"/>
        <v>-81.269384190252367</v>
      </c>
      <c r="AJ61">
        <f t="shared" si="47"/>
        <v>-2.0050693847702306E-2</v>
      </c>
      <c r="AK61">
        <f t="shared" si="59"/>
        <v>-0.20948860269840611</v>
      </c>
      <c r="AL61">
        <f t="shared" si="39"/>
        <v>-81.498923486798475</v>
      </c>
      <c r="AN61">
        <f t="shared" si="48"/>
        <v>0</v>
      </c>
      <c r="AO61">
        <f t="shared" si="49"/>
        <v>0</v>
      </c>
      <c r="AP61">
        <f t="shared" si="50"/>
        <v>-1.436805694072367E-4</v>
      </c>
      <c r="AQ61">
        <f t="shared" si="51"/>
        <v>-0.18499601862678688</v>
      </c>
      <c r="AR61">
        <f t="shared" si="52"/>
        <v>-0.18513969919619414</v>
      </c>
      <c r="AS61">
        <f t="shared" si="53"/>
        <v>-4.5677464701200876E-5</v>
      </c>
      <c r="AT61">
        <f t="shared" si="54"/>
        <v>-4.7723576688877938E-4</v>
      </c>
      <c r="AU61">
        <f t="shared" si="55"/>
        <v>-0.18566261242778412</v>
      </c>
      <c r="AW61">
        <v>58</v>
      </c>
      <c r="AX61">
        <f>IF(Z61&gt;0, (R61*SUMPRODUCT(K61:$K$98, X61:$X$98)-K61*$AZ$3)/Z61, 0)</f>
        <v>-2356.6082651028819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0.62633703200000002</v>
      </c>
      <c r="Q62" s="5">
        <f t="shared" si="60"/>
        <v>50</v>
      </c>
      <c r="R62">
        <f t="shared" si="40"/>
        <v>50000</v>
      </c>
      <c r="S62">
        <f t="shared" si="41"/>
        <v>-6117.9670646404556</v>
      </c>
      <c r="U62">
        <f t="shared" si="34"/>
        <v>0.62633703200000002</v>
      </c>
      <c r="V62">
        <f t="shared" si="57"/>
        <v>0.01</v>
      </c>
      <c r="W62">
        <f t="shared" si="35"/>
        <v>1.2614076231653485E-3</v>
      </c>
      <c r="X62">
        <f t="shared" si="36"/>
        <v>7.9006630683555888E-4</v>
      </c>
      <c r="Y62">
        <f t="shared" si="37"/>
        <v>1.2614076231653485E-5</v>
      </c>
      <c r="Z62">
        <f t="shared" si="38"/>
        <v>4.5872724009813617E-4</v>
      </c>
      <c r="AB62">
        <f t="shared" si="58"/>
        <v>-2.9726436304152419</v>
      </c>
      <c r="AC62">
        <f t="shared" si="27"/>
        <v>-2.8064781465738116</v>
      </c>
      <c r="AE62">
        <f t="shared" si="42"/>
        <v>0</v>
      </c>
      <c r="AF62">
        <f t="shared" si="43"/>
        <v>0</v>
      </c>
      <c r="AG62">
        <f t="shared" si="44"/>
        <v>-2.2936362004906809E-2</v>
      </c>
      <c r="AH62">
        <f t="shared" si="45"/>
        <v>-39.503315341777942</v>
      </c>
      <c r="AI62">
        <f t="shared" si="46"/>
        <v>-39.526251703782847</v>
      </c>
      <c r="AJ62">
        <f t="shared" si="47"/>
        <v>-0.16616548384143037</v>
      </c>
      <c r="AK62">
        <f t="shared" si="59"/>
        <v>-0.20808505412906694</v>
      </c>
      <c r="AL62">
        <f t="shared" si="39"/>
        <v>-39.900502241753344</v>
      </c>
      <c r="AN62">
        <f t="shared" si="48"/>
        <v>0</v>
      </c>
      <c r="AO62">
        <f t="shared" si="49"/>
        <v>0</v>
      </c>
      <c r="AP62">
        <f t="shared" si="50"/>
        <v>-4.6652948495147949E-5</v>
      </c>
      <c r="AQ62">
        <f t="shared" si="51"/>
        <v>-8.035041196303451E-2</v>
      </c>
      <c r="AR62">
        <f t="shared" si="52"/>
        <v>-8.0397064911529648E-2</v>
      </c>
      <c r="AS62">
        <f t="shared" si="53"/>
        <v>-3.3798340633388899E-4</v>
      </c>
      <c r="AT62">
        <f t="shared" si="54"/>
        <v>-4.2324852174972793E-4</v>
      </c>
      <c r="AU62">
        <f t="shared" si="55"/>
        <v>-8.1158296839613273E-2</v>
      </c>
      <c r="AW62">
        <v>59</v>
      </c>
      <c r="AX62">
        <f>IF(Z62&gt;0, (R62*SUMPRODUCT(K62:$K$98, X62:$X$98)-K62*$AZ$3)/Z62, 0)</f>
        <v>-6117.9670646404556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0.70099715600000001</v>
      </c>
      <c r="Q63" s="5">
        <f t="shared" si="60"/>
        <v>50</v>
      </c>
      <c r="R63">
        <f t="shared" si="40"/>
        <v>50000</v>
      </c>
      <c r="S63">
        <f t="shared" si="41"/>
        <v>-19410.304088155572</v>
      </c>
      <c r="U63">
        <f t="shared" si="34"/>
        <v>0.70099715600000001</v>
      </c>
      <c r="V63">
        <f t="shared" si="57"/>
        <v>0.01</v>
      </c>
      <c r="W63">
        <f t="shared" si="35"/>
        <v>4.5872724009813617E-4</v>
      </c>
      <c r="X63">
        <f t="shared" si="36"/>
        <v>3.215664906885226E-4</v>
      </c>
      <c r="Y63">
        <f t="shared" si="37"/>
        <v>4.5872724009813621E-6</v>
      </c>
      <c r="Z63">
        <f t="shared" si="38"/>
        <v>1.325734770086322E-4</v>
      </c>
      <c r="AB63">
        <f t="shared" si="58"/>
        <v>-2.8064781465738116</v>
      </c>
      <c r="AC63">
        <f t="shared" si="27"/>
        <v>-2.5732915027616521</v>
      </c>
      <c r="AE63">
        <f t="shared" si="42"/>
        <v>0</v>
      </c>
      <c r="AF63">
        <f t="shared" si="43"/>
        <v>0</v>
      </c>
      <c r="AG63">
        <f t="shared" si="44"/>
        <v>-6.6286738504316095E-3</v>
      </c>
      <c r="AH63">
        <f t="shared" si="45"/>
        <v>-16.07832453442613</v>
      </c>
      <c r="AI63">
        <f t="shared" si="46"/>
        <v>-16.084953208276563</v>
      </c>
      <c r="AJ63">
        <f t="shared" si="47"/>
        <v>-0.23318664381215948</v>
      </c>
      <c r="AK63">
        <f t="shared" si="59"/>
        <v>-0.19645347026016682</v>
      </c>
      <c r="AL63">
        <f t="shared" si="39"/>
        <v>-16.51459332234889</v>
      </c>
      <c r="AN63">
        <f t="shared" si="48"/>
        <v>0</v>
      </c>
      <c r="AO63">
        <f t="shared" si="49"/>
        <v>0</v>
      </c>
      <c r="AP63">
        <f t="shared" si="50"/>
        <v>-1.2038245353645782E-5</v>
      </c>
      <c r="AQ63">
        <f t="shared" si="51"/>
        <v>-2.919962876260106E-2</v>
      </c>
      <c r="AR63">
        <f t="shared" si="52"/>
        <v>-2.9211667007954707E-2</v>
      </c>
      <c r="AS63">
        <f t="shared" si="53"/>
        <v>-4.2348712498823602E-4</v>
      </c>
      <c r="AT63">
        <f t="shared" si="54"/>
        <v>-3.5677650295210331E-4</v>
      </c>
      <c r="AU63">
        <f t="shared" si="55"/>
        <v>-2.9991930635895048E-2</v>
      </c>
      <c r="AW63">
        <v>60</v>
      </c>
      <c r="AX63">
        <f>IF(Z63&gt;0, (R63*SUMPRODUCT(K63:$K$98, X63:$X$98)-K63*$AZ$3)/Z63, 0)</f>
        <v>-19410.304088155572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0.77900909500000004</v>
      </c>
      <c r="Q64" s="5">
        <f t="shared" si="60"/>
        <v>50</v>
      </c>
      <c r="R64">
        <f t="shared" si="40"/>
        <v>50000</v>
      </c>
      <c r="S64">
        <f t="shared" si="41"/>
        <v>-83031.750072175739</v>
      </c>
      <c r="U64">
        <f t="shared" si="34"/>
        <v>0.77900909500000004</v>
      </c>
      <c r="V64">
        <f t="shared" si="57"/>
        <v>0.01</v>
      </c>
      <c r="W64">
        <f t="shared" si="35"/>
        <v>1.325734770086322E-4</v>
      </c>
      <c r="X64">
        <f t="shared" si="36"/>
        <v>1.0327594434549788E-4</v>
      </c>
      <c r="Y64">
        <f t="shared" si="37"/>
        <v>1.325734770086322E-6</v>
      </c>
      <c r="Z64">
        <f t="shared" si="38"/>
        <v>2.7971797893047996E-5</v>
      </c>
      <c r="AB64">
        <f t="shared" si="58"/>
        <v>-2.5732915027616521</v>
      </c>
      <c r="AC64">
        <f t="shared" si="27"/>
        <v>-2.322547331724973</v>
      </c>
      <c r="AE64">
        <f t="shared" si="42"/>
        <v>0</v>
      </c>
      <c r="AF64">
        <f t="shared" si="43"/>
        <v>0</v>
      </c>
      <c r="AG64">
        <f t="shared" si="44"/>
        <v>-1.3985898946523997E-3</v>
      </c>
      <c r="AH64">
        <f t="shared" si="45"/>
        <v>-5.1637972172748938</v>
      </c>
      <c r="AI64">
        <f t="shared" si="46"/>
        <v>-5.1651958071695461</v>
      </c>
      <c r="AJ64">
        <f t="shared" si="47"/>
        <v>-0.25074417103667912</v>
      </c>
      <c r="AK64">
        <f t="shared" si="59"/>
        <v>-0.18013040519331566</v>
      </c>
      <c r="AL64">
        <f t="shared" si="39"/>
        <v>-5.5960703833995407</v>
      </c>
      <c r="AN64">
        <f t="shared" si="48"/>
        <v>0</v>
      </c>
      <c r="AO64">
        <f t="shared" si="49"/>
        <v>0</v>
      </c>
      <c r="AP64">
        <f t="shared" si="50"/>
        <v>-2.2678216801587213E-6</v>
      </c>
      <c r="AQ64">
        <f t="shared" si="51"/>
        <v>-8.3731273377960318E-3</v>
      </c>
      <c r="AR64">
        <f t="shared" si="52"/>
        <v>-8.37539515947619E-3</v>
      </c>
      <c r="AS64">
        <f t="shared" si="53"/>
        <v>-4.0658313736188968E-4</v>
      </c>
      <c r="AT64">
        <f t="shared" si="54"/>
        <v>-2.9208250375261318E-4</v>
      </c>
      <c r="AU64">
        <f t="shared" si="55"/>
        <v>-9.0740608005906928E-3</v>
      </c>
      <c r="AW64">
        <v>61</v>
      </c>
      <c r="AX64">
        <f>IF(Z64&gt;0, (R64*SUMPRODUCT(K64:$K$98, X64:$X$98)-K64*$AZ$3)/Z64, 0)</f>
        <v>-83031.750072175739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0.78135831499999997</v>
      </c>
      <c r="Q65" s="5">
        <f t="shared" si="60"/>
        <v>50</v>
      </c>
      <c r="R65">
        <f t="shared" si="40"/>
        <v>50000</v>
      </c>
      <c r="S65">
        <f t="shared" si="41"/>
        <v>-356569.74409184785</v>
      </c>
      <c r="U65">
        <f t="shared" si="34"/>
        <v>0.78135831499999997</v>
      </c>
      <c r="V65">
        <f t="shared" si="57"/>
        <v>0.01</v>
      </c>
      <c r="W65">
        <f t="shared" si="35"/>
        <v>2.7971797893047996E-5</v>
      </c>
      <c r="X65">
        <f t="shared" si="36"/>
        <v>2.185599686923253E-5</v>
      </c>
      <c r="Y65">
        <f t="shared" si="37"/>
        <v>2.7971797893047998E-7</v>
      </c>
      <c r="Z65">
        <f t="shared" si="38"/>
        <v>5.8360830448849858E-6</v>
      </c>
      <c r="AB65">
        <f t="shared" si="58"/>
        <v>-2.322547331724973</v>
      </c>
      <c r="AC65">
        <f t="shared" si="27"/>
        <v>-2.0809706378134116</v>
      </c>
      <c r="AE65">
        <f t="shared" si="42"/>
        <v>0</v>
      </c>
      <c r="AF65">
        <f t="shared" si="43"/>
        <v>0</v>
      </c>
      <c r="AG65">
        <f t="shared" si="44"/>
        <v>-2.9180415224424927E-4</v>
      </c>
      <c r="AH65">
        <f t="shared" si="45"/>
        <v>-1.0927998434616264</v>
      </c>
      <c r="AI65">
        <f t="shared" si="46"/>
        <v>-1.0930916476138706</v>
      </c>
      <c r="AJ65">
        <f t="shared" si="47"/>
        <v>-0.24157669391156134</v>
      </c>
      <c r="AK65">
        <f t="shared" si="59"/>
        <v>-0.16257831322074812</v>
      </c>
      <c r="AL65">
        <f t="shared" si="39"/>
        <v>-1.49724665474618</v>
      </c>
      <c r="AN65">
        <f t="shared" si="48"/>
        <v>0</v>
      </c>
      <c r="AO65">
        <f t="shared" si="49"/>
        <v>0</v>
      </c>
      <c r="AP65">
        <f t="shared" si="50"/>
        <v>-4.2246619341772034E-7</v>
      </c>
      <c r="AQ65">
        <f t="shared" si="51"/>
        <v>-1.5821261845797205E-3</v>
      </c>
      <c r="AR65">
        <f t="shared" si="52"/>
        <v>-1.5825486507731381E-3</v>
      </c>
      <c r="AS65">
        <f t="shared" si="53"/>
        <v>-3.4974823185459454E-4</v>
      </c>
      <c r="AT65">
        <f t="shared" si="54"/>
        <v>-2.3537650369400077E-4</v>
      </c>
      <c r="AU65">
        <f t="shared" si="55"/>
        <v>-2.1676733863217335E-3</v>
      </c>
      <c r="AW65">
        <v>62</v>
      </c>
      <c r="AX65">
        <f>IF(Z65&gt;0, (R65*SUMPRODUCT(K65:$K$98, X65:$X$98)-K65*$AZ$3)/Z65, 0)</f>
        <v>-356569.74409184785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0.78389590600000003</v>
      </c>
      <c r="Q66" s="5">
        <f t="shared" si="60"/>
        <v>50</v>
      </c>
      <c r="R66">
        <f t="shared" si="40"/>
        <v>50000</v>
      </c>
      <c r="S66">
        <f t="shared" si="41"/>
        <v>-1545826.8266294736</v>
      </c>
      <c r="U66">
        <f t="shared" si="34"/>
        <v>0.78389590600000003</v>
      </c>
      <c r="V66">
        <f t="shared" si="57"/>
        <v>0.01</v>
      </c>
      <c r="W66">
        <f t="shared" si="35"/>
        <v>5.8360830448849858E-6</v>
      </c>
      <c r="X66">
        <f t="shared" si="36"/>
        <v>4.5748816059613545E-6</v>
      </c>
      <c r="Y66">
        <f t="shared" si="37"/>
        <v>5.836083044884986E-8</v>
      </c>
      <c r="Z66">
        <f t="shared" si="38"/>
        <v>1.2028406084747813E-6</v>
      </c>
      <c r="AB66">
        <f t="shared" si="58"/>
        <v>-2.0809706378134116</v>
      </c>
      <c r="AC66">
        <f t="shared" si="27"/>
        <v>-1.8593832807396362</v>
      </c>
      <c r="AE66">
        <f t="shared" si="42"/>
        <v>0</v>
      </c>
      <c r="AF66">
        <f t="shared" si="43"/>
        <v>0</v>
      </c>
      <c r="AG66">
        <f t="shared" si="44"/>
        <v>-6.0142030423739064E-5</v>
      </c>
      <c r="AH66">
        <f t="shared" si="45"/>
        <v>-0.22874408029806773</v>
      </c>
      <c r="AI66">
        <f t="shared" si="46"/>
        <v>-0.22880422232849146</v>
      </c>
      <c r="AJ66">
        <f t="shared" si="47"/>
        <v>-0.22158735707377542</v>
      </c>
      <c r="AK66">
        <f t="shared" si="59"/>
        <v>-0.14566794464693883</v>
      </c>
      <c r="AL66">
        <f t="shared" si="39"/>
        <v>-0.5960595240492057</v>
      </c>
      <c r="AN66">
        <f t="shared" si="48"/>
        <v>0</v>
      </c>
      <c r="AO66">
        <f t="shared" si="49"/>
        <v>0</v>
      </c>
      <c r="AP66">
        <f t="shared" si="50"/>
        <v>-7.7742867892846449E-8</v>
      </c>
      <c r="AQ66">
        <f t="shared" si="51"/>
        <v>-2.9568707093174566E-4</v>
      </c>
      <c r="AR66">
        <f t="shared" si="52"/>
        <v>-2.9576481379963847E-4</v>
      </c>
      <c r="AS66">
        <f t="shared" si="53"/>
        <v>-2.8643590025706538E-4</v>
      </c>
      <c r="AT66">
        <f t="shared" si="54"/>
        <v>-1.8829832809301707E-4</v>
      </c>
      <c r="AU66">
        <f t="shared" si="55"/>
        <v>-7.7049904214972101E-4</v>
      </c>
      <c r="AW66">
        <v>63</v>
      </c>
      <c r="AX66">
        <f>IF(Z66&gt;0, (R66*SUMPRODUCT(K66:$K$98, X66:$X$98)-K66*$AZ$3)/Z66, 0)</f>
        <v>-1545826.8266294736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1">$C$6</f>
        <v>50000</v>
      </c>
      <c r="S67">
        <f t="shared" ref="S67:S98" si="62">AX67</f>
        <v>-6789779.7821098231</v>
      </c>
      <c r="U67">
        <f t="shared" si="34"/>
        <v>0.78669207100000005</v>
      </c>
      <c r="V67">
        <f t="shared" si="57"/>
        <v>0.01</v>
      </c>
      <c r="W67">
        <f t="shared" si="35"/>
        <v>1.2028406084747813E-6</v>
      </c>
      <c r="X67">
        <f t="shared" si="36"/>
        <v>9.4626516936392592E-7</v>
      </c>
      <c r="Y67">
        <f t="shared" si="37"/>
        <v>1.2028406084747814E-8</v>
      </c>
      <c r="Z67">
        <f t="shared" si="38"/>
        <v>2.4454703302610755E-7</v>
      </c>
      <c r="AB67">
        <f t="shared" si="58"/>
        <v>-1.8593832807396362</v>
      </c>
      <c r="AC67">
        <f t="shared" si="27"/>
        <v>-1.6604205006156083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-1.2227351651305378E-5</v>
      </c>
      <c r="AH67">
        <f t="shared" ref="AH67:AH98" si="66">-X67*R67</f>
        <v>-4.7313258468196298E-2</v>
      </c>
      <c r="AI67">
        <f t="shared" ref="AI67:AI98" si="67">SUM(AE67:AH67)</f>
        <v>-4.7325485819847607E-2</v>
      </c>
      <c r="AJ67">
        <f t="shared" ref="AJ67:AJ98" si="68">AB67-AC67</f>
        <v>-0.1989627801240279</v>
      </c>
      <c r="AK67">
        <f t="shared" si="59"/>
        <v>-0.13015682965177455</v>
      </c>
      <c r="AL67">
        <f t="shared" si="39"/>
        <v>-0.37644509559565009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-1.4112269165906427E-8</v>
      </c>
      <c r="AQ67">
        <f t="shared" ref="AQ67:AQ98" si="72">AH67*$K67</f>
        <v>-5.4606872989377475E-5</v>
      </c>
      <c r="AR67">
        <f t="shared" ref="AR67:AR98" si="73">AI67*$K67</f>
        <v>-5.4620985258543387E-5</v>
      </c>
      <c r="AS67">
        <f t="shared" ref="AS67:AS98" si="74">AJ67*$K67</f>
        <v>-2.2963405217904073E-4</v>
      </c>
      <c r="AT67">
        <f t="shared" ref="AT67:AT98" si="75">AK67*$K67</f>
        <v>-1.5022126345984151E-4</v>
      </c>
      <c r="AU67">
        <f t="shared" ref="AU67:AU98" si="76">AL67*$K67</f>
        <v>-4.3447630089742567E-4</v>
      </c>
      <c r="AW67">
        <v>64</v>
      </c>
      <c r="AX67">
        <f>IF(Z67&gt;0, (R67*SUMPRODUCT(K67:$K$98, X67:$X$98)-K67*$AZ$3)/Z67, 0)</f>
        <v>-6789779.7821098231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0.78978433000000003</v>
      </c>
      <c r="Q68" s="5">
        <f t="shared" si="60"/>
        <v>50</v>
      </c>
      <c r="R68">
        <f t="shared" si="61"/>
        <v>50000</v>
      </c>
      <c r="S68">
        <f t="shared" si="62"/>
        <v>-30279834.942002993</v>
      </c>
      <c r="U68">
        <f t="shared" si="34"/>
        <v>0.78978433000000003</v>
      </c>
      <c r="V68">
        <f t="shared" ref="V68:V98" si="78">$C$10</f>
        <v>0.01</v>
      </c>
      <c r="W68">
        <f t="shared" si="35"/>
        <v>2.4454703302610755E-7</v>
      </c>
      <c r="X68">
        <f t="shared" si="36"/>
        <v>1.9313941463201224E-7</v>
      </c>
      <c r="Y68">
        <f t="shared" si="37"/>
        <v>2.4454703302610754E-9</v>
      </c>
      <c r="Z68">
        <f t="shared" si="38"/>
        <v>4.8962148063834235E-8</v>
      </c>
      <c r="AB68">
        <f t="shared" ref="AB68:AB98" si="79">AC67</f>
        <v>-1.6604205006156083</v>
      </c>
      <c r="AC68">
        <f t="shared" ref="AC68:AC98" si="80">S68*Z68</f>
        <v>-1.4825657617788122</v>
      </c>
      <c r="AE68">
        <f t="shared" si="63"/>
        <v>0</v>
      </c>
      <c r="AF68">
        <f t="shared" si="64"/>
        <v>0</v>
      </c>
      <c r="AG68">
        <f t="shared" si="65"/>
        <v>-2.4481074031917117E-6</v>
      </c>
      <c r="AH68">
        <f t="shared" si="66"/>
        <v>-9.6569707316006125E-3</v>
      </c>
      <c r="AI68">
        <f t="shared" si="67"/>
        <v>-9.6594188390038034E-3</v>
      </c>
      <c r="AJ68">
        <f t="shared" si="68"/>
        <v>-0.17785473883679614</v>
      </c>
      <c r="AK68">
        <f t="shared" ref="AK68:AK98" si="81">G68*SUM(AB68:AB68, AE68:AF68)</f>
        <v>-0.11622943504309259</v>
      </c>
      <c r="AL68">
        <f t="shared" si="39"/>
        <v>-0.30374359271889256</v>
      </c>
      <c r="AN68">
        <f t="shared" si="69"/>
        <v>0</v>
      </c>
      <c r="AO68">
        <f t="shared" si="70"/>
        <v>0</v>
      </c>
      <c r="AP68">
        <f t="shared" si="71"/>
        <v>-2.5227655591716916E-9</v>
      </c>
      <c r="AQ68">
        <f t="shared" si="72"/>
        <v>-9.9514723642634506E-6</v>
      </c>
      <c r="AR68">
        <f t="shared" si="73"/>
        <v>-9.9539951298226218E-6</v>
      </c>
      <c r="AS68">
        <f t="shared" si="74"/>
        <v>-1.832786458175702E-4</v>
      </c>
      <c r="AT68">
        <f t="shared" si="75"/>
        <v>-1.1977399982795413E-4</v>
      </c>
      <c r="AU68">
        <f t="shared" si="76"/>
        <v>-3.1300664077534696E-4</v>
      </c>
      <c r="AW68">
        <v>65</v>
      </c>
      <c r="AX68">
        <f>IF(Z68&gt;0, (R68*SUMPRODUCT(K68:$K$98, X68:$X$98)-K68*$AZ$3)/Z68, 0)</f>
        <v>-30279834.942002993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0.79285550900000001</v>
      </c>
      <c r="Q69" s="5">
        <f t="shared" ref="Q69:Q98" si="82">$C$8</f>
        <v>50</v>
      </c>
      <c r="R69">
        <f t="shared" si="61"/>
        <v>50000</v>
      </c>
      <c r="S69">
        <f t="shared" si="62"/>
        <v>-137136693.516469</v>
      </c>
      <c r="U69">
        <f t="shared" si="34"/>
        <v>0.79285550900000001</v>
      </c>
      <c r="V69">
        <f t="shared" si="78"/>
        <v>0.01</v>
      </c>
      <c r="W69">
        <f t="shared" si="35"/>
        <v>4.8962148063834235E-8</v>
      </c>
      <c r="X69">
        <f t="shared" si="36"/>
        <v>3.881990882488466E-8</v>
      </c>
      <c r="Y69">
        <f t="shared" si="37"/>
        <v>4.896214806383424E-10</v>
      </c>
      <c r="Z69">
        <f t="shared" si="38"/>
        <v>9.6526177583112331E-9</v>
      </c>
      <c r="AB69">
        <f t="shared" si="79"/>
        <v>-1.4825657617788122</v>
      </c>
      <c r="AC69">
        <f t="shared" si="80"/>
        <v>-1.3237280831531537</v>
      </c>
      <c r="AE69">
        <f t="shared" si="63"/>
        <v>0</v>
      </c>
      <c r="AF69">
        <f t="shared" si="64"/>
        <v>0</v>
      </c>
      <c r="AG69">
        <f t="shared" si="65"/>
        <v>-4.8263088791556169E-7</v>
      </c>
      <c r="AH69">
        <f t="shared" si="66"/>
        <v>-1.940995441244233E-3</v>
      </c>
      <c r="AI69">
        <f t="shared" si="67"/>
        <v>-1.9414780721321485E-3</v>
      </c>
      <c r="AJ69">
        <f t="shared" si="68"/>
        <v>-0.15883767862565845</v>
      </c>
      <c r="AK69">
        <f t="shared" si="81"/>
        <v>-0.10377960332451686</v>
      </c>
      <c r="AL69">
        <f t="shared" si="39"/>
        <v>-0.26455876002230749</v>
      </c>
      <c r="AN69">
        <f t="shared" si="69"/>
        <v>0</v>
      </c>
      <c r="AO69">
        <f t="shared" si="70"/>
        <v>0</v>
      </c>
      <c r="AP69">
        <f t="shared" si="71"/>
        <v>-4.440619036386013E-10</v>
      </c>
      <c r="AQ69">
        <f t="shared" si="72"/>
        <v>-1.7858826531292335E-6</v>
      </c>
      <c r="AR69">
        <f t="shared" si="73"/>
        <v>-1.7863267150328721E-6</v>
      </c>
      <c r="AS69">
        <f t="shared" si="74"/>
        <v>-1.4614431795833681E-4</v>
      </c>
      <c r="AT69">
        <f t="shared" si="75"/>
        <v>-9.5486155911360903E-5</v>
      </c>
      <c r="AU69">
        <f t="shared" si="76"/>
        <v>-2.4341680058473063E-4</v>
      </c>
      <c r="AW69">
        <v>66</v>
      </c>
      <c r="AX69">
        <f>IF(Z69&gt;0, (R69*SUMPRODUCT(K69:$K$98, X69:$X$98)-K69*$AZ$3)/Z69, 0)</f>
        <v>-137136693.516469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8.2150532106812016E-4</v>
      </c>
      <c r="L70" s="2">
        <v>67</v>
      </c>
      <c r="M70" s="8">
        <v>0.79617230500000002</v>
      </c>
      <c r="Q70" s="5">
        <f t="shared" si="82"/>
        <v>50</v>
      </c>
      <c r="R70">
        <f t="shared" si="61"/>
        <v>50000</v>
      </c>
      <c r="S70">
        <f t="shared" si="62"/>
        <v>-631713838.97725964</v>
      </c>
      <c r="U70">
        <f t="shared" ref="U70:U89" si="84">M70</f>
        <v>0.79617230500000002</v>
      </c>
      <c r="V70">
        <f t="shared" si="78"/>
        <v>0.01</v>
      </c>
      <c r="W70">
        <f t="shared" ref="W70:W98" si="85">Z69</f>
        <v>9.6526177583112331E-9</v>
      </c>
      <c r="X70">
        <f t="shared" ref="X70:X98" si="86">U70*W70</f>
        <v>7.6851469299185879E-9</v>
      </c>
      <c r="Y70">
        <f t="shared" ref="Y70:Y98" si="87">V70*W70</f>
        <v>9.6526177583112338E-11</v>
      </c>
      <c r="Z70">
        <f t="shared" ref="Z70:Z98" si="88">MAX(0, W70-X70-Y70)</f>
        <v>1.8709446508095327E-9</v>
      </c>
      <c r="AB70">
        <f t="shared" si="79"/>
        <v>-1.3237280831531537</v>
      </c>
      <c r="AC70">
        <f t="shared" si="80"/>
        <v>-1.1819016278768584</v>
      </c>
      <c r="AE70">
        <f t="shared" si="63"/>
        <v>0</v>
      </c>
      <c r="AF70">
        <f t="shared" si="64"/>
        <v>0</v>
      </c>
      <c r="AG70">
        <f t="shared" si="65"/>
        <v>-9.3547232540476641E-8</v>
      </c>
      <c r="AH70">
        <f t="shared" si="66"/>
        <v>-3.8425734649592938E-4</v>
      </c>
      <c r="AI70">
        <f t="shared" si="67"/>
        <v>-3.8435089372846986E-4</v>
      </c>
      <c r="AJ70">
        <f t="shared" si="68"/>
        <v>-0.14182645527629534</v>
      </c>
      <c r="AK70">
        <f t="shared" si="81"/>
        <v>-9.2660965820720767E-2</v>
      </c>
      <c r="AL70">
        <f t="shared" ref="AL70:AL98" si="89">SUM(AI70:AK70)</f>
        <v>-0.23487177199074455</v>
      </c>
      <c r="AN70">
        <f t="shared" si="69"/>
        <v>0</v>
      </c>
      <c r="AO70">
        <f t="shared" si="70"/>
        <v>0</v>
      </c>
      <c r="AP70">
        <f t="shared" si="71"/>
        <v>-7.6849549303198365E-11</v>
      </c>
      <c r="AQ70">
        <f t="shared" si="72"/>
        <v>-3.1566945480592236E-7</v>
      </c>
      <c r="AR70">
        <f t="shared" si="73"/>
        <v>-3.1574630435522555E-7</v>
      </c>
      <c r="AS70">
        <f t="shared" si="74"/>
        <v>-1.1651118767770638E-4</v>
      </c>
      <c r="AT70">
        <f t="shared" si="75"/>
        <v>-7.6121476477033324E-5</v>
      </c>
      <c r="AU70">
        <f t="shared" si="76"/>
        <v>-1.929484104590949E-4</v>
      </c>
      <c r="AW70">
        <v>67</v>
      </c>
      <c r="AX70">
        <f>IF(Z70&gt;0, (R70*SUMPRODUCT(K70:$K$98, X70:$X$98)-K70*$AZ$3)/Z70, 0)</f>
        <v>-631713838.97725964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7.3348689381082157E-4</v>
      </c>
      <c r="L71" s="2">
        <v>68</v>
      </c>
      <c r="M71" s="8">
        <v>0.79964768799999997</v>
      </c>
      <c r="Q71" s="5">
        <f t="shared" si="82"/>
        <v>50</v>
      </c>
      <c r="R71">
        <f t="shared" si="61"/>
        <v>50000</v>
      </c>
      <c r="S71">
        <f t="shared" si="62"/>
        <v>-2963086470.056478</v>
      </c>
      <c r="U71">
        <f t="shared" si="84"/>
        <v>0.79964768799999997</v>
      </c>
      <c r="V71">
        <f t="shared" si="78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79"/>
        <v>-1.1819016278768584</v>
      </c>
      <c r="AC71">
        <f t="shared" si="80"/>
        <v>-1.0552695853686804</v>
      </c>
      <c r="AE71">
        <f t="shared" si="63"/>
        <v>0</v>
      </c>
      <c r="AF71">
        <f t="shared" si="64"/>
        <v>0</v>
      </c>
      <c r="AG71">
        <f t="shared" si="65"/>
        <v>-1.7806931995281368E-8</v>
      </c>
      <c r="AH71">
        <f t="shared" si="66"/>
        <v>-7.4804828219790504E-5</v>
      </c>
      <c r="AI71">
        <f t="shared" si="67"/>
        <v>-7.482263515178579E-5</v>
      </c>
      <c r="AJ71">
        <f t="shared" si="68"/>
        <v>-0.12663204250817794</v>
      </c>
      <c r="AK71">
        <f t="shared" si="81"/>
        <v>-8.2733113951380097E-2</v>
      </c>
      <c r="AL71">
        <f t="shared" si="89"/>
        <v>-0.20943997909470985</v>
      </c>
      <c r="AN71">
        <f t="shared" si="69"/>
        <v>0</v>
      </c>
      <c r="AO71">
        <f t="shared" si="70"/>
        <v>0</v>
      </c>
      <c r="AP71">
        <f t="shared" si="71"/>
        <v>-1.3061151237519465E-11</v>
      </c>
      <c r="AQ71">
        <f t="shared" si="72"/>
        <v>-5.4868361092986223E-8</v>
      </c>
      <c r="AR71">
        <f t="shared" si="73"/>
        <v>-5.4881422244223748E-8</v>
      </c>
      <c r="AS71">
        <f t="shared" si="74"/>
        <v>-9.2882943516243361E-5</v>
      </c>
      <c r="AT71">
        <f t="shared" si="75"/>
        <v>-6.0683654767494531E-5</v>
      </c>
      <c r="AU71">
        <f t="shared" si="76"/>
        <v>-1.5362147970598213E-4</v>
      </c>
      <c r="AW71">
        <v>68</v>
      </c>
      <c r="AX71">
        <f>IF(Z71&gt;0, (R71*SUMPRODUCT(K71:$K$98, X71:$X$98)-K71*$AZ$3)/Z71, 0)</f>
        <v>-2963086470.056478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6.548990123310906E-4</v>
      </c>
      <c r="L72" s="2">
        <v>69</v>
      </c>
      <c r="M72" s="8">
        <v>0.80323853099999998</v>
      </c>
      <c r="Q72" s="5">
        <f t="shared" si="82"/>
        <v>50</v>
      </c>
      <c r="R72">
        <f t="shared" si="61"/>
        <v>50000</v>
      </c>
      <c r="S72">
        <f t="shared" si="62"/>
        <v>-14165732728.673769</v>
      </c>
      <c r="U72">
        <f t="shared" si="84"/>
        <v>0.80323853099999998</v>
      </c>
      <c r="V72">
        <f t="shared" si="78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79"/>
        <v>-1.0552695853686804</v>
      </c>
      <c r="AC72">
        <f t="shared" si="80"/>
        <v>-0.9422050347212978</v>
      </c>
      <c r="AE72">
        <f t="shared" si="63"/>
        <v>0</v>
      </c>
      <c r="AF72">
        <f t="shared" si="64"/>
        <v>0</v>
      </c>
      <c r="AG72">
        <f t="shared" si="65"/>
        <v>-3.3256487778218493E-9</v>
      </c>
      <c r="AH72">
        <f t="shared" si="66"/>
        <v>-1.4303213897506705E-5</v>
      </c>
      <c r="AI72">
        <f t="shared" si="67"/>
        <v>-1.4306539546284527E-5</v>
      </c>
      <c r="AJ72">
        <f t="shared" si="68"/>
        <v>-0.11306455064738263</v>
      </c>
      <c r="AK72">
        <f t="shared" si="81"/>
        <v>-7.3868870975807632E-2</v>
      </c>
      <c r="AL72">
        <f t="shared" si="89"/>
        <v>-0.18694772816273655</v>
      </c>
      <c r="AN72">
        <f t="shared" si="69"/>
        <v>0</v>
      </c>
      <c r="AO72">
        <f t="shared" si="70"/>
        <v>0</v>
      </c>
      <c r="AP72">
        <f t="shared" si="71"/>
        <v>-2.1779640999556276E-12</v>
      </c>
      <c r="AQ72">
        <f t="shared" si="72"/>
        <v>-9.3671606546374702E-9</v>
      </c>
      <c r="AR72">
        <f t="shared" si="73"/>
        <v>-9.3693386187374257E-9</v>
      </c>
      <c r="AS72">
        <f t="shared" si="74"/>
        <v>-7.4045862548629459E-5</v>
      </c>
      <c r="AT72">
        <f t="shared" si="75"/>
        <v>-4.8376650644069179E-5</v>
      </c>
      <c r="AU72">
        <f t="shared" si="76"/>
        <v>-1.2243188253131739E-4</v>
      </c>
      <c r="AW72">
        <v>69</v>
      </c>
      <c r="AX72">
        <f>IF(Z72&gt;0, (R72*SUMPRODUCT(K72:$K$98, X72:$X$98)-K72*$AZ$3)/Z72, 0)</f>
        <v>-14165732728.673769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5.8473126100990229E-4</v>
      </c>
      <c r="L73" s="2">
        <v>70</v>
      </c>
      <c r="M73" s="8">
        <v>0.80709142899999997</v>
      </c>
      <c r="Q73" s="5">
        <f t="shared" si="82"/>
        <v>50</v>
      </c>
      <c r="R73">
        <f t="shared" si="61"/>
        <v>50000</v>
      </c>
      <c r="S73">
        <f t="shared" si="62"/>
        <v>-69149169468.512344</v>
      </c>
      <c r="U73">
        <f t="shared" si="84"/>
        <v>0.80709142899999997</v>
      </c>
      <c r="V73">
        <f t="shared" si="78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79"/>
        <v>-0.9422050347212978</v>
      </c>
      <c r="AC73">
        <f t="shared" si="80"/>
        <v>-0.84125450344940167</v>
      </c>
      <c r="AE73">
        <f t="shared" si="63"/>
        <v>0</v>
      </c>
      <c r="AF73">
        <f t="shared" si="64"/>
        <v>0</v>
      </c>
      <c r="AG73">
        <f t="shared" si="65"/>
        <v>-6.0828966559929104E-10</v>
      </c>
      <c r="AH73">
        <f t="shared" si="66"/>
        <v>-2.6841026244443396E-6</v>
      </c>
      <c r="AI73">
        <f t="shared" si="67"/>
        <v>-2.6847109141099388E-6</v>
      </c>
      <c r="AJ73">
        <f t="shared" si="68"/>
        <v>-0.10095053127189613</v>
      </c>
      <c r="AK73">
        <f t="shared" si="81"/>
        <v>-6.5954352430490845E-2</v>
      </c>
      <c r="AL73">
        <f t="shared" si="89"/>
        <v>-0.16690756841330107</v>
      </c>
      <c r="AN73">
        <f t="shared" si="69"/>
        <v>0</v>
      </c>
      <c r="AO73">
        <f t="shared" si="70"/>
        <v>0</v>
      </c>
      <c r="AP73">
        <f t="shared" si="71"/>
        <v>-3.5568598322516521E-13</v>
      </c>
      <c r="AQ73">
        <f t="shared" si="72"/>
        <v>-1.5694787122713268E-9</v>
      </c>
      <c r="AR73">
        <f t="shared" si="73"/>
        <v>-1.569834398254552E-9</v>
      </c>
      <c r="AS73">
        <f t="shared" si="74"/>
        <v>-5.9028931450235394E-5</v>
      </c>
      <c r="AT73">
        <f t="shared" si="75"/>
        <v>-3.8565571665772426E-5</v>
      </c>
      <c r="AU73">
        <f t="shared" si="76"/>
        <v>-9.759607295040607E-5</v>
      </c>
      <c r="AW73">
        <v>70</v>
      </c>
      <c r="AX73">
        <f>IF(Z73&gt;0, (R73*SUMPRODUCT(K73:$K$98, X73:$X$98)-K73*$AZ$3)/Z73, 0)</f>
        <v>-69149169468.512344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5.2208148304455561E-4</v>
      </c>
      <c r="L74" s="2">
        <v>71</v>
      </c>
      <c r="M74" s="8">
        <v>0.81105379099999997</v>
      </c>
      <c r="Q74" s="5">
        <f t="shared" si="82"/>
        <v>50</v>
      </c>
      <c r="R74">
        <f t="shared" si="61"/>
        <v>50000</v>
      </c>
      <c r="S74">
        <f t="shared" si="62"/>
        <v>-345021726585.3642</v>
      </c>
      <c r="U74">
        <f t="shared" si="84"/>
        <v>0.81105379099999997</v>
      </c>
      <c r="V74">
        <f t="shared" si="78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79"/>
        <v>-0.84125450344940167</v>
      </c>
      <c r="AC74">
        <f t="shared" si="80"/>
        <v>-0.75112009373400834</v>
      </c>
      <c r="AE74">
        <f t="shared" si="63"/>
        <v>0</v>
      </c>
      <c r="AF74">
        <f t="shared" si="64"/>
        <v>0</v>
      </c>
      <c r="AG74">
        <f t="shared" si="65"/>
        <v>-1.088511296328709E-10</v>
      </c>
      <c r="AH74">
        <f t="shared" si="66"/>
        <v>-4.9335563931042723E-7</v>
      </c>
      <c r="AI74">
        <f t="shared" si="67"/>
        <v>-4.9346449044006015E-7</v>
      </c>
      <c r="AJ74">
        <f t="shared" si="68"/>
        <v>-9.0134409715393327E-2</v>
      </c>
      <c r="AK74">
        <f t="shared" si="81"/>
        <v>-5.888781524145812E-2</v>
      </c>
      <c r="AL74">
        <f t="shared" si="89"/>
        <v>-0.14902271842134188</v>
      </c>
      <c r="AN74">
        <f t="shared" si="69"/>
        <v>0</v>
      </c>
      <c r="AO74">
        <f t="shared" si="70"/>
        <v>0</v>
      </c>
      <c r="AP74">
        <f t="shared" si="71"/>
        <v>-5.6829159189804417E-14</v>
      </c>
      <c r="AQ74">
        <f t="shared" si="72"/>
        <v>-2.5757184383958272E-10</v>
      </c>
      <c r="AR74">
        <f t="shared" si="73"/>
        <v>-2.5762867299877254E-10</v>
      </c>
      <c r="AS74">
        <f t="shared" si="74"/>
        <v>-4.7057506297558152E-5</v>
      </c>
      <c r="AT74">
        <f t="shared" si="75"/>
        <v>-3.0744237914514243E-5</v>
      </c>
      <c r="AU74">
        <f t="shared" si="76"/>
        <v>-7.7802001840745382E-5</v>
      </c>
      <c r="AW74">
        <v>71</v>
      </c>
      <c r="AX74">
        <f>IF(Z74&gt;0, (R74*SUMPRODUCT(K74:$K$98, X74:$X$98)-K74*$AZ$3)/Z74, 0)</f>
        <v>-345021726585.3642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4.6614418128978179E-4</v>
      </c>
      <c r="L75" s="2">
        <v>72</v>
      </c>
      <c r="M75" s="8">
        <v>0.81525055400000002</v>
      </c>
      <c r="Q75" s="5">
        <f t="shared" si="82"/>
        <v>50</v>
      </c>
      <c r="R75">
        <f t="shared" si="61"/>
        <v>50000</v>
      </c>
      <c r="S75">
        <f t="shared" si="62"/>
        <v>-1762838854011.9978</v>
      </c>
      <c r="U75">
        <f t="shared" si="84"/>
        <v>0.81525055400000002</v>
      </c>
      <c r="V75">
        <f t="shared" si="78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79"/>
        <v>-0.75112009373400834</v>
      </c>
      <c r="AC75">
        <f t="shared" si="80"/>
        <v>-0.67064294105865874</v>
      </c>
      <c r="AE75">
        <f t="shared" si="63"/>
        <v>0</v>
      </c>
      <c r="AF75">
        <f t="shared" si="64"/>
        <v>0</v>
      </c>
      <c r="AG75">
        <f t="shared" si="65"/>
        <v>-1.9021674599818366E-11</v>
      </c>
      <c r="AH75">
        <f t="shared" si="66"/>
        <v>-8.8740943736723825E-8</v>
      </c>
      <c r="AI75">
        <f t="shared" si="67"/>
        <v>-8.8759965411323647E-8</v>
      </c>
      <c r="AJ75">
        <f t="shared" si="68"/>
        <v>-8.0477152675349606E-2</v>
      </c>
      <c r="AK75">
        <f t="shared" si="81"/>
        <v>-5.2578406561380589E-2</v>
      </c>
      <c r="AL75">
        <f t="shared" si="89"/>
        <v>-0.13305564799669561</v>
      </c>
      <c r="AN75">
        <f t="shared" si="69"/>
        <v>0</v>
      </c>
      <c r="AO75">
        <f t="shared" si="70"/>
        <v>0</v>
      </c>
      <c r="AP75">
        <f t="shared" si="71"/>
        <v>-8.8668429330929704E-15</v>
      </c>
      <c r="AQ75">
        <f t="shared" si="72"/>
        <v>-4.1366074565037716E-11</v>
      </c>
      <c r="AR75">
        <f t="shared" si="73"/>
        <v>-4.1374941407970814E-11</v>
      </c>
      <c r="AS75">
        <f t="shared" si="74"/>
        <v>-3.7513956446383612E-5</v>
      </c>
      <c r="AT75">
        <f t="shared" si="75"/>
        <v>-2.4509118280076047E-5</v>
      </c>
      <c r="AU75">
        <f t="shared" si="76"/>
        <v>-6.2023116101401075E-5</v>
      </c>
      <c r="AW75">
        <v>72</v>
      </c>
      <c r="AX75">
        <f>IF(Z75&gt;0, (R75*SUMPRODUCT(K75:$K$98, X75:$X$98)-K75*$AZ$3)/Z75, 0)</f>
        <v>-1762838854011.9978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4.1620016186587658E-4</v>
      </c>
      <c r="L76" s="2">
        <v>73</v>
      </c>
      <c r="M76" s="8">
        <v>0.81969331899999998</v>
      </c>
      <c r="Q76" s="5">
        <f t="shared" si="82"/>
        <v>50</v>
      </c>
      <c r="R76">
        <f t="shared" si="61"/>
        <v>50000</v>
      </c>
      <c r="S76">
        <f t="shared" si="62"/>
        <v>-9241934922128.1563</v>
      </c>
      <c r="U76">
        <f t="shared" si="84"/>
        <v>0.81969331899999998</v>
      </c>
      <c r="V76">
        <f t="shared" si="78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79"/>
        <v>-0.67064294105865874</v>
      </c>
      <c r="AC76">
        <f t="shared" si="80"/>
        <v>-0.59878834026705907</v>
      </c>
      <c r="AE76">
        <f t="shared" si="63"/>
        <v>0</v>
      </c>
      <c r="AF76">
        <f t="shared" si="64"/>
        <v>0</v>
      </c>
      <c r="AG76">
        <f t="shared" si="65"/>
        <v>-3.2395182681570706E-12</v>
      </c>
      <c r="AH76">
        <f t="shared" si="66"/>
        <v>-1.5591939585663113E-8</v>
      </c>
      <c r="AI76">
        <f t="shared" si="67"/>
        <v>-1.5595179103931269E-8</v>
      </c>
      <c r="AJ76">
        <f t="shared" si="68"/>
        <v>-7.1854600791599665E-2</v>
      </c>
      <c r="AK76">
        <f t="shared" si="81"/>
        <v>-4.6945005874106119E-2</v>
      </c>
      <c r="AL76">
        <f t="shared" si="89"/>
        <v>-0.11879962226088489</v>
      </c>
      <c r="AN76">
        <f t="shared" si="69"/>
        <v>0</v>
      </c>
      <c r="AO76">
        <f t="shared" si="70"/>
        <v>0</v>
      </c>
      <c r="AP76">
        <f t="shared" si="71"/>
        <v>-1.3482880275744369E-15</v>
      </c>
      <c r="AQ76">
        <f t="shared" si="72"/>
        <v>-6.4893677793559559E-12</v>
      </c>
      <c r="AR76">
        <f t="shared" si="73"/>
        <v>-6.4907160673835307E-12</v>
      </c>
      <c r="AS76">
        <f t="shared" si="74"/>
        <v>-2.9905896480271723E-5</v>
      </c>
      <c r="AT76">
        <f t="shared" si="75"/>
        <v>-1.9538519043597495E-5</v>
      </c>
      <c r="AU76">
        <f t="shared" si="76"/>
        <v>-4.9444422014585288E-5</v>
      </c>
      <c r="AW76">
        <v>73</v>
      </c>
      <c r="AX76">
        <f>IF(Z76&gt;0, (R76*SUMPRODUCT(K76:$K$98, X76:$X$98)-K76*$AZ$3)/Z76, 0)</f>
        <v>-9241934922128.1563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3.7160728738024691E-4</v>
      </c>
      <c r="L77" s="2">
        <v>74</v>
      </c>
      <c r="M77" s="8">
        <v>0.82421808699999999</v>
      </c>
      <c r="Q77" s="5">
        <f t="shared" si="82"/>
        <v>50</v>
      </c>
      <c r="R77">
        <f t="shared" si="61"/>
        <v>50000</v>
      </c>
      <c r="S77">
        <f t="shared" si="62"/>
        <v>-49774595188381.602</v>
      </c>
      <c r="U77">
        <f t="shared" si="84"/>
        <v>0.82421808699999999</v>
      </c>
      <c r="V77">
        <f t="shared" si="78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79"/>
        <v>-0.59878834026705907</v>
      </c>
      <c r="AC77">
        <f t="shared" si="80"/>
        <v>-0.53463244667268639</v>
      </c>
      <c r="AE77">
        <f t="shared" si="63"/>
        <v>0</v>
      </c>
      <c r="AF77">
        <f t="shared" si="64"/>
        <v>0</v>
      </c>
      <c r="AG77">
        <f t="shared" si="65"/>
        <v>-5.3705353569352624E-13</v>
      </c>
      <c r="AH77">
        <f t="shared" si="66"/>
        <v>-2.6700695497819737E-9</v>
      </c>
      <c r="AI77">
        <f t="shared" si="67"/>
        <v>-2.6706066033176671E-9</v>
      </c>
      <c r="AJ77">
        <f t="shared" si="68"/>
        <v>-6.4155893594372682E-2</v>
      </c>
      <c r="AK77">
        <f t="shared" si="81"/>
        <v>-4.1915183818694142E-2</v>
      </c>
      <c r="AL77">
        <f t="shared" si="89"/>
        <v>-0.10607108008367341</v>
      </c>
      <c r="AN77">
        <f t="shared" si="69"/>
        <v>0</v>
      </c>
      <c r="AO77">
        <f t="shared" si="70"/>
        <v>0</v>
      </c>
      <c r="AP77">
        <f t="shared" si="71"/>
        <v>-1.9957300757704189E-16</v>
      </c>
      <c r="AQ77">
        <f t="shared" si="72"/>
        <v>-9.9221730251107643E-13</v>
      </c>
      <c r="AR77">
        <f t="shared" si="73"/>
        <v>-9.9241687551865329E-13</v>
      </c>
      <c r="AS77">
        <f t="shared" si="74"/>
        <v>-2.3840797588060591E-5</v>
      </c>
      <c r="AT77">
        <f t="shared" si="75"/>
        <v>-1.5575987758909349E-5</v>
      </c>
      <c r="AU77">
        <f t="shared" si="76"/>
        <v>-3.941678633938681E-5</v>
      </c>
      <c r="AW77">
        <v>74</v>
      </c>
      <c r="AX77">
        <f>IF(Z77&gt;0, (R77*SUMPRODUCT(K77:$K$98, X77:$X$98)-K77*$AZ$3)/Z77, 0)</f>
        <v>-49774595188381.602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3.3179222087522043E-4</v>
      </c>
      <c r="L78" s="2">
        <v>75</v>
      </c>
      <c r="M78" s="8">
        <v>0.82894669600000004</v>
      </c>
      <c r="Q78" s="5">
        <f t="shared" si="82"/>
        <v>50</v>
      </c>
      <c r="R78">
        <f t="shared" si="61"/>
        <v>50000</v>
      </c>
      <c r="S78">
        <f t="shared" si="62"/>
        <v>-275943440730964.69</v>
      </c>
      <c r="U78">
        <f t="shared" si="84"/>
        <v>0.82894669600000004</v>
      </c>
      <c r="V78">
        <f t="shared" si="78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79"/>
        <v>-0.53463244667268639</v>
      </c>
      <c r="AC78">
        <f t="shared" si="80"/>
        <v>-0.47735039881576591</v>
      </c>
      <c r="AE78">
        <f t="shared" si="63"/>
        <v>0</v>
      </c>
      <c r="AF78">
        <f t="shared" si="64"/>
        <v>0</v>
      </c>
      <c r="AG78">
        <f t="shared" si="65"/>
        <v>-8.6494246348324333E-14</v>
      </c>
      <c r="AH78">
        <f t="shared" si="66"/>
        <v>-4.4518875398826668E-10</v>
      </c>
      <c r="AI78">
        <f t="shared" si="67"/>
        <v>-4.4527524823461503E-10</v>
      </c>
      <c r="AJ78">
        <f t="shared" si="68"/>
        <v>-5.7282047856920482E-2</v>
      </c>
      <c r="AK78">
        <f t="shared" si="81"/>
        <v>-3.7424271267088048E-2</v>
      </c>
      <c r="AL78">
        <f t="shared" si="89"/>
        <v>-9.470631956928377E-2</v>
      </c>
      <c r="AN78">
        <f t="shared" si="69"/>
        <v>0</v>
      </c>
      <c r="AO78">
        <f t="shared" si="70"/>
        <v>0</v>
      </c>
      <c r="AP78">
        <f t="shared" si="71"/>
        <v>-2.8698118088838958E-17</v>
      </c>
      <c r="AQ78">
        <f t="shared" si="72"/>
        <v>-1.4771016539443916E-13</v>
      </c>
      <c r="AR78">
        <f t="shared" si="73"/>
        <v>-1.47738863512528E-13</v>
      </c>
      <c r="AS78">
        <f t="shared" si="74"/>
        <v>-1.9005737874728307E-5</v>
      </c>
      <c r="AT78">
        <f t="shared" si="75"/>
        <v>-1.2417082078343843E-5</v>
      </c>
      <c r="AU78">
        <f t="shared" si="76"/>
        <v>-3.142282010081101E-5</v>
      </c>
      <c r="AW78">
        <v>75</v>
      </c>
      <c r="AX78">
        <f>IF(Z78&gt;0, (R78*SUMPRODUCT(K78:$K$98, X78:$X$98)-K78*$AZ$3)/Z78, 0)</f>
        <v>-275943440730964.69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2.9624305435287535E-4</v>
      </c>
      <c r="L79" s="2">
        <v>76</v>
      </c>
      <c r="M79" s="8">
        <v>0.83370721699999994</v>
      </c>
      <c r="Q79" s="5">
        <f t="shared" si="82"/>
        <v>50</v>
      </c>
      <c r="R79">
        <f t="shared" si="61"/>
        <v>50000</v>
      </c>
      <c r="S79">
        <f t="shared" si="62"/>
        <v>-1576388028622492.5</v>
      </c>
      <c r="U79">
        <f t="shared" si="84"/>
        <v>0.83370721699999994</v>
      </c>
      <c r="V79">
        <f t="shared" si="78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79"/>
        <v>-0.47735039881576591</v>
      </c>
      <c r="AC79">
        <f t="shared" si="80"/>
        <v>-0.42620571322849155</v>
      </c>
      <c r="AE79">
        <f t="shared" si="63"/>
        <v>0</v>
      </c>
      <c r="AF79">
        <f t="shared" si="64"/>
        <v>0</v>
      </c>
      <c r="AG79">
        <f t="shared" si="65"/>
        <v>-1.3518426475267205E-14</v>
      </c>
      <c r="AH79">
        <f t="shared" si="66"/>
        <v>-7.2110877409573898E-11</v>
      </c>
      <c r="AI79">
        <f t="shared" si="67"/>
        <v>-7.2124395836049168E-11</v>
      </c>
      <c r="AJ79">
        <f t="shared" si="68"/>
        <v>-5.1144685587274363E-2</v>
      </c>
      <c r="AK79">
        <f t="shared" si="81"/>
        <v>-3.3414527917103615E-2</v>
      </c>
      <c r="AL79">
        <f t="shared" si="89"/>
        <v>-8.4559213576502368E-2</v>
      </c>
      <c r="AN79">
        <f t="shared" si="69"/>
        <v>0</v>
      </c>
      <c r="AO79">
        <f t="shared" si="70"/>
        <v>0</v>
      </c>
      <c r="AP79">
        <f t="shared" si="71"/>
        <v>-4.004739949077932E-18</v>
      </c>
      <c r="AQ79">
        <f t="shared" si="72"/>
        <v>-2.1362346575877931E-14</v>
      </c>
      <c r="AR79">
        <f t="shared" si="73"/>
        <v>-2.136635131582701E-14</v>
      </c>
      <c r="AS79">
        <f t="shared" si="74"/>
        <v>-1.515125787229164E-5</v>
      </c>
      <c r="AT79">
        <f t="shared" si="75"/>
        <v>-9.8988218099221976E-6</v>
      </c>
      <c r="AU79">
        <f t="shared" si="76"/>
        <v>-2.5050079703580188E-5</v>
      </c>
      <c r="AW79">
        <v>76</v>
      </c>
      <c r="AX79">
        <f>IF(Z79&gt;0, (R79*SUMPRODUCT(K79:$K$98, X79:$X$98)-K79*$AZ$3)/Z79, 0)</f>
        <v>-1576388028622492.5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2.6450272710078156E-4</v>
      </c>
      <c r="L80" s="2">
        <v>77</v>
      </c>
      <c r="M80" s="8">
        <v>0.83838979800000002</v>
      </c>
      <c r="Q80" s="5">
        <f t="shared" si="82"/>
        <v>50</v>
      </c>
      <c r="R80">
        <f t="shared" si="61"/>
        <v>50000</v>
      </c>
      <c r="S80">
        <f t="shared" si="62"/>
        <v>-9283605540411802</v>
      </c>
      <c r="U80">
        <f t="shared" si="84"/>
        <v>0.83838979800000002</v>
      </c>
      <c r="V80">
        <f t="shared" si="78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79"/>
        <v>-0.42620571322849155</v>
      </c>
      <c r="AC80">
        <f t="shared" si="80"/>
        <v>-0.38054081538260043</v>
      </c>
      <c r="AE80">
        <f t="shared" si="63"/>
        <v>0</v>
      </c>
      <c r="AF80">
        <f t="shared" si="64"/>
        <v>0</v>
      </c>
      <c r="AG80">
        <f t="shared" si="65"/>
        <v>-2.0495313686374078E-15</v>
      </c>
      <c r="AH80">
        <f t="shared" si="66"/>
        <v>-1.1333710841877125E-11</v>
      </c>
      <c r="AI80">
        <f t="shared" si="67"/>
        <v>-1.1335760373245762E-11</v>
      </c>
      <c r="AJ80">
        <f t="shared" si="68"/>
        <v>-4.5664897845891117E-2</v>
      </c>
      <c r="AK80">
        <f t="shared" si="81"/>
        <v>-2.9834399925994411E-2</v>
      </c>
      <c r="AL80">
        <f t="shared" si="89"/>
        <v>-7.5499297783221286E-2</v>
      </c>
      <c r="AN80">
        <f t="shared" si="69"/>
        <v>0</v>
      </c>
      <c r="AO80">
        <f t="shared" si="70"/>
        <v>0</v>
      </c>
      <c r="AP80">
        <f t="shared" si="71"/>
        <v>-5.4210663628319157E-19</v>
      </c>
      <c r="AQ80">
        <f t="shared" si="72"/>
        <v>-2.9977974258481943E-15</v>
      </c>
      <c r="AR80">
        <f t="shared" si="73"/>
        <v>-2.9983395324844774E-15</v>
      </c>
      <c r="AS80">
        <f t="shared" si="74"/>
        <v>-1.2078490013016805E-5</v>
      </c>
      <c r="AT80">
        <f t="shared" si="75"/>
        <v>-7.8912801418408767E-6</v>
      </c>
      <c r="AU80">
        <f t="shared" si="76"/>
        <v>-1.9969770157856022E-5</v>
      </c>
      <c r="AW80">
        <v>77</v>
      </c>
      <c r="AX80">
        <f>IF(Z80&gt;0, (R80*SUMPRODUCT(K80:$K$98, X80:$X$98)-K80*$AZ$3)/Z80, 0)</f>
        <v>-9283605540411802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2.3616314919712637E-4</v>
      </c>
      <c r="L81" s="2">
        <v>78</v>
      </c>
      <c r="M81" s="8">
        <v>0.84318435700000005</v>
      </c>
      <c r="Q81" s="5">
        <f t="shared" si="82"/>
        <v>50</v>
      </c>
      <c r="R81">
        <f t="shared" si="61"/>
        <v>50000</v>
      </c>
      <c r="S81">
        <f t="shared" si="62"/>
        <v>-5.6458108610571488E+16</v>
      </c>
      <c r="U81">
        <f t="shared" si="84"/>
        <v>0.84318435700000005</v>
      </c>
      <c r="V81">
        <f t="shared" si="78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79"/>
        <v>-0.38054081538260043</v>
      </c>
      <c r="AC81">
        <f t="shared" si="80"/>
        <v>-0.33976858516303876</v>
      </c>
      <c r="AE81">
        <f t="shared" si="63"/>
        <v>0</v>
      </c>
      <c r="AF81">
        <f t="shared" si="64"/>
        <v>0</v>
      </c>
      <c r="AG81">
        <f t="shared" si="65"/>
        <v>-3.00903265735171E-16</v>
      </c>
      <c r="AH81">
        <f t="shared" si="66"/>
        <v>-1.7281327892158628E-12</v>
      </c>
      <c r="AI81">
        <f t="shared" si="67"/>
        <v>-1.7284336924815979E-12</v>
      </c>
      <c r="AJ81">
        <f t="shared" si="68"/>
        <v>-4.0772230219561667E-2</v>
      </c>
      <c r="AK81">
        <f t="shared" si="81"/>
        <v>-2.6637857076782033E-2</v>
      </c>
      <c r="AL81">
        <f t="shared" si="89"/>
        <v>-6.741008729807213E-2</v>
      </c>
      <c r="AN81">
        <f t="shared" si="69"/>
        <v>0</v>
      </c>
      <c r="AO81">
        <f t="shared" si="70"/>
        <v>0</v>
      </c>
      <c r="AP81">
        <f t="shared" si="71"/>
        <v>-7.1062262839717749E-20</v>
      </c>
      <c r="AQ81">
        <f t="shared" si="72"/>
        <v>-4.0812128173203196E-16</v>
      </c>
      <c r="AR81">
        <f t="shared" si="73"/>
        <v>-4.0819234399487165E-16</v>
      </c>
      <c r="AS81">
        <f t="shared" si="74"/>
        <v>-9.6288982884419267E-6</v>
      </c>
      <c r="AT81">
        <f t="shared" si="75"/>
        <v>-6.2908802151158039E-6</v>
      </c>
      <c r="AU81">
        <f t="shared" si="76"/>
        <v>-1.5919778503965921E-5</v>
      </c>
      <c r="AW81">
        <v>78</v>
      </c>
      <c r="AX81">
        <f>IF(Z81&gt;0, (R81*SUMPRODUCT(K81:$K$98, X81:$X$98)-K81*$AZ$3)/Z81, 0)</f>
        <v>-5.6458108610571488E+16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2.1085995464029139E-4</v>
      </c>
      <c r="L82" s="2">
        <v>79</v>
      </c>
      <c r="M82" s="8">
        <v>0.84806285100000001</v>
      </c>
      <c r="Q82" s="5">
        <f t="shared" si="82"/>
        <v>50</v>
      </c>
      <c r="R82">
        <f t="shared" si="61"/>
        <v>50000</v>
      </c>
      <c r="S82">
        <f t="shared" si="62"/>
        <v>-3.551503316806311E+17</v>
      </c>
      <c r="U82">
        <f t="shared" si="84"/>
        <v>0.84806285100000001</v>
      </c>
      <c r="V82">
        <f t="shared" si="78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79"/>
        <v>-0.33976858516303876</v>
      </c>
      <c r="AC82">
        <f t="shared" si="80"/>
        <v>-0.30336480818128492</v>
      </c>
      <c r="AE82">
        <f t="shared" si="63"/>
        <v>0</v>
      </c>
      <c r="AF82">
        <f t="shared" si="64"/>
        <v>0</v>
      </c>
      <c r="AG82">
        <f t="shared" si="65"/>
        <v>-4.270935166323956E-17</v>
      </c>
      <c r="AH82">
        <f t="shared" si="66"/>
        <v>-2.5518488141457973E-13</v>
      </c>
      <c r="AI82">
        <f t="shared" si="67"/>
        <v>-2.5522759076624299E-13</v>
      </c>
      <c r="AJ82">
        <f t="shared" si="68"/>
        <v>-3.6403776981753844E-2</v>
      </c>
      <c r="AK82">
        <f t="shared" si="81"/>
        <v>-2.3783800961412714E-2</v>
      </c>
      <c r="AL82">
        <f t="shared" si="89"/>
        <v>-6.0187577943421784E-2</v>
      </c>
      <c r="AN82">
        <f t="shared" si="69"/>
        <v>0</v>
      </c>
      <c r="AO82">
        <f t="shared" si="70"/>
        <v>0</v>
      </c>
      <c r="AP82">
        <f t="shared" si="71"/>
        <v>-9.0056919544269465E-21</v>
      </c>
      <c r="AQ82">
        <f t="shared" si="72"/>
        <v>-5.3808272519966417E-17</v>
      </c>
      <c r="AR82">
        <f t="shared" si="73"/>
        <v>-5.381727821192085E-17</v>
      </c>
      <c r="AS82">
        <f t="shared" si="74"/>
        <v>-7.6760987631078984E-6</v>
      </c>
      <c r="AT82">
        <f t="shared" si="75"/>
        <v>-5.0150511918972037E-6</v>
      </c>
      <c r="AU82">
        <f t="shared" si="76"/>
        <v>-1.269114995505892E-5</v>
      </c>
      <c r="AW82">
        <v>79</v>
      </c>
      <c r="AX82">
        <f>IF(Z82&gt;0, (R82*SUMPRODUCT(K82:$K$98, X82:$X$98)-K82*$AZ$3)/Z82, 0)</f>
        <v>-3.551503316806311E+17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1.882678166431173E-4</v>
      </c>
      <c r="L83" s="2">
        <v>80</v>
      </c>
      <c r="M83" s="8">
        <v>0.85299375700000002</v>
      </c>
      <c r="Q83" s="5">
        <f t="shared" si="82"/>
        <v>50</v>
      </c>
      <c r="R83">
        <f t="shared" si="61"/>
        <v>50000</v>
      </c>
      <c r="S83">
        <f t="shared" si="62"/>
        <v>-2.314482197932652E+18</v>
      </c>
      <c r="U83">
        <f t="shared" si="84"/>
        <v>0.85299375700000002</v>
      </c>
      <c r="V83">
        <f t="shared" si="78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79"/>
        <v>-0.30336480818128492</v>
      </c>
      <c r="AC83">
        <f t="shared" si="80"/>
        <v>-0.27086143587614731</v>
      </c>
      <c r="AE83">
        <f t="shared" si="63"/>
        <v>0</v>
      </c>
      <c r="AF83">
        <f t="shared" si="64"/>
        <v>0</v>
      </c>
      <c r="AG83">
        <f t="shared" si="65"/>
        <v>-5.851447812346254E-18</v>
      </c>
      <c r="AH83">
        <f t="shared" si="66"/>
        <v>-3.6430810334260915E-14</v>
      </c>
      <c r="AI83">
        <f t="shared" si="67"/>
        <v>-3.6436661782073264E-14</v>
      </c>
      <c r="AJ83">
        <f t="shared" si="68"/>
        <v>-3.2503372305137612E-2</v>
      </c>
      <c r="AK83">
        <f t="shared" si="81"/>
        <v>-2.1235536572689947E-2</v>
      </c>
      <c r="AL83">
        <f t="shared" si="89"/>
        <v>-5.3738908877863992E-2</v>
      </c>
      <c r="AN83">
        <f t="shared" si="69"/>
        <v>0</v>
      </c>
      <c r="AO83">
        <f t="shared" si="70"/>
        <v>0</v>
      </c>
      <c r="AP83">
        <f t="shared" si="71"/>
        <v>-1.1016393038315743E-21</v>
      </c>
      <c r="AQ83">
        <f t="shared" si="72"/>
        <v>-6.8587491201708166E-18</v>
      </c>
      <c r="AR83">
        <f t="shared" si="73"/>
        <v>-6.8598507594746491E-18</v>
      </c>
      <c r="AS83">
        <f t="shared" si="74"/>
        <v>-6.1193389374266252E-6</v>
      </c>
      <c r="AT83">
        <f t="shared" si="75"/>
        <v>-3.9979681057854023E-6</v>
      </c>
      <c r="AU83">
        <f t="shared" si="76"/>
        <v>-1.0117307043218887E-5</v>
      </c>
      <c r="AW83">
        <v>80</v>
      </c>
      <c r="AX83">
        <f>IF(Z83&gt;0, (R83*SUMPRODUCT(K83:$K$98, X83:$X$98)-K83*$AZ$3)/Z83, 0)</f>
        <v>-2.314482197932652E+18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1.6809626485992616E-4</v>
      </c>
      <c r="L84" s="2">
        <v>81</v>
      </c>
      <c r="M84" s="8">
        <v>0.85794593600000002</v>
      </c>
      <c r="Q84" s="5">
        <f t="shared" si="82"/>
        <v>50</v>
      </c>
      <c r="R84">
        <f t="shared" si="61"/>
        <v>50000</v>
      </c>
      <c r="S84">
        <f t="shared" si="62"/>
        <v>-1.5648908483724265E+19</v>
      </c>
      <c r="U84">
        <f t="shared" si="84"/>
        <v>0.85794593600000002</v>
      </c>
      <c r="V84">
        <f t="shared" si="78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79"/>
        <v>-0.27086143587614731</v>
      </c>
      <c r="AC84">
        <f t="shared" si="80"/>
        <v>-0.24184056774656007</v>
      </c>
      <c r="AE84">
        <f t="shared" si="63"/>
        <v>0</v>
      </c>
      <c r="AF84">
        <f t="shared" si="64"/>
        <v>0</v>
      </c>
      <c r="AG84">
        <f t="shared" si="65"/>
        <v>-7.7270746390423238E-19</v>
      </c>
      <c r="AH84">
        <f t="shared" si="66"/>
        <v>-5.0202258703185593E-15</v>
      </c>
      <c r="AI84">
        <f t="shared" si="67"/>
        <v>-5.0209985777824635E-15</v>
      </c>
      <c r="AJ84">
        <f t="shared" si="68"/>
        <v>-2.9020868129587235E-2</v>
      </c>
      <c r="AK84">
        <f t="shared" si="81"/>
        <v>-1.8960300511330314E-2</v>
      </c>
      <c r="AL84">
        <f t="shared" si="89"/>
        <v>-4.798116864092257E-2</v>
      </c>
      <c r="AN84">
        <f t="shared" si="69"/>
        <v>0</v>
      </c>
      <c r="AO84">
        <f t="shared" si="70"/>
        <v>0</v>
      </c>
      <c r="AP84">
        <f t="shared" si="71"/>
        <v>-1.2988923851168769E-22</v>
      </c>
      <c r="AQ84">
        <f t="shared" si="72"/>
        <v>-8.4388121755372187E-19</v>
      </c>
      <c r="AR84">
        <f t="shared" si="73"/>
        <v>-8.4401110679223352E-19</v>
      </c>
      <c r="AS84">
        <f t="shared" si="74"/>
        <v>-4.8782995355760858E-6</v>
      </c>
      <c r="AT84">
        <f t="shared" si="75"/>
        <v>-3.1871556965763737E-6</v>
      </c>
      <c r="AU84">
        <f t="shared" si="76"/>
        <v>-8.065455232153304E-6</v>
      </c>
      <c r="AW84">
        <v>81</v>
      </c>
      <c r="AX84">
        <f>IF(Z84&gt;0, (R84*SUMPRODUCT(K84:$K$98, X84:$X$98)-K84*$AZ$3)/Z84, 0)</f>
        <v>-1.5648908483724265E+19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1.5008595076779121E-4</v>
      </c>
      <c r="L85" s="2">
        <v>82</v>
      </c>
      <c r="M85" s="8">
        <v>0.86292441799999997</v>
      </c>
      <c r="Q85" s="5">
        <f t="shared" si="82"/>
        <v>50</v>
      </c>
      <c r="R85">
        <f t="shared" si="61"/>
        <v>50000</v>
      </c>
      <c r="S85">
        <f t="shared" si="62"/>
        <v>-1.0995219929514821E+20</v>
      </c>
      <c r="U85">
        <f t="shared" si="84"/>
        <v>0.86292441799999997</v>
      </c>
      <c r="V85">
        <f t="shared" si="78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79"/>
        <v>-0.24184056774656007</v>
      </c>
      <c r="AC85">
        <f t="shared" si="80"/>
        <v>-0.21592907834514291</v>
      </c>
      <c r="AE85">
        <f t="shared" si="63"/>
        <v>0</v>
      </c>
      <c r="AF85">
        <f t="shared" si="64"/>
        <v>0</v>
      </c>
      <c r="AG85">
        <f t="shared" si="65"/>
        <v>-9.819225069137433E-20</v>
      </c>
      <c r="AH85">
        <f t="shared" si="66"/>
        <v>-6.6678813857381568E-16</v>
      </c>
      <c r="AI85">
        <f t="shared" si="67"/>
        <v>-6.6688633082450701E-16</v>
      </c>
      <c r="AJ85">
        <f t="shared" si="68"/>
        <v>-2.5911489401417159E-2</v>
      </c>
      <c r="AK85">
        <f t="shared" si="81"/>
        <v>-1.6928839742259207E-2</v>
      </c>
      <c r="AL85">
        <f t="shared" si="89"/>
        <v>-4.2840329143677032E-2</v>
      </c>
      <c r="AN85">
        <f t="shared" si="69"/>
        <v>0</v>
      </c>
      <c r="AO85">
        <f t="shared" si="70"/>
        <v>0</v>
      </c>
      <c r="AP85">
        <f t="shared" si="71"/>
        <v>-1.4737277303044221E-23</v>
      </c>
      <c r="AQ85">
        <f t="shared" si="72"/>
        <v>-1.0007553173853685E-19</v>
      </c>
      <c r="AR85">
        <f t="shared" si="73"/>
        <v>-1.0009026901583988E-19</v>
      </c>
      <c r="AS85">
        <f t="shared" si="74"/>
        <v>-3.8889505226212396E-6</v>
      </c>
      <c r="AT85">
        <f t="shared" si="75"/>
        <v>-2.5407810081125423E-6</v>
      </c>
      <c r="AU85">
        <f t="shared" si="76"/>
        <v>-6.4297315307338823E-6</v>
      </c>
      <c r="AW85">
        <v>82</v>
      </c>
      <c r="AX85">
        <f>IF(Z85&gt;0, (R85*SUMPRODUCT(K85:$K$98, X85:$X$98)-K85*$AZ$3)/Z85, 0)</f>
        <v>-1.0995219929514821E+20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1.3400531318552786E-4</v>
      </c>
      <c r="L86" s="2">
        <v>83</v>
      </c>
      <c r="M86" s="8">
        <v>0.86793829099999997</v>
      </c>
      <c r="Q86" s="5">
        <f t="shared" si="82"/>
        <v>50</v>
      </c>
      <c r="R86">
        <f t="shared" si="61"/>
        <v>50000</v>
      </c>
      <c r="S86">
        <f t="shared" si="62"/>
        <v>-8.042784860035437E+20</v>
      </c>
      <c r="U86">
        <f t="shared" si="84"/>
        <v>0.86793829099999997</v>
      </c>
      <c r="V86">
        <f t="shared" si="78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79"/>
        <v>-0.21592907834514291</v>
      </c>
      <c r="AC86">
        <f t="shared" si="80"/>
        <v>-0.19279381995102046</v>
      </c>
      <c r="AE86">
        <f t="shared" si="63"/>
        <v>0</v>
      </c>
      <c r="AF86">
        <f t="shared" si="64"/>
        <v>0</v>
      </c>
      <c r="AG86">
        <f t="shared" si="65"/>
        <v>-1.1985513929945591E-20</v>
      </c>
      <c r="AH86">
        <f t="shared" si="66"/>
        <v>-8.5224814254514997E-17</v>
      </c>
      <c r="AI86">
        <f t="shared" si="67"/>
        <v>-8.5236799768444946E-17</v>
      </c>
      <c r="AJ86">
        <f t="shared" si="68"/>
        <v>-2.3135258394122449E-2</v>
      </c>
      <c r="AK86">
        <f t="shared" si="81"/>
        <v>-1.5115035484160004E-2</v>
      </c>
      <c r="AL86">
        <f t="shared" si="89"/>
        <v>-3.8250293878282542E-2</v>
      </c>
      <c r="AN86">
        <f t="shared" si="69"/>
        <v>0</v>
      </c>
      <c r="AO86">
        <f t="shared" si="70"/>
        <v>0</v>
      </c>
      <c r="AP86">
        <f t="shared" si="71"/>
        <v>-1.6061225478718657E-24</v>
      </c>
      <c r="AQ86">
        <f t="shared" si="72"/>
        <v>-1.1420577925354721E-20</v>
      </c>
      <c r="AR86">
        <f t="shared" si="73"/>
        <v>-1.1422184047902594E-20</v>
      </c>
      <c r="AS86">
        <f t="shared" si="74"/>
        <v>-3.1002475467324911E-6</v>
      </c>
      <c r="AT86">
        <f t="shared" si="75"/>
        <v>-2.025495063865228E-6</v>
      </c>
      <c r="AU86">
        <f t="shared" si="76"/>
        <v>-5.1257426105977309E-6</v>
      </c>
      <c r="AW86">
        <v>83</v>
      </c>
      <c r="AX86">
        <f>IF(Z86&gt;0, (R86*SUMPRODUCT(K86:$K$98, X86:$X$98)-K86*$AZ$3)/Z86, 0)</f>
        <v>-8.042784860035437E+20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1.19647601058507E-4</v>
      </c>
      <c r="L87" s="2">
        <v>84</v>
      </c>
      <c r="M87" s="8">
        <v>0.872959127</v>
      </c>
      <c r="Q87" s="5">
        <f t="shared" si="82"/>
        <v>50</v>
      </c>
      <c r="R87">
        <f t="shared" si="61"/>
        <v>50000</v>
      </c>
      <c r="S87">
        <f t="shared" si="62"/>
        <v>-6.1355129423427357E+21</v>
      </c>
      <c r="U87">
        <f t="shared" si="84"/>
        <v>0.872959127</v>
      </c>
      <c r="V87">
        <f t="shared" si="78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79"/>
        <v>-0.19279381995102046</v>
      </c>
      <c r="AC87">
        <f t="shared" si="80"/>
        <v>-0.17213733924198255</v>
      </c>
      <c r="AE87">
        <f t="shared" si="63"/>
        <v>0</v>
      </c>
      <c r="AF87">
        <f t="shared" si="64"/>
        <v>0</v>
      </c>
      <c r="AG87">
        <f t="shared" si="65"/>
        <v>-1.4027950137144929E-21</v>
      </c>
      <c r="AH87">
        <f t="shared" si="66"/>
        <v>-1.0462863776931642E-17</v>
      </c>
      <c r="AI87">
        <f t="shared" si="67"/>
        <v>-1.0464266571945357E-17</v>
      </c>
      <c r="AJ87">
        <f t="shared" si="68"/>
        <v>-2.0656480709037917E-2</v>
      </c>
      <c r="AK87">
        <f t="shared" si="81"/>
        <v>-1.3495567396571434E-2</v>
      </c>
      <c r="AL87">
        <f t="shared" si="89"/>
        <v>-3.4152048105609359E-2</v>
      </c>
      <c r="AN87">
        <f t="shared" si="69"/>
        <v>0</v>
      </c>
      <c r="AO87">
        <f t="shared" si="70"/>
        <v>0</v>
      </c>
      <c r="AP87">
        <f t="shared" si="71"/>
        <v>-1.678410581677745E-25</v>
      </c>
      <c r="AQ87">
        <f t="shared" si="72"/>
        <v>-1.2518565511118209E-21</v>
      </c>
      <c r="AR87">
        <f t="shared" si="73"/>
        <v>-1.2520243921699888E-21</v>
      </c>
      <c r="AS87">
        <f t="shared" si="74"/>
        <v>-2.4714983631477146E-6</v>
      </c>
      <c r="AT87">
        <f t="shared" si="75"/>
        <v>-1.6147122639231728E-6</v>
      </c>
      <c r="AU87">
        <f t="shared" si="76"/>
        <v>-4.0862106270708887E-6</v>
      </c>
      <c r="AW87">
        <v>84</v>
      </c>
      <c r="AX87">
        <f>IF(Z87&gt;0, (R87*SUMPRODUCT(K87:$K$98, X87:$X$98)-K87*$AZ$3)/Z87, 0)</f>
        <v>-6.1355129423427357E+21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1.0682821523080982E-4</v>
      </c>
      <c r="L88" s="2">
        <v>85</v>
      </c>
      <c r="M88" s="8">
        <v>0.877957722</v>
      </c>
      <c r="Q88" s="5">
        <f t="shared" si="82"/>
        <v>50</v>
      </c>
      <c r="R88">
        <f t="shared" si="61"/>
        <v>50000</v>
      </c>
      <c r="S88">
        <f t="shared" si="62"/>
        <v>-4.8893477118192438E+22</v>
      </c>
      <c r="U88">
        <f t="shared" si="84"/>
        <v>0.877957722</v>
      </c>
      <c r="V88">
        <f t="shared" si="78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79"/>
        <v>-0.17213733924198255</v>
      </c>
      <c r="AC88">
        <f t="shared" si="80"/>
        <v>-0.15369405289462726</v>
      </c>
      <c r="AE88">
        <f t="shared" si="63"/>
        <v>0</v>
      </c>
      <c r="AF88">
        <f t="shared" si="64"/>
        <v>0</v>
      </c>
      <c r="AG88">
        <f t="shared" si="65"/>
        <v>-1.5717234890361305E-22</v>
      </c>
      <c r="AH88">
        <f t="shared" si="66"/>
        <v>-1.2315947146737349E-18</v>
      </c>
      <c r="AI88">
        <f t="shared" si="67"/>
        <v>-1.2317518870226385E-18</v>
      </c>
      <c r="AJ88">
        <f t="shared" si="68"/>
        <v>-1.8443286347355287E-2</v>
      </c>
      <c r="AK88">
        <f t="shared" si="81"/>
        <v>-1.2049613746938779E-2</v>
      </c>
      <c r="AL88">
        <f t="shared" si="89"/>
        <v>-3.0492900094294065E-2</v>
      </c>
      <c r="AN88">
        <f t="shared" si="69"/>
        <v>0</v>
      </c>
      <c r="AO88">
        <f t="shared" si="70"/>
        <v>0</v>
      </c>
      <c r="AP88">
        <f t="shared" si="71"/>
        <v>-1.6790441517007111E-26</v>
      </c>
      <c r="AQ88">
        <f t="shared" si="72"/>
        <v>-1.3156906525629357E-22</v>
      </c>
      <c r="AR88">
        <f t="shared" si="73"/>
        <v>-1.3158585569781058E-22</v>
      </c>
      <c r="AS88">
        <f t="shared" si="74"/>
        <v>-1.9702633634787267E-6</v>
      </c>
      <c r="AT88">
        <f t="shared" si="75"/>
        <v>-1.2872387308061005E-6</v>
      </c>
      <c r="AU88">
        <f t="shared" si="76"/>
        <v>-3.2575020942848274E-6</v>
      </c>
      <c r="AW88">
        <v>85</v>
      </c>
      <c r="AX88">
        <f>IF(Z88&gt;0, (R88*SUMPRODUCT(K88:$K$98, X88:$X$98)-K88*$AZ$3)/Z88, 0)</f>
        <v>-4.8893477118192438E+22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9.5382335027508763E-5</v>
      </c>
      <c r="L89" s="2">
        <v>86</v>
      </c>
      <c r="M89" s="8">
        <v>0.88376105100000002</v>
      </c>
      <c r="Q89" s="5">
        <f t="shared" si="82"/>
        <v>50</v>
      </c>
      <c r="R89">
        <f t="shared" si="61"/>
        <v>50000</v>
      </c>
      <c r="S89">
        <f t="shared" si="62"/>
        <v>-4.1091229436108601E+23</v>
      </c>
      <c r="U89">
        <f t="shared" si="84"/>
        <v>0.88376105100000002</v>
      </c>
      <c r="V89">
        <f t="shared" si="78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79"/>
        <v>-0.15369405289462726</v>
      </c>
      <c r="AC89">
        <f t="shared" si="80"/>
        <v>-0.13722683294163146</v>
      </c>
      <c r="AE89">
        <f t="shared" si="63"/>
        <v>0</v>
      </c>
      <c r="AF89">
        <f t="shared" si="64"/>
        <v>0</v>
      </c>
      <c r="AG89">
        <f t="shared" si="65"/>
        <v>-1.6697825159381143E-23</v>
      </c>
      <c r="AH89">
        <f t="shared" si="66"/>
        <v>-1.3890280025519579E-19</v>
      </c>
      <c r="AI89">
        <f t="shared" si="67"/>
        <v>-1.3891949808035516E-19</v>
      </c>
      <c r="AJ89">
        <f t="shared" si="68"/>
        <v>-1.6467219952995799E-2</v>
      </c>
      <c r="AK89">
        <f t="shared" si="81"/>
        <v>-1.0758583702623909E-2</v>
      </c>
      <c r="AL89">
        <f t="shared" si="89"/>
        <v>-2.7225803655619708E-2</v>
      </c>
      <c r="AN89">
        <f t="shared" si="69"/>
        <v>0</v>
      </c>
      <c r="AO89">
        <f t="shared" si="70"/>
        <v>0</v>
      </c>
      <c r="AP89">
        <f t="shared" si="71"/>
        <v>-1.5926775535828571E-27</v>
      </c>
      <c r="AQ89">
        <f t="shared" si="72"/>
        <v>-1.3248873430200215E-23</v>
      </c>
      <c r="AR89">
        <f t="shared" si="73"/>
        <v>-1.3250466107753797E-23</v>
      </c>
      <c r="AS89">
        <f t="shared" si="74"/>
        <v>-1.5706818905283224E-6</v>
      </c>
      <c r="AT89">
        <f t="shared" si="75"/>
        <v>-1.0261788351451694E-6</v>
      </c>
      <c r="AU89">
        <f t="shared" si="76"/>
        <v>-2.5968607256734918E-6</v>
      </c>
      <c r="AW89">
        <v>86</v>
      </c>
      <c r="AX89">
        <f>IF(Z89&gt;0, (R89*SUMPRODUCT(K89:$K$98, X89:$X$98)-K89*$AZ$3)/Z89, 0)</f>
        <v>-4.1091229436108601E+23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8.5162799131704246E-5</v>
      </c>
      <c r="L90" s="2">
        <v>87</v>
      </c>
      <c r="M90">
        <v>0.88953285599999998</v>
      </c>
      <c r="Q90" s="5">
        <f t="shared" si="82"/>
        <v>50</v>
      </c>
      <c r="R90">
        <f t="shared" si="61"/>
        <v>50000</v>
      </c>
      <c r="S90">
        <f t="shared" si="62"/>
        <v>-3.6518006036691216E+24</v>
      </c>
      <c r="U90">
        <f t="shared" ref="U90:U98" si="93">M90</f>
        <v>0.88953285599999998</v>
      </c>
      <c r="V90">
        <f t="shared" si="78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79"/>
        <v>-0.13722683294163146</v>
      </c>
      <c r="AC90">
        <f t="shared" si="80"/>
        <v>-0.12252395798359952</v>
      </c>
      <c r="AE90">
        <f t="shared" si="63"/>
        <v>0</v>
      </c>
      <c r="AF90">
        <f t="shared" si="64"/>
        <v>0</v>
      </c>
      <c r="AG90">
        <f t="shared" si="65"/>
        <v>-1.6775828047743682E-24</v>
      </c>
      <c r="AH90">
        <f t="shared" si="66"/>
        <v>-1.4853264103012965E-20</v>
      </c>
      <c r="AI90">
        <f t="shared" si="67"/>
        <v>-1.4854941685817738E-20</v>
      </c>
      <c r="AJ90">
        <f t="shared" si="68"/>
        <v>-1.4702874958031936E-2</v>
      </c>
      <c r="AK90">
        <f t="shared" si="81"/>
        <v>-9.6058783059142037E-3</v>
      </c>
      <c r="AL90">
        <f t="shared" si="89"/>
        <v>-2.4308753263946138E-2</v>
      </c>
      <c r="AN90">
        <f t="shared" si="69"/>
        <v>0</v>
      </c>
      <c r="AO90">
        <f t="shared" si="70"/>
        <v>0</v>
      </c>
      <c r="AP90">
        <f t="shared" si="71"/>
        <v>-1.4286764742980053E-28</v>
      </c>
      <c r="AQ90">
        <f t="shared" si="72"/>
        <v>-1.2649455472550464E-24</v>
      </c>
      <c r="AR90">
        <f t="shared" si="73"/>
        <v>-1.2650884149024761E-24</v>
      </c>
      <c r="AS90">
        <f t="shared" si="74"/>
        <v>-1.2521379867094384E-6</v>
      </c>
      <c r="AT90">
        <f t="shared" si="75"/>
        <v>-8.1806348465016676E-7</v>
      </c>
      <c r="AU90">
        <f t="shared" si="76"/>
        <v>-2.0702014713596049E-6</v>
      </c>
      <c r="AW90">
        <v>87</v>
      </c>
      <c r="AX90">
        <f>IF(Z90&gt;0, (R90*SUMPRODUCT(K90:$K$98, X90:$X$98)-K90*$AZ$3)/Z90, 0)</f>
        <v>-3.6518006036691216E+24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7.6038213510450212E-5</v>
      </c>
      <c r="L91" s="2">
        <v>88</v>
      </c>
      <c r="M91">
        <v>0.89526598199999996</v>
      </c>
      <c r="Q91" s="5">
        <f t="shared" si="82"/>
        <v>50</v>
      </c>
      <c r="R91">
        <f t="shared" si="61"/>
        <v>50000</v>
      </c>
      <c r="S91">
        <f t="shared" si="62"/>
        <v>-3.4417797556902948E+25</v>
      </c>
      <c r="U91">
        <f t="shared" si="93"/>
        <v>0.89526598199999996</v>
      </c>
      <c r="V91">
        <f t="shared" si="78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79"/>
        <v>-0.12252395798359952</v>
      </c>
      <c r="AC91">
        <f t="shared" si="80"/>
        <v>-0.10939639105678527</v>
      </c>
      <c r="AE91">
        <f t="shared" si="63"/>
        <v>0</v>
      </c>
      <c r="AF91">
        <f t="shared" si="64"/>
        <v>0</v>
      </c>
      <c r="AG91">
        <f t="shared" si="65"/>
        <v>-1.5892415962398552E-25</v>
      </c>
      <c r="AH91">
        <f t="shared" si="66"/>
        <v>-1.501882817102639E-21</v>
      </c>
      <c r="AI91">
        <f t="shared" si="67"/>
        <v>-1.502041741262263E-21</v>
      </c>
      <c r="AJ91">
        <f t="shared" si="68"/>
        <v>-1.3127566926814258E-2</v>
      </c>
      <c r="AK91">
        <f t="shared" si="81"/>
        <v>-8.576677058851968E-3</v>
      </c>
      <c r="AL91">
        <f t="shared" si="89"/>
        <v>-2.1704243985666227E-2</v>
      </c>
      <c r="AN91">
        <f t="shared" si="69"/>
        <v>0</v>
      </c>
      <c r="AO91">
        <f t="shared" si="70"/>
        <v>0</v>
      </c>
      <c r="AP91">
        <f t="shared" si="71"/>
        <v>-1.2084309181457482E-29</v>
      </c>
      <c r="AQ91">
        <f t="shared" si="72"/>
        <v>-1.1420048631452692E-25</v>
      </c>
      <c r="AR91">
        <f t="shared" si="73"/>
        <v>-1.1421257062370837E-25</v>
      </c>
      <c r="AS91">
        <f t="shared" si="74"/>
        <v>-9.9819673685382726E-7</v>
      </c>
      <c r="AT91">
        <f t="shared" si="75"/>
        <v>-6.5215520141116609E-7</v>
      </c>
      <c r="AU91">
        <f t="shared" si="76"/>
        <v>-1.6503519382649935E-6</v>
      </c>
      <c r="AW91">
        <v>88</v>
      </c>
      <c r="AX91">
        <f>IF(Z91&gt;0, (R91*SUMPRODUCT(K91:$K$98, X91:$X$98)-K91*$AZ$3)/Z91, 0)</f>
        <v>-3.4417797556902948E+25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6.7891262062901969E-5</v>
      </c>
      <c r="L92" s="2">
        <v>89</v>
      </c>
      <c r="M92">
        <v>0.900953271</v>
      </c>
      <c r="Q92" s="5">
        <f t="shared" si="82"/>
        <v>50</v>
      </c>
      <c r="R92">
        <f t="shared" si="61"/>
        <v>50000</v>
      </c>
      <c r="S92">
        <f t="shared" si="62"/>
        <v>-3.451016868917434E+26</v>
      </c>
      <c r="U92">
        <f t="shared" si="93"/>
        <v>0.900953271</v>
      </c>
      <c r="V92">
        <f t="shared" si="78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79"/>
        <v>-0.10939639105678527</v>
      </c>
      <c r="AC92">
        <f t="shared" si="80"/>
        <v>-9.7675349157843983E-2</v>
      </c>
      <c r="AE92">
        <f t="shared" si="63"/>
        <v>0</v>
      </c>
      <c r="AF92">
        <f t="shared" si="64"/>
        <v>0</v>
      </c>
      <c r="AG92">
        <f t="shared" si="65"/>
        <v>-1.4151676573589777E-26</v>
      </c>
      <c r="AH92">
        <f t="shared" si="66"/>
        <v>-1.4318324145415589E-22</v>
      </c>
      <c r="AI92">
        <f t="shared" si="67"/>
        <v>-1.4319739313072947E-22</v>
      </c>
      <c r="AJ92">
        <f t="shared" si="68"/>
        <v>-1.1721041898941284E-2</v>
      </c>
      <c r="AK92">
        <f t="shared" si="81"/>
        <v>-7.6577473739749694E-3</v>
      </c>
      <c r="AL92">
        <f t="shared" si="89"/>
        <v>-1.9378789272916253E-2</v>
      </c>
      <c r="AN92">
        <f t="shared" si="69"/>
        <v>0</v>
      </c>
      <c r="AO92">
        <f t="shared" si="70"/>
        <v>0</v>
      </c>
      <c r="AP92">
        <f t="shared" si="71"/>
        <v>-9.607751828870141E-31</v>
      </c>
      <c r="AQ92">
        <f t="shared" si="72"/>
        <v>-9.7208909685798663E-27</v>
      </c>
      <c r="AR92">
        <f t="shared" si="73"/>
        <v>-9.7218517437627528E-27</v>
      </c>
      <c r="AS92">
        <f t="shared" si="74"/>
        <v>-7.9575632721127685E-7</v>
      </c>
      <c r="AT92">
        <f t="shared" si="75"/>
        <v>-5.1989413377803406E-7</v>
      </c>
      <c r="AU92">
        <f t="shared" si="76"/>
        <v>-1.3156504609893108E-6</v>
      </c>
      <c r="AW92">
        <v>89</v>
      </c>
      <c r="AX92">
        <f>IF(Z92&gt;0, (R92*SUMPRODUCT(K92:$K$98, X92:$X$98)-K92*$AZ$3)/Z92, 0)</f>
        <v>-3.451016868917434E+26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6.0617198270448182E-5</v>
      </c>
      <c r="L93" s="2">
        <v>90</v>
      </c>
      <c r="M93">
        <v>0.90658776299999999</v>
      </c>
      <c r="Q93" s="5">
        <f t="shared" si="82"/>
        <v>50</v>
      </c>
      <c r="R93">
        <f t="shared" si="61"/>
        <v>50000</v>
      </c>
      <c r="S93">
        <f t="shared" si="62"/>
        <v>-3.6940204127763904E+27</v>
      </c>
      <c r="U93">
        <f t="shared" si="93"/>
        <v>0.90658776299999999</v>
      </c>
      <c r="V93">
        <f t="shared" si="78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79"/>
        <v>-9.7675349157843983E-2</v>
      </c>
      <c r="AC93">
        <f t="shared" si="80"/>
        <v>-8.7210133176646401E-2</v>
      </c>
      <c r="AE93">
        <f t="shared" si="63"/>
        <v>0</v>
      </c>
      <c r="AF93">
        <f t="shared" si="64"/>
        <v>0</v>
      </c>
      <c r="AG93">
        <f t="shared" si="65"/>
        <v>-1.180423000303619E-27</v>
      </c>
      <c r="AH93">
        <f t="shared" si="66"/>
        <v>-1.2829736807550259E-23</v>
      </c>
      <c r="AI93">
        <f t="shared" si="67"/>
        <v>-1.2830917230550562E-23</v>
      </c>
      <c r="AJ93">
        <f t="shared" si="68"/>
        <v>-1.0465215981197581E-2</v>
      </c>
      <c r="AK93">
        <f t="shared" si="81"/>
        <v>-6.8372744410490792E-3</v>
      </c>
      <c r="AL93">
        <f t="shared" si="89"/>
        <v>-1.7302490422246661E-2</v>
      </c>
      <c r="AN93">
        <f t="shared" si="69"/>
        <v>0</v>
      </c>
      <c r="AO93">
        <f t="shared" si="70"/>
        <v>0</v>
      </c>
      <c r="AP93">
        <f t="shared" si="71"/>
        <v>-7.1553935052401791E-32</v>
      </c>
      <c r="AQ93">
        <f t="shared" si="72"/>
        <v>-7.7770269982094098E-28</v>
      </c>
      <c r="AR93">
        <f t="shared" si="73"/>
        <v>-7.777742537559933E-28</v>
      </c>
      <c r="AS93">
        <f t="shared" si="74"/>
        <v>-6.3437207207531672E-7</v>
      </c>
      <c r="AT93">
        <f t="shared" si="75"/>
        <v>-4.144564204225398E-7</v>
      </c>
      <c r="AU93">
        <f t="shared" si="76"/>
        <v>-1.0488284924978566E-6</v>
      </c>
      <c r="AW93">
        <v>90</v>
      </c>
      <c r="AX93">
        <f>IF(Z93&gt;0, (R93*SUMPRODUCT(K93:$K$98, X93:$X$98)-K93*$AZ$3)/Z93, 0)</f>
        <v>-3.6940204127763904E+27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5.4122498455757302E-5</v>
      </c>
      <c r="L94" s="2">
        <v>91</v>
      </c>
      <c r="M94">
        <v>0.91219363099999995</v>
      </c>
      <c r="Q94" s="5">
        <f t="shared" si="82"/>
        <v>50</v>
      </c>
      <c r="R94">
        <f t="shared" si="61"/>
        <v>50000</v>
      </c>
      <c r="S94">
        <f t="shared" si="62"/>
        <v>-4.2390263853689008E+28</v>
      </c>
      <c r="U94">
        <f t="shared" si="93"/>
        <v>0.91219363099999995</v>
      </c>
      <c r="V94">
        <f t="shared" si="78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79"/>
        <v>-8.7210133176646401E-2</v>
      </c>
      <c r="AC94">
        <f t="shared" si="80"/>
        <v>-7.7866190336291427E-2</v>
      </c>
      <c r="AE94">
        <f t="shared" si="63"/>
        <v>0</v>
      </c>
      <c r="AF94">
        <f t="shared" si="64"/>
        <v>0</v>
      </c>
      <c r="AG94">
        <f t="shared" si="65"/>
        <v>-9.1844427537710559E-29</v>
      </c>
      <c r="AH94">
        <f t="shared" si="66"/>
        <v>-1.0767743427628723E-24</v>
      </c>
      <c r="AI94">
        <f t="shared" si="67"/>
        <v>-1.0768661871904099E-24</v>
      </c>
      <c r="AJ94">
        <f t="shared" si="68"/>
        <v>-9.343942840354974E-3</v>
      </c>
      <c r="AK94">
        <f t="shared" si="81"/>
        <v>-6.1047093223652489E-3</v>
      </c>
      <c r="AL94">
        <f t="shared" si="89"/>
        <v>-1.5448652162720223E-2</v>
      </c>
      <c r="AN94">
        <f t="shared" si="69"/>
        <v>0</v>
      </c>
      <c r="AO94">
        <f t="shared" si="70"/>
        <v>0</v>
      </c>
      <c r="AP94">
        <f t="shared" si="71"/>
        <v>-4.9708498875796533E-33</v>
      </c>
      <c r="AQ94">
        <f t="shared" si="72"/>
        <v>-5.827771770338264E-29</v>
      </c>
      <c r="AR94">
        <f t="shared" si="73"/>
        <v>-5.8282688553270217E-29</v>
      </c>
      <c r="AS94">
        <f t="shared" si="74"/>
        <v>-5.0571753194779656E-7</v>
      </c>
      <c r="AT94">
        <f t="shared" si="75"/>
        <v>-3.3040212087256041E-7</v>
      </c>
      <c r="AU94">
        <f t="shared" si="76"/>
        <v>-8.3611965282035697E-7</v>
      </c>
      <c r="AW94">
        <v>91</v>
      </c>
      <c r="AX94">
        <f>IF(Z94&gt;0, (R94*SUMPRODUCT(K94:$K$98, X94:$X$98)-K94*$AZ$3)/Z94, 0)</f>
        <v>-4.2390263853689008E+28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4.8323659335497588E-5</v>
      </c>
      <c r="L95" s="2">
        <v>92</v>
      </c>
      <c r="M95">
        <v>0.91779930600000004</v>
      </c>
      <c r="Q95" s="5">
        <f t="shared" si="82"/>
        <v>50</v>
      </c>
      <c r="R95">
        <f t="shared" si="61"/>
        <v>50000</v>
      </c>
      <c r="S95">
        <f t="shared" si="62"/>
        <v>-5.2421171837164337E+29</v>
      </c>
      <c r="U95">
        <f t="shared" si="93"/>
        <v>0.91779930600000004</v>
      </c>
      <c r="V95">
        <f t="shared" si="78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79"/>
        <v>-7.7866190336291427E-2</v>
      </c>
      <c r="AC95">
        <f t="shared" si="80"/>
        <v>-6.9523384228831628E-2</v>
      </c>
      <c r="AE95">
        <f t="shared" si="63"/>
        <v>0</v>
      </c>
      <c r="AF95">
        <f t="shared" si="64"/>
        <v>0</v>
      </c>
      <c r="AG95">
        <f t="shared" si="65"/>
        <v>-6.6312314082554107E-30</v>
      </c>
      <c r="AH95">
        <f t="shared" si="66"/>
        <v>-8.4294751854078047E-26</v>
      </c>
      <c r="AI95">
        <f t="shared" si="67"/>
        <v>-8.4301383085486307E-26</v>
      </c>
      <c r="AJ95">
        <f t="shared" si="68"/>
        <v>-8.3428061074597992E-3</v>
      </c>
      <c r="AK95">
        <f t="shared" si="81"/>
        <v>-5.4506333235404001E-3</v>
      </c>
      <c r="AL95">
        <f t="shared" si="89"/>
        <v>-1.3793439431000198E-2</v>
      </c>
      <c r="AN95">
        <f t="shared" si="69"/>
        <v>0</v>
      </c>
      <c r="AO95">
        <f t="shared" si="70"/>
        <v>0</v>
      </c>
      <c r="AP95">
        <f t="shared" si="71"/>
        <v>-3.2044536754738639E-34</v>
      </c>
      <c r="AQ95">
        <f t="shared" si="72"/>
        <v>-4.0734308723667715E-30</v>
      </c>
      <c r="AR95">
        <f t="shared" si="73"/>
        <v>-4.0737513177343187E-30</v>
      </c>
      <c r="AS95">
        <f t="shared" si="74"/>
        <v>-4.0315492023899602E-7</v>
      </c>
      <c r="AT95">
        <f t="shared" si="75"/>
        <v>-2.633945478894773E-7</v>
      </c>
      <c r="AU95">
        <f t="shared" si="76"/>
        <v>-6.6654946812847327E-7</v>
      </c>
      <c r="AW95">
        <v>92</v>
      </c>
      <c r="AX95">
        <f>IF(Z95&gt;0, (R95*SUMPRODUCT(K95:$K$98, X95:$X$98)-K95*$AZ$3)/Z95, 0)</f>
        <v>-5.2421171837164337E+29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4.3146124406694273E-5</v>
      </c>
      <c r="L96" s="2">
        <v>93</v>
      </c>
      <c r="M96">
        <v>0.92340517499999997</v>
      </c>
      <c r="Q96" s="5">
        <f t="shared" si="82"/>
        <v>50</v>
      </c>
      <c r="R96">
        <f t="shared" si="61"/>
        <v>50000</v>
      </c>
      <c r="S96">
        <f t="shared" si="62"/>
        <v>-7.0282664924419902E+30</v>
      </c>
      <c r="U96">
        <f t="shared" si="93"/>
        <v>0.92340517499999997</v>
      </c>
      <c r="V96">
        <f t="shared" si="78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79"/>
        <v>-6.9523384228831628E-2</v>
      </c>
      <c r="AC96">
        <f t="shared" si="80"/>
        <v>-6.2074450204313951E-2</v>
      </c>
      <c r="AE96">
        <f t="shared" si="63"/>
        <v>0</v>
      </c>
      <c r="AF96">
        <f t="shared" si="64"/>
        <v>0</v>
      </c>
      <c r="AG96">
        <f t="shared" si="65"/>
        <v>-4.4160569516727311E-31</v>
      </c>
      <c r="AH96">
        <f t="shared" si="66"/>
        <v>-6.1233133990055837E-27</v>
      </c>
      <c r="AI96">
        <f t="shared" si="67"/>
        <v>-6.1237550047007509E-27</v>
      </c>
      <c r="AJ96">
        <f t="shared" si="68"/>
        <v>-7.4489340245176769E-3</v>
      </c>
      <c r="AK96">
        <f t="shared" si="81"/>
        <v>-4.8666368960182142E-3</v>
      </c>
      <c r="AL96">
        <f t="shared" si="89"/>
        <v>-1.2315570920535892E-2</v>
      </c>
      <c r="AN96">
        <f t="shared" si="69"/>
        <v>0</v>
      </c>
      <c r="AO96">
        <f t="shared" si="70"/>
        <v>0</v>
      </c>
      <c r="AP96">
        <f t="shared" si="71"/>
        <v>-1.9053574262391872E-35</v>
      </c>
      <c r="AQ96">
        <f t="shared" si="72"/>
        <v>-2.6419724169467288E-31</v>
      </c>
      <c r="AR96">
        <f t="shared" si="73"/>
        <v>-2.6421629526893528E-31</v>
      </c>
      <c r="AS96">
        <f t="shared" si="74"/>
        <v>-3.2139263411909751E-7</v>
      </c>
      <c r="AT96">
        <f t="shared" si="75"/>
        <v>-2.0997652095781033E-7</v>
      </c>
      <c r="AU96">
        <f t="shared" si="76"/>
        <v>-5.3136915507690787E-7</v>
      </c>
      <c r="AW96">
        <v>93</v>
      </c>
      <c r="AX96">
        <f>IF(Z96&gt;0, (R96*SUMPRODUCT(K96:$K$98, X96:$X$98)-K96*$AZ$3)/Z96, 0)</f>
        <v>-7.0282664924419902E+30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3.8523325363119886E-5</v>
      </c>
      <c r="L97" s="2">
        <v>94</v>
      </c>
      <c r="M97">
        <v>0.92901104300000004</v>
      </c>
      <c r="Q97" s="5">
        <f t="shared" si="82"/>
        <v>50</v>
      </c>
      <c r="R97">
        <f t="shared" si="61"/>
        <v>50000</v>
      </c>
      <c r="S97">
        <f t="shared" si="62"/>
        <v>-1.0289137982274983E+32</v>
      </c>
      <c r="U97">
        <f t="shared" si="93"/>
        <v>0.92901104300000004</v>
      </c>
      <c r="V97">
        <f t="shared" si="78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79"/>
        <v>-6.2074450204313951E-2</v>
      </c>
      <c r="AC97">
        <f t="shared" si="80"/>
        <v>-5.5423616253851747E-2</v>
      </c>
      <c r="AE97">
        <f t="shared" si="63"/>
        <v>0</v>
      </c>
      <c r="AF97">
        <f t="shared" si="64"/>
        <v>0</v>
      </c>
      <c r="AG97">
        <f t="shared" si="65"/>
        <v>-2.6933070753511894E-32</v>
      </c>
      <c r="AH97">
        <f t="shared" si="66"/>
        <v>-4.1025656746208855E-28</v>
      </c>
      <c r="AI97">
        <f t="shared" si="67"/>
        <v>-4.1028350053284206E-28</v>
      </c>
      <c r="AJ97">
        <f t="shared" si="68"/>
        <v>-6.6508339504622038E-3</v>
      </c>
      <c r="AK97">
        <f t="shared" si="81"/>
        <v>-4.3452115143019767E-3</v>
      </c>
      <c r="AL97">
        <f t="shared" si="89"/>
        <v>-1.0996045464764181E-2</v>
      </c>
      <c r="AN97">
        <f t="shared" si="69"/>
        <v>0</v>
      </c>
      <c r="AO97">
        <f t="shared" si="70"/>
        <v>0</v>
      </c>
      <c r="AP97">
        <f t="shared" si="71"/>
        <v>-1.0375514476654672E-36</v>
      </c>
      <c r="AQ97">
        <f t="shared" si="72"/>
        <v>-1.5804447230698782E-32</v>
      </c>
      <c r="AR97">
        <f t="shared" si="73"/>
        <v>-1.5805484782146446E-32</v>
      </c>
      <c r="AS97">
        <f t="shared" si="74"/>
        <v>-2.5621224020973945E-7</v>
      </c>
      <c r="AT97">
        <f t="shared" si="75"/>
        <v>-1.6739199693702991E-7</v>
      </c>
      <c r="AU97">
        <f t="shared" si="76"/>
        <v>-4.2360423714676939E-7</v>
      </c>
      <c r="AW97">
        <v>94</v>
      </c>
      <c r="AX97">
        <f>IF(Z97&gt;0, (R97*SUMPRODUCT(K97:$K$98, X97:$X$98)-K97*$AZ$3)/Z97, 0)</f>
        <v>-1.0289137982274983E+32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3.4395826217071327E-5</v>
      </c>
      <c r="L98" s="2">
        <v>95</v>
      </c>
      <c r="M98">
        <v>1</v>
      </c>
      <c r="Q98" s="5">
        <f t="shared" si="82"/>
        <v>50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79"/>
        <v>-5.5423616253851747E-2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-2.6933070753511892E-29</v>
      </c>
      <c r="AI98">
        <f t="shared" si="67"/>
        <v>-2.6933070753511892E-29</v>
      </c>
      <c r="AJ98">
        <f t="shared" si="68"/>
        <v>-5.5423616253851747E-2</v>
      </c>
      <c r="AK98">
        <f t="shared" si="81"/>
        <v>-3.8796531377696228E-3</v>
      </c>
      <c r="AL98">
        <f t="shared" si="89"/>
        <v>-5.9303269391621373E-2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-9.2638522112988124E-34</v>
      </c>
      <c r="AR98">
        <f t="shared" si="73"/>
        <v>-9.2638522112988124E-34</v>
      </c>
      <c r="AS98">
        <f t="shared" si="74"/>
        <v>-1.9063410729891344E-6</v>
      </c>
      <c r="AT98">
        <f t="shared" si="75"/>
        <v>-1.3344387510923944E-7</v>
      </c>
      <c r="AU98">
        <f t="shared" si="76"/>
        <v>-2.039784948098374E-6</v>
      </c>
      <c r="AW98">
        <v>95</v>
      </c>
    </row>
    <row r="100" spans="5:50" x14ac:dyDescent="0.25">
      <c r="AN100" s="6">
        <f t="shared" ref="AN100:AP100" si="94">SUM(AN3:AN98)</f>
        <v>3623.7980793752686</v>
      </c>
      <c r="AO100" s="6">
        <f t="shared" si="94"/>
        <v>-362.37980793752689</v>
      </c>
      <c r="AP100" s="6">
        <f t="shared" si="94"/>
        <v>-2990.7455002542529</v>
      </c>
      <c r="AQ100" s="6">
        <f>SUM(AQ3:AQ98)</f>
        <v>-1438.7028048962586</v>
      </c>
      <c r="AR100" s="6">
        <f t="shared" ref="AR100:AU100" si="95">SUM(AR3:AR98)</f>
        <v>-1168.030033712771</v>
      </c>
      <c r="AS100" s="6">
        <f t="shared" si="95"/>
        <v>-284.08471731421764</v>
      </c>
      <c r="AT100" s="6">
        <f t="shared" si="95"/>
        <v>146.58339502338714</v>
      </c>
      <c r="AU100" s="6">
        <f t="shared" si="95"/>
        <v>-1305.5313560036009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6318.7277133853913</v>
      </c>
      <c r="K3">
        <v>1</v>
      </c>
      <c r="L3" s="2">
        <v>0</v>
      </c>
      <c r="O3">
        <f>$C$3</f>
        <v>6318.7277133853913</v>
      </c>
      <c r="P3">
        <f>O3*C5</f>
        <v>631.87277133853922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6318.7277133853913</v>
      </c>
      <c r="AF3">
        <f t="shared" ref="AF3:AF34" si="3">-$Z3*P3</f>
        <v>-631.87277133853922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3166.9467380468518</v>
      </c>
      <c r="AJ3">
        <f t="shared" ref="AJ3:AJ34" si="7">AB3-AC3</f>
        <v>0</v>
      </c>
      <c r="AL3">
        <f t="shared" ref="AL3:AL23" si="8">SUM(AI3:AK3)</f>
        <v>3166.9467380468518</v>
      </c>
      <c r="AN3">
        <f t="shared" ref="AN3:AN34" si="9">AE3*$K3</f>
        <v>6318.7277133853913</v>
      </c>
      <c r="AO3">
        <f t="shared" ref="AO3:AO34" si="10">AF3*$K3</f>
        <v>-631.87277133853922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3166.9467380468518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3166.9467380468518</v>
      </c>
      <c r="AW3">
        <v>0</v>
      </c>
      <c r="AX3">
        <f>IF(Z3&gt;0, (R3*SUMPRODUCT(K3:$K$98, X3:$X$98)-K3*$AZ$3)/Z3, 0)</f>
        <v>0</v>
      </c>
      <c r="AZ3">
        <f>C6*SUMPRODUCT(X4:X89, K4:K89)/1</f>
        <v>3037.9838006431933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50000</v>
      </c>
      <c r="S4">
        <f t="shared" si="1"/>
        <v>151.34414873850127</v>
      </c>
      <c r="U4">
        <f t="shared" ref="U4:U35" si="20">M4</f>
        <v>1.4095469999999999E-3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1.4095469999999999E-3</v>
      </c>
      <c r="Y4">
        <f t="shared" ref="Y4:Y23" si="24">V4*W4</f>
        <v>0.01</v>
      </c>
      <c r="Z4">
        <f t="shared" ref="Z4:Z23" si="25">MAX(0, W4-X4-Y4)</f>
        <v>0.98859045300000004</v>
      </c>
      <c r="AB4">
        <f t="shared" ref="AB4:AB23" si="26">AC3</f>
        <v>0</v>
      </c>
      <c r="AC4">
        <f t="shared" ref="AC4:AC67" si="27">S4*Z4</f>
        <v>149.61738056029435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-149.61738056029435</v>
      </c>
      <c r="AK4">
        <f t="shared" ref="AK4:AK35" si="28">G4*SUM(AB4:AB4, AE4:AF4)</f>
        <v>0</v>
      </c>
      <c r="AL4">
        <f t="shared" si="8"/>
        <v>-220.09473056029435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-67.006417569880199</v>
      </c>
      <c r="AR4">
        <f t="shared" si="13"/>
        <v>-67.006417569880199</v>
      </c>
      <c r="AS4">
        <f t="shared" si="14"/>
        <v>-142.24888815392123</v>
      </c>
      <c r="AT4">
        <f t="shared" si="15"/>
        <v>0</v>
      </c>
      <c r="AU4">
        <f t="shared" si="16"/>
        <v>-209.25530572380143</v>
      </c>
      <c r="AW4">
        <v>1</v>
      </c>
      <c r="AX4">
        <f>IF(Z4&gt;0, (R4*SUMPRODUCT(K4:$K$98, X4:$X$98)-K4*$AZ$3)/Z4, 0)</f>
        <v>151.34414873850127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1.462746E-3</v>
      </c>
      <c r="Q5" s="5">
        <f t="shared" ref="Q5:Q36" si="30">$C$8</f>
        <v>50</v>
      </c>
      <c r="R5">
        <f t="shared" si="0"/>
        <v>50000</v>
      </c>
      <c r="S5">
        <f t="shared" si="1"/>
        <v>236.22384578000239</v>
      </c>
      <c r="U5">
        <f t="shared" si="20"/>
        <v>1.462746E-3</v>
      </c>
      <c r="V5">
        <f t="shared" si="21"/>
        <v>0.01</v>
      </c>
      <c r="W5">
        <f t="shared" si="22"/>
        <v>0.98859045300000004</v>
      </c>
      <c r="X5">
        <f t="shared" si="23"/>
        <v>1.4460567307639381E-3</v>
      </c>
      <c r="Y5">
        <f t="shared" si="24"/>
        <v>9.8859045300000014E-3</v>
      </c>
      <c r="Z5">
        <f t="shared" si="25"/>
        <v>0.97725849173923607</v>
      </c>
      <c r="AB5">
        <f t="shared" si="26"/>
        <v>149.61738056029435</v>
      </c>
      <c r="AC5">
        <f t="shared" si="27"/>
        <v>230.85175923980705</v>
      </c>
      <c r="AE5">
        <f t="shared" si="2"/>
        <v>0</v>
      </c>
      <c r="AF5">
        <f t="shared" si="3"/>
        <v>0</v>
      </c>
      <c r="AG5">
        <f t="shared" si="4"/>
        <v>-48.862924586961803</v>
      </c>
      <c r="AH5">
        <f t="shared" si="5"/>
        <v>-72.3028365381969</v>
      </c>
      <c r="AI5">
        <f t="shared" si="6"/>
        <v>-121.1657611251587</v>
      </c>
      <c r="AJ5">
        <f t="shared" si="7"/>
        <v>-81.234378679512702</v>
      </c>
      <c r="AK5">
        <f t="shared" si="28"/>
        <v>0.61343126029720685</v>
      </c>
      <c r="AL5">
        <f t="shared" si="8"/>
        <v>-201.78670854437419</v>
      </c>
      <c r="AN5">
        <f t="shared" si="9"/>
        <v>0</v>
      </c>
      <c r="AO5">
        <f t="shared" si="10"/>
        <v>0</v>
      </c>
      <c r="AP5">
        <f t="shared" si="11"/>
        <v>-44.072174343994639</v>
      </c>
      <c r="AQ5">
        <f t="shared" si="12"/>
        <v>-65.213927418643124</v>
      </c>
      <c r="AR5">
        <f t="shared" si="13"/>
        <v>-109.28610176263777</v>
      </c>
      <c r="AS5">
        <f t="shared" si="14"/>
        <v>-73.269779288750783</v>
      </c>
      <c r="AT5">
        <f t="shared" si="15"/>
        <v>0.5532875831809857</v>
      </c>
      <c r="AU5">
        <f t="shared" si="16"/>
        <v>-182.00259346820755</v>
      </c>
      <c r="AW5">
        <v>2</v>
      </c>
      <c r="AX5">
        <f>IF(Z5&gt;0, (R5*SUMPRODUCT(K5:$K$98, X5:$X$98)-K5*$AZ$3)/Z5, 0)</f>
        <v>236.22384578000239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1.535893E-3</v>
      </c>
      <c r="Q6" s="5">
        <f t="shared" si="30"/>
        <v>50</v>
      </c>
      <c r="R6">
        <f t="shared" si="0"/>
        <v>50000</v>
      </c>
      <c r="S6">
        <f t="shared" si="1"/>
        <v>324.69206390440422</v>
      </c>
      <c r="U6">
        <f t="shared" si="20"/>
        <v>1.535893E-3</v>
      </c>
      <c r="V6">
        <f t="shared" si="21"/>
        <v>0.01</v>
      </c>
      <c r="W6">
        <f t="shared" si="22"/>
        <v>0.97725849173923607</v>
      </c>
      <c r="X6">
        <f t="shared" si="23"/>
        <v>1.5009644766528505E-3</v>
      </c>
      <c r="Y6">
        <f t="shared" si="24"/>
        <v>9.7725849173923608E-3</v>
      </c>
      <c r="Z6">
        <f t="shared" si="25"/>
        <v>0.96598494234519083</v>
      </c>
      <c r="AB6">
        <f t="shared" si="26"/>
        <v>230.85175923980705</v>
      </c>
      <c r="AC6">
        <f t="shared" si="27"/>
        <v>313.64764463063693</v>
      </c>
      <c r="AE6">
        <f t="shared" si="2"/>
        <v>0</v>
      </c>
      <c r="AF6">
        <f t="shared" si="3"/>
        <v>0</v>
      </c>
      <c r="AG6">
        <f t="shared" si="4"/>
        <v>-48.29924711725954</v>
      </c>
      <c r="AH6">
        <f t="shared" si="5"/>
        <v>-75.04822383264252</v>
      </c>
      <c r="AI6">
        <f t="shared" si="6"/>
        <v>-123.34747094990206</v>
      </c>
      <c r="AJ6">
        <f t="shared" si="7"/>
        <v>-82.795885390829881</v>
      </c>
      <c r="AK6">
        <f t="shared" si="28"/>
        <v>1.6390474906026302</v>
      </c>
      <c r="AL6">
        <f t="shared" si="8"/>
        <v>-204.50430885012932</v>
      </c>
      <c r="AN6">
        <f t="shared" si="9"/>
        <v>0</v>
      </c>
      <c r="AO6">
        <f t="shared" si="10"/>
        <v>0</v>
      </c>
      <c r="AP6">
        <f t="shared" si="11"/>
        <v>-41.210635187290677</v>
      </c>
      <c r="AQ6">
        <f t="shared" si="12"/>
        <v>-64.033813328654773</v>
      </c>
      <c r="AR6">
        <f t="shared" si="13"/>
        <v>-105.24444851594546</v>
      </c>
      <c r="AS6">
        <f t="shared" si="14"/>
        <v>-70.64439368105451</v>
      </c>
      <c r="AT6">
        <f t="shared" si="15"/>
        <v>1.3984936043802614</v>
      </c>
      <c r="AU6">
        <f t="shared" si="16"/>
        <v>-174.49034859261971</v>
      </c>
      <c r="AW6">
        <v>3</v>
      </c>
      <c r="AX6">
        <f>IF(Z6&gt;0, (R6*SUMPRODUCT(K6:$K$98, X6:$X$98)-K6*$AZ$3)/Z6, 0)</f>
        <v>324.69206390440422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1.6204399999999999E-3</v>
      </c>
      <c r="Q7" s="5">
        <f t="shared" si="30"/>
        <v>50</v>
      </c>
      <c r="R7">
        <f t="shared" si="0"/>
        <v>50000</v>
      </c>
      <c r="S7">
        <f t="shared" si="1"/>
        <v>424.26646505734374</v>
      </c>
      <c r="U7">
        <f t="shared" si="20"/>
        <v>1.6204399999999999E-3</v>
      </c>
      <c r="V7">
        <f t="shared" si="21"/>
        <v>0.01</v>
      </c>
      <c r="W7">
        <f t="shared" si="22"/>
        <v>0.96598494234519083</v>
      </c>
      <c r="X7">
        <f t="shared" si="23"/>
        <v>1.5653206399738409E-3</v>
      </c>
      <c r="Y7">
        <f t="shared" si="24"/>
        <v>9.6598494234519088E-3</v>
      </c>
      <c r="Z7">
        <f t="shared" si="25"/>
        <v>0.95475977228176512</v>
      </c>
      <c r="AB7">
        <f t="shared" si="26"/>
        <v>313.64764463063693</v>
      </c>
      <c r="AC7">
        <f t="shared" si="27"/>
        <v>405.07255356493897</v>
      </c>
      <c r="AE7">
        <f t="shared" si="2"/>
        <v>0</v>
      </c>
      <c r="AF7">
        <f t="shared" si="3"/>
        <v>0</v>
      </c>
      <c r="AG7">
        <f t="shared" si="4"/>
        <v>-47.737988614088259</v>
      </c>
      <c r="AH7">
        <f t="shared" si="5"/>
        <v>-78.266031998692043</v>
      </c>
      <c r="AI7">
        <f t="shared" si="6"/>
        <v>-126.00402061278029</v>
      </c>
      <c r="AJ7">
        <f t="shared" si="7"/>
        <v>-91.424908934302039</v>
      </c>
      <c r="AK7">
        <f t="shared" si="28"/>
        <v>4.3283374959027894</v>
      </c>
      <c r="AL7">
        <f t="shared" si="8"/>
        <v>-213.10059205117955</v>
      </c>
      <c r="AN7">
        <f t="shared" si="9"/>
        <v>0</v>
      </c>
      <c r="AO7">
        <f t="shared" si="10"/>
        <v>0</v>
      </c>
      <c r="AP7">
        <f t="shared" si="11"/>
        <v>-38.288916594975447</v>
      </c>
      <c r="AQ7">
        <f t="shared" si="12"/>
        <v>-62.774357663934289</v>
      </c>
      <c r="AR7">
        <f t="shared" si="13"/>
        <v>-101.06327425890973</v>
      </c>
      <c r="AS7">
        <f t="shared" si="14"/>
        <v>-73.328617617032222</v>
      </c>
      <c r="AT7">
        <f t="shared" si="15"/>
        <v>3.4716031862016474</v>
      </c>
      <c r="AU7">
        <f t="shared" si="16"/>
        <v>-170.92028868974032</v>
      </c>
      <c r="AW7">
        <v>4</v>
      </c>
      <c r="AX7">
        <f>IF(Z7&gt;0, (R7*SUMPRODUCT(K7:$K$98, X7:$X$98)-K7*$AZ$3)/Z7, 0)</f>
        <v>424.26646505734374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1.706887E-3</v>
      </c>
      <c r="Q8" s="5">
        <f t="shared" si="30"/>
        <v>50</v>
      </c>
      <c r="R8">
        <f t="shared" si="0"/>
        <v>50000</v>
      </c>
      <c r="S8">
        <f t="shared" si="1"/>
        <v>535.30646627084923</v>
      </c>
      <c r="U8">
        <f t="shared" si="20"/>
        <v>1.706887E-3</v>
      </c>
      <c r="V8">
        <f t="shared" si="21"/>
        <v>0.01</v>
      </c>
      <c r="W8">
        <f t="shared" si="22"/>
        <v>0.95475977228176512</v>
      </c>
      <c r="X8">
        <f t="shared" si="23"/>
        <v>1.6296670434307052E-3</v>
      </c>
      <c r="Y8">
        <f t="shared" si="24"/>
        <v>9.5475977228176509E-3</v>
      </c>
      <c r="Z8">
        <f t="shared" si="25"/>
        <v>0.94358250751551676</v>
      </c>
      <c r="AB8">
        <f t="shared" si="26"/>
        <v>405.07255356493897</v>
      </c>
      <c r="AC8">
        <f t="shared" si="27"/>
        <v>505.10581773311833</v>
      </c>
      <c r="AE8">
        <f t="shared" si="2"/>
        <v>0</v>
      </c>
      <c r="AF8">
        <f t="shared" si="3"/>
        <v>0</v>
      </c>
      <c r="AG8">
        <f t="shared" si="4"/>
        <v>-47.17912537577584</v>
      </c>
      <c r="AH8">
        <f t="shared" si="5"/>
        <v>-81.483352171535259</v>
      </c>
      <c r="AI8">
        <f t="shared" si="6"/>
        <v>-128.66247754731108</v>
      </c>
      <c r="AJ8">
        <f t="shared" si="7"/>
        <v>-100.03326416817936</v>
      </c>
      <c r="AK8">
        <f t="shared" si="28"/>
        <v>8.7495671570026818</v>
      </c>
      <c r="AL8">
        <f t="shared" si="8"/>
        <v>-219.94617455848777</v>
      </c>
      <c r="AN8">
        <f t="shared" si="9"/>
        <v>0</v>
      </c>
      <c r="AO8">
        <f t="shared" si="10"/>
        <v>0</v>
      </c>
      <c r="AP8">
        <f t="shared" si="11"/>
        <v>-35.312311100266555</v>
      </c>
      <c r="AQ8">
        <f t="shared" si="12"/>
        <v>-60.988105617812472</v>
      </c>
      <c r="AR8">
        <f t="shared" si="13"/>
        <v>-96.300416718079006</v>
      </c>
      <c r="AS8">
        <f t="shared" si="14"/>
        <v>-74.872217671411377</v>
      </c>
      <c r="AT8">
        <f t="shared" si="15"/>
        <v>6.5488165577438417</v>
      </c>
      <c r="AU8">
        <f t="shared" si="16"/>
        <v>-164.62381783174655</v>
      </c>
      <c r="AW8">
        <v>5</v>
      </c>
      <c r="AX8">
        <f>IF(Z8&gt;0, (R8*SUMPRODUCT(K8:$K$98, X8:$X$98)-K8*$AZ$3)/Z8, 0)</f>
        <v>535.30646627084923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1.7980839999999999E-3</v>
      </c>
      <c r="Q9" s="5">
        <f t="shared" si="30"/>
        <v>50</v>
      </c>
      <c r="R9">
        <f t="shared" si="0"/>
        <v>50000</v>
      </c>
      <c r="S9">
        <f t="shared" si="1"/>
        <v>640.712479396915</v>
      </c>
      <c r="U9">
        <f t="shared" si="20"/>
        <v>1.7980839999999999E-3</v>
      </c>
      <c r="V9">
        <f t="shared" si="21"/>
        <v>0.01</v>
      </c>
      <c r="W9">
        <f t="shared" si="22"/>
        <v>0.94358250751551676</v>
      </c>
      <c r="X9">
        <f t="shared" si="23"/>
        <v>1.6966406094435303E-3</v>
      </c>
      <c r="Y9">
        <f t="shared" si="24"/>
        <v>9.4358250751551669E-3</v>
      </c>
      <c r="Z9">
        <f t="shared" si="25"/>
        <v>0.93245004183091806</v>
      </c>
      <c r="AB9">
        <f t="shared" si="26"/>
        <v>505.10581773311833</v>
      </c>
      <c r="AC9">
        <f t="shared" si="27"/>
        <v>597.43237821524463</v>
      </c>
      <c r="AE9">
        <f t="shared" si="2"/>
        <v>0</v>
      </c>
      <c r="AF9">
        <f t="shared" si="3"/>
        <v>0</v>
      </c>
      <c r="AG9">
        <f t="shared" si="4"/>
        <v>-46.622502091545904</v>
      </c>
      <c r="AH9">
        <f t="shared" si="5"/>
        <v>-84.832030472176513</v>
      </c>
      <c r="AI9">
        <f t="shared" si="6"/>
        <v>-131.45453256372241</v>
      </c>
      <c r="AJ9">
        <f t="shared" si="7"/>
        <v>-92.326560482126297</v>
      </c>
      <c r="AK9">
        <f t="shared" si="28"/>
        <v>11.263859735448539</v>
      </c>
      <c r="AL9">
        <f t="shared" si="8"/>
        <v>-212.51723331040017</v>
      </c>
      <c r="AN9">
        <f t="shared" si="9"/>
        <v>0</v>
      </c>
      <c r="AO9">
        <f t="shared" si="10"/>
        <v>0</v>
      </c>
      <c r="AP9">
        <f t="shared" si="11"/>
        <v>-32.542845740624337</v>
      </c>
      <c r="AQ9">
        <f t="shared" si="12"/>
        <v>-59.213374608236201</v>
      </c>
      <c r="AR9">
        <f t="shared" si="13"/>
        <v>-91.756220348860523</v>
      </c>
      <c r="AS9">
        <f t="shared" si="14"/>
        <v>-64.444611094287012</v>
      </c>
      <c r="AT9">
        <f t="shared" si="15"/>
        <v>7.862256064571012</v>
      </c>
      <c r="AU9">
        <f t="shared" si="16"/>
        <v>-148.33857537857654</v>
      </c>
      <c r="AW9">
        <v>6</v>
      </c>
      <c r="AX9">
        <f>IF(Z9&gt;0, (R9*SUMPRODUCT(K9:$K$98, X9:$X$98)-K9*$AZ$3)/Z9, 0)</f>
        <v>640.712479396915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1.9035300000000001E-3</v>
      </c>
      <c r="Q10" s="5">
        <f t="shared" si="30"/>
        <v>50</v>
      </c>
      <c r="R10">
        <f t="shared" si="0"/>
        <v>50000</v>
      </c>
      <c r="S10">
        <f t="shared" si="1"/>
        <v>702.70067626924163</v>
      </c>
      <c r="U10">
        <f t="shared" si="20"/>
        <v>1.9035300000000001E-3</v>
      </c>
      <c r="V10">
        <f t="shared" si="21"/>
        <v>0.01</v>
      </c>
      <c r="W10">
        <f t="shared" si="22"/>
        <v>0.93245004183091806</v>
      </c>
      <c r="X10">
        <f t="shared" si="23"/>
        <v>1.7749466281264076E-3</v>
      </c>
      <c r="Y10">
        <f t="shared" si="24"/>
        <v>9.3245004183091802E-3</v>
      </c>
      <c r="Z10">
        <f t="shared" si="25"/>
        <v>0.92135059478448245</v>
      </c>
      <c r="AB10">
        <f t="shared" si="26"/>
        <v>597.43237821524463</v>
      </c>
      <c r="AC10">
        <f t="shared" si="27"/>
        <v>647.43368603612385</v>
      </c>
      <c r="AE10">
        <f t="shared" si="2"/>
        <v>0</v>
      </c>
      <c r="AF10">
        <f t="shared" si="3"/>
        <v>0</v>
      </c>
      <c r="AG10">
        <f t="shared" si="4"/>
        <v>-46.067529739224121</v>
      </c>
      <c r="AH10">
        <f t="shared" si="5"/>
        <v>-88.747331406320384</v>
      </c>
      <c r="AI10">
        <f t="shared" si="6"/>
        <v>-134.81486114554451</v>
      </c>
      <c r="AJ10">
        <f t="shared" si="7"/>
        <v>-50.001307820879219</v>
      </c>
      <c r="AK10">
        <f t="shared" si="28"/>
        <v>2.5689592263255521</v>
      </c>
      <c r="AL10">
        <f t="shared" si="8"/>
        <v>-182.24720974009819</v>
      </c>
      <c r="AN10">
        <f t="shared" si="9"/>
        <v>0</v>
      </c>
      <c r="AO10">
        <f t="shared" si="10"/>
        <v>0</v>
      </c>
      <c r="AP10">
        <f t="shared" si="11"/>
        <v>-30.49935597084837</v>
      </c>
      <c r="AQ10">
        <f t="shared" si="12"/>
        <v>-58.755840987053631</v>
      </c>
      <c r="AR10">
        <f t="shared" si="13"/>
        <v>-89.255196957902001</v>
      </c>
      <c r="AS10">
        <f t="shared" si="14"/>
        <v>-33.103743458128051</v>
      </c>
      <c r="AT10">
        <f t="shared" si="15"/>
        <v>1.700798856848317</v>
      </c>
      <c r="AU10">
        <f t="shared" si="16"/>
        <v>-120.65814155918174</v>
      </c>
      <c r="AW10">
        <v>7</v>
      </c>
      <c r="AX10">
        <f>IF(Z10&gt;0, (R10*SUMPRODUCT(K10:$K$98, X10:$X$98)-K10*$AZ$3)/Z10, 0)</f>
        <v>702.70067626924163</v>
      </c>
    </row>
    <row r="11" spans="1:52" x14ac:dyDescent="0.25">
      <c r="A11" t="s">
        <v>33</v>
      </c>
      <c r="C11" s="25">
        <f>AU91</f>
        <v>-688.96520083697203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2.008026E-3</v>
      </c>
      <c r="Q11" s="5">
        <f t="shared" si="30"/>
        <v>50</v>
      </c>
      <c r="R11">
        <f t="shared" si="0"/>
        <v>50000</v>
      </c>
      <c r="S11">
        <f t="shared" si="1"/>
        <v>755.11292638629982</v>
      </c>
      <c r="U11">
        <f t="shared" si="20"/>
        <v>2.008026E-3</v>
      </c>
      <c r="V11">
        <f t="shared" si="21"/>
        <v>0.01</v>
      </c>
      <c r="W11">
        <f t="shared" si="22"/>
        <v>0.92135059478448245</v>
      </c>
      <c r="X11">
        <f t="shared" si="23"/>
        <v>1.8500959494427052E-3</v>
      </c>
      <c r="Y11">
        <f t="shared" si="24"/>
        <v>9.2135059478448255E-3</v>
      </c>
      <c r="Z11">
        <f t="shared" si="25"/>
        <v>0.91028699288719483</v>
      </c>
      <c r="AB11">
        <f t="shared" si="26"/>
        <v>647.43368603612385</v>
      </c>
      <c r="AC11">
        <f t="shared" si="27"/>
        <v>687.36947505043463</v>
      </c>
      <c r="AE11">
        <f t="shared" si="2"/>
        <v>0</v>
      </c>
      <c r="AF11">
        <f t="shared" si="3"/>
        <v>0</v>
      </c>
      <c r="AG11">
        <f t="shared" si="4"/>
        <v>-45.51434964435974</v>
      </c>
      <c r="AH11">
        <f t="shared" si="5"/>
        <v>-92.504797472135266</v>
      </c>
      <c r="AI11">
        <f t="shared" si="6"/>
        <v>-138.01914711649499</v>
      </c>
      <c r="AJ11">
        <f t="shared" si="7"/>
        <v>-39.935789014310785</v>
      </c>
      <c r="AK11">
        <f t="shared" si="28"/>
        <v>1.0358938976577983</v>
      </c>
      <c r="AL11">
        <f t="shared" si="8"/>
        <v>-176.91904223314799</v>
      </c>
      <c r="AN11">
        <f t="shared" si="9"/>
        <v>0</v>
      </c>
      <c r="AO11">
        <f t="shared" si="10"/>
        <v>0</v>
      </c>
      <c r="AP11">
        <f t="shared" si="11"/>
        <v>-28.654544419329749</v>
      </c>
      <c r="AQ11">
        <f t="shared" si="12"/>
        <v>-58.23839841452908</v>
      </c>
      <c r="AR11">
        <f t="shared" si="13"/>
        <v>-86.892942833858811</v>
      </c>
      <c r="AS11">
        <f t="shared" si="14"/>
        <v>-25.142440772486339</v>
      </c>
      <c r="AT11">
        <f t="shared" si="15"/>
        <v>0.65216943526790372</v>
      </c>
      <c r="AU11">
        <f t="shared" si="16"/>
        <v>-111.38321417107726</v>
      </c>
      <c r="AW11">
        <v>8</v>
      </c>
      <c r="AX11">
        <f>IF(Z11&gt;0, (R11*SUMPRODUCT(K11:$K$98, X11:$X$98)-K11*$AZ$3)/Z11, 0)</f>
        <v>755.11292638629982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2.1277219999999999E-3</v>
      </c>
      <c r="Q12" s="5">
        <f t="shared" si="30"/>
        <v>50</v>
      </c>
      <c r="R12">
        <f t="shared" si="0"/>
        <v>50000</v>
      </c>
      <c r="S12">
        <f t="shared" si="1"/>
        <v>840.62006211871994</v>
      </c>
      <c r="U12">
        <f t="shared" si="20"/>
        <v>2.1277219999999999E-3</v>
      </c>
      <c r="V12">
        <f t="shared" si="21"/>
        <v>0.01</v>
      </c>
      <c r="W12">
        <f t="shared" si="22"/>
        <v>0.91028699288719483</v>
      </c>
      <c r="X12">
        <f t="shared" si="23"/>
        <v>1.9368376610799278E-3</v>
      </c>
      <c r="Y12">
        <f t="shared" si="24"/>
        <v>9.1028699288719494E-3</v>
      </c>
      <c r="Z12">
        <f t="shared" si="25"/>
        <v>0.89924728529724296</v>
      </c>
      <c r="AB12">
        <f t="shared" si="26"/>
        <v>687.36947505043463</v>
      </c>
      <c r="AC12">
        <f t="shared" si="27"/>
        <v>755.92530882665869</v>
      </c>
      <c r="AE12">
        <f t="shared" si="2"/>
        <v>0</v>
      </c>
      <c r="AF12">
        <f t="shared" si="3"/>
        <v>0</v>
      </c>
      <c r="AG12">
        <f t="shared" si="4"/>
        <v>-44.962364264862146</v>
      </c>
      <c r="AH12">
        <f t="shared" si="5"/>
        <v>-96.841883053996398</v>
      </c>
      <c r="AI12">
        <f t="shared" si="6"/>
        <v>-141.80424731885853</v>
      </c>
      <c r="AJ12">
        <f t="shared" si="7"/>
        <v>-68.555833776224063</v>
      </c>
      <c r="AK12">
        <f t="shared" si="28"/>
        <v>14.434758976059127</v>
      </c>
      <c r="AL12">
        <f t="shared" si="8"/>
        <v>-195.92532211902346</v>
      </c>
      <c r="AN12">
        <f t="shared" si="9"/>
        <v>0</v>
      </c>
      <c r="AO12">
        <f t="shared" si="10"/>
        <v>0</v>
      </c>
      <c r="AP12">
        <f t="shared" si="11"/>
        <v>-26.430466919304827</v>
      </c>
      <c r="AQ12">
        <f t="shared" si="12"/>
        <v>-56.927081756288651</v>
      </c>
      <c r="AR12">
        <f t="shared" si="13"/>
        <v>-83.357548675593463</v>
      </c>
      <c r="AS12">
        <f t="shared" si="14"/>
        <v>-40.299542214329016</v>
      </c>
      <c r="AT12">
        <f t="shared" si="15"/>
        <v>8.4852615257828656</v>
      </c>
      <c r="AU12">
        <f t="shared" si="16"/>
        <v>-115.17182936413961</v>
      </c>
      <c r="AW12">
        <v>9</v>
      </c>
      <c r="AX12">
        <f>IF(Z12&gt;0, (R12*SUMPRODUCT(K12:$K$98, X12:$X$98)-K12*$AZ$3)/Z12, 0)</f>
        <v>840.62006211871994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2.2569180000000001E-3</v>
      </c>
      <c r="Q13" s="5">
        <f t="shared" si="30"/>
        <v>50</v>
      </c>
      <c r="R13">
        <f t="shared" si="0"/>
        <v>50000</v>
      </c>
      <c r="S13">
        <f t="shared" si="1"/>
        <v>1002.3781428427686</v>
      </c>
      <c r="U13">
        <f t="shared" si="20"/>
        <v>2.2569180000000001E-3</v>
      </c>
      <c r="V13">
        <f t="shared" si="21"/>
        <v>0.01</v>
      </c>
      <c r="W13">
        <f t="shared" si="22"/>
        <v>0.89924728529724296</v>
      </c>
      <c r="X13">
        <f t="shared" si="23"/>
        <v>2.0295273846384831E-3</v>
      </c>
      <c r="Y13">
        <f t="shared" si="24"/>
        <v>8.9924728529724302E-3</v>
      </c>
      <c r="Z13">
        <f t="shared" si="25"/>
        <v>0.88822528505963205</v>
      </c>
      <c r="AB13">
        <f t="shared" si="26"/>
        <v>755.92530882665869</v>
      </c>
      <c r="AC13">
        <f t="shared" si="27"/>
        <v>890.33761166406271</v>
      </c>
      <c r="AE13">
        <f t="shared" si="2"/>
        <v>0</v>
      </c>
      <c r="AF13">
        <f t="shared" si="3"/>
        <v>0</v>
      </c>
      <c r="AG13">
        <f t="shared" si="4"/>
        <v>-44.411264252981603</v>
      </c>
      <c r="AH13">
        <f t="shared" si="5"/>
        <v>-101.47636923192415</v>
      </c>
      <c r="AI13">
        <f t="shared" si="6"/>
        <v>-145.88763348490576</v>
      </c>
      <c r="AJ13">
        <f t="shared" si="7"/>
        <v>-134.41230283740401</v>
      </c>
      <c r="AK13">
        <f t="shared" si="28"/>
        <v>52.914771617866116</v>
      </c>
      <c r="AL13">
        <f t="shared" si="8"/>
        <v>-227.3851647044437</v>
      </c>
      <c r="AN13">
        <f t="shared" si="9"/>
        <v>0</v>
      </c>
      <c r="AO13">
        <f t="shared" si="10"/>
        <v>0</v>
      </c>
      <c r="AP13">
        <f t="shared" si="11"/>
        <v>-23.309384690690351</v>
      </c>
      <c r="AQ13">
        <f t="shared" si="12"/>
        <v>-53.260175480878218</v>
      </c>
      <c r="AR13">
        <f t="shared" si="13"/>
        <v>-76.569560171568568</v>
      </c>
      <c r="AS13">
        <f t="shared" si="14"/>
        <v>-70.546698606722913</v>
      </c>
      <c r="AT13">
        <f t="shared" si="15"/>
        <v>27.772475929415997</v>
      </c>
      <c r="AU13">
        <f t="shared" si="16"/>
        <v>-119.34378284887551</v>
      </c>
      <c r="AW13">
        <v>10</v>
      </c>
      <c r="AX13">
        <f>IF(Z13&gt;0, (R13*SUMPRODUCT(K13:$K$98, X13:$X$98)-K13*$AZ$3)/Z13, 0)</f>
        <v>1002.3781428427686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2.397513E-3</v>
      </c>
      <c r="Q14" s="5">
        <f t="shared" si="30"/>
        <v>50</v>
      </c>
      <c r="R14">
        <f t="shared" si="0"/>
        <v>50000</v>
      </c>
      <c r="S14">
        <f t="shared" si="1"/>
        <v>1148.9975608055975</v>
      </c>
      <c r="U14">
        <f t="shared" si="20"/>
        <v>2.397513E-3</v>
      </c>
      <c r="V14">
        <f t="shared" si="21"/>
        <v>0.01</v>
      </c>
      <c r="W14">
        <f t="shared" si="22"/>
        <v>0.88822528505963205</v>
      </c>
      <c r="X14">
        <f t="shared" si="23"/>
        <v>2.1295316678591738E-3</v>
      </c>
      <c r="Y14">
        <f t="shared" si="24"/>
        <v>8.882252850596321E-3</v>
      </c>
      <c r="Z14">
        <f t="shared" si="25"/>
        <v>0.87721350054117664</v>
      </c>
      <c r="AB14">
        <f t="shared" si="26"/>
        <v>890.33761166406271</v>
      </c>
      <c r="AC14">
        <f t="shared" si="27"/>
        <v>1007.9161724275516</v>
      </c>
      <c r="AE14">
        <f t="shared" si="2"/>
        <v>0</v>
      </c>
      <c r="AF14">
        <f t="shared" si="3"/>
        <v>0</v>
      </c>
      <c r="AG14">
        <f t="shared" si="4"/>
        <v>-43.860675027058832</v>
      </c>
      <c r="AH14">
        <f t="shared" si="5"/>
        <v>-106.47658339295869</v>
      </c>
      <c r="AI14">
        <f t="shared" si="6"/>
        <v>-150.33725842001752</v>
      </c>
      <c r="AJ14">
        <f t="shared" si="7"/>
        <v>-117.57856076348889</v>
      </c>
      <c r="AK14">
        <f t="shared" si="28"/>
        <v>62.323632816484398</v>
      </c>
      <c r="AL14">
        <f t="shared" si="8"/>
        <v>-205.59218636702201</v>
      </c>
      <c r="AN14">
        <f t="shared" si="9"/>
        <v>0</v>
      </c>
      <c r="AO14">
        <f t="shared" si="10"/>
        <v>0</v>
      </c>
      <c r="AP14">
        <f t="shared" si="11"/>
        <v>-20.553934188362067</v>
      </c>
      <c r="AQ14">
        <f t="shared" si="12"/>
        <v>-49.896922158867049</v>
      </c>
      <c r="AR14">
        <f t="shared" si="13"/>
        <v>-70.45085634722912</v>
      </c>
      <c r="AS14">
        <f t="shared" si="14"/>
        <v>-55.099516785917061</v>
      </c>
      <c r="AT14">
        <f t="shared" si="15"/>
        <v>29.206022171327319</v>
      </c>
      <c r="AU14">
        <f t="shared" si="16"/>
        <v>-96.344350961818847</v>
      </c>
      <c r="AW14">
        <v>11</v>
      </c>
      <c r="AX14">
        <f>IF(Z14&gt;0, (R14*SUMPRODUCT(K14:$K$98, X14:$X$98)-K14*$AZ$3)/Z14, 0)</f>
        <v>1148.9975608055975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2.5466569999999999E-3</v>
      </c>
      <c r="Q15" s="5">
        <f t="shared" si="30"/>
        <v>50</v>
      </c>
      <c r="R15">
        <f t="shared" si="0"/>
        <v>50000</v>
      </c>
      <c r="S15">
        <f t="shared" si="1"/>
        <v>1282.0876750093562</v>
      </c>
      <c r="U15">
        <f t="shared" si="20"/>
        <v>2.5466569999999999E-3</v>
      </c>
      <c r="V15">
        <f t="shared" si="21"/>
        <v>0.01</v>
      </c>
      <c r="W15">
        <f t="shared" si="22"/>
        <v>0.87721350054117664</v>
      </c>
      <c r="X15">
        <f t="shared" si="23"/>
        <v>2.233961901647691E-3</v>
      </c>
      <c r="Y15">
        <f t="shared" si="24"/>
        <v>8.7721350054117669E-3</v>
      </c>
      <c r="Z15">
        <f t="shared" si="25"/>
        <v>0.86620740363411719</v>
      </c>
      <c r="AB15">
        <f t="shared" si="26"/>
        <v>1007.9161724275516</v>
      </c>
      <c r="AC15">
        <f t="shared" si="27"/>
        <v>1110.5538362011562</v>
      </c>
      <c r="AE15">
        <f t="shared" si="2"/>
        <v>0</v>
      </c>
      <c r="AF15">
        <f t="shared" si="3"/>
        <v>0</v>
      </c>
      <c r="AG15">
        <f t="shared" si="4"/>
        <v>-43.310370181705856</v>
      </c>
      <c r="AH15">
        <f t="shared" si="5"/>
        <v>-111.69809508238455</v>
      </c>
      <c r="AI15">
        <f t="shared" si="6"/>
        <v>-155.0084652640904</v>
      </c>
      <c r="AJ15">
        <f t="shared" si="7"/>
        <v>-102.63766377360457</v>
      </c>
      <c r="AK15">
        <f t="shared" si="28"/>
        <v>70.554132069928613</v>
      </c>
      <c r="AL15">
        <f t="shared" si="8"/>
        <v>-187.09199696776639</v>
      </c>
      <c r="AN15">
        <f t="shared" si="9"/>
        <v>0</v>
      </c>
      <c r="AO15">
        <f t="shared" si="10"/>
        <v>0</v>
      </c>
      <c r="AP15">
        <f t="shared" si="11"/>
        <v>-18.121474130446529</v>
      </c>
      <c r="AQ15">
        <f t="shared" si="12"/>
        <v>-46.735553909224613</v>
      </c>
      <c r="AR15">
        <f t="shared" si="13"/>
        <v>-64.857028039671135</v>
      </c>
      <c r="AS15">
        <f t="shared" si="14"/>
        <v>-42.944582581020711</v>
      </c>
      <c r="AT15">
        <f t="shared" si="15"/>
        <v>29.520525309233488</v>
      </c>
      <c r="AU15">
        <f t="shared" si="16"/>
        <v>-78.281085311458369</v>
      </c>
      <c r="AW15">
        <v>12</v>
      </c>
      <c r="AX15">
        <f>IF(Z15&gt;0, (R15*SUMPRODUCT(K15:$K$98, X15:$X$98)-K15*$AZ$3)/Z15, 0)</f>
        <v>1282.0876750093562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3.8442260000000001E-3</v>
      </c>
      <c r="Q16" s="5">
        <f t="shared" si="30"/>
        <v>50</v>
      </c>
      <c r="R16">
        <f t="shared" si="0"/>
        <v>50000</v>
      </c>
      <c r="S16">
        <f t="shared" si="1"/>
        <v>1404.8094088591245</v>
      </c>
      <c r="U16">
        <f t="shared" si="20"/>
        <v>3.8442260000000001E-3</v>
      </c>
      <c r="V16">
        <f t="shared" si="21"/>
        <v>0.01</v>
      </c>
      <c r="W16">
        <f t="shared" si="22"/>
        <v>0.86620740363411719</v>
      </c>
      <c r="X16">
        <f t="shared" si="23"/>
        <v>3.3298970224427678E-3</v>
      </c>
      <c r="Y16">
        <f t="shared" si="24"/>
        <v>8.6620740363411719E-3</v>
      </c>
      <c r="Z16">
        <f t="shared" si="25"/>
        <v>0.85421543257533328</v>
      </c>
      <c r="AB16">
        <f t="shared" si="26"/>
        <v>1110.5538362011562</v>
      </c>
      <c r="AC16">
        <f t="shared" si="27"/>
        <v>1200.0098768744951</v>
      </c>
      <c r="AE16">
        <f t="shared" si="2"/>
        <v>0</v>
      </c>
      <c r="AF16">
        <f t="shared" si="3"/>
        <v>0</v>
      </c>
      <c r="AG16">
        <f t="shared" si="4"/>
        <v>-42.710771628766665</v>
      </c>
      <c r="AH16">
        <f t="shared" si="5"/>
        <v>-166.49485112213839</v>
      </c>
      <c r="AI16">
        <f t="shared" si="6"/>
        <v>-209.20562275090504</v>
      </c>
      <c r="AJ16">
        <f t="shared" si="7"/>
        <v>-89.456040673338975</v>
      </c>
      <c r="AK16">
        <f t="shared" si="28"/>
        <v>77.738768534080933</v>
      </c>
      <c r="AL16">
        <f t="shared" si="8"/>
        <v>-220.92289489016309</v>
      </c>
      <c r="AN16">
        <f t="shared" si="9"/>
        <v>0</v>
      </c>
      <c r="AO16">
        <f t="shared" si="10"/>
        <v>0</v>
      </c>
      <c r="AP16">
        <f t="shared" si="11"/>
        <v>-15.955889595653103</v>
      </c>
      <c r="AQ16">
        <f t="shared" si="12"/>
        <v>-62.199144652312448</v>
      </c>
      <c r="AR16">
        <f t="shared" si="13"/>
        <v>-78.155034247965546</v>
      </c>
      <c r="AS16">
        <f t="shared" si="14"/>
        <v>-33.418986691560903</v>
      </c>
      <c r="AT16">
        <f t="shared" si="15"/>
        <v>29.04164829455798</v>
      </c>
      <c r="AU16">
        <f t="shared" si="16"/>
        <v>-82.532372644968476</v>
      </c>
      <c r="AW16">
        <v>13</v>
      </c>
      <c r="AX16">
        <f>IF(Z16&gt;0, (R16*SUMPRODUCT(K16:$K$98, X16:$X$98)-K16*$AZ$3)/Z16, 0)</f>
        <v>1404.8094088591245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5.3300140000000001E-3</v>
      </c>
      <c r="Q17" s="5">
        <f t="shared" si="30"/>
        <v>50</v>
      </c>
      <c r="R17">
        <f t="shared" si="0"/>
        <v>50000</v>
      </c>
      <c r="S17">
        <f t="shared" si="1"/>
        <v>1497.3011270618715</v>
      </c>
      <c r="U17">
        <f t="shared" si="20"/>
        <v>5.3300140000000001E-3</v>
      </c>
      <c r="V17">
        <f t="shared" si="21"/>
        <v>0.01</v>
      </c>
      <c r="W17">
        <f t="shared" si="22"/>
        <v>0.85421543257533328</v>
      </c>
      <c r="X17">
        <f t="shared" si="23"/>
        <v>4.5529802146425822E-3</v>
      </c>
      <c r="Y17">
        <f t="shared" si="24"/>
        <v>8.5421543257533337E-3</v>
      </c>
      <c r="Z17">
        <f t="shared" si="25"/>
        <v>0.84112029803493737</v>
      </c>
      <c r="AB17">
        <f t="shared" si="26"/>
        <v>1200.0098768744951</v>
      </c>
      <c r="AC17">
        <f t="shared" si="27"/>
        <v>1259.410370242329</v>
      </c>
      <c r="AE17">
        <f t="shared" si="2"/>
        <v>0</v>
      </c>
      <c r="AF17">
        <f t="shared" si="3"/>
        <v>0</v>
      </c>
      <c r="AG17">
        <f t="shared" si="4"/>
        <v>-42.05601490174687</v>
      </c>
      <c r="AH17">
        <f t="shared" si="5"/>
        <v>-227.64901073212911</v>
      </c>
      <c r="AI17">
        <f t="shared" si="6"/>
        <v>-269.70502563387601</v>
      </c>
      <c r="AJ17">
        <f t="shared" si="7"/>
        <v>-59.40049336783386</v>
      </c>
      <c r="AK17">
        <f t="shared" si="28"/>
        <v>84.000691381214665</v>
      </c>
      <c r="AL17">
        <f t="shared" si="8"/>
        <v>-245.1048276204952</v>
      </c>
      <c r="AN17">
        <f t="shared" si="9"/>
        <v>0</v>
      </c>
      <c r="AO17">
        <f t="shared" si="10"/>
        <v>0</v>
      </c>
      <c r="AP17">
        <f t="shared" si="11"/>
        <v>-14.027933557829719</v>
      </c>
      <c r="AQ17">
        <f t="shared" si="12"/>
        <v>-75.933138327933364</v>
      </c>
      <c r="AR17">
        <f t="shared" si="13"/>
        <v>-89.96107188576309</v>
      </c>
      <c r="AS17">
        <f t="shared" si="14"/>
        <v>-19.813246124555352</v>
      </c>
      <c r="AT17">
        <f t="shared" si="15"/>
        <v>28.018729788363608</v>
      </c>
      <c r="AU17">
        <f t="shared" si="16"/>
        <v>-81.755588221954824</v>
      </c>
      <c r="AW17">
        <v>14</v>
      </c>
      <c r="AX17">
        <f>IF(Z17&gt;0, (R17*SUMPRODUCT(K17:$K$98, X17:$X$98)-K17*$AZ$3)/Z17, 0)</f>
        <v>1497.3011270618715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6.9004050000000001E-3</v>
      </c>
      <c r="Q18" s="5">
        <f t="shared" si="30"/>
        <v>50</v>
      </c>
      <c r="R18">
        <f t="shared" si="0"/>
        <v>50000</v>
      </c>
      <c r="S18">
        <f t="shared" si="1"/>
        <v>1562.5111702687589</v>
      </c>
      <c r="U18">
        <f t="shared" si="20"/>
        <v>6.9004050000000001E-3</v>
      </c>
      <c r="V18">
        <f t="shared" si="21"/>
        <v>0.01</v>
      </c>
      <c r="W18">
        <f t="shared" si="22"/>
        <v>0.84112029803493737</v>
      </c>
      <c r="X18">
        <f t="shared" si="23"/>
        <v>5.804070710161772E-3</v>
      </c>
      <c r="Y18">
        <f t="shared" si="24"/>
        <v>8.4112029803493742E-3</v>
      </c>
      <c r="Z18">
        <f t="shared" si="25"/>
        <v>0.82690502434442625</v>
      </c>
      <c r="AB18">
        <f t="shared" si="26"/>
        <v>1259.410370242329</v>
      </c>
      <c r="AC18">
        <f t="shared" si="27"/>
        <v>1292.048337289526</v>
      </c>
      <c r="AE18">
        <f t="shared" si="2"/>
        <v>0</v>
      </c>
      <c r="AF18">
        <f t="shared" si="3"/>
        <v>0</v>
      </c>
      <c r="AG18">
        <f t="shared" si="4"/>
        <v>-41.34525121722131</v>
      </c>
      <c r="AH18">
        <f t="shared" si="5"/>
        <v>-290.20353550808858</v>
      </c>
      <c r="AI18">
        <f t="shared" si="6"/>
        <v>-331.54878672530987</v>
      </c>
      <c r="AJ18">
        <f t="shared" si="7"/>
        <v>-32.63796704719698</v>
      </c>
      <c r="AK18">
        <f t="shared" si="28"/>
        <v>88.158725916963036</v>
      </c>
      <c r="AL18">
        <f t="shared" si="8"/>
        <v>-276.02802785554383</v>
      </c>
      <c r="AN18">
        <f t="shared" si="9"/>
        <v>0</v>
      </c>
      <c r="AO18">
        <f t="shared" si="10"/>
        <v>0</v>
      </c>
      <c r="AP18">
        <f t="shared" si="11"/>
        <v>-12.313264106597593</v>
      </c>
      <c r="AQ18">
        <f t="shared" si="12"/>
        <v>-86.427163269746401</v>
      </c>
      <c r="AR18">
        <f t="shared" si="13"/>
        <v>-98.740427376343987</v>
      </c>
      <c r="AS18">
        <f t="shared" si="14"/>
        <v>-9.7200983504285201</v>
      </c>
      <c r="AT18">
        <f t="shared" si="15"/>
        <v>26.255050908109361</v>
      </c>
      <c r="AU18">
        <f t="shared" si="16"/>
        <v>-82.205474818663163</v>
      </c>
      <c r="AW18">
        <v>15</v>
      </c>
      <c r="AX18">
        <f>IF(Z18&gt;0, (R18*SUMPRODUCT(K18:$K$98, X18:$X$98)-K18*$AZ$3)/Z18, 0)</f>
        <v>1562.5111702687589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8.6257439999999994E-3</v>
      </c>
      <c r="Q19" s="5">
        <f t="shared" si="30"/>
        <v>50</v>
      </c>
      <c r="R19">
        <f t="shared" si="0"/>
        <v>50000</v>
      </c>
      <c r="S19">
        <f t="shared" si="1"/>
        <v>1605.1193581940772</v>
      </c>
      <c r="U19">
        <f t="shared" si="20"/>
        <v>8.6257439999999994E-3</v>
      </c>
      <c r="V19">
        <f t="shared" si="21"/>
        <v>0.01</v>
      </c>
      <c r="W19">
        <f t="shared" si="22"/>
        <v>0.82690502434442625</v>
      </c>
      <c r="X19">
        <f t="shared" si="23"/>
        <v>7.1326710523087885E-3</v>
      </c>
      <c r="Y19">
        <f t="shared" si="24"/>
        <v>8.269050243444263E-3</v>
      </c>
      <c r="Z19">
        <f t="shared" si="25"/>
        <v>0.81150330304867324</v>
      </c>
      <c r="AB19">
        <f t="shared" si="26"/>
        <v>1292.048337289526</v>
      </c>
      <c r="AC19">
        <f t="shared" si="27"/>
        <v>1302.5596609618601</v>
      </c>
      <c r="AE19">
        <f t="shared" si="2"/>
        <v>0</v>
      </c>
      <c r="AF19">
        <f t="shared" si="3"/>
        <v>0</v>
      </c>
      <c r="AG19">
        <f t="shared" si="4"/>
        <v>-40.575165152433662</v>
      </c>
      <c r="AH19">
        <f t="shared" si="5"/>
        <v>-356.63355261543944</v>
      </c>
      <c r="AI19">
        <f t="shared" si="6"/>
        <v>-397.20871776787311</v>
      </c>
      <c r="AJ19">
        <f t="shared" si="7"/>
        <v>-10.511323672334129</v>
      </c>
      <c r="AK19">
        <f t="shared" si="28"/>
        <v>90.443383610266821</v>
      </c>
      <c r="AL19">
        <f t="shared" si="8"/>
        <v>-317.2766578299404</v>
      </c>
      <c r="AN19">
        <f t="shared" si="9"/>
        <v>0</v>
      </c>
      <c r="AO19">
        <f t="shared" si="10"/>
        <v>0</v>
      </c>
      <c r="AP19">
        <f t="shared" si="11"/>
        <v>-10.789214644235463</v>
      </c>
      <c r="AQ19">
        <f t="shared" si="12"/>
        <v>-94.831307132053169</v>
      </c>
      <c r="AR19">
        <f t="shared" si="13"/>
        <v>-105.62052177628863</v>
      </c>
      <c r="AS19">
        <f t="shared" si="14"/>
        <v>-2.7950330422510699</v>
      </c>
      <c r="AT19">
        <f t="shared" si="15"/>
        <v>24.049515886285135</v>
      </c>
      <c r="AU19">
        <f t="shared" si="16"/>
        <v>-84.366038932254568</v>
      </c>
      <c r="AW19">
        <v>16</v>
      </c>
      <c r="AX19">
        <f>IF(Z19&gt;0, (R19*SUMPRODUCT(K19:$K$98, X19:$X$98)-K19*$AZ$3)/Z19, 0)</f>
        <v>1605.1193581940772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1.0476563E-2</v>
      </c>
      <c r="Q20" s="5">
        <f t="shared" si="30"/>
        <v>50</v>
      </c>
      <c r="R20">
        <f t="shared" si="0"/>
        <v>50000</v>
      </c>
      <c r="S20">
        <f t="shared" si="1"/>
        <v>1628.2583323820431</v>
      </c>
      <c r="U20">
        <f t="shared" si="20"/>
        <v>1.0476563E-2</v>
      </c>
      <c r="V20">
        <f t="shared" si="21"/>
        <v>0.01</v>
      </c>
      <c r="W20">
        <f t="shared" si="22"/>
        <v>0.81150330304867324</v>
      </c>
      <c r="X20">
        <f t="shared" si="23"/>
        <v>8.5017654790975165E-3</v>
      </c>
      <c r="Y20">
        <f t="shared" si="24"/>
        <v>8.1150330304867319E-3</v>
      </c>
      <c r="Z20">
        <f t="shared" si="25"/>
        <v>0.79488650453908893</v>
      </c>
      <c r="AB20">
        <f t="shared" si="26"/>
        <v>1302.5596609618601</v>
      </c>
      <c r="AC20">
        <f t="shared" si="27"/>
        <v>1294.2805743138083</v>
      </c>
      <c r="AE20">
        <f t="shared" si="2"/>
        <v>0</v>
      </c>
      <c r="AF20">
        <f t="shared" si="3"/>
        <v>0</v>
      </c>
      <c r="AG20">
        <f t="shared" si="4"/>
        <v>-39.744325226954444</v>
      </c>
      <c r="AH20">
        <f t="shared" si="5"/>
        <v>-425.08827395487583</v>
      </c>
      <c r="AI20">
        <f t="shared" si="6"/>
        <v>-464.83259918183029</v>
      </c>
      <c r="AJ20">
        <f t="shared" si="7"/>
        <v>8.2790866480518162</v>
      </c>
      <c r="AK20">
        <f t="shared" si="28"/>
        <v>91.17917626733022</v>
      </c>
      <c r="AL20">
        <f t="shared" si="8"/>
        <v>-365.37433626644827</v>
      </c>
      <c r="AN20">
        <f t="shared" si="9"/>
        <v>0</v>
      </c>
      <c r="AO20">
        <f t="shared" si="10"/>
        <v>0</v>
      </c>
      <c r="AP20">
        <f t="shared" si="11"/>
        <v>-9.4359719739752244</v>
      </c>
      <c r="AQ20">
        <f t="shared" si="12"/>
        <v>-100.92311334004945</v>
      </c>
      <c r="AR20">
        <f t="shared" si="13"/>
        <v>-110.35908531402468</v>
      </c>
      <c r="AS20">
        <f t="shared" si="14"/>
        <v>1.9655945631238922</v>
      </c>
      <c r="AT20">
        <f t="shared" si="15"/>
        <v>21.647471606466706</v>
      </c>
      <c r="AU20">
        <f t="shared" si="16"/>
        <v>-86.746019144434086</v>
      </c>
      <c r="AW20">
        <v>17</v>
      </c>
      <c r="AX20">
        <f>IF(Z20&gt;0, (R20*SUMPRODUCT(K20:$K$98, X20:$X$98)-K20*$AZ$3)/Z20, 0)</f>
        <v>1628.2583323820431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1.2607808E-2</v>
      </c>
      <c r="Q21" s="5">
        <f t="shared" si="30"/>
        <v>50</v>
      </c>
      <c r="R21">
        <f t="shared" si="0"/>
        <v>50000</v>
      </c>
      <c r="S21">
        <f t="shared" si="1"/>
        <v>1635.4875600738449</v>
      </c>
      <c r="U21">
        <f t="shared" si="20"/>
        <v>1.2607808E-2</v>
      </c>
      <c r="V21">
        <f t="shared" si="21"/>
        <v>0.01</v>
      </c>
      <c r="W21">
        <f t="shared" si="22"/>
        <v>0.79488650453908893</v>
      </c>
      <c r="X21">
        <f t="shared" si="23"/>
        <v>1.0021776431019962E-2</v>
      </c>
      <c r="Y21">
        <f t="shared" si="24"/>
        <v>7.9488650453908901E-3</v>
      </c>
      <c r="Z21">
        <f t="shared" si="25"/>
        <v>0.77691586306267801</v>
      </c>
      <c r="AB21">
        <f t="shared" si="26"/>
        <v>1294.2805743138083</v>
      </c>
      <c r="AC21">
        <f t="shared" si="27"/>
        <v>1270.6362292630447</v>
      </c>
      <c r="AE21">
        <f t="shared" si="2"/>
        <v>0</v>
      </c>
      <c r="AF21">
        <f t="shared" si="3"/>
        <v>0</v>
      </c>
      <c r="AG21">
        <f t="shared" si="4"/>
        <v>-38.845793153133897</v>
      </c>
      <c r="AH21">
        <f t="shared" si="5"/>
        <v>-501.08882155099809</v>
      </c>
      <c r="AI21">
        <f t="shared" si="6"/>
        <v>-539.93461470413195</v>
      </c>
      <c r="AJ21">
        <f t="shared" si="7"/>
        <v>23.644345050763604</v>
      </c>
      <c r="AK21">
        <f t="shared" si="28"/>
        <v>90.599640201966594</v>
      </c>
      <c r="AL21">
        <f t="shared" si="8"/>
        <v>-425.69062945140172</v>
      </c>
      <c r="AN21">
        <f t="shared" si="9"/>
        <v>0</v>
      </c>
      <c r="AO21">
        <f t="shared" si="10"/>
        <v>0</v>
      </c>
      <c r="AP21">
        <f t="shared" si="11"/>
        <v>-8.2345047600841159</v>
      </c>
      <c r="AQ21">
        <f t="shared" si="12"/>
        <v>-106.22046691183984</v>
      </c>
      <c r="AR21">
        <f t="shared" si="13"/>
        <v>-114.45497167192394</v>
      </c>
      <c r="AS21">
        <f t="shared" si="14"/>
        <v>5.0121121507819373</v>
      </c>
      <c r="AT21">
        <f t="shared" si="15"/>
        <v>19.205249988435746</v>
      </c>
      <c r="AU21">
        <f t="shared" si="16"/>
        <v>-90.237609532706259</v>
      </c>
      <c r="AW21">
        <v>18</v>
      </c>
      <c r="AX21">
        <f>IF(Z21&gt;0, (R21*SUMPRODUCT(K21:$K$98, X21:$X$98)-K21*$AZ$3)/Z21, 0)</f>
        <v>1635.4875600738449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1.5033739000000001E-2</v>
      </c>
      <c r="Q22" s="5">
        <f t="shared" si="30"/>
        <v>50</v>
      </c>
      <c r="R22">
        <f t="shared" si="0"/>
        <v>50000</v>
      </c>
      <c r="S22">
        <f t="shared" si="1"/>
        <v>1628.3416478647887</v>
      </c>
      <c r="U22">
        <f t="shared" si="20"/>
        <v>1.5033739000000001E-2</v>
      </c>
      <c r="V22">
        <f t="shared" si="21"/>
        <v>0.01</v>
      </c>
      <c r="W22">
        <f t="shared" si="22"/>
        <v>0.77691586306267801</v>
      </c>
      <c r="X22">
        <f t="shared" si="23"/>
        <v>1.1679950310244042E-2</v>
      </c>
      <c r="Y22">
        <f t="shared" si="24"/>
        <v>7.7691586306267799E-3</v>
      </c>
      <c r="Z22">
        <f t="shared" si="25"/>
        <v>0.7574667541218072</v>
      </c>
      <c r="AB22">
        <f t="shared" si="26"/>
        <v>1270.6362292630447</v>
      </c>
      <c r="AC22">
        <f t="shared" si="27"/>
        <v>1233.4146626094962</v>
      </c>
      <c r="AE22">
        <f t="shared" si="2"/>
        <v>0</v>
      </c>
      <c r="AF22">
        <f t="shared" si="3"/>
        <v>0</v>
      </c>
      <c r="AG22">
        <f t="shared" si="4"/>
        <v>-37.873337706090361</v>
      </c>
      <c r="AH22">
        <f t="shared" si="5"/>
        <v>-583.99751551220209</v>
      </c>
      <c r="AI22">
        <f t="shared" si="6"/>
        <v>-621.8708532182925</v>
      </c>
      <c r="AJ22">
        <f t="shared" si="7"/>
        <v>37.221566653548507</v>
      </c>
      <c r="AK22">
        <f t="shared" si="28"/>
        <v>88.944536048413141</v>
      </c>
      <c r="AL22">
        <f t="shared" si="8"/>
        <v>-495.70475051633082</v>
      </c>
      <c r="AN22">
        <f t="shared" si="9"/>
        <v>0</v>
      </c>
      <c r="AO22">
        <f t="shared" si="10"/>
        <v>0</v>
      </c>
      <c r="AP22">
        <f t="shared" si="11"/>
        <v>-7.1681824260052789</v>
      </c>
      <c r="AQ22">
        <f t="shared" si="12"/>
        <v>-110.53160299764484</v>
      </c>
      <c r="AR22">
        <f t="shared" si="13"/>
        <v>-117.69978542365013</v>
      </c>
      <c r="AS22">
        <f t="shared" si="14"/>
        <v>7.0448235121206393</v>
      </c>
      <c r="AT22">
        <f t="shared" si="15"/>
        <v>16.834287623108043</v>
      </c>
      <c r="AU22">
        <f t="shared" si="16"/>
        <v>-93.820674288421429</v>
      </c>
      <c r="AW22">
        <v>19</v>
      </c>
      <c r="AX22">
        <f>IF(Z22&gt;0, (R22*SUMPRODUCT(K22:$K$98, X22:$X$98)-K22*$AZ$3)/Z22, 0)</f>
        <v>1628.3416478647887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1.7719183999999999E-2</v>
      </c>
      <c r="Q23" s="5">
        <f t="shared" si="30"/>
        <v>50</v>
      </c>
      <c r="R23">
        <f t="shared" si="0"/>
        <v>50000</v>
      </c>
      <c r="S23">
        <f t="shared" si="1"/>
        <v>1608.3324333792912</v>
      </c>
      <c r="U23">
        <f t="shared" si="20"/>
        <v>1.7719183999999999E-2</v>
      </c>
      <c r="V23">
        <f t="shared" si="21"/>
        <v>0.01</v>
      </c>
      <c r="W23">
        <f t="shared" si="22"/>
        <v>0.7574667541218072</v>
      </c>
      <c r="X23">
        <f t="shared" si="23"/>
        <v>1.3421692790167059E-2</v>
      </c>
      <c r="Y23">
        <f t="shared" si="24"/>
        <v>7.5746675412180723E-3</v>
      </c>
      <c r="Z23">
        <f t="shared" si="25"/>
        <v>0.73647039379042212</v>
      </c>
      <c r="AB23">
        <f t="shared" si="26"/>
        <v>1233.4146626094962</v>
      </c>
      <c r="AC23">
        <f t="shared" si="27"/>
        <v>1184.4892205567544</v>
      </c>
      <c r="AE23">
        <f t="shared" si="2"/>
        <v>0</v>
      </c>
      <c r="AF23">
        <f t="shared" si="3"/>
        <v>0</v>
      </c>
      <c r="AG23">
        <f t="shared" si="4"/>
        <v>-36.823519689521106</v>
      </c>
      <c r="AH23">
        <f t="shared" si="5"/>
        <v>-671.08463950835301</v>
      </c>
      <c r="AI23">
        <f t="shared" si="6"/>
        <v>-707.90815919787406</v>
      </c>
      <c r="AJ23">
        <f t="shared" si="7"/>
        <v>48.925442052741801</v>
      </c>
      <c r="AK23">
        <f t="shared" si="28"/>
        <v>86.339026382664741</v>
      </c>
      <c r="AL23">
        <f t="shared" si="8"/>
        <v>-572.64369076246749</v>
      </c>
      <c r="AN23">
        <f t="shared" si="9"/>
        <v>0</v>
      </c>
      <c r="AO23">
        <f t="shared" si="10"/>
        <v>0</v>
      </c>
      <c r="AP23">
        <f t="shared" si="11"/>
        <v>-6.222755587851136</v>
      </c>
      <c r="AQ23">
        <f t="shared" si="12"/>
        <v>-113.40566370710171</v>
      </c>
      <c r="AR23">
        <f t="shared" si="13"/>
        <v>-119.62841929495283</v>
      </c>
      <c r="AS23">
        <f t="shared" si="14"/>
        <v>8.2678426855655474</v>
      </c>
      <c r="AT23">
        <f t="shared" si="15"/>
        <v>14.590312479696069</v>
      </c>
      <c r="AU23">
        <f t="shared" si="16"/>
        <v>-96.770264129691213</v>
      </c>
      <c r="AW23">
        <v>20</v>
      </c>
      <c r="AX23">
        <f>IF(Z23&gt;0, (R23*SUMPRODUCT(K23:$K$98, X23:$X$98)-K23*$AZ$3)/Z23, 0)</f>
        <v>1608.3324333792912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2.0768709E-2</v>
      </c>
      <c r="Q24" s="5">
        <f t="shared" si="30"/>
        <v>50</v>
      </c>
      <c r="R24">
        <f t="shared" si="0"/>
        <v>50000</v>
      </c>
      <c r="S24">
        <f t="shared" si="1"/>
        <v>1577.5750132090025</v>
      </c>
      <c r="U24">
        <f t="shared" si="20"/>
        <v>2.0768709E-2</v>
      </c>
      <c r="V24">
        <f t="shared" si="21"/>
        <v>0.01</v>
      </c>
      <c r="W24">
        <f t="shared" ref="W24:W69" si="34">Z23</f>
        <v>0.73647039379042212</v>
      </c>
      <c r="X24">
        <f t="shared" ref="X24:X69" si="35">U24*W24</f>
        <v>1.5295539295748685E-2</v>
      </c>
      <c r="Y24">
        <f t="shared" ref="Y24:Y69" si="36">V24*W24</f>
        <v>7.3647039379042215E-3</v>
      </c>
      <c r="Z24">
        <f t="shared" ref="Z24:Z69" si="37">MAX(0, W24-X24-Y24)</f>
        <v>0.71381015055676922</v>
      </c>
      <c r="AB24">
        <f t="shared" ref="AB24:AB69" si="38">AC23</f>
        <v>1184.4892205567544</v>
      </c>
      <c r="AC24">
        <f t="shared" si="27"/>
        <v>1126.0890576933152</v>
      </c>
      <c r="AE24">
        <f t="shared" si="2"/>
        <v>0</v>
      </c>
      <c r="AF24">
        <f t="shared" si="3"/>
        <v>0</v>
      </c>
      <c r="AG24">
        <f t="shared" si="4"/>
        <v>-35.690507527838463</v>
      </c>
      <c r="AH24">
        <f t="shared" si="5"/>
        <v>-764.77696478743428</v>
      </c>
      <c r="AI24">
        <f t="shared" ref="AI24:AI69" si="39">SUM(AE24:AH24)</f>
        <v>-800.46747231527274</v>
      </c>
      <c r="AJ24">
        <f t="shared" si="7"/>
        <v>58.400162863439164</v>
      </c>
      <c r="AK24">
        <f t="shared" si="28"/>
        <v>82.914245438972813</v>
      </c>
      <c r="AL24">
        <f t="shared" ref="AL24:AL69" si="40">SUM(AI24:AK24)</f>
        <v>-659.1530640128608</v>
      </c>
      <c r="AN24">
        <f t="shared" si="9"/>
        <v>0</v>
      </c>
      <c r="AO24">
        <f t="shared" si="10"/>
        <v>0</v>
      </c>
      <c r="AP24">
        <f t="shared" si="11"/>
        <v>-5.3850798499914472</v>
      </c>
      <c r="AQ24">
        <f t="shared" si="12"/>
        <v>-115.39160712696804</v>
      </c>
      <c r="AR24">
        <f t="shared" si="13"/>
        <v>-120.77668697695948</v>
      </c>
      <c r="AS24">
        <f t="shared" si="14"/>
        <v>8.811573778457042</v>
      </c>
      <c r="AT24">
        <f t="shared" si="15"/>
        <v>12.510324546166499</v>
      </c>
      <c r="AU24">
        <f t="shared" si="16"/>
        <v>-99.454788652335949</v>
      </c>
      <c r="AW24">
        <v>21</v>
      </c>
      <c r="AX24">
        <f>IF(Z24&gt;0, (R24*SUMPRODUCT(K24:$K$98, X24:$X$98)-K24*$AZ$3)/Z24, 0)</f>
        <v>1577.5750132090025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2.4225090000000001E-2</v>
      </c>
      <c r="Q25" s="5">
        <f t="shared" si="30"/>
        <v>50</v>
      </c>
      <c r="R25">
        <f t="shared" si="0"/>
        <v>50000</v>
      </c>
      <c r="S25">
        <f t="shared" si="1"/>
        <v>1537.3373270069578</v>
      </c>
      <c r="U25">
        <f t="shared" si="20"/>
        <v>2.4225090000000001E-2</v>
      </c>
      <c r="V25">
        <f t="shared" si="21"/>
        <v>0.01</v>
      </c>
      <c r="W25">
        <f t="shared" si="34"/>
        <v>0.71381015055676922</v>
      </c>
      <c r="X25">
        <f t="shared" si="35"/>
        <v>1.7292115140151287E-2</v>
      </c>
      <c r="Y25">
        <f t="shared" si="36"/>
        <v>7.1381015055676927E-3</v>
      </c>
      <c r="Z25">
        <f t="shared" si="37"/>
        <v>0.68937993391105024</v>
      </c>
      <c r="AB25">
        <f t="shared" si="38"/>
        <v>1126.0890576933152</v>
      </c>
      <c r="AC25">
        <f t="shared" si="27"/>
        <v>1059.8095048910473</v>
      </c>
      <c r="AE25">
        <f t="shared" si="2"/>
        <v>0</v>
      </c>
      <c r="AF25">
        <f t="shared" si="3"/>
        <v>0</v>
      </c>
      <c r="AG25">
        <f t="shared" si="4"/>
        <v>-34.468996695552512</v>
      </c>
      <c r="AH25">
        <f t="shared" si="5"/>
        <v>-864.60575700756431</v>
      </c>
      <c r="AI25">
        <f t="shared" si="39"/>
        <v>-899.07475370311681</v>
      </c>
      <c r="AJ25">
        <f t="shared" si="7"/>
        <v>66.279552802267972</v>
      </c>
      <c r="AK25">
        <f t="shared" si="28"/>
        <v>78.826234038532078</v>
      </c>
      <c r="AL25">
        <f t="shared" si="40"/>
        <v>-753.96896686231673</v>
      </c>
      <c r="AN25">
        <f t="shared" si="9"/>
        <v>0</v>
      </c>
      <c r="AO25">
        <f t="shared" si="10"/>
        <v>0</v>
      </c>
      <c r="AP25">
        <f t="shared" si="11"/>
        <v>-4.6435491138109857</v>
      </c>
      <c r="AQ25">
        <f t="shared" si="12"/>
        <v>-116.47682502074046</v>
      </c>
      <c r="AR25">
        <f t="shared" si="13"/>
        <v>-121.12037413455145</v>
      </c>
      <c r="AS25">
        <f t="shared" si="14"/>
        <v>8.9289619131406663</v>
      </c>
      <c r="AT25">
        <f t="shared" si="15"/>
        <v>10.61920926935224</v>
      </c>
      <c r="AU25">
        <f t="shared" si="16"/>
        <v>-101.57220295205855</v>
      </c>
      <c r="AW25">
        <v>22</v>
      </c>
      <c r="AX25">
        <f>IF(Z25&gt;0, (R25*SUMPRODUCT(K25:$K$98, X25:$X$98)-K25*$AZ$3)/Z25, 0)</f>
        <v>1537.3373270069578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2.7828815E-2</v>
      </c>
      <c r="Q26" s="5">
        <f t="shared" si="30"/>
        <v>50</v>
      </c>
      <c r="R26">
        <f t="shared" si="0"/>
        <v>50000</v>
      </c>
      <c r="S26">
        <f t="shared" si="1"/>
        <v>1488.2865734175527</v>
      </c>
      <c r="U26">
        <f t="shared" si="20"/>
        <v>2.7828815E-2</v>
      </c>
      <c r="V26">
        <f t="shared" si="21"/>
        <v>0.01</v>
      </c>
      <c r="W26">
        <f t="shared" si="34"/>
        <v>0.68937993391105024</v>
      </c>
      <c r="X26">
        <f t="shared" si="35"/>
        <v>1.9184626645522843E-2</v>
      </c>
      <c r="Y26">
        <f t="shared" si="36"/>
        <v>6.8937993391105026E-3</v>
      </c>
      <c r="Z26">
        <f t="shared" si="37"/>
        <v>0.66330150792641684</v>
      </c>
      <c r="AB26">
        <f t="shared" si="38"/>
        <v>1059.8095048910473</v>
      </c>
      <c r="AC26">
        <f t="shared" si="27"/>
        <v>987.18272837450263</v>
      </c>
      <c r="AE26">
        <f t="shared" si="2"/>
        <v>0</v>
      </c>
      <c r="AF26">
        <f t="shared" si="3"/>
        <v>0</v>
      </c>
      <c r="AG26">
        <f t="shared" si="4"/>
        <v>-33.165075396320844</v>
      </c>
      <c r="AH26">
        <f t="shared" si="5"/>
        <v>-959.23133227614221</v>
      </c>
      <c r="AI26">
        <f t="shared" si="39"/>
        <v>-992.39640767246306</v>
      </c>
      <c r="AJ26">
        <f t="shared" si="7"/>
        <v>72.626776516544624</v>
      </c>
      <c r="AK26">
        <f t="shared" si="28"/>
        <v>74.186665342373317</v>
      </c>
      <c r="AL26">
        <f t="shared" si="40"/>
        <v>-845.58296581354512</v>
      </c>
      <c r="AN26">
        <f t="shared" si="9"/>
        <v>0</v>
      </c>
      <c r="AO26">
        <f t="shared" si="10"/>
        <v>0</v>
      </c>
      <c r="AP26">
        <f t="shared" si="11"/>
        <v>-3.9891867441439421</v>
      </c>
      <c r="AQ26">
        <f t="shared" si="12"/>
        <v>-115.37899038541057</v>
      </c>
      <c r="AR26">
        <f t="shared" si="13"/>
        <v>-119.36817712955452</v>
      </c>
      <c r="AS26">
        <f t="shared" si="14"/>
        <v>8.7357489976291305</v>
      </c>
      <c r="AT26">
        <f t="shared" si="15"/>
        <v>8.9233767280646354</v>
      </c>
      <c r="AU26">
        <f t="shared" si="16"/>
        <v>-101.70905140386076</v>
      </c>
      <c r="AW26">
        <v>23</v>
      </c>
      <c r="AX26">
        <f>IF(Z26&gt;0, (R26*SUMPRODUCT(K26:$K$98, X26:$X$98)-K26*$AZ$3)/Z26, 0)</f>
        <v>1488.2865734175527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3.1684449000000003E-2</v>
      </c>
      <c r="Q27" s="5">
        <f t="shared" si="30"/>
        <v>50</v>
      </c>
      <c r="R27">
        <f t="shared" si="0"/>
        <v>50000</v>
      </c>
      <c r="S27">
        <f t="shared" si="1"/>
        <v>1433.1038869961023</v>
      </c>
      <c r="U27">
        <f t="shared" si="20"/>
        <v>3.1684449000000003E-2</v>
      </c>
      <c r="V27">
        <f t="shared" si="21"/>
        <v>0.01</v>
      </c>
      <c r="W27">
        <f t="shared" si="34"/>
        <v>0.66330150792641684</v>
      </c>
      <c r="X27">
        <f t="shared" si="35"/>
        <v>2.1016342799517654E-2</v>
      </c>
      <c r="Y27">
        <f t="shared" si="36"/>
        <v>6.6330150792641689E-3</v>
      </c>
      <c r="Z27">
        <f t="shared" si="37"/>
        <v>0.63565215004763498</v>
      </c>
      <c r="AB27">
        <f t="shared" si="38"/>
        <v>987.18272837450263</v>
      </c>
      <c r="AC27">
        <f t="shared" si="27"/>
        <v>910.9555670106954</v>
      </c>
      <c r="AE27">
        <f t="shared" si="2"/>
        <v>0</v>
      </c>
      <c r="AF27">
        <f t="shared" si="3"/>
        <v>0</v>
      </c>
      <c r="AG27">
        <f t="shared" si="4"/>
        <v>-31.782607502381747</v>
      </c>
      <c r="AH27">
        <f t="shared" si="5"/>
        <v>-1050.8171399758826</v>
      </c>
      <c r="AI27">
        <f t="shared" si="39"/>
        <v>-1082.5997474782644</v>
      </c>
      <c r="AJ27">
        <f t="shared" si="7"/>
        <v>76.227161363807227</v>
      </c>
      <c r="AK27">
        <f t="shared" si="28"/>
        <v>69.102790986215197</v>
      </c>
      <c r="AL27">
        <f t="shared" si="40"/>
        <v>-937.26979512824198</v>
      </c>
      <c r="AN27">
        <f t="shared" si="9"/>
        <v>0</v>
      </c>
      <c r="AO27">
        <f t="shared" si="10"/>
        <v>0</v>
      </c>
      <c r="AP27">
        <f t="shared" si="11"/>
        <v>-3.4133032971037474</v>
      </c>
      <c r="AQ27">
        <f t="shared" si="12"/>
        <v>-112.85284280920069</v>
      </c>
      <c r="AR27">
        <f t="shared" si="13"/>
        <v>-116.26614610630445</v>
      </c>
      <c r="AS27">
        <f t="shared" si="14"/>
        <v>8.1864403728499795</v>
      </c>
      <c r="AT27">
        <f t="shared" si="15"/>
        <v>7.4213163377058899</v>
      </c>
      <c r="AU27">
        <f t="shared" si="16"/>
        <v>-100.65838939574859</v>
      </c>
      <c r="AW27">
        <v>24</v>
      </c>
      <c r="AX27">
        <f>IF(Z27&gt;0, (R27*SUMPRODUCT(K27:$K$98, X27:$X$98)-K27*$AZ$3)/Z27, 0)</f>
        <v>1433.1038869961023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3.5933631000000001E-2</v>
      </c>
      <c r="Q28" s="5">
        <f t="shared" si="30"/>
        <v>50</v>
      </c>
      <c r="R28">
        <f t="shared" si="0"/>
        <v>50000</v>
      </c>
      <c r="S28">
        <f t="shared" si="1"/>
        <v>1373.656120798895</v>
      </c>
      <c r="U28">
        <f t="shared" si="20"/>
        <v>3.5933631000000001E-2</v>
      </c>
      <c r="V28">
        <f t="shared" si="21"/>
        <v>0.01</v>
      </c>
      <c r="W28">
        <f t="shared" si="34"/>
        <v>0.63565215004763498</v>
      </c>
      <c r="X28">
        <f t="shared" si="35"/>
        <v>2.2841289804168347E-2</v>
      </c>
      <c r="Y28">
        <f t="shared" si="36"/>
        <v>6.35652150047635E-3</v>
      </c>
      <c r="Z28">
        <f t="shared" si="37"/>
        <v>0.60645433874299026</v>
      </c>
      <c r="AB28">
        <f t="shared" si="38"/>
        <v>910.9555670106954</v>
      </c>
      <c r="AC28">
        <f t="shared" si="27"/>
        <v>833.05971439935502</v>
      </c>
      <c r="AE28">
        <f t="shared" si="2"/>
        <v>0</v>
      </c>
      <c r="AF28">
        <f t="shared" si="3"/>
        <v>0</v>
      </c>
      <c r="AG28">
        <f t="shared" si="4"/>
        <v>-30.322716937149512</v>
      </c>
      <c r="AH28">
        <f t="shared" si="5"/>
        <v>-1142.0644902084173</v>
      </c>
      <c r="AI28">
        <f t="shared" si="39"/>
        <v>-1172.3872071455669</v>
      </c>
      <c r="AJ28">
        <f t="shared" si="7"/>
        <v>77.895852611340388</v>
      </c>
      <c r="AK28">
        <f t="shared" si="28"/>
        <v>63.766889690748684</v>
      </c>
      <c r="AL28">
        <f t="shared" si="40"/>
        <v>-1030.7244648434778</v>
      </c>
      <c r="AN28">
        <f t="shared" si="9"/>
        <v>0</v>
      </c>
      <c r="AO28">
        <f t="shared" si="10"/>
        <v>0</v>
      </c>
      <c r="AP28">
        <f t="shared" si="11"/>
        <v>-2.9076052526459826</v>
      </c>
      <c r="AQ28">
        <f t="shared" si="12"/>
        <v>-109.51105461536555</v>
      </c>
      <c r="AR28">
        <f t="shared" si="13"/>
        <v>-112.41865986801155</v>
      </c>
      <c r="AS28">
        <f t="shared" si="14"/>
        <v>7.4693303598592973</v>
      </c>
      <c r="AT28">
        <f t="shared" si="15"/>
        <v>6.1145227782199916</v>
      </c>
      <c r="AU28">
        <f t="shared" si="16"/>
        <v>-98.834806729932254</v>
      </c>
      <c r="AW28">
        <v>25</v>
      </c>
      <c r="AX28">
        <f>IF(Z28&gt;0, (R28*SUMPRODUCT(K28:$K$98, X28:$X$98)-K28*$AZ$3)/Z28, 0)</f>
        <v>1373.656120798895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4.1016489000000003E-2</v>
      </c>
      <c r="Q29" s="5">
        <f t="shared" si="30"/>
        <v>50</v>
      </c>
      <c r="R29">
        <f t="shared" si="0"/>
        <v>50000</v>
      </c>
      <c r="S29">
        <f t="shared" si="1"/>
        <v>1311.4515491711302</v>
      </c>
      <c r="U29">
        <f t="shared" si="20"/>
        <v>4.1016489000000003E-2</v>
      </c>
      <c r="V29">
        <f t="shared" si="21"/>
        <v>0.01</v>
      </c>
      <c r="W29">
        <f t="shared" si="34"/>
        <v>0.60645433874299026</v>
      </c>
      <c r="X29">
        <f t="shared" si="35"/>
        <v>2.4874627714054135E-2</v>
      </c>
      <c r="Y29">
        <f t="shared" si="36"/>
        <v>6.0645433874299028E-3</v>
      </c>
      <c r="Z29">
        <f t="shared" si="37"/>
        <v>0.57551516764150623</v>
      </c>
      <c r="AB29">
        <f t="shared" si="38"/>
        <v>833.05971439935502</v>
      </c>
      <c r="AC29">
        <f t="shared" si="27"/>
        <v>754.76025817493598</v>
      </c>
      <c r="AE29">
        <f t="shared" si="2"/>
        <v>0</v>
      </c>
      <c r="AF29">
        <f t="shared" si="3"/>
        <v>0</v>
      </c>
      <c r="AG29">
        <f t="shared" si="4"/>
        <v>-28.77575838207531</v>
      </c>
      <c r="AH29">
        <f t="shared" si="5"/>
        <v>-1243.7313857027068</v>
      </c>
      <c r="AI29">
        <f t="shared" si="39"/>
        <v>-1272.5071440847821</v>
      </c>
      <c r="AJ29">
        <f t="shared" si="7"/>
        <v>78.299456224419032</v>
      </c>
      <c r="AK29">
        <f t="shared" si="28"/>
        <v>58.31418000795486</v>
      </c>
      <c r="AL29">
        <f t="shared" si="40"/>
        <v>-1135.8935078524082</v>
      </c>
      <c r="AN29">
        <f t="shared" si="9"/>
        <v>0</v>
      </c>
      <c r="AO29">
        <f t="shared" si="10"/>
        <v>0</v>
      </c>
      <c r="AP29">
        <f t="shared" si="11"/>
        <v>-2.4636334296946663</v>
      </c>
      <c r="AQ29">
        <f t="shared" si="12"/>
        <v>-106.48192755490729</v>
      </c>
      <c r="AR29">
        <f t="shared" si="13"/>
        <v>-108.94556098460195</v>
      </c>
      <c r="AS29">
        <f t="shared" si="14"/>
        <v>6.7035994436745332</v>
      </c>
      <c r="AT29">
        <f t="shared" si="15"/>
        <v>4.9925621902052146</v>
      </c>
      <c r="AU29">
        <f t="shared" si="16"/>
        <v>-97.2493993507222</v>
      </c>
      <c r="AW29">
        <v>26</v>
      </c>
      <c r="AX29">
        <f>IF(Z29&gt;0, (R29*SUMPRODUCT(K29:$K$98, X29:$X$98)-K29*$AZ$3)/Z29, 0)</f>
        <v>1311.4515491711302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4.6435859000000003E-2</v>
      </c>
      <c r="Q30" s="5">
        <f t="shared" si="30"/>
        <v>50</v>
      </c>
      <c r="R30">
        <f t="shared" si="0"/>
        <v>50000</v>
      </c>
      <c r="S30">
        <f t="shared" si="1"/>
        <v>1245.1227600686302</v>
      </c>
      <c r="U30">
        <f t="shared" si="20"/>
        <v>4.6435859000000003E-2</v>
      </c>
      <c r="V30">
        <f t="shared" si="21"/>
        <v>0.01</v>
      </c>
      <c r="W30">
        <f t="shared" si="34"/>
        <v>0.57551516764150623</v>
      </c>
      <c r="X30">
        <f t="shared" si="35"/>
        <v>2.6724541176962349E-2</v>
      </c>
      <c r="Y30">
        <f t="shared" si="36"/>
        <v>5.755151676415062E-3</v>
      </c>
      <c r="Z30">
        <f t="shared" si="37"/>
        <v>0.54303547478812886</v>
      </c>
      <c r="AB30">
        <f t="shared" si="38"/>
        <v>754.76025817493598</v>
      </c>
      <c r="AC30">
        <f t="shared" si="27"/>
        <v>676.14582918337408</v>
      </c>
      <c r="AE30">
        <f t="shared" si="2"/>
        <v>0</v>
      </c>
      <c r="AF30">
        <f t="shared" si="3"/>
        <v>0</v>
      </c>
      <c r="AG30">
        <f t="shared" si="4"/>
        <v>-27.151773739406444</v>
      </c>
      <c r="AH30">
        <f t="shared" si="5"/>
        <v>-1336.2270588481174</v>
      </c>
      <c r="AI30">
        <f t="shared" si="39"/>
        <v>-1363.3788325875239</v>
      </c>
      <c r="AJ30">
        <f t="shared" si="7"/>
        <v>78.614428991561908</v>
      </c>
      <c r="AK30">
        <f t="shared" si="28"/>
        <v>52.833218072245522</v>
      </c>
      <c r="AL30">
        <f t="shared" si="40"/>
        <v>-1231.9311855237165</v>
      </c>
      <c r="AN30">
        <f t="shared" si="9"/>
        <v>0</v>
      </c>
      <c r="AO30">
        <f t="shared" si="10"/>
        <v>0</v>
      </c>
      <c r="AP30">
        <f t="shared" si="11"/>
        <v>-2.0755322864542247</v>
      </c>
      <c r="AQ30">
        <f t="shared" si="12"/>
        <v>-102.14369157945352</v>
      </c>
      <c r="AR30">
        <f t="shared" si="13"/>
        <v>-104.21922386590775</v>
      </c>
      <c r="AS30">
        <f t="shared" si="14"/>
        <v>6.0094337526221864</v>
      </c>
      <c r="AT30">
        <f t="shared" si="15"/>
        <v>4.0386698474535683</v>
      </c>
      <c r="AU30">
        <f t="shared" si="16"/>
        <v>-94.171120265832002</v>
      </c>
      <c r="AW30">
        <v>27</v>
      </c>
      <c r="AX30">
        <f>IF(Z30&gt;0, (R30*SUMPRODUCT(K30:$K$98, X30:$X$98)-K30*$AZ$3)/Z30, 0)</f>
        <v>1245.1227600686302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5.1834316999999998E-2</v>
      </c>
      <c r="Q31" s="5">
        <f t="shared" si="30"/>
        <v>50</v>
      </c>
      <c r="R31">
        <f t="shared" si="0"/>
        <v>50000</v>
      </c>
      <c r="S31">
        <f t="shared" si="1"/>
        <v>1175.533052403036</v>
      </c>
      <c r="U31">
        <f t="shared" si="20"/>
        <v>5.1834316999999998E-2</v>
      </c>
      <c r="V31">
        <f t="shared" si="21"/>
        <v>0.01</v>
      </c>
      <c r="W31">
        <f t="shared" si="34"/>
        <v>0.54303547478812886</v>
      </c>
      <c r="X31">
        <f t="shared" si="35"/>
        <v>2.8147872942413377E-2</v>
      </c>
      <c r="Y31">
        <f t="shared" si="36"/>
        <v>5.4303547478812891E-3</v>
      </c>
      <c r="Z31">
        <f t="shared" si="37"/>
        <v>0.50945724709783413</v>
      </c>
      <c r="AB31">
        <f t="shared" si="38"/>
        <v>676.14582918337408</v>
      </c>
      <c r="AC31">
        <f t="shared" si="27"/>
        <v>598.88383274976468</v>
      </c>
      <c r="AE31">
        <f t="shared" si="2"/>
        <v>0</v>
      </c>
      <c r="AF31">
        <f t="shared" si="3"/>
        <v>0</v>
      </c>
      <c r="AG31">
        <f t="shared" si="4"/>
        <v>-25.472862354891706</v>
      </c>
      <c r="AH31">
        <f t="shared" si="5"/>
        <v>-1407.3936471206689</v>
      </c>
      <c r="AI31">
        <f t="shared" si="39"/>
        <v>-1432.8665094755606</v>
      </c>
      <c r="AJ31">
        <f t="shared" si="7"/>
        <v>77.261996433609397</v>
      </c>
      <c r="AK31">
        <f t="shared" si="28"/>
        <v>47.33020804283619</v>
      </c>
      <c r="AL31">
        <f t="shared" si="40"/>
        <v>-1308.274304999115</v>
      </c>
      <c r="AN31">
        <f t="shared" si="9"/>
        <v>0</v>
      </c>
      <c r="AO31">
        <f t="shared" si="10"/>
        <v>0</v>
      </c>
      <c r="AP31">
        <f t="shared" si="11"/>
        <v>-1.7385653259909635</v>
      </c>
      <c r="AQ31">
        <f t="shared" si="12"/>
        <v>-96.056962928395606</v>
      </c>
      <c r="AR31">
        <f t="shared" si="13"/>
        <v>-97.795528254386568</v>
      </c>
      <c r="AS31">
        <f t="shared" si="14"/>
        <v>5.2732600735981103</v>
      </c>
      <c r="AT31">
        <f t="shared" si="15"/>
        <v>3.2303656114017993</v>
      </c>
      <c r="AU31">
        <f t="shared" si="16"/>
        <v>-89.291902569386664</v>
      </c>
      <c r="AW31">
        <v>28</v>
      </c>
      <c r="AX31">
        <f>IF(Z31&gt;0, (R31*SUMPRODUCT(K31:$K$98, X31:$X$98)-K31*$AZ$3)/Z31, 0)</f>
        <v>1175.533052403036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5.7772715000000002E-2</v>
      </c>
      <c r="Q32" s="5">
        <f t="shared" si="30"/>
        <v>50</v>
      </c>
      <c r="R32">
        <f t="shared" si="0"/>
        <v>50000</v>
      </c>
      <c r="S32">
        <f t="shared" si="1"/>
        <v>1105.5160306589885</v>
      </c>
      <c r="U32">
        <f t="shared" si="20"/>
        <v>5.7772715000000002E-2</v>
      </c>
      <c r="V32">
        <f t="shared" si="21"/>
        <v>0.01</v>
      </c>
      <c r="W32">
        <f t="shared" si="34"/>
        <v>0.50945724709783413</v>
      </c>
      <c r="X32">
        <f t="shared" si="35"/>
        <v>2.9432728341267748E-2</v>
      </c>
      <c r="Y32">
        <f t="shared" si="36"/>
        <v>5.0945724709783417E-3</v>
      </c>
      <c r="Z32">
        <f t="shared" si="37"/>
        <v>0.47492994628558804</v>
      </c>
      <c r="AB32">
        <f t="shared" si="38"/>
        <v>598.88383274976468</v>
      </c>
      <c r="AC32">
        <f t="shared" si="27"/>
        <v>525.04266905872987</v>
      </c>
      <c r="AE32">
        <f t="shared" si="2"/>
        <v>0</v>
      </c>
      <c r="AF32">
        <f t="shared" si="3"/>
        <v>0</v>
      </c>
      <c r="AG32">
        <f t="shared" si="4"/>
        <v>-23.746497314279402</v>
      </c>
      <c r="AH32">
        <f t="shared" si="5"/>
        <v>-1471.6364170633874</v>
      </c>
      <c r="AI32">
        <f t="shared" si="39"/>
        <v>-1495.3829143776668</v>
      </c>
      <c r="AJ32">
        <f t="shared" si="7"/>
        <v>73.841163691034808</v>
      </c>
      <c r="AK32">
        <f t="shared" si="28"/>
        <v>41.921868292483531</v>
      </c>
      <c r="AL32">
        <f t="shared" si="40"/>
        <v>-1379.6198823941484</v>
      </c>
      <c r="AN32">
        <f t="shared" si="9"/>
        <v>0</v>
      </c>
      <c r="AO32">
        <f t="shared" si="10"/>
        <v>0</v>
      </c>
      <c r="AP32">
        <f t="shared" si="11"/>
        <v>-1.447087530039014</v>
      </c>
      <c r="AQ32">
        <f t="shared" si="12"/>
        <v>-89.680034899426801</v>
      </c>
      <c r="AR32">
        <f t="shared" si="13"/>
        <v>-91.127122429465814</v>
      </c>
      <c r="AS32">
        <f t="shared" si="14"/>
        <v>4.4998058352214976</v>
      </c>
      <c r="AT32">
        <f t="shared" si="15"/>
        <v>2.5546762555802958</v>
      </c>
      <c r="AU32">
        <f t="shared" si="16"/>
        <v>-84.072640338664016</v>
      </c>
      <c r="AW32">
        <v>29</v>
      </c>
      <c r="AX32">
        <f>IF(Z32&gt;0, (R32*SUMPRODUCT(K32:$K$98, X32:$X$98)-K32*$AZ$3)/Z32, 0)</f>
        <v>1105.5160306589885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6.4089452000000005E-2</v>
      </c>
      <c r="Q33" s="5">
        <f t="shared" si="30"/>
        <v>50</v>
      </c>
      <c r="R33">
        <f t="shared" si="0"/>
        <v>50000</v>
      </c>
      <c r="S33">
        <f t="shared" si="1"/>
        <v>1035.1467442998439</v>
      </c>
      <c r="U33">
        <f t="shared" si="20"/>
        <v>6.4089452000000005E-2</v>
      </c>
      <c r="V33">
        <f t="shared" si="21"/>
        <v>0.01</v>
      </c>
      <c r="W33">
        <f t="shared" si="34"/>
        <v>0.47492994628558804</v>
      </c>
      <c r="X33">
        <f t="shared" si="35"/>
        <v>3.0437999995832774E-2</v>
      </c>
      <c r="Y33">
        <f t="shared" si="36"/>
        <v>4.7492994628558806E-3</v>
      </c>
      <c r="Z33">
        <f t="shared" si="37"/>
        <v>0.43974264682689934</v>
      </c>
      <c r="AB33">
        <f t="shared" si="38"/>
        <v>525.04266905872987</v>
      </c>
      <c r="AC33">
        <f t="shared" si="27"/>
        <v>455.19816919266094</v>
      </c>
      <c r="AE33">
        <f t="shared" si="2"/>
        <v>0</v>
      </c>
      <c r="AF33">
        <f t="shared" si="3"/>
        <v>0</v>
      </c>
      <c r="AG33">
        <f t="shared" si="4"/>
        <v>-21.987132341344967</v>
      </c>
      <c r="AH33">
        <f t="shared" si="5"/>
        <v>-1521.8999997916387</v>
      </c>
      <c r="AI33">
        <f t="shared" si="39"/>
        <v>-1543.8871321329837</v>
      </c>
      <c r="AJ33">
        <f t="shared" si="7"/>
        <v>69.844499866068929</v>
      </c>
      <c r="AK33">
        <f t="shared" si="28"/>
        <v>36.752986834111091</v>
      </c>
      <c r="AL33">
        <f t="shared" si="40"/>
        <v>-1437.2896454328036</v>
      </c>
      <c r="AN33">
        <f t="shared" si="9"/>
        <v>0</v>
      </c>
      <c r="AO33">
        <f t="shared" si="10"/>
        <v>0</v>
      </c>
      <c r="AP33">
        <f t="shared" si="11"/>
        <v>-1.1963157213771336</v>
      </c>
      <c r="AQ33">
        <f t="shared" si="12"/>
        <v>-82.806291782351735</v>
      </c>
      <c r="AR33">
        <f t="shared" si="13"/>
        <v>-84.002607503728868</v>
      </c>
      <c r="AS33">
        <f t="shared" si="14"/>
        <v>3.8002260569642883</v>
      </c>
      <c r="AT33">
        <f t="shared" si="15"/>
        <v>1.9997230777810628</v>
      </c>
      <c r="AU33">
        <f t="shared" si="16"/>
        <v>-78.202658368983506</v>
      </c>
      <c r="AW33">
        <v>30</v>
      </c>
      <c r="AX33">
        <f>IF(Z33&gt;0, (R33*SUMPRODUCT(K33:$K$98, X33:$X$98)-K33*$AZ$3)/Z33, 0)</f>
        <v>1035.1467442998439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7.1121990999999996E-2</v>
      </c>
      <c r="Q34" s="5">
        <f t="shared" si="30"/>
        <v>50</v>
      </c>
      <c r="R34">
        <f t="shared" si="0"/>
        <v>50000</v>
      </c>
      <c r="S34">
        <f t="shared" si="1"/>
        <v>965.43253272201548</v>
      </c>
      <c r="U34">
        <f t="shared" si="20"/>
        <v>7.1121990999999996E-2</v>
      </c>
      <c r="V34">
        <f t="shared" si="21"/>
        <v>0.01</v>
      </c>
      <c r="W34">
        <f t="shared" si="34"/>
        <v>0.43974264682689934</v>
      </c>
      <c r="X34">
        <f t="shared" si="35"/>
        <v>3.1275372569938911E-2</v>
      </c>
      <c r="Y34">
        <f t="shared" si="36"/>
        <v>4.3974264682689933E-3</v>
      </c>
      <c r="Z34">
        <f t="shared" si="37"/>
        <v>0.40406984778869143</v>
      </c>
      <c r="AB34">
        <f t="shared" si="38"/>
        <v>455.19816919266094</v>
      </c>
      <c r="AC34">
        <f t="shared" si="27"/>
        <v>390.10217654723567</v>
      </c>
      <c r="AE34">
        <f t="shared" si="2"/>
        <v>0</v>
      </c>
      <c r="AF34">
        <f t="shared" si="3"/>
        <v>0</v>
      </c>
      <c r="AG34">
        <f t="shared" si="4"/>
        <v>-20.203492389434572</v>
      </c>
      <c r="AH34">
        <f t="shared" si="5"/>
        <v>-1563.7686284969457</v>
      </c>
      <c r="AI34">
        <f t="shared" si="39"/>
        <v>-1583.9721208863803</v>
      </c>
      <c r="AJ34">
        <f t="shared" si="7"/>
        <v>65.09599264542527</v>
      </c>
      <c r="AK34">
        <f t="shared" si="28"/>
        <v>31.863871843486269</v>
      </c>
      <c r="AL34">
        <f t="shared" si="40"/>
        <v>-1487.0122563974687</v>
      </c>
      <c r="AN34">
        <f t="shared" si="9"/>
        <v>0</v>
      </c>
      <c r="AO34">
        <f t="shared" si="10"/>
        <v>0</v>
      </c>
      <c r="AP34">
        <f t="shared" si="11"/>
        <v>-0.98148947160216005</v>
      </c>
      <c r="AQ34">
        <f t="shared" si="12"/>
        <v>-75.968174972270532</v>
      </c>
      <c r="AR34">
        <f t="shared" si="13"/>
        <v>-76.949664443872692</v>
      </c>
      <c r="AS34">
        <f t="shared" si="14"/>
        <v>3.1623756028630177</v>
      </c>
      <c r="AT34">
        <f t="shared" si="15"/>
        <v>1.5479529051728238</v>
      </c>
      <c r="AU34">
        <f t="shared" si="16"/>
        <v>-72.239335935836849</v>
      </c>
      <c r="AW34">
        <v>31</v>
      </c>
      <c r="AX34">
        <f>IF(Z34&gt;0, (R34*SUMPRODUCT(K34:$K$98, X34:$X$98)-K34*$AZ$3)/Z34, 0)</f>
        <v>965.43253272201548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7.9233461000000005E-2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896.56208496857619</v>
      </c>
      <c r="U35">
        <f t="shared" si="20"/>
        <v>7.9233461000000005E-2</v>
      </c>
      <c r="V35">
        <f t="shared" si="21"/>
        <v>0.01</v>
      </c>
      <c r="W35">
        <f t="shared" si="34"/>
        <v>0.40406984778869143</v>
      </c>
      <c r="X35">
        <f t="shared" si="35"/>
        <v>3.2015852526041222E-2</v>
      </c>
      <c r="Y35">
        <f t="shared" si="36"/>
        <v>4.0406984778869146E-3</v>
      </c>
      <c r="Z35">
        <f t="shared" si="37"/>
        <v>0.3680132967847633</v>
      </c>
      <c r="AB35">
        <f t="shared" si="38"/>
        <v>390.10217654723567</v>
      </c>
      <c r="AC35">
        <f t="shared" si="27"/>
        <v>329.94676866150678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-18.400664839238164</v>
      </c>
      <c r="AH35">
        <f t="shared" ref="AH35:AH66" si="46">-X35*R35</f>
        <v>-1600.7926263020611</v>
      </c>
      <c r="AI35">
        <f t="shared" si="39"/>
        <v>-1619.1932911412991</v>
      </c>
      <c r="AJ35">
        <f t="shared" ref="AJ35:AJ66" si="47">AB35-AC35</f>
        <v>60.155407885728891</v>
      </c>
      <c r="AK35">
        <f t="shared" si="28"/>
        <v>27.307152358306499</v>
      </c>
      <c r="AL35">
        <f t="shared" si="40"/>
        <v>-1531.7307308972638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-0.79813193671074811</v>
      </c>
      <c r="AQ35">
        <f t="shared" ref="AQ35:AQ66" si="51">AH35*$K35</f>
        <v>-69.434649794732451</v>
      </c>
      <c r="AR35">
        <f t="shared" ref="AR35:AR66" si="52">AI35*$K35</f>
        <v>-70.232781731443197</v>
      </c>
      <c r="AS35">
        <f t="shared" ref="AS35:AS66" si="53">AJ35*$K35</f>
        <v>2.6092509492961145</v>
      </c>
      <c r="AT35">
        <f t="shared" ref="AT35:AT66" si="54">AK35*$K35</f>
        <v>1.1844523330110825</v>
      </c>
      <c r="AU35">
        <f t="shared" ref="AU35:AU66" si="55">AL35*$K35</f>
        <v>-66.439078449136005</v>
      </c>
      <c r="AW35">
        <v>32</v>
      </c>
      <c r="AX35">
        <f>IF(Z35&gt;0, (R35*SUMPRODUCT(K35:$K$98, X35:$X$98)-K35*$AZ$3)/Z35, 0)</f>
        <v>896.56208496857619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8.7905784000000001E-2</v>
      </c>
      <c r="Q36" s="5">
        <f t="shared" si="30"/>
        <v>50</v>
      </c>
      <c r="R36">
        <f t="shared" si="41"/>
        <v>50000</v>
      </c>
      <c r="S36">
        <f t="shared" si="42"/>
        <v>827.2439758762099</v>
      </c>
      <c r="U36">
        <f t="shared" ref="U36:U67" si="57">M36</f>
        <v>8.7905784000000001E-2</v>
      </c>
      <c r="V36">
        <f t="shared" ref="V36:V67" si="58">$C$10</f>
        <v>0.01</v>
      </c>
      <c r="W36">
        <f t="shared" si="34"/>
        <v>0.3680132967847633</v>
      </c>
      <c r="X36">
        <f t="shared" si="35"/>
        <v>3.2350497376289297E-2</v>
      </c>
      <c r="Y36">
        <f t="shared" si="36"/>
        <v>3.6801329678476332E-3</v>
      </c>
      <c r="Z36">
        <f t="shared" si="37"/>
        <v>0.33198266644062635</v>
      </c>
      <c r="AB36">
        <f t="shared" si="38"/>
        <v>329.94676866150678</v>
      </c>
      <c r="AC36">
        <f t="shared" si="27"/>
        <v>274.63066090832933</v>
      </c>
      <c r="AE36">
        <f t="shared" si="43"/>
        <v>0</v>
      </c>
      <c r="AF36">
        <f t="shared" si="44"/>
        <v>0</v>
      </c>
      <c r="AG36">
        <f t="shared" si="45"/>
        <v>-16.599133322031317</v>
      </c>
      <c r="AH36">
        <f t="shared" si="46"/>
        <v>-1617.5248688144648</v>
      </c>
      <c r="AI36">
        <f t="shared" si="39"/>
        <v>-1634.1240021364961</v>
      </c>
      <c r="AJ36">
        <f t="shared" si="47"/>
        <v>55.316107753177448</v>
      </c>
      <c r="AK36">
        <f t="shared" ref="AK36:AK67" si="59">G36*SUM(AB36:AB36, AE36:AF36)</f>
        <v>23.096273806305476</v>
      </c>
      <c r="AL36">
        <f t="shared" si="40"/>
        <v>-1555.711620577013</v>
      </c>
      <c r="AN36">
        <f t="shared" si="48"/>
        <v>0</v>
      </c>
      <c r="AO36">
        <f t="shared" si="49"/>
        <v>0</v>
      </c>
      <c r="AP36">
        <f t="shared" si="50"/>
        <v>-0.64284839617111056</v>
      </c>
      <c r="AQ36">
        <f t="shared" si="51"/>
        <v>-62.643226457139896</v>
      </c>
      <c r="AR36">
        <f t="shared" si="52"/>
        <v>-63.286074853311007</v>
      </c>
      <c r="AS36">
        <f t="shared" si="53"/>
        <v>2.1422727597688107</v>
      </c>
      <c r="AT36">
        <f t="shared" si="54"/>
        <v>0.89446854157174494</v>
      </c>
      <c r="AU36">
        <f t="shared" si="55"/>
        <v>-60.249333551970444</v>
      </c>
      <c r="AW36">
        <v>33</v>
      </c>
      <c r="AX36">
        <f>IF(Z36&gt;0, (R36*SUMPRODUCT(K36:$K$98, X36:$X$98)-K36*$AZ$3)/Z36, 0)</f>
        <v>827.2439758762099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41"/>
        <v>50000</v>
      </c>
      <c r="S37">
        <f t="shared" si="42"/>
        <v>757.68256916756138</v>
      </c>
      <c r="U37">
        <f t="shared" si="57"/>
        <v>9.7118048999999998E-2</v>
      </c>
      <c r="V37">
        <f t="shared" si="58"/>
        <v>0.01</v>
      </c>
      <c r="W37">
        <f t="shared" si="34"/>
        <v>0.33198266644062635</v>
      </c>
      <c r="X37">
        <f t="shared" si="35"/>
        <v>3.2241508866531404E-2</v>
      </c>
      <c r="Y37">
        <f t="shared" si="36"/>
        <v>3.3198266644062636E-3</v>
      </c>
      <c r="Z37">
        <f t="shared" si="37"/>
        <v>0.29642133090968864</v>
      </c>
      <c r="AB37">
        <f t="shared" si="38"/>
        <v>274.63066090832933</v>
      </c>
      <c r="AC37">
        <f t="shared" si="27"/>
        <v>224.59327555972075</v>
      </c>
      <c r="AE37">
        <f t="shared" si="43"/>
        <v>0</v>
      </c>
      <c r="AF37">
        <f t="shared" si="44"/>
        <v>0</v>
      </c>
      <c r="AG37">
        <f t="shared" si="45"/>
        <v>-14.821066545484433</v>
      </c>
      <c r="AH37">
        <f t="shared" si="46"/>
        <v>-1612.0754433265702</v>
      </c>
      <c r="AI37">
        <f t="shared" si="39"/>
        <v>-1626.8965098720546</v>
      </c>
      <c r="AJ37">
        <f t="shared" si="47"/>
        <v>50.037385348608581</v>
      </c>
      <c r="AK37">
        <f t="shared" si="59"/>
        <v>19.224146263583055</v>
      </c>
      <c r="AL37">
        <f t="shared" si="40"/>
        <v>-1557.6349782598631</v>
      </c>
      <c r="AN37">
        <f t="shared" si="48"/>
        <v>0</v>
      </c>
      <c r="AO37">
        <f t="shared" si="49"/>
        <v>0</v>
      </c>
      <c r="AP37">
        <f t="shared" si="50"/>
        <v>-0.51248904479507329</v>
      </c>
      <c r="AQ37">
        <f t="shared" si="51"/>
        <v>-55.74301967760475</v>
      </c>
      <c r="AR37">
        <f t="shared" si="52"/>
        <v>-56.255508722399824</v>
      </c>
      <c r="AS37">
        <f t="shared" si="53"/>
        <v>1.730213661928689</v>
      </c>
      <c r="AT37">
        <f t="shared" si="54"/>
        <v>0.66474057891779303</v>
      </c>
      <c r="AU37">
        <f t="shared" si="55"/>
        <v>-53.860554481553351</v>
      </c>
      <c r="AW37">
        <v>34</v>
      </c>
      <c r="AX37">
        <f>IF(Z37&gt;0, (R37*SUMPRODUCT(K37:$K$98, X37:$X$98)-K37*$AZ$3)/Z37, 0)</f>
        <v>757.68256916756138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0.107494799</v>
      </c>
      <c r="Q38" s="5">
        <f t="shared" si="60"/>
        <v>50</v>
      </c>
      <c r="R38">
        <f t="shared" si="41"/>
        <v>50000</v>
      </c>
      <c r="S38">
        <f t="shared" si="42"/>
        <v>688.49403088251916</v>
      </c>
      <c r="U38">
        <f t="shared" si="57"/>
        <v>0.107494799</v>
      </c>
      <c r="V38">
        <f t="shared" si="58"/>
        <v>0.01</v>
      </c>
      <c r="W38">
        <f t="shared" si="34"/>
        <v>0.29642133090968864</v>
      </c>
      <c r="X38">
        <f t="shared" si="35"/>
        <v>3.1863751385449467E-2</v>
      </c>
      <c r="Y38">
        <f t="shared" si="36"/>
        <v>2.9642133090968864E-3</v>
      </c>
      <c r="Z38">
        <f t="shared" si="37"/>
        <v>0.26159336621514229</v>
      </c>
      <c r="AB38">
        <f t="shared" si="38"/>
        <v>224.59327555972075</v>
      </c>
      <c r="AC38">
        <f t="shared" si="27"/>
        <v>180.10547115759033</v>
      </c>
      <c r="AE38">
        <f t="shared" si="43"/>
        <v>0</v>
      </c>
      <c r="AF38">
        <f t="shared" si="44"/>
        <v>0</v>
      </c>
      <c r="AG38">
        <f t="shared" si="45"/>
        <v>-13.079668310757114</v>
      </c>
      <c r="AH38">
        <f t="shared" si="46"/>
        <v>-1593.1875692724734</v>
      </c>
      <c r="AI38">
        <f t="shared" si="39"/>
        <v>-1606.2672375832306</v>
      </c>
      <c r="AJ38">
        <f t="shared" si="47"/>
        <v>44.487804402130422</v>
      </c>
      <c r="AK38">
        <f t="shared" si="59"/>
        <v>15.721529289180454</v>
      </c>
      <c r="AL38">
        <f t="shared" si="40"/>
        <v>-1546.0579038919198</v>
      </c>
      <c r="AN38">
        <f t="shared" si="48"/>
        <v>0</v>
      </c>
      <c r="AO38">
        <f t="shared" si="49"/>
        <v>0</v>
      </c>
      <c r="AP38">
        <f t="shared" si="50"/>
        <v>-0.40381629239926259</v>
      </c>
      <c r="AQ38">
        <f t="shared" si="51"/>
        <v>-49.187416839239638</v>
      </c>
      <c r="AR38">
        <f t="shared" si="52"/>
        <v>-49.591233131638901</v>
      </c>
      <c r="AS38">
        <f t="shared" si="53"/>
        <v>1.3734981502456773</v>
      </c>
      <c r="AT38">
        <f t="shared" si="54"/>
        <v>0.48538002016320064</v>
      </c>
      <c r="AU38">
        <f t="shared" si="55"/>
        <v>-47.732354961230023</v>
      </c>
      <c r="AW38">
        <v>35</v>
      </c>
      <c r="AX38">
        <f>IF(Z38&gt;0, (R38*SUMPRODUCT(K38:$K$98, X38:$X$98)-K38*$AZ$3)/Z38, 0)</f>
        <v>688.49403088251916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0.119195734</v>
      </c>
      <c r="Q39" s="5">
        <f t="shared" si="60"/>
        <v>50</v>
      </c>
      <c r="R39">
        <f t="shared" si="41"/>
        <v>50000</v>
      </c>
      <c r="S39">
        <f t="shared" si="42"/>
        <v>618.8298761016174</v>
      </c>
      <c r="U39">
        <f t="shared" si="57"/>
        <v>0.119195734</v>
      </c>
      <c r="V39">
        <f t="shared" si="58"/>
        <v>0.01</v>
      </c>
      <c r="W39">
        <f t="shared" si="34"/>
        <v>0.26159336621514229</v>
      </c>
      <c r="X39">
        <f t="shared" si="35"/>
        <v>3.1180813295544688E-2</v>
      </c>
      <c r="Y39">
        <f t="shared" si="36"/>
        <v>2.6159336621514231E-3</v>
      </c>
      <c r="Z39">
        <f t="shared" si="37"/>
        <v>0.22779661925744618</v>
      </c>
      <c r="AB39">
        <f t="shared" si="38"/>
        <v>180.10547115759033</v>
      </c>
      <c r="AC39">
        <f t="shared" si="27"/>
        <v>140.96735367145274</v>
      </c>
      <c r="AE39">
        <f t="shared" si="43"/>
        <v>0</v>
      </c>
      <c r="AF39">
        <f t="shared" si="44"/>
        <v>0</v>
      </c>
      <c r="AG39">
        <f t="shared" si="45"/>
        <v>-11.38983096287231</v>
      </c>
      <c r="AH39">
        <f t="shared" si="46"/>
        <v>-1559.0406647772343</v>
      </c>
      <c r="AI39">
        <f t="shared" si="39"/>
        <v>-1570.4304957401066</v>
      </c>
      <c r="AJ39">
        <f t="shared" si="47"/>
        <v>39.138117486137588</v>
      </c>
      <c r="AK39">
        <f t="shared" si="59"/>
        <v>12.607382981031325</v>
      </c>
      <c r="AL39">
        <f t="shared" si="40"/>
        <v>-1518.6849952729376</v>
      </c>
      <c r="AN39">
        <f t="shared" si="48"/>
        <v>0</v>
      </c>
      <c r="AO39">
        <f t="shared" si="49"/>
        <v>0</v>
      </c>
      <c r="AP39">
        <f t="shared" si="50"/>
        <v>-0.31396870544784039</v>
      </c>
      <c r="AQ39">
        <f t="shared" si="51"/>
        <v>-42.976053012222067</v>
      </c>
      <c r="AR39">
        <f t="shared" si="52"/>
        <v>-43.290021717669909</v>
      </c>
      <c r="AS39">
        <f t="shared" si="53"/>
        <v>1.078869749765738</v>
      </c>
      <c r="AT39">
        <f t="shared" si="54"/>
        <v>0.34753138361250285</v>
      </c>
      <c r="AU39">
        <f t="shared" si="55"/>
        <v>-41.863620584291667</v>
      </c>
      <c r="AW39">
        <v>36</v>
      </c>
      <c r="AX39">
        <f>IF(Z39&gt;0, (R39*SUMPRODUCT(K39:$K$98, X39:$X$98)-K39*$AZ$3)/Z39, 0)</f>
        <v>618.8298761016174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0.13258683600000001</v>
      </c>
      <c r="Q40" s="5">
        <f t="shared" si="60"/>
        <v>50</v>
      </c>
      <c r="R40">
        <f t="shared" si="41"/>
        <v>50000</v>
      </c>
      <c r="S40">
        <f t="shared" si="42"/>
        <v>547.64580427328508</v>
      </c>
      <c r="U40">
        <f t="shared" si="57"/>
        <v>0.13258683600000001</v>
      </c>
      <c r="V40">
        <f t="shared" si="58"/>
        <v>0.01</v>
      </c>
      <c r="W40">
        <f t="shared" si="34"/>
        <v>0.22779661925744618</v>
      </c>
      <c r="X40">
        <f t="shared" si="35"/>
        <v>3.0202832998841463E-2</v>
      </c>
      <c r="Y40">
        <f t="shared" si="36"/>
        <v>2.2779661925744618E-3</v>
      </c>
      <c r="Z40">
        <f t="shared" si="37"/>
        <v>0.19531582006603027</v>
      </c>
      <c r="AB40">
        <f t="shared" si="38"/>
        <v>140.96735367145274</v>
      </c>
      <c r="AC40">
        <f t="shared" si="27"/>
        <v>106.96388936735738</v>
      </c>
      <c r="AE40">
        <f t="shared" si="43"/>
        <v>0</v>
      </c>
      <c r="AF40">
        <f t="shared" si="44"/>
        <v>0</v>
      </c>
      <c r="AG40">
        <f t="shared" si="45"/>
        <v>-9.7657910033015138</v>
      </c>
      <c r="AH40">
        <f t="shared" si="46"/>
        <v>-1510.1416499420732</v>
      </c>
      <c r="AI40">
        <f t="shared" si="39"/>
        <v>-1519.9074409453747</v>
      </c>
      <c r="AJ40">
        <f t="shared" si="47"/>
        <v>34.00346430409536</v>
      </c>
      <c r="AK40">
        <f t="shared" si="59"/>
        <v>9.8677147570016928</v>
      </c>
      <c r="AL40">
        <f t="shared" si="40"/>
        <v>-1476.0362618842776</v>
      </c>
      <c r="AN40">
        <f t="shared" si="48"/>
        <v>0</v>
      </c>
      <c r="AO40">
        <f t="shared" si="49"/>
        <v>0</v>
      </c>
      <c r="AP40">
        <f t="shared" si="50"/>
        <v>-0.2403579474419793</v>
      </c>
      <c r="AQ40">
        <f t="shared" si="51"/>
        <v>-37.167961837808143</v>
      </c>
      <c r="AR40">
        <f t="shared" si="52"/>
        <v>-37.408319785250121</v>
      </c>
      <c r="AS40">
        <f t="shared" si="53"/>
        <v>0.83690126926594388</v>
      </c>
      <c r="AT40">
        <f t="shared" si="54"/>
        <v>0.24286651886509034</v>
      </c>
      <c r="AU40">
        <f t="shared" si="55"/>
        <v>-36.328551997119085</v>
      </c>
      <c r="AW40">
        <v>37</v>
      </c>
      <c r="AX40">
        <f>IF(Z40&gt;0, (R40*SUMPRODUCT(K40:$K$98, X40:$X$98)-K40*$AZ$3)/Z40, 0)</f>
        <v>547.64580427328508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0.14803979</v>
      </c>
      <c r="Q41" s="5">
        <f t="shared" si="60"/>
        <v>50</v>
      </c>
      <c r="R41">
        <f t="shared" si="41"/>
        <v>50000</v>
      </c>
      <c r="S41">
        <f t="shared" si="42"/>
        <v>473.14103550484054</v>
      </c>
      <c r="U41">
        <f t="shared" si="57"/>
        <v>0.14803979</v>
      </c>
      <c r="V41">
        <f t="shared" si="58"/>
        <v>0.01</v>
      </c>
      <c r="W41">
        <f t="shared" si="34"/>
        <v>0.19531582006603027</v>
      </c>
      <c r="X41">
        <f t="shared" si="35"/>
        <v>2.8914512986252909E-2</v>
      </c>
      <c r="Y41">
        <f t="shared" si="36"/>
        <v>1.9531582006603026E-3</v>
      </c>
      <c r="Z41">
        <f t="shared" si="37"/>
        <v>0.16444814887911705</v>
      </c>
      <c r="AB41">
        <f t="shared" si="38"/>
        <v>106.96388936735738</v>
      </c>
      <c r="AC41">
        <f t="shared" si="27"/>
        <v>77.807167447519618</v>
      </c>
      <c r="AE41">
        <f t="shared" si="43"/>
        <v>0</v>
      </c>
      <c r="AF41">
        <f t="shared" si="44"/>
        <v>0</v>
      </c>
      <c r="AG41">
        <f t="shared" si="45"/>
        <v>-8.2224074439558521</v>
      </c>
      <c r="AH41">
        <f t="shared" si="46"/>
        <v>-1445.7256493126454</v>
      </c>
      <c r="AI41">
        <f t="shared" si="39"/>
        <v>-1453.9480567566013</v>
      </c>
      <c r="AJ41">
        <f t="shared" si="47"/>
        <v>29.156721919837764</v>
      </c>
      <c r="AK41">
        <f t="shared" si="59"/>
        <v>7.4874722557150175</v>
      </c>
      <c r="AL41">
        <f t="shared" si="40"/>
        <v>-1417.3038625810486</v>
      </c>
      <c r="AN41">
        <f t="shared" si="48"/>
        <v>0</v>
      </c>
      <c r="AO41">
        <f t="shared" si="49"/>
        <v>0</v>
      </c>
      <c r="AP41">
        <f t="shared" si="50"/>
        <v>-0.18068913205662307</v>
      </c>
      <c r="AQ41">
        <f t="shared" si="51"/>
        <v>-31.770125057269333</v>
      </c>
      <c r="AR41">
        <f t="shared" si="52"/>
        <v>-31.950814189325957</v>
      </c>
      <c r="AS41">
        <f t="shared" si="53"/>
        <v>0.64072509337693295</v>
      </c>
      <c r="AT41">
        <f t="shared" si="54"/>
        <v>0.16453877680042345</v>
      </c>
      <c r="AU41">
        <f t="shared" si="55"/>
        <v>-31.145550319148605</v>
      </c>
      <c r="AW41">
        <v>38</v>
      </c>
      <c r="AX41">
        <f>IF(Z41&gt;0, (R41*SUMPRODUCT(K41:$K$98, X41:$X$98)-K41*$AZ$3)/Z41, 0)</f>
        <v>473.14103550484054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0.16585403400000001</v>
      </c>
      <c r="Q42" s="5">
        <f t="shared" si="60"/>
        <v>50</v>
      </c>
      <c r="R42">
        <f t="shared" si="41"/>
        <v>50000</v>
      </c>
      <c r="S42">
        <f t="shared" si="42"/>
        <v>392.46084504395861</v>
      </c>
      <c r="U42">
        <f t="shared" si="57"/>
        <v>0.16585403400000001</v>
      </c>
      <c r="V42">
        <f t="shared" si="58"/>
        <v>0.01</v>
      </c>
      <c r="W42">
        <f t="shared" si="34"/>
        <v>0.16444814887911705</v>
      </c>
      <c r="X42">
        <f t="shared" si="35"/>
        <v>2.7274388875434142E-2</v>
      </c>
      <c r="Y42">
        <f t="shared" si="36"/>
        <v>1.6444814887911705E-3</v>
      </c>
      <c r="Z42">
        <f t="shared" si="37"/>
        <v>0.13552927851489172</v>
      </c>
      <c r="AB42">
        <f t="shared" si="38"/>
        <v>77.807167447519618</v>
      </c>
      <c r="AC42">
        <f t="shared" si="27"/>
        <v>53.189935174152424</v>
      </c>
      <c r="AE42">
        <f t="shared" si="43"/>
        <v>0</v>
      </c>
      <c r="AF42">
        <f t="shared" si="44"/>
        <v>0</v>
      </c>
      <c r="AG42">
        <f t="shared" si="45"/>
        <v>-6.7764639257445856</v>
      </c>
      <c r="AH42">
        <f t="shared" si="46"/>
        <v>-1363.7194437717071</v>
      </c>
      <c r="AI42">
        <f t="shared" si="39"/>
        <v>-1370.4959076974517</v>
      </c>
      <c r="AJ42">
        <f t="shared" si="47"/>
        <v>24.617232273367193</v>
      </c>
      <c r="AK42">
        <f t="shared" si="59"/>
        <v>5.4465017213263733</v>
      </c>
      <c r="AL42">
        <f t="shared" si="40"/>
        <v>-1340.4321737027583</v>
      </c>
      <c r="AN42">
        <f t="shared" si="48"/>
        <v>0</v>
      </c>
      <c r="AO42">
        <f t="shared" si="49"/>
        <v>0</v>
      </c>
      <c r="AP42">
        <f t="shared" si="50"/>
        <v>-0.13295912436116711</v>
      </c>
      <c r="AQ42">
        <f t="shared" si="51"/>
        <v>-26.757162010312189</v>
      </c>
      <c r="AR42">
        <f t="shared" si="52"/>
        <v>-26.890121134673358</v>
      </c>
      <c r="AS42">
        <f t="shared" si="53"/>
        <v>0.48300790546932987</v>
      </c>
      <c r="AT42">
        <f t="shared" si="54"/>
        <v>0.10686430380717689</v>
      </c>
      <c r="AU42">
        <f t="shared" si="55"/>
        <v>-26.300248925396854</v>
      </c>
      <c r="AW42">
        <v>39</v>
      </c>
      <c r="AX42">
        <f>IF(Z42&gt;0, (R42*SUMPRODUCT(K42:$K$98, X42:$X$98)-K42*$AZ$3)/Z42, 0)</f>
        <v>392.46084504395861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0.18707617900000001</v>
      </c>
      <c r="Q43" s="5">
        <f t="shared" si="60"/>
        <v>50</v>
      </c>
      <c r="R43">
        <f t="shared" si="41"/>
        <v>50000</v>
      </c>
      <c r="S43">
        <f t="shared" si="42"/>
        <v>301.59326621301398</v>
      </c>
      <c r="U43">
        <f t="shared" si="57"/>
        <v>0.18707617900000001</v>
      </c>
      <c r="V43">
        <f t="shared" si="58"/>
        <v>0.01</v>
      </c>
      <c r="W43">
        <f t="shared" si="34"/>
        <v>0.13552927851489172</v>
      </c>
      <c r="X43">
        <f t="shared" si="35"/>
        <v>2.5354299567192738E-2</v>
      </c>
      <c r="Y43">
        <f t="shared" si="36"/>
        <v>1.3552927851489171E-3</v>
      </c>
      <c r="Z43">
        <f t="shared" si="37"/>
        <v>0.10881968616255007</v>
      </c>
      <c r="AB43">
        <f t="shared" si="38"/>
        <v>53.189935174152424</v>
      </c>
      <c r="AC43">
        <f t="shared" si="27"/>
        <v>32.819284578038598</v>
      </c>
      <c r="AE43">
        <f t="shared" si="43"/>
        <v>0</v>
      </c>
      <c r="AF43">
        <f t="shared" si="44"/>
        <v>0</v>
      </c>
      <c r="AG43">
        <f t="shared" si="45"/>
        <v>-5.4409843081275033</v>
      </c>
      <c r="AH43">
        <f t="shared" si="46"/>
        <v>-1267.7149783596369</v>
      </c>
      <c r="AI43">
        <f t="shared" si="39"/>
        <v>-1273.1559626677645</v>
      </c>
      <c r="AJ43">
        <f t="shared" si="47"/>
        <v>20.370650596113826</v>
      </c>
      <c r="AK43">
        <f t="shared" si="59"/>
        <v>3.72329546219067</v>
      </c>
      <c r="AL43">
        <f t="shared" si="40"/>
        <v>-1249.06201660946</v>
      </c>
      <c r="AN43">
        <f t="shared" si="48"/>
        <v>0</v>
      </c>
      <c r="AO43">
        <f t="shared" si="49"/>
        <v>0</v>
      </c>
      <c r="AP43">
        <f t="shared" si="50"/>
        <v>-9.5317900150787921E-2</v>
      </c>
      <c r="AQ43">
        <f t="shared" si="51"/>
        <v>-22.208468704172283</v>
      </c>
      <c r="AR43">
        <f t="shared" si="52"/>
        <v>-22.303786604323072</v>
      </c>
      <c r="AS43">
        <f t="shared" si="53"/>
        <v>0.35686330442573755</v>
      </c>
      <c r="AT43">
        <f t="shared" si="54"/>
        <v>6.5226562878860528E-2</v>
      </c>
      <c r="AU43">
        <f t="shared" si="55"/>
        <v>-21.881696737018473</v>
      </c>
      <c r="AW43">
        <v>40</v>
      </c>
      <c r="AX43">
        <f>IF(Z43&gt;0, (R43*SUMPRODUCT(K43:$K$98, X43:$X$98)-K43*$AZ$3)/Z43, 0)</f>
        <v>301.59326621301398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0.21155222800000001</v>
      </c>
      <c r="Q44" s="5">
        <f t="shared" si="60"/>
        <v>50</v>
      </c>
      <c r="R44">
        <f t="shared" si="41"/>
        <v>50000</v>
      </c>
      <c r="S44">
        <f t="shared" si="42"/>
        <v>192.57434828614143</v>
      </c>
      <c r="U44">
        <f t="shared" si="57"/>
        <v>0.21155222800000001</v>
      </c>
      <c r="V44">
        <f t="shared" si="58"/>
        <v>0.01</v>
      </c>
      <c r="W44">
        <f t="shared" si="34"/>
        <v>0.10881968616255007</v>
      </c>
      <c r="X44">
        <f t="shared" si="35"/>
        <v>2.3021047057948239E-2</v>
      </c>
      <c r="Y44">
        <f t="shared" si="36"/>
        <v>1.0881968616255008E-3</v>
      </c>
      <c r="Z44">
        <f t="shared" si="37"/>
        <v>8.471044224297633E-2</v>
      </c>
      <c r="AB44">
        <f t="shared" si="38"/>
        <v>32.819284578038598</v>
      </c>
      <c r="AC44">
        <f t="shared" si="27"/>
        <v>16.313058207971991</v>
      </c>
      <c r="AE44">
        <f t="shared" si="43"/>
        <v>0</v>
      </c>
      <c r="AF44">
        <f t="shared" si="44"/>
        <v>0</v>
      </c>
      <c r="AG44">
        <f t="shared" si="45"/>
        <v>-4.2355221121488169</v>
      </c>
      <c r="AH44">
        <f t="shared" si="46"/>
        <v>-1151.052352897412</v>
      </c>
      <c r="AI44">
        <f t="shared" si="39"/>
        <v>-1155.2878750095608</v>
      </c>
      <c r="AJ44">
        <f t="shared" si="47"/>
        <v>16.506226370066607</v>
      </c>
      <c r="AK44">
        <f t="shared" si="59"/>
        <v>2.2973499204627021</v>
      </c>
      <c r="AL44">
        <f t="shared" si="40"/>
        <v>-1136.4842987190316</v>
      </c>
      <c r="AN44">
        <f t="shared" si="48"/>
        <v>0</v>
      </c>
      <c r="AO44">
        <f t="shared" si="49"/>
        <v>0</v>
      </c>
      <c r="AP44">
        <f t="shared" si="50"/>
        <v>-6.6250006253660107E-2</v>
      </c>
      <c r="AQ44">
        <f t="shared" si="51"/>
        <v>-18.004209058197073</v>
      </c>
      <c r="AR44">
        <f t="shared" si="52"/>
        <v>-18.070459064450734</v>
      </c>
      <c r="AS44">
        <f t="shared" si="53"/>
        <v>0.25818247934643768</v>
      </c>
      <c r="AT44">
        <f t="shared" si="54"/>
        <v>3.5934046043802591E-2</v>
      </c>
      <c r="AU44">
        <f t="shared" si="55"/>
        <v>-17.776342539060494</v>
      </c>
      <c r="AW44">
        <v>41</v>
      </c>
      <c r="AX44">
        <f>IF(Z44&gt;0, (R44*SUMPRODUCT(K44:$K$98, X44:$X$98)-K44*$AZ$3)/Z44, 0)</f>
        <v>192.57434828614143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0.23965956799999999</v>
      </c>
      <c r="Q45" s="5">
        <f t="shared" si="60"/>
        <v>50</v>
      </c>
      <c r="R45">
        <f t="shared" si="41"/>
        <v>50000</v>
      </c>
      <c r="S45">
        <f t="shared" si="42"/>
        <v>53.49351200669927</v>
      </c>
      <c r="U45">
        <f t="shared" si="57"/>
        <v>0.23965956799999999</v>
      </c>
      <c r="V45">
        <f t="shared" si="58"/>
        <v>0.01</v>
      </c>
      <c r="W45">
        <f t="shared" si="34"/>
        <v>8.471044224297633E-2</v>
      </c>
      <c r="X45">
        <f t="shared" si="35"/>
        <v>2.0301667993040659E-2</v>
      </c>
      <c r="Y45">
        <f t="shared" si="36"/>
        <v>8.4710442242976337E-4</v>
      </c>
      <c r="Z45">
        <f t="shared" si="37"/>
        <v>6.3561669827505912E-2</v>
      </c>
      <c r="AB45">
        <f t="shared" si="38"/>
        <v>16.313058207971991</v>
      </c>
      <c r="AC45">
        <f t="shared" si="27"/>
        <v>3.4001369480835422</v>
      </c>
      <c r="AE45">
        <f t="shared" si="43"/>
        <v>0</v>
      </c>
      <c r="AF45">
        <f t="shared" si="44"/>
        <v>0</v>
      </c>
      <c r="AG45">
        <f t="shared" si="45"/>
        <v>-3.1780834913752956</v>
      </c>
      <c r="AH45">
        <f t="shared" si="46"/>
        <v>-1015.083399652033</v>
      </c>
      <c r="AI45">
        <f t="shared" si="39"/>
        <v>-1018.2614831434083</v>
      </c>
      <c r="AJ45">
        <f t="shared" si="47"/>
        <v>12.912921259888449</v>
      </c>
      <c r="AK45">
        <f t="shared" si="59"/>
        <v>1.1419140745580396</v>
      </c>
      <c r="AL45">
        <f t="shared" si="40"/>
        <v>-1004.2066478089619</v>
      </c>
      <c r="AN45">
        <f t="shared" si="48"/>
        <v>0</v>
      </c>
      <c r="AO45">
        <f t="shared" si="49"/>
        <v>0</v>
      </c>
      <c r="AP45">
        <f t="shared" si="50"/>
        <v>-4.4383980636048238E-2</v>
      </c>
      <c r="AQ45">
        <f t="shared" si="51"/>
        <v>-14.176292748883464</v>
      </c>
      <c r="AR45">
        <f t="shared" si="52"/>
        <v>-14.220676729519512</v>
      </c>
      <c r="AS45">
        <f t="shared" si="53"/>
        <v>0.18033725316186941</v>
      </c>
      <c r="AT45">
        <f t="shared" si="54"/>
        <v>1.594756472281424E-2</v>
      </c>
      <c r="AU45">
        <f t="shared" si="55"/>
        <v>-14.024391911634829</v>
      </c>
      <c r="AW45">
        <v>42</v>
      </c>
      <c r="AX45">
        <f>IF(Z45&gt;0, (R45*SUMPRODUCT(K45:$K$98, X45:$X$98)-K45*$AZ$3)/Z45, 0)</f>
        <v>53.49351200669927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0.27212731099999998</v>
      </c>
      <c r="Q46" s="5">
        <f t="shared" si="60"/>
        <v>50</v>
      </c>
      <c r="R46">
        <f t="shared" si="41"/>
        <v>50000</v>
      </c>
      <c r="S46">
        <f t="shared" si="42"/>
        <v>-136.54337400482061</v>
      </c>
      <c r="U46">
        <f t="shared" si="57"/>
        <v>0.27212731099999998</v>
      </c>
      <c r="V46">
        <f t="shared" si="58"/>
        <v>0.01</v>
      </c>
      <c r="W46">
        <f t="shared" si="34"/>
        <v>6.3561669827505912E-2</v>
      </c>
      <c r="X46">
        <f t="shared" si="35"/>
        <v>1.7296866292829016E-2</v>
      </c>
      <c r="Y46">
        <f t="shared" si="36"/>
        <v>6.3561669827505917E-4</v>
      </c>
      <c r="Z46">
        <f t="shared" si="37"/>
        <v>4.5629186836401832E-2</v>
      </c>
      <c r="AB46">
        <f t="shared" si="38"/>
        <v>3.4001369480835422</v>
      </c>
      <c r="AC46">
        <f t="shared" si="27"/>
        <v>-6.2303631237386528</v>
      </c>
      <c r="AE46">
        <f t="shared" si="43"/>
        <v>0</v>
      </c>
      <c r="AF46">
        <f t="shared" si="44"/>
        <v>0</v>
      </c>
      <c r="AG46">
        <f t="shared" si="45"/>
        <v>-2.2814593418200917</v>
      </c>
      <c r="AH46">
        <f t="shared" si="46"/>
        <v>-864.84331464145077</v>
      </c>
      <c r="AI46">
        <f t="shared" si="39"/>
        <v>-867.12477398327087</v>
      </c>
      <c r="AJ46">
        <f t="shared" si="47"/>
        <v>9.630500071822194</v>
      </c>
      <c r="AK46">
        <f t="shared" si="59"/>
        <v>0.23800958636584799</v>
      </c>
      <c r="AL46">
        <f t="shared" si="40"/>
        <v>-857.25626432508284</v>
      </c>
      <c r="AN46">
        <f t="shared" si="48"/>
        <v>0</v>
      </c>
      <c r="AO46">
        <f t="shared" si="49"/>
        <v>0</v>
      </c>
      <c r="AP46">
        <f t="shared" si="50"/>
        <v>-2.8448256721182032E-2</v>
      </c>
      <c r="AQ46">
        <f t="shared" si="51"/>
        <v>-10.784011876753459</v>
      </c>
      <c r="AR46">
        <f t="shared" si="52"/>
        <v>-10.812460133474641</v>
      </c>
      <c r="AS46">
        <f t="shared" si="53"/>
        <v>0.1200858298785165</v>
      </c>
      <c r="AT46">
        <f t="shared" si="54"/>
        <v>2.9678187513244429E-3</v>
      </c>
      <c r="AU46">
        <f t="shared" si="55"/>
        <v>-10.689406484844801</v>
      </c>
      <c r="AW46">
        <v>43</v>
      </c>
      <c r="AX46">
        <f>IF(Z46&gt;0, (R46*SUMPRODUCT(K46:$K$98, X46:$X$98)-K46*$AZ$3)/Z46, 0)</f>
        <v>-136.54337400482061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0.30842977500000002</v>
      </c>
      <c r="Q47" s="5">
        <f t="shared" si="60"/>
        <v>50</v>
      </c>
      <c r="R47">
        <f t="shared" si="41"/>
        <v>50000</v>
      </c>
      <c r="S47">
        <f t="shared" si="42"/>
        <v>-416.58655489644195</v>
      </c>
      <c r="U47">
        <f t="shared" si="57"/>
        <v>0.30842977500000002</v>
      </c>
      <c r="V47">
        <f t="shared" si="58"/>
        <v>0.01</v>
      </c>
      <c r="W47">
        <f t="shared" si="34"/>
        <v>4.5629186836401832E-2</v>
      </c>
      <c r="X47">
        <f t="shared" si="35"/>
        <v>1.4073399829384379E-2</v>
      </c>
      <c r="Y47">
        <f t="shared" si="36"/>
        <v>4.5629186836401833E-4</v>
      </c>
      <c r="Z47">
        <f t="shared" si="37"/>
        <v>3.1099495138653434E-2</v>
      </c>
      <c r="AB47">
        <f t="shared" si="38"/>
        <v>-6.2303631237386528</v>
      </c>
      <c r="AC47">
        <f t="shared" si="27"/>
        <v>-12.955631538830279</v>
      </c>
      <c r="AE47">
        <f t="shared" si="43"/>
        <v>0</v>
      </c>
      <c r="AF47">
        <f t="shared" si="44"/>
        <v>0</v>
      </c>
      <c r="AG47">
        <f t="shared" si="45"/>
        <v>-1.5549747569326717</v>
      </c>
      <c r="AH47">
        <f t="shared" si="46"/>
        <v>-703.66999146921899</v>
      </c>
      <c r="AI47">
        <f t="shared" si="39"/>
        <v>-705.22496622615165</v>
      </c>
      <c r="AJ47">
        <f t="shared" si="47"/>
        <v>6.7252684150916258</v>
      </c>
      <c r="AK47">
        <f t="shared" si="59"/>
        <v>-0.43612541866170573</v>
      </c>
      <c r="AL47">
        <f t="shared" si="40"/>
        <v>-698.93582322972179</v>
      </c>
      <c r="AN47">
        <f t="shared" si="48"/>
        <v>0</v>
      </c>
      <c r="AO47">
        <f t="shared" si="49"/>
        <v>0</v>
      </c>
      <c r="AP47">
        <f t="shared" si="50"/>
        <v>-1.7312039941351602E-2</v>
      </c>
      <c r="AQ47">
        <f t="shared" si="51"/>
        <v>-7.8341869818360808</v>
      </c>
      <c r="AR47">
        <f t="shared" si="52"/>
        <v>-7.8514990217774328</v>
      </c>
      <c r="AS47">
        <f t="shared" si="53"/>
        <v>7.4874601596775503E-2</v>
      </c>
      <c r="AT47">
        <f t="shared" si="54"/>
        <v>-4.8555261965818868E-3</v>
      </c>
      <c r="AU47">
        <f t="shared" si="55"/>
        <v>-7.7814799463772397</v>
      </c>
      <c r="AW47">
        <v>44</v>
      </c>
      <c r="AX47">
        <f>IF(Z47&gt;0, (R47*SUMPRODUCT(K47:$K$98, X47:$X$98)-K47*$AZ$3)/Z47, 0)</f>
        <v>-416.58655489644195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0.34883407700000002</v>
      </c>
      <c r="Q48" s="5">
        <f t="shared" si="60"/>
        <v>50</v>
      </c>
      <c r="R48">
        <f t="shared" si="41"/>
        <v>50000</v>
      </c>
      <c r="S48">
        <f t="shared" si="42"/>
        <v>-860.88240176896068</v>
      </c>
      <c r="U48">
        <f t="shared" si="57"/>
        <v>0.34883407700000002</v>
      </c>
      <c r="V48">
        <f t="shared" si="58"/>
        <v>0.01</v>
      </c>
      <c r="W48">
        <f t="shared" si="34"/>
        <v>3.1099495138653434E-2</v>
      </c>
      <c r="X48">
        <f t="shared" si="35"/>
        <v>1.0848563681858159E-2</v>
      </c>
      <c r="Y48">
        <f t="shared" si="36"/>
        <v>3.1099495138653437E-4</v>
      </c>
      <c r="Z48">
        <f t="shared" si="37"/>
        <v>1.9939936505408741E-2</v>
      </c>
      <c r="AB48">
        <f t="shared" si="38"/>
        <v>-12.955631538830279</v>
      </c>
      <c r="AC48">
        <f t="shared" si="27"/>
        <v>-17.165940429896853</v>
      </c>
      <c r="AE48">
        <f t="shared" si="43"/>
        <v>0</v>
      </c>
      <c r="AF48">
        <f t="shared" si="44"/>
        <v>0</v>
      </c>
      <c r="AG48">
        <f t="shared" si="45"/>
        <v>-0.99699682527043709</v>
      </c>
      <c r="AH48">
        <f t="shared" si="46"/>
        <v>-542.42818409290794</v>
      </c>
      <c r="AI48">
        <f t="shared" si="39"/>
        <v>-543.4251809181784</v>
      </c>
      <c r="AJ48">
        <f t="shared" si="47"/>
        <v>4.2103088910665747</v>
      </c>
      <c r="AK48">
        <f t="shared" si="59"/>
        <v>-0.90689420771811957</v>
      </c>
      <c r="AL48">
        <f t="shared" si="40"/>
        <v>-540.12176623482992</v>
      </c>
      <c r="AN48">
        <f t="shared" si="48"/>
        <v>0</v>
      </c>
      <c r="AO48">
        <f t="shared" si="49"/>
        <v>0</v>
      </c>
      <c r="AP48">
        <f t="shared" si="50"/>
        <v>-9.910616132151398E-3</v>
      </c>
      <c r="AQ48">
        <f t="shared" si="51"/>
        <v>-5.3919906017218935</v>
      </c>
      <c r="AR48">
        <f t="shared" si="52"/>
        <v>-5.4019012178540455</v>
      </c>
      <c r="AS48">
        <f t="shared" si="53"/>
        <v>4.185244542361146E-2</v>
      </c>
      <c r="AT48">
        <f t="shared" si="54"/>
        <v>-9.0149538467465817E-3</v>
      </c>
      <c r="AU48">
        <f t="shared" si="55"/>
        <v>-5.3690637262771803</v>
      </c>
      <c r="AW48">
        <v>45</v>
      </c>
      <c r="AX48">
        <f>IF(Z48&gt;0, (R48*SUMPRODUCT(K48:$K$98, X48:$X$98)-K48*$AZ$3)/Z48, 0)</f>
        <v>-860.88240176896068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0.39293336200000001</v>
      </c>
      <c r="Q49" s="5">
        <f t="shared" si="60"/>
        <v>50</v>
      </c>
      <c r="R49">
        <f t="shared" si="41"/>
        <v>50000</v>
      </c>
      <c r="S49">
        <f t="shared" si="42"/>
        <v>-1622.9786990285329</v>
      </c>
      <c r="U49">
        <f t="shared" si="57"/>
        <v>0.39293336200000001</v>
      </c>
      <c r="V49">
        <f t="shared" si="58"/>
        <v>0.01</v>
      </c>
      <c r="W49">
        <f t="shared" si="34"/>
        <v>1.9939936505408741E-2</v>
      </c>
      <c r="X49">
        <f t="shared" si="35"/>
        <v>7.8350662891367873E-3</v>
      </c>
      <c r="Y49">
        <f t="shared" si="36"/>
        <v>1.9939936505408742E-4</v>
      </c>
      <c r="Z49">
        <f t="shared" si="37"/>
        <v>1.1905470851217867E-2</v>
      </c>
      <c r="AB49">
        <f t="shared" si="38"/>
        <v>-17.165940429896853</v>
      </c>
      <c r="AC49">
        <f t="shared" si="27"/>
        <v>-19.322325593431692</v>
      </c>
      <c r="AE49">
        <f t="shared" si="43"/>
        <v>0</v>
      </c>
      <c r="AF49">
        <f t="shared" si="44"/>
        <v>0</v>
      </c>
      <c r="AG49">
        <f t="shared" si="45"/>
        <v>-0.59527354256089338</v>
      </c>
      <c r="AH49">
        <f t="shared" si="46"/>
        <v>-391.75331445683935</v>
      </c>
      <c r="AI49">
        <f t="shared" si="39"/>
        <v>-392.34858799940025</v>
      </c>
      <c r="AJ49">
        <f t="shared" si="47"/>
        <v>2.1563851635348392</v>
      </c>
      <c r="AK49">
        <f t="shared" si="59"/>
        <v>-1.2016158300927799</v>
      </c>
      <c r="AL49">
        <f t="shared" si="40"/>
        <v>-391.39381866595824</v>
      </c>
      <c r="AN49">
        <f t="shared" si="48"/>
        <v>0</v>
      </c>
      <c r="AO49">
        <f t="shared" si="49"/>
        <v>0</v>
      </c>
      <c r="AP49">
        <f t="shared" si="50"/>
        <v>-5.2833020129751784E-3</v>
      </c>
      <c r="AQ49">
        <f t="shared" si="51"/>
        <v>-3.4769747466943612</v>
      </c>
      <c r="AR49">
        <f t="shared" si="52"/>
        <v>-3.4822580487073362</v>
      </c>
      <c r="AS49">
        <f t="shared" si="53"/>
        <v>1.9138821500853109E-2</v>
      </c>
      <c r="AT49">
        <f t="shared" si="54"/>
        <v>-1.0664843773570879E-2</v>
      </c>
      <c r="AU49">
        <f t="shared" si="55"/>
        <v>-3.4737840709800545</v>
      </c>
      <c r="AW49">
        <v>46</v>
      </c>
      <c r="AX49">
        <f>IF(Z49&gt;0, (R49*SUMPRODUCT(K49:$K$98, X49:$X$98)-K49*$AZ$3)/Z49, 0)</f>
        <v>-1622.9786990285329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0.441408258</v>
      </c>
      <c r="Q50" s="5">
        <f t="shared" si="60"/>
        <v>50</v>
      </c>
      <c r="R50">
        <f t="shared" si="41"/>
        <v>50000</v>
      </c>
      <c r="S50">
        <f t="shared" si="42"/>
        <v>-3048.4805009833667</v>
      </c>
      <c r="U50">
        <f t="shared" si="57"/>
        <v>0.441408258</v>
      </c>
      <c r="V50">
        <f t="shared" si="58"/>
        <v>0.01</v>
      </c>
      <c r="W50">
        <f t="shared" si="34"/>
        <v>1.1905470851217867E-2</v>
      </c>
      <c r="X50">
        <f t="shared" si="35"/>
        <v>5.2551731491058554E-3</v>
      </c>
      <c r="Y50">
        <f t="shared" si="36"/>
        <v>1.1905470851217867E-4</v>
      </c>
      <c r="Z50">
        <f t="shared" si="37"/>
        <v>6.5312429935998322E-3</v>
      </c>
      <c r="AB50">
        <f t="shared" si="38"/>
        <v>-19.322325593431692</v>
      </c>
      <c r="AC50">
        <f t="shared" si="27"/>
        <v>-19.91036691317332</v>
      </c>
      <c r="AE50">
        <f t="shared" si="43"/>
        <v>0</v>
      </c>
      <c r="AF50">
        <f t="shared" si="44"/>
        <v>0</v>
      </c>
      <c r="AG50">
        <f t="shared" si="45"/>
        <v>-0.32656214967999159</v>
      </c>
      <c r="AH50">
        <f t="shared" si="46"/>
        <v>-262.75865745529279</v>
      </c>
      <c r="AI50">
        <f t="shared" si="39"/>
        <v>-263.08521960497279</v>
      </c>
      <c r="AJ50">
        <f t="shared" si="47"/>
        <v>0.58804131974162743</v>
      </c>
      <c r="AK50">
        <f t="shared" si="59"/>
        <v>-1.3525627915402185</v>
      </c>
      <c r="AL50">
        <f t="shared" si="40"/>
        <v>-263.84974107677135</v>
      </c>
      <c r="AN50">
        <f t="shared" si="48"/>
        <v>0</v>
      </c>
      <c r="AO50">
        <f t="shared" si="49"/>
        <v>0</v>
      </c>
      <c r="AP50">
        <f t="shared" si="50"/>
        <v>-2.5878355846519273E-3</v>
      </c>
      <c r="AQ50">
        <f t="shared" si="51"/>
        <v>-2.0822260161029162</v>
      </c>
      <c r="AR50">
        <f t="shared" si="52"/>
        <v>-2.0848138516875685</v>
      </c>
      <c r="AS50">
        <f t="shared" si="53"/>
        <v>4.6599223270800969E-3</v>
      </c>
      <c r="AT50">
        <f t="shared" si="54"/>
        <v>-1.0718358284491603E-2</v>
      </c>
      <c r="AU50">
        <f t="shared" si="55"/>
        <v>-2.0908722876449795</v>
      </c>
      <c r="AW50">
        <v>47</v>
      </c>
      <c r="AX50">
        <f>IF(Z50&gt;0, (R50*SUMPRODUCT(K50:$K$98, X50:$X$98)-K50*$AZ$3)/Z50, 0)</f>
        <v>-3048.4805009833667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0.49593942699999999</v>
      </c>
      <c r="Q51" s="5">
        <f t="shared" si="60"/>
        <v>50</v>
      </c>
      <c r="R51">
        <f t="shared" si="41"/>
        <v>50000</v>
      </c>
      <c r="S51">
        <f t="shared" si="42"/>
        <v>-6016.1800139550442</v>
      </c>
      <c r="U51">
        <f t="shared" si="57"/>
        <v>0.49593942699999999</v>
      </c>
      <c r="V51">
        <f t="shared" si="58"/>
        <v>0.01</v>
      </c>
      <c r="W51">
        <f t="shared" si="34"/>
        <v>6.5312429935998322E-3</v>
      </c>
      <c r="X51">
        <f t="shared" si="35"/>
        <v>3.2391009078436652E-3</v>
      </c>
      <c r="Y51">
        <f t="shared" si="36"/>
        <v>6.531242993599833E-5</v>
      </c>
      <c r="Z51">
        <f t="shared" si="37"/>
        <v>3.2268296558201686E-3</v>
      </c>
      <c r="AB51">
        <f t="shared" si="38"/>
        <v>-19.91036691317332</v>
      </c>
      <c r="AC51">
        <f t="shared" si="27"/>
        <v>-19.413188083782732</v>
      </c>
      <c r="AE51">
        <f t="shared" si="43"/>
        <v>0</v>
      </c>
      <c r="AF51">
        <f t="shared" si="44"/>
        <v>0</v>
      </c>
      <c r="AG51">
        <f t="shared" si="45"/>
        <v>-0.16134148279100843</v>
      </c>
      <c r="AH51">
        <f t="shared" si="46"/>
        <v>-161.95504539218325</v>
      </c>
      <c r="AI51">
        <f t="shared" si="39"/>
        <v>-162.11638687497427</v>
      </c>
      <c r="AJ51">
        <f t="shared" si="47"/>
        <v>-0.49717882939058811</v>
      </c>
      <c r="AK51">
        <f t="shared" si="59"/>
        <v>-1.3937256839221326</v>
      </c>
      <c r="AL51">
        <f t="shared" si="40"/>
        <v>-164.00729138828697</v>
      </c>
      <c r="AN51">
        <f t="shared" si="48"/>
        <v>0</v>
      </c>
      <c r="AO51">
        <f t="shared" si="49"/>
        <v>0</v>
      </c>
      <c r="AP51">
        <f t="shared" si="50"/>
        <v>-1.1415602962347512E-3</v>
      </c>
      <c r="AQ51">
        <f t="shared" si="51"/>
        <v>-1.1459015151986489</v>
      </c>
      <c r="AR51">
        <f t="shared" si="52"/>
        <v>-1.1470430754948837</v>
      </c>
      <c r="AS51">
        <f t="shared" si="53"/>
        <v>-3.517753784970152E-3</v>
      </c>
      <c r="AT51">
        <f t="shared" si="54"/>
        <v>-9.8612078994528649E-3</v>
      </c>
      <c r="AU51">
        <f t="shared" si="55"/>
        <v>-1.1604220371793066</v>
      </c>
      <c r="AW51">
        <v>48</v>
      </c>
      <c r="AX51">
        <f>IF(Z51&gt;0, (R51*SUMPRODUCT(K51:$K$98, X51:$X$98)-K51*$AZ$3)/Z51, 0)</f>
        <v>-6016.1800139550442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0.55722270799999996</v>
      </c>
      <c r="Q52" s="5">
        <f t="shared" si="60"/>
        <v>50</v>
      </c>
      <c r="R52">
        <f t="shared" si="41"/>
        <v>50000</v>
      </c>
      <c r="S52">
        <f t="shared" si="42"/>
        <v>-13072.73029551436</v>
      </c>
      <c r="U52">
        <f t="shared" si="57"/>
        <v>0.55722270799999996</v>
      </c>
      <c r="V52">
        <f t="shared" si="58"/>
        <v>0.01</v>
      </c>
      <c r="W52">
        <f t="shared" si="34"/>
        <v>3.2268296558201686E-3</v>
      </c>
      <c r="X52">
        <f t="shared" si="35"/>
        <v>1.7980627590708223E-3</v>
      </c>
      <c r="Y52">
        <f t="shared" si="36"/>
        <v>3.2268296558201685E-5</v>
      </c>
      <c r="Z52">
        <f t="shared" si="37"/>
        <v>1.3964986001911448E-3</v>
      </c>
      <c r="AB52">
        <f t="shared" si="38"/>
        <v>-19.413188083782732</v>
      </c>
      <c r="AC52">
        <f t="shared" si="27"/>
        <v>-18.256049558362175</v>
      </c>
      <c r="AE52">
        <f t="shared" si="43"/>
        <v>0</v>
      </c>
      <c r="AF52">
        <f t="shared" si="44"/>
        <v>0</v>
      </c>
      <c r="AG52">
        <f t="shared" si="45"/>
        <v>-6.9824930009557237E-2</v>
      </c>
      <c r="AH52">
        <f t="shared" si="46"/>
        <v>-89.903137953541119</v>
      </c>
      <c r="AI52">
        <f t="shared" si="39"/>
        <v>-89.972962883550679</v>
      </c>
      <c r="AJ52">
        <f t="shared" si="47"/>
        <v>-1.1571385254205566</v>
      </c>
      <c r="AK52">
        <f t="shared" si="59"/>
        <v>-1.3589231658647913</v>
      </c>
      <c r="AL52">
        <f t="shared" si="40"/>
        <v>-92.489024574836023</v>
      </c>
      <c r="AN52">
        <f t="shared" si="48"/>
        <v>0</v>
      </c>
      <c r="AO52">
        <f t="shared" si="49"/>
        <v>0</v>
      </c>
      <c r="AP52">
        <f t="shared" si="50"/>
        <v>-4.4110836933856554E-4</v>
      </c>
      <c r="AQ52">
        <f t="shared" si="51"/>
        <v>-0.56794939251179488</v>
      </c>
      <c r="AR52">
        <f t="shared" si="52"/>
        <v>-0.56839050088113341</v>
      </c>
      <c r="AS52">
        <f t="shared" si="53"/>
        <v>-7.3100465403578658E-3</v>
      </c>
      <c r="AT52">
        <f t="shared" si="54"/>
        <v>-8.5847902986651379E-3</v>
      </c>
      <c r="AU52">
        <f t="shared" si="55"/>
        <v>-0.58428533772015645</v>
      </c>
      <c r="AW52">
        <v>49</v>
      </c>
      <c r="AX52">
        <f>IF(Z52&gt;0, (R52*SUMPRODUCT(K52:$K$98, X52:$X$98)-K52*$AZ$3)/Z52, 0)</f>
        <v>-13072.73029551436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0.62633703200000002</v>
      </c>
      <c r="Q53" s="5">
        <f t="shared" si="60"/>
        <v>50</v>
      </c>
      <c r="R53">
        <f t="shared" si="41"/>
        <v>50000</v>
      </c>
      <c r="S53">
        <f t="shared" si="42"/>
        <v>-33016.744845237445</v>
      </c>
      <c r="U53">
        <f t="shared" si="57"/>
        <v>0.62633703200000002</v>
      </c>
      <c r="V53">
        <f t="shared" si="58"/>
        <v>0.01</v>
      </c>
      <c r="W53">
        <f t="shared" si="34"/>
        <v>1.3964986001911448E-3</v>
      </c>
      <c r="X53">
        <f t="shared" si="35"/>
        <v>8.7467878843587631E-4</v>
      </c>
      <c r="Y53">
        <f t="shared" si="36"/>
        <v>1.3964986001911448E-5</v>
      </c>
      <c r="Z53">
        <f t="shared" si="37"/>
        <v>5.0785482575335704E-4</v>
      </c>
      <c r="AB53">
        <f t="shared" si="38"/>
        <v>-18.256049558362175</v>
      </c>
      <c r="AC53">
        <f t="shared" si="27"/>
        <v>-16.767713200321111</v>
      </c>
      <c r="AE53">
        <f t="shared" si="43"/>
        <v>0</v>
      </c>
      <c r="AF53">
        <f t="shared" si="44"/>
        <v>0</v>
      </c>
      <c r="AG53">
        <f t="shared" si="45"/>
        <v>-2.5392741287667851E-2</v>
      </c>
      <c r="AH53">
        <f t="shared" si="46"/>
        <v>-43.733939421793814</v>
      </c>
      <c r="AI53">
        <f t="shared" si="39"/>
        <v>-43.759332163081481</v>
      </c>
      <c r="AJ53">
        <f t="shared" si="47"/>
        <v>-1.4883363580410638</v>
      </c>
      <c r="AK53">
        <f t="shared" si="59"/>
        <v>-1.2779234690853525</v>
      </c>
      <c r="AL53">
        <f t="shared" si="40"/>
        <v>-46.5255919902079</v>
      </c>
      <c r="AN53">
        <f t="shared" si="48"/>
        <v>0</v>
      </c>
      <c r="AO53">
        <f t="shared" si="49"/>
        <v>0</v>
      </c>
      <c r="AP53">
        <f t="shared" si="50"/>
        <v>-1.432274810743776E-4</v>
      </c>
      <c r="AQ53">
        <f t="shared" si="51"/>
        <v>-0.24668080968024728</v>
      </c>
      <c r="AR53">
        <f t="shared" si="52"/>
        <v>-0.24682403716132165</v>
      </c>
      <c r="AS53">
        <f t="shared" si="53"/>
        <v>-8.3949450411311948E-3</v>
      </c>
      <c r="AT53">
        <f t="shared" si="54"/>
        <v>-7.2081134293215058E-3</v>
      </c>
      <c r="AU53">
        <f t="shared" si="55"/>
        <v>-0.26242709563177435</v>
      </c>
      <c r="AW53">
        <v>50</v>
      </c>
      <c r="AX53">
        <f>IF(Z53&gt;0, (R53*SUMPRODUCT(K53:$K$98, X53:$X$98)-K53*$AZ$3)/Z53, 0)</f>
        <v>-33016.744845237445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0.70099715600000001</v>
      </c>
      <c r="Q54" s="5">
        <f t="shared" si="60"/>
        <v>50</v>
      </c>
      <c r="R54">
        <f t="shared" si="41"/>
        <v>50000</v>
      </c>
      <c r="S54">
        <f t="shared" si="42"/>
        <v>-103415.34786597706</v>
      </c>
      <c r="U54">
        <f t="shared" si="57"/>
        <v>0.70099715600000001</v>
      </c>
      <c r="V54">
        <f t="shared" si="58"/>
        <v>0.01</v>
      </c>
      <c r="W54">
        <f t="shared" si="34"/>
        <v>5.0785482575335704E-4</v>
      </c>
      <c r="X54">
        <f t="shared" si="35"/>
        <v>3.5600478851397887E-4</v>
      </c>
      <c r="Y54">
        <f t="shared" si="36"/>
        <v>5.0785482575335704E-6</v>
      </c>
      <c r="Z54">
        <f t="shared" si="37"/>
        <v>1.4677148898184459E-4</v>
      </c>
      <c r="AB54">
        <f t="shared" si="38"/>
        <v>-16.767713200321111</v>
      </c>
      <c r="AC54">
        <f t="shared" si="27"/>
        <v>-15.178424589864878</v>
      </c>
      <c r="AE54">
        <f t="shared" si="43"/>
        <v>0</v>
      </c>
      <c r="AF54">
        <f t="shared" si="44"/>
        <v>0</v>
      </c>
      <c r="AG54">
        <f t="shared" si="45"/>
        <v>-7.33857444909223E-3</v>
      </c>
      <c r="AH54">
        <f t="shared" si="46"/>
        <v>-17.800239425698944</v>
      </c>
      <c r="AI54">
        <f t="shared" si="39"/>
        <v>-17.807578000148037</v>
      </c>
      <c r="AJ54">
        <f t="shared" si="47"/>
        <v>-1.5892886104562329</v>
      </c>
      <c r="AK54">
        <f t="shared" si="59"/>
        <v>-1.173739924022478</v>
      </c>
      <c r="AL54">
        <f t="shared" si="40"/>
        <v>-20.570606534626748</v>
      </c>
      <c r="AN54">
        <f t="shared" si="48"/>
        <v>0</v>
      </c>
      <c r="AO54">
        <f t="shared" si="49"/>
        <v>0</v>
      </c>
      <c r="AP54">
        <f t="shared" si="50"/>
        <v>-3.6958169079867234E-5</v>
      </c>
      <c r="AQ54">
        <f t="shared" si="51"/>
        <v>-8.9644693655520136E-2</v>
      </c>
      <c r="AR54">
        <f t="shared" si="52"/>
        <v>-8.9681651824600001E-2</v>
      </c>
      <c r="AS54">
        <f t="shared" si="53"/>
        <v>-8.0038974312258149E-3</v>
      </c>
      <c r="AT54">
        <f t="shared" si="54"/>
        <v>-5.9111314968235016E-3</v>
      </c>
      <c r="AU54">
        <f t="shared" si="55"/>
        <v>-0.10359668075264931</v>
      </c>
      <c r="AW54">
        <v>51</v>
      </c>
      <c r="AX54">
        <f>IF(Z54&gt;0, (R54*SUMPRODUCT(K54:$K$98, X54:$X$98)-K54*$AZ$3)/Z54, 0)</f>
        <v>-103415.34786597706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0.77900909500000004</v>
      </c>
      <c r="Q55" s="5">
        <f t="shared" si="60"/>
        <v>50</v>
      </c>
      <c r="R55">
        <f t="shared" si="41"/>
        <v>50000</v>
      </c>
      <c r="S55">
        <f t="shared" si="42"/>
        <v>-440101.17674611247</v>
      </c>
      <c r="U55">
        <f t="shared" si="57"/>
        <v>0.77900909500000004</v>
      </c>
      <c r="V55">
        <f t="shared" si="58"/>
        <v>0.01</v>
      </c>
      <c r="W55">
        <f t="shared" si="34"/>
        <v>1.4677148898184459E-4</v>
      </c>
      <c r="X55">
        <f t="shared" si="35"/>
        <v>1.1433632480354923E-4</v>
      </c>
      <c r="Y55">
        <f t="shared" si="36"/>
        <v>1.4677148898184461E-6</v>
      </c>
      <c r="Z55">
        <f t="shared" si="37"/>
        <v>3.0967449288476909E-5</v>
      </c>
      <c r="AB55">
        <f t="shared" si="38"/>
        <v>-15.178424589864878</v>
      </c>
      <c r="AC55">
        <f t="shared" si="27"/>
        <v>-13.628810872684252</v>
      </c>
      <c r="AE55">
        <f t="shared" si="43"/>
        <v>0</v>
      </c>
      <c r="AF55">
        <f t="shared" si="44"/>
        <v>0</v>
      </c>
      <c r="AG55">
        <f t="shared" si="45"/>
        <v>-1.5483724644238454E-3</v>
      </c>
      <c r="AH55">
        <f t="shared" si="46"/>
        <v>-5.7168162401774616</v>
      </c>
      <c r="AI55">
        <f t="shared" si="39"/>
        <v>-5.718364612641885</v>
      </c>
      <c r="AJ55">
        <f t="shared" si="47"/>
        <v>-1.5496137171806268</v>
      </c>
      <c r="AK55">
        <f t="shared" si="59"/>
        <v>-1.0624897212905415</v>
      </c>
      <c r="AL55">
        <f t="shared" si="40"/>
        <v>-8.3304680511130531</v>
      </c>
      <c r="AN55">
        <f t="shared" si="48"/>
        <v>0</v>
      </c>
      <c r="AO55">
        <f t="shared" si="49"/>
        <v>0</v>
      </c>
      <c r="AP55">
        <f t="shared" si="50"/>
        <v>-6.9623549475930363E-6</v>
      </c>
      <c r="AQ55">
        <f t="shared" si="51"/>
        <v>-2.57060266497896E-2</v>
      </c>
      <c r="AR55">
        <f t="shared" si="52"/>
        <v>-2.5712989004737192E-2</v>
      </c>
      <c r="AS55">
        <f t="shared" si="53"/>
        <v>-6.9679363193049168E-3</v>
      </c>
      <c r="AT55">
        <f t="shared" si="54"/>
        <v>-4.7775523898550831E-3</v>
      </c>
      <c r="AU55">
        <f t="shared" si="55"/>
        <v>-3.7458477713897188E-2</v>
      </c>
      <c r="AW55">
        <v>52</v>
      </c>
      <c r="AX55">
        <f>IF(Z55&gt;0, (R55*SUMPRODUCT(K55:$K$98, X55:$X$98)-K55*$AZ$3)/Z55, 0)</f>
        <v>-440101.17674611247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0.78135831499999997</v>
      </c>
      <c r="Q56" s="5">
        <f t="shared" si="60"/>
        <v>50</v>
      </c>
      <c r="R56">
        <f t="shared" si="41"/>
        <v>50000</v>
      </c>
      <c r="S56">
        <f t="shared" si="42"/>
        <v>-1886813.6709454565</v>
      </c>
      <c r="U56">
        <f t="shared" si="57"/>
        <v>0.78135831499999997</v>
      </c>
      <c r="V56">
        <f t="shared" si="58"/>
        <v>0.01</v>
      </c>
      <c r="W56">
        <f t="shared" si="34"/>
        <v>3.0967449288476909E-5</v>
      </c>
      <c r="X56">
        <f t="shared" si="35"/>
        <v>2.4196673995892267E-5</v>
      </c>
      <c r="Y56">
        <f t="shared" si="36"/>
        <v>3.0967449288476909E-7</v>
      </c>
      <c r="Z56">
        <f t="shared" si="37"/>
        <v>6.4611007996998736E-6</v>
      </c>
      <c r="AB56">
        <f t="shared" si="38"/>
        <v>-13.628810872684252</v>
      </c>
      <c r="AC56">
        <f t="shared" si="27"/>
        <v>-12.190893318230343</v>
      </c>
      <c r="AE56">
        <f t="shared" si="43"/>
        <v>0</v>
      </c>
      <c r="AF56">
        <f t="shared" si="44"/>
        <v>0</v>
      </c>
      <c r="AG56">
        <f t="shared" si="45"/>
        <v>-3.2305503998499366E-4</v>
      </c>
      <c r="AH56">
        <f t="shared" si="46"/>
        <v>-1.2098336997946133</v>
      </c>
      <c r="AI56">
        <f t="shared" si="39"/>
        <v>-1.2101567548345984</v>
      </c>
      <c r="AJ56">
        <f t="shared" si="47"/>
        <v>-1.4379175544539091</v>
      </c>
      <c r="AK56">
        <f t="shared" si="59"/>
        <v>-0.95401676108789768</v>
      </c>
      <c r="AL56">
        <f t="shared" si="40"/>
        <v>-3.6020910703764053</v>
      </c>
      <c r="AN56">
        <f t="shared" si="48"/>
        <v>0</v>
      </c>
      <c r="AO56">
        <f t="shared" si="49"/>
        <v>0</v>
      </c>
      <c r="AP56">
        <f t="shared" si="50"/>
        <v>-1.2969977391374086E-6</v>
      </c>
      <c r="AQ56">
        <f t="shared" si="51"/>
        <v>-4.85722672346715E-3</v>
      </c>
      <c r="AR56">
        <f t="shared" si="52"/>
        <v>-4.8585237212062883E-3</v>
      </c>
      <c r="AS56">
        <f t="shared" si="53"/>
        <v>-5.7729352164861518E-3</v>
      </c>
      <c r="AT56">
        <f t="shared" si="54"/>
        <v>-3.8301757566997674E-3</v>
      </c>
      <c r="AU56">
        <f t="shared" si="55"/>
        <v>-1.4461634694392208E-2</v>
      </c>
      <c r="AW56">
        <v>53</v>
      </c>
      <c r="AX56">
        <f>IF(Z56&gt;0, (R56*SUMPRODUCT(K56:$K$98, X56:$X$98)-K56*$AZ$3)/Z56, 0)</f>
        <v>-1886813.6709454565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0.78389590600000003</v>
      </c>
      <c r="Q57" s="5">
        <f t="shared" si="60"/>
        <v>50</v>
      </c>
      <c r="R57">
        <f t="shared" si="41"/>
        <v>50000</v>
      </c>
      <c r="S57">
        <f t="shared" si="42"/>
        <v>-8176974.0645309165</v>
      </c>
      <c r="U57">
        <f t="shared" si="57"/>
        <v>0.78389590600000003</v>
      </c>
      <c r="V57">
        <f t="shared" si="58"/>
        <v>0.01</v>
      </c>
      <c r="W57">
        <f t="shared" si="34"/>
        <v>6.4611007996998736E-6</v>
      </c>
      <c r="X57">
        <f t="shared" si="35"/>
        <v>5.0648304651380571E-6</v>
      </c>
      <c r="Y57">
        <f t="shared" si="36"/>
        <v>6.4611007996998735E-8</v>
      </c>
      <c r="Z57">
        <f t="shared" si="37"/>
        <v>1.3316593265648178E-6</v>
      </c>
      <c r="AB57">
        <f t="shared" si="38"/>
        <v>-12.190893318230343</v>
      </c>
      <c r="AC57">
        <f t="shared" si="27"/>
        <v>-10.888943776111221</v>
      </c>
      <c r="AE57">
        <f t="shared" si="43"/>
        <v>0</v>
      </c>
      <c r="AF57">
        <f t="shared" si="44"/>
        <v>0</v>
      </c>
      <c r="AG57">
        <f t="shared" si="45"/>
        <v>-6.6582966328240889E-5</v>
      </c>
      <c r="AH57">
        <f t="shared" si="46"/>
        <v>-0.25324152325690286</v>
      </c>
      <c r="AI57">
        <f t="shared" si="39"/>
        <v>-0.25330810622323108</v>
      </c>
      <c r="AJ57">
        <f t="shared" si="47"/>
        <v>-1.3019495421191216</v>
      </c>
      <c r="AK57">
        <f t="shared" si="59"/>
        <v>-0.85336253227612402</v>
      </c>
      <c r="AL57">
        <f t="shared" si="40"/>
        <v>-2.4086201806184766</v>
      </c>
      <c r="AN57">
        <f t="shared" si="48"/>
        <v>0</v>
      </c>
      <c r="AO57">
        <f t="shared" si="49"/>
        <v>0</v>
      </c>
      <c r="AP57">
        <f t="shared" si="50"/>
        <v>-2.3867548566514638E-7</v>
      </c>
      <c r="AQ57">
        <f t="shared" si="51"/>
        <v>-9.0777787303667021E-4</v>
      </c>
      <c r="AR57">
        <f t="shared" si="52"/>
        <v>-9.0801654852233529E-4</v>
      </c>
      <c r="AS57">
        <f t="shared" si="53"/>
        <v>-4.6670110452107592E-3</v>
      </c>
      <c r="AT57">
        <f t="shared" si="54"/>
        <v>-3.0589913317372644E-3</v>
      </c>
      <c r="AU57">
        <f t="shared" si="55"/>
        <v>-8.6340189254703586E-3</v>
      </c>
      <c r="AW57">
        <v>54</v>
      </c>
      <c r="AX57">
        <f>IF(Z57&gt;0, (R57*SUMPRODUCT(K57:$K$98, X57:$X$98)-K57*$AZ$3)/Z57, 0)</f>
        <v>-8176974.0645309165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0.78669207100000005</v>
      </c>
      <c r="Q58" s="5">
        <f t="shared" si="60"/>
        <v>50</v>
      </c>
      <c r="R58">
        <f t="shared" si="41"/>
        <v>50000</v>
      </c>
      <c r="S58">
        <f t="shared" si="42"/>
        <v>-35913315.852570765</v>
      </c>
      <c r="U58">
        <f t="shared" si="57"/>
        <v>0.78669207100000005</v>
      </c>
      <c r="V58">
        <f t="shared" si="58"/>
        <v>0.01</v>
      </c>
      <c r="W58">
        <f t="shared" si="34"/>
        <v>1.3316593265648178E-6</v>
      </c>
      <c r="X58">
        <f t="shared" si="35"/>
        <v>1.047605833481742E-6</v>
      </c>
      <c r="Y58">
        <f t="shared" si="36"/>
        <v>1.3316593265648179E-8</v>
      </c>
      <c r="Z58">
        <f t="shared" si="37"/>
        <v>2.7073689981742769E-7</v>
      </c>
      <c r="AB58">
        <f t="shared" si="38"/>
        <v>-10.888943776111221</v>
      </c>
      <c r="AC58">
        <f t="shared" si="27"/>
        <v>-9.723059796089089</v>
      </c>
      <c r="AE58">
        <f t="shared" si="43"/>
        <v>0</v>
      </c>
      <c r="AF58">
        <f t="shared" si="44"/>
        <v>0</v>
      </c>
      <c r="AG58">
        <f t="shared" si="45"/>
        <v>-1.3536844990871384E-5</v>
      </c>
      <c r="AH58">
        <f t="shared" si="46"/>
        <v>-5.2380291674087101E-2</v>
      </c>
      <c r="AI58">
        <f t="shared" si="39"/>
        <v>-5.2393828519077972E-2</v>
      </c>
      <c r="AJ58">
        <f t="shared" si="47"/>
        <v>-1.1658839800221319</v>
      </c>
      <c r="AK58">
        <f t="shared" si="59"/>
        <v>-0.7622260643277855</v>
      </c>
      <c r="AL58">
        <f t="shared" si="40"/>
        <v>-1.9805038728689954</v>
      </c>
      <c r="AN58">
        <f t="shared" si="48"/>
        <v>0</v>
      </c>
      <c r="AO58">
        <f t="shared" si="49"/>
        <v>0</v>
      </c>
      <c r="AP58">
        <f t="shared" si="50"/>
        <v>-4.3325552405044706E-8</v>
      </c>
      <c r="AQ58">
        <f t="shared" si="51"/>
        <v>-1.6764652867396859E-4</v>
      </c>
      <c r="AR58">
        <f t="shared" si="52"/>
        <v>-1.6768985422637364E-4</v>
      </c>
      <c r="AS58">
        <f t="shared" si="53"/>
        <v>-3.7314874705822727E-3</v>
      </c>
      <c r="AT58">
        <f t="shared" si="54"/>
        <v>-2.439554070154028E-3</v>
      </c>
      <c r="AU58">
        <f t="shared" si="55"/>
        <v>-6.3387313949626748E-3</v>
      </c>
      <c r="AW58">
        <v>55</v>
      </c>
      <c r="AX58">
        <f>IF(Z58&gt;0, (R58*SUMPRODUCT(K58:$K$98, X58:$X$98)-K58*$AZ$3)/Z58, 0)</f>
        <v>-35913315.852570765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0.78978433000000003</v>
      </c>
      <c r="Q59" s="5">
        <f t="shared" si="60"/>
        <v>50</v>
      </c>
      <c r="R59">
        <f t="shared" si="41"/>
        <v>50000</v>
      </c>
      <c r="S59">
        <f t="shared" si="42"/>
        <v>-160157288.06878084</v>
      </c>
      <c r="U59">
        <f t="shared" si="57"/>
        <v>0.78978433000000003</v>
      </c>
      <c r="V59">
        <f t="shared" si="58"/>
        <v>0.01</v>
      </c>
      <c r="W59">
        <f t="shared" si="34"/>
        <v>2.7073689981742769E-7</v>
      </c>
      <c r="X59">
        <f t="shared" si="35"/>
        <v>2.1382376102858427E-7</v>
      </c>
      <c r="Y59">
        <f t="shared" si="36"/>
        <v>2.7073689981742772E-9</v>
      </c>
      <c r="Z59">
        <f t="shared" si="37"/>
        <v>5.420576979066915E-8</v>
      </c>
      <c r="AB59">
        <f t="shared" si="38"/>
        <v>-9.723059796089089</v>
      </c>
      <c r="AC59">
        <f t="shared" si="27"/>
        <v>-8.6814490873542169</v>
      </c>
      <c r="AE59">
        <f t="shared" si="43"/>
        <v>0</v>
      </c>
      <c r="AF59">
        <f t="shared" si="44"/>
        <v>0</v>
      </c>
      <c r="AG59">
        <f t="shared" si="45"/>
        <v>-2.7102884895334573E-6</v>
      </c>
      <c r="AH59">
        <f t="shared" si="46"/>
        <v>-1.0691188051429214E-2</v>
      </c>
      <c r="AI59">
        <f t="shared" si="39"/>
        <v>-1.0693898339918748E-2</v>
      </c>
      <c r="AJ59">
        <f t="shared" si="47"/>
        <v>-1.041610708734872</v>
      </c>
      <c r="AK59">
        <f t="shared" si="59"/>
        <v>-0.68061418572623633</v>
      </c>
      <c r="AL59">
        <f t="shared" si="40"/>
        <v>-1.7329187928010272</v>
      </c>
      <c r="AN59">
        <f t="shared" si="48"/>
        <v>0</v>
      </c>
      <c r="AO59">
        <f t="shared" si="49"/>
        <v>0</v>
      </c>
      <c r="AP59">
        <f t="shared" si="50"/>
        <v>-7.7450486633001203E-9</v>
      </c>
      <c r="AQ59">
        <f t="shared" si="51"/>
        <v>-3.0551644980444751E-5</v>
      </c>
      <c r="AR59">
        <f t="shared" si="52"/>
        <v>-3.0559390029108054E-5</v>
      </c>
      <c r="AS59">
        <f t="shared" si="53"/>
        <v>-2.9765560598144303E-3</v>
      </c>
      <c r="AT59">
        <f t="shared" si="54"/>
        <v>-1.9449553100118471E-3</v>
      </c>
      <c r="AU59">
        <f t="shared" si="55"/>
        <v>-4.9520707598553855E-3</v>
      </c>
      <c r="AW59">
        <v>56</v>
      </c>
      <c r="AX59">
        <f>IF(Z59&gt;0, (R59*SUMPRODUCT(K59:$K$98, X59:$X$98)-K59*$AZ$3)/Z59, 0)</f>
        <v>-160157288.06878084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0.79285550900000001</v>
      </c>
      <c r="Q60" s="5">
        <f t="shared" si="60"/>
        <v>50</v>
      </c>
      <c r="R60">
        <f t="shared" si="41"/>
        <v>50000</v>
      </c>
      <c r="S60">
        <f t="shared" si="42"/>
        <v>-725346511.02234209</v>
      </c>
      <c r="U60">
        <f t="shared" si="57"/>
        <v>0.79285550900000001</v>
      </c>
      <c r="V60">
        <f t="shared" si="58"/>
        <v>0.01</v>
      </c>
      <c r="W60">
        <f t="shared" si="34"/>
        <v>5.420576979066915E-8</v>
      </c>
      <c r="X60">
        <f t="shared" si="35"/>
        <v>4.2977343198117812E-8</v>
      </c>
      <c r="Y60">
        <f t="shared" si="36"/>
        <v>5.4205769790669153E-10</v>
      </c>
      <c r="Z60">
        <f t="shared" si="37"/>
        <v>1.0686368894644646E-8</v>
      </c>
      <c r="AB60">
        <f t="shared" si="38"/>
        <v>-8.6814490873542169</v>
      </c>
      <c r="AC60">
        <f t="shared" si="27"/>
        <v>-7.7513203932281769</v>
      </c>
      <c r="AE60">
        <f t="shared" si="43"/>
        <v>0</v>
      </c>
      <c r="AF60">
        <f t="shared" si="44"/>
        <v>0</v>
      </c>
      <c r="AG60">
        <f t="shared" si="45"/>
        <v>-5.3431844473223235E-7</v>
      </c>
      <c r="AH60">
        <f t="shared" si="46"/>
        <v>-2.1488671599058907E-3</v>
      </c>
      <c r="AI60">
        <f t="shared" si="39"/>
        <v>-2.149401478350623E-3</v>
      </c>
      <c r="AJ60">
        <f t="shared" si="47"/>
        <v>-0.93012869412604005</v>
      </c>
      <c r="AK60">
        <f t="shared" si="59"/>
        <v>-0.60770143611479521</v>
      </c>
      <c r="AL60">
        <f t="shared" si="40"/>
        <v>-1.5399795317191858</v>
      </c>
      <c r="AN60">
        <f t="shared" si="48"/>
        <v>0</v>
      </c>
      <c r="AO60">
        <f t="shared" si="49"/>
        <v>0</v>
      </c>
      <c r="AP60">
        <f t="shared" si="50"/>
        <v>-1.3632979254433326E-9</v>
      </c>
      <c r="AQ60">
        <f t="shared" si="51"/>
        <v>-5.4827718751523092E-6</v>
      </c>
      <c r="AR60">
        <f t="shared" si="52"/>
        <v>-5.4841351730777527E-6</v>
      </c>
      <c r="AS60">
        <f t="shared" si="53"/>
        <v>-2.3731962308222612E-3</v>
      </c>
      <c r="AT60">
        <f t="shared" si="54"/>
        <v>-1.5505324873436041E-3</v>
      </c>
      <c r="AU60">
        <f t="shared" si="55"/>
        <v>-3.9292128533389425E-3</v>
      </c>
      <c r="AW60">
        <v>57</v>
      </c>
      <c r="AX60">
        <f>IF(Z60&gt;0, (R60*SUMPRODUCT(K60:$K$98, X60:$X$98)-K60*$AZ$3)/Z60, 0)</f>
        <v>-725346511.02234209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0.79617230500000002</v>
      </c>
      <c r="Q61" s="5">
        <f t="shared" si="60"/>
        <v>50</v>
      </c>
      <c r="R61">
        <f t="shared" si="41"/>
        <v>50000</v>
      </c>
      <c r="S61">
        <f t="shared" si="42"/>
        <v>-3341273081.4990778</v>
      </c>
      <c r="U61">
        <f t="shared" si="57"/>
        <v>0.79617230500000002</v>
      </c>
      <c r="V61">
        <f t="shared" si="58"/>
        <v>0.01</v>
      </c>
      <c r="W61">
        <f t="shared" si="34"/>
        <v>1.0686368894644646E-8</v>
      </c>
      <c r="X61">
        <f t="shared" si="35"/>
        <v>8.5081909549295312E-9</v>
      </c>
      <c r="Y61">
        <f t="shared" si="36"/>
        <v>1.0686368894644646E-10</v>
      </c>
      <c r="Z61">
        <f t="shared" si="37"/>
        <v>2.0713142507686688E-9</v>
      </c>
      <c r="AB61">
        <f t="shared" si="38"/>
        <v>-7.7513203932281769</v>
      </c>
      <c r="AC61">
        <f t="shared" si="27"/>
        <v>-6.9208265494187833</v>
      </c>
      <c r="AE61">
        <f t="shared" si="43"/>
        <v>0</v>
      </c>
      <c r="AF61">
        <f t="shared" si="44"/>
        <v>0</v>
      </c>
      <c r="AG61">
        <f t="shared" si="45"/>
        <v>-1.0356571253843344E-7</v>
      </c>
      <c r="AH61">
        <f t="shared" si="46"/>
        <v>-4.2540954774647656E-4</v>
      </c>
      <c r="AI61">
        <f t="shared" si="39"/>
        <v>-4.25513113459015E-4</v>
      </c>
      <c r="AJ61">
        <f t="shared" si="47"/>
        <v>-0.83049384380939362</v>
      </c>
      <c r="AK61">
        <f t="shared" si="59"/>
        <v>-0.54259242752597248</v>
      </c>
      <c r="AL61">
        <f t="shared" si="40"/>
        <v>-1.3735117844488252</v>
      </c>
      <c r="AN61">
        <f t="shared" si="48"/>
        <v>0</v>
      </c>
      <c r="AO61">
        <f t="shared" si="49"/>
        <v>0</v>
      </c>
      <c r="AP61">
        <f t="shared" si="50"/>
        <v>-2.3593294150621685E-10</v>
      </c>
      <c r="AQ61">
        <f t="shared" si="51"/>
        <v>-9.691250461624431E-7</v>
      </c>
      <c r="AR61">
        <f t="shared" si="52"/>
        <v>-9.6936097910394936E-7</v>
      </c>
      <c r="AS61">
        <f t="shared" si="53"/>
        <v>-1.8919471577047359E-3</v>
      </c>
      <c r="AT61">
        <f t="shared" si="54"/>
        <v>-1.2360792421303982E-3</v>
      </c>
      <c r="AU61">
        <f t="shared" si="55"/>
        <v>-3.1289957608142383E-3</v>
      </c>
      <c r="AW61">
        <v>58</v>
      </c>
      <c r="AX61">
        <f>IF(Z61&gt;0, (R61*SUMPRODUCT(K61:$K$98, X61:$X$98)-K61*$AZ$3)/Z61, 0)</f>
        <v>-3341273081.4990778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0.79964768799999997</v>
      </c>
      <c r="Q62" s="5">
        <f t="shared" si="60"/>
        <v>50</v>
      </c>
      <c r="R62">
        <f t="shared" si="41"/>
        <v>50000</v>
      </c>
      <c r="S62">
        <f t="shared" si="42"/>
        <v>-15672412449.097315</v>
      </c>
      <c r="U62">
        <f t="shared" si="57"/>
        <v>0.79964768799999997</v>
      </c>
      <c r="V62">
        <f t="shared" si="58"/>
        <v>0.01</v>
      </c>
      <c r="W62">
        <f t="shared" si="34"/>
        <v>2.0713142507686688E-9</v>
      </c>
      <c r="X62">
        <f t="shared" si="35"/>
        <v>1.6563216517486181E-9</v>
      </c>
      <c r="Y62">
        <f t="shared" si="36"/>
        <v>2.0713142507686689E-11</v>
      </c>
      <c r="Z62">
        <f t="shared" si="37"/>
        <v>3.9427945651236405E-10</v>
      </c>
      <c r="AB62">
        <f t="shared" si="38"/>
        <v>-6.9208265494187833</v>
      </c>
      <c r="AC62">
        <f t="shared" si="27"/>
        <v>-6.1793102626676975</v>
      </c>
      <c r="AE62">
        <f t="shared" si="43"/>
        <v>0</v>
      </c>
      <c r="AF62">
        <f t="shared" si="44"/>
        <v>0</v>
      </c>
      <c r="AG62">
        <f t="shared" si="45"/>
        <v>-1.9713972825618202E-8</v>
      </c>
      <c r="AH62">
        <f t="shared" si="46"/>
        <v>-8.28160825874309E-5</v>
      </c>
      <c r="AI62">
        <f t="shared" si="39"/>
        <v>-8.2835796560256519E-5</v>
      </c>
      <c r="AJ62">
        <f t="shared" si="47"/>
        <v>-0.74151628675108583</v>
      </c>
      <c r="AK62">
        <f t="shared" si="59"/>
        <v>-0.48445785845931488</v>
      </c>
      <c r="AL62">
        <f t="shared" si="40"/>
        <v>-1.2260569810069608</v>
      </c>
      <c r="AN62">
        <f t="shared" si="48"/>
        <v>0</v>
      </c>
      <c r="AO62">
        <f t="shared" si="49"/>
        <v>0</v>
      </c>
      <c r="AP62">
        <f t="shared" si="50"/>
        <v>-4.0098554368454609E-11</v>
      </c>
      <c r="AQ62">
        <f t="shared" si="51"/>
        <v>-1.6844931357007639E-7</v>
      </c>
      <c r="AR62">
        <f t="shared" si="52"/>
        <v>-1.6848941212444484E-7</v>
      </c>
      <c r="AS62">
        <f t="shared" si="53"/>
        <v>-1.5082566767437241E-3</v>
      </c>
      <c r="AT62">
        <f t="shared" si="54"/>
        <v>-9.8539548311702384E-4</v>
      </c>
      <c r="AU62">
        <f t="shared" si="55"/>
        <v>-2.4938206492728719E-3</v>
      </c>
      <c r="AW62">
        <v>59</v>
      </c>
      <c r="AX62">
        <f>IF(Z62&gt;0, (R62*SUMPRODUCT(K62:$K$98, X62:$X$98)-K62*$AZ$3)/Z62, 0)</f>
        <v>-15672412449.097315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0.80323853099999998</v>
      </c>
      <c r="Q63" s="5">
        <f t="shared" si="60"/>
        <v>50</v>
      </c>
      <c r="R63">
        <f t="shared" si="41"/>
        <v>50000</v>
      </c>
      <c r="S63">
        <f t="shared" si="42"/>
        <v>-74925657031.848282</v>
      </c>
      <c r="U63">
        <f t="shared" si="57"/>
        <v>0.80323853099999998</v>
      </c>
      <c r="V63">
        <f t="shared" si="58"/>
        <v>0.01</v>
      </c>
      <c r="W63">
        <f t="shared" si="34"/>
        <v>3.9427945651236405E-10</v>
      </c>
      <c r="X63">
        <f t="shared" si="35"/>
        <v>3.1670045145246969E-10</v>
      </c>
      <c r="Y63">
        <f t="shared" si="36"/>
        <v>3.9427945651236402E-12</v>
      </c>
      <c r="Z63">
        <f t="shared" si="37"/>
        <v>7.3636210494770716E-11</v>
      </c>
      <c r="AB63">
        <f t="shared" si="38"/>
        <v>-6.1793102626676975</v>
      </c>
      <c r="AC63">
        <f t="shared" si="27"/>
        <v>-5.5172414526561777</v>
      </c>
      <c r="AE63">
        <f t="shared" si="43"/>
        <v>0</v>
      </c>
      <c r="AF63">
        <f t="shared" si="44"/>
        <v>0</v>
      </c>
      <c r="AG63">
        <f t="shared" si="45"/>
        <v>-3.681810524738536E-9</v>
      </c>
      <c r="AH63">
        <f t="shared" si="46"/>
        <v>-1.5835022572623485E-5</v>
      </c>
      <c r="AI63">
        <f t="shared" si="39"/>
        <v>-1.5838704383148224E-5</v>
      </c>
      <c r="AJ63">
        <f t="shared" si="47"/>
        <v>-0.66206881001151974</v>
      </c>
      <c r="AK63">
        <f t="shared" si="59"/>
        <v>-0.43255171838673884</v>
      </c>
      <c r="AL63">
        <f t="shared" si="40"/>
        <v>-1.0946363671026418</v>
      </c>
      <c r="AN63">
        <f t="shared" si="48"/>
        <v>0</v>
      </c>
      <c r="AO63">
        <f t="shared" si="49"/>
        <v>0</v>
      </c>
      <c r="AP63">
        <f t="shared" si="50"/>
        <v>-6.6864865344901326E-12</v>
      </c>
      <c r="AQ63">
        <f t="shared" si="51"/>
        <v>-2.8757771344768851E-8</v>
      </c>
      <c r="AR63">
        <f t="shared" si="52"/>
        <v>-2.8764457831303342E-8</v>
      </c>
      <c r="AS63">
        <f t="shared" si="53"/>
        <v>-1.2023742539989373E-3</v>
      </c>
      <c r="AT63">
        <f t="shared" si="54"/>
        <v>-7.8555135334371692E-4</v>
      </c>
      <c r="AU63">
        <f t="shared" si="55"/>
        <v>-1.9879543718004855E-3</v>
      </c>
      <c r="AW63">
        <v>60</v>
      </c>
      <c r="AX63">
        <f>IF(Z63&gt;0, (R63*SUMPRODUCT(K63:$K$98, X63:$X$98)-K63*$AZ$3)/Z63, 0)</f>
        <v>-74925657031.848282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0.80709142899999997</v>
      </c>
      <c r="Q64" s="5">
        <f t="shared" si="60"/>
        <v>50</v>
      </c>
      <c r="R64">
        <f t="shared" si="41"/>
        <v>50000</v>
      </c>
      <c r="S64">
        <f t="shared" si="42"/>
        <v>-365745071642.73248</v>
      </c>
      <c r="U64">
        <f t="shared" si="57"/>
        <v>0.80709142899999997</v>
      </c>
      <c r="V64">
        <f t="shared" si="58"/>
        <v>0.01</v>
      </c>
      <c r="W64">
        <f t="shared" si="34"/>
        <v>7.3636210494770716E-11</v>
      </c>
      <c r="X64">
        <f t="shared" si="35"/>
        <v>5.9431154354369295E-11</v>
      </c>
      <c r="Y64">
        <f t="shared" si="36"/>
        <v>7.3636210494770723E-13</v>
      </c>
      <c r="Z64">
        <f t="shared" si="37"/>
        <v>1.3468694035453714E-11</v>
      </c>
      <c r="AB64">
        <f t="shared" si="38"/>
        <v>-5.5172414526561777</v>
      </c>
      <c r="AC64">
        <f t="shared" si="27"/>
        <v>-4.9261084649310627</v>
      </c>
      <c r="AE64">
        <f t="shared" si="43"/>
        <v>0</v>
      </c>
      <c r="AF64">
        <f t="shared" si="44"/>
        <v>0</v>
      </c>
      <c r="AG64">
        <f t="shared" si="45"/>
        <v>-6.7343470177268576E-10</v>
      </c>
      <c r="AH64">
        <f t="shared" si="46"/>
        <v>-2.9715577177184647E-6</v>
      </c>
      <c r="AI64">
        <f t="shared" si="39"/>
        <v>-2.9722311524202372E-6</v>
      </c>
      <c r="AJ64">
        <f t="shared" si="47"/>
        <v>-0.59113298772511502</v>
      </c>
      <c r="AK64">
        <f t="shared" si="59"/>
        <v>-0.38620690168593247</v>
      </c>
      <c r="AL64">
        <f t="shared" si="40"/>
        <v>-0.97734286164219997</v>
      </c>
      <c r="AN64">
        <f t="shared" si="48"/>
        <v>0</v>
      </c>
      <c r="AO64">
        <f t="shared" si="49"/>
        <v>0</v>
      </c>
      <c r="AP64">
        <f t="shared" si="50"/>
        <v>-1.091978300923511E-12</v>
      </c>
      <c r="AQ64">
        <f t="shared" si="51"/>
        <v>-4.8183981893847309E-9</v>
      </c>
      <c r="AR64">
        <f t="shared" si="52"/>
        <v>-4.8194901676856541E-9</v>
      </c>
      <c r="AS64">
        <f t="shared" si="53"/>
        <v>-9.5852559105841315E-4</v>
      </c>
      <c r="AT64">
        <f t="shared" si="54"/>
        <v>-6.2623674603909927E-4</v>
      </c>
      <c r="AU64">
        <f t="shared" si="55"/>
        <v>-1.5847671565876803E-3</v>
      </c>
      <c r="AW64">
        <v>61</v>
      </c>
      <c r="AX64">
        <f>IF(Z64&gt;0, (R64*SUMPRODUCT(K64:$K$98, X64:$X$98)-K64*$AZ$3)/Z64, 0)</f>
        <v>-365745071642.73248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0.81105379099999997</v>
      </c>
      <c r="Q65" s="5">
        <f t="shared" si="60"/>
        <v>50</v>
      </c>
      <c r="R65">
        <f t="shared" si="41"/>
        <v>50000</v>
      </c>
      <c r="S65">
        <f t="shared" si="42"/>
        <v>-1824895323672.0496</v>
      </c>
      <c r="U65">
        <f t="shared" si="57"/>
        <v>0.81105379099999997</v>
      </c>
      <c r="V65">
        <f t="shared" si="58"/>
        <v>0.01</v>
      </c>
      <c r="W65">
        <f t="shared" si="34"/>
        <v>1.3468694035453714E-11</v>
      </c>
      <c r="X65">
        <f t="shared" si="35"/>
        <v>1.0923835357273823E-11</v>
      </c>
      <c r="Y65">
        <f t="shared" si="36"/>
        <v>1.3468694035453714E-13</v>
      </c>
      <c r="Z65">
        <f t="shared" si="37"/>
        <v>2.4101717378253544E-12</v>
      </c>
      <c r="AB65">
        <f t="shared" si="38"/>
        <v>-4.9261084649310627</v>
      </c>
      <c r="AC65">
        <f t="shared" si="27"/>
        <v>-4.3983111336040261</v>
      </c>
      <c r="AE65">
        <f t="shared" si="43"/>
        <v>0</v>
      </c>
      <c r="AF65">
        <f t="shared" si="44"/>
        <v>0</v>
      </c>
      <c r="AG65">
        <f t="shared" si="45"/>
        <v>-1.2050858689126773E-10</v>
      </c>
      <c r="AH65">
        <f t="shared" si="46"/>
        <v>-5.4619176786369117E-7</v>
      </c>
      <c r="AI65">
        <f t="shared" si="39"/>
        <v>-5.4631227645058248E-7</v>
      </c>
      <c r="AJ65">
        <f t="shared" si="47"/>
        <v>-0.52779733132703655</v>
      </c>
      <c r="AK65">
        <f t="shared" si="59"/>
        <v>-0.34482759254517442</v>
      </c>
      <c r="AL65">
        <f t="shared" si="40"/>
        <v>-0.87262547018448733</v>
      </c>
      <c r="AN65">
        <f t="shared" si="48"/>
        <v>0</v>
      </c>
      <c r="AO65">
        <f t="shared" si="49"/>
        <v>0</v>
      </c>
      <c r="AP65">
        <f t="shared" si="50"/>
        <v>-1.7446908683975312E-13</v>
      </c>
      <c r="AQ65">
        <f t="shared" si="51"/>
        <v>-7.9076173272656444E-10</v>
      </c>
      <c r="AR65">
        <f t="shared" si="52"/>
        <v>-7.9093620181340426E-10</v>
      </c>
      <c r="AS65">
        <f t="shared" si="53"/>
        <v>-7.6413076286565684E-4</v>
      </c>
      <c r="AT65">
        <f t="shared" si="54"/>
        <v>-4.9923210237947345E-4</v>
      </c>
      <c r="AU65">
        <f t="shared" si="55"/>
        <v>-1.2633636561813319E-3</v>
      </c>
      <c r="AW65">
        <v>62</v>
      </c>
      <c r="AX65">
        <f>IF(Z65&gt;0, (R65*SUMPRODUCT(K65:$K$98, X65:$X$98)-K65*$AZ$3)/Z65, 0)</f>
        <v>-1824895323672.0496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0.81525055400000002</v>
      </c>
      <c r="Q66" s="5">
        <f t="shared" si="60"/>
        <v>50</v>
      </c>
      <c r="R66">
        <f t="shared" si="41"/>
        <v>50000</v>
      </c>
      <c r="S66">
        <f t="shared" si="42"/>
        <v>-9324040002927.6035</v>
      </c>
      <c r="U66">
        <f t="shared" si="57"/>
        <v>0.81525055400000002</v>
      </c>
      <c r="V66">
        <f t="shared" si="58"/>
        <v>0.01</v>
      </c>
      <c r="W66">
        <f t="shared" si="34"/>
        <v>2.4101717378253544E-12</v>
      </c>
      <c r="X66">
        <f t="shared" si="35"/>
        <v>1.9648938444972629E-12</v>
      </c>
      <c r="Y66">
        <f t="shared" si="36"/>
        <v>2.4101717378253544E-14</v>
      </c>
      <c r="Z66">
        <f t="shared" si="37"/>
        <v>4.21176175949838E-13</v>
      </c>
      <c r="AB66">
        <f t="shared" si="38"/>
        <v>-4.3983111336040261</v>
      </c>
      <c r="AC66">
        <f t="shared" si="27"/>
        <v>-3.9270635128363645</v>
      </c>
      <c r="AE66">
        <f t="shared" si="43"/>
        <v>0</v>
      </c>
      <c r="AF66">
        <f t="shared" si="44"/>
        <v>0</v>
      </c>
      <c r="AG66">
        <f t="shared" si="45"/>
        <v>-2.1058808797491901E-11</v>
      </c>
      <c r="AH66">
        <f t="shared" si="46"/>
        <v>-9.8244692224863145E-8</v>
      </c>
      <c r="AI66">
        <f t="shared" si="39"/>
        <v>-9.8265751033660637E-8</v>
      </c>
      <c r="AJ66">
        <f t="shared" si="47"/>
        <v>-0.47124762076766169</v>
      </c>
      <c r="AK66">
        <f t="shared" si="59"/>
        <v>-0.30788177935228184</v>
      </c>
      <c r="AL66">
        <f t="shared" si="40"/>
        <v>-0.77912949838569456</v>
      </c>
      <c r="AN66">
        <f t="shared" si="48"/>
        <v>0</v>
      </c>
      <c r="AO66">
        <f t="shared" si="49"/>
        <v>0</v>
      </c>
      <c r="AP66">
        <f t="shared" si="50"/>
        <v>-2.7221764526225675E-14</v>
      </c>
      <c r="AQ66">
        <f t="shared" si="51"/>
        <v>-1.2699644616248467E-10</v>
      </c>
      <c r="AR66">
        <f t="shared" si="52"/>
        <v>-1.2702366792701092E-10</v>
      </c>
      <c r="AS66">
        <f t="shared" si="53"/>
        <v>-6.0916037034389225E-4</v>
      </c>
      <c r="AT66">
        <f t="shared" si="54"/>
        <v>-3.9798477587399774E-4</v>
      </c>
      <c r="AU66">
        <f t="shared" si="55"/>
        <v>-1.0071452732415579E-3</v>
      </c>
      <c r="AW66">
        <v>63</v>
      </c>
      <c r="AX66">
        <f>IF(Z66&gt;0, (R66*SUMPRODUCT(K66:$K$98, X66:$X$98)-K66*$AZ$3)/Z66, 0)</f>
        <v>-9324040002927.6035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1">$C$6</f>
        <v>50000</v>
      </c>
      <c r="S67">
        <f t="shared" ref="S67:S89" si="62">AX67</f>
        <v>-48882613813388.148</v>
      </c>
      <c r="U67">
        <f t="shared" si="57"/>
        <v>0.81969331899999998</v>
      </c>
      <c r="V67">
        <f t="shared" si="58"/>
        <v>0.01</v>
      </c>
      <c r="W67">
        <f t="shared" si="34"/>
        <v>4.21176175949838E-13</v>
      </c>
      <c r="X67">
        <f t="shared" si="35"/>
        <v>3.4523529754805068E-13</v>
      </c>
      <c r="Y67">
        <f t="shared" si="36"/>
        <v>4.21176175949838E-15</v>
      </c>
      <c r="Z67">
        <f t="shared" si="37"/>
        <v>7.1729116642288929E-14</v>
      </c>
      <c r="AB67">
        <f t="shared" si="38"/>
        <v>-3.9270635128363645</v>
      </c>
      <c r="AC67">
        <f t="shared" si="27"/>
        <v>-3.5063067080004826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-3.5864558321144464E-12</v>
      </c>
      <c r="AH67">
        <f t="shared" ref="AH67:AH89" si="66">-X67*R67</f>
        <v>-1.7261764877402533E-8</v>
      </c>
      <c r="AI67">
        <f t="shared" si="39"/>
        <v>-1.7265351333234649E-8</v>
      </c>
      <c r="AJ67">
        <f t="shared" ref="AJ67:AJ89" si="67">AB67-AC67</f>
        <v>-0.42075680483588185</v>
      </c>
      <c r="AK67">
        <f t="shared" si="59"/>
        <v>-0.27489444589854556</v>
      </c>
      <c r="AL67">
        <f t="shared" si="40"/>
        <v>-0.69565126799977872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-4.1393288994866349E-15</v>
      </c>
      <c r="AQ67">
        <f t="shared" ref="AQ67:AQ89" si="71">AH67*$K67</f>
        <v>-1.992276652994498E-11</v>
      </c>
      <c r="AR67">
        <f t="shared" ref="AR67:AR89" si="72">AI67*$K67</f>
        <v>-1.9926905858844469E-11</v>
      </c>
      <c r="AS67">
        <f t="shared" ref="AS67:AS89" si="73">AJ67*$K67</f>
        <v>-4.8561891835316662E-4</v>
      </c>
      <c r="AT67">
        <f t="shared" ref="AT67:AT89" si="74">AK67*$K67</f>
        <v>-3.1727102674100469E-4</v>
      </c>
      <c r="AU67">
        <f t="shared" ref="AU67:AU89" si="75">AL67*$K67</f>
        <v>-8.0288996502107714E-4</v>
      </c>
      <c r="AW67">
        <v>64</v>
      </c>
      <c r="AX67">
        <f>IF(Z67&gt;0, (R67*SUMPRODUCT(K67:$K$98, X67:$X$98)-K67*$AZ$3)/Z67, 0)</f>
        <v>-48882613813388.148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0.82421808699999999</v>
      </c>
      <c r="Q68" s="5">
        <f t="shared" si="60"/>
        <v>50</v>
      </c>
      <c r="R68">
        <f t="shared" si="61"/>
        <v>50000</v>
      </c>
      <c r="S68">
        <f t="shared" si="62"/>
        <v>-263268713186181.47</v>
      </c>
      <c r="U68">
        <f t="shared" ref="U68:U89" si="77">M68</f>
        <v>0.82421808699999999</v>
      </c>
      <c r="V68">
        <f t="shared" ref="V68:V89" si="78">$C$10</f>
        <v>0.01</v>
      </c>
      <c r="W68">
        <f t="shared" si="34"/>
        <v>7.1729116642288929E-14</v>
      </c>
      <c r="X68">
        <f t="shared" si="35"/>
        <v>5.9120435301107244E-14</v>
      </c>
      <c r="Y68">
        <f t="shared" si="36"/>
        <v>7.1729116642288927E-16</v>
      </c>
      <c r="Z68">
        <f t="shared" si="37"/>
        <v>1.1891390174758796E-14</v>
      </c>
      <c r="AB68">
        <f t="shared" si="38"/>
        <v>-3.5063067080004826</v>
      </c>
      <c r="AC68">
        <f t="shared" ref="AC68:AC89" si="79">S68*Z68</f>
        <v>-3.1306309893035498</v>
      </c>
      <c r="AE68">
        <f t="shared" si="63"/>
        <v>0</v>
      </c>
      <c r="AF68">
        <f t="shared" si="64"/>
        <v>0</v>
      </c>
      <c r="AG68">
        <f t="shared" si="65"/>
        <v>-5.9456950873793984E-13</v>
      </c>
      <c r="AH68">
        <f t="shared" si="66"/>
        <v>-2.9560217650553622E-9</v>
      </c>
      <c r="AI68">
        <f t="shared" si="39"/>
        <v>-2.9566163345641002E-9</v>
      </c>
      <c r="AJ68">
        <f t="shared" si="67"/>
        <v>-0.37567571869693284</v>
      </c>
      <c r="AK68">
        <f t="shared" ref="AK68:AK89" si="80">G68*SUM(AB68:AB68, AE68:AF68)</f>
        <v>-0.24544146956003379</v>
      </c>
      <c r="AL68">
        <f t="shared" si="40"/>
        <v>-0.621117191213583</v>
      </c>
      <c r="AN68">
        <f t="shared" si="68"/>
        <v>0</v>
      </c>
      <c r="AO68">
        <f t="shared" si="69"/>
        <v>0</v>
      </c>
      <c r="AP68">
        <f t="shared" si="70"/>
        <v>-6.1270166383310627E-16</v>
      </c>
      <c r="AQ68">
        <f t="shared" si="71"/>
        <v>-3.046169416963115E-12</v>
      </c>
      <c r="AR68">
        <f t="shared" si="72"/>
        <v>-3.0467821186269483E-12</v>
      </c>
      <c r="AS68">
        <f t="shared" si="73"/>
        <v>-3.8713242863041051E-4</v>
      </c>
      <c r="AT68">
        <f t="shared" si="74"/>
        <v>-2.5292652005025264E-4</v>
      </c>
      <c r="AU68">
        <f t="shared" si="75"/>
        <v>-6.4005895172744532E-4</v>
      </c>
      <c r="AW68">
        <v>65</v>
      </c>
      <c r="AX68">
        <f>IF(Z68&gt;0, (R68*SUMPRODUCT(K68:$K$98, X68:$X$98)-K68*$AZ$3)/Z68, 0)</f>
        <v>-263268713186181.47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0.82894669600000004</v>
      </c>
      <c r="Q69" s="5">
        <f t="shared" ref="Q69:Q89" si="81">$C$8</f>
        <v>50</v>
      </c>
      <c r="R69">
        <f t="shared" si="61"/>
        <v>50000</v>
      </c>
      <c r="S69">
        <f t="shared" si="62"/>
        <v>-1459525170991305</v>
      </c>
      <c r="U69">
        <f t="shared" si="77"/>
        <v>0.82894669600000004</v>
      </c>
      <c r="V69">
        <f t="shared" si="78"/>
        <v>0.01</v>
      </c>
      <c r="W69">
        <f t="shared" si="34"/>
        <v>1.1891390174758796E-14</v>
      </c>
      <c r="X69">
        <f t="shared" si="35"/>
        <v>9.8573285962131677E-15</v>
      </c>
      <c r="Y69">
        <f t="shared" si="36"/>
        <v>1.1891390174758798E-16</v>
      </c>
      <c r="Z69">
        <f t="shared" si="37"/>
        <v>1.9151476767980408E-15</v>
      </c>
      <c r="AB69">
        <f t="shared" si="38"/>
        <v>-3.1306309893035498</v>
      </c>
      <c r="AC69">
        <f t="shared" si="79"/>
        <v>-2.7952062404522611</v>
      </c>
      <c r="AE69">
        <f t="shared" si="63"/>
        <v>0</v>
      </c>
      <c r="AF69">
        <f t="shared" si="64"/>
        <v>0</v>
      </c>
      <c r="AG69">
        <f t="shared" si="65"/>
        <v>-9.5757383839902034E-14</v>
      </c>
      <c r="AH69">
        <f t="shared" si="66"/>
        <v>-4.9286642981065835E-10</v>
      </c>
      <c r="AI69">
        <f t="shared" si="39"/>
        <v>-4.9296218719449821E-10</v>
      </c>
      <c r="AJ69">
        <f t="shared" si="67"/>
        <v>-0.3354247488512887</v>
      </c>
      <c r="AK69">
        <f t="shared" si="80"/>
        <v>-0.21914416925124849</v>
      </c>
      <c r="AL69">
        <f t="shared" si="40"/>
        <v>-0.55456891859549939</v>
      </c>
      <c r="AN69">
        <f t="shared" si="68"/>
        <v>0</v>
      </c>
      <c r="AO69">
        <f t="shared" si="69"/>
        <v>0</v>
      </c>
      <c r="AP69">
        <f t="shared" si="70"/>
        <v>-8.8105024398766986E-17</v>
      </c>
      <c r="AQ69">
        <f t="shared" si="71"/>
        <v>-4.5347948202513938E-13</v>
      </c>
      <c r="AR69">
        <f t="shared" si="72"/>
        <v>-4.5356758704953813E-13</v>
      </c>
      <c r="AS69">
        <f t="shared" si="73"/>
        <v>-3.0861960191918409E-4</v>
      </c>
      <c r="AT69">
        <f t="shared" si="74"/>
        <v>-2.0163147325546777E-4</v>
      </c>
      <c r="AU69">
        <f t="shared" si="75"/>
        <v>-5.1025107562821948E-4</v>
      </c>
      <c r="AW69">
        <v>66</v>
      </c>
      <c r="AX69">
        <f>IF(Z69&gt;0, (R69*SUMPRODUCT(K69:$K$98, X69:$X$98)-K69*$AZ$3)/Z69, 0)</f>
        <v>-1459525170991305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8.2150532106812016E-4</v>
      </c>
      <c r="L70" s="2">
        <v>67</v>
      </c>
      <c r="M70" s="8">
        <v>0.83370721699999994</v>
      </c>
      <c r="Q70" s="5">
        <f t="shared" si="81"/>
        <v>50</v>
      </c>
      <c r="R70">
        <f t="shared" si="61"/>
        <v>50000</v>
      </c>
      <c r="S70">
        <f t="shared" si="62"/>
        <v>-8337860834556810</v>
      </c>
      <c r="U70">
        <f t="shared" si="77"/>
        <v>0.83370721699999994</v>
      </c>
      <c r="V70">
        <f t="shared" si="78"/>
        <v>0.01</v>
      </c>
      <c r="W70">
        <f t="shared" ref="W70:W89" si="83">Z69</f>
        <v>1.9151476767980408E-15</v>
      </c>
      <c r="X70">
        <f t="shared" ref="X70:X89" si="84">U70*W70</f>
        <v>1.59667243976731E-15</v>
      </c>
      <c r="Y70">
        <f t="shared" ref="Y70:Y89" si="85">V70*W70</f>
        <v>1.9151476767980408E-17</v>
      </c>
      <c r="Z70">
        <f t="shared" ref="Z70:Z89" si="86">MAX(0, W70-X70-Y70)</f>
        <v>2.9932376026275035E-16</v>
      </c>
      <c r="AB70">
        <f t="shared" ref="AB70:AB89" si="87">AC69</f>
        <v>-2.7952062404522611</v>
      </c>
      <c r="AC70">
        <f t="shared" si="79"/>
        <v>-2.4957198575470581</v>
      </c>
      <c r="AE70">
        <f t="shared" si="63"/>
        <v>0</v>
      </c>
      <c r="AF70">
        <f t="shared" si="64"/>
        <v>0</v>
      </c>
      <c r="AG70">
        <f t="shared" si="65"/>
        <v>-1.4966188013137519E-14</v>
      </c>
      <c r="AH70">
        <f t="shared" si="66"/>
        <v>-7.9833621988365505E-11</v>
      </c>
      <c r="AI70">
        <f t="shared" ref="AI70:AI89" si="88">SUM(AE70:AH70)</f>
        <v>-7.9848588176378636E-11</v>
      </c>
      <c r="AJ70">
        <f t="shared" si="67"/>
        <v>-0.29948638290520302</v>
      </c>
      <c r="AK70">
        <f t="shared" si="80"/>
        <v>-0.19566443683165829</v>
      </c>
      <c r="AL70">
        <f t="shared" ref="AL70:AL89" si="89">SUM(AI70:AK70)</f>
        <v>-0.49515081981670989</v>
      </c>
      <c r="AN70">
        <f t="shared" si="68"/>
        <v>0</v>
      </c>
      <c r="AO70">
        <f t="shared" si="69"/>
        <v>0</v>
      </c>
      <c r="AP70">
        <f t="shared" si="70"/>
        <v>-1.2294803088898389E-17</v>
      </c>
      <c r="AQ70">
        <f t="shared" si="71"/>
        <v>-6.558374526358314E-14</v>
      </c>
      <c r="AR70">
        <f t="shared" si="72"/>
        <v>-6.5596040066672036E-14</v>
      </c>
      <c r="AS70">
        <f t="shared" si="73"/>
        <v>-2.460296571440688E-4</v>
      </c>
      <c r="AT70">
        <f t="shared" si="74"/>
        <v>-1.6073937600100436E-4</v>
      </c>
      <c r="AU70">
        <f t="shared" si="75"/>
        <v>-4.0676903321066915E-4</v>
      </c>
      <c r="AW70">
        <v>67</v>
      </c>
      <c r="AX70">
        <f>IF(Z70&gt;0, (R70*SUMPRODUCT(K70:$K$98, X70:$X$98)-K70*$AZ$3)/Z70, 0)</f>
        <v>-8337860834556810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0.83838979800000002</v>
      </c>
      <c r="Q71" s="5">
        <f t="shared" si="81"/>
        <v>50</v>
      </c>
      <c r="R71">
        <f t="shared" si="61"/>
        <v>50000</v>
      </c>
      <c r="S71">
        <f t="shared" si="62"/>
        <v>-4.910301882114144E+16</v>
      </c>
      <c r="U71">
        <f t="shared" si="77"/>
        <v>0.83838979800000002</v>
      </c>
      <c r="V71">
        <f t="shared" si="78"/>
        <v>0.01</v>
      </c>
      <c r="W71">
        <f t="shared" si="83"/>
        <v>2.9932376026275035E-16</v>
      </c>
      <c r="X71">
        <f t="shared" si="84"/>
        <v>2.5094998690328768E-16</v>
      </c>
      <c r="Y71">
        <f t="shared" si="85"/>
        <v>2.9932376026275037E-18</v>
      </c>
      <c r="Z71">
        <f t="shared" si="86"/>
        <v>4.5380535756835167E-17</v>
      </c>
      <c r="AB71">
        <f t="shared" si="87"/>
        <v>-2.4957198575470581</v>
      </c>
      <c r="AC71">
        <f t="shared" si="79"/>
        <v>-2.2283213013813592</v>
      </c>
      <c r="AE71">
        <f t="shared" si="63"/>
        <v>0</v>
      </c>
      <c r="AF71">
        <f t="shared" si="64"/>
        <v>0</v>
      </c>
      <c r="AG71">
        <f t="shared" si="65"/>
        <v>-2.2690267878417585E-15</v>
      </c>
      <c r="AH71">
        <f t="shared" si="66"/>
        <v>-1.2547499345164383E-11</v>
      </c>
      <c r="AI71">
        <f t="shared" si="88"/>
        <v>-1.2549768371952225E-11</v>
      </c>
      <c r="AJ71">
        <f t="shared" si="67"/>
        <v>-0.26739855616569885</v>
      </c>
      <c r="AK71">
        <f t="shared" si="80"/>
        <v>-0.17470039002829407</v>
      </c>
      <c r="AL71">
        <f t="shared" si="89"/>
        <v>-0.44209894620654272</v>
      </c>
      <c r="AN71">
        <f t="shared" si="68"/>
        <v>0</v>
      </c>
      <c r="AO71">
        <f t="shared" si="69"/>
        <v>0</v>
      </c>
      <c r="AP71">
        <f t="shared" si="70"/>
        <v>-1.6643014105875975E-18</v>
      </c>
      <c r="AQ71">
        <f t="shared" si="71"/>
        <v>-9.2034263197779416E-15</v>
      </c>
      <c r="AR71">
        <f t="shared" si="72"/>
        <v>-9.2050906211885291E-15</v>
      </c>
      <c r="AS71">
        <f t="shared" si="73"/>
        <v>-1.9613333637147695E-4</v>
      </c>
      <c r="AT71">
        <f t="shared" si="74"/>
        <v>-1.2814044642939245E-4</v>
      </c>
      <c r="AU71">
        <f t="shared" si="75"/>
        <v>-3.242737828100745E-4</v>
      </c>
      <c r="AW71">
        <v>68</v>
      </c>
      <c r="AX71">
        <f>IF(Z71&gt;0, (R71*SUMPRODUCT(K71:$K$98, X71:$X$98)-K71*$AZ$3)/Z71, 0)</f>
        <v>-4.910301882114144E+16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0.84318435700000005</v>
      </c>
      <c r="Q72" s="5">
        <f t="shared" si="81"/>
        <v>50</v>
      </c>
      <c r="R72">
        <f t="shared" si="61"/>
        <v>50000</v>
      </c>
      <c r="S72">
        <f t="shared" si="62"/>
        <v>-2.986192764915728E+17</v>
      </c>
      <c r="U72">
        <f t="shared" si="77"/>
        <v>0.84318435700000005</v>
      </c>
      <c r="V72">
        <f t="shared" si="78"/>
        <v>0.01</v>
      </c>
      <c r="W72">
        <f t="shared" si="83"/>
        <v>4.5380535756835167E-17</v>
      </c>
      <c r="X72">
        <f t="shared" si="84"/>
        <v>3.826415786244257E-17</v>
      </c>
      <c r="Y72">
        <f t="shared" si="85"/>
        <v>4.5380535756835166E-19</v>
      </c>
      <c r="Z72">
        <f t="shared" si="86"/>
        <v>6.6625725368242457E-18</v>
      </c>
      <c r="AB72">
        <f t="shared" si="87"/>
        <v>-2.2283213013813592</v>
      </c>
      <c r="AC72">
        <f t="shared" si="79"/>
        <v>-1.9895725905190791</v>
      </c>
      <c r="AE72">
        <f t="shared" si="63"/>
        <v>0</v>
      </c>
      <c r="AF72">
        <f t="shared" si="64"/>
        <v>0</v>
      </c>
      <c r="AG72">
        <f t="shared" si="65"/>
        <v>-3.331286268412123E-16</v>
      </c>
      <c r="AH72">
        <f t="shared" si="66"/>
        <v>-1.9132078931221286E-12</v>
      </c>
      <c r="AI72">
        <f t="shared" si="88"/>
        <v>-1.9135410217489699E-12</v>
      </c>
      <c r="AJ72">
        <f t="shared" si="67"/>
        <v>-0.23874871086228011</v>
      </c>
      <c r="AK72">
        <f t="shared" si="80"/>
        <v>-0.15598249109669515</v>
      </c>
      <c r="AL72">
        <f t="shared" si="89"/>
        <v>-0.39473120196088884</v>
      </c>
      <c r="AN72">
        <f t="shared" si="68"/>
        <v>0</v>
      </c>
      <c r="AO72">
        <f t="shared" si="69"/>
        <v>0</v>
      </c>
      <c r="AP72">
        <f t="shared" si="70"/>
        <v>-2.181656086975224E-19</v>
      </c>
      <c r="AQ72">
        <f t="shared" si="71"/>
        <v>-1.2529579595897288E-15</v>
      </c>
      <c r="AR72">
        <f t="shared" si="72"/>
        <v>-1.2531761251984264E-15</v>
      </c>
      <c r="AS72">
        <f t="shared" si="73"/>
        <v>-1.5635629493902838E-4</v>
      </c>
      <c r="AT72">
        <f t="shared" si="74"/>
        <v>-1.0215277936016879E-4</v>
      </c>
      <c r="AU72">
        <f t="shared" si="75"/>
        <v>-2.5850907430045037E-4</v>
      </c>
      <c r="AW72">
        <v>69</v>
      </c>
      <c r="AX72">
        <f>IF(Z72&gt;0, (R72*SUMPRODUCT(K72:$K$98, X72:$X$98)-K72*$AZ$3)/Z72, 0)</f>
        <v>-2.986192764915728E+17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0.84806285100000001</v>
      </c>
      <c r="Q73" s="5">
        <f t="shared" si="81"/>
        <v>50</v>
      </c>
      <c r="R73">
        <f t="shared" si="61"/>
        <v>50000</v>
      </c>
      <c r="S73">
        <f t="shared" si="62"/>
        <v>-1.8784677294760445E+18</v>
      </c>
      <c r="U73">
        <f t="shared" si="77"/>
        <v>0.84806285100000001</v>
      </c>
      <c r="V73">
        <f t="shared" si="78"/>
        <v>0.01</v>
      </c>
      <c r="W73">
        <f t="shared" si="83"/>
        <v>6.6625725368242457E-18</v>
      </c>
      <c r="X73">
        <f t="shared" si="84"/>
        <v>5.6502802605734724E-18</v>
      </c>
      <c r="Y73">
        <f t="shared" si="85"/>
        <v>6.6625725368242461E-20</v>
      </c>
      <c r="Z73">
        <f t="shared" si="86"/>
        <v>9.4566655088253072E-19</v>
      </c>
      <c r="AB73">
        <f t="shared" si="87"/>
        <v>-1.9895725905190791</v>
      </c>
      <c r="AC73">
        <f t="shared" si="79"/>
        <v>-1.7764040986777498</v>
      </c>
      <c r="AE73">
        <f t="shared" si="63"/>
        <v>0</v>
      </c>
      <c r="AF73">
        <f t="shared" si="64"/>
        <v>0</v>
      </c>
      <c r="AG73">
        <f t="shared" si="65"/>
        <v>-4.7283327544126537E-17</v>
      </c>
      <c r="AH73">
        <f t="shared" si="66"/>
        <v>-2.8251401302867359E-13</v>
      </c>
      <c r="AI73">
        <f t="shared" si="88"/>
        <v>-2.8256129635621771E-13</v>
      </c>
      <c r="AJ73">
        <f t="shared" si="67"/>
        <v>-0.21316849184132924</v>
      </c>
      <c r="AK73">
        <f t="shared" si="80"/>
        <v>-0.13927008133633556</v>
      </c>
      <c r="AL73">
        <f t="shared" si="89"/>
        <v>-0.35243857317794736</v>
      </c>
      <c r="AN73">
        <f t="shared" si="68"/>
        <v>0</v>
      </c>
      <c r="AO73">
        <f t="shared" si="69"/>
        <v>0</v>
      </c>
      <c r="AP73">
        <f t="shared" si="70"/>
        <v>-2.7648039739621354E-20</v>
      </c>
      <c r="AQ73">
        <f t="shared" si="71"/>
        <v>-1.6519477509122428E-16</v>
      </c>
      <c r="AR73">
        <f t="shared" si="72"/>
        <v>-1.652224231309639E-16</v>
      </c>
      <c r="AS73">
        <f t="shared" si="73"/>
        <v>-1.2464628104195952E-4</v>
      </c>
      <c r="AT73">
        <f t="shared" si="74"/>
        <v>-8.1435570280747154E-5</v>
      </c>
      <c r="AU73">
        <f t="shared" si="75"/>
        <v>-2.0608185132287189E-4</v>
      </c>
      <c r="AW73">
        <v>70</v>
      </c>
      <c r="AX73">
        <f>IF(Z73&gt;0, (R73*SUMPRODUCT(K73:$K$98, X73:$X$98)-K73*$AZ$3)/Z73, 0)</f>
        <v>-1.8784677294760445E+18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0.85299375700000002</v>
      </c>
      <c r="Q74" s="5">
        <f t="shared" si="81"/>
        <v>50</v>
      </c>
      <c r="R74">
        <f t="shared" si="61"/>
        <v>50000</v>
      </c>
      <c r="S74">
        <f t="shared" si="62"/>
        <v>-1.22418022212997E+19</v>
      </c>
      <c r="U74">
        <f t="shared" si="77"/>
        <v>0.85299375700000002</v>
      </c>
      <c r="V74">
        <f t="shared" si="78"/>
        <v>0.01</v>
      </c>
      <c r="W74">
        <f t="shared" si="83"/>
        <v>9.4566655088253072E-19</v>
      </c>
      <c r="X74">
        <f t="shared" si="84"/>
        <v>8.0664766410652161E-19</v>
      </c>
      <c r="Y74">
        <f t="shared" si="85"/>
        <v>9.4566655088253081E-21</v>
      </c>
      <c r="Z74">
        <f t="shared" si="86"/>
        <v>1.2956222126718381E-19</v>
      </c>
      <c r="AB74">
        <f t="shared" si="87"/>
        <v>-1.7764040986777498</v>
      </c>
      <c r="AC74">
        <f t="shared" si="79"/>
        <v>-1.586075088105134</v>
      </c>
      <c r="AE74">
        <f t="shared" si="63"/>
        <v>0</v>
      </c>
      <c r="AF74">
        <f t="shared" si="64"/>
        <v>0</v>
      </c>
      <c r="AG74">
        <f t="shared" si="65"/>
        <v>-6.4781110633591904E-18</v>
      </c>
      <c r="AH74">
        <f t="shared" si="66"/>
        <v>-4.0332383205326083E-14</v>
      </c>
      <c r="AI74">
        <f t="shared" si="88"/>
        <v>-4.0338861316389445E-14</v>
      </c>
      <c r="AJ74">
        <f t="shared" si="67"/>
        <v>-0.19032901057261586</v>
      </c>
      <c r="AK74">
        <f t="shared" si="80"/>
        <v>-0.1243482869074425</v>
      </c>
      <c r="AL74">
        <f t="shared" si="89"/>
        <v>-0.31467729748009871</v>
      </c>
      <c r="AN74">
        <f t="shared" si="68"/>
        <v>0</v>
      </c>
      <c r="AO74">
        <f t="shared" si="69"/>
        <v>0</v>
      </c>
      <c r="AP74">
        <f t="shared" si="70"/>
        <v>-3.3821018312859094E-21</v>
      </c>
      <c r="AQ74">
        <f t="shared" si="71"/>
        <v>-2.1056790438557969E-17</v>
      </c>
      <c r="AR74">
        <f t="shared" si="72"/>
        <v>-2.1060172540389256E-17</v>
      </c>
      <c r="AS74">
        <f t="shared" si="73"/>
        <v>-9.9367252106154189E-5</v>
      </c>
      <c r="AT74">
        <f t="shared" si="74"/>
        <v>-6.4919938042687478E-5</v>
      </c>
      <c r="AU74">
        <f t="shared" si="75"/>
        <v>-1.6428719014886274E-4</v>
      </c>
      <c r="AW74">
        <v>71</v>
      </c>
      <c r="AX74">
        <f>IF(Z74&gt;0, (R74*SUMPRODUCT(K74:$K$98, X74:$X$98)-K74*$AZ$3)/Z74, 0)</f>
        <v>-1.22418022212997E+19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0.85794593600000002</v>
      </c>
      <c r="Q75" s="5">
        <f t="shared" si="81"/>
        <v>50</v>
      </c>
      <c r="R75">
        <f t="shared" si="61"/>
        <v>50000</v>
      </c>
      <c r="S75">
        <f t="shared" si="62"/>
        <v>-8.2770497352749924E+19</v>
      </c>
      <c r="U75">
        <f t="shared" si="77"/>
        <v>0.85794593600000002</v>
      </c>
      <c r="V75">
        <f t="shared" si="78"/>
        <v>0.01</v>
      </c>
      <c r="W75">
        <f t="shared" si="83"/>
        <v>1.2956222126718381E-19</v>
      </c>
      <c r="X75">
        <f t="shared" si="84"/>
        <v>1.1115738119531312E-19</v>
      </c>
      <c r="Y75">
        <f t="shared" si="85"/>
        <v>1.2956222126718382E-21</v>
      </c>
      <c r="Z75">
        <f t="shared" si="86"/>
        <v>1.7109217859198859E-20</v>
      </c>
      <c r="AB75">
        <f t="shared" si="87"/>
        <v>-1.586075088105134</v>
      </c>
      <c r="AC75">
        <f t="shared" si="79"/>
        <v>-1.4161384715224408</v>
      </c>
      <c r="AE75">
        <f t="shared" si="63"/>
        <v>0</v>
      </c>
      <c r="AF75">
        <f t="shared" si="64"/>
        <v>0</v>
      </c>
      <c r="AG75">
        <f t="shared" si="65"/>
        <v>-8.5546089295994291E-19</v>
      </c>
      <c r="AH75">
        <f t="shared" si="66"/>
        <v>-5.5578690597656561E-15</v>
      </c>
      <c r="AI75">
        <f t="shared" si="88"/>
        <v>-5.5587245206586157E-15</v>
      </c>
      <c r="AJ75">
        <f t="shared" si="67"/>
        <v>-0.16993661658269321</v>
      </c>
      <c r="AK75">
        <f t="shared" si="80"/>
        <v>-0.11102525616735939</v>
      </c>
      <c r="AL75">
        <f t="shared" si="89"/>
        <v>-0.28096187275005813</v>
      </c>
      <c r="AN75">
        <f t="shared" si="68"/>
        <v>0</v>
      </c>
      <c r="AO75">
        <f t="shared" si="69"/>
        <v>0</v>
      </c>
      <c r="AP75">
        <f t="shared" si="70"/>
        <v>-3.9876811757423823E-22</v>
      </c>
      <c r="AQ75">
        <f t="shared" si="71"/>
        <v>-2.590768322580271E-18</v>
      </c>
      <c r="AR75">
        <f t="shared" si="72"/>
        <v>-2.5911670906978451E-18</v>
      </c>
      <c r="AS75">
        <f t="shared" si="73"/>
        <v>-7.9214965008095084E-5</v>
      </c>
      <c r="AT75">
        <f t="shared" si="74"/>
        <v>-5.175377713862204E-5</v>
      </c>
      <c r="AU75">
        <f t="shared" si="75"/>
        <v>-1.309687421467197E-4</v>
      </c>
      <c r="AW75">
        <v>72</v>
      </c>
      <c r="AX75">
        <f>IF(Z75&gt;0, (R75*SUMPRODUCT(K75:$K$98, X75:$X$98)-K75*$AZ$3)/Z75, 0)</f>
        <v>-8.2770497352749924E+19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0.86292441799999997</v>
      </c>
      <c r="Q76" s="5">
        <f t="shared" si="81"/>
        <v>50</v>
      </c>
      <c r="R76">
        <f t="shared" si="61"/>
        <v>50000</v>
      </c>
      <c r="S76">
        <f t="shared" si="62"/>
        <v>-5.8156121432708409E+20</v>
      </c>
      <c r="U76">
        <f t="shared" si="77"/>
        <v>0.86292441799999997</v>
      </c>
      <c r="V76">
        <f t="shared" si="78"/>
        <v>0.01</v>
      </c>
      <c r="W76">
        <f t="shared" si="83"/>
        <v>1.7109217859198859E-20</v>
      </c>
      <c r="X76">
        <f t="shared" si="84"/>
        <v>1.4763961863584379E-20</v>
      </c>
      <c r="Y76">
        <f t="shared" si="85"/>
        <v>1.7109217859198858E-22</v>
      </c>
      <c r="Z76">
        <f t="shared" si="86"/>
        <v>2.1741638170224908E-21</v>
      </c>
      <c r="AB76">
        <f t="shared" si="87"/>
        <v>-1.4161384715224408</v>
      </c>
      <c r="AC76">
        <f t="shared" si="79"/>
        <v>-1.264409349573608</v>
      </c>
      <c r="AE76">
        <f t="shared" si="63"/>
        <v>0</v>
      </c>
      <c r="AF76">
        <f t="shared" si="64"/>
        <v>0</v>
      </c>
      <c r="AG76">
        <f t="shared" si="65"/>
        <v>-1.0870819085112455E-19</v>
      </c>
      <c r="AH76">
        <f t="shared" si="66"/>
        <v>-7.3819809317921899E-16</v>
      </c>
      <c r="AI76">
        <f t="shared" si="88"/>
        <v>-7.383068013700701E-16</v>
      </c>
      <c r="AJ76">
        <f t="shared" si="67"/>
        <v>-0.15172912194883281</v>
      </c>
      <c r="AK76">
        <f t="shared" si="80"/>
        <v>-9.912969300657086E-2</v>
      </c>
      <c r="AL76">
        <f t="shared" si="89"/>
        <v>-0.25085881495540441</v>
      </c>
      <c r="AN76">
        <f t="shared" si="68"/>
        <v>0</v>
      </c>
      <c r="AO76">
        <f t="shared" si="69"/>
        <v>0</v>
      </c>
      <c r="AP76">
        <f t="shared" si="70"/>
        <v>-4.5244366628384641E-23</v>
      </c>
      <c r="AQ76">
        <f t="shared" si="71"/>
        <v>-3.0723816587027241E-19</v>
      </c>
      <c r="AR76">
        <f t="shared" si="72"/>
        <v>-3.0728341023690076E-19</v>
      </c>
      <c r="AS76">
        <f t="shared" si="73"/>
        <v>-6.3149685114871547E-5</v>
      </c>
      <c r="AT76">
        <f t="shared" si="74"/>
        <v>-4.1257794275049447E-5</v>
      </c>
      <c r="AU76">
        <f t="shared" si="75"/>
        <v>-1.0440747938992129E-4</v>
      </c>
      <c r="AW76">
        <v>73</v>
      </c>
      <c r="AX76">
        <f>IF(Z76&gt;0, (R76*SUMPRODUCT(K76:$K$98, X76:$X$98)-K76*$AZ$3)/Z76, 0)</f>
        <v>-5.8156121432708409E+20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0.86793829099999997</v>
      </c>
      <c r="Q77" s="5">
        <f t="shared" si="81"/>
        <v>50</v>
      </c>
      <c r="R77">
        <f t="shared" si="61"/>
        <v>50000</v>
      </c>
      <c r="S77">
        <f t="shared" si="62"/>
        <v>-4.2540047036422443E+21</v>
      </c>
      <c r="U77">
        <f t="shared" si="77"/>
        <v>0.86793829099999997</v>
      </c>
      <c r="V77">
        <f t="shared" si="78"/>
        <v>0.01</v>
      </c>
      <c r="W77">
        <f t="shared" si="83"/>
        <v>2.1741638170224908E-21</v>
      </c>
      <c r="X77">
        <f t="shared" si="84"/>
        <v>1.8870400277005374E-21</v>
      </c>
      <c r="Y77">
        <f t="shared" si="85"/>
        <v>2.1741638170224907E-23</v>
      </c>
      <c r="Z77">
        <f t="shared" si="86"/>
        <v>2.6538215115172846E-22</v>
      </c>
      <c r="AB77">
        <f t="shared" si="87"/>
        <v>-1.264409349573608</v>
      </c>
      <c r="AC77">
        <f t="shared" si="79"/>
        <v>-1.1289369192621499</v>
      </c>
      <c r="AE77">
        <f t="shared" si="63"/>
        <v>0</v>
      </c>
      <c r="AF77">
        <f t="shared" si="64"/>
        <v>0</v>
      </c>
      <c r="AG77">
        <f t="shared" si="65"/>
        <v>-1.3269107557586424E-20</v>
      </c>
      <c r="AH77">
        <f t="shared" si="66"/>
        <v>-9.4352001385026873E-17</v>
      </c>
      <c r="AI77">
        <f t="shared" si="88"/>
        <v>-9.4365270492584465E-17</v>
      </c>
      <c r="AJ77">
        <f t="shared" si="67"/>
        <v>-0.13547243031145806</v>
      </c>
      <c r="AK77">
        <f t="shared" si="80"/>
        <v>-8.8508654470152562E-2</v>
      </c>
      <c r="AL77">
        <f t="shared" si="89"/>
        <v>-0.22398108478161072</v>
      </c>
      <c r="AN77">
        <f t="shared" si="68"/>
        <v>0</v>
      </c>
      <c r="AO77">
        <f t="shared" si="69"/>
        <v>0</v>
      </c>
      <c r="AP77">
        <f t="shared" si="70"/>
        <v>-4.9308970654314246E-24</v>
      </c>
      <c r="AQ77">
        <f t="shared" si="71"/>
        <v>-3.5061891293587133E-20</v>
      </c>
      <c r="AR77">
        <f t="shared" si="72"/>
        <v>-3.5066822190652569E-20</v>
      </c>
      <c r="AS77">
        <f t="shared" si="73"/>
        <v>-5.0342542342850466E-5</v>
      </c>
      <c r="AT77">
        <f t="shared" si="74"/>
        <v>-3.2890460997328959E-5</v>
      </c>
      <c r="AU77">
        <f t="shared" si="75"/>
        <v>-8.3233003340179459E-5</v>
      </c>
      <c r="AW77">
        <v>74</v>
      </c>
      <c r="AX77">
        <f>IF(Z77&gt;0, (R77*SUMPRODUCT(K77:$K$98, X77:$X$98)-K77*$AZ$3)/Z77, 0)</f>
        <v>-4.2540047036422443E+21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0.872959127</v>
      </c>
      <c r="Q78" s="5">
        <f t="shared" si="81"/>
        <v>50</v>
      </c>
      <c r="R78">
        <f t="shared" si="61"/>
        <v>50000</v>
      </c>
      <c r="S78">
        <f t="shared" si="62"/>
        <v>-3.2452068991273317E+22</v>
      </c>
      <c r="U78">
        <f t="shared" si="77"/>
        <v>0.872959127</v>
      </c>
      <c r="V78">
        <f t="shared" si="78"/>
        <v>0.01</v>
      </c>
      <c r="W78">
        <f t="shared" si="83"/>
        <v>2.6538215115172846E-22</v>
      </c>
      <c r="X78">
        <f t="shared" si="84"/>
        <v>2.3166777099079491E-22</v>
      </c>
      <c r="Y78">
        <f t="shared" si="85"/>
        <v>2.6538215115172845E-24</v>
      </c>
      <c r="Z78">
        <f t="shared" si="86"/>
        <v>3.106055864941627E-23</v>
      </c>
      <c r="AB78">
        <f t="shared" si="87"/>
        <v>-1.1289369192621499</v>
      </c>
      <c r="AC78">
        <f t="shared" si="79"/>
        <v>-1.007979392198348</v>
      </c>
      <c r="AE78">
        <f t="shared" si="63"/>
        <v>0</v>
      </c>
      <c r="AF78">
        <f t="shared" si="64"/>
        <v>0</v>
      </c>
      <c r="AG78">
        <f t="shared" si="65"/>
        <v>-1.5530279324708134E-21</v>
      </c>
      <c r="AH78">
        <f t="shared" si="66"/>
        <v>-1.1583388549539745E-17</v>
      </c>
      <c r="AI78">
        <f t="shared" si="88"/>
        <v>-1.1584941577472216E-17</v>
      </c>
      <c r="AJ78">
        <f t="shared" si="67"/>
        <v>-0.12095752706380192</v>
      </c>
      <c r="AK78">
        <f t="shared" si="80"/>
        <v>-7.9025584348350497E-2</v>
      </c>
      <c r="AL78">
        <f t="shared" si="89"/>
        <v>-0.19998311141215241</v>
      </c>
      <c r="AN78">
        <f t="shared" si="68"/>
        <v>0</v>
      </c>
      <c r="AO78">
        <f t="shared" si="69"/>
        <v>0</v>
      </c>
      <c r="AP78">
        <f t="shared" si="70"/>
        <v>-5.1528258679574301E-25</v>
      </c>
      <c r="AQ78">
        <f t="shared" si="71"/>
        <v>-3.84327821211239E-21</v>
      </c>
      <c r="AR78">
        <f t="shared" si="72"/>
        <v>-3.8437934946991863E-21</v>
      </c>
      <c r="AS78">
        <f t="shared" si="73"/>
        <v>-4.013276653607342E-5</v>
      </c>
      <c r="AT78">
        <f t="shared" si="74"/>
        <v>-2.6220074136901272E-5</v>
      </c>
      <c r="AU78">
        <f t="shared" si="75"/>
        <v>-6.6352840672974692E-5</v>
      </c>
      <c r="AW78">
        <v>75</v>
      </c>
      <c r="AX78">
        <f>IF(Z78&gt;0, (R78*SUMPRODUCT(K78:$K$98, X78:$X$98)-K78*$AZ$3)/Z78, 0)</f>
        <v>-3.2452068991273317E+22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0.877957722</v>
      </c>
      <c r="Q79" s="5">
        <f t="shared" si="81"/>
        <v>50</v>
      </c>
      <c r="R79">
        <f t="shared" si="61"/>
        <v>50000</v>
      </c>
      <c r="S79">
        <f t="shared" si="62"/>
        <v>-2.586082871266788E+23</v>
      </c>
      <c r="U79">
        <f t="shared" si="77"/>
        <v>0.877957722</v>
      </c>
      <c r="V79">
        <f t="shared" si="78"/>
        <v>0.01</v>
      </c>
      <c r="W79">
        <f t="shared" si="83"/>
        <v>3.106055864941627E-23</v>
      </c>
      <c r="X79">
        <f t="shared" si="84"/>
        <v>2.7269857315888904E-23</v>
      </c>
      <c r="Y79">
        <f t="shared" si="85"/>
        <v>3.1060558649416272E-25</v>
      </c>
      <c r="Z79">
        <f t="shared" si="86"/>
        <v>3.4800957470332035E-24</v>
      </c>
      <c r="AB79">
        <f t="shared" si="87"/>
        <v>-1.007979392198348</v>
      </c>
      <c r="AC79">
        <f t="shared" si="79"/>
        <v>-0.89998160017709639</v>
      </c>
      <c r="AE79">
        <f t="shared" si="63"/>
        <v>0</v>
      </c>
      <c r="AF79">
        <f t="shared" si="64"/>
        <v>0</v>
      </c>
      <c r="AG79">
        <f t="shared" si="65"/>
        <v>-1.7400478735166019E-22</v>
      </c>
      <c r="AH79">
        <f t="shared" si="66"/>
        <v>-1.3634928657944452E-18</v>
      </c>
      <c r="AI79">
        <f t="shared" si="88"/>
        <v>-1.3636668705817968E-18</v>
      </c>
      <c r="AJ79">
        <f t="shared" si="67"/>
        <v>-0.10799779202125159</v>
      </c>
      <c r="AK79">
        <f t="shared" si="80"/>
        <v>-7.0558557453884369E-2</v>
      </c>
      <c r="AL79">
        <f t="shared" si="89"/>
        <v>-0.17855634947513596</v>
      </c>
      <c r="AN79">
        <f t="shared" si="68"/>
        <v>0</v>
      </c>
      <c r="AO79">
        <f t="shared" si="69"/>
        <v>0</v>
      </c>
      <c r="AP79">
        <f t="shared" si="70"/>
        <v>-5.1547709677078386E-26</v>
      </c>
      <c r="AQ79">
        <f t="shared" si="71"/>
        <v>-4.0392529115130161E-22</v>
      </c>
      <c r="AR79">
        <f t="shared" si="72"/>
        <v>-4.0397683886097869E-22</v>
      </c>
      <c r="AS79">
        <f t="shared" si="73"/>
        <v>-3.1993595771742165E-5</v>
      </c>
      <c r="AT79">
        <f t="shared" si="74"/>
        <v>-2.0902482570871546E-5</v>
      </c>
      <c r="AU79">
        <f t="shared" si="75"/>
        <v>-5.289607834261371E-5</v>
      </c>
      <c r="AW79">
        <v>76</v>
      </c>
      <c r="AX79">
        <f>IF(Z79&gt;0, (R79*SUMPRODUCT(K79:$K$98, X79:$X$98)-K79*$AZ$3)/Z79, 0)</f>
        <v>-2.586082871266788E+23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2.6450272710078156E-4</v>
      </c>
      <c r="L80" s="2">
        <v>77</v>
      </c>
      <c r="M80" s="8">
        <v>0.88376105100000002</v>
      </c>
      <c r="Q80" s="5">
        <f t="shared" si="81"/>
        <v>50</v>
      </c>
      <c r="R80">
        <f t="shared" si="61"/>
        <v>50000</v>
      </c>
      <c r="S80">
        <f t="shared" si="62"/>
        <v>-2.173404937986596E+24</v>
      </c>
      <c r="U80">
        <f t="shared" si="77"/>
        <v>0.88376105100000002</v>
      </c>
      <c r="V80">
        <f t="shared" si="78"/>
        <v>0.01</v>
      </c>
      <c r="W80">
        <f t="shared" si="83"/>
        <v>3.4800957470332035E-24</v>
      </c>
      <c r="X80">
        <f t="shared" si="84"/>
        <v>3.0755730749786942E-24</v>
      </c>
      <c r="Y80">
        <f t="shared" si="85"/>
        <v>3.4800957470332035E-26</v>
      </c>
      <c r="Z80">
        <f t="shared" si="86"/>
        <v>3.6972171458417728E-25</v>
      </c>
      <c r="AB80">
        <f t="shared" si="87"/>
        <v>-0.89998160017709639</v>
      </c>
      <c r="AC80">
        <f t="shared" si="79"/>
        <v>-0.80355500015812176</v>
      </c>
      <c r="AE80">
        <f t="shared" si="63"/>
        <v>0</v>
      </c>
      <c r="AF80">
        <f t="shared" si="64"/>
        <v>0</v>
      </c>
      <c r="AG80">
        <f t="shared" si="65"/>
        <v>-1.8486085729208864E-23</v>
      </c>
      <c r="AH80">
        <f t="shared" si="66"/>
        <v>-1.537786537489347E-19</v>
      </c>
      <c r="AI80">
        <f t="shared" si="88"/>
        <v>-1.5379713983466391E-19</v>
      </c>
      <c r="AJ80">
        <f t="shared" si="67"/>
        <v>-9.6426600018974629E-2</v>
      </c>
      <c r="AK80">
        <f t="shared" si="80"/>
        <v>-6.2998712012396749E-2</v>
      </c>
      <c r="AL80">
        <f t="shared" si="89"/>
        <v>-0.15942531203137139</v>
      </c>
      <c r="AN80">
        <f t="shared" si="68"/>
        <v>0</v>
      </c>
      <c r="AO80">
        <f t="shared" si="69"/>
        <v>0</v>
      </c>
      <c r="AP80">
        <f t="shared" si="70"/>
        <v>-4.889620088794585E-27</v>
      </c>
      <c r="AQ80">
        <f t="shared" si="71"/>
        <v>-4.0674873286480054E-23</v>
      </c>
      <c r="AR80">
        <f t="shared" si="72"/>
        <v>-4.0679762906568845E-23</v>
      </c>
      <c r="AS80">
        <f t="shared" si="73"/>
        <v>-2.5505098670075064E-5</v>
      </c>
      <c r="AT80">
        <f t="shared" si="74"/>
        <v>-1.6663331131115708E-5</v>
      </c>
      <c r="AU80">
        <f t="shared" si="75"/>
        <v>-4.2168429801190772E-5</v>
      </c>
      <c r="AW80">
        <v>77</v>
      </c>
      <c r="AX80">
        <f>IF(Z80&gt;0, (R80*SUMPRODUCT(K80:$K$98, X80:$X$98)-K80*$AZ$3)/Z80, 0)</f>
        <v>-2.173404937986596E+24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2.3616314919712637E-4</v>
      </c>
      <c r="L81" s="2">
        <v>78</v>
      </c>
      <c r="M81" s="8">
        <v>0.88953285599999998</v>
      </c>
      <c r="Q81" s="5">
        <f t="shared" si="81"/>
        <v>50</v>
      </c>
      <c r="R81">
        <f t="shared" si="61"/>
        <v>50000</v>
      </c>
      <c r="S81">
        <f t="shared" si="62"/>
        <v>-1.9315171566958409E+25</v>
      </c>
      <c r="U81">
        <f t="shared" si="77"/>
        <v>0.88953285599999998</v>
      </c>
      <c r="V81">
        <f t="shared" si="78"/>
        <v>0.01</v>
      </c>
      <c r="W81">
        <f t="shared" si="83"/>
        <v>3.6972171458417728E-25</v>
      </c>
      <c r="X81">
        <f t="shared" si="84"/>
        <v>3.2887961269928005E-25</v>
      </c>
      <c r="Y81">
        <f t="shared" si="85"/>
        <v>3.6972171458417731E-27</v>
      </c>
      <c r="Z81">
        <f t="shared" si="86"/>
        <v>3.7144884739055462E-26</v>
      </c>
      <c r="AB81">
        <f t="shared" si="87"/>
        <v>-0.80355500015812176</v>
      </c>
      <c r="AC81">
        <f t="shared" si="79"/>
        <v>-0.71745982156975141</v>
      </c>
      <c r="AE81">
        <f t="shared" si="63"/>
        <v>0</v>
      </c>
      <c r="AF81">
        <f t="shared" si="64"/>
        <v>0</v>
      </c>
      <c r="AG81">
        <f t="shared" si="65"/>
        <v>-1.857244236952773E-24</v>
      </c>
      <c r="AH81">
        <f t="shared" si="66"/>
        <v>-1.6443980634964001E-20</v>
      </c>
      <c r="AI81">
        <f t="shared" si="88"/>
        <v>-1.6445837879200954E-20</v>
      </c>
      <c r="AJ81">
        <f t="shared" si="67"/>
        <v>-8.6095178588370347E-2</v>
      </c>
      <c r="AK81">
        <f t="shared" si="80"/>
        <v>-5.6248850011068531E-2</v>
      </c>
      <c r="AL81">
        <f t="shared" si="89"/>
        <v>-0.14234402859943887</v>
      </c>
      <c r="AN81">
        <f t="shared" si="68"/>
        <v>0</v>
      </c>
      <c r="AO81">
        <f t="shared" si="69"/>
        <v>0</v>
      </c>
      <c r="AP81">
        <f t="shared" si="70"/>
        <v>-4.3861264782698083E-28</v>
      </c>
      <c r="AQ81">
        <f t="shared" si="71"/>
        <v>-3.8834622520896601E-24</v>
      </c>
      <c r="AR81">
        <f t="shared" si="72"/>
        <v>-3.883900864737487E-24</v>
      </c>
      <c r="AS81">
        <f t="shared" si="73"/>
        <v>-2.0332508506118545E-5</v>
      </c>
      <c r="AT81">
        <f t="shared" si="74"/>
        <v>-1.3283905557330761E-5</v>
      </c>
      <c r="AU81">
        <f t="shared" si="75"/>
        <v>-3.3616414063449304E-5</v>
      </c>
      <c r="AW81">
        <v>78</v>
      </c>
      <c r="AX81">
        <f>IF(Z81&gt;0, (R81*SUMPRODUCT(K81:$K$98, X81:$X$98)-K81*$AZ$3)/Z81, 0)</f>
        <v>-1.9315171566958409E+25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2.1085995464029139E-4</v>
      </c>
      <c r="L82" s="2">
        <v>79</v>
      </c>
      <c r="M82" s="8">
        <v>0.89526598199999996</v>
      </c>
      <c r="Q82" s="5">
        <f t="shared" si="81"/>
        <v>50</v>
      </c>
      <c r="R82">
        <f t="shared" si="61"/>
        <v>50000</v>
      </c>
      <c r="S82">
        <f t="shared" si="62"/>
        <v>-1.8204325397736224E+26</v>
      </c>
      <c r="U82">
        <f t="shared" si="77"/>
        <v>0.89526598199999996</v>
      </c>
      <c r="V82">
        <f t="shared" si="78"/>
        <v>0.01</v>
      </c>
      <c r="W82">
        <f t="shared" si="83"/>
        <v>3.7144884739055462E-26</v>
      </c>
      <c r="X82">
        <f t="shared" si="84"/>
        <v>3.3254551712187302E-26</v>
      </c>
      <c r="Y82">
        <f t="shared" si="85"/>
        <v>3.7144884739055461E-28</v>
      </c>
      <c r="Z82">
        <f t="shared" si="86"/>
        <v>3.5188841794776059E-27</v>
      </c>
      <c r="AB82">
        <f t="shared" si="87"/>
        <v>-0.71745982156975141</v>
      </c>
      <c r="AC82">
        <f t="shared" si="79"/>
        <v>-0.64058912640156374</v>
      </c>
      <c r="AE82">
        <f t="shared" si="63"/>
        <v>0</v>
      </c>
      <c r="AF82">
        <f t="shared" si="64"/>
        <v>0</v>
      </c>
      <c r="AG82">
        <f t="shared" si="65"/>
        <v>-1.759442089738803E-25</v>
      </c>
      <c r="AH82">
        <f t="shared" si="66"/>
        <v>-1.6627275856093651E-21</v>
      </c>
      <c r="AI82">
        <f t="shared" si="88"/>
        <v>-1.6629035298183389E-21</v>
      </c>
      <c r="AJ82">
        <f t="shared" si="67"/>
        <v>-7.6870695168187675E-2</v>
      </c>
      <c r="AK82">
        <f t="shared" si="80"/>
        <v>-5.0222187509882603E-2</v>
      </c>
      <c r="AL82">
        <f t="shared" si="89"/>
        <v>-0.12709288267807028</v>
      </c>
      <c r="AN82">
        <f t="shared" si="68"/>
        <v>0</v>
      </c>
      <c r="AO82">
        <f t="shared" si="69"/>
        <v>0</v>
      </c>
      <c r="AP82">
        <f t="shared" si="70"/>
        <v>-3.7099587923454348E-29</v>
      </c>
      <c r="AQ82">
        <f t="shared" si="71"/>
        <v>-3.5060266328075192E-25</v>
      </c>
      <c r="AR82">
        <f t="shared" si="72"/>
        <v>-3.5063976286867539E-25</v>
      </c>
      <c r="AS82">
        <f t="shared" si="73"/>
        <v>-1.6208951296331718E-5</v>
      </c>
      <c r="AT82">
        <f t="shared" si="74"/>
        <v>-1.0589848180270054E-5</v>
      </c>
      <c r="AU82">
        <f t="shared" si="75"/>
        <v>-2.6798799476601776E-5</v>
      </c>
      <c r="AW82">
        <v>79</v>
      </c>
      <c r="AX82">
        <f>IF(Z82&gt;0, (R82*SUMPRODUCT(K82:$K$98, X82:$X$98)-K82*$AZ$3)/Z82, 0)</f>
        <v>-1.8204325397736224E+26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1.882678166431173E-4</v>
      </c>
      <c r="L83" s="2">
        <v>80</v>
      </c>
      <c r="M83" s="8">
        <v>0.900953271</v>
      </c>
      <c r="Q83" s="5">
        <f t="shared" si="81"/>
        <v>50</v>
      </c>
      <c r="R83">
        <f t="shared" si="61"/>
        <v>50000</v>
      </c>
      <c r="S83">
        <f t="shared" si="62"/>
        <v>-1.8253182508550643E+27</v>
      </c>
      <c r="U83">
        <f t="shared" si="77"/>
        <v>0.900953271</v>
      </c>
      <c r="V83">
        <f t="shared" si="78"/>
        <v>0.01</v>
      </c>
      <c r="W83">
        <f t="shared" si="83"/>
        <v>3.5188841794776059E-27</v>
      </c>
      <c r="X83">
        <f t="shared" si="84"/>
        <v>3.1703502117705003E-27</v>
      </c>
      <c r="Y83">
        <f t="shared" si="85"/>
        <v>3.5188841794776057E-29</v>
      </c>
      <c r="Z83">
        <f t="shared" si="86"/>
        <v>3.1334512591232961E-28</v>
      </c>
      <c r="AB83">
        <f t="shared" si="87"/>
        <v>-0.64058912640156374</v>
      </c>
      <c r="AC83">
        <f t="shared" si="79"/>
        <v>-0.57195457714425335</v>
      </c>
      <c r="AE83">
        <f t="shared" si="63"/>
        <v>0</v>
      </c>
      <c r="AF83">
        <f t="shared" si="64"/>
        <v>0</v>
      </c>
      <c r="AG83">
        <f t="shared" si="65"/>
        <v>-1.5667256295616481E-26</v>
      </c>
      <c r="AH83">
        <f t="shared" si="66"/>
        <v>-1.5851751058852501E-22</v>
      </c>
      <c r="AI83">
        <f t="shared" si="88"/>
        <v>-1.5853317784482064E-22</v>
      </c>
      <c r="AJ83">
        <f t="shared" si="67"/>
        <v>-6.8634549257310384E-2</v>
      </c>
      <c r="AK83">
        <f t="shared" si="80"/>
        <v>-4.4841238848109463E-2</v>
      </c>
      <c r="AL83">
        <f t="shared" si="89"/>
        <v>-0.11347578810541985</v>
      </c>
      <c r="AN83">
        <f t="shared" si="68"/>
        <v>0</v>
      </c>
      <c r="AO83">
        <f t="shared" si="69"/>
        <v>0</v>
      </c>
      <c r="AP83">
        <f t="shared" si="70"/>
        <v>-2.9496401355638489E-30</v>
      </c>
      <c r="AQ83">
        <f t="shared" si="71"/>
        <v>-2.984374561820383E-26</v>
      </c>
      <c r="AR83">
        <f t="shared" si="72"/>
        <v>-2.9846695258339399E-26</v>
      </c>
      <c r="AS83">
        <f t="shared" si="73"/>
        <v>-1.2921676734958314E-5</v>
      </c>
      <c r="AT83">
        <f t="shared" si="74"/>
        <v>-8.4421621335061005E-6</v>
      </c>
      <c r="AU83">
        <f t="shared" si="75"/>
        <v>-2.1363838868464413E-5</v>
      </c>
      <c r="AW83">
        <v>80</v>
      </c>
      <c r="AX83">
        <f>IF(Z83&gt;0, (R83*SUMPRODUCT(K83:$K$98, X83:$X$98)-K83*$AZ$3)/Z83, 0)</f>
        <v>-1.8253182508550643E+27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1.6809626485992616E-4</v>
      </c>
      <c r="L84" s="2">
        <v>81</v>
      </c>
      <c r="M84" s="8">
        <v>0.90658776299999999</v>
      </c>
      <c r="Q84" s="5">
        <f t="shared" si="81"/>
        <v>50</v>
      </c>
      <c r="R84">
        <f t="shared" si="61"/>
        <v>50000</v>
      </c>
      <c r="S84">
        <f t="shared" si="62"/>
        <v>-1.9538481365311539E+28</v>
      </c>
      <c r="U84">
        <f t="shared" si="77"/>
        <v>0.90658776299999999</v>
      </c>
      <c r="V84">
        <f t="shared" si="78"/>
        <v>0.01</v>
      </c>
      <c r="W84">
        <f t="shared" si="83"/>
        <v>3.1334512591232961E-28</v>
      </c>
      <c r="X84">
        <f t="shared" si="84"/>
        <v>2.8407485674781222E-28</v>
      </c>
      <c r="Y84">
        <f t="shared" si="85"/>
        <v>3.133451259123296E-30</v>
      </c>
      <c r="Z84">
        <f t="shared" si="86"/>
        <v>2.6136817905394086E-29</v>
      </c>
      <c r="AB84">
        <f t="shared" si="87"/>
        <v>-0.57195457714425335</v>
      </c>
      <c r="AC84">
        <f t="shared" si="79"/>
        <v>-0.51067372959308333</v>
      </c>
      <c r="AE84">
        <f t="shared" si="63"/>
        <v>0</v>
      </c>
      <c r="AF84">
        <f t="shared" si="64"/>
        <v>0</v>
      </c>
      <c r="AG84">
        <f t="shared" si="65"/>
        <v>-1.3068408952697043E-27</v>
      </c>
      <c r="AH84">
        <f t="shared" si="66"/>
        <v>-1.4203742837390613E-23</v>
      </c>
      <c r="AI84">
        <f t="shared" si="88"/>
        <v>-1.4205049678285881E-23</v>
      </c>
      <c r="AJ84">
        <f t="shared" si="67"/>
        <v>-6.1280847551170026E-2</v>
      </c>
      <c r="AK84">
        <f t="shared" si="80"/>
        <v>-4.003682040009774E-2</v>
      </c>
      <c r="AL84">
        <f t="shared" si="89"/>
        <v>-0.10131766795126776</v>
      </c>
      <c r="AN84">
        <f t="shared" si="68"/>
        <v>0</v>
      </c>
      <c r="AO84">
        <f t="shared" si="69"/>
        <v>0</v>
      </c>
      <c r="AP84">
        <f t="shared" si="70"/>
        <v>-2.1967507326103923E-31</v>
      </c>
      <c r="AQ84">
        <f t="shared" si="71"/>
        <v>-2.3875961179962915E-27</v>
      </c>
      <c r="AR84">
        <f t="shared" si="72"/>
        <v>-2.3878157930695522E-27</v>
      </c>
      <c r="AS84">
        <f t="shared" si="73"/>
        <v>-1.0301081580802233E-5</v>
      </c>
      <c r="AT84">
        <f t="shared" si="74"/>
        <v>-6.7300399661241245E-6</v>
      </c>
      <c r="AU84">
        <f t="shared" si="75"/>
        <v>-1.7031121546926356E-5</v>
      </c>
      <c r="AW84">
        <v>81</v>
      </c>
      <c r="AX84">
        <f>IF(Z84&gt;0, (R84*SUMPRODUCT(K84:$K$98, X84:$X$98)-K84*$AZ$3)/Z84, 0)</f>
        <v>-1.9538481365311539E+28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1.5008595076779121E-4</v>
      </c>
      <c r="L85" s="2">
        <v>82</v>
      </c>
      <c r="M85" s="8">
        <v>0.91219363099999995</v>
      </c>
      <c r="Q85" s="5">
        <f t="shared" si="81"/>
        <v>50</v>
      </c>
      <c r="R85">
        <f t="shared" si="61"/>
        <v>50000</v>
      </c>
      <c r="S85">
        <f t="shared" si="62"/>
        <v>-2.2421137076322854E+29</v>
      </c>
      <c r="U85">
        <f t="shared" si="77"/>
        <v>0.91219363099999995</v>
      </c>
      <c r="V85">
        <f t="shared" si="78"/>
        <v>0.01</v>
      </c>
      <c r="W85">
        <f t="shared" si="83"/>
        <v>2.6136817905394086E-29</v>
      </c>
      <c r="X85">
        <f t="shared" si="84"/>
        <v>2.3841838827907243E-29</v>
      </c>
      <c r="Y85">
        <f t="shared" si="85"/>
        <v>2.6136817905394088E-31</v>
      </c>
      <c r="Z85">
        <f t="shared" si="86"/>
        <v>2.0336108984329013E-30</v>
      </c>
      <c r="AB85">
        <f t="shared" si="87"/>
        <v>-0.51067372959308333</v>
      </c>
      <c r="AC85">
        <f t="shared" si="79"/>
        <v>-0.45595868713668153</v>
      </c>
      <c r="AE85">
        <f t="shared" si="63"/>
        <v>0</v>
      </c>
      <c r="AF85">
        <f t="shared" si="64"/>
        <v>0</v>
      </c>
      <c r="AG85">
        <f t="shared" si="65"/>
        <v>-1.0168054492164506E-28</v>
      </c>
      <c r="AH85">
        <f t="shared" si="66"/>
        <v>-1.1920919413953622E-24</v>
      </c>
      <c r="AI85">
        <f t="shared" si="88"/>
        <v>-1.1921936219402838E-24</v>
      </c>
      <c r="AJ85">
        <f t="shared" si="67"/>
        <v>-5.4715042456401797E-2</v>
      </c>
      <c r="AK85">
        <f t="shared" si="80"/>
        <v>-3.5747161071515834E-2</v>
      </c>
      <c r="AL85">
        <f t="shared" si="89"/>
        <v>-9.0462203527917631E-2</v>
      </c>
      <c r="AN85">
        <f t="shared" si="68"/>
        <v>0</v>
      </c>
      <c r="AO85">
        <f t="shared" si="69"/>
        <v>0</v>
      </c>
      <c r="AP85">
        <f t="shared" si="70"/>
        <v>-1.5260821259152203E-32</v>
      </c>
      <c r="AQ85">
        <f t="shared" si="71"/>
        <v>-1.7891625242694497E-28</v>
      </c>
      <c r="AR85">
        <f t="shared" si="72"/>
        <v>-1.7893151324820411E-28</v>
      </c>
      <c r="AS85">
        <f t="shared" si="73"/>
        <v>-8.2119591683691264E-6</v>
      </c>
      <c r="AT85">
        <f t="shared" si="74"/>
        <v>-5.3651466566678282E-6</v>
      </c>
      <c r="AU85">
        <f t="shared" si="75"/>
        <v>-1.3577105825036953E-5</v>
      </c>
      <c r="AW85">
        <v>82</v>
      </c>
      <c r="AX85">
        <f>IF(Z85&gt;0, (R85*SUMPRODUCT(K85:$K$98, X85:$X$98)-K85*$AZ$3)/Z85, 0)</f>
        <v>-2.2421137076322854E+29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1.3400531318552786E-4</v>
      </c>
      <c r="L86" s="2">
        <v>83</v>
      </c>
      <c r="M86" s="8">
        <v>0.91779930600000004</v>
      </c>
      <c r="Q86" s="5">
        <f t="shared" si="81"/>
        <v>50</v>
      </c>
      <c r="R86">
        <f t="shared" si="61"/>
        <v>50000</v>
      </c>
      <c r="S86">
        <f t="shared" si="62"/>
        <v>-2.7726703554364678E+30</v>
      </c>
      <c r="U86">
        <f t="shared" si="77"/>
        <v>0.91779930600000004</v>
      </c>
      <c r="V86">
        <f t="shared" si="78"/>
        <v>0.01</v>
      </c>
      <c r="W86">
        <f t="shared" si="83"/>
        <v>2.0336108984329013E-30</v>
      </c>
      <c r="X86">
        <f t="shared" si="84"/>
        <v>1.8664466712557532E-30</v>
      </c>
      <c r="Y86">
        <f t="shared" si="85"/>
        <v>2.0336108984329015E-32</v>
      </c>
      <c r="Z86">
        <f t="shared" si="86"/>
        <v>1.4682811819281906E-31</v>
      </c>
      <c r="AB86">
        <f t="shared" si="87"/>
        <v>-0.45595868713668153</v>
      </c>
      <c r="AC86">
        <f t="shared" si="79"/>
        <v>-0.40710597065775134</v>
      </c>
      <c r="AE86">
        <f t="shared" si="63"/>
        <v>0</v>
      </c>
      <c r="AF86">
        <f t="shared" si="64"/>
        <v>0</v>
      </c>
      <c r="AG86">
        <f t="shared" si="65"/>
        <v>-7.3414059096409525E-30</v>
      </c>
      <c r="AH86">
        <f t="shared" si="66"/>
        <v>-9.3322333562787665E-26</v>
      </c>
      <c r="AI86">
        <f t="shared" si="88"/>
        <v>-9.3329674968697309E-26</v>
      </c>
      <c r="AJ86">
        <f t="shared" si="67"/>
        <v>-4.8852716478930192E-2</v>
      </c>
      <c r="AK86">
        <f t="shared" si="80"/>
        <v>-3.1917108099567708E-2</v>
      </c>
      <c r="AL86">
        <f t="shared" si="89"/>
        <v>-8.0769824578497906E-2</v>
      </c>
      <c r="AN86">
        <f t="shared" si="68"/>
        <v>0</v>
      </c>
      <c r="AO86">
        <f t="shared" si="69"/>
        <v>0</v>
      </c>
      <c r="AP86">
        <f t="shared" si="70"/>
        <v>-9.8378739814352095E-34</v>
      </c>
      <c r="AQ86">
        <f t="shared" si="71"/>
        <v>-1.2505688536285659E-29</v>
      </c>
      <c r="AR86">
        <f t="shared" si="72"/>
        <v>-1.2506672323683803E-29</v>
      </c>
      <c r="AS86">
        <f t="shared" si="73"/>
        <v>-6.5465235717228384E-6</v>
      </c>
      <c r="AT86">
        <f t="shared" si="74"/>
        <v>-4.2770620668589189E-6</v>
      </c>
      <c r="AU86">
        <f t="shared" si="75"/>
        <v>-1.0823585638581757E-5</v>
      </c>
      <c r="AW86">
        <v>83</v>
      </c>
      <c r="AX86">
        <f>IF(Z86&gt;0, (R86*SUMPRODUCT(K86:$K$98, X86:$X$98)-K86*$AZ$3)/Z86, 0)</f>
        <v>-2.7726703554364678E+30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1.19647601058507E-4</v>
      </c>
      <c r="L87" s="2">
        <v>84</v>
      </c>
      <c r="M87" s="8">
        <v>0.92340517499999997</v>
      </c>
      <c r="Q87" s="5">
        <f t="shared" si="81"/>
        <v>50</v>
      </c>
      <c r="R87">
        <f t="shared" si="61"/>
        <v>50000</v>
      </c>
      <c r="S87">
        <f t="shared" si="62"/>
        <v>-3.717403764691479E+31</v>
      </c>
      <c r="U87">
        <f t="shared" si="77"/>
        <v>0.92340517499999997</v>
      </c>
      <c r="V87">
        <f t="shared" si="78"/>
        <v>0.01</v>
      </c>
      <c r="W87">
        <f t="shared" si="83"/>
        <v>1.4682811819281906E-31</v>
      </c>
      <c r="X87">
        <f t="shared" si="84"/>
        <v>1.3558184417476076E-31</v>
      </c>
      <c r="Y87">
        <f t="shared" si="85"/>
        <v>1.4682811819281907E-33</v>
      </c>
      <c r="Z87">
        <f t="shared" si="86"/>
        <v>9.7779928361301053E-33</v>
      </c>
      <c r="AB87">
        <f t="shared" si="87"/>
        <v>-0.40710597065775134</v>
      </c>
      <c r="AC87">
        <f t="shared" si="79"/>
        <v>-0.36348747380156365</v>
      </c>
      <c r="AE87">
        <f t="shared" si="63"/>
        <v>0</v>
      </c>
      <c r="AF87">
        <f t="shared" si="64"/>
        <v>0</v>
      </c>
      <c r="AG87">
        <f t="shared" si="65"/>
        <v>-4.8889964180650526E-31</v>
      </c>
      <c r="AH87">
        <f t="shared" si="66"/>
        <v>-6.7790922087380385E-27</v>
      </c>
      <c r="AI87">
        <f t="shared" si="88"/>
        <v>-6.7795811083798452E-27</v>
      </c>
      <c r="AJ87">
        <f t="shared" si="67"/>
        <v>-4.3618496856187683E-2</v>
      </c>
      <c r="AK87">
        <f t="shared" si="80"/>
        <v>-2.8497417946042596E-2</v>
      </c>
      <c r="AL87">
        <f t="shared" si="89"/>
        <v>-7.2115914802230285E-2</v>
      </c>
      <c r="AN87">
        <f t="shared" si="68"/>
        <v>0</v>
      </c>
      <c r="AO87">
        <f t="shared" si="69"/>
        <v>0</v>
      </c>
      <c r="AP87">
        <f t="shared" si="70"/>
        <v>-5.8495669300511716E-35</v>
      </c>
      <c r="AQ87">
        <f t="shared" si="71"/>
        <v>-8.1110212012992185E-31</v>
      </c>
      <c r="AR87">
        <f t="shared" si="72"/>
        <v>-8.1116061579922239E-31</v>
      </c>
      <c r="AS87">
        <f t="shared" si="73"/>
        <v>-5.2188485106208861E-6</v>
      </c>
      <c r="AT87">
        <f t="shared" si="74"/>
        <v>-3.4096476936056426E-6</v>
      </c>
      <c r="AU87">
        <f t="shared" si="75"/>
        <v>-8.6284962042265295E-6</v>
      </c>
      <c r="AW87">
        <v>84</v>
      </c>
      <c r="AX87">
        <f>IF(Z87&gt;0, (R87*SUMPRODUCT(K87:$K$98, X87:$X$98)-K87*$AZ$3)/Z87, 0)</f>
        <v>-3.717403764691479E+31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1.0682821523080982E-4</v>
      </c>
      <c r="L88" s="2">
        <v>85</v>
      </c>
      <c r="M88" s="8">
        <v>0.92901104300000004</v>
      </c>
      <c r="Q88" s="5">
        <f t="shared" si="81"/>
        <v>50</v>
      </c>
      <c r="R88">
        <f t="shared" si="61"/>
        <v>50000</v>
      </c>
      <c r="S88">
        <f t="shared" si="62"/>
        <v>-5.442149968540732E+32</v>
      </c>
      <c r="U88">
        <f t="shared" si="77"/>
        <v>0.92901104300000004</v>
      </c>
      <c r="V88">
        <f t="shared" si="78"/>
        <v>0.01</v>
      </c>
      <c r="W88">
        <f t="shared" si="83"/>
        <v>9.7779928361301053E-33</v>
      </c>
      <c r="X88">
        <f t="shared" si="84"/>
        <v>9.0838633231397572E-33</v>
      </c>
      <c r="Y88">
        <f t="shared" si="85"/>
        <v>9.777992836130105E-35</v>
      </c>
      <c r="Z88">
        <f t="shared" si="86"/>
        <v>5.9634958462904705E-34</v>
      </c>
      <c r="AB88">
        <f t="shared" si="87"/>
        <v>-0.36348747380156365</v>
      </c>
      <c r="AC88">
        <f t="shared" si="79"/>
        <v>-0.3245423873228247</v>
      </c>
      <c r="AE88">
        <f t="shared" si="63"/>
        <v>0</v>
      </c>
      <c r="AF88">
        <f t="shared" si="64"/>
        <v>0</v>
      </c>
      <c r="AG88">
        <f t="shared" si="65"/>
        <v>-2.9817479231452354E-32</v>
      </c>
      <c r="AH88">
        <f t="shared" si="66"/>
        <v>-4.5419316615698784E-28</v>
      </c>
      <c r="AI88">
        <f t="shared" si="88"/>
        <v>-4.5422298363621933E-28</v>
      </c>
      <c r="AJ88">
        <f t="shared" si="67"/>
        <v>-3.8945086478738955E-2</v>
      </c>
      <c r="AK88">
        <f t="shared" si="80"/>
        <v>-2.5444123166109459E-2</v>
      </c>
      <c r="AL88">
        <f t="shared" si="89"/>
        <v>-6.4389209644848414E-2</v>
      </c>
      <c r="AN88">
        <f t="shared" si="68"/>
        <v>0</v>
      </c>
      <c r="AO88">
        <f t="shared" si="69"/>
        <v>0</v>
      </c>
      <c r="AP88">
        <f t="shared" si="70"/>
        <v>-3.1853480889777938E-36</v>
      </c>
      <c r="AQ88">
        <f t="shared" si="71"/>
        <v>-4.8520645310581662E-32</v>
      </c>
      <c r="AR88">
        <f t="shared" si="72"/>
        <v>-4.8523830658670647E-32</v>
      </c>
      <c r="AS88">
        <f t="shared" si="73"/>
        <v>-4.1604340805332267E-6</v>
      </c>
      <c r="AT88">
        <f t="shared" si="74"/>
        <v>-2.7181502659483753E-6</v>
      </c>
      <c r="AU88">
        <f t="shared" si="75"/>
        <v>-6.878584346481602E-6</v>
      </c>
      <c r="AW88">
        <v>85</v>
      </c>
      <c r="AX88">
        <f>IF(Z88&gt;0, (R88*SUMPRODUCT(K88:$K$98, X88:$X$98)-K88*$AZ$3)/Z88, 0)</f>
        <v>-5.442149968540732E+32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9.5382335027508763E-5</v>
      </c>
      <c r="L89" s="2">
        <v>86</v>
      </c>
      <c r="M89" s="8">
        <v>1</v>
      </c>
      <c r="Q89" s="5">
        <f t="shared" si="81"/>
        <v>50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5.9634958462904705E-34</v>
      </c>
      <c r="X89">
        <f t="shared" si="84"/>
        <v>5.9634958462904705E-34</v>
      </c>
      <c r="Y89">
        <f t="shared" si="85"/>
        <v>5.9634958462904707E-36</v>
      </c>
      <c r="Z89">
        <f t="shared" si="86"/>
        <v>0</v>
      </c>
      <c r="AB89">
        <f t="shared" si="87"/>
        <v>-0.3245423873228247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-2.9817479231452352E-29</v>
      </c>
      <c r="AI89">
        <f t="shared" si="88"/>
        <v>-2.9817479231452352E-29</v>
      </c>
      <c r="AJ89">
        <f t="shared" si="67"/>
        <v>-0.3245423873228247</v>
      </c>
      <c r="AK89">
        <f t="shared" si="80"/>
        <v>-2.2717967112597732E-2</v>
      </c>
      <c r="AL89">
        <f t="shared" si="89"/>
        <v>-0.34726035443542241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-2.8440607937301729E-33</v>
      </c>
      <c r="AR89">
        <f t="shared" si="72"/>
        <v>-2.8440607937301729E-33</v>
      </c>
      <c r="AS89">
        <f t="shared" si="73"/>
        <v>-3.0955610718253181E-5</v>
      </c>
      <c r="AT89">
        <f t="shared" si="74"/>
        <v>-2.1668927502777227E-6</v>
      </c>
      <c r="AU89">
        <f t="shared" si="75"/>
        <v>-3.3122503468530896E-5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6318.7277133853913</v>
      </c>
      <c r="AO91" s="6">
        <f t="shared" ref="AO91:AU91" si="93">SUM(AO3:AO89)</f>
        <v>-631.87277133853922</v>
      </c>
      <c r="AP91" s="6">
        <f t="shared" si="93"/>
        <v>-2976.7898378830978</v>
      </c>
      <c r="AQ91" s="6">
        <f t="shared" si="93"/>
        <v>-3037.9838006431946</v>
      </c>
      <c r="AR91" s="6">
        <f t="shared" si="93"/>
        <v>-327.91869647943992</v>
      </c>
      <c r="AS91" s="6">
        <f t="shared" si="93"/>
        <v>-725.93359209857738</v>
      </c>
      <c r="AT91" s="6">
        <f t="shared" si="93"/>
        <v>364.88708774104634</v>
      </c>
      <c r="AU91" s="6">
        <f t="shared" si="93"/>
        <v>-688.96520083697203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14169.925691374687</v>
      </c>
      <c r="K3">
        <v>1</v>
      </c>
      <c r="L3" s="2">
        <v>0</v>
      </c>
      <c r="O3">
        <f>$C$3</f>
        <v>14169.925691374687</v>
      </c>
      <c r="P3">
        <f>O3*C5</f>
        <v>1416.9925691374688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14169.925691374687</v>
      </c>
      <c r="AF3">
        <f t="shared" ref="AF3:AF34" si="3">-$Z3*P3</f>
        <v>-1416.9925691374688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10233.024918237219</v>
      </c>
      <c r="AJ3">
        <f t="shared" ref="AJ3:AJ34" si="7">AB3-AC3</f>
        <v>0</v>
      </c>
      <c r="AL3">
        <f t="shared" ref="AL3:AL23" si="8">SUM(AI3:AK3)</f>
        <v>10233.024918237219</v>
      </c>
      <c r="AN3">
        <f t="shared" ref="AN3:AN34" si="9">AE3*$K3</f>
        <v>14169.925691374687</v>
      </c>
      <c r="AO3">
        <f t="shared" ref="AO3:AO34" si="10">AF3*$K3</f>
        <v>-1416.9925691374688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10233.024918237219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10233.024918237219</v>
      </c>
      <c r="AW3">
        <v>0</v>
      </c>
      <c r="AX3">
        <f>IF(Z3&gt;0, (R3*SUMPRODUCT(K3:$K$98, X3:$X$98)-K3*$AZ$3)/Z3, 0)</f>
        <v>0</v>
      </c>
      <c r="AZ3">
        <f>C6*ABS(SUMPRODUCT(X4:X79, K4:K79))/1</f>
        <v>8113.1527086717906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50000</v>
      </c>
      <c r="S4">
        <f t="shared" si="1"/>
        <v>404.57968214387125</v>
      </c>
      <c r="U4">
        <f t="shared" ref="U4:U35" si="20">M4</f>
        <v>2.397513E-3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2.397513E-3</v>
      </c>
      <c r="Y4">
        <f t="shared" ref="Y4:Y23" si="24">V4*W4</f>
        <v>0.01</v>
      </c>
      <c r="Z4">
        <f t="shared" ref="Z4:Z23" si="25">MAX(0, W4-X4-Y4)</f>
        <v>0.98760248699999997</v>
      </c>
      <c r="AB4">
        <f t="shared" ref="AB4:AB23" si="26">AC3</f>
        <v>0</v>
      </c>
      <c r="AC4">
        <f t="shared" ref="AC4:AC67" si="27">S4*Z4</f>
        <v>399.56390027495672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-399.56390027495672</v>
      </c>
      <c r="AK4">
        <f t="shared" ref="AK4:AK35" si="28">G4*SUM(AB4:AB4, AE4:AF4)</f>
        <v>0</v>
      </c>
      <c r="AL4">
        <f t="shared" si="8"/>
        <v>-519.43955027495667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-113.97190530519109</v>
      </c>
      <c r="AR4">
        <f t="shared" si="13"/>
        <v>-113.97190530519109</v>
      </c>
      <c r="AS4">
        <f t="shared" si="14"/>
        <v>-379.8858150551024</v>
      </c>
      <c r="AT4">
        <f t="shared" si="15"/>
        <v>0</v>
      </c>
      <c r="AU4">
        <f t="shared" si="16"/>
        <v>-493.85772036029346</v>
      </c>
      <c r="AW4">
        <v>1</v>
      </c>
      <c r="AX4">
        <f>IF(Z4&gt;0, (R4*SUMPRODUCT(K4:$K$98, X4:$X$98)-K4*$AZ$3)/Z4, 0)</f>
        <v>404.57968214387125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2.5466569999999999E-3</v>
      </c>
      <c r="Q5" s="5">
        <f t="shared" ref="Q5:Q36" si="30">$C$8</f>
        <v>50</v>
      </c>
      <c r="R5">
        <f t="shared" si="0"/>
        <v>50000</v>
      </c>
      <c r="S5">
        <f t="shared" si="1"/>
        <v>698.80196679517621</v>
      </c>
      <c r="U5">
        <f t="shared" si="20"/>
        <v>2.5466569999999999E-3</v>
      </c>
      <c r="V5">
        <f t="shared" si="21"/>
        <v>0.01</v>
      </c>
      <c r="W5">
        <f t="shared" si="22"/>
        <v>0.98760248699999997</v>
      </c>
      <c r="X5">
        <f t="shared" si="23"/>
        <v>2.5150847867359588E-3</v>
      </c>
      <c r="Y5">
        <f t="shared" si="24"/>
        <v>9.8760248699999997E-3</v>
      </c>
      <c r="Z5">
        <f t="shared" si="25"/>
        <v>0.97521137734326402</v>
      </c>
      <c r="AB5">
        <f t="shared" si="26"/>
        <v>399.56390027495672</v>
      </c>
      <c r="AC5">
        <f t="shared" si="27"/>
        <v>681.4796285285056</v>
      </c>
      <c r="AE5">
        <f t="shared" si="2"/>
        <v>0</v>
      </c>
      <c r="AF5">
        <f t="shared" si="3"/>
        <v>0</v>
      </c>
      <c r="AG5">
        <f t="shared" si="4"/>
        <v>-48.760568867163201</v>
      </c>
      <c r="AH5">
        <f t="shared" si="5"/>
        <v>-125.75423933679794</v>
      </c>
      <c r="AI5">
        <f t="shared" si="6"/>
        <v>-174.51480820396114</v>
      </c>
      <c r="AJ5">
        <f t="shared" si="7"/>
        <v>-281.91572825354888</v>
      </c>
      <c r="AK5">
        <f t="shared" si="28"/>
        <v>1.6382119911273227</v>
      </c>
      <c r="AL5">
        <f t="shared" si="8"/>
        <v>-454.79232446638269</v>
      </c>
      <c r="AN5">
        <f t="shared" si="9"/>
        <v>0</v>
      </c>
      <c r="AO5">
        <f t="shared" si="10"/>
        <v>0</v>
      </c>
      <c r="AP5">
        <f t="shared" si="11"/>
        <v>-43.979854058907314</v>
      </c>
      <c r="AQ5">
        <f t="shared" si="12"/>
        <v>-113.42470405520183</v>
      </c>
      <c r="AR5">
        <f t="shared" si="13"/>
        <v>-157.40455811410914</v>
      </c>
      <c r="AS5">
        <f t="shared" si="14"/>
        <v>-254.27538836305993</v>
      </c>
      <c r="AT5">
        <f t="shared" si="15"/>
        <v>1.4775940060012522</v>
      </c>
      <c r="AU5">
        <f t="shared" si="16"/>
        <v>-410.20235247116784</v>
      </c>
      <c r="AW5">
        <v>2</v>
      </c>
      <c r="AX5">
        <f>IF(Z5&gt;0, (R5*SUMPRODUCT(K5:$K$98, X5:$X$98)-K5*$AZ$3)/Z5, 0)</f>
        <v>698.80196679517621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3.8442260000000001E-3</v>
      </c>
      <c r="Q6" s="5">
        <f t="shared" si="30"/>
        <v>50</v>
      </c>
      <c r="R6">
        <f t="shared" si="0"/>
        <v>50000</v>
      </c>
      <c r="S6">
        <f t="shared" si="1"/>
        <v>1001.6796841732603</v>
      </c>
      <c r="U6">
        <f t="shared" si="20"/>
        <v>3.8442260000000001E-3</v>
      </c>
      <c r="V6">
        <f t="shared" si="21"/>
        <v>0.01</v>
      </c>
      <c r="W6">
        <f t="shared" si="22"/>
        <v>0.97521137734326402</v>
      </c>
      <c r="X6">
        <f t="shared" si="23"/>
        <v>3.7489329322787867E-3</v>
      </c>
      <c r="Y6">
        <f t="shared" si="24"/>
        <v>9.7521137734326406E-3</v>
      </c>
      <c r="Z6">
        <f t="shared" si="25"/>
        <v>0.96171033063755262</v>
      </c>
      <c r="AB6">
        <f t="shared" si="26"/>
        <v>681.4796285285056</v>
      </c>
      <c r="AC6">
        <f t="shared" si="27"/>
        <v>963.3257002591854</v>
      </c>
      <c r="AE6">
        <f t="shared" si="2"/>
        <v>0</v>
      </c>
      <c r="AF6">
        <f t="shared" si="3"/>
        <v>0</v>
      </c>
      <c r="AG6">
        <f t="shared" si="4"/>
        <v>-48.08551653187763</v>
      </c>
      <c r="AH6">
        <f t="shared" si="5"/>
        <v>-187.44664661393932</v>
      </c>
      <c r="AI6">
        <f t="shared" si="6"/>
        <v>-235.53216314581695</v>
      </c>
      <c r="AJ6">
        <f t="shared" si="7"/>
        <v>-281.8460717306798</v>
      </c>
      <c r="AK6">
        <f t="shared" si="28"/>
        <v>4.8385053625523904</v>
      </c>
      <c r="AL6">
        <f t="shared" si="8"/>
        <v>-512.53972951394439</v>
      </c>
      <c r="AN6">
        <f t="shared" si="9"/>
        <v>0</v>
      </c>
      <c r="AO6">
        <f t="shared" si="10"/>
        <v>0</v>
      </c>
      <c r="AP6">
        <f t="shared" si="11"/>
        <v>-41.028272651469855</v>
      </c>
      <c r="AQ6">
        <f t="shared" si="12"/>
        <v>-159.9361445931861</v>
      </c>
      <c r="AR6">
        <f t="shared" si="13"/>
        <v>-200.96441724465598</v>
      </c>
      <c r="AS6">
        <f t="shared" si="14"/>
        <v>-240.48109099641457</v>
      </c>
      <c r="AT6">
        <f t="shared" si="15"/>
        <v>4.1283848351466776</v>
      </c>
      <c r="AU6">
        <f t="shared" si="16"/>
        <v>-437.31712340592389</v>
      </c>
      <c r="AW6">
        <v>3</v>
      </c>
      <c r="AX6">
        <f>IF(Z6&gt;0, (R6*SUMPRODUCT(K6:$K$98, X6:$X$98)-K6*$AZ$3)/Z6, 0)</f>
        <v>1001.6796841732603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5.3300140000000001E-3</v>
      </c>
      <c r="Q7" s="5">
        <f t="shared" si="30"/>
        <v>50</v>
      </c>
      <c r="R7">
        <f t="shared" si="0"/>
        <v>50000</v>
      </c>
      <c r="S7">
        <f t="shared" si="1"/>
        <v>1286.7954141224643</v>
      </c>
      <c r="U7">
        <f t="shared" si="20"/>
        <v>5.3300140000000001E-3</v>
      </c>
      <c r="V7">
        <f t="shared" si="21"/>
        <v>0.01</v>
      </c>
      <c r="W7">
        <f t="shared" si="22"/>
        <v>0.96171033063755262</v>
      </c>
      <c r="X7">
        <f t="shared" si="23"/>
        <v>5.1259295262427841E-3</v>
      </c>
      <c r="Y7">
        <f t="shared" si="24"/>
        <v>9.6171033063755258E-3</v>
      </c>
      <c r="Z7">
        <f t="shared" si="25"/>
        <v>0.94696729780493427</v>
      </c>
      <c r="AB7">
        <f t="shared" si="26"/>
        <v>963.3257002591854</v>
      </c>
      <c r="AC7">
        <f t="shared" si="27"/>
        <v>1218.5531761393313</v>
      </c>
      <c r="AE7">
        <f t="shared" si="2"/>
        <v>0</v>
      </c>
      <c r="AF7">
        <f t="shared" si="3"/>
        <v>0</v>
      </c>
      <c r="AG7">
        <f t="shared" si="4"/>
        <v>-47.348364890246714</v>
      </c>
      <c r="AH7">
        <f t="shared" si="5"/>
        <v>-256.29647631213919</v>
      </c>
      <c r="AI7">
        <f t="shared" si="6"/>
        <v>-303.64484120238592</v>
      </c>
      <c r="AJ7">
        <f t="shared" si="7"/>
        <v>-255.2274758801459</v>
      </c>
      <c r="AK7">
        <f t="shared" si="28"/>
        <v>13.293894663576758</v>
      </c>
      <c r="AL7">
        <f t="shared" si="8"/>
        <v>-545.57842241895503</v>
      </c>
      <c r="AN7">
        <f t="shared" si="9"/>
        <v>0</v>
      </c>
      <c r="AO7">
        <f t="shared" si="10"/>
        <v>0</v>
      </c>
      <c r="AP7">
        <f t="shared" si="11"/>
        <v>-37.976413477464753</v>
      </c>
      <c r="AQ7">
        <f t="shared" si="12"/>
        <v>-205.56614742259015</v>
      </c>
      <c r="AR7">
        <f t="shared" si="13"/>
        <v>-243.54256090005492</v>
      </c>
      <c r="AS7">
        <f t="shared" si="14"/>
        <v>-204.70874078337317</v>
      </c>
      <c r="AT7">
        <f t="shared" si="15"/>
        <v>10.662552796492621</v>
      </c>
      <c r="AU7">
        <f t="shared" si="16"/>
        <v>-437.58874888693543</v>
      </c>
      <c r="AW7">
        <v>4</v>
      </c>
      <c r="AX7">
        <f>IF(Z7&gt;0, (R7*SUMPRODUCT(K7:$K$98, X7:$X$98)-K7*$AZ$3)/Z7, 0)</f>
        <v>1286.7954141224643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6.9004050000000001E-3</v>
      </c>
      <c r="Q8" s="5">
        <f t="shared" si="30"/>
        <v>50</v>
      </c>
      <c r="R8">
        <f t="shared" si="0"/>
        <v>50000</v>
      </c>
      <c r="S8">
        <f t="shared" si="1"/>
        <v>1555.1382285956488</v>
      </c>
      <c r="U8">
        <f t="shared" si="20"/>
        <v>6.9004050000000001E-3</v>
      </c>
      <c r="V8">
        <f t="shared" si="21"/>
        <v>0.01</v>
      </c>
      <c r="W8">
        <f t="shared" si="22"/>
        <v>0.94696729780493427</v>
      </c>
      <c r="X8">
        <f t="shared" si="23"/>
        <v>6.5344578766096577E-3</v>
      </c>
      <c r="Y8">
        <f t="shared" si="24"/>
        <v>9.4696729780493431E-3</v>
      </c>
      <c r="Z8">
        <f t="shared" si="25"/>
        <v>0.93096316695027526</v>
      </c>
      <c r="AB8">
        <f t="shared" si="26"/>
        <v>1218.5531761393313</v>
      </c>
      <c r="AC8">
        <f t="shared" si="27"/>
        <v>1447.7764103388463</v>
      </c>
      <c r="AE8">
        <f t="shared" si="2"/>
        <v>0</v>
      </c>
      <c r="AF8">
        <f t="shared" si="3"/>
        <v>0</v>
      </c>
      <c r="AG8">
        <f t="shared" si="4"/>
        <v>-46.548158347513763</v>
      </c>
      <c r="AH8">
        <f t="shared" si="5"/>
        <v>-326.72289383048286</v>
      </c>
      <c r="AI8">
        <f t="shared" si="6"/>
        <v>-373.27105217799664</v>
      </c>
      <c r="AJ8">
        <f t="shared" si="7"/>
        <v>-229.22323419951499</v>
      </c>
      <c r="AK8">
        <f t="shared" si="28"/>
        <v>26.320748604609559</v>
      </c>
      <c r="AL8">
        <f t="shared" si="8"/>
        <v>-576.17353777290202</v>
      </c>
      <c r="AN8">
        <f t="shared" si="9"/>
        <v>0</v>
      </c>
      <c r="AO8">
        <f t="shared" si="10"/>
        <v>0</v>
      </c>
      <c r="AP8">
        <f t="shared" si="11"/>
        <v>-34.840049187428271</v>
      </c>
      <c r="AQ8">
        <f t="shared" si="12"/>
        <v>-244.54333094621606</v>
      </c>
      <c r="AR8">
        <f t="shared" si="13"/>
        <v>-279.38338013364432</v>
      </c>
      <c r="AS8">
        <f t="shared" si="14"/>
        <v>-171.56744837874021</v>
      </c>
      <c r="AT8">
        <f t="shared" si="15"/>
        <v>19.700375022108922</v>
      </c>
      <c r="AU8">
        <f t="shared" si="16"/>
        <v>-431.25045349027556</v>
      </c>
      <c r="AW8">
        <v>5</v>
      </c>
      <c r="AX8">
        <f>IF(Z8&gt;0, (R8*SUMPRODUCT(K8:$K$98, X8:$X$98)-K8*$AZ$3)/Z8, 0)</f>
        <v>1555.1382285956488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8.6257439999999994E-3</v>
      </c>
      <c r="Q9" s="5">
        <f t="shared" si="30"/>
        <v>50</v>
      </c>
      <c r="R9">
        <f t="shared" si="0"/>
        <v>50000</v>
      </c>
      <c r="S9">
        <f t="shared" si="1"/>
        <v>1765.1376345729198</v>
      </c>
      <c r="U9">
        <f t="shared" si="20"/>
        <v>8.6257439999999994E-3</v>
      </c>
      <c r="V9">
        <f t="shared" si="21"/>
        <v>0.01</v>
      </c>
      <c r="W9">
        <f t="shared" si="22"/>
        <v>0.93096316695027526</v>
      </c>
      <c r="X9">
        <f t="shared" si="23"/>
        <v>8.0302499515423342E-3</v>
      </c>
      <c r="Y9">
        <f t="shared" si="24"/>
        <v>9.3096316695027524E-3</v>
      </c>
      <c r="Z9">
        <f t="shared" si="25"/>
        <v>0.91362328532923021</v>
      </c>
      <c r="AB9">
        <f t="shared" si="26"/>
        <v>1447.7764103388463</v>
      </c>
      <c r="AC9">
        <f t="shared" si="27"/>
        <v>1612.6708447567771</v>
      </c>
      <c r="AE9">
        <f t="shared" si="2"/>
        <v>0</v>
      </c>
      <c r="AF9">
        <f t="shared" si="3"/>
        <v>0</v>
      </c>
      <c r="AG9">
        <f t="shared" si="4"/>
        <v>-45.681164266461508</v>
      </c>
      <c r="AH9">
        <f t="shared" si="5"/>
        <v>-401.51249757711673</v>
      </c>
      <c r="AI9">
        <f t="shared" si="6"/>
        <v>-447.19366184357824</v>
      </c>
      <c r="AJ9">
        <f t="shared" si="7"/>
        <v>-164.89443441793082</v>
      </c>
      <c r="AK9">
        <f t="shared" si="28"/>
        <v>32.285413950556276</v>
      </c>
      <c r="AL9">
        <f t="shared" si="8"/>
        <v>-579.80268231095272</v>
      </c>
      <c r="AN9">
        <f t="shared" si="9"/>
        <v>0</v>
      </c>
      <c r="AO9">
        <f t="shared" si="10"/>
        <v>0</v>
      </c>
      <c r="AP9">
        <f t="shared" si="11"/>
        <v>-31.88578508842285</v>
      </c>
      <c r="AQ9">
        <f t="shared" si="12"/>
        <v>-280.25864519086474</v>
      </c>
      <c r="AR9">
        <f t="shared" si="13"/>
        <v>-312.14443027928758</v>
      </c>
      <c r="AS9">
        <f t="shared" si="14"/>
        <v>-115.09751519155949</v>
      </c>
      <c r="AT9">
        <f t="shared" si="15"/>
        <v>22.535453884523942</v>
      </c>
      <c r="AU9">
        <f t="shared" si="16"/>
        <v>-404.70649158632307</v>
      </c>
      <c r="AW9">
        <v>6</v>
      </c>
      <c r="AX9">
        <f>IF(Z9&gt;0, (R9*SUMPRODUCT(K9:$K$98, X9:$X$98)-K9*$AZ$3)/Z9, 0)</f>
        <v>1765.1376345729198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1.0476563E-2</v>
      </c>
      <c r="Q10" s="5">
        <f t="shared" si="30"/>
        <v>50</v>
      </c>
      <c r="R10">
        <f t="shared" si="0"/>
        <v>50000</v>
      </c>
      <c r="S10">
        <f t="shared" si="1"/>
        <v>1814.7835780260068</v>
      </c>
      <c r="U10">
        <f t="shared" si="20"/>
        <v>1.0476563E-2</v>
      </c>
      <c r="V10">
        <f t="shared" si="21"/>
        <v>0.01</v>
      </c>
      <c r="W10">
        <f t="shared" si="22"/>
        <v>0.91362328532923021</v>
      </c>
      <c r="X10">
        <f t="shared" si="23"/>
        <v>9.5716319070186552E-3</v>
      </c>
      <c r="Y10">
        <f t="shared" si="24"/>
        <v>9.1362328532923025E-3</v>
      </c>
      <c r="Z10">
        <f t="shared" si="25"/>
        <v>0.89491542056891915</v>
      </c>
      <c r="AB10">
        <f t="shared" si="26"/>
        <v>1612.6708447567771</v>
      </c>
      <c r="AC10">
        <f t="shared" si="27"/>
        <v>1624.0778089707119</v>
      </c>
      <c r="AE10">
        <f t="shared" si="2"/>
        <v>0</v>
      </c>
      <c r="AF10">
        <f t="shared" si="3"/>
        <v>0</v>
      </c>
      <c r="AG10">
        <f t="shared" si="4"/>
        <v>-44.745771028445958</v>
      </c>
      <c r="AH10">
        <f t="shared" si="5"/>
        <v>-478.58159535093279</v>
      </c>
      <c r="AI10">
        <f t="shared" si="6"/>
        <v>-523.32736637937876</v>
      </c>
      <c r="AJ10">
        <f t="shared" si="7"/>
        <v>-11.406964213934771</v>
      </c>
      <c r="AK10">
        <f t="shared" si="28"/>
        <v>6.9344846324541418</v>
      </c>
      <c r="AL10">
        <f t="shared" si="8"/>
        <v>-527.79984596085944</v>
      </c>
      <c r="AN10">
        <f t="shared" si="9"/>
        <v>0</v>
      </c>
      <c r="AO10">
        <f t="shared" si="10"/>
        <v>0</v>
      </c>
      <c r="AP10">
        <f t="shared" si="11"/>
        <v>-29.624275634312145</v>
      </c>
      <c r="AQ10">
        <f t="shared" si="12"/>
        <v>-316.84855950234521</v>
      </c>
      <c r="AR10">
        <f t="shared" si="13"/>
        <v>-346.47283513665735</v>
      </c>
      <c r="AS10">
        <f t="shared" si="14"/>
        <v>-7.5520668044699164</v>
      </c>
      <c r="AT10">
        <f t="shared" si="15"/>
        <v>4.5910279208984255</v>
      </c>
      <c r="AU10">
        <f t="shared" si="16"/>
        <v>-349.43387402022887</v>
      </c>
      <c r="AW10">
        <v>7</v>
      </c>
      <c r="AX10">
        <f>IF(Z10&gt;0, (R10*SUMPRODUCT(K10:$K$98, X10:$X$98)-K10*$AZ$3)/Z10, 0)</f>
        <v>1814.7835780260068</v>
      </c>
    </row>
    <row r="11" spans="1:52" x14ac:dyDescent="0.25">
      <c r="A11" t="s">
        <v>33</v>
      </c>
      <c r="C11" s="25">
        <f>AU81</f>
        <v>1091.3949290099872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1.2607808E-2</v>
      </c>
      <c r="Q11" s="5">
        <f t="shared" si="30"/>
        <v>50</v>
      </c>
      <c r="R11">
        <f t="shared" si="0"/>
        <v>50000</v>
      </c>
      <c r="S11">
        <f t="shared" si="1"/>
        <v>1795.8410956179862</v>
      </c>
      <c r="U11">
        <f t="shared" si="20"/>
        <v>1.2607808E-2</v>
      </c>
      <c r="V11">
        <f t="shared" si="21"/>
        <v>0.01</v>
      </c>
      <c r="W11">
        <f t="shared" si="22"/>
        <v>0.89491542056891915</v>
      </c>
      <c r="X11">
        <f t="shared" si="23"/>
        <v>1.1282921798772183E-2</v>
      </c>
      <c r="Y11">
        <f t="shared" si="24"/>
        <v>8.9491542056891922E-3</v>
      </c>
      <c r="Z11">
        <f t="shared" si="25"/>
        <v>0.87468334456445773</v>
      </c>
      <c r="AB11">
        <f t="shared" si="26"/>
        <v>1624.0778089707119</v>
      </c>
      <c r="AC11">
        <f t="shared" si="27"/>
        <v>1570.7922958214403</v>
      </c>
      <c r="AE11">
        <f t="shared" si="2"/>
        <v>0</v>
      </c>
      <c r="AF11">
        <f t="shared" si="3"/>
        <v>0</v>
      </c>
      <c r="AG11">
        <f t="shared" si="4"/>
        <v>-43.734167228222887</v>
      </c>
      <c r="AH11">
        <f t="shared" si="5"/>
        <v>-564.14608993860918</v>
      </c>
      <c r="AI11">
        <f t="shared" si="6"/>
        <v>-607.88025716683205</v>
      </c>
      <c r="AJ11">
        <f t="shared" si="7"/>
        <v>53.285513149271537</v>
      </c>
      <c r="AK11">
        <f t="shared" si="28"/>
        <v>2.5985244943531391</v>
      </c>
      <c r="AL11">
        <f t="shared" si="8"/>
        <v>-551.9962195232074</v>
      </c>
      <c r="AN11">
        <f t="shared" si="9"/>
        <v>0</v>
      </c>
      <c r="AO11">
        <f t="shared" si="10"/>
        <v>0</v>
      </c>
      <c r="AP11">
        <f t="shared" si="11"/>
        <v>-27.533792029890201</v>
      </c>
      <c r="AQ11">
        <f t="shared" si="12"/>
        <v>-355.17038734926371</v>
      </c>
      <c r="AR11">
        <f t="shared" si="13"/>
        <v>-382.70417937915391</v>
      </c>
      <c r="AS11">
        <f t="shared" si="14"/>
        <v>33.547048686255252</v>
      </c>
      <c r="AT11">
        <f t="shared" si="15"/>
        <v>1.635957365753234</v>
      </c>
      <c r="AU11">
        <f t="shared" si="16"/>
        <v>-347.52117332714545</v>
      </c>
      <c r="AW11">
        <v>8</v>
      </c>
      <c r="AX11">
        <f>IF(Z11&gt;0, (R11*SUMPRODUCT(K11:$K$98, X11:$X$98)-K11*$AZ$3)/Z11, 0)</f>
        <v>1795.8410956179862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1.5033739000000001E-2</v>
      </c>
      <c r="Q12" s="5">
        <f t="shared" si="30"/>
        <v>50</v>
      </c>
      <c r="R12">
        <f t="shared" si="0"/>
        <v>50000</v>
      </c>
      <c r="S12">
        <f t="shared" si="1"/>
        <v>1822.5364793822193</v>
      </c>
      <c r="U12">
        <f t="shared" si="20"/>
        <v>1.5033739000000001E-2</v>
      </c>
      <c r="V12">
        <f t="shared" si="21"/>
        <v>0.01</v>
      </c>
      <c r="W12">
        <f t="shared" si="22"/>
        <v>0.87468334456445773</v>
      </c>
      <c r="X12">
        <f t="shared" si="23"/>
        <v>1.3149761109829126E-2</v>
      </c>
      <c r="Y12">
        <f t="shared" si="24"/>
        <v>8.7468334456445775E-3</v>
      </c>
      <c r="Z12">
        <f t="shared" si="25"/>
        <v>0.85278675000898407</v>
      </c>
      <c r="AB12">
        <f t="shared" si="26"/>
        <v>1570.7922958214403</v>
      </c>
      <c r="AC12">
        <f t="shared" si="27"/>
        <v>1554.2349610251786</v>
      </c>
      <c r="AE12">
        <f t="shared" si="2"/>
        <v>0</v>
      </c>
      <c r="AF12">
        <f t="shared" si="3"/>
        <v>0</v>
      </c>
      <c r="AG12">
        <f t="shared" si="4"/>
        <v>-42.639337500449201</v>
      </c>
      <c r="AH12">
        <f t="shared" si="5"/>
        <v>-657.48805549145629</v>
      </c>
      <c r="AI12">
        <f t="shared" si="6"/>
        <v>-700.12739299190548</v>
      </c>
      <c r="AJ12">
        <f t="shared" si="7"/>
        <v>16.557334796261785</v>
      </c>
      <c r="AK12">
        <f t="shared" si="28"/>
        <v>32.986638212250249</v>
      </c>
      <c r="AL12">
        <f t="shared" si="8"/>
        <v>-650.58341998339347</v>
      </c>
      <c r="AN12">
        <f t="shared" si="9"/>
        <v>0</v>
      </c>
      <c r="AO12">
        <f t="shared" si="10"/>
        <v>0</v>
      </c>
      <c r="AP12">
        <f t="shared" si="11"/>
        <v>-25.064909679303131</v>
      </c>
      <c r="AQ12">
        <f t="shared" si="12"/>
        <v>-386.4947180743693</v>
      </c>
      <c r="AR12">
        <f t="shared" si="13"/>
        <v>-411.55962775367243</v>
      </c>
      <c r="AS12">
        <f t="shared" si="14"/>
        <v>9.7329866157960936</v>
      </c>
      <c r="AT12">
        <f t="shared" si="15"/>
        <v>19.390711860970903</v>
      </c>
      <c r="AU12">
        <f t="shared" si="16"/>
        <v>-382.43592927690543</v>
      </c>
      <c r="AW12">
        <v>9</v>
      </c>
      <c r="AX12">
        <f>IF(Z12&gt;0, (R12*SUMPRODUCT(K12:$K$98, X12:$X$98)-K12*$AZ$3)/Z12, 0)</f>
        <v>1822.5364793822193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1.7719183999999999E-2</v>
      </c>
      <c r="Q13" s="5">
        <f t="shared" si="30"/>
        <v>50</v>
      </c>
      <c r="R13">
        <f t="shared" si="0"/>
        <v>50000</v>
      </c>
      <c r="S13">
        <f t="shared" si="1"/>
        <v>2024.6389492918308</v>
      </c>
      <c r="U13">
        <f t="shared" si="20"/>
        <v>1.7719183999999999E-2</v>
      </c>
      <c r="V13">
        <f t="shared" si="21"/>
        <v>0.01</v>
      </c>
      <c r="W13">
        <f t="shared" si="22"/>
        <v>0.85278675000898407</v>
      </c>
      <c r="X13">
        <f t="shared" si="23"/>
        <v>1.511068533617119E-2</v>
      </c>
      <c r="Y13">
        <f t="shared" si="24"/>
        <v>8.5278675000898408E-3</v>
      </c>
      <c r="Z13">
        <f t="shared" si="25"/>
        <v>0.82914819717272303</v>
      </c>
      <c r="AB13">
        <f t="shared" si="26"/>
        <v>1554.2349610251786</v>
      </c>
      <c r="AC13">
        <f t="shared" si="27"/>
        <v>1678.7257347309978</v>
      </c>
      <c r="AE13">
        <f t="shared" si="2"/>
        <v>0</v>
      </c>
      <c r="AF13">
        <f t="shared" si="3"/>
        <v>0</v>
      </c>
      <c r="AG13">
        <f t="shared" si="4"/>
        <v>-41.457409858636154</v>
      </c>
      <c r="AH13">
        <f t="shared" si="5"/>
        <v>-755.53426680855955</v>
      </c>
      <c r="AI13">
        <f t="shared" si="6"/>
        <v>-796.99167666719575</v>
      </c>
      <c r="AJ13">
        <f t="shared" si="7"/>
        <v>-124.49077370581927</v>
      </c>
      <c r="AK13">
        <f t="shared" si="28"/>
        <v>108.7964472717625</v>
      </c>
      <c r="AL13">
        <f t="shared" si="8"/>
        <v>-812.68600310125248</v>
      </c>
      <c r="AN13">
        <f t="shared" si="9"/>
        <v>0</v>
      </c>
      <c r="AO13">
        <f t="shared" si="10"/>
        <v>0</v>
      </c>
      <c r="AP13">
        <f t="shared" si="11"/>
        <v>-21.759045389249238</v>
      </c>
      <c r="AQ13">
        <f t="shared" si="12"/>
        <v>-396.54441656335104</v>
      </c>
      <c r="AR13">
        <f t="shared" si="13"/>
        <v>-418.30346195260029</v>
      </c>
      <c r="AS13">
        <f t="shared" si="14"/>
        <v>-65.339354408398862</v>
      </c>
      <c r="AT13">
        <f t="shared" si="15"/>
        <v>57.102140303688046</v>
      </c>
      <c r="AU13">
        <f t="shared" si="16"/>
        <v>-426.54067605731109</v>
      </c>
      <c r="AW13">
        <v>10</v>
      </c>
      <c r="AX13">
        <f>IF(Z13&gt;0, (R13*SUMPRODUCT(K13:$K$98, X13:$X$98)-K13*$AZ$3)/Z13, 0)</f>
        <v>2024.6389492918308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2.0768709E-2</v>
      </c>
      <c r="Q14" s="5">
        <f t="shared" si="30"/>
        <v>50</v>
      </c>
      <c r="R14">
        <f t="shared" si="0"/>
        <v>50000</v>
      </c>
      <c r="S14">
        <f t="shared" si="1"/>
        <v>2163.1902349212237</v>
      </c>
      <c r="U14">
        <f t="shared" si="20"/>
        <v>2.0768709E-2</v>
      </c>
      <c r="V14">
        <f t="shared" si="21"/>
        <v>0.01</v>
      </c>
      <c r="W14">
        <f t="shared" si="22"/>
        <v>0.82914819717272303</v>
      </c>
      <c r="X14">
        <f t="shared" si="23"/>
        <v>1.7220337624954906E-2</v>
      </c>
      <c r="Y14">
        <f t="shared" si="24"/>
        <v>8.2914819717272298E-3</v>
      </c>
      <c r="Z14">
        <f t="shared" si="25"/>
        <v>0.80363637757604089</v>
      </c>
      <c r="AB14">
        <f t="shared" si="26"/>
        <v>1678.7257347309978</v>
      </c>
      <c r="AC14">
        <f t="shared" si="27"/>
        <v>1738.4183643999572</v>
      </c>
      <c r="AE14">
        <f t="shared" si="2"/>
        <v>0</v>
      </c>
      <c r="AF14">
        <f t="shared" si="3"/>
        <v>0</v>
      </c>
      <c r="AG14">
        <f t="shared" si="4"/>
        <v>-40.181818878802048</v>
      </c>
      <c r="AH14">
        <f t="shared" si="5"/>
        <v>-861.01688124774535</v>
      </c>
      <c r="AI14">
        <f t="shared" si="6"/>
        <v>-901.19870012654735</v>
      </c>
      <c r="AJ14">
        <f t="shared" si="7"/>
        <v>-59.692629668959398</v>
      </c>
      <c r="AK14">
        <f t="shared" si="28"/>
        <v>117.51080143116985</v>
      </c>
      <c r="AL14">
        <f t="shared" si="8"/>
        <v>-843.3805283643369</v>
      </c>
      <c r="AN14">
        <f t="shared" si="9"/>
        <v>0</v>
      </c>
      <c r="AO14">
        <f t="shared" si="10"/>
        <v>0</v>
      </c>
      <c r="AP14">
        <f t="shared" si="11"/>
        <v>-18.829953262097888</v>
      </c>
      <c r="AQ14">
        <f t="shared" si="12"/>
        <v>-403.48864447063306</v>
      </c>
      <c r="AR14">
        <f t="shared" si="13"/>
        <v>-422.31859773273095</v>
      </c>
      <c r="AS14">
        <f t="shared" si="14"/>
        <v>-27.973084796099045</v>
      </c>
      <c r="AT14">
        <f t="shared" si="15"/>
        <v>55.067763493103534</v>
      </c>
      <c r="AU14">
        <f t="shared" si="16"/>
        <v>-395.22391903572645</v>
      </c>
      <c r="AW14">
        <v>11</v>
      </c>
      <c r="AX14">
        <f>IF(Z14&gt;0, (R14*SUMPRODUCT(K14:$K$98, X14:$X$98)-K14*$AZ$3)/Z14, 0)</f>
        <v>2163.1902349212237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2.4225090000000001E-2</v>
      </c>
      <c r="Q15" s="5">
        <f t="shared" si="30"/>
        <v>50</v>
      </c>
      <c r="R15">
        <f t="shared" si="0"/>
        <v>50000</v>
      </c>
      <c r="S15">
        <f t="shared" si="1"/>
        <v>2244.8302114982721</v>
      </c>
      <c r="U15">
        <f t="shared" si="20"/>
        <v>2.4225090000000001E-2</v>
      </c>
      <c r="V15">
        <f t="shared" si="21"/>
        <v>0.01</v>
      </c>
      <c r="W15">
        <f t="shared" si="22"/>
        <v>0.80363637757604089</v>
      </c>
      <c r="X15">
        <f t="shared" si="23"/>
        <v>1.9468163574053572E-2</v>
      </c>
      <c r="Y15">
        <f t="shared" si="24"/>
        <v>8.0363637757604085E-3</v>
      </c>
      <c r="Z15">
        <f t="shared" si="25"/>
        <v>0.77613185022622688</v>
      </c>
      <c r="AB15">
        <f t="shared" si="26"/>
        <v>1738.4183643999572</v>
      </c>
      <c r="AC15">
        <f t="shared" si="27"/>
        <v>1742.2842254938862</v>
      </c>
      <c r="AE15">
        <f t="shared" si="2"/>
        <v>0</v>
      </c>
      <c r="AF15">
        <f t="shared" si="3"/>
        <v>0</v>
      </c>
      <c r="AG15">
        <f t="shared" si="4"/>
        <v>-38.806592511311344</v>
      </c>
      <c r="AH15">
        <f t="shared" si="5"/>
        <v>-973.40817870267858</v>
      </c>
      <c r="AI15">
        <f t="shared" si="6"/>
        <v>-1012.2147712139899</v>
      </c>
      <c r="AJ15">
        <f t="shared" si="7"/>
        <v>-3.8658610939289701</v>
      </c>
      <c r="AK15">
        <f t="shared" si="28"/>
        <v>121.68928550799701</v>
      </c>
      <c r="AL15">
        <f t="shared" si="8"/>
        <v>-894.39134679992185</v>
      </c>
      <c r="AN15">
        <f t="shared" si="9"/>
        <v>0</v>
      </c>
      <c r="AO15">
        <f t="shared" si="10"/>
        <v>0</v>
      </c>
      <c r="AP15">
        <f t="shared" si="11"/>
        <v>-16.237050372327491</v>
      </c>
      <c r="AQ15">
        <f t="shared" si="12"/>
        <v>-407.28331470545965</v>
      </c>
      <c r="AR15">
        <f t="shared" si="13"/>
        <v>-423.52036507778712</v>
      </c>
      <c r="AS15">
        <f t="shared" si="14"/>
        <v>-1.6175133463792135</v>
      </c>
      <c r="AT15">
        <f t="shared" si="15"/>
        <v>50.915963775741481</v>
      </c>
      <c r="AU15">
        <f t="shared" si="16"/>
        <v>-374.22191464842484</v>
      </c>
      <c r="AW15">
        <v>12</v>
      </c>
      <c r="AX15">
        <f>IF(Z15&gt;0, (R15*SUMPRODUCT(K15:$K$98, X15:$X$98)-K15*$AZ$3)/Z15, 0)</f>
        <v>2244.8302114982721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2.7828815E-2</v>
      </c>
      <c r="Q16" s="5">
        <f t="shared" si="30"/>
        <v>50</v>
      </c>
      <c r="R16">
        <f t="shared" si="0"/>
        <v>50000</v>
      </c>
      <c r="S16">
        <f t="shared" si="1"/>
        <v>2274.7384322373064</v>
      </c>
      <c r="U16">
        <f t="shared" si="20"/>
        <v>2.7828815E-2</v>
      </c>
      <c r="V16">
        <f t="shared" si="21"/>
        <v>0.01</v>
      </c>
      <c r="W16">
        <f t="shared" si="22"/>
        <v>0.77613185022622688</v>
      </c>
      <c r="X16">
        <f t="shared" si="23"/>
        <v>2.1598829675553377E-2</v>
      </c>
      <c r="Y16">
        <f t="shared" si="24"/>
        <v>7.7613185022622688E-3</v>
      </c>
      <c r="Z16">
        <f t="shared" si="25"/>
        <v>0.74677170204841126</v>
      </c>
      <c r="AB16">
        <f t="shared" si="26"/>
        <v>1742.2842254938862</v>
      </c>
      <c r="AC16">
        <f t="shared" si="27"/>
        <v>1698.7102907567878</v>
      </c>
      <c r="AE16">
        <f t="shared" si="2"/>
        <v>0</v>
      </c>
      <c r="AF16">
        <f t="shared" si="3"/>
        <v>0</v>
      </c>
      <c r="AG16">
        <f t="shared" si="4"/>
        <v>-37.338585102420566</v>
      </c>
      <c r="AH16">
        <f t="shared" si="5"/>
        <v>-1079.941483777669</v>
      </c>
      <c r="AI16">
        <f t="shared" si="6"/>
        <v>-1117.2800688800896</v>
      </c>
      <c r="AJ16">
        <f t="shared" si="7"/>
        <v>43.573934737098398</v>
      </c>
      <c r="AK16">
        <f t="shared" si="28"/>
        <v>121.95989578457204</v>
      </c>
      <c r="AL16">
        <f t="shared" si="8"/>
        <v>-951.74623835841919</v>
      </c>
      <c r="AN16">
        <f t="shared" si="9"/>
        <v>0</v>
      </c>
      <c r="AO16">
        <f t="shared" si="10"/>
        <v>0</v>
      </c>
      <c r="AP16">
        <f t="shared" si="11"/>
        <v>-13.948948212184852</v>
      </c>
      <c r="AQ16">
        <f t="shared" si="12"/>
        <v>-403.4445276403419</v>
      </c>
      <c r="AR16">
        <f t="shared" si="13"/>
        <v>-417.39347585252676</v>
      </c>
      <c r="AS16">
        <f t="shared" si="14"/>
        <v>16.278350060176898</v>
      </c>
      <c r="AT16">
        <f t="shared" si="15"/>
        <v>45.561776526775027</v>
      </c>
      <c r="AU16">
        <f t="shared" si="16"/>
        <v>-355.55334926557487</v>
      </c>
      <c r="AW16">
        <v>13</v>
      </c>
      <c r="AX16">
        <f>IF(Z16&gt;0, (R16*SUMPRODUCT(K16:$K$98, X16:$X$98)-K16*$AZ$3)/Z16, 0)</f>
        <v>2274.7384322373064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3.1684449000000003E-2</v>
      </c>
      <c r="Q17" s="5">
        <f t="shared" si="30"/>
        <v>50</v>
      </c>
      <c r="R17">
        <f t="shared" si="0"/>
        <v>50000</v>
      </c>
      <c r="S17">
        <f t="shared" si="1"/>
        <v>2263.7075019462081</v>
      </c>
      <c r="U17">
        <f t="shared" si="20"/>
        <v>3.1684449000000003E-2</v>
      </c>
      <c r="V17">
        <f t="shared" si="21"/>
        <v>0.01</v>
      </c>
      <c r="W17">
        <f t="shared" si="22"/>
        <v>0.74677170204841126</v>
      </c>
      <c r="X17">
        <f t="shared" si="23"/>
        <v>2.3661049908196084E-2</v>
      </c>
      <c r="Y17">
        <f t="shared" si="24"/>
        <v>7.4677170204841131E-3</v>
      </c>
      <c r="Z17">
        <f t="shared" si="25"/>
        <v>0.71564293511973109</v>
      </c>
      <c r="AB17">
        <f t="shared" si="26"/>
        <v>1698.7102907567878</v>
      </c>
      <c r="AC17">
        <f t="shared" si="27"/>
        <v>1620.0062809453389</v>
      </c>
      <c r="AE17">
        <f t="shared" si="2"/>
        <v>0</v>
      </c>
      <c r="AF17">
        <f t="shared" si="3"/>
        <v>0</v>
      </c>
      <c r="AG17">
        <f t="shared" si="4"/>
        <v>-35.782146755986552</v>
      </c>
      <c r="AH17">
        <f t="shared" si="5"/>
        <v>-1183.0524954098041</v>
      </c>
      <c r="AI17">
        <f t="shared" si="6"/>
        <v>-1218.8346421657907</v>
      </c>
      <c r="AJ17">
        <f t="shared" si="7"/>
        <v>78.704009811448941</v>
      </c>
      <c r="AK17">
        <f t="shared" si="28"/>
        <v>118.90972035297516</v>
      </c>
      <c r="AL17">
        <f t="shared" si="8"/>
        <v>-1021.2209120013666</v>
      </c>
      <c r="AN17">
        <f t="shared" si="9"/>
        <v>0</v>
      </c>
      <c r="AO17">
        <f t="shared" si="10"/>
        <v>0</v>
      </c>
      <c r="AP17">
        <f t="shared" si="11"/>
        <v>-11.935262492705704</v>
      </c>
      <c r="AQ17">
        <f t="shared" si="12"/>
        <v>-394.61137342197503</v>
      </c>
      <c r="AR17">
        <f t="shared" si="13"/>
        <v>-406.54663591468073</v>
      </c>
      <c r="AS17">
        <f t="shared" si="14"/>
        <v>26.252002786025386</v>
      </c>
      <c r="AT17">
        <f t="shared" si="15"/>
        <v>39.662760734430925</v>
      </c>
      <c r="AU17">
        <f t="shared" si="16"/>
        <v>-340.63187239422444</v>
      </c>
      <c r="AW17">
        <v>14</v>
      </c>
      <c r="AX17">
        <f>IF(Z17&gt;0, (R17*SUMPRODUCT(K17:$K$98, X17:$X$98)-K17*$AZ$3)/Z17, 0)</f>
        <v>2263.7075019462081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3.5933631000000001E-2</v>
      </c>
      <c r="Q18" s="5">
        <f t="shared" si="30"/>
        <v>50</v>
      </c>
      <c r="R18">
        <f t="shared" si="0"/>
        <v>50000</v>
      </c>
      <c r="S18">
        <f t="shared" si="1"/>
        <v>2219.4002332867208</v>
      </c>
      <c r="U18">
        <f t="shared" si="20"/>
        <v>3.5933631000000001E-2</v>
      </c>
      <c r="V18">
        <f t="shared" si="21"/>
        <v>0.01</v>
      </c>
      <c r="W18">
        <f t="shared" si="22"/>
        <v>0.71564293511973109</v>
      </c>
      <c r="X18">
        <f t="shared" si="23"/>
        <v>2.5715649158349358E-2</v>
      </c>
      <c r="Y18">
        <f t="shared" si="24"/>
        <v>7.1564293511973114E-3</v>
      </c>
      <c r="Z18">
        <f t="shared" si="25"/>
        <v>0.68277085661018444</v>
      </c>
      <c r="AB18">
        <f t="shared" si="26"/>
        <v>1620.0062809453389</v>
      </c>
      <c r="AC18">
        <f t="shared" si="27"/>
        <v>1515.3417984420175</v>
      </c>
      <c r="AE18">
        <f t="shared" si="2"/>
        <v>0</v>
      </c>
      <c r="AF18">
        <f t="shared" si="3"/>
        <v>0</v>
      </c>
      <c r="AG18">
        <f t="shared" si="4"/>
        <v>-34.138542830509223</v>
      </c>
      <c r="AH18">
        <f t="shared" si="5"/>
        <v>-1285.7824579174678</v>
      </c>
      <c r="AI18">
        <f t="shared" si="6"/>
        <v>-1319.9210007479771</v>
      </c>
      <c r="AJ18">
        <f t="shared" si="7"/>
        <v>104.66448250332132</v>
      </c>
      <c r="AK18">
        <f t="shared" si="28"/>
        <v>113.40043966617372</v>
      </c>
      <c r="AL18">
        <f t="shared" si="8"/>
        <v>-1101.8560785784821</v>
      </c>
      <c r="AN18">
        <f t="shared" si="9"/>
        <v>0</v>
      </c>
      <c r="AO18">
        <f t="shared" si="10"/>
        <v>0</v>
      </c>
      <c r="AP18">
        <f t="shared" si="11"/>
        <v>-10.166993347747876</v>
      </c>
      <c r="AQ18">
        <f t="shared" si="12"/>
        <v>-382.92617705448833</v>
      </c>
      <c r="AR18">
        <f t="shared" si="13"/>
        <v>-393.09317040223624</v>
      </c>
      <c r="AS18">
        <f t="shared" si="14"/>
        <v>31.170724030017688</v>
      </c>
      <c r="AT18">
        <f t="shared" si="15"/>
        <v>33.772429053043886</v>
      </c>
      <c r="AU18">
        <f t="shared" si="16"/>
        <v>-328.15001731917471</v>
      </c>
      <c r="AW18">
        <v>15</v>
      </c>
      <c r="AX18">
        <f>IF(Z18&gt;0, (R18*SUMPRODUCT(K18:$K$98, X18:$X$98)-K18*$AZ$3)/Z18, 0)</f>
        <v>2219.4002332867208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4.1016489000000003E-2</v>
      </c>
      <c r="Q19" s="5">
        <f t="shared" si="30"/>
        <v>50</v>
      </c>
      <c r="R19">
        <f t="shared" si="0"/>
        <v>50000</v>
      </c>
      <c r="S19">
        <f t="shared" si="1"/>
        <v>2147.2674278024911</v>
      </c>
      <c r="U19">
        <f t="shared" si="20"/>
        <v>4.1016489000000003E-2</v>
      </c>
      <c r="V19">
        <f t="shared" si="21"/>
        <v>0.01</v>
      </c>
      <c r="W19">
        <f t="shared" si="22"/>
        <v>0.68277085661018444</v>
      </c>
      <c r="X19">
        <f t="shared" si="23"/>
        <v>2.8004863329672211E-2</v>
      </c>
      <c r="Y19">
        <f t="shared" si="24"/>
        <v>6.8277085661018443E-3</v>
      </c>
      <c r="Z19">
        <f t="shared" si="25"/>
        <v>0.6479382847144104</v>
      </c>
      <c r="AB19">
        <f t="shared" si="26"/>
        <v>1515.3417984420175</v>
      </c>
      <c r="AC19">
        <f t="shared" si="27"/>
        <v>1391.2967739934702</v>
      </c>
      <c r="AE19">
        <f t="shared" si="2"/>
        <v>0</v>
      </c>
      <c r="AF19">
        <f t="shared" si="3"/>
        <v>0</v>
      </c>
      <c r="AG19">
        <f t="shared" si="4"/>
        <v>-32.396914235720523</v>
      </c>
      <c r="AH19">
        <f t="shared" si="5"/>
        <v>-1400.2431664836106</v>
      </c>
      <c r="AI19">
        <f t="shared" si="6"/>
        <v>-1432.6400807193311</v>
      </c>
      <c r="AJ19">
        <f t="shared" si="7"/>
        <v>124.04502444854734</v>
      </c>
      <c r="AK19">
        <f t="shared" si="28"/>
        <v>106.07392589094124</v>
      </c>
      <c r="AL19">
        <f t="shared" si="8"/>
        <v>-1202.5211303798426</v>
      </c>
      <c r="AN19">
        <f t="shared" si="9"/>
        <v>0</v>
      </c>
      <c r="AO19">
        <f t="shared" si="10"/>
        <v>0</v>
      </c>
      <c r="AP19">
        <f t="shared" si="11"/>
        <v>-8.6145616459459138</v>
      </c>
      <c r="AQ19">
        <f t="shared" si="12"/>
        <v>-372.33425965265531</v>
      </c>
      <c r="AR19">
        <f t="shared" si="13"/>
        <v>-380.94882129860122</v>
      </c>
      <c r="AS19">
        <f t="shared" si="14"/>
        <v>32.984422596849001</v>
      </c>
      <c r="AT19">
        <f t="shared" si="15"/>
        <v>28.205784259770216</v>
      </c>
      <c r="AU19">
        <f t="shared" si="16"/>
        <v>-319.75861444198199</v>
      </c>
      <c r="AW19">
        <v>16</v>
      </c>
      <c r="AX19">
        <f>IF(Z19&gt;0, (R19*SUMPRODUCT(K19:$K$98, X19:$X$98)-K19*$AZ$3)/Z19, 0)</f>
        <v>2147.2674278024911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4.6435859000000003E-2</v>
      </c>
      <c r="Q20" s="5">
        <f t="shared" si="30"/>
        <v>50</v>
      </c>
      <c r="R20">
        <f t="shared" si="0"/>
        <v>50000</v>
      </c>
      <c r="S20">
        <f t="shared" si="1"/>
        <v>2044.7579680822571</v>
      </c>
      <c r="U20">
        <f t="shared" si="20"/>
        <v>4.6435859000000003E-2</v>
      </c>
      <c r="V20">
        <f t="shared" si="21"/>
        <v>0.01</v>
      </c>
      <c r="W20">
        <f t="shared" si="22"/>
        <v>0.6479382847144104</v>
      </c>
      <c r="X20">
        <f t="shared" si="23"/>
        <v>3.0087570829700219E-2</v>
      </c>
      <c r="Y20">
        <f t="shared" si="24"/>
        <v>6.4793828471441037E-3</v>
      </c>
      <c r="Z20">
        <f t="shared" si="25"/>
        <v>0.61137133103756602</v>
      </c>
      <c r="AB20">
        <f t="shared" si="26"/>
        <v>1391.2967739934702</v>
      </c>
      <c r="AC20">
        <f t="shared" si="27"/>
        <v>1250.1064005961184</v>
      </c>
      <c r="AE20">
        <f t="shared" si="2"/>
        <v>0</v>
      </c>
      <c r="AF20">
        <f t="shared" si="3"/>
        <v>0</v>
      </c>
      <c r="AG20">
        <f t="shared" si="4"/>
        <v>-30.568566551878302</v>
      </c>
      <c r="AH20">
        <f t="shared" si="5"/>
        <v>-1504.3785414850111</v>
      </c>
      <c r="AI20">
        <f t="shared" si="6"/>
        <v>-1534.9471080368894</v>
      </c>
      <c r="AJ20">
        <f t="shared" si="7"/>
        <v>141.19037339735178</v>
      </c>
      <c r="AK20">
        <f t="shared" si="28"/>
        <v>97.390774179542916</v>
      </c>
      <c r="AL20">
        <f t="shared" si="8"/>
        <v>-1296.3659604599948</v>
      </c>
      <c r="AN20">
        <f t="shared" si="9"/>
        <v>0</v>
      </c>
      <c r="AO20">
        <f t="shared" si="10"/>
        <v>0</v>
      </c>
      <c r="AP20">
        <f t="shared" si="11"/>
        <v>-7.2574923745968754</v>
      </c>
      <c r="AQ20">
        <f t="shared" si="12"/>
        <v>-357.16479458745744</v>
      </c>
      <c r="AR20">
        <f t="shared" si="13"/>
        <v>-364.42228696205433</v>
      </c>
      <c r="AS20">
        <f t="shared" si="14"/>
        <v>33.520971830941271</v>
      </c>
      <c r="AT20">
        <f t="shared" si="15"/>
        <v>23.122209533920341</v>
      </c>
      <c r="AU20">
        <f t="shared" si="16"/>
        <v>-307.77910559719277</v>
      </c>
      <c r="AW20">
        <v>17</v>
      </c>
      <c r="AX20">
        <f>IF(Z20&gt;0, (R20*SUMPRODUCT(K20:$K$98, X20:$X$98)-K20*$AZ$3)/Z20, 0)</f>
        <v>2044.7579680822571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5.1834316999999998E-2</v>
      </c>
      <c r="Q21" s="5">
        <f t="shared" si="30"/>
        <v>50</v>
      </c>
      <c r="R21">
        <f t="shared" si="0"/>
        <v>50000</v>
      </c>
      <c r="S21">
        <f t="shared" si="1"/>
        <v>1916.635582931076</v>
      </c>
      <c r="U21">
        <f t="shared" si="20"/>
        <v>5.1834316999999998E-2</v>
      </c>
      <c r="V21">
        <f t="shared" si="21"/>
        <v>0.01</v>
      </c>
      <c r="W21">
        <f t="shared" si="22"/>
        <v>0.61137133103756602</v>
      </c>
      <c r="X21">
        <f t="shared" si="23"/>
        <v>3.1690015377713134E-2</v>
      </c>
      <c r="Y21">
        <f t="shared" si="24"/>
        <v>6.1137133103756607E-3</v>
      </c>
      <c r="Z21">
        <f t="shared" si="25"/>
        <v>0.57356760234947723</v>
      </c>
      <c r="AB21">
        <f t="shared" si="26"/>
        <v>1250.1064005961184</v>
      </c>
      <c r="AC21">
        <f t="shared" si="27"/>
        <v>1099.3200758794699</v>
      </c>
      <c r="AE21">
        <f t="shared" si="2"/>
        <v>0</v>
      </c>
      <c r="AF21">
        <f t="shared" si="3"/>
        <v>0</v>
      </c>
      <c r="AG21">
        <f t="shared" si="4"/>
        <v>-28.678380117473861</v>
      </c>
      <c r="AH21">
        <f t="shared" si="5"/>
        <v>-1584.5007688856567</v>
      </c>
      <c r="AI21">
        <f t="shared" si="6"/>
        <v>-1613.1791490031305</v>
      </c>
      <c r="AJ21">
        <f t="shared" si="7"/>
        <v>150.78632471664855</v>
      </c>
      <c r="AK21">
        <f t="shared" si="28"/>
        <v>87.507448041728296</v>
      </c>
      <c r="AL21">
        <f t="shared" si="8"/>
        <v>-1374.8853762447536</v>
      </c>
      <c r="AN21">
        <f t="shared" si="9"/>
        <v>0</v>
      </c>
      <c r="AO21">
        <f t="shared" si="10"/>
        <v>0</v>
      </c>
      <c r="AP21">
        <f t="shared" si="11"/>
        <v>-6.0792234736437223</v>
      </c>
      <c r="AQ21">
        <f t="shared" si="12"/>
        <v>-335.88139318744385</v>
      </c>
      <c r="AR21">
        <f t="shared" si="13"/>
        <v>-341.96061666108756</v>
      </c>
      <c r="AS21">
        <f t="shared" si="14"/>
        <v>31.963582356012751</v>
      </c>
      <c r="AT21">
        <f t="shared" si="15"/>
        <v>18.549769201566477</v>
      </c>
      <c r="AU21">
        <f t="shared" si="16"/>
        <v>-291.44726510350836</v>
      </c>
      <c r="AW21">
        <v>18</v>
      </c>
      <c r="AX21">
        <f>IF(Z21&gt;0, (R21*SUMPRODUCT(K21:$K$98, X21:$X$98)-K21*$AZ$3)/Z21, 0)</f>
        <v>1916.635582931076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5.7772715000000002E-2</v>
      </c>
      <c r="Q22" s="5">
        <f t="shared" si="30"/>
        <v>50</v>
      </c>
      <c r="R22">
        <f t="shared" si="0"/>
        <v>50000</v>
      </c>
      <c r="S22">
        <f t="shared" si="1"/>
        <v>1772.420763524339</v>
      </c>
      <c r="U22">
        <f t="shared" si="20"/>
        <v>5.7772715000000002E-2</v>
      </c>
      <c r="V22">
        <f t="shared" si="21"/>
        <v>0.01</v>
      </c>
      <c r="W22">
        <f t="shared" si="22"/>
        <v>0.57356760234947723</v>
      </c>
      <c r="X22">
        <f t="shared" si="23"/>
        <v>3.3136557623769679E-2</v>
      </c>
      <c r="Y22">
        <f t="shared" si="24"/>
        <v>5.7356760234947724E-3</v>
      </c>
      <c r="Z22">
        <f t="shared" si="25"/>
        <v>0.53469536870221279</v>
      </c>
      <c r="AB22">
        <f t="shared" si="26"/>
        <v>1099.3200758794699</v>
      </c>
      <c r="AC22">
        <f t="shared" si="27"/>
        <v>947.70517364810394</v>
      </c>
      <c r="AE22">
        <f t="shared" si="2"/>
        <v>0</v>
      </c>
      <c r="AF22">
        <f t="shared" si="3"/>
        <v>0</v>
      </c>
      <c r="AG22">
        <f t="shared" si="4"/>
        <v>-26.734768435110638</v>
      </c>
      <c r="AH22">
        <f t="shared" si="5"/>
        <v>-1656.8278811884838</v>
      </c>
      <c r="AI22">
        <f t="shared" si="6"/>
        <v>-1683.5626496235946</v>
      </c>
      <c r="AJ22">
        <f t="shared" si="7"/>
        <v>151.61490223136593</v>
      </c>
      <c r="AK22">
        <f t="shared" si="28"/>
        <v>76.952405311562899</v>
      </c>
      <c r="AL22">
        <f t="shared" si="8"/>
        <v>-1454.9953420806658</v>
      </c>
      <c r="AN22">
        <f t="shared" si="9"/>
        <v>0</v>
      </c>
      <c r="AO22">
        <f t="shared" si="10"/>
        <v>0</v>
      </c>
      <c r="AP22">
        <f t="shared" si="11"/>
        <v>-5.0600160658421034</v>
      </c>
      <c r="AQ22">
        <f t="shared" si="12"/>
        <v>-313.58325461082921</v>
      </c>
      <c r="AR22">
        <f t="shared" si="13"/>
        <v>-318.64327067667136</v>
      </c>
      <c r="AS22">
        <f t="shared" si="14"/>
        <v>28.695735404398185</v>
      </c>
      <c r="AT22">
        <f t="shared" si="15"/>
        <v>14.564570032719271</v>
      </c>
      <c r="AU22">
        <f t="shared" si="16"/>
        <v>-275.38296523955393</v>
      </c>
      <c r="AW22">
        <v>19</v>
      </c>
      <c r="AX22">
        <f>IF(Z22&gt;0, (R22*SUMPRODUCT(K22:$K$98, X22:$X$98)-K22*$AZ$3)/Z22, 0)</f>
        <v>1772.420763524339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6.4089452000000005E-2</v>
      </c>
      <c r="Q23" s="5">
        <f t="shared" si="30"/>
        <v>50</v>
      </c>
      <c r="R23">
        <f t="shared" si="0"/>
        <v>50000</v>
      </c>
      <c r="S23">
        <f t="shared" si="1"/>
        <v>1613.164417149032</v>
      </c>
      <c r="U23">
        <f t="shared" si="20"/>
        <v>6.4089452000000005E-2</v>
      </c>
      <c r="V23">
        <f t="shared" si="21"/>
        <v>0.01</v>
      </c>
      <c r="W23">
        <f t="shared" si="22"/>
        <v>0.53469536870221279</v>
      </c>
      <c r="X23">
        <f t="shared" si="23"/>
        <v>3.4268333167062771E-2</v>
      </c>
      <c r="Y23">
        <f t="shared" si="24"/>
        <v>5.3469536870221282E-3</v>
      </c>
      <c r="Z23">
        <f t="shared" si="25"/>
        <v>0.49508008184812785</v>
      </c>
      <c r="AB23">
        <f t="shared" si="26"/>
        <v>947.70517364810394</v>
      </c>
      <c r="AC23">
        <f t="shared" si="27"/>
        <v>798.6455716766302</v>
      </c>
      <c r="AE23">
        <f t="shared" si="2"/>
        <v>0</v>
      </c>
      <c r="AF23">
        <f t="shared" si="3"/>
        <v>0</v>
      </c>
      <c r="AG23">
        <f t="shared" si="4"/>
        <v>-24.754004092406394</v>
      </c>
      <c r="AH23">
        <f t="shared" si="5"/>
        <v>-1713.4166583531385</v>
      </c>
      <c r="AI23">
        <f t="shared" si="6"/>
        <v>-1738.1706624455448</v>
      </c>
      <c r="AJ23">
        <f t="shared" si="7"/>
        <v>149.05960197147374</v>
      </c>
      <c r="AK23">
        <f t="shared" si="28"/>
        <v>66.339362155367283</v>
      </c>
      <c r="AL23">
        <f t="shared" si="8"/>
        <v>-1522.7716983187038</v>
      </c>
      <c r="AN23">
        <f t="shared" si="9"/>
        <v>0</v>
      </c>
      <c r="AO23">
        <f t="shared" si="10"/>
        <v>0</v>
      </c>
      <c r="AP23">
        <f t="shared" si="11"/>
        <v>-4.1831448646541656</v>
      </c>
      <c r="AQ23">
        <f t="shared" si="12"/>
        <v>-289.54790783126458</v>
      </c>
      <c r="AR23">
        <f t="shared" si="13"/>
        <v>-293.73105269591872</v>
      </c>
      <c r="AS23">
        <f t="shared" si="14"/>
        <v>25.189375673798267</v>
      </c>
      <c r="AT23">
        <f t="shared" si="15"/>
        <v>11.210596923581605</v>
      </c>
      <c r="AU23">
        <f t="shared" si="16"/>
        <v>-257.33108009853885</v>
      </c>
      <c r="AW23">
        <v>20</v>
      </c>
      <c r="AX23">
        <f>IF(Z23&gt;0, (R23*SUMPRODUCT(K23:$K$98, X23:$X$98)-K23*$AZ$3)/Z23, 0)</f>
        <v>1613.164417149032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0.15088269186957079</v>
      </c>
      <c r="L24" s="2">
        <v>21</v>
      </c>
      <c r="M24" s="8">
        <v>7.1121990999999996E-2</v>
      </c>
      <c r="Q24" s="5">
        <f t="shared" si="30"/>
        <v>50</v>
      </c>
      <c r="R24">
        <f t="shared" si="0"/>
        <v>50000</v>
      </c>
      <c r="S24">
        <f t="shared" si="1"/>
        <v>1442.0038204924679</v>
      </c>
      <c r="U24">
        <f t="shared" si="20"/>
        <v>7.1121990999999996E-2</v>
      </c>
      <c r="V24">
        <f t="shared" si="21"/>
        <v>0.01</v>
      </c>
      <c r="W24">
        <f t="shared" ref="W24:W69" si="34">Z23</f>
        <v>0.49508008184812785</v>
      </c>
      <c r="X24">
        <f t="shared" ref="X24:X69" si="35">U24*W24</f>
        <v>3.5211081125481811E-2</v>
      </c>
      <c r="Y24">
        <f t="shared" ref="Y24:Y69" si="36">V24*W24</f>
        <v>4.9508008184812784E-3</v>
      </c>
      <c r="Z24">
        <f t="shared" ref="Z24:Z69" si="37">MAX(0, W24-X24-Y24)</f>
        <v>0.45491819990416477</v>
      </c>
      <c r="AB24">
        <f t="shared" ref="AB24:AB69" si="38">AC23</f>
        <v>798.6455716766302</v>
      </c>
      <c r="AC24">
        <f t="shared" si="27"/>
        <v>655.99378227336183</v>
      </c>
      <c r="AE24">
        <f t="shared" si="2"/>
        <v>0</v>
      </c>
      <c r="AF24">
        <f t="shared" si="3"/>
        <v>0</v>
      </c>
      <c r="AG24">
        <f t="shared" si="4"/>
        <v>-22.745909995208237</v>
      </c>
      <c r="AH24">
        <f t="shared" si="5"/>
        <v>-1760.5540562740905</v>
      </c>
      <c r="AI24">
        <f t="shared" ref="AI24:AI69" si="39">SUM(AE24:AH24)</f>
        <v>-1783.2999662692987</v>
      </c>
      <c r="AJ24">
        <f t="shared" si="7"/>
        <v>142.65178940326837</v>
      </c>
      <c r="AK24">
        <f t="shared" si="28"/>
        <v>55.90519001736412</v>
      </c>
      <c r="AL24">
        <f t="shared" ref="AL24:AL69" si="40">SUM(AI24:AK24)</f>
        <v>-1584.7429868486663</v>
      </c>
      <c r="AN24">
        <f t="shared" si="9"/>
        <v>0</v>
      </c>
      <c r="AO24">
        <f t="shared" si="10"/>
        <v>0</v>
      </c>
      <c r="AP24">
        <f t="shared" si="11"/>
        <v>-3.4319641290999949</v>
      </c>
      <c r="AQ24">
        <f t="shared" si="12"/>
        <v>-265.63713519252661</v>
      </c>
      <c r="AR24">
        <f t="shared" si="13"/>
        <v>-269.0690993216266</v>
      </c>
      <c r="AS24">
        <f t="shared" si="14"/>
        <v>21.523685985176243</v>
      </c>
      <c r="AT24">
        <f t="shared" si="15"/>
        <v>8.435125559299756</v>
      </c>
      <c r="AU24">
        <f t="shared" si="16"/>
        <v>-239.1102877771506</v>
      </c>
      <c r="AW24">
        <v>21</v>
      </c>
      <c r="AX24">
        <f>IF(Z24&gt;0, (R24*SUMPRODUCT(K24:$K$98, X24:$X$98)-K24*$AZ$3)/Z24, 0)</f>
        <v>1442.0038204924679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7.9233461000000005E-2</v>
      </c>
      <c r="Q25" s="5">
        <f t="shared" si="30"/>
        <v>50</v>
      </c>
      <c r="R25">
        <f t="shared" si="0"/>
        <v>50000</v>
      </c>
      <c r="S25">
        <f t="shared" si="1"/>
        <v>1258.7094887536473</v>
      </c>
      <c r="U25">
        <f t="shared" si="20"/>
        <v>7.9233461000000005E-2</v>
      </c>
      <c r="V25">
        <f t="shared" si="21"/>
        <v>0.01</v>
      </c>
      <c r="W25">
        <f t="shared" si="34"/>
        <v>0.45491819990416477</v>
      </c>
      <c r="X25">
        <f t="shared" si="35"/>
        <v>3.6044743450296846E-2</v>
      </c>
      <c r="Y25">
        <f t="shared" si="36"/>
        <v>4.5491819990416474E-3</v>
      </c>
      <c r="Z25">
        <f t="shared" si="37"/>
        <v>0.41432427445482628</v>
      </c>
      <c r="AB25">
        <f t="shared" si="38"/>
        <v>655.99378227336183</v>
      </c>
      <c r="AC25">
        <f t="shared" si="27"/>
        <v>521.51389567726028</v>
      </c>
      <c r="AE25">
        <f t="shared" si="2"/>
        <v>0</v>
      </c>
      <c r="AF25">
        <f t="shared" si="3"/>
        <v>0</v>
      </c>
      <c r="AG25">
        <f t="shared" si="4"/>
        <v>-20.716213722741315</v>
      </c>
      <c r="AH25">
        <f t="shared" si="5"/>
        <v>-1802.2371725148423</v>
      </c>
      <c r="AI25">
        <f t="shared" si="39"/>
        <v>-1822.9533862375836</v>
      </c>
      <c r="AJ25">
        <f t="shared" si="7"/>
        <v>134.47988659610155</v>
      </c>
      <c r="AK25">
        <f t="shared" si="28"/>
        <v>45.919564759135334</v>
      </c>
      <c r="AL25">
        <f t="shared" si="40"/>
        <v>-1642.5539348823468</v>
      </c>
      <c r="AN25">
        <f t="shared" si="9"/>
        <v>0</v>
      </c>
      <c r="AO25">
        <f t="shared" si="10"/>
        <v>0</v>
      </c>
      <c r="AP25">
        <f t="shared" si="11"/>
        <v>-2.7908197248504929</v>
      </c>
      <c r="AQ25">
        <f t="shared" si="12"/>
        <v>-242.79142497896737</v>
      </c>
      <c r="AR25">
        <f t="shared" si="13"/>
        <v>-245.58224470381785</v>
      </c>
      <c r="AS25">
        <f t="shared" si="14"/>
        <v>18.116685082084299</v>
      </c>
      <c r="AT25">
        <f t="shared" si="15"/>
        <v>6.1861317324441236</v>
      </c>
      <c r="AU25">
        <f t="shared" si="16"/>
        <v>-221.27942788928945</v>
      </c>
      <c r="AW25">
        <v>22</v>
      </c>
      <c r="AX25">
        <f>IF(Z25&gt;0, (R25*SUMPRODUCT(K25:$K$98, X25:$X$98)-K25*$AZ$3)/Z25, 0)</f>
        <v>1258.7094887536473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8.7905784000000001E-2</v>
      </c>
      <c r="Q26" s="5">
        <f t="shared" si="30"/>
        <v>50</v>
      </c>
      <c r="R26">
        <f t="shared" si="0"/>
        <v>50000</v>
      </c>
      <c r="S26">
        <f t="shared" si="1"/>
        <v>1059.0423080862424</v>
      </c>
      <c r="U26">
        <f t="shared" si="20"/>
        <v>8.7905784000000001E-2</v>
      </c>
      <c r="V26">
        <f t="shared" si="21"/>
        <v>0.01</v>
      </c>
      <c r="W26">
        <f t="shared" si="34"/>
        <v>0.41432427445482628</v>
      </c>
      <c r="X26">
        <f t="shared" si="35"/>
        <v>3.6421500176182675E-2</v>
      </c>
      <c r="Y26">
        <f t="shared" si="36"/>
        <v>4.1432427445482626E-3</v>
      </c>
      <c r="Z26">
        <f t="shared" si="37"/>
        <v>0.37375953153409536</v>
      </c>
      <c r="AB26">
        <f t="shared" si="38"/>
        <v>521.51389567726028</v>
      </c>
      <c r="AC26">
        <f t="shared" si="27"/>
        <v>395.82715694510108</v>
      </c>
      <c r="AE26">
        <f t="shared" si="2"/>
        <v>0</v>
      </c>
      <c r="AF26">
        <f t="shared" si="3"/>
        <v>0</v>
      </c>
      <c r="AG26">
        <f t="shared" si="4"/>
        <v>-18.687976576704767</v>
      </c>
      <c r="AH26">
        <f t="shared" si="5"/>
        <v>-1821.0750088091338</v>
      </c>
      <c r="AI26">
        <f t="shared" si="39"/>
        <v>-1839.7629853858386</v>
      </c>
      <c r="AJ26">
        <f t="shared" si="7"/>
        <v>125.6867387321592</v>
      </c>
      <c r="AK26">
        <f t="shared" si="28"/>
        <v>36.505972697408225</v>
      </c>
      <c r="AL26">
        <f t="shared" si="40"/>
        <v>-1677.5702739562712</v>
      </c>
      <c r="AN26">
        <f t="shared" si="9"/>
        <v>0</v>
      </c>
      <c r="AO26">
        <f t="shared" si="10"/>
        <v>0</v>
      </c>
      <c r="AP26">
        <f t="shared" si="11"/>
        <v>-2.2478413675770899</v>
      </c>
      <c r="AQ26">
        <f t="shared" si="12"/>
        <v>-219.04392492468466</v>
      </c>
      <c r="AR26">
        <f t="shared" si="13"/>
        <v>-221.29176629226174</v>
      </c>
      <c r="AS26">
        <f t="shared" si="14"/>
        <v>15.117947602212711</v>
      </c>
      <c r="AT26">
        <f t="shared" si="15"/>
        <v>4.391039086337698</v>
      </c>
      <c r="AU26">
        <f t="shared" si="16"/>
        <v>-201.78277960371133</v>
      </c>
      <c r="AW26">
        <v>23</v>
      </c>
      <c r="AX26">
        <f>IF(Z26&gt;0, (R26*SUMPRODUCT(K26:$K$98, X26:$X$98)-K26*$AZ$3)/Z26, 0)</f>
        <v>1059.0423080862424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9.7118048999999998E-2</v>
      </c>
      <c r="Q27" s="5">
        <f t="shared" si="30"/>
        <v>50</v>
      </c>
      <c r="R27">
        <f t="shared" si="0"/>
        <v>50000</v>
      </c>
      <c r="S27">
        <f t="shared" si="1"/>
        <v>843.03709905499193</v>
      </c>
      <c r="U27">
        <f t="shared" si="20"/>
        <v>9.7118048999999998E-2</v>
      </c>
      <c r="V27">
        <f t="shared" si="21"/>
        <v>0.01</v>
      </c>
      <c r="W27">
        <f t="shared" si="34"/>
        <v>0.37375953153409536</v>
      </c>
      <c r="X27">
        <f t="shared" si="35"/>
        <v>3.6298796497745318E-2</v>
      </c>
      <c r="Y27">
        <f t="shared" si="36"/>
        <v>3.7375953153409537E-3</v>
      </c>
      <c r="Z27">
        <f t="shared" si="37"/>
        <v>0.33372313972100909</v>
      </c>
      <c r="AB27">
        <f t="shared" si="38"/>
        <v>395.82715694510108</v>
      </c>
      <c r="AC27">
        <f t="shared" si="27"/>
        <v>281.34098759792323</v>
      </c>
      <c r="AE27">
        <f t="shared" si="2"/>
        <v>0</v>
      </c>
      <c r="AF27">
        <f t="shared" si="3"/>
        <v>0</v>
      </c>
      <c r="AG27">
        <f t="shared" si="4"/>
        <v>-16.686156986050456</v>
      </c>
      <c r="AH27">
        <f t="shared" si="5"/>
        <v>-1814.939824887266</v>
      </c>
      <c r="AI27">
        <f t="shared" si="39"/>
        <v>-1831.6259818733165</v>
      </c>
      <c r="AJ27">
        <f t="shared" si="7"/>
        <v>114.48616934717785</v>
      </c>
      <c r="AK27">
        <f t="shared" si="28"/>
        <v>27.707900986157078</v>
      </c>
      <c r="AL27">
        <f t="shared" si="40"/>
        <v>-1689.4319115399817</v>
      </c>
      <c r="AN27">
        <f t="shared" si="9"/>
        <v>0</v>
      </c>
      <c r="AO27">
        <f t="shared" si="10"/>
        <v>0</v>
      </c>
      <c r="AP27">
        <f t="shared" si="11"/>
        <v>-1.7920151659113754</v>
      </c>
      <c r="AQ27">
        <f t="shared" si="12"/>
        <v>-194.91604292908826</v>
      </c>
      <c r="AR27">
        <f t="shared" si="13"/>
        <v>-196.70805809499964</v>
      </c>
      <c r="AS27">
        <f t="shared" si="14"/>
        <v>12.295278770825078</v>
      </c>
      <c r="AT27">
        <f t="shared" si="15"/>
        <v>2.9756988876632215</v>
      </c>
      <c r="AU27">
        <f t="shared" si="16"/>
        <v>-181.43708043651134</v>
      </c>
      <c r="AW27">
        <v>24</v>
      </c>
      <c r="AX27">
        <f>IF(Z27&gt;0, (R27*SUMPRODUCT(K27:$K$98, X27:$X$98)-K27*$AZ$3)/Z27, 0)</f>
        <v>843.03709905499193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0.107494799</v>
      </c>
      <c r="Q28" s="5">
        <f t="shared" si="30"/>
        <v>50</v>
      </c>
      <c r="R28">
        <f t="shared" si="0"/>
        <v>50000</v>
      </c>
      <c r="S28">
        <f t="shared" si="1"/>
        <v>610.43297195916932</v>
      </c>
      <c r="U28">
        <f t="shared" si="20"/>
        <v>0.107494799</v>
      </c>
      <c r="V28">
        <f t="shared" si="21"/>
        <v>0.01</v>
      </c>
      <c r="W28">
        <f t="shared" si="34"/>
        <v>0.33372313972100909</v>
      </c>
      <c r="X28">
        <f t="shared" si="35"/>
        <v>3.587350182595879E-2</v>
      </c>
      <c r="Y28">
        <f t="shared" si="36"/>
        <v>3.3372313972100907E-3</v>
      </c>
      <c r="Z28">
        <f t="shared" si="37"/>
        <v>0.29451240649784022</v>
      </c>
      <c r="AB28">
        <f t="shared" si="38"/>
        <v>281.34098759792323</v>
      </c>
      <c r="AC28">
        <f t="shared" si="27"/>
        <v>179.78008357732358</v>
      </c>
      <c r="AE28">
        <f t="shared" si="2"/>
        <v>0</v>
      </c>
      <c r="AF28">
        <f t="shared" si="3"/>
        <v>0</v>
      </c>
      <c r="AG28">
        <f t="shared" si="4"/>
        <v>-14.725620324892011</v>
      </c>
      <c r="AH28">
        <f t="shared" si="5"/>
        <v>-1793.6750912979394</v>
      </c>
      <c r="AI28">
        <f t="shared" si="39"/>
        <v>-1808.4007116228313</v>
      </c>
      <c r="AJ28">
        <f t="shared" si="7"/>
        <v>101.56090402059965</v>
      </c>
      <c r="AK28">
        <f t="shared" si="28"/>
        <v>19.69386913185463</v>
      </c>
      <c r="AL28">
        <f t="shared" si="40"/>
        <v>-1687.1459384703771</v>
      </c>
      <c r="AN28">
        <f t="shared" si="9"/>
        <v>0</v>
      </c>
      <c r="AO28">
        <f t="shared" si="10"/>
        <v>0</v>
      </c>
      <c r="AP28">
        <f t="shared" si="11"/>
        <v>-1.4120202715961307</v>
      </c>
      <c r="AQ28">
        <f t="shared" si="12"/>
        <v>-171.99313398624545</v>
      </c>
      <c r="AR28">
        <f t="shared" si="13"/>
        <v>-173.40515425784159</v>
      </c>
      <c r="AS28">
        <f t="shared" si="14"/>
        <v>9.7385408637966737</v>
      </c>
      <c r="AT28">
        <f t="shared" si="15"/>
        <v>1.888419083665595</v>
      </c>
      <c r="AU28">
        <f t="shared" si="16"/>
        <v>-161.77819431037932</v>
      </c>
      <c r="AW28">
        <v>25</v>
      </c>
      <c r="AX28">
        <f>IF(Z28&gt;0, (R28*SUMPRODUCT(K28:$K$98, X28:$X$98)-K28*$AZ$3)/Z28, 0)</f>
        <v>610.43297195916932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0.119195734</v>
      </c>
      <c r="Q29" s="5">
        <f t="shared" si="30"/>
        <v>50</v>
      </c>
      <c r="R29">
        <f t="shared" si="0"/>
        <v>50000</v>
      </c>
      <c r="S29">
        <f t="shared" si="1"/>
        <v>355.37240469715061</v>
      </c>
      <c r="U29">
        <f t="shared" si="20"/>
        <v>0.119195734</v>
      </c>
      <c r="V29">
        <f t="shared" si="21"/>
        <v>0.01</v>
      </c>
      <c r="W29">
        <f t="shared" si="34"/>
        <v>0.29451240649784022</v>
      </c>
      <c r="X29">
        <f t="shared" si="35"/>
        <v>3.5104622464616431E-2</v>
      </c>
      <c r="Y29">
        <f t="shared" si="36"/>
        <v>2.9451240649784024E-3</v>
      </c>
      <c r="Z29">
        <f t="shared" si="37"/>
        <v>0.25646265996824541</v>
      </c>
      <c r="AB29">
        <f t="shared" si="38"/>
        <v>179.78008357732358</v>
      </c>
      <c r="AC29">
        <f t="shared" si="27"/>
        <v>91.139752187943031</v>
      </c>
      <c r="AE29">
        <f t="shared" si="2"/>
        <v>0</v>
      </c>
      <c r="AF29">
        <f t="shared" si="3"/>
        <v>0</v>
      </c>
      <c r="AG29">
        <f t="shared" si="4"/>
        <v>-12.823132998412271</v>
      </c>
      <c r="AH29">
        <f t="shared" si="5"/>
        <v>-1755.2311232308216</v>
      </c>
      <c r="AI29">
        <f t="shared" si="39"/>
        <v>-1768.0542562292339</v>
      </c>
      <c r="AJ29">
        <f t="shared" si="7"/>
        <v>88.640331389380549</v>
      </c>
      <c r="AK29">
        <f t="shared" si="28"/>
        <v>12.584605850412652</v>
      </c>
      <c r="AL29">
        <f t="shared" si="40"/>
        <v>-1666.8293189894407</v>
      </c>
      <c r="AN29">
        <f t="shared" si="9"/>
        <v>0</v>
      </c>
      <c r="AO29">
        <f t="shared" si="10"/>
        <v>0</v>
      </c>
      <c r="AP29">
        <f t="shared" si="11"/>
        <v>-1.0978511394503476</v>
      </c>
      <c r="AQ29">
        <f t="shared" si="12"/>
        <v>-150.2739220498037</v>
      </c>
      <c r="AR29">
        <f t="shared" si="13"/>
        <v>-151.37177318925404</v>
      </c>
      <c r="AS29">
        <f t="shared" si="14"/>
        <v>7.5889323482129543</v>
      </c>
      <c r="AT29">
        <f t="shared" si="15"/>
        <v>1.0774296635712746</v>
      </c>
      <c r="AU29">
        <f t="shared" si="16"/>
        <v>-142.70541117746981</v>
      </c>
      <c r="AW29">
        <v>26</v>
      </c>
      <c r="AX29">
        <f>IF(Z29&gt;0, (R29*SUMPRODUCT(K29:$K$98, X29:$X$98)-K29*$AZ$3)/Z29, 0)</f>
        <v>355.37240469715061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0.13258683600000001</v>
      </c>
      <c r="Q30" s="5">
        <f t="shared" si="30"/>
        <v>50</v>
      </c>
      <c r="R30">
        <f t="shared" si="0"/>
        <v>50000</v>
      </c>
      <c r="S30">
        <f t="shared" si="1"/>
        <v>69.524149280856761</v>
      </c>
      <c r="U30">
        <f t="shared" si="20"/>
        <v>0.13258683600000001</v>
      </c>
      <c r="V30">
        <f t="shared" si="21"/>
        <v>0.01</v>
      </c>
      <c r="W30">
        <f t="shared" si="34"/>
        <v>0.25646265996824541</v>
      </c>
      <c r="X30">
        <f t="shared" si="35"/>
        <v>3.4003572637333522E-2</v>
      </c>
      <c r="Y30">
        <f t="shared" si="36"/>
        <v>2.5646265996824543E-3</v>
      </c>
      <c r="Z30">
        <f t="shared" si="37"/>
        <v>0.21989446073122942</v>
      </c>
      <c r="AB30">
        <f t="shared" si="38"/>
        <v>91.139752187943031</v>
      </c>
      <c r="AC30">
        <f t="shared" si="27"/>
        <v>15.28797531391149</v>
      </c>
      <c r="AE30">
        <f t="shared" si="2"/>
        <v>0</v>
      </c>
      <c r="AF30">
        <f t="shared" si="3"/>
        <v>0</v>
      </c>
      <c r="AG30">
        <f t="shared" si="4"/>
        <v>-10.994723036561471</v>
      </c>
      <c r="AH30">
        <f t="shared" si="5"/>
        <v>-1700.1786318666761</v>
      </c>
      <c r="AI30">
        <f t="shared" si="39"/>
        <v>-1711.1733549032376</v>
      </c>
      <c r="AJ30">
        <f t="shared" si="7"/>
        <v>75.851776874031543</v>
      </c>
      <c r="AK30">
        <f t="shared" si="28"/>
        <v>6.3797826531560125</v>
      </c>
      <c r="AL30">
        <f t="shared" si="40"/>
        <v>-1628.9417953760501</v>
      </c>
      <c r="AN30">
        <f t="shared" si="9"/>
        <v>0</v>
      </c>
      <c r="AO30">
        <f t="shared" si="10"/>
        <v>0</v>
      </c>
      <c r="AP30">
        <f t="shared" si="11"/>
        <v>-0.84045715989029257</v>
      </c>
      <c r="AQ30">
        <f t="shared" si="12"/>
        <v>-129.96482944528248</v>
      </c>
      <c r="AR30">
        <f t="shared" si="13"/>
        <v>-130.80528660517277</v>
      </c>
      <c r="AS30">
        <f t="shared" si="14"/>
        <v>5.7982514659248912</v>
      </c>
      <c r="AT30">
        <f t="shared" si="15"/>
        <v>0.48768249928247104</v>
      </c>
      <c r="AU30">
        <f t="shared" si="16"/>
        <v>-124.51935263996542</v>
      </c>
      <c r="AW30">
        <v>27</v>
      </c>
      <c r="AX30">
        <f>IF(Z30&gt;0, (R30*SUMPRODUCT(K30:$K$98, X30:$X$98)-K30*$AZ$3)/Z30, 0)</f>
        <v>69.524149280856761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0.14803979</v>
      </c>
      <c r="Q31" s="5">
        <f t="shared" si="30"/>
        <v>50</v>
      </c>
      <c r="R31">
        <f t="shared" si="0"/>
        <v>50000</v>
      </c>
      <c r="S31">
        <f t="shared" si="1"/>
        <v>-260.49415900440709</v>
      </c>
      <c r="U31">
        <f t="shared" si="20"/>
        <v>0.14803979</v>
      </c>
      <c r="V31">
        <f t="shared" si="21"/>
        <v>0.01</v>
      </c>
      <c r="W31">
        <f t="shared" si="34"/>
        <v>0.21989446073122942</v>
      </c>
      <c r="X31">
        <f t="shared" si="35"/>
        <v>3.2553129788814451E-2</v>
      </c>
      <c r="Y31">
        <f t="shared" si="36"/>
        <v>2.1989446073122942E-3</v>
      </c>
      <c r="Z31">
        <f t="shared" si="37"/>
        <v>0.18514238633510269</v>
      </c>
      <c r="AB31">
        <f t="shared" si="38"/>
        <v>15.28797531391149</v>
      </c>
      <c r="AC31">
        <f t="shared" si="27"/>
        <v>-48.228510224431609</v>
      </c>
      <c r="AE31">
        <f t="shared" si="2"/>
        <v>0</v>
      </c>
      <c r="AF31">
        <f t="shared" si="3"/>
        <v>0</v>
      </c>
      <c r="AG31">
        <f t="shared" si="4"/>
        <v>-9.2571193167551336</v>
      </c>
      <c r="AH31">
        <f t="shared" si="5"/>
        <v>-1627.6564894407227</v>
      </c>
      <c r="AI31">
        <f t="shared" si="39"/>
        <v>-1636.9136087574777</v>
      </c>
      <c r="AJ31">
        <f t="shared" si="7"/>
        <v>63.516485538343098</v>
      </c>
      <c r="AK31">
        <f t="shared" si="28"/>
        <v>1.0701582719738043</v>
      </c>
      <c r="AL31">
        <f t="shared" si="40"/>
        <v>-1572.3269649471608</v>
      </c>
      <c r="AN31">
        <f t="shared" si="9"/>
        <v>0</v>
      </c>
      <c r="AO31">
        <f t="shared" si="10"/>
        <v>0</v>
      </c>
      <c r="AP31">
        <f t="shared" si="11"/>
        <v>-0.63181382753324478</v>
      </c>
      <c r="AQ31">
        <f t="shared" si="12"/>
        <v>-111.09026915549583</v>
      </c>
      <c r="AR31">
        <f t="shared" si="13"/>
        <v>-111.72208298302907</v>
      </c>
      <c r="AS31">
        <f t="shared" si="14"/>
        <v>4.3351060374478774</v>
      </c>
      <c r="AT31">
        <f t="shared" si="15"/>
        <v>7.3040086310471999E-2</v>
      </c>
      <c r="AU31">
        <f t="shared" si="16"/>
        <v>-107.31393685927073</v>
      </c>
      <c r="AW31">
        <v>28</v>
      </c>
      <c r="AX31">
        <f>IF(Z31&gt;0, (R31*SUMPRODUCT(K31:$K$98, X31:$X$98)-K31*$AZ$3)/Z31, 0)</f>
        <v>-260.49415900440709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0.16585403400000001</v>
      </c>
      <c r="Q32" s="5">
        <f t="shared" si="30"/>
        <v>50</v>
      </c>
      <c r="R32">
        <f t="shared" si="0"/>
        <v>50000</v>
      </c>
      <c r="S32">
        <f t="shared" si="1"/>
        <v>-655.3090165883018</v>
      </c>
      <c r="U32">
        <f t="shared" si="20"/>
        <v>0.16585403400000001</v>
      </c>
      <c r="V32">
        <f t="shared" si="21"/>
        <v>0.01</v>
      </c>
      <c r="W32">
        <f t="shared" si="34"/>
        <v>0.18514238633510269</v>
      </c>
      <c r="X32">
        <f t="shared" si="35"/>
        <v>3.070661163806326E-2</v>
      </c>
      <c r="Y32">
        <f t="shared" si="36"/>
        <v>1.851423863351027E-3</v>
      </c>
      <c r="Z32">
        <f t="shared" si="37"/>
        <v>0.1525843508336884</v>
      </c>
      <c r="AB32">
        <f t="shared" si="38"/>
        <v>-48.228510224431609</v>
      </c>
      <c r="AC32">
        <f t="shared" si="27"/>
        <v>-99.989900891588775</v>
      </c>
      <c r="AE32">
        <f t="shared" si="2"/>
        <v>0</v>
      </c>
      <c r="AF32">
        <f t="shared" si="3"/>
        <v>0</v>
      </c>
      <c r="AG32">
        <f t="shared" si="4"/>
        <v>-7.6292175416844206</v>
      </c>
      <c r="AH32">
        <f t="shared" si="5"/>
        <v>-1535.330581903163</v>
      </c>
      <c r="AI32">
        <f t="shared" si="39"/>
        <v>-1542.9597994448475</v>
      </c>
      <c r="AJ32">
        <f t="shared" si="7"/>
        <v>51.761390667157166</v>
      </c>
      <c r="AK32">
        <f t="shared" si="28"/>
        <v>-3.375995715710213</v>
      </c>
      <c r="AL32">
        <f t="shared" si="40"/>
        <v>-1494.5744044934004</v>
      </c>
      <c r="AN32">
        <f t="shared" si="9"/>
        <v>0</v>
      </c>
      <c r="AO32">
        <f t="shared" si="10"/>
        <v>0</v>
      </c>
      <c r="AP32">
        <f t="shared" si="11"/>
        <v>-0.46491680109334238</v>
      </c>
      <c r="AQ32">
        <f t="shared" si="12"/>
        <v>-93.561492886936549</v>
      </c>
      <c r="AR32">
        <f t="shared" si="13"/>
        <v>-94.026409688029901</v>
      </c>
      <c r="AS32">
        <f t="shared" si="14"/>
        <v>3.1542867977787865</v>
      </c>
      <c r="AT32">
        <f t="shared" si="15"/>
        <v>-0.20572976456328518</v>
      </c>
      <c r="AU32">
        <f t="shared" si="16"/>
        <v>-91.077852654814393</v>
      </c>
      <c r="AW32">
        <v>29</v>
      </c>
      <c r="AX32">
        <f>IF(Z32&gt;0, (R32*SUMPRODUCT(K32:$K$98, X32:$X$98)-K32*$AZ$3)/Z32, 0)</f>
        <v>-655.3090165883018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0.18707617900000001</v>
      </c>
      <c r="Q33" s="5">
        <f t="shared" si="30"/>
        <v>50</v>
      </c>
      <c r="R33">
        <f t="shared" si="0"/>
        <v>50000</v>
      </c>
      <c r="S33">
        <f t="shared" si="1"/>
        <v>-1147.4576648821348</v>
      </c>
      <c r="U33">
        <f t="shared" si="20"/>
        <v>0.18707617900000001</v>
      </c>
      <c r="V33">
        <f t="shared" si="21"/>
        <v>0.01</v>
      </c>
      <c r="W33">
        <f t="shared" si="34"/>
        <v>0.1525843508336884</v>
      </c>
      <c r="X33">
        <f t="shared" si="35"/>
        <v>2.8544897329161892E-2</v>
      </c>
      <c r="Y33">
        <f t="shared" si="36"/>
        <v>1.5258435083368841E-3</v>
      </c>
      <c r="Z33">
        <f t="shared" si="37"/>
        <v>0.12251360999618963</v>
      </c>
      <c r="AB33">
        <f t="shared" si="38"/>
        <v>-99.989900891588775</v>
      </c>
      <c r="AC33">
        <f t="shared" si="27"/>
        <v>-140.57918084250832</v>
      </c>
      <c r="AE33">
        <f t="shared" si="2"/>
        <v>0</v>
      </c>
      <c r="AF33">
        <f t="shared" si="3"/>
        <v>0</v>
      </c>
      <c r="AG33">
        <f t="shared" si="4"/>
        <v>-6.1256804998094809</v>
      </c>
      <c r="AH33">
        <f t="shared" si="5"/>
        <v>-1427.2448664580945</v>
      </c>
      <c r="AI33">
        <f t="shared" si="39"/>
        <v>-1433.370546957904</v>
      </c>
      <c r="AJ33">
        <f t="shared" si="7"/>
        <v>40.589279950919547</v>
      </c>
      <c r="AK33">
        <f t="shared" si="28"/>
        <v>-6.9992930624112146</v>
      </c>
      <c r="AL33">
        <f t="shared" si="40"/>
        <v>-1399.7805600693957</v>
      </c>
      <c r="AN33">
        <f t="shared" si="9"/>
        <v>0</v>
      </c>
      <c r="AO33">
        <f t="shared" si="10"/>
        <v>0</v>
      </c>
      <c r="AP33">
        <f t="shared" si="11"/>
        <v>-0.33329711998300304</v>
      </c>
      <c r="AQ33">
        <f t="shared" si="12"/>
        <v>-77.656123840576342</v>
      </c>
      <c r="AR33">
        <f t="shared" si="13"/>
        <v>-77.989420960559343</v>
      </c>
      <c r="AS33">
        <f t="shared" si="14"/>
        <v>2.2084550622981536</v>
      </c>
      <c r="AT33">
        <f t="shared" si="15"/>
        <v>-0.38083021464982164</v>
      </c>
      <c r="AU33">
        <f t="shared" si="16"/>
        <v>-76.16179611291102</v>
      </c>
      <c r="AW33">
        <v>30</v>
      </c>
      <c r="AX33">
        <f>IF(Z33&gt;0, (R33*SUMPRODUCT(K33:$K$98, X33:$X$98)-K33*$AZ$3)/Z33, 0)</f>
        <v>-1147.4576648821348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0.21155222800000001</v>
      </c>
      <c r="Q34" s="5">
        <f t="shared" si="30"/>
        <v>50</v>
      </c>
      <c r="R34">
        <f t="shared" si="0"/>
        <v>50000</v>
      </c>
      <c r="S34">
        <f t="shared" si="1"/>
        <v>-1792.3653692643129</v>
      </c>
      <c r="U34">
        <f t="shared" si="20"/>
        <v>0.21155222800000001</v>
      </c>
      <c r="V34">
        <f t="shared" si="21"/>
        <v>0.01</v>
      </c>
      <c r="W34">
        <f t="shared" si="34"/>
        <v>0.12251360999618963</v>
      </c>
      <c r="X34">
        <f t="shared" si="35"/>
        <v>2.5918027155016989E-2</v>
      </c>
      <c r="Y34">
        <f t="shared" si="36"/>
        <v>1.2251360999618963E-3</v>
      </c>
      <c r="Z34">
        <f t="shared" si="37"/>
        <v>9.5370446741210743E-2</v>
      </c>
      <c r="AB34">
        <f t="shared" si="38"/>
        <v>-140.57918084250832</v>
      </c>
      <c r="AC34">
        <f t="shared" si="27"/>
        <v>-170.93868599021269</v>
      </c>
      <c r="AE34">
        <f t="shared" si="2"/>
        <v>0</v>
      </c>
      <c r="AF34">
        <f t="shared" si="3"/>
        <v>0</v>
      </c>
      <c r="AG34">
        <f t="shared" si="4"/>
        <v>-4.7685223370605367</v>
      </c>
      <c r="AH34">
        <f t="shared" si="5"/>
        <v>-1295.9013577508495</v>
      </c>
      <c r="AI34">
        <f t="shared" si="39"/>
        <v>-1300.6698800879101</v>
      </c>
      <c r="AJ34">
        <f t="shared" si="7"/>
        <v>30.359505147704368</v>
      </c>
      <c r="AK34">
        <f t="shared" si="28"/>
        <v>-9.8405426589755827</v>
      </c>
      <c r="AL34">
        <f t="shared" si="40"/>
        <v>-1280.1509175991814</v>
      </c>
      <c r="AN34">
        <f t="shared" si="9"/>
        <v>0</v>
      </c>
      <c r="AO34">
        <f t="shared" si="10"/>
        <v>0</v>
      </c>
      <c r="AP34">
        <f t="shared" si="11"/>
        <v>-0.2316557147007012</v>
      </c>
      <c r="AQ34">
        <f t="shared" si="12"/>
        <v>-62.955132427131801</v>
      </c>
      <c r="AR34">
        <f t="shared" si="13"/>
        <v>-63.186788141832508</v>
      </c>
      <c r="AS34">
        <f t="shared" si="14"/>
        <v>1.4748704872978324</v>
      </c>
      <c r="AT34">
        <f t="shared" si="15"/>
        <v>-0.47805541875954671</v>
      </c>
      <c r="AU34">
        <f t="shared" si="16"/>
        <v>-62.189973073294226</v>
      </c>
      <c r="AW34">
        <v>31</v>
      </c>
      <c r="AX34">
        <f>IF(Z34&gt;0, (R34*SUMPRODUCT(K34:$K$98, X34:$X$98)-K34*$AZ$3)/Z34, 0)</f>
        <v>-1792.3653692643129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0.23965956799999999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-2678.3661984513419</v>
      </c>
      <c r="U35">
        <f t="shared" si="20"/>
        <v>0.23965956799999999</v>
      </c>
      <c r="V35">
        <f t="shared" si="21"/>
        <v>0.01</v>
      </c>
      <c r="W35">
        <f t="shared" si="34"/>
        <v>9.5370446741210743E-2</v>
      </c>
      <c r="X35">
        <f t="shared" si="35"/>
        <v>2.2856440065965572E-2</v>
      </c>
      <c r="Y35">
        <f t="shared" si="36"/>
        <v>9.5370446741210749E-4</v>
      </c>
      <c r="Z35">
        <f t="shared" si="37"/>
        <v>7.1560302207833063E-2</v>
      </c>
      <c r="AB35">
        <f t="shared" si="38"/>
        <v>-170.93868599021269</v>
      </c>
      <c r="AC35">
        <f t="shared" si="27"/>
        <v>-191.66469458442302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-3.5780151103916533</v>
      </c>
      <c r="AH35">
        <f t="shared" ref="AH35:AH66" si="46">-X35*R35</f>
        <v>-1142.8220032982786</v>
      </c>
      <c r="AI35">
        <f t="shared" si="39"/>
        <v>-1146.4000184086701</v>
      </c>
      <c r="AJ35">
        <f t="shared" ref="AJ35:AJ66" si="47">AB35-AC35</f>
        <v>20.726008594210327</v>
      </c>
      <c r="AK35">
        <f t="shared" si="28"/>
        <v>-11.965708019314889</v>
      </c>
      <c r="AL35">
        <f t="shared" si="40"/>
        <v>-1137.6397178337747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-0.1551970080748151</v>
      </c>
      <c r="AQ35">
        <f t="shared" ref="AQ35:AQ66" si="51">AH35*$K35</f>
        <v>-49.570096883840442</v>
      </c>
      <c r="AR35">
        <f t="shared" ref="AR35:AR66" si="52">AI35*$K35</f>
        <v>-49.72529389191525</v>
      </c>
      <c r="AS35">
        <f t="shared" ref="AS35:AS66" si="53">AJ35*$K35</f>
        <v>0.89899411375103255</v>
      </c>
      <c r="AT35">
        <f t="shared" ref="AT35:AT66" si="54">AK35*$K35</f>
        <v>-0.51901460077713835</v>
      </c>
      <c r="AU35">
        <f t="shared" ref="AU35:AU66" si="55">AL35*$K35</f>
        <v>-49.34531437894136</v>
      </c>
      <c r="AW35">
        <v>32</v>
      </c>
      <c r="AX35">
        <f>IF(Z35&gt;0, (R35*SUMPRODUCT(K35:$K$98, X35:$X$98)-K35*$AZ$3)/Z35, 0)</f>
        <v>-2678.3661984513419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0.27212731099999998</v>
      </c>
      <c r="Q36" s="5">
        <f t="shared" si="30"/>
        <v>50</v>
      </c>
      <c r="R36">
        <f t="shared" si="41"/>
        <v>50000</v>
      </c>
      <c r="S36">
        <f t="shared" si="42"/>
        <v>-3961.9528027409965</v>
      </c>
      <c r="U36">
        <f t="shared" ref="U36:U67" si="57">M36</f>
        <v>0.27212731099999998</v>
      </c>
      <c r="V36">
        <f t="shared" ref="V36:V67" si="58">$C$10</f>
        <v>0.01</v>
      </c>
      <c r="W36">
        <f t="shared" si="34"/>
        <v>7.1560302207833063E-2</v>
      </c>
      <c r="X36">
        <f t="shared" si="35"/>
        <v>1.9473512614164974E-2</v>
      </c>
      <c r="Y36">
        <f t="shared" si="36"/>
        <v>7.1560302207833069E-4</v>
      </c>
      <c r="Z36">
        <f t="shared" si="37"/>
        <v>5.1371186571589761E-2</v>
      </c>
      <c r="AB36">
        <f t="shared" si="38"/>
        <v>-191.66469458442302</v>
      </c>
      <c r="AC36">
        <f t="shared" si="27"/>
        <v>-203.53021661744069</v>
      </c>
      <c r="AE36">
        <f t="shared" si="43"/>
        <v>0</v>
      </c>
      <c r="AF36">
        <f t="shared" si="44"/>
        <v>0</v>
      </c>
      <c r="AG36">
        <f t="shared" si="45"/>
        <v>-2.5685593285794881</v>
      </c>
      <c r="AH36">
        <f t="shared" si="46"/>
        <v>-973.67563070824872</v>
      </c>
      <c r="AI36">
        <f t="shared" si="39"/>
        <v>-976.24419003682817</v>
      </c>
      <c r="AJ36">
        <f t="shared" si="47"/>
        <v>11.865522033017669</v>
      </c>
      <c r="AK36">
        <f t="shared" ref="AK36:AK67" si="59">G36*SUM(AB36:AB36, AE36:AF36)</f>
        <v>-13.416528620909613</v>
      </c>
      <c r="AL36">
        <f t="shared" si="40"/>
        <v>-977.79519662472012</v>
      </c>
      <c r="AN36">
        <f t="shared" si="48"/>
        <v>0</v>
      </c>
      <c r="AO36">
        <f t="shared" si="49"/>
        <v>0</v>
      </c>
      <c r="AP36">
        <f t="shared" si="50"/>
        <v>-9.9474726349484122E-2</v>
      </c>
      <c r="AQ36">
        <f t="shared" si="51"/>
        <v>-37.708343288075632</v>
      </c>
      <c r="AR36">
        <f t="shared" si="52"/>
        <v>-37.807818014425116</v>
      </c>
      <c r="AS36">
        <f t="shared" si="53"/>
        <v>0.45952590780956154</v>
      </c>
      <c r="AT36">
        <f t="shared" si="54"/>
        <v>-0.51959302566045584</v>
      </c>
      <c r="AU36">
        <f t="shared" si="55"/>
        <v>-37.867885132276008</v>
      </c>
      <c r="AW36">
        <v>33</v>
      </c>
      <c r="AX36">
        <f>IF(Z36&gt;0, (R36*SUMPRODUCT(K36:$K$98, X36:$X$98)-K36*$AZ$3)/Z36, 0)</f>
        <v>-3961.9528027409965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41"/>
        <v>50000</v>
      </c>
      <c r="S37">
        <f t="shared" si="42"/>
        <v>-5928.4648240217166</v>
      </c>
      <c r="U37">
        <f t="shared" si="57"/>
        <v>0.30842977500000002</v>
      </c>
      <c r="V37">
        <f t="shared" si="58"/>
        <v>0.01</v>
      </c>
      <c r="W37">
        <f t="shared" si="34"/>
        <v>5.1371186571589761E-2</v>
      </c>
      <c r="X37">
        <f t="shared" si="35"/>
        <v>1.5844403515758453E-2</v>
      </c>
      <c r="Y37">
        <f t="shared" si="36"/>
        <v>5.1371186571589765E-4</v>
      </c>
      <c r="Z37">
        <f t="shared" si="37"/>
        <v>3.5013071190115409E-2</v>
      </c>
      <c r="AB37">
        <f t="shared" si="38"/>
        <v>-203.53021661744069</v>
      </c>
      <c r="AC37">
        <f t="shared" si="27"/>
        <v>-207.57376093156739</v>
      </c>
      <c r="AE37">
        <f t="shared" si="43"/>
        <v>0</v>
      </c>
      <c r="AF37">
        <f t="shared" si="44"/>
        <v>0</v>
      </c>
      <c r="AG37">
        <f t="shared" si="45"/>
        <v>-1.7506535595057704</v>
      </c>
      <c r="AH37">
        <f t="shared" si="46"/>
        <v>-792.2201757879227</v>
      </c>
      <c r="AI37">
        <f t="shared" si="39"/>
        <v>-793.97082934742843</v>
      </c>
      <c r="AJ37">
        <f t="shared" si="47"/>
        <v>4.0435443141267058</v>
      </c>
      <c r="AK37">
        <f t="shared" si="59"/>
        <v>-14.247115163220849</v>
      </c>
      <c r="AL37">
        <f t="shared" si="40"/>
        <v>-804.17440019652258</v>
      </c>
      <c r="AN37">
        <f t="shared" si="48"/>
        <v>0</v>
      </c>
      <c r="AO37">
        <f t="shared" si="49"/>
        <v>0</v>
      </c>
      <c r="AP37">
        <f t="shared" si="50"/>
        <v>-6.0534831803420806E-2</v>
      </c>
      <c r="AQ37">
        <f t="shared" si="51"/>
        <v>-27.393720951926749</v>
      </c>
      <c r="AR37">
        <f t="shared" si="52"/>
        <v>-27.454255783730169</v>
      </c>
      <c r="AS37">
        <f t="shared" si="53"/>
        <v>0.13981936838173828</v>
      </c>
      <c r="AT37">
        <f t="shared" si="54"/>
        <v>-0.49264271357779027</v>
      </c>
      <c r="AU37">
        <f t="shared" si="55"/>
        <v>-27.807079128926222</v>
      </c>
      <c r="AW37">
        <v>34</v>
      </c>
      <c r="AX37">
        <f>IF(Z37&gt;0, (R37*SUMPRODUCT(K37:$K$98, X37:$X$98)-K37*$AZ$3)/Z37, 0)</f>
        <v>-5928.4648240217166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0.34883407700000002</v>
      </c>
      <c r="Q38" s="5">
        <f t="shared" si="60"/>
        <v>50</v>
      </c>
      <c r="R38">
        <f t="shared" si="41"/>
        <v>50000</v>
      </c>
      <c r="S38">
        <f t="shared" si="42"/>
        <v>-9127.7076339266878</v>
      </c>
      <c r="U38">
        <f t="shared" si="57"/>
        <v>0.34883407700000002</v>
      </c>
      <c r="V38">
        <f t="shared" si="58"/>
        <v>0.01</v>
      </c>
      <c r="W38">
        <f t="shared" si="34"/>
        <v>3.5013071190115409E-2</v>
      </c>
      <c r="X38">
        <f t="shared" si="35"/>
        <v>1.2213752371539202E-2</v>
      </c>
      <c r="Y38">
        <f t="shared" si="36"/>
        <v>3.5013071190115411E-4</v>
      </c>
      <c r="Z38">
        <f t="shared" si="37"/>
        <v>2.2449188106675053E-2</v>
      </c>
      <c r="AB38">
        <f t="shared" si="38"/>
        <v>-207.57376093156739</v>
      </c>
      <c r="AC38">
        <f t="shared" si="27"/>
        <v>-204.90962565675409</v>
      </c>
      <c r="AE38">
        <f t="shared" si="43"/>
        <v>0</v>
      </c>
      <c r="AF38">
        <f t="shared" si="44"/>
        <v>0</v>
      </c>
      <c r="AG38">
        <f t="shared" si="45"/>
        <v>-1.1224594053337527</v>
      </c>
      <c r="AH38">
        <f t="shared" si="46"/>
        <v>-610.68761857696006</v>
      </c>
      <c r="AI38">
        <f t="shared" si="39"/>
        <v>-611.81007798229382</v>
      </c>
      <c r="AJ38">
        <f t="shared" si="47"/>
        <v>-2.6641352748133045</v>
      </c>
      <c r="AK38">
        <f t="shared" si="59"/>
        <v>-14.530163265209719</v>
      </c>
      <c r="AL38">
        <f t="shared" si="40"/>
        <v>-629.00437652231676</v>
      </c>
      <c r="AN38">
        <f t="shared" si="48"/>
        <v>0</v>
      </c>
      <c r="AO38">
        <f t="shared" si="49"/>
        <v>0</v>
      </c>
      <c r="AP38">
        <f t="shared" si="50"/>
        <v>-3.4654349381151833E-2</v>
      </c>
      <c r="AQ38">
        <f t="shared" si="51"/>
        <v>-18.854118016514771</v>
      </c>
      <c r="AR38">
        <f t="shared" si="52"/>
        <v>-18.888772365895925</v>
      </c>
      <c r="AS38">
        <f t="shared" si="53"/>
        <v>-8.225141521673078E-2</v>
      </c>
      <c r="AT38">
        <f t="shared" si="54"/>
        <v>-0.44859827621831427</v>
      </c>
      <c r="AU38">
        <f t="shared" si="55"/>
        <v>-19.419622057330965</v>
      </c>
      <c r="AW38">
        <v>35</v>
      </c>
      <c r="AX38">
        <f>IF(Z38&gt;0, (R38*SUMPRODUCT(K38:$K$98, X38:$X$98)-K38*$AZ$3)/Z38, 0)</f>
        <v>-9127.7076339266878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0.39293336200000001</v>
      </c>
      <c r="Q39" s="5">
        <f t="shared" si="60"/>
        <v>50</v>
      </c>
      <c r="R39">
        <f t="shared" si="41"/>
        <v>50000</v>
      </c>
      <c r="S39">
        <f t="shared" si="42"/>
        <v>-14691.983637513556</v>
      </c>
      <c r="U39">
        <f t="shared" si="57"/>
        <v>0.39293336200000001</v>
      </c>
      <c r="V39">
        <f t="shared" si="58"/>
        <v>0.01</v>
      </c>
      <c r="W39">
        <f t="shared" si="34"/>
        <v>2.2449188106675053E-2</v>
      </c>
      <c r="X39">
        <f t="shared" si="35"/>
        <v>8.8210349569262433E-3</v>
      </c>
      <c r="Y39">
        <f t="shared" si="36"/>
        <v>2.2449188106675054E-4</v>
      </c>
      <c r="Z39">
        <f t="shared" si="37"/>
        <v>1.3403661268682058E-2</v>
      </c>
      <c r="AB39">
        <f t="shared" si="38"/>
        <v>-204.90962565675409</v>
      </c>
      <c r="AC39">
        <f t="shared" si="27"/>
        <v>-196.92637204225099</v>
      </c>
      <c r="AE39">
        <f t="shared" si="43"/>
        <v>0</v>
      </c>
      <c r="AF39">
        <f t="shared" si="44"/>
        <v>0</v>
      </c>
      <c r="AG39">
        <f t="shared" si="45"/>
        <v>-0.67018306343410294</v>
      </c>
      <c r="AH39">
        <f t="shared" si="46"/>
        <v>-441.05174784631214</v>
      </c>
      <c r="AI39">
        <f t="shared" si="39"/>
        <v>-441.72193090974622</v>
      </c>
      <c r="AJ39">
        <f t="shared" si="47"/>
        <v>-7.9832536145030986</v>
      </c>
      <c r="AK39">
        <f t="shared" si="59"/>
        <v>-14.343673795972787</v>
      </c>
      <c r="AL39">
        <f t="shared" si="40"/>
        <v>-464.04885832022211</v>
      </c>
      <c r="AN39">
        <f t="shared" si="48"/>
        <v>0</v>
      </c>
      <c r="AO39">
        <f t="shared" si="49"/>
        <v>0</v>
      </c>
      <c r="AP39">
        <f t="shared" si="50"/>
        <v>-1.8474067747394376E-2</v>
      </c>
      <c r="AQ39">
        <f t="shared" si="51"/>
        <v>-12.157901794873757</v>
      </c>
      <c r="AR39">
        <f t="shared" si="52"/>
        <v>-12.17637586262115</v>
      </c>
      <c r="AS39">
        <f t="shared" si="53"/>
        <v>-0.22006400365183632</v>
      </c>
      <c r="AT39">
        <f t="shared" si="54"/>
        <v>-0.39539346174387768</v>
      </c>
      <c r="AU39">
        <f t="shared" si="55"/>
        <v>-12.791833328016864</v>
      </c>
      <c r="AW39">
        <v>36</v>
      </c>
      <c r="AX39">
        <f>IF(Z39&gt;0, (R39*SUMPRODUCT(K39:$K$98, X39:$X$98)-K39*$AZ$3)/Z39, 0)</f>
        <v>-14691.983637513556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0.441408258</v>
      </c>
      <c r="Q40" s="5">
        <f t="shared" si="60"/>
        <v>50</v>
      </c>
      <c r="R40">
        <f t="shared" si="41"/>
        <v>50000</v>
      </c>
      <c r="S40">
        <f t="shared" si="42"/>
        <v>-25175.964028835817</v>
      </c>
      <c r="U40">
        <f t="shared" si="57"/>
        <v>0.441408258</v>
      </c>
      <c r="V40">
        <f t="shared" si="58"/>
        <v>0.01</v>
      </c>
      <c r="W40">
        <f t="shared" si="34"/>
        <v>1.3403661268682058E-2</v>
      </c>
      <c r="X40">
        <f t="shared" si="35"/>
        <v>5.9164867714310175E-3</v>
      </c>
      <c r="Y40">
        <f t="shared" si="36"/>
        <v>1.3403661268682058E-4</v>
      </c>
      <c r="Z40">
        <f t="shared" si="37"/>
        <v>7.3531378845642205E-3</v>
      </c>
      <c r="AB40">
        <f t="shared" si="38"/>
        <v>-196.92637204225099</v>
      </c>
      <c r="AC40">
        <f t="shared" si="27"/>
        <v>-185.12233488085872</v>
      </c>
      <c r="AE40">
        <f t="shared" si="43"/>
        <v>0</v>
      </c>
      <c r="AF40">
        <f t="shared" si="44"/>
        <v>0</v>
      </c>
      <c r="AG40">
        <f t="shared" si="45"/>
        <v>-0.36765689422821102</v>
      </c>
      <c r="AH40">
        <f t="shared" si="46"/>
        <v>-295.82433857155087</v>
      </c>
      <c r="AI40">
        <f t="shared" si="39"/>
        <v>-296.19199546577909</v>
      </c>
      <c r="AJ40">
        <f t="shared" si="47"/>
        <v>-11.804037161392273</v>
      </c>
      <c r="AK40">
        <f t="shared" si="59"/>
        <v>-13.78484604295757</v>
      </c>
      <c r="AL40">
        <f t="shared" si="40"/>
        <v>-321.78087867012891</v>
      </c>
      <c r="AN40">
        <f t="shared" si="48"/>
        <v>0</v>
      </c>
      <c r="AO40">
        <f t="shared" si="49"/>
        <v>0</v>
      </c>
      <c r="AP40">
        <f t="shared" si="50"/>
        <v>-9.048858042293835E-3</v>
      </c>
      <c r="AQ40">
        <f t="shared" si="51"/>
        <v>-7.280898270135121</v>
      </c>
      <c r="AR40">
        <f t="shared" si="52"/>
        <v>-7.2899471281774151</v>
      </c>
      <c r="AS40">
        <f t="shared" si="53"/>
        <v>-0.29052374177185714</v>
      </c>
      <c r="AT40">
        <f t="shared" si="54"/>
        <v>-0.33927587632879386</v>
      </c>
      <c r="AU40">
        <f t="shared" si="55"/>
        <v>-7.9197467462780651</v>
      </c>
      <c r="AW40">
        <v>37</v>
      </c>
      <c r="AX40">
        <f>IF(Z40&gt;0, (R40*SUMPRODUCT(K40:$K$98, X40:$X$98)-K40*$AZ$3)/Z40, 0)</f>
        <v>-25175.964028835817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0.49593942699999999</v>
      </c>
      <c r="Q41" s="5">
        <f t="shared" si="60"/>
        <v>50</v>
      </c>
      <c r="R41">
        <f t="shared" si="41"/>
        <v>50000</v>
      </c>
      <c r="S41">
        <f t="shared" si="42"/>
        <v>-47072.271695121039</v>
      </c>
      <c r="U41">
        <f t="shared" si="57"/>
        <v>0.49593942699999999</v>
      </c>
      <c r="V41">
        <f t="shared" si="58"/>
        <v>0.01</v>
      </c>
      <c r="W41">
        <f t="shared" si="34"/>
        <v>7.3531378845642205E-3</v>
      </c>
      <c r="X41">
        <f t="shared" si="35"/>
        <v>3.6467109891227716E-3</v>
      </c>
      <c r="Y41">
        <f t="shared" si="36"/>
        <v>7.3531378845642206E-5</v>
      </c>
      <c r="Z41">
        <f t="shared" si="37"/>
        <v>3.6328955165958066E-3</v>
      </c>
      <c r="AB41">
        <f t="shared" si="38"/>
        <v>-185.12233488085872</v>
      </c>
      <c r="AC41">
        <f t="shared" si="27"/>
        <v>-171.0086447971849</v>
      </c>
      <c r="AE41">
        <f t="shared" si="43"/>
        <v>0</v>
      </c>
      <c r="AF41">
        <f t="shared" si="44"/>
        <v>0</v>
      </c>
      <c r="AG41">
        <f t="shared" si="45"/>
        <v>-0.18164477582979033</v>
      </c>
      <c r="AH41">
        <f t="shared" si="46"/>
        <v>-182.33554945613858</v>
      </c>
      <c r="AI41">
        <f t="shared" si="39"/>
        <v>-182.51719423196838</v>
      </c>
      <c r="AJ41">
        <f t="shared" si="47"/>
        <v>-14.113690083673816</v>
      </c>
      <c r="AK41">
        <f t="shared" si="59"/>
        <v>-12.958563441660111</v>
      </c>
      <c r="AL41">
        <f t="shared" si="40"/>
        <v>-209.58944775730231</v>
      </c>
      <c r="AN41">
        <f t="shared" si="48"/>
        <v>0</v>
      </c>
      <c r="AO41">
        <f t="shared" si="49"/>
        <v>0</v>
      </c>
      <c r="AP41">
        <f t="shared" si="50"/>
        <v>-3.9916821333672772E-3</v>
      </c>
      <c r="AQ41">
        <f t="shared" si="51"/>
        <v>-4.0068620290174524</v>
      </c>
      <c r="AR41">
        <f t="shared" si="52"/>
        <v>-4.01085371115082</v>
      </c>
      <c r="AS41">
        <f t="shared" si="53"/>
        <v>-0.31015130650206224</v>
      </c>
      <c r="AT41">
        <f t="shared" si="54"/>
        <v>-0.28476715571853917</v>
      </c>
      <c r="AU41">
        <f t="shared" si="55"/>
        <v>-4.6057721733714212</v>
      </c>
      <c r="AW41">
        <v>38</v>
      </c>
      <c r="AX41">
        <f>IF(Z41&gt;0, (R41*SUMPRODUCT(K41:$K$98, X41:$X$98)-K41*$AZ$3)/Z41, 0)</f>
        <v>-47072.271695121039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0.55722270799999996</v>
      </c>
      <c r="Q42" s="5">
        <f t="shared" si="60"/>
        <v>50</v>
      </c>
      <c r="R42">
        <f t="shared" si="41"/>
        <v>50000</v>
      </c>
      <c r="S42">
        <f t="shared" si="42"/>
        <v>-99166.617683339733</v>
      </c>
      <c r="U42">
        <f t="shared" si="57"/>
        <v>0.55722270799999996</v>
      </c>
      <c r="V42">
        <f t="shared" si="58"/>
        <v>0.01</v>
      </c>
      <c r="W42">
        <f t="shared" si="34"/>
        <v>3.6328955165958066E-3</v>
      </c>
      <c r="X42">
        <f t="shared" si="35"/>
        <v>2.0243318776385741E-3</v>
      </c>
      <c r="Y42">
        <f t="shared" si="36"/>
        <v>3.6328955165958068E-5</v>
      </c>
      <c r="Z42">
        <f t="shared" si="37"/>
        <v>1.5722346837912745E-3</v>
      </c>
      <c r="AB42">
        <f t="shared" si="38"/>
        <v>-171.0086447971849</v>
      </c>
      <c r="AC42">
        <f t="shared" si="27"/>
        <v>-155.91319579601586</v>
      </c>
      <c r="AE42">
        <f t="shared" si="43"/>
        <v>0</v>
      </c>
      <c r="AF42">
        <f t="shared" si="44"/>
        <v>0</v>
      </c>
      <c r="AG42">
        <f t="shared" si="45"/>
        <v>-7.8611734189563728E-2</v>
      </c>
      <c r="AH42">
        <f t="shared" si="46"/>
        <v>-101.2165938819287</v>
      </c>
      <c r="AI42">
        <f t="shared" si="39"/>
        <v>-101.29520561611827</v>
      </c>
      <c r="AJ42">
        <f t="shared" si="47"/>
        <v>-15.095449001169044</v>
      </c>
      <c r="AK42">
        <f t="shared" si="59"/>
        <v>-11.970605135802945</v>
      </c>
      <c r="AL42">
        <f t="shared" si="40"/>
        <v>-128.36125975309025</v>
      </c>
      <c r="AN42">
        <f t="shared" si="48"/>
        <v>0</v>
      </c>
      <c r="AO42">
        <f t="shared" si="49"/>
        <v>0</v>
      </c>
      <c r="AP42">
        <f t="shared" si="50"/>
        <v>-1.5424190930388155E-3</v>
      </c>
      <c r="AQ42">
        <f t="shared" si="51"/>
        <v>-1.9859427927054742</v>
      </c>
      <c r="AR42">
        <f t="shared" si="52"/>
        <v>-1.9874852117985129</v>
      </c>
      <c r="AS42">
        <f t="shared" si="53"/>
        <v>-0.29618362954888106</v>
      </c>
      <c r="AT42">
        <f t="shared" si="54"/>
        <v>-0.23487193237803108</v>
      </c>
      <c r="AU42">
        <f t="shared" si="55"/>
        <v>-2.5185407737254248</v>
      </c>
      <c r="AW42">
        <v>39</v>
      </c>
      <c r="AX42">
        <f>IF(Z42&gt;0, (R42*SUMPRODUCT(K42:$K$98, X42:$X$98)-K42*$AZ$3)/Z42, 0)</f>
        <v>-99166.617683339733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0.62633703200000002</v>
      </c>
      <c r="Q43" s="5">
        <f t="shared" si="60"/>
        <v>50</v>
      </c>
      <c r="R43">
        <f t="shared" si="41"/>
        <v>50000</v>
      </c>
      <c r="S43">
        <f t="shared" si="42"/>
        <v>-246331.73677730735</v>
      </c>
      <c r="U43">
        <f t="shared" si="57"/>
        <v>0.62633703200000002</v>
      </c>
      <c r="V43">
        <f t="shared" si="58"/>
        <v>0.01</v>
      </c>
      <c r="W43">
        <f t="shared" si="34"/>
        <v>1.5722346837912745E-3</v>
      </c>
      <c r="X43">
        <f t="shared" si="35"/>
        <v>9.8474880545328537E-4</v>
      </c>
      <c r="Y43">
        <f t="shared" si="36"/>
        <v>1.5722346837912746E-5</v>
      </c>
      <c r="Z43">
        <f t="shared" si="37"/>
        <v>5.7176353150007635E-4</v>
      </c>
      <c r="AB43">
        <f t="shared" si="38"/>
        <v>-155.91319579601586</v>
      </c>
      <c r="AC43">
        <f t="shared" si="27"/>
        <v>-140.84350374034048</v>
      </c>
      <c r="AE43">
        <f t="shared" si="43"/>
        <v>0</v>
      </c>
      <c r="AF43">
        <f t="shared" si="44"/>
        <v>0</v>
      </c>
      <c r="AG43">
        <f t="shared" si="45"/>
        <v>-2.8588176575003819E-2</v>
      </c>
      <c r="AH43">
        <f t="shared" si="46"/>
        <v>-49.237440272664266</v>
      </c>
      <c r="AI43">
        <f t="shared" si="39"/>
        <v>-49.266028449239272</v>
      </c>
      <c r="AJ43">
        <f t="shared" si="47"/>
        <v>-15.069692055675375</v>
      </c>
      <c r="AK43">
        <f t="shared" si="59"/>
        <v>-10.91392370572111</v>
      </c>
      <c r="AL43">
        <f t="shared" si="40"/>
        <v>-75.249644210635751</v>
      </c>
      <c r="AN43">
        <f t="shared" si="48"/>
        <v>0</v>
      </c>
      <c r="AO43">
        <f t="shared" si="49"/>
        <v>0</v>
      </c>
      <c r="AP43">
        <f t="shared" si="50"/>
        <v>-5.0082205828068187E-4</v>
      </c>
      <c r="AQ43">
        <f t="shared" si="51"/>
        <v>-0.86256624717327091</v>
      </c>
      <c r="AR43">
        <f t="shared" si="52"/>
        <v>-0.86306706923155163</v>
      </c>
      <c r="AS43">
        <f t="shared" si="53"/>
        <v>-0.26399844611210127</v>
      </c>
      <c r="AT43">
        <f t="shared" si="54"/>
        <v>-0.19119560563357979</v>
      </c>
      <c r="AU43">
        <f t="shared" si="55"/>
        <v>-1.3182611209772326</v>
      </c>
      <c r="AW43">
        <v>40</v>
      </c>
      <c r="AX43">
        <f>IF(Z43&gt;0, (R43*SUMPRODUCT(K43:$K$98, X43:$X$98)-K43*$AZ$3)/Z43, 0)</f>
        <v>-246331.73677730735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0.70099715600000001</v>
      </c>
      <c r="Q44" s="5">
        <f t="shared" si="60"/>
        <v>50</v>
      </c>
      <c r="R44">
        <f t="shared" si="41"/>
        <v>50000</v>
      </c>
      <c r="S44">
        <f t="shared" si="42"/>
        <v>-765412.97343900928</v>
      </c>
      <c r="U44">
        <f t="shared" si="57"/>
        <v>0.70099715600000001</v>
      </c>
      <c r="V44">
        <f t="shared" si="58"/>
        <v>0.01</v>
      </c>
      <c r="W44">
        <f t="shared" si="34"/>
        <v>5.7176353150007635E-4</v>
      </c>
      <c r="X44">
        <f t="shared" si="35"/>
        <v>4.0080460948606995E-4</v>
      </c>
      <c r="Y44">
        <f t="shared" si="36"/>
        <v>5.7176353150007636E-6</v>
      </c>
      <c r="Z44">
        <f t="shared" si="37"/>
        <v>1.6524128669900563E-4</v>
      </c>
      <c r="AB44">
        <f t="shared" si="38"/>
        <v>-140.84350374034048</v>
      </c>
      <c r="AC44">
        <f t="shared" si="27"/>
        <v>-126.47782458717371</v>
      </c>
      <c r="AE44">
        <f t="shared" si="43"/>
        <v>0</v>
      </c>
      <c r="AF44">
        <f t="shared" si="44"/>
        <v>0</v>
      </c>
      <c r="AG44">
        <f t="shared" si="45"/>
        <v>-8.2620643349502806E-3</v>
      </c>
      <c r="AH44">
        <f t="shared" si="46"/>
        <v>-20.040230474303499</v>
      </c>
      <c r="AI44">
        <f t="shared" si="39"/>
        <v>-20.048492538638449</v>
      </c>
      <c r="AJ44">
        <f t="shared" si="47"/>
        <v>-14.365679153166766</v>
      </c>
      <c r="AK44">
        <f t="shared" si="59"/>
        <v>-9.8590452618238338</v>
      </c>
      <c r="AL44">
        <f t="shared" si="40"/>
        <v>-44.273216953629046</v>
      </c>
      <c r="AN44">
        <f t="shared" si="48"/>
        <v>0</v>
      </c>
      <c r="AO44">
        <f t="shared" si="49"/>
        <v>0</v>
      </c>
      <c r="AP44">
        <f t="shared" si="50"/>
        <v>-1.2923124926879533E-4</v>
      </c>
      <c r="AQ44">
        <f t="shared" si="51"/>
        <v>-0.3134596772471645</v>
      </c>
      <c r="AR44">
        <f t="shared" si="52"/>
        <v>-0.31358890849643334</v>
      </c>
      <c r="AS44">
        <f t="shared" si="53"/>
        <v>-0.22470106601628187</v>
      </c>
      <c r="AT44">
        <f t="shared" si="54"/>
        <v>-0.15421045929083274</v>
      </c>
      <c r="AU44">
        <f t="shared" si="55"/>
        <v>-0.69250043380354787</v>
      </c>
      <c r="AW44">
        <v>41</v>
      </c>
      <c r="AX44">
        <f>IF(Z44&gt;0, (R44*SUMPRODUCT(K44:$K$98, X44:$X$98)-K44*$AZ$3)/Z44, 0)</f>
        <v>-765412.97343900928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0.77900909500000004</v>
      </c>
      <c r="Q45" s="5">
        <f t="shared" si="60"/>
        <v>50</v>
      </c>
      <c r="R45">
        <f t="shared" si="41"/>
        <v>50000</v>
      </c>
      <c r="S45">
        <f t="shared" si="42"/>
        <v>-3246710.3574407091</v>
      </c>
      <c r="U45">
        <f t="shared" si="57"/>
        <v>0.77900909500000004</v>
      </c>
      <c r="V45">
        <f t="shared" si="58"/>
        <v>0.01</v>
      </c>
      <c r="W45">
        <f t="shared" si="34"/>
        <v>1.6524128669900563E-4</v>
      </c>
      <c r="X45">
        <f t="shared" si="35"/>
        <v>1.2872446520802793E-4</v>
      </c>
      <c r="Y45">
        <f t="shared" si="36"/>
        <v>1.6524128669900563E-6</v>
      </c>
      <c r="Z45">
        <f t="shared" si="37"/>
        <v>3.4864408623987644E-5</v>
      </c>
      <c r="AB45">
        <f t="shared" si="38"/>
        <v>-126.47782458717371</v>
      </c>
      <c r="AC45">
        <f t="shared" si="27"/>
        <v>-113.19463658554587</v>
      </c>
      <c r="AE45">
        <f t="shared" si="43"/>
        <v>0</v>
      </c>
      <c r="AF45">
        <f t="shared" si="44"/>
        <v>0</v>
      </c>
      <c r="AG45">
        <f t="shared" si="45"/>
        <v>-1.7432204311993822E-3</v>
      </c>
      <c r="AH45">
        <f t="shared" si="46"/>
        <v>-6.4362232604013965</v>
      </c>
      <c r="AI45">
        <f t="shared" si="39"/>
        <v>-6.4379664808325963</v>
      </c>
      <c r="AJ45">
        <f t="shared" si="47"/>
        <v>-13.283188001627849</v>
      </c>
      <c r="AK45">
        <f t="shared" si="59"/>
        <v>-8.8534477211021603</v>
      </c>
      <c r="AL45">
        <f t="shared" si="40"/>
        <v>-28.574602203562605</v>
      </c>
      <c r="AN45">
        <f t="shared" si="48"/>
        <v>0</v>
      </c>
      <c r="AO45">
        <f t="shared" si="49"/>
        <v>0</v>
      </c>
      <c r="AP45">
        <f t="shared" si="50"/>
        <v>-2.4345194854914022E-5</v>
      </c>
      <c r="AQ45">
        <f t="shared" si="51"/>
        <v>-8.9885998695181865E-2</v>
      </c>
      <c r="AR45">
        <f t="shared" si="52"/>
        <v>-8.9910343890036784E-2</v>
      </c>
      <c r="AS45">
        <f t="shared" si="53"/>
        <v>-0.18550826642823975</v>
      </c>
      <c r="AT45">
        <f t="shared" si="54"/>
        <v>-0.12364409345508305</v>
      </c>
      <c r="AU45">
        <f t="shared" si="55"/>
        <v>-0.39906270377335956</v>
      </c>
      <c r="AW45">
        <v>42</v>
      </c>
      <c r="AX45">
        <f>IF(Z45&gt;0, (R45*SUMPRODUCT(K45:$K$98, X45:$X$98)-K45*$AZ$3)/Z45, 0)</f>
        <v>-3246710.3574407091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0.78135831499999997</v>
      </c>
      <c r="Q46" s="5">
        <f t="shared" si="60"/>
        <v>50</v>
      </c>
      <c r="R46">
        <f t="shared" si="41"/>
        <v>50000</v>
      </c>
      <c r="S46">
        <f t="shared" si="42"/>
        <v>-13904634.208510097</v>
      </c>
      <c r="U46">
        <f t="shared" si="57"/>
        <v>0.78135831499999997</v>
      </c>
      <c r="V46">
        <f t="shared" si="58"/>
        <v>0.01</v>
      </c>
      <c r="W46">
        <f t="shared" si="34"/>
        <v>3.4864408623987644E-5</v>
      </c>
      <c r="X46">
        <f t="shared" si="35"/>
        <v>2.7241595575910454E-5</v>
      </c>
      <c r="Y46">
        <f t="shared" si="36"/>
        <v>3.4864408623987642E-7</v>
      </c>
      <c r="Z46">
        <f t="shared" si="37"/>
        <v>7.2741689618373134E-6</v>
      </c>
      <c r="AB46">
        <f t="shared" si="38"/>
        <v>-113.19463658554587</v>
      </c>
      <c r="AC46">
        <f t="shared" si="27"/>
        <v>-101.14465858524548</v>
      </c>
      <c r="AE46">
        <f t="shared" si="43"/>
        <v>0</v>
      </c>
      <c r="AF46">
        <f t="shared" si="44"/>
        <v>0</v>
      </c>
      <c r="AG46">
        <f t="shared" si="45"/>
        <v>-3.6370844809186566E-4</v>
      </c>
      <c r="AH46">
        <f t="shared" si="46"/>
        <v>-1.3620797787955228</v>
      </c>
      <c r="AI46">
        <f t="shared" si="39"/>
        <v>-1.3624434872436146</v>
      </c>
      <c r="AJ46">
        <f t="shared" si="47"/>
        <v>-12.049978000300385</v>
      </c>
      <c r="AK46">
        <f t="shared" si="59"/>
        <v>-7.9236245609882117</v>
      </c>
      <c r="AL46">
        <f t="shared" si="40"/>
        <v>-21.336046048532211</v>
      </c>
      <c r="AN46">
        <f t="shared" si="48"/>
        <v>0</v>
      </c>
      <c r="AO46">
        <f t="shared" si="49"/>
        <v>0</v>
      </c>
      <c r="AP46">
        <f t="shared" si="50"/>
        <v>-4.535198639448742E-6</v>
      </c>
      <c r="AQ46">
        <f t="shared" si="51"/>
        <v>-1.6984214669805615E-2</v>
      </c>
      <c r="AR46">
        <f t="shared" si="52"/>
        <v>-1.6988749868445063E-2</v>
      </c>
      <c r="AS46">
        <f t="shared" si="53"/>
        <v>-0.15025508513496585</v>
      </c>
      <c r="AT46">
        <f t="shared" si="54"/>
        <v>-9.8802245361702026E-2</v>
      </c>
      <c r="AU46">
        <f t="shared" si="55"/>
        <v>-0.26604608036511296</v>
      </c>
      <c r="AW46">
        <v>43</v>
      </c>
      <c r="AX46">
        <f>IF(Z46&gt;0, (R46*SUMPRODUCT(K46:$K$98, X46:$X$98)-K46*$AZ$3)/Z46, 0)</f>
        <v>-13904634.208510097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0.78389590600000003</v>
      </c>
      <c r="Q47" s="5">
        <f t="shared" si="60"/>
        <v>50</v>
      </c>
      <c r="R47">
        <f t="shared" si="41"/>
        <v>50000</v>
      </c>
      <c r="S47">
        <f t="shared" si="42"/>
        <v>-60245670.665124312</v>
      </c>
      <c r="U47">
        <f t="shared" si="57"/>
        <v>0.78389590600000003</v>
      </c>
      <c r="V47">
        <f t="shared" si="58"/>
        <v>0.01</v>
      </c>
      <c r="W47">
        <f t="shared" si="34"/>
        <v>7.2741689618373134E-6</v>
      </c>
      <c r="X47">
        <f t="shared" si="35"/>
        <v>5.7021912687365404E-6</v>
      </c>
      <c r="Y47">
        <f t="shared" si="36"/>
        <v>7.2741689618373135E-8</v>
      </c>
      <c r="Z47">
        <f t="shared" si="37"/>
        <v>1.4992360034823999E-6</v>
      </c>
      <c r="AB47">
        <f t="shared" si="38"/>
        <v>-101.14465858524548</v>
      </c>
      <c r="AC47">
        <f t="shared" si="27"/>
        <v>-90.322478515097828</v>
      </c>
      <c r="AE47">
        <f t="shared" si="43"/>
        <v>0</v>
      </c>
      <c r="AF47">
        <f t="shared" si="44"/>
        <v>0</v>
      </c>
      <c r="AG47">
        <f t="shared" si="45"/>
        <v>-7.496180017412E-5</v>
      </c>
      <c r="AH47">
        <f t="shared" si="46"/>
        <v>-0.28510956343682703</v>
      </c>
      <c r="AI47">
        <f t="shared" si="39"/>
        <v>-0.28518452523700116</v>
      </c>
      <c r="AJ47">
        <f t="shared" si="47"/>
        <v>-10.822180070147652</v>
      </c>
      <c r="AK47">
        <f t="shared" si="59"/>
        <v>-7.0801261009671839</v>
      </c>
      <c r="AL47">
        <f t="shared" si="40"/>
        <v>-18.187490696351837</v>
      </c>
      <c r="AN47">
        <f t="shared" si="48"/>
        <v>0</v>
      </c>
      <c r="AO47">
        <f t="shared" si="49"/>
        <v>0</v>
      </c>
      <c r="AP47">
        <f t="shared" si="50"/>
        <v>-8.3457411311929965E-7</v>
      </c>
      <c r="AQ47">
        <f t="shared" si="51"/>
        <v>-3.1742175413934279E-3</v>
      </c>
      <c r="AR47">
        <f t="shared" si="52"/>
        <v>-3.1750521155065473E-3</v>
      </c>
      <c r="AS47">
        <f t="shared" si="53"/>
        <v>-0.12048685214444779</v>
      </c>
      <c r="AT47">
        <f t="shared" si="54"/>
        <v>-7.8825347680584287E-2</v>
      </c>
      <c r="AU47">
        <f t="shared" si="55"/>
        <v>-0.20248725194053863</v>
      </c>
      <c r="AW47">
        <v>44</v>
      </c>
      <c r="AX47">
        <f>IF(Z47&gt;0, (R47*SUMPRODUCT(K47:$K$98, X47:$X$98)-K47*$AZ$3)/Z47, 0)</f>
        <v>-60245670.665124312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0.78669207100000005</v>
      </c>
      <c r="Q48" s="5">
        <f t="shared" si="60"/>
        <v>50</v>
      </c>
      <c r="R48">
        <f t="shared" si="41"/>
        <v>50000</v>
      </c>
      <c r="S48">
        <f t="shared" si="42"/>
        <v>-264586909.28238064</v>
      </c>
      <c r="U48">
        <f t="shared" si="57"/>
        <v>0.78669207100000005</v>
      </c>
      <c r="V48">
        <f t="shared" si="58"/>
        <v>0.01</v>
      </c>
      <c r="W48">
        <f t="shared" si="34"/>
        <v>1.4992360034823999E-6</v>
      </c>
      <c r="X48">
        <f t="shared" si="35"/>
        <v>1.1794370764973325E-6</v>
      </c>
      <c r="Y48">
        <f t="shared" si="36"/>
        <v>1.4992360034823998E-8</v>
      </c>
      <c r="Z48">
        <f t="shared" si="37"/>
        <v>3.0480656695024335E-7</v>
      </c>
      <c r="AB48">
        <f t="shared" si="38"/>
        <v>-90.322478515097828</v>
      </c>
      <c r="AC48">
        <f t="shared" si="27"/>
        <v>-80.647827478337916</v>
      </c>
      <c r="AE48">
        <f t="shared" si="43"/>
        <v>0</v>
      </c>
      <c r="AF48">
        <f t="shared" si="44"/>
        <v>0</v>
      </c>
      <c r="AG48">
        <f t="shared" si="45"/>
        <v>-1.5240328347512167E-5</v>
      </c>
      <c r="AH48">
        <f t="shared" si="46"/>
        <v>-5.8971853824866624E-2</v>
      </c>
      <c r="AI48">
        <f t="shared" si="39"/>
        <v>-5.898709415321414E-2</v>
      </c>
      <c r="AJ48">
        <f t="shared" si="47"/>
        <v>-9.6746510367599114</v>
      </c>
      <c r="AK48">
        <f t="shared" si="59"/>
        <v>-6.3225734960568483</v>
      </c>
      <c r="AL48">
        <f t="shared" si="40"/>
        <v>-16.056211626969972</v>
      </c>
      <c r="AN48">
        <f t="shared" si="48"/>
        <v>0</v>
      </c>
      <c r="AO48">
        <f t="shared" si="49"/>
        <v>0</v>
      </c>
      <c r="AP48">
        <f t="shared" si="50"/>
        <v>-1.5149601297794323E-7</v>
      </c>
      <c r="AQ48">
        <f t="shared" si="51"/>
        <v>-5.8620789058286618E-4</v>
      </c>
      <c r="AR48">
        <f t="shared" si="52"/>
        <v>-5.8635938659584415E-4</v>
      </c>
      <c r="AS48">
        <f t="shared" si="53"/>
        <v>-9.6170569662385783E-2</v>
      </c>
      <c r="AT48">
        <f t="shared" si="54"/>
        <v>-6.2849346455779401E-2</v>
      </c>
      <c r="AU48">
        <f t="shared" si="55"/>
        <v>-0.159606275504761</v>
      </c>
      <c r="AW48">
        <v>45</v>
      </c>
      <c r="AX48">
        <f>IF(Z48&gt;0, (R48*SUMPRODUCT(K48:$K$98, X48:$X$98)-K48*$AZ$3)/Z48, 0)</f>
        <v>-264586909.28238064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0.78978433000000003</v>
      </c>
      <c r="Q49" s="5">
        <f t="shared" si="60"/>
        <v>50</v>
      </c>
      <c r="R49">
        <f t="shared" si="41"/>
        <v>50000</v>
      </c>
      <c r="S49">
        <f t="shared" si="42"/>
        <v>-1179927541.5461164</v>
      </c>
      <c r="U49">
        <f t="shared" si="57"/>
        <v>0.78978433000000003</v>
      </c>
      <c r="V49">
        <f t="shared" si="58"/>
        <v>0.01</v>
      </c>
      <c r="W49">
        <f t="shared" si="34"/>
        <v>3.0480656695024335E-7</v>
      </c>
      <c r="X49">
        <f t="shared" si="35"/>
        <v>2.4073145025839813E-7</v>
      </c>
      <c r="Y49">
        <f t="shared" si="36"/>
        <v>3.0480656695024336E-9</v>
      </c>
      <c r="Z49">
        <f t="shared" si="37"/>
        <v>6.1027051022342791E-8</v>
      </c>
      <c r="AB49">
        <f t="shared" si="38"/>
        <v>-80.647827478337916</v>
      </c>
      <c r="AC49">
        <f t="shared" si="27"/>
        <v>-72.007498280602334</v>
      </c>
      <c r="AE49">
        <f t="shared" si="43"/>
        <v>0</v>
      </c>
      <c r="AF49">
        <f t="shared" si="44"/>
        <v>0</v>
      </c>
      <c r="AG49">
        <f t="shared" si="45"/>
        <v>-3.0513525511171396E-6</v>
      </c>
      <c r="AH49">
        <f t="shared" si="46"/>
        <v>-1.2036572512919907E-2</v>
      </c>
      <c r="AI49">
        <f t="shared" si="39"/>
        <v>-1.2039623865471024E-2</v>
      </c>
      <c r="AJ49">
        <f t="shared" si="47"/>
        <v>-8.6403291977355821</v>
      </c>
      <c r="AK49">
        <f t="shared" si="59"/>
        <v>-5.645347923483655</v>
      </c>
      <c r="AL49">
        <f t="shared" si="40"/>
        <v>-14.297716745084708</v>
      </c>
      <c r="AN49">
        <f t="shared" si="48"/>
        <v>0</v>
      </c>
      <c r="AO49">
        <f t="shared" si="49"/>
        <v>0</v>
      </c>
      <c r="AP49">
        <f t="shared" si="50"/>
        <v>-2.7082031911346055E-8</v>
      </c>
      <c r="AQ49">
        <f t="shared" si="51"/>
        <v>-1.0682962241737163E-4</v>
      </c>
      <c r="AR49">
        <f t="shared" si="52"/>
        <v>-1.0685670444928297E-4</v>
      </c>
      <c r="AS49">
        <f t="shared" si="53"/>
        <v>-7.6686540521822208E-2</v>
      </c>
      <c r="AT49">
        <f t="shared" si="54"/>
        <v>-5.0104827303046787E-2</v>
      </c>
      <c r="AU49">
        <f t="shared" si="55"/>
        <v>-0.12689822452931829</v>
      </c>
      <c r="AW49">
        <v>46</v>
      </c>
      <c r="AX49">
        <f>IF(Z49&gt;0, (R49*SUMPRODUCT(K49:$K$98, X49:$X$98)-K49*$AZ$3)/Z49, 0)</f>
        <v>-1179927541.5461164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0.79285550900000001</v>
      </c>
      <c r="Q50" s="5">
        <f t="shared" si="60"/>
        <v>50</v>
      </c>
      <c r="R50">
        <f t="shared" si="41"/>
        <v>50000</v>
      </c>
      <c r="S50">
        <f t="shared" si="42"/>
        <v>-5343838168.1251287</v>
      </c>
      <c r="U50">
        <f t="shared" si="57"/>
        <v>0.79285550900000001</v>
      </c>
      <c r="V50">
        <f t="shared" si="58"/>
        <v>0.01</v>
      </c>
      <c r="W50">
        <f t="shared" si="34"/>
        <v>6.1027051022342791E-8</v>
      </c>
      <c r="X50">
        <f t="shared" si="35"/>
        <v>4.8385633601088566E-8</v>
      </c>
      <c r="Y50">
        <f t="shared" si="36"/>
        <v>6.1027051022342789E-10</v>
      </c>
      <c r="Z50">
        <f t="shared" si="37"/>
        <v>1.2031146911030797E-8</v>
      </c>
      <c r="AB50">
        <f t="shared" si="38"/>
        <v>-72.007498280602334</v>
      </c>
      <c r="AC50">
        <f t="shared" si="27"/>
        <v>-64.292502069487114</v>
      </c>
      <c r="AE50">
        <f t="shared" si="43"/>
        <v>0</v>
      </c>
      <c r="AF50">
        <f t="shared" si="44"/>
        <v>0</v>
      </c>
      <c r="AG50">
        <f t="shared" si="45"/>
        <v>-6.0155734555153984E-7</v>
      </c>
      <c r="AH50">
        <f t="shared" si="46"/>
        <v>-2.4192816800544283E-3</v>
      </c>
      <c r="AI50">
        <f t="shared" si="39"/>
        <v>-2.4198832373999797E-3</v>
      </c>
      <c r="AJ50">
        <f t="shared" si="47"/>
        <v>-7.7149962111152206</v>
      </c>
      <c r="AK50">
        <f t="shared" si="59"/>
        <v>-5.040524879642164</v>
      </c>
      <c r="AL50">
        <f t="shared" si="40"/>
        <v>-12.757940973994785</v>
      </c>
      <c r="AN50">
        <f t="shared" si="48"/>
        <v>0</v>
      </c>
      <c r="AO50">
        <f t="shared" si="49"/>
        <v>0</v>
      </c>
      <c r="AP50">
        <f t="shared" si="50"/>
        <v>-4.7670298182214937E-9</v>
      </c>
      <c r="AQ50">
        <f t="shared" si="51"/>
        <v>-1.9171551960557606E-5</v>
      </c>
      <c r="AR50">
        <f t="shared" si="52"/>
        <v>-1.9176318990375825E-5</v>
      </c>
      <c r="AS50">
        <f t="shared" si="53"/>
        <v>-6.1137341697876574E-2</v>
      </c>
      <c r="AT50">
        <f t="shared" si="54"/>
        <v>-3.9943544166535026E-2</v>
      </c>
      <c r="AU50">
        <f t="shared" si="55"/>
        <v>-0.10110006218340198</v>
      </c>
      <c r="AW50">
        <v>47</v>
      </c>
      <c r="AX50">
        <f>IF(Z50&gt;0, (R50*SUMPRODUCT(K50:$K$98, X50:$X$98)-K50*$AZ$3)/Z50, 0)</f>
        <v>-5343838168.1251287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0.79617230500000002</v>
      </c>
      <c r="Q51" s="5">
        <f t="shared" si="60"/>
        <v>50</v>
      </c>
      <c r="R51">
        <f t="shared" si="41"/>
        <v>50000</v>
      </c>
      <c r="S51">
        <f t="shared" si="42"/>
        <v>-24616118274.256577</v>
      </c>
      <c r="U51">
        <f t="shared" si="57"/>
        <v>0.79617230500000002</v>
      </c>
      <c r="V51">
        <f t="shared" si="58"/>
        <v>0.01</v>
      </c>
      <c r="W51">
        <f t="shared" si="34"/>
        <v>1.2031146911030797E-8</v>
      </c>
      <c r="X51">
        <f t="shared" si="35"/>
        <v>9.578865967949019E-9</v>
      </c>
      <c r="Y51">
        <f t="shared" si="36"/>
        <v>1.2031146911030796E-10</v>
      </c>
      <c r="Z51">
        <f t="shared" si="37"/>
        <v>2.33196947397147E-9</v>
      </c>
      <c r="AB51">
        <f t="shared" si="38"/>
        <v>-64.292502069487114</v>
      </c>
      <c r="AC51">
        <f t="shared" si="27"/>
        <v>-57.404036383237596</v>
      </c>
      <c r="AE51">
        <f t="shared" si="43"/>
        <v>0</v>
      </c>
      <c r="AF51">
        <f t="shared" si="44"/>
        <v>0</v>
      </c>
      <c r="AG51">
        <f t="shared" si="45"/>
        <v>-1.165984736985735E-7</v>
      </c>
      <c r="AH51">
        <f t="shared" si="46"/>
        <v>-4.7894329839745097E-4</v>
      </c>
      <c r="AI51">
        <f t="shared" si="39"/>
        <v>-4.7905989687114955E-4</v>
      </c>
      <c r="AJ51">
        <f t="shared" si="47"/>
        <v>-6.8884656862495177</v>
      </c>
      <c r="AK51">
        <f t="shared" si="59"/>
        <v>-4.5004751448640983</v>
      </c>
      <c r="AL51">
        <f t="shared" si="40"/>
        <v>-11.389419891010487</v>
      </c>
      <c r="AN51">
        <f t="shared" si="48"/>
        <v>0</v>
      </c>
      <c r="AO51">
        <f t="shared" si="49"/>
        <v>0</v>
      </c>
      <c r="AP51">
        <f t="shared" si="50"/>
        <v>-8.2498428719834047E-10</v>
      </c>
      <c r="AQ51">
        <f t="shared" si="51"/>
        <v>-3.3887295699795871E-6</v>
      </c>
      <c r="AR51">
        <f t="shared" si="52"/>
        <v>-3.3895545542667855E-6</v>
      </c>
      <c r="AS51">
        <f t="shared" si="53"/>
        <v>-4.8738853724208844E-2</v>
      </c>
      <c r="AT51">
        <f t="shared" si="54"/>
        <v>-3.1842794864003265E-2</v>
      </c>
      <c r="AU51">
        <f t="shared" si="55"/>
        <v>-8.058503814276638E-2</v>
      </c>
      <c r="AW51">
        <v>48</v>
      </c>
      <c r="AX51">
        <f>IF(Z51&gt;0, (R51*SUMPRODUCT(K51:$K$98, X51:$X$98)-K51*$AZ$3)/Z51, 0)</f>
        <v>-24616118274.256577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0.79964768799999997</v>
      </c>
      <c r="Q52" s="5">
        <f t="shared" si="60"/>
        <v>50</v>
      </c>
      <c r="R52">
        <f t="shared" si="41"/>
        <v>50000</v>
      </c>
      <c r="S52">
        <f t="shared" si="42"/>
        <v>-115463153898.77948</v>
      </c>
      <c r="U52">
        <f t="shared" si="57"/>
        <v>0.79964768799999997</v>
      </c>
      <c r="V52">
        <f t="shared" si="58"/>
        <v>0.01</v>
      </c>
      <c r="W52">
        <f t="shared" si="34"/>
        <v>2.33196947397147E-9</v>
      </c>
      <c r="X52">
        <f t="shared" si="35"/>
        <v>1.8647539983478621E-9</v>
      </c>
      <c r="Y52">
        <f t="shared" si="36"/>
        <v>2.33196947397147E-11</v>
      </c>
      <c r="Z52">
        <f t="shared" si="37"/>
        <v>4.4389578088389321E-10</v>
      </c>
      <c r="AB52">
        <f t="shared" si="38"/>
        <v>-57.404036383237596</v>
      </c>
      <c r="AC52">
        <f t="shared" si="27"/>
        <v>-51.253606863215857</v>
      </c>
      <c r="AE52">
        <f t="shared" si="43"/>
        <v>0</v>
      </c>
      <c r="AF52">
        <f t="shared" si="44"/>
        <v>0</v>
      </c>
      <c r="AG52">
        <f t="shared" si="45"/>
        <v>-2.2194789044194659E-8</v>
      </c>
      <c r="AH52">
        <f t="shared" si="46"/>
        <v>-9.3237699917393102E-5</v>
      </c>
      <c r="AI52">
        <f t="shared" si="39"/>
        <v>-9.3259894706437297E-5</v>
      </c>
      <c r="AJ52">
        <f t="shared" si="47"/>
        <v>-6.1504295200217385</v>
      </c>
      <c r="AK52">
        <f t="shared" si="59"/>
        <v>-4.0182825468266321</v>
      </c>
      <c r="AL52">
        <f t="shared" si="40"/>
        <v>-10.168805326743076</v>
      </c>
      <c r="AN52">
        <f t="shared" si="48"/>
        <v>0</v>
      </c>
      <c r="AO52">
        <f t="shared" si="49"/>
        <v>0</v>
      </c>
      <c r="AP52">
        <f t="shared" si="50"/>
        <v>-1.4021220217131796E-10</v>
      </c>
      <c r="AQ52">
        <f t="shared" si="51"/>
        <v>-5.8901498026292931E-7</v>
      </c>
      <c r="AR52">
        <f t="shared" si="52"/>
        <v>-5.891551924651007E-7</v>
      </c>
      <c r="AS52">
        <f t="shared" si="53"/>
        <v>-3.8854402516940938E-2</v>
      </c>
      <c r="AT52">
        <f t="shared" si="54"/>
        <v>-2.5384888485097006E-2</v>
      </c>
      <c r="AU52">
        <f t="shared" si="55"/>
        <v>-6.4239880157230408E-2</v>
      </c>
      <c r="AW52">
        <v>49</v>
      </c>
      <c r="AX52">
        <f>IF(Z52&gt;0, (R52*SUMPRODUCT(K52:$K$98, X52:$X$98)-K52*$AZ$3)/Z52, 0)</f>
        <v>-115463153898.77948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0.80323853099999998</v>
      </c>
      <c r="Q53" s="5">
        <f t="shared" si="60"/>
        <v>50</v>
      </c>
      <c r="R53">
        <f t="shared" si="41"/>
        <v>50000</v>
      </c>
      <c r="S53">
        <f t="shared" si="42"/>
        <v>-551998778993.10095</v>
      </c>
      <c r="U53">
        <f t="shared" si="57"/>
        <v>0.80323853099999998</v>
      </c>
      <c r="V53">
        <f t="shared" si="58"/>
        <v>0.01</v>
      </c>
      <c r="W53">
        <f t="shared" si="34"/>
        <v>4.4389578088389321E-10</v>
      </c>
      <c r="X53">
        <f t="shared" si="35"/>
        <v>3.5655419495427624E-10</v>
      </c>
      <c r="Y53">
        <f t="shared" si="36"/>
        <v>4.438957808838932E-12</v>
      </c>
      <c r="Z53">
        <f t="shared" si="37"/>
        <v>8.2902628120778035E-11</v>
      </c>
      <c r="AB53">
        <f t="shared" si="38"/>
        <v>-51.253606863215857</v>
      </c>
      <c r="AC53">
        <f t="shared" si="27"/>
        <v>-45.762149497988588</v>
      </c>
      <c r="AE53">
        <f t="shared" si="43"/>
        <v>0</v>
      </c>
      <c r="AF53">
        <f t="shared" si="44"/>
        <v>0</v>
      </c>
      <c r="AG53">
        <f t="shared" si="45"/>
        <v>-4.1451314060389021E-9</v>
      </c>
      <c r="AH53">
        <f t="shared" si="46"/>
        <v>-1.7827709747713811E-5</v>
      </c>
      <c r="AI53">
        <f t="shared" si="39"/>
        <v>-1.7831854879119852E-5</v>
      </c>
      <c r="AJ53">
        <f t="shared" si="47"/>
        <v>-5.4914573652272693</v>
      </c>
      <c r="AK53">
        <f t="shared" si="59"/>
        <v>-3.5877524804251104</v>
      </c>
      <c r="AL53">
        <f t="shared" si="40"/>
        <v>-9.0792276775072587</v>
      </c>
      <c r="AN53">
        <f t="shared" si="48"/>
        <v>0</v>
      </c>
      <c r="AO53">
        <f t="shared" si="49"/>
        <v>0</v>
      </c>
      <c r="AP53">
        <f t="shared" si="50"/>
        <v>-2.3380568615393162E-11</v>
      </c>
      <c r="AQ53">
        <f t="shared" si="51"/>
        <v>-1.0055700294675396E-7</v>
      </c>
      <c r="AR53">
        <f t="shared" si="52"/>
        <v>-1.0058038351536937E-7</v>
      </c>
      <c r="AS53">
        <f t="shared" si="53"/>
        <v>-3.0974505546229564E-2</v>
      </c>
      <c r="AT53">
        <f t="shared" si="54"/>
        <v>-2.023667884724209E-2</v>
      </c>
      <c r="AU53">
        <f t="shared" si="55"/>
        <v>-5.1211284973855166E-2</v>
      </c>
      <c r="AW53">
        <v>50</v>
      </c>
      <c r="AX53">
        <f>IF(Z53&gt;0, (R53*SUMPRODUCT(K53:$K$98, X53:$X$98)-K53*$AZ$3)/Z53, 0)</f>
        <v>-551998778993.10095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0.80709142899999997</v>
      </c>
      <c r="Q54" s="5">
        <f t="shared" si="60"/>
        <v>50</v>
      </c>
      <c r="R54">
        <f t="shared" si="41"/>
        <v>50000</v>
      </c>
      <c r="S54">
        <f t="shared" si="42"/>
        <v>-2694548708323.6631</v>
      </c>
      <c r="U54">
        <f t="shared" si="57"/>
        <v>0.80709142899999997</v>
      </c>
      <c r="V54">
        <f t="shared" si="58"/>
        <v>0.01</v>
      </c>
      <c r="W54">
        <f t="shared" si="34"/>
        <v>8.2902628120778035E-11</v>
      </c>
      <c r="X54">
        <f t="shared" si="35"/>
        <v>6.6910000597854331E-11</v>
      </c>
      <c r="Y54">
        <f t="shared" si="36"/>
        <v>8.2902628120778039E-13</v>
      </c>
      <c r="Z54">
        <f t="shared" si="37"/>
        <v>1.5163601241715924E-11</v>
      </c>
      <c r="AB54">
        <f t="shared" si="38"/>
        <v>-45.762149497988588</v>
      </c>
      <c r="AC54">
        <f t="shared" si="27"/>
        <v>-40.859062139400734</v>
      </c>
      <c r="AE54">
        <f t="shared" si="43"/>
        <v>0</v>
      </c>
      <c r="AF54">
        <f t="shared" si="44"/>
        <v>0</v>
      </c>
      <c r="AG54">
        <f t="shared" si="45"/>
        <v>-7.5818006208579622E-10</v>
      </c>
      <c r="AH54">
        <f t="shared" si="46"/>
        <v>-3.3455000298927164E-6</v>
      </c>
      <c r="AI54">
        <f t="shared" si="39"/>
        <v>-3.3462582099548022E-6</v>
      </c>
      <c r="AJ54">
        <f t="shared" si="47"/>
        <v>-4.9030873585878538</v>
      </c>
      <c r="AK54">
        <f t="shared" si="59"/>
        <v>-3.2033504648592013</v>
      </c>
      <c r="AL54">
        <f t="shared" si="40"/>
        <v>-8.1064411697052652</v>
      </c>
      <c r="AN54">
        <f t="shared" si="48"/>
        <v>0</v>
      </c>
      <c r="AO54">
        <f t="shared" si="49"/>
        <v>0</v>
      </c>
      <c r="AP54">
        <f t="shared" si="50"/>
        <v>-3.818309280900903E-12</v>
      </c>
      <c r="AQ54">
        <f t="shared" si="51"/>
        <v>-1.6848443334491265E-8</v>
      </c>
      <c r="AR54">
        <f t="shared" si="52"/>
        <v>-1.6852261643772166E-8</v>
      </c>
      <c r="AS54">
        <f t="shared" si="53"/>
        <v>-2.4692688323747235E-2</v>
      </c>
      <c r="AT54">
        <f t="shared" si="54"/>
        <v>-1.61325566598268E-2</v>
      </c>
      <c r="AU54">
        <f t="shared" si="55"/>
        <v>-4.082526183583568E-2</v>
      </c>
      <c r="AW54">
        <v>51</v>
      </c>
      <c r="AX54">
        <f>IF(Z54&gt;0, (R54*SUMPRODUCT(K54:$K$98, X54:$X$98)-K54*$AZ$3)/Z54, 0)</f>
        <v>-2694548708323.6631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0.81105379099999997</v>
      </c>
      <c r="Q55" s="5">
        <f t="shared" si="60"/>
        <v>50</v>
      </c>
      <c r="R55">
        <f t="shared" si="41"/>
        <v>50000</v>
      </c>
      <c r="S55">
        <f t="shared" si="42"/>
        <v>-13444526572630.986</v>
      </c>
      <c r="U55">
        <f t="shared" si="57"/>
        <v>0.81105379099999997</v>
      </c>
      <c r="V55">
        <f t="shared" si="58"/>
        <v>0.01</v>
      </c>
      <c r="W55">
        <f t="shared" si="34"/>
        <v>1.5163601241715924E-11</v>
      </c>
      <c r="X55">
        <f t="shared" si="35"/>
        <v>1.2298496272306008E-11</v>
      </c>
      <c r="Y55">
        <f t="shared" si="36"/>
        <v>1.5163601241715925E-13</v>
      </c>
      <c r="Z55">
        <f t="shared" si="37"/>
        <v>2.713468956992757E-12</v>
      </c>
      <c r="AB55">
        <f t="shared" si="38"/>
        <v>-40.859062139400734</v>
      </c>
      <c r="AC55">
        <f t="shared" si="27"/>
        <v>-36.481305496298411</v>
      </c>
      <c r="AE55">
        <f t="shared" si="43"/>
        <v>0</v>
      </c>
      <c r="AF55">
        <f t="shared" si="44"/>
        <v>0</v>
      </c>
      <c r="AG55">
        <f t="shared" si="45"/>
        <v>-1.3567344784963786E-10</v>
      </c>
      <c r="AH55">
        <f t="shared" si="46"/>
        <v>-6.1492481361530034E-7</v>
      </c>
      <c r="AI55">
        <f t="shared" si="39"/>
        <v>-6.1506048706314998E-7</v>
      </c>
      <c r="AJ55">
        <f t="shared" si="47"/>
        <v>-4.3777566431023232</v>
      </c>
      <c r="AK55">
        <f t="shared" si="59"/>
        <v>-2.8601343497580518</v>
      </c>
      <c r="AL55">
        <f t="shared" si="40"/>
        <v>-7.2378916079208615</v>
      </c>
      <c r="AN55">
        <f t="shared" si="48"/>
        <v>0</v>
      </c>
      <c r="AO55">
        <f t="shared" si="49"/>
        <v>0</v>
      </c>
      <c r="AP55">
        <f t="shared" si="50"/>
        <v>-6.1006425947029688E-13</v>
      </c>
      <c r="AQ55">
        <f t="shared" si="51"/>
        <v>-2.7650484084688935E-9</v>
      </c>
      <c r="AR55">
        <f t="shared" si="52"/>
        <v>-2.7656584727283636E-9</v>
      </c>
      <c r="AS55">
        <f t="shared" si="53"/>
        <v>-1.96848602799219E-2</v>
      </c>
      <c r="AT55">
        <f t="shared" si="54"/>
        <v>-1.2860775426039727E-2</v>
      </c>
      <c r="AU55">
        <f t="shared" si="55"/>
        <v>-3.2545638471620099E-2</v>
      </c>
      <c r="AW55">
        <v>52</v>
      </c>
      <c r="AX55">
        <f>IF(Z55&gt;0, (R55*SUMPRODUCT(K55:$K$98, X55:$X$98)-K55*$AZ$3)/Z55, 0)</f>
        <v>-13444526572630.986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0.81525055400000002</v>
      </c>
      <c r="Q56" s="5">
        <f t="shared" si="60"/>
        <v>50</v>
      </c>
      <c r="R56">
        <f t="shared" si="41"/>
        <v>50000</v>
      </c>
      <c r="S56">
        <f t="shared" si="42"/>
        <v>-68692873473231.414</v>
      </c>
      <c r="U56">
        <f t="shared" si="57"/>
        <v>0.81525055400000002</v>
      </c>
      <c r="V56">
        <f t="shared" si="58"/>
        <v>0.01</v>
      </c>
      <c r="W56">
        <f t="shared" si="34"/>
        <v>2.713468956992757E-12</v>
      </c>
      <c r="X56">
        <f t="shared" si="35"/>
        <v>2.2121570704501472E-12</v>
      </c>
      <c r="Y56">
        <f t="shared" si="36"/>
        <v>2.713468956992757E-14</v>
      </c>
      <c r="Z56">
        <f t="shared" si="37"/>
        <v>4.7417719697268224E-13</v>
      </c>
      <c r="AB56">
        <f t="shared" si="38"/>
        <v>-36.481305496298411</v>
      </c>
      <c r="AC56">
        <f t="shared" si="27"/>
        <v>-32.572594195535991</v>
      </c>
      <c r="AE56">
        <f t="shared" si="43"/>
        <v>0</v>
      </c>
      <c r="AF56">
        <f t="shared" si="44"/>
        <v>0</v>
      </c>
      <c r="AG56">
        <f t="shared" si="45"/>
        <v>-2.3708859848634112E-11</v>
      </c>
      <c r="AH56">
        <f t="shared" si="46"/>
        <v>-1.1060785352250736E-7</v>
      </c>
      <c r="AI56">
        <f t="shared" si="39"/>
        <v>-1.10631562382356E-7</v>
      </c>
      <c r="AJ56">
        <f t="shared" si="47"/>
        <v>-3.9087113007624197</v>
      </c>
      <c r="AK56">
        <f t="shared" si="59"/>
        <v>-2.5536913847408891</v>
      </c>
      <c r="AL56">
        <f t="shared" si="40"/>
        <v>-6.4624027961348709</v>
      </c>
      <c r="AN56">
        <f t="shared" si="48"/>
        <v>0</v>
      </c>
      <c r="AO56">
        <f t="shared" si="49"/>
        <v>0</v>
      </c>
      <c r="AP56">
        <f t="shared" si="50"/>
        <v>-9.5186063720388099E-14</v>
      </c>
      <c r="AQ56">
        <f t="shared" si="51"/>
        <v>-4.4406716563282076E-10</v>
      </c>
      <c r="AR56">
        <f t="shared" si="52"/>
        <v>-4.4416235169654115E-10</v>
      </c>
      <c r="AS56">
        <f t="shared" si="53"/>
        <v>-1.5692650144895393E-2</v>
      </c>
      <c r="AT56">
        <f t="shared" si="54"/>
        <v>-1.0252531434326067E-2</v>
      </c>
      <c r="AU56">
        <f t="shared" si="55"/>
        <v>-2.5945182023383813E-2</v>
      </c>
      <c r="AW56">
        <v>53</v>
      </c>
      <c r="AX56">
        <f>IF(Z56&gt;0, (R56*SUMPRODUCT(K56:$K$98, X56:$X$98)-K56*$AZ$3)/Z56, 0)</f>
        <v>-68692873473231.414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0.81969331899999998</v>
      </c>
      <c r="Q57" s="5">
        <f t="shared" si="60"/>
        <v>50</v>
      </c>
      <c r="R57">
        <f t="shared" si="41"/>
        <v>50000</v>
      </c>
      <c r="S57">
        <f t="shared" si="42"/>
        <v>-360132217859228.88</v>
      </c>
      <c r="U57">
        <f t="shared" si="57"/>
        <v>0.81969331899999998</v>
      </c>
      <c r="V57">
        <f t="shared" si="58"/>
        <v>0.01</v>
      </c>
      <c r="W57">
        <f t="shared" si="34"/>
        <v>4.7417719697268224E-13</v>
      </c>
      <c r="X57">
        <f t="shared" si="35"/>
        <v>3.8867988038065463E-13</v>
      </c>
      <c r="Y57">
        <f t="shared" si="36"/>
        <v>4.7417719697268224E-15</v>
      </c>
      <c r="Z57">
        <f t="shared" si="37"/>
        <v>8.0755544622300784E-14</v>
      </c>
      <c r="AB57">
        <f t="shared" si="38"/>
        <v>-32.572594195535991</v>
      </c>
      <c r="AC57">
        <f t="shared" si="27"/>
        <v>-29.082673389259107</v>
      </c>
      <c r="AE57">
        <f t="shared" si="43"/>
        <v>0</v>
      </c>
      <c r="AF57">
        <f t="shared" si="44"/>
        <v>0</v>
      </c>
      <c r="AG57">
        <f t="shared" si="45"/>
        <v>-4.0377772311150395E-12</v>
      </c>
      <c r="AH57">
        <f t="shared" si="46"/>
        <v>-1.9433994019032733E-8</v>
      </c>
      <c r="AI57">
        <f t="shared" si="39"/>
        <v>-1.9438031796263849E-8</v>
      </c>
      <c r="AJ57">
        <f t="shared" si="47"/>
        <v>-3.4899208062768849</v>
      </c>
      <c r="AK57">
        <f t="shared" si="59"/>
        <v>-2.2800815936875196</v>
      </c>
      <c r="AL57">
        <f t="shared" si="40"/>
        <v>-5.7700024194024362</v>
      </c>
      <c r="AN57">
        <f t="shared" si="48"/>
        <v>0</v>
      </c>
      <c r="AO57">
        <f t="shared" si="49"/>
        <v>0</v>
      </c>
      <c r="AP57">
        <f t="shared" si="50"/>
        <v>-1.4473948740780189E-14</v>
      </c>
      <c r="AQ57">
        <f t="shared" si="51"/>
        <v>-6.9663732583491425E-11</v>
      </c>
      <c r="AR57">
        <f t="shared" si="52"/>
        <v>-6.9678206532232211E-11</v>
      </c>
      <c r="AS57">
        <f t="shared" si="53"/>
        <v>-1.2510084625318635E-2</v>
      </c>
      <c r="AT57">
        <f t="shared" si="54"/>
        <v>-8.1732552894494531E-3</v>
      </c>
      <c r="AU57">
        <f t="shared" si="55"/>
        <v>-2.0683339984446294E-2</v>
      </c>
      <c r="AW57">
        <v>54</v>
      </c>
      <c r="AX57">
        <f>IF(Z57&gt;0, (R57*SUMPRODUCT(K57:$K$98, X57:$X$98)-K57*$AZ$3)/Z57, 0)</f>
        <v>-360132217859228.88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0.82421808699999999</v>
      </c>
      <c r="Q58" s="5">
        <f t="shared" si="60"/>
        <v>50</v>
      </c>
      <c r="R58">
        <f t="shared" si="41"/>
        <v>50000</v>
      </c>
      <c r="S58">
        <f t="shared" si="42"/>
        <v>-1939576020511664.3</v>
      </c>
      <c r="U58">
        <f t="shared" si="57"/>
        <v>0.82421808699999999</v>
      </c>
      <c r="V58">
        <f t="shared" si="58"/>
        <v>0.01</v>
      </c>
      <c r="W58">
        <f t="shared" si="34"/>
        <v>8.0755544622300784E-14</v>
      </c>
      <c r="X58">
        <f t="shared" si="35"/>
        <v>6.6560180503235893E-14</v>
      </c>
      <c r="Y58">
        <f t="shared" si="36"/>
        <v>8.0755544622300783E-16</v>
      </c>
      <c r="Z58">
        <f t="shared" si="37"/>
        <v>1.3387808672841883E-14</v>
      </c>
      <c r="AB58">
        <f t="shared" si="38"/>
        <v>-29.082673389259107</v>
      </c>
      <c r="AC58">
        <f t="shared" si="27"/>
        <v>-25.966672669042204</v>
      </c>
      <c r="AE58">
        <f t="shared" si="43"/>
        <v>0</v>
      </c>
      <c r="AF58">
        <f t="shared" si="44"/>
        <v>0</v>
      </c>
      <c r="AG58">
        <f t="shared" si="45"/>
        <v>-6.6939043364209413E-13</v>
      </c>
      <c r="AH58">
        <f t="shared" si="46"/>
        <v>-3.3280090251617945E-9</v>
      </c>
      <c r="AI58">
        <f t="shared" si="39"/>
        <v>-3.3286784155954367E-9</v>
      </c>
      <c r="AJ58">
        <f t="shared" si="47"/>
        <v>-3.1160007202169027</v>
      </c>
      <c r="AK58">
        <f t="shared" si="59"/>
        <v>-2.0357871372481378</v>
      </c>
      <c r="AL58">
        <f t="shared" si="40"/>
        <v>-5.1517878607937186</v>
      </c>
      <c r="AN58">
        <f t="shared" si="48"/>
        <v>0</v>
      </c>
      <c r="AO58">
        <f t="shared" si="49"/>
        <v>0</v>
      </c>
      <c r="AP58">
        <f t="shared" si="50"/>
        <v>-2.1424275990272142E-15</v>
      </c>
      <c r="AQ58">
        <f t="shared" si="51"/>
        <v>-1.0651509234340987E-11</v>
      </c>
      <c r="AR58">
        <f t="shared" si="52"/>
        <v>-1.0653651661940014E-11</v>
      </c>
      <c r="AS58">
        <f t="shared" si="53"/>
        <v>-9.9729628719951967E-3</v>
      </c>
      <c r="AT58">
        <f t="shared" si="54"/>
        <v>-6.5156690764974542E-3</v>
      </c>
      <c r="AU58">
        <f t="shared" si="55"/>
        <v>-1.6488631959146301E-2</v>
      </c>
      <c r="AW58">
        <v>55</v>
      </c>
      <c r="AX58">
        <f>IF(Z58&gt;0, (R58*SUMPRODUCT(K58:$K$98, X58:$X$98)-K58*$AZ$3)/Z58, 0)</f>
        <v>-1939576020511664.3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0.82894669600000004</v>
      </c>
      <c r="Q59" s="5">
        <f t="shared" si="60"/>
        <v>50</v>
      </c>
      <c r="R59">
        <f t="shared" si="41"/>
        <v>50000</v>
      </c>
      <c r="S59">
        <f t="shared" si="42"/>
        <v>-1.0752739999851028E+16</v>
      </c>
      <c r="U59">
        <f t="shared" si="57"/>
        <v>0.82894669600000004</v>
      </c>
      <c r="V59">
        <f t="shared" si="58"/>
        <v>0.01</v>
      </c>
      <c r="W59">
        <f t="shared" si="34"/>
        <v>1.3387808672841883E-14</v>
      </c>
      <c r="X59">
        <f t="shared" si="35"/>
        <v>1.1097779766032424E-14</v>
      </c>
      <c r="Y59">
        <f t="shared" si="36"/>
        <v>1.3387808672841884E-16</v>
      </c>
      <c r="Z59">
        <f t="shared" si="37"/>
        <v>2.1561508200810397E-15</v>
      </c>
      <c r="AB59">
        <f t="shared" si="38"/>
        <v>-25.966672669042204</v>
      </c>
      <c r="AC59">
        <f t="shared" si="27"/>
        <v>-23.184529168796992</v>
      </c>
      <c r="AE59">
        <f t="shared" si="43"/>
        <v>0</v>
      </c>
      <c r="AF59">
        <f t="shared" si="44"/>
        <v>0</v>
      </c>
      <c r="AG59">
        <f t="shared" si="45"/>
        <v>-1.0780754100405199E-13</v>
      </c>
      <c r="AH59">
        <f t="shared" si="46"/>
        <v>-5.5488898830162117E-10</v>
      </c>
      <c r="AI59">
        <f t="shared" si="39"/>
        <v>-5.5499679584262525E-10</v>
      </c>
      <c r="AJ59">
        <f t="shared" si="47"/>
        <v>-2.782143500245212</v>
      </c>
      <c r="AK59">
        <f t="shared" si="59"/>
        <v>-1.8176670868329545</v>
      </c>
      <c r="AL59">
        <f t="shared" si="40"/>
        <v>-4.5998105876331632</v>
      </c>
      <c r="AN59">
        <f t="shared" si="48"/>
        <v>0</v>
      </c>
      <c r="AO59">
        <f t="shared" si="49"/>
        <v>0</v>
      </c>
      <c r="AP59">
        <f t="shared" si="50"/>
        <v>-3.0807593161082134E-16</v>
      </c>
      <c r="AQ59">
        <f t="shared" si="51"/>
        <v>-1.585677035386448E-12</v>
      </c>
      <c r="AR59">
        <f t="shared" si="52"/>
        <v>-1.5859851113180589E-12</v>
      </c>
      <c r="AS59">
        <f t="shared" si="53"/>
        <v>-7.9503849427455184E-3</v>
      </c>
      <c r="AT59">
        <f t="shared" si="54"/>
        <v>-5.1942514959444543E-3</v>
      </c>
      <c r="AU59">
        <f t="shared" si="55"/>
        <v>-1.3144636440275959E-2</v>
      </c>
      <c r="AW59">
        <v>56</v>
      </c>
      <c r="AX59">
        <f>IF(Z59&gt;0, (R59*SUMPRODUCT(K59:$K$98, X59:$X$98)-K59*$AZ$3)/Z59, 0)</f>
        <v>-1.0752739999851028E+16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0.83370721699999994</v>
      </c>
      <c r="Q60" s="5">
        <f t="shared" si="60"/>
        <v>50</v>
      </c>
      <c r="R60">
        <f t="shared" si="41"/>
        <v>50000</v>
      </c>
      <c r="S60">
        <f t="shared" si="42"/>
        <v>-6.1427409057994336E+16</v>
      </c>
      <c r="U60">
        <f t="shared" si="57"/>
        <v>0.83370721699999994</v>
      </c>
      <c r="V60">
        <f t="shared" si="58"/>
        <v>0.01</v>
      </c>
      <c r="W60">
        <f t="shared" si="34"/>
        <v>2.1561508200810397E-15</v>
      </c>
      <c r="X60">
        <f t="shared" si="35"/>
        <v>1.7975984996420312E-15</v>
      </c>
      <c r="Y60">
        <f t="shared" si="36"/>
        <v>2.1561508200810398E-17</v>
      </c>
      <c r="Z60">
        <f t="shared" si="37"/>
        <v>3.3699081223819805E-16</v>
      </c>
      <c r="AB60">
        <f t="shared" si="38"/>
        <v>-23.184529168796992</v>
      </c>
      <c r="AC60">
        <f t="shared" si="27"/>
        <v>-20.700472472141556</v>
      </c>
      <c r="AE60">
        <f t="shared" si="43"/>
        <v>0</v>
      </c>
      <c r="AF60">
        <f t="shared" si="44"/>
        <v>0</v>
      </c>
      <c r="AG60">
        <f t="shared" si="45"/>
        <v>-1.6849540611909903E-14</v>
      </c>
      <c r="AH60">
        <f t="shared" si="46"/>
        <v>-8.9879924982101562E-11</v>
      </c>
      <c r="AI60">
        <f t="shared" si="39"/>
        <v>-8.9896774522713478E-11</v>
      </c>
      <c r="AJ60">
        <f t="shared" si="47"/>
        <v>-2.4840566966554363</v>
      </c>
      <c r="AK60">
        <f t="shared" si="59"/>
        <v>-1.6229170418157897</v>
      </c>
      <c r="AL60">
        <f t="shared" si="40"/>
        <v>-4.1069737385611234</v>
      </c>
      <c r="AN60">
        <f t="shared" si="48"/>
        <v>0</v>
      </c>
      <c r="AO60">
        <f t="shared" si="49"/>
        <v>0</v>
      </c>
      <c r="AP60">
        <f t="shared" si="50"/>
        <v>-4.2991111363190133E-17</v>
      </c>
      <c r="AQ60">
        <f t="shared" si="51"/>
        <v>-2.2932600675708944E-13</v>
      </c>
      <c r="AR60">
        <f t="shared" si="52"/>
        <v>-2.2936899786845264E-13</v>
      </c>
      <c r="AS60">
        <f t="shared" si="53"/>
        <v>-6.3379982005507688E-3</v>
      </c>
      <c r="AT60">
        <f t="shared" si="54"/>
        <v>-4.1408254910288104E-3</v>
      </c>
      <c r="AU60">
        <f t="shared" si="55"/>
        <v>-1.047882369180895E-2</v>
      </c>
      <c r="AW60">
        <v>57</v>
      </c>
      <c r="AX60">
        <f>IF(Z60&gt;0, (R60*SUMPRODUCT(K60:$K$98, X60:$X$98)-K60*$AZ$3)/Z60, 0)</f>
        <v>-6.1427409057994336E+16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0.83838979800000002</v>
      </c>
      <c r="Q61" s="5">
        <f t="shared" si="60"/>
        <v>50</v>
      </c>
      <c r="R61">
        <f t="shared" si="41"/>
        <v>50000</v>
      </c>
      <c r="S61">
        <f t="shared" si="42"/>
        <v>-3.6175600468257677E+17</v>
      </c>
      <c r="U61">
        <f t="shared" si="57"/>
        <v>0.83838979800000002</v>
      </c>
      <c r="V61">
        <f t="shared" si="58"/>
        <v>0.01</v>
      </c>
      <c r="W61">
        <f t="shared" si="34"/>
        <v>3.3699081223819805E-16</v>
      </c>
      <c r="X61">
        <f t="shared" si="35"/>
        <v>2.825296590002388E-16</v>
      </c>
      <c r="Y61">
        <f t="shared" si="36"/>
        <v>3.3699081223819807E-18</v>
      </c>
      <c r="Z61">
        <f t="shared" si="37"/>
        <v>5.1091245115577274E-17</v>
      </c>
      <c r="AB61">
        <f t="shared" si="38"/>
        <v>-20.700472472141556</v>
      </c>
      <c r="AC61">
        <f t="shared" si="27"/>
        <v>-18.48256470726945</v>
      </c>
      <c r="AE61">
        <f t="shared" si="43"/>
        <v>0</v>
      </c>
      <c r="AF61">
        <f t="shared" si="44"/>
        <v>0</v>
      </c>
      <c r="AG61">
        <f t="shared" si="45"/>
        <v>-2.5545622557788635E-15</v>
      </c>
      <c r="AH61">
        <f t="shared" si="46"/>
        <v>-1.412648295001194E-11</v>
      </c>
      <c r="AI61">
        <f t="shared" si="39"/>
        <v>-1.4129037512267719E-11</v>
      </c>
      <c r="AJ61">
        <f t="shared" si="47"/>
        <v>-2.2179077648721055</v>
      </c>
      <c r="AK61">
        <f t="shared" si="59"/>
        <v>-1.449033073049909</v>
      </c>
      <c r="AL61">
        <f t="shared" si="40"/>
        <v>-3.6669408379361439</v>
      </c>
      <c r="AN61">
        <f t="shared" si="48"/>
        <v>0</v>
      </c>
      <c r="AO61">
        <f t="shared" si="49"/>
        <v>0</v>
      </c>
      <c r="AP61">
        <f t="shared" si="50"/>
        <v>-5.8195456053372768E-18</v>
      </c>
      <c r="AQ61">
        <f t="shared" si="51"/>
        <v>-3.2181526046054001E-14</v>
      </c>
      <c r="AR61">
        <f t="shared" si="52"/>
        <v>-3.218734559165934E-14</v>
      </c>
      <c r="AS61">
        <f t="shared" si="53"/>
        <v>-5.0526133614111467E-3</v>
      </c>
      <c r="AT61">
        <f t="shared" si="54"/>
        <v>-3.3010407294555861E-3</v>
      </c>
      <c r="AU61">
        <f t="shared" si="55"/>
        <v>-8.3536540908989206E-3</v>
      </c>
      <c r="AW61">
        <v>58</v>
      </c>
      <c r="AX61">
        <f>IF(Z61&gt;0, (R61*SUMPRODUCT(K61:$K$98, X61:$X$98)-K61*$AZ$3)/Z61, 0)</f>
        <v>-3.6175600468257677E+17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0.84318435700000005</v>
      </c>
      <c r="Q62" s="5">
        <f t="shared" si="60"/>
        <v>50</v>
      </c>
      <c r="R62">
        <f t="shared" si="41"/>
        <v>50000</v>
      </c>
      <c r="S62">
        <f t="shared" si="42"/>
        <v>-2.2000137461666895E+18</v>
      </c>
      <c r="U62">
        <f t="shared" si="57"/>
        <v>0.84318435700000005</v>
      </c>
      <c r="V62">
        <f t="shared" si="58"/>
        <v>0.01</v>
      </c>
      <c r="W62">
        <f t="shared" si="34"/>
        <v>5.1091245115577274E-17</v>
      </c>
      <c r="X62">
        <f t="shared" si="35"/>
        <v>4.3079338661107416E-17</v>
      </c>
      <c r="Y62">
        <f t="shared" si="36"/>
        <v>5.1091245115577277E-19</v>
      </c>
      <c r="Z62">
        <f t="shared" si="37"/>
        <v>7.500994003314085E-18</v>
      </c>
      <c r="AB62">
        <f t="shared" si="38"/>
        <v>-18.48256470726945</v>
      </c>
      <c r="AC62">
        <f t="shared" si="27"/>
        <v>-16.502289917204894</v>
      </c>
      <c r="AE62">
        <f t="shared" si="43"/>
        <v>0</v>
      </c>
      <c r="AF62">
        <f t="shared" si="44"/>
        <v>0</v>
      </c>
      <c r="AG62">
        <f t="shared" si="45"/>
        <v>-3.7504970016570423E-16</v>
      </c>
      <c r="AH62">
        <f t="shared" si="46"/>
        <v>-2.153966933055371E-12</v>
      </c>
      <c r="AI62">
        <f t="shared" si="39"/>
        <v>-2.1543419827555366E-12</v>
      </c>
      <c r="AJ62">
        <f t="shared" si="47"/>
        <v>-1.9802747900645556</v>
      </c>
      <c r="AK62">
        <f t="shared" si="59"/>
        <v>-1.2937795295088617</v>
      </c>
      <c r="AL62">
        <f t="shared" si="40"/>
        <v>-3.2740543195755718</v>
      </c>
      <c r="AN62">
        <f t="shared" si="48"/>
        <v>0</v>
      </c>
      <c r="AO62">
        <f t="shared" si="49"/>
        <v>0</v>
      </c>
      <c r="AP62">
        <f t="shared" si="50"/>
        <v>-7.628574375137646E-19</v>
      </c>
      <c r="AQ62">
        <f t="shared" si="51"/>
        <v>-4.3812051957754362E-15</v>
      </c>
      <c r="AR62">
        <f t="shared" si="52"/>
        <v>-4.38196805321295E-15</v>
      </c>
      <c r="AS62">
        <f t="shared" si="53"/>
        <v>-4.0279124373498046E-3</v>
      </c>
      <c r="AT62">
        <f t="shared" si="54"/>
        <v>-2.6315694590685768E-3</v>
      </c>
      <c r="AU62">
        <f t="shared" si="55"/>
        <v>-6.6594818964227634E-3</v>
      </c>
      <c r="AW62">
        <v>59</v>
      </c>
      <c r="AX62">
        <f>IF(Z62&gt;0, (R62*SUMPRODUCT(K62:$K$98, X62:$X$98)-K62*$AZ$3)/Z62, 0)</f>
        <v>-2.2000137461666895E+18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0.84806285100000001</v>
      </c>
      <c r="Q63" s="5">
        <f t="shared" si="60"/>
        <v>50</v>
      </c>
      <c r="R63">
        <f t="shared" si="41"/>
        <v>50000</v>
      </c>
      <c r="S63">
        <f t="shared" si="42"/>
        <v>-1.3839209829759435E+19</v>
      </c>
      <c r="U63">
        <f t="shared" si="57"/>
        <v>0.84806285100000001</v>
      </c>
      <c r="V63">
        <f t="shared" si="58"/>
        <v>0.01</v>
      </c>
      <c r="W63">
        <f t="shared" si="34"/>
        <v>7.500994003314085E-18</v>
      </c>
      <c r="X63">
        <f t="shared" si="35"/>
        <v>6.3613143597844462E-18</v>
      </c>
      <c r="Y63">
        <f t="shared" si="36"/>
        <v>7.5009940033140854E-20</v>
      </c>
      <c r="Z63">
        <f t="shared" si="37"/>
        <v>1.064669703496498E-18</v>
      </c>
      <c r="AB63">
        <f t="shared" si="38"/>
        <v>-16.502289917204894</v>
      </c>
      <c r="AC63">
        <f t="shared" si="27"/>
        <v>-14.734187426075797</v>
      </c>
      <c r="AE63">
        <f t="shared" si="43"/>
        <v>0</v>
      </c>
      <c r="AF63">
        <f t="shared" si="44"/>
        <v>0</v>
      </c>
      <c r="AG63">
        <f t="shared" si="45"/>
        <v>-5.32334851748249E-17</v>
      </c>
      <c r="AH63">
        <f t="shared" si="46"/>
        <v>-3.1806571798922232E-13</v>
      </c>
      <c r="AI63">
        <f t="shared" si="39"/>
        <v>-3.1811895147439715E-13</v>
      </c>
      <c r="AJ63">
        <f t="shared" si="47"/>
        <v>-1.7681024911290972</v>
      </c>
      <c r="AK63">
        <f t="shared" si="59"/>
        <v>-1.1551602942043426</v>
      </c>
      <c r="AL63">
        <f t="shared" si="40"/>
        <v>-2.9232627853337583</v>
      </c>
      <c r="AN63">
        <f t="shared" si="48"/>
        <v>0</v>
      </c>
      <c r="AO63">
        <f t="shared" si="49"/>
        <v>0</v>
      </c>
      <c r="AP63">
        <f t="shared" si="50"/>
        <v>-9.6676615869776265E-20</v>
      </c>
      <c r="AQ63">
        <f t="shared" si="51"/>
        <v>-5.7763486907542641E-16</v>
      </c>
      <c r="AR63">
        <f t="shared" si="52"/>
        <v>-5.7773154569129611E-16</v>
      </c>
      <c r="AS63">
        <f t="shared" si="53"/>
        <v>-3.2110271343669256E-3</v>
      </c>
      <c r="AT63">
        <f t="shared" si="54"/>
        <v>-2.0978710611197233E-3</v>
      </c>
      <c r="AU63">
        <f t="shared" si="55"/>
        <v>-5.3088981954872274E-3</v>
      </c>
      <c r="AW63">
        <v>60</v>
      </c>
      <c r="AX63">
        <f>IF(Z63&gt;0, (R63*SUMPRODUCT(K63:$K$98, X63:$X$98)-K63*$AZ$3)/Z63, 0)</f>
        <v>-1.3839209829759435E+19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0.85299375700000002</v>
      </c>
      <c r="Q64" s="5">
        <f t="shared" si="60"/>
        <v>50</v>
      </c>
      <c r="R64">
        <f t="shared" si="41"/>
        <v>50000</v>
      </c>
      <c r="S64">
        <f t="shared" si="42"/>
        <v>-9.0188863495800652E+19</v>
      </c>
      <c r="U64">
        <f t="shared" si="57"/>
        <v>0.85299375700000002</v>
      </c>
      <c r="V64">
        <f t="shared" si="58"/>
        <v>0.01</v>
      </c>
      <c r="W64">
        <f t="shared" si="34"/>
        <v>1.064669703496498E-18</v>
      </c>
      <c r="X64">
        <f t="shared" si="35"/>
        <v>9.0815661034955385E-19</v>
      </c>
      <c r="Y64">
        <f t="shared" si="36"/>
        <v>1.0646697034964981E-20</v>
      </c>
      <c r="Z64">
        <f t="shared" si="37"/>
        <v>1.4586639611197917E-19</v>
      </c>
      <c r="AB64">
        <f t="shared" si="38"/>
        <v>-14.734187426075797</v>
      </c>
      <c r="AC64">
        <f t="shared" si="27"/>
        <v>-13.155524487567677</v>
      </c>
      <c r="AE64">
        <f t="shared" si="43"/>
        <v>0</v>
      </c>
      <c r="AF64">
        <f t="shared" si="44"/>
        <v>0</v>
      </c>
      <c r="AG64">
        <f t="shared" si="45"/>
        <v>-7.2933198055989585E-18</v>
      </c>
      <c r="AH64">
        <f t="shared" si="46"/>
        <v>-4.5407830517477695E-14</v>
      </c>
      <c r="AI64">
        <f t="shared" si="39"/>
        <v>-4.5415123837283294E-14</v>
      </c>
      <c r="AJ64">
        <f t="shared" si="47"/>
        <v>-1.5786629385081206</v>
      </c>
      <c r="AK64">
        <f t="shared" si="59"/>
        <v>-1.0313931198253059</v>
      </c>
      <c r="AL64">
        <f t="shared" si="40"/>
        <v>-2.610056058333472</v>
      </c>
      <c r="AN64">
        <f t="shared" si="48"/>
        <v>0</v>
      </c>
      <c r="AO64">
        <f t="shared" si="49"/>
        <v>0</v>
      </c>
      <c r="AP64">
        <f t="shared" si="50"/>
        <v>-1.1826160648457342E-20</v>
      </c>
      <c r="AQ64">
        <f t="shared" si="51"/>
        <v>-7.3629062307862742E-17</v>
      </c>
      <c r="AR64">
        <f t="shared" si="52"/>
        <v>-7.3640888468511194E-17</v>
      </c>
      <c r="AS64">
        <f t="shared" si="53"/>
        <v>-2.5598111721675076E-3</v>
      </c>
      <c r="AT64">
        <f t="shared" si="54"/>
        <v>-1.6724099658161056E-3</v>
      </c>
      <c r="AU64">
        <f t="shared" si="55"/>
        <v>-4.2322211379836874E-3</v>
      </c>
      <c r="AW64">
        <v>61</v>
      </c>
      <c r="AX64">
        <f>IF(Z64&gt;0, (R64*SUMPRODUCT(K64:$K$98, X64:$X$98)-K64*$AZ$3)/Z64, 0)</f>
        <v>-9.0188863495800652E+19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0.85794593600000002</v>
      </c>
      <c r="Q65" s="5">
        <f t="shared" si="60"/>
        <v>50</v>
      </c>
      <c r="R65">
        <f t="shared" si="41"/>
        <v>50000</v>
      </c>
      <c r="S65">
        <f t="shared" si="42"/>
        <v>-6.0979396270904207E+20</v>
      </c>
      <c r="U65">
        <f t="shared" si="57"/>
        <v>0.85794593600000002</v>
      </c>
      <c r="V65">
        <f t="shared" si="58"/>
        <v>0.01</v>
      </c>
      <c r="W65">
        <f t="shared" si="34"/>
        <v>1.4586639611197917E-19</v>
      </c>
      <c r="X65">
        <f t="shared" si="35"/>
        <v>1.2514548174323874E-19</v>
      </c>
      <c r="Y65">
        <f t="shared" si="36"/>
        <v>1.4586639611197918E-21</v>
      </c>
      <c r="Z65">
        <f t="shared" si="37"/>
        <v>1.9262250407620641E-20</v>
      </c>
      <c r="AB65">
        <f t="shared" si="38"/>
        <v>-13.155524487567677</v>
      </c>
      <c r="AC65">
        <f t="shared" si="27"/>
        <v>-11.746004006756852</v>
      </c>
      <c r="AE65">
        <f t="shared" si="43"/>
        <v>0</v>
      </c>
      <c r="AF65">
        <f t="shared" si="44"/>
        <v>0</v>
      </c>
      <c r="AG65">
        <f t="shared" si="45"/>
        <v>-9.6311252038103208E-19</v>
      </c>
      <c r="AH65">
        <f t="shared" si="46"/>
        <v>-6.2572740871619373E-15</v>
      </c>
      <c r="AI65">
        <f t="shared" si="39"/>
        <v>-6.258237199682318E-15</v>
      </c>
      <c r="AJ65">
        <f t="shared" si="47"/>
        <v>-1.4095204808108246</v>
      </c>
      <c r="AK65">
        <f t="shared" si="59"/>
        <v>-0.92088671412973744</v>
      </c>
      <c r="AL65">
        <f t="shared" si="40"/>
        <v>-2.3304071949405682</v>
      </c>
      <c r="AN65">
        <f t="shared" si="48"/>
        <v>0</v>
      </c>
      <c r="AO65">
        <f t="shared" si="49"/>
        <v>0</v>
      </c>
      <c r="AP65">
        <f t="shared" si="50"/>
        <v>-1.3943683706657737E-21</v>
      </c>
      <c r="AQ65">
        <f t="shared" si="51"/>
        <v>-9.0591129168099117E-18</v>
      </c>
      <c r="AR65">
        <f t="shared" si="52"/>
        <v>-9.0605072851805775E-18</v>
      </c>
      <c r="AS65">
        <f t="shared" si="53"/>
        <v>-2.0406657941386417E-3</v>
      </c>
      <c r="AT65">
        <f t="shared" si="54"/>
        <v>-1.3332349855039107E-3</v>
      </c>
      <c r="AU65">
        <f t="shared" si="55"/>
        <v>-3.3739007796425614E-3</v>
      </c>
      <c r="AW65">
        <v>62</v>
      </c>
      <c r="AX65">
        <f>IF(Z65&gt;0, (R65*SUMPRODUCT(K65:$K$98, X65:$X$98)-K65*$AZ$3)/Z65, 0)</f>
        <v>-6.0979396270904207E+20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0.86292441799999997</v>
      </c>
      <c r="Q66" s="5">
        <f t="shared" si="60"/>
        <v>50</v>
      </c>
      <c r="R66">
        <f t="shared" si="41"/>
        <v>50000</v>
      </c>
      <c r="S66">
        <f t="shared" si="42"/>
        <v>-4.2845280478505305E+21</v>
      </c>
      <c r="U66">
        <f t="shared" si="57"/>
        <v>0.86292441799999997</v>
      </c>
      <c r="V66">
        <f t="shared" si="58"/>
        <v>0.01</v>
      </c>
      <c r="W66">
        <f t="shared" si="34"/>
        <v>1.9262250407620641E-20</v>
      </c>
      <c r="X66">
        <f t="shared" si="35"/>
        <v>1.6621866222366303E-20</v>
      </c>
      <c r="Y66">
        <f t="shared" si="36"/>
        <v>1.9262250407620643E-22</v>
      </c>
      <c r="Z66">
        <f t="shared" si="37"/>
        <v>2.4477616811781319E-21</v>
      </c>
      <c r="AB66">
        <f t="shared" si="38"/>
        <v>-11.746004006756852</v>
      </c>
      <c r="AC66">
        <f t="shared" si="27"/>
        <v>-10.487503577461474</v>
      </c>
      <c r="AE66">
        <f t="shared" si="43"/>
        <v>0</v>
      </c>
      <c r="AF66">
        <f t="shared" si="44"/>
        <v>0</v>
      </c>
      <c r="AG66">
        <f t="shared" si="45"/>
        <v>-1.2238808405890659E-19</v>
      </c>
      <c r="AH66">
        <f t="shared" si="46"/>
        <v>-8.3109331111831521E-16</v>
      </c>
      <c r="AI66">
        <f t="shared" si="39"/>
        <v>-8.3121569920237407E-16</v>
      </c>
      <c r="AJ66">
        <f t="shared" si="47"/>
        <v>-1.2585004292953776</v>
      </c>
      <c r="AK66">
        <f t="shared" si="59"/>
        <v>-0.82222028047297968</v>
      </c>
      <c r="AL66">
        <f t="shared" si="40"/>
        <v>-2.0807207097683582</v>
      </c>
      <c r="AN66">
        <f t="shared" si="48"/>
        <v>0</v>
      </c>
      <c r="AO66">
        <f t="shared" si="49"/>
        <v>0</v>
      </c>
      <c r="AP66">
        <f t="shared" si="50"/>
        <v>-1.5820551091495092E-22</v>
      </c>
      <c r="AQ66">
        <f t="shared" si="51"/>
        <v>-1.0743165310128312E-18</v>
      </c>
      <c r="AR66">
        <f t="shared" si="52"/>
        <v>-1.0744747365237462E-18</v>
      </c>
      <c r="AS66">
        <f t="shared" si="53"/>
        <v>-1.6268062772151141E-3</v>
      </c>
      <c r="AT66">
        <f t="shared" si="54"/>
        <v>-1.0628467677805409E-3</v>
      </c>
      <c r="AU66">
        <f t="shared" si="55"/>
        <v>-2.6896530449956563E-3</v>
      </c>
      <c r="AW66">
        <v>63</v>
      </c>
      <c r="AX66">
        <f>IF(Z66&gt;0, (R66*SUMPRODUCT(K66:$K$98, X66:$X$98)-K66*$AZ$3)/Z66, 0)</f>
        <v>-4.2845280478505305E+21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1">$C$6</f>
        <v>50000</v>
      </c>
      <c r="S67">
        <f t="shared" ref="S67:S79" si="62">AX67</f>
        <v>-3.1340471165245739E+22</v>
      </c>
      <c r="U67">
        <f t="shared" si="57"/>
        <v>0.86793829099999997</v>
      </c>
      <c r="V67">
        <f t="shared" si="58"/>
        <v>0.01</v>
      </c>
      <c r="W67">
        <f t="shared" si="34"/>
        <v>2.4477616811781319E-21</v>
      </c>
      <c r="X67">
        <f t="shared" si="35"/>
        <v>2.1245060903370347E-21</v>
      </c>
      <c r="Y67">
        <f t="shared" si="36"/>
        <v>2.447761681178132E-23</v>
      </c>
      <c r="Z67">
        <f t="shared" si="37"/>
        <v>2.9877797402931592E-22</v>
      </c>
      <c r="AB67">
        <f t="shared" si="38"/>
        <v>-10.487503577461474</v>
      </c>
      <c r="AC67">
        <f t="shared" si="27"/>
        <v>-9.3638424798763165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-1.4938898701465797E-20</v>
      </c>
      <c r="AH67">
        <f t="shared" ref="AH67:AH79" si="66">-X67*R67</f>
        <v>-1.0622530451685173E-16</v>
      </c>
      <c r="AI67">
        <f t="shared" si="39"/>
        <v>-1.0624024341555319E-16</v>
      </c>
      <c r="AJ67">
        <f t="shared" ref="AJ67:AJ79" si="67">AB67-AC67</f>
        <v>-1.123661097585158</v>
      </c>
      <c r="AK67">
        <f t="shared" si="59"/>
        <v>-0.73412525042230325</v>
      </c>
      <c r="AL67">
        <f t="shared" si="40"/>
        <v>-1.8577863480074612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-1.724181699597952E-23</v>
      </c>
      <c r="AQ67">
        <f t="shared" ref="AQ67:AQ79" si="71">AH67*$K67</f>
        <v>-1.226005542592003E-19</v>
      </c>
      <c r="AR67">
        <f t="shared" ref="AR67:AR79" si="72">AI67*$K67</f>
        <v>-1.2261779607619627E-19</v>
      </c>
      <c r="AS67">
        <f t="shared" ref="AS67:AS79" si="73">AJ67*$K67</f>
        <v>-1.2968800041574561E-3</v>
      </c>
      <c r="AT67">
        <f t="shared" ref="AT67:AT79" si="74">AK67*$K67</f>
        <v>-8.4729493604953807E-4</v>
      </c>
      <c r="AU67">
        <f t="shared" ref="AU67:AU79" si="75">AL67*$K67</f>
        <v>-2.1441749402069943E-3</v>
      </c>
      <c r="AW67">
        <v>64</v>
      </c>
      <c r="AX67">
        <f>IF(Z67&gt;0, (R67*SUMPRODUCT(K67:$K$98, X67:$X$98)-K67*$AZ$3)/Z67, 0)</f>
        <v>-3.1340471165245739E+22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0.872959127</v>
      </c>
      <c r="Q68" s="5">
        <f t="shared" si="60"/>
        <v>50</v>
      </c>
      <c r="R68">
        <f t="shared" si="61"/>
        <v>50000</v>
      </c>
      <c r="S68">
        <f t="shared" si="62"/>
        <v>-2.390836878019355E+23</v>
      </c>
      <c r="U68">
        <f t="shared" ref="U68:U79" si="77">M68</f>
        <v>0.872959127</v>
      </c>
      <c r="V68">
        <f t="shared" ref="V68:V79" si="78">$C$10</f>
        <v>0.01</v>
      </c>
      <c r="W68">
        <f t="shared" si="34"/>
        <v>2.9877797402931592E-22</v>
      </c>
      <c r="X68">
        <f t="shared" si="35"/>
        <v>2.608209593754603E-22</v>
      </c>
      <c r="Y68">
        <f t="shared" si="36"/>
        <v>2.9877797402931591E-24</v>
      </c>
      <c r="Z68">
        <f t="shared" si="37"/>
        <v>3.4969234913562458E-23</v>
      </c>
      <c r="AB68">
        <f t="shared" si="38"/>
        <v>-9.3638424798763165</v>
      </c>
      <c r="AC68">
        <f t="shared" ref="AC68:AC79" si="79">S68*Z68</f>
        <v>-8.3605736427467097</v>
      </c>
      <c r="AE68">
        <f t="shared" si="63"/>
        <v>0</v>
      </c>
      <c r="AF68">
        <f t="shared" si="64"/>
        <v>0</v>
      </c>
      <c r="AG68">
        <f t="shared" si="65"/>
        <v>-1.7484617456781228E-21</v>
      </c>
      <c r="AH68">
        <f t="shared" si="66"/>
        <v>-1.3041047968773015E-17</v>
      </c>
      <c r="AI68">
        <f t="shared" si="39"/>
        <v>-1.3042796430518693E-17</v>
      </c>
      <c r="AJ68">
        <f t="shared" si="67"/>
        <v>-1.0032688371296068</v>
      </c>
      <c r="AK68">
        <f t="shared" ref="AK68:AK79" si="80">G68*SUM(AB68:AB68, AE68:AF68)</f>
        <v>-0.65546897359134226</v>
      </c>
      <c r="AL68">
        <f t="shared" si="40"/>
        <v>-1.6587378107209489</v>
      </c>
      <c r="AN68">
        <f t="shared" si="68"/>
        <v>0</v>
      </c>
      <c r="AO68">
        <f t="shared" si="69"/>
        <v>0</v>
      </c>
      <c r="AP68">
        <f t="shared" si="70"/>
        <v>-1.8017833154604284E-24</v>
      </c>
      <c r="AQ68">
        <f t="shared" si="71"/>
        <v>-1.3438751350628608E-20</v>
      </c>
      <c r="AR68">
        <f t="shared" si="72"/>
        <v>-1.3440553133944068E-20</v>
      </c>
      <c r="AS68">
        <f t="shared" si="73"/>
        <v>-1.0338647992326673E-3</v>
      </c>
      <c r="AT68">
        <f t="shared" si="74"/>
        <v>-6.7545833549867505E-4</v>
      </c>
      <c r="AU68">
        <f t="shared" si="75"/>
        <v>-1.7093231347313422E-3</v>
      </c>
      <c r="AW68">
        <v>65</v>
      </c>
      <c r="AX68">
        <f>IF(Z68&gt;0, (R68*SUMPRODUCT(K68:$K$98, X68:$X$98)-K68*$AZ$3)/Z68, 0)</f>
        <v>-2.390836878019355E+23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0.877957722</v>
      </c>
      <c r="Q69" s="5">
        <f t="shared" ref="Q69:Q79" si="81">$C$8</f>
        <v>50</v>
      </c>
      <c r="R69">
        <f t="shared" si="61"/>
        <v>50000</v>
      </c>
      <c r="S69">
        <f t="shared" si="62"/>
        <v>-1.9052413268015241E+24</v>
      </c>
      <c r="U69">
        <f t="shared" si="77"/>
        <v>0.877957722</v>
      </c>
      <c r="V69">
        <f t="shared" si="78"/>
        <v>0.01</v>
      </c>
      <c r="W69">
        <f t="shared" si="34"/>
        <v>3.4969234913562458E-23</v>
      </c>
      <c r="X69">
        <f t="shared" si="35"/>
        <v>3.0701509824794161E-23</v>
      </c>
      <c r="Y69">
        <f t="shared" si="36"/>
        <v>3.4969234913562456E-25</v>
      </c>
      <c r="Z69">
        <f t="shared" si="37"/>
        <v>3.9180327396326716E-24</v>
      </c>
      <c r="AB69">
        <f t="shared" si="38"/>
        <v>-8.3605736427467097</v>
      </c>
      <c r="AC69">
        <f t="shared" si="79"/>
        <v>-7.4647978953095615</v>
      </c>
      <c r="AE69">
        <f t="shared" si="63"/>
        <v>0</v>
      </c>
      <c r="AF69">
        <f t="shared" si="64"/>
        <v>0</v>
      </c>
      <c r="AG69">
        <f t="shared" si="65"/>
        <v>-1.9590163698163359E-22</v>
      </c>
      <c r="AH69">
        <f t="shared" si="66"/>
        <v>-1.5350754912397082E-18</v>
      </c>
      <c r="AI69">
        <f t="shared" si="39"/>
        <v>-1.5352713928766899E-18</v>
      </c>
      <c r="AJ69">
        <f t="shared" si="67"/>
        <v>-0.89577574743714816</v>
      </c>
      <c r="AK69">
        <f t="shared" si="80"/>
        <v>-0.58524015499226978</v>
      </c>
      <c r="AL69">
        <f t="shared" si="40"/>
        <v>-1.4810159024294181</v>
      </c>
      <c r="AN69">
        <f t="shared" si="68"/>
        <v>0</v>
      </c>
      <c r="AO69">
        <f t="shared" si="69"/>
        <v>0</v>
      </c>
      <c r="AP69">
        <f t="shared" si="70"/>
        <v>-1.802463456487313E-25</v>
      </c>
      <c r="AQ69">
        <f t="shared" si="71"/>
        <v>-1.4124014064100403E-21</v>
      </c>
      <c r="AR69">
        <f t="shared" si="72"/>
        <v>-1.412581652755689E-21</v>
      </c>
      <c r="AS69">
        <f t="shared" si="73"/>
        <v>-8.2419068816379649E-4</v>
      </c>
      <c r="AT69">
        <f t="shared" si="74"/>
        <v>-5.3847124960034679E-4</v>
      </c>
      <c r="AU69">
        <f t="shared" si="75"/>
        <v>-1.3626619377641433E-3</v>
      </c>
      <c r="AW69">
        <v>66</v>
      </c>
      <c r="AX69">
        <f>IF(Z69&gt;0, (R69*SUMPRODUCT(K69:$K$98, X69:$X$98)-K69*$AZ$3)/Z69, 0)</f>
        <v>-1.9052413268015241E+24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8.2150532106812016E-4</v>
      </c>
      <c r="L70" s="2">
        <v>67</v>
      </c>
      <c r="M70" s="8">
        <v>0.88376105100000002</v>
      </c>
      <c r="Q70" s="5">
        <f t="shared" si="81"/>
        <v>50</v>
      </c>
      <c r="R70">
        <f t="shared" si="61"/>
        <v>50000</v>
      </c>
      <c r="S70">
        <f t="shared" si="62"/>
        <v>-1.6012096726421499E+25</v>
      </c>
      <c r="U70">
        <f t="shared" si="77"/>
        <v>0.88376105100000002</v>
      </c>
      <c r="V70">
        <f t="shared" si="78"/>
        <v>0.01</v>
      </c>
      <c r="W70">
        <f t="shared" ref="W70:W79" si="83">Z69</f>
        <v>3.9180327396326716E-24</v>
      </c>
      <c r="X70">
        <f t="shared" ref="X70:X79" si="84">U70*W70</f>
        <v>3.4626047318301791E-24</v>
      </c>
      <c r="Y70">
        <f t="shared" ref="Y70:Y79" si="85">V70*W70</f>
        <v>3.9180327396326718E-26</v>
      </c>
      <c r="Z70">
        <f t="shared" ref="Z70:Z79" si="86">MAX(0, W70-X70-Y70)</f>
        <v>4.162476804061657E-25</v>
      </c>
      <c r="AB70">
        <f t="shared" ref="AB70:AB79" si="87">AC69</f>
        <v>-7.4647978953095615</v>
      </c>
      <c r="AC70">
        <f t="shared" si="79"/>
        <v>-6.6649981208121085</v>
      </c>
      <c r="AE70">
        <f t="shared" si="63"/>
        <v>0</v>
      </c>
      <c r="AF70">
        <f t="shared" si="64"/>
        <v>0</v>
      </c>
      <c r="AG70">
        <f t="shared" si="65"/>
        <v>-2.0812384020308284E-23</v>
      </c>
      <c r="AH70">
        <f t="shared" si="66"/>
        <v>-1.7313023659150895E-19</v>
      </c>
      <c r="AI70">
        <f t="shared" ref="AI70:AI79" si="88">SUM(AE70:AH70)</f>
        <v>-1.7315104897552925E-19</v>
      </c>
      <c r="AJ70">
        <f t="shared" si="67"/>
        <v>-0.79979977449745299</v>
      </c>
      <c r="AK70">
        <f t="shared" si="80"/>
        <v>-0.52253585267166935</v>
      </c>
      <c r="AL70">
        <f t="shared" ref="AL70:AL79" si="89">SUM(AI70:AK70)</f>
        <v>-1.3223356271691222</v>
      </c>
      <c r="AN70">
        <f t="shared" si="68"/>
        <v>0</v>
      </c>
      <c r="AO70">
        <f t="shared" si="69"/>
        <v>0</v>
      </c>
      <c r="AP70">
        <f t="shared" si="70"/>
        <v>-1.709748421679637E-26</v>
      </c>
      <c r="AQ70">
        <f t="shared" si="71"/>
        <v>-1.4222741059770716E-22</v>
      </c>
      <c r="AR70">
        <f t="shared" si="72"/>
        <v>-1.4224450808192397E-22</v>
      </c>
      <c r="AS70">
        <f t="shared" si="73"/>
        <v>-6.5703977053874023E-4</v>
      </c>
      <c r="AT70">
        <f t="shared" si="74"/>
        <v>-4.2926598341864368E-4</v>
      </c>
      <c r="AU70">
        <f t="shared" si="75"/>
        <v>-1.0863057539573838E-3</v>
      </c>
      <c r="AW70">
        <v>67</v>
      </c>
      <c r="AX70">
        <f>IF(Z70&gt;0, (R70*SUMPRODUCT(K70:$K$98, X70:$X$98)-K70*$AZ$3)/Z70, 0)</f>
        <v>-1.6012096726421499E+25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0.88953285599999998</v>
      </c>
      <c r="Q71" s="5">
        <f t="shared" si="81"/>
        <v>50</v>
      </c>
      <c r="R71">
        <f t="shared" si="61"/>
        <v>50000</v>
      </c>
      <c r="S71">
        <f t="shared" si="62"/>
        <v>-1.4230040155520803E+26</v>
      </c>
      <c r="U71">
        <f t="shared" si="77"/>
        <v>0.88953285599999998</v>
      </c>
      <c r="V71">
        <f t="shared" si="78"/>
        <v>0.01</v>
      </c>
      <c r="W71">
        <f t="shared" si="83"/>
        <v>4.162476804061657E-25</v>
      </c>
      <c r="X71">
        <f t="shared" si="84"/>
        <v>3.7026598795507182E-25</v>
      </c>
      <c r="Y71">
        <f t="shared" si="85"/>
        <v>4.1624768040616569E-27</v>
      </c>
      <c r="Z71">
        <f t="shared" si="86"/>
        <v>4.1819215647032228E-26</v>
      </c>
      <c r="AB71">
        <f t="shared" si="87"/>
        <v>-6.6649981208121085</v>
      </c>
      <c r="AC71">
        <f t="shared" si="79"/>
        <v>-5.9508911792965247</v>
      </c>
      <c r="AE71">
        <f t="shared" si="63"/>
        <v>0</v>
      </c>
      <c r="AF71">
        <f t="shared" si="64"/>
        <v>0</v>
      </c>
      <c r="AG71">
        <f t="shared" si="65"/>
        <v>-2.0909607823516115E-24</v>
      </c>
      <c r="AH71">
        <f t="shared" si="66"/>
        <v>-1.8513299397753591E-20</v>
      </c>
      <c r="AI71">
        <f t="shared" si="88"/>
        <v>-1.8515390358535944E-20</v>
      </c>
      <c r="AJ71">
        <f t="shared" si="67"/>
        <v>-0.71410694151558385</v>
      </c>
      <c r="AK71">
        <f t="shared" si="80"/>
        <v>-0.46654986845684765</v>
      </c>
      <c r="AL71">
        <f t="shared" si="89"/>
        <v>-1.1806568099724315</v>
      </c>
      <c r="AN71">
        <f t="shared" si="68"/>
        <v>0</v>
      </c>
      <c r="AO71">
        <f t="shared" si="69"/>
        <v>0</v>
      </c>
      <c r="AP71">
        <f t="shared" si="70"/>
        <v>-1.5336923293273288E-27</v>
      </c>
      <c r="AQ71">
        <f t="shared" si="71"/>
        <v>-1.3579262469448034E-23</v>
      </c>
      <c r="AR71">
        <f t="shared" si="72"/>
        <v>-1.3580796161777365E-23</v>
      </c>
      <c r="AS71">
        <f t="shared" si="73"/>
        <v>-5.2378808238101159E-4</v>
      </c>
      <c r="AT71">
        <f t="shared" si="74"/>
        <v>-3.4220821382226056E-4</v>
      </c>
      <c r="AU71">
        <f t="shared" si="75"/>
        <v>-8.6599629620327226E-4</v>
      </c>
      <c r="AW71">
        <v>68</v>
      </c>
      <c r="AX71">
        <f>IF(Z71&gt;0, (R71*SUMPRODUCT(K71:$K$98, X71:$X$98)-K71*$AZ$3)/Z71, 0)</f>
        <v>-1.4230040155520803E+26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0.89526598199999996</v>
      </c>
      <c r="Q72" s="5">
        <f t="shared" si="81"/>
        <v>50</v>
      </c>
      <c r="R72">
        <f t="shared" si="61"/>
        <v>50000</v>
      </c>
      <c r="S72">
        <f t="shared" si="62"/>
        <v>-1.3411647963670985E+27</v>
      </c>
      <c r="U72">
        <f t="shared" si="77"/>
        <v>0.89526598199999996</v>
      </c>
      <c r="V72">
        <f t="shared" si="78"/>
        <v>0.01</v>
      </c>
      <c r="W72">
        <f t="shared" si="83"/>
        <v>4.1819215647032228E-26</v>
      </c>
      <c r="X72">
        <f t="shared" si="84"/>
        <v>3.7439321162710069E-26</v>
      </c>
      <c r="Y72">
        <f t="shared" si="85"/>
        <v>4.1819215647032225E-28</v>
      </c>
      <c r="Z72">
        <f t="shared" si="86"/>
        <v>3.9617023278518367E-27</v>
      </c>
      <c r="AB72">
        <f t="shared" si="87"/>
        <v>-5.9508911792965247</v>
      </c>
      <c r="AC72">
        <f t="shared" si="79"/>
        <v>-5.3132956958004689</v>
      </c>
      <c r="AE72">
        <f t="shared" si="63"/>
        <v>0</v>
      </c>
      <c r="AF72">
        <f t="shared" si="64"/>
        <v>0</v>
      </c>
      <c r="AG72">
        <f t="shared" si="65"/>
        <v>-1.9808511639259183E-25</v>
      </c>
      <c r="AH72">
        <f t="shared" si="66"/>
        <v>-1.8719660581355034E-21</v>
      </c>
      <c r="AI72">
        <f t="shared" si="88"/>
        <v>-1.8721641432518961E-21</v>
      </c>
      <c r="AJ72">
        <f t="shared" si="67"/>
        <v>-0.63759548349605577</v>
      </c>
      <c r="AK72">
        <f t="shared" si="80"/>
        <v>-0.41656238255075678</v>
      </c>
      <c r="AL72">
        <f t="shared" si="89"/>
        <v>-1.0541578660468125</v>
      </c>
      <c r="AN72">
        <f t="shared" si="68"/>
        <v>0</v>
      </c>
      <c r="AO72">
        <f t="shared" si="69"/>
        <v>0</v>
      </c>
      <c r="AP72">
        <f t="shared" si="70"/>
        <v>-1.297257470829975E-28</v>
      </c>
      <c r="AQ72">
        <f t="shared" si="71"/>
        <v>-1.2259487225902662E-24</v>
      </c>
      <c r="AR72">
        <f t="shared" si="72"/>
        <v>-1.2260784483373492E-24</v>
      </c>
      <c r="AS72">
        <f t="shared" si="73"/>
        <v>-4.1756065240833111E-4</v>
      </c>
      <c r="AT72">
        <f t="shared" si="74"/>
        <v>-2.7280629290677653E-4</v>
      </c>
      <c r="AU72">
        <f t="shared" si="75"/>
        <v>-6.9036694531510764E-4</v>
      </c>
      <c r="AW72">
        <v>69</v>
      </c>
      <c r="AX72">
        <f>IF(Z72&gt;0, (R72*SUMPRODUCT(K72:$K$98, X72:$X$98)-K72*$AZ$3)/Z72, 0)</f>
        <v>-1.3411647963670985E+27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0.900953271</v>
      </c>
      <c r="Q73" s="5">
        <f t="shared" si="81"/>
        <v>50</v>
      </c>
      <c r="R73">
        <f t="shared" si="61"/>
        <v>50000</v>
      </c>
      <c r="S73">
        <f t="shared" si="62"/>
        <v>-1.3447642396666911E+28</v>
      </c>
      <c r="U73">
        <f t="shared" si="77"/>
        <v>0.900953271</v>
      </c>
      <c r="V73">
        <f t="shared" si="78"/>
        <v>0.01</v>
      </c>
      <c r="W73">
        <f t="shared" si="83"/>
        <v>3.9617023278518367E-27</v>
      </c>
      <c r="X73">
        <f t="shared" si="84"/>
        <v>3.5693086710064266E-27</v>
      </c>
      <c r="Y73">
        <f t="shared" si="85"/>
        <v>3.9617023278518366E-29</v>
      </c>
      <c r="Z73">
        <f t="shared" si="86"/>
        <v>3.5277663356689174E-28</v>
      </c>
      <c r="AB73">
        <f t="shared" si="87"/>
        <v>-5.3132956958004689</v>
      </c>
      <c r="AC73">
        <f t="shared" si="79"/>
        <v>-4.7440140141075604</v>
      </c>
      <c r="AE73">
        <f t="shared" si="63"/>
        <v>0</v>
      </c>
      <c r="AF73">
        <f t="shared" si="64"/>
        <v>0</v>
      </c>
      <c r="AG73">
        <f t="shared" si="65"/>
        <v>-1.7638831678344588E-26</v>
      </c>
      <c r="AH73">
        <f t="shared" si="66"/>
        <v>-1.7846543355032134E-22</v>
      </c>
      <c r="AI73">
        <f t="shared" si="88"/>
        <v>-1.7848307238199968E-22</v>
      </c>
      <c r="AJ73">
        <f t="shared" si="67"/>
        <v>-0.56928168169290849</v>
      </c>
      <c r="AK73">
        <f t="shared" si="80"/>
        <v>-0.37193069870603285</v>
      </c>
      <c r="AL73">
        <f t="shared" si="89"/>
        <v>-0.9412123803989414</v>
      </c>
      <c r="AN73">
        <f t="shared" si="68"/>
        <v>0</v>
      </c>
      <c r="AO73">
        <f t="shared" si="69"/>
        <v>0</v>
      </c>
      <c r="AP73">
        <f t="shared" si="70"/>
        <v>-1.0313976290019842E-29</v>
      </c>
      <c r="AQ73">
        <f t="shared" si="71"/>
        <v>-1.0435431800655833E-25</v>
      </c>
      <c r="AR73">
        <f t="shared" si="72"/>
        <v>-1.0436463198284833E-25</v>
      </c>
      <c r="AS73">
        <f t="shared" si="73"/>
        <v>-3.3287679560613221E-4</v>
      </c>
      <c r="AT73">
        <f t="shared" si="74"/>
        <v>-2.1747950646267263E-4</v>
      </c>
      <c r="AU73">
        <f t="shared" si="75"/>
        <v>-5.5035630206880487E-4</v>
      </c>
      <c r="AW73">
        <v>70</v>
      </c>
      <c r="AX73">
        <f>IF(Z73&gt;0, (R73*SUMPRODUCT(K73:$K$98, X73:$X$98)-K73*$AZ$3)/Z73, 0)</f>
        <v>-1.3447642396666911E+28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0.90658776299999999</v>
      </c>
      <c r="Q74" s="5">
        <f t="shared" si="81"/>
        <v>50</v>
      </c>
      <c r="R74">
        <f t="shared" si="61"/>
        <v>50000</v>
      </c>
      <c r="S74">
        <f t="shared" si="62"/>
        <v>-1.4394558880434536E+29</v>
      </c>
      <c r="U74">
        <f t="shared" si="77"/>
        <v>0.90658776299999999</v>
      </c>
      <c r="V74">
        <f t="shared" si="78"/>
        <v>0.01</v>
      </c>
      <c r="W74">
        <f t="shared" si="83"/>
        <v>3.5277663356689174E-28</v>
      </c>
      <c r="X74">
        <f t="shared" si="84"/>
        <v>3.198229790640791E-28</v>
      </c>
      <c r="Y74">
        <f t="shared" si="85"/>
        <v>3.5277663356689173E-30</v>
      </c>
      <c r="Z74">
        <f t="shared" si="86"/>
        <v>2.9425888167143719E-29</v>
      </c>
      <c r="AB74">
        <f t="shared" si="87"/>
        <v>-4.7440140141075604</v>
      </c>
      <c r="AC74">
        <f t="shared" si="79"/>
        <v>-4.2357267983103215</v>
      </c>
      <c r="AE74">
        <f t="shared" si="63"/>
        <v>0</v>
      </c>
      <c r="AF74">
        <f t="shared" si="64"/>
        <v>0</v>
      </c>
      <c r="AG74">
        <f t="shared" si="65"/>
        <v>-1.4712944083571859E-27</v>
      </c>
      <c r="AH74">
        <f t="shared" si="66"/>
        <v>-1.5991148953203954E-23</v>
      </c>
      <c r="AI74">
        <f t="shared" si="88"/>
        <v>-1.5992620247612311E-23</v>
      </c>
      <c r="AJ74">
        <f t="shared" si="67"/>
        <v>-0.5082872157972389</v>
      </c>
      <c r="AK74">
        <f t="shared" si="80"/>
        <v>-0.33208098098752925</v>
      </c>
      <c r="AL74">
        <f t="shared" si="89"/>
        <v>-0.84036819678476815</v>
      </c>
      <c r="AN74">
        <f t="shared" si="68"/>
        <v>0</v>
      </c>
      <c r="AO74">
        <f t="shared" si="69"/>
        <v>0</v>
      </c>
      <c r="AP74">
        <f t="shared" si="70"/>
        <v>-7.6813556671028162E-31</v>
      </c>
      <c r="AQ74">
        <f t="shared" si="71"/>
        <v>-8.3486827610751132E-27</v>
      </c>
      <c r="AR74">
        <f t="shared" si="72"/>
        <v>-8.3494508966418235E-27</v>
      </c>
      <c r="AS74">
        <f t="shared" si="73"/>
        <v>-2.6536734343601056E-4</v>
      </c>
      <c r="AT74">
        <f t="shared" si="74"/>
        <v>-1.7337333104486014E-4</v>
      </c>
      <c r="AU74">
        <f t="shared" si="75"/>
        <v>-4.387406744808707E-4</v>
      </c>
      <c r="AW74">
        <v>71</v>
      </c>
      <c r="AX74">
        <f>IF(Z74&gt;0, (R74*SUMPRODUCT(K74:$K$98, X74:$X$98)-K74*$AZ$3)/Z74, 0)</f>
        <v>-1.4394558880434536E+29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0.91219363099999995</v>
      </c>
      <c r="Q75" s="5">
        <f t="shared" si="81"/>
        <v>50</v>
      </c>
      <c r="R75">
        <f t="shared" si="61"/>
        <v>50000</v>
      </c>
      <c r="S75">
        <f t="shared" si="62"/>
        <v>-1.651829391328322E+30</v>
      </c>
      <c r="U75">
        <f t="shared" si="77"/>
        <v>0.91219363099999995</v>
      </c>
      <c r="V75">
        <f t="shared" si="78"/>
        <v>0.01</v>
      </c>
      <c r="W75">
        <f t="shared" si="83"/>
        <v>2.9425888167143719E-29</v>
      </c>
      <c r="X75">
        <f t="shared" si="84"/>
        <v>2.6842107772586762E-29</v>
      </c>
      <c r="Y75">
        <f t="shared" si="85"/>
        <v>2.942588816714372E-31</v>
      </c>
      <c r="Z75">
        <f t="shared" si="86"/>
        <v>2.28952151288552E-30</v>
      </c>
      <c r="AB75">
        <f t="shared" si="87"/>
        <v>-4.2357267983103215</v>
      </c>
      <c r="AC75">
        <f t="shared" si="79"/>
        <v>-3.7818989270627874</v>
      </c>
      <c r="AE75">
        <f t="shared" si="63"/>
        <v>0</v>
      </c>
      <c r="AF75">
        <f t="shared" si="64"/>
        <v>0</v>
      </c>
      <c r="AG75">
        <f t="shared" si="65"/>
        <v>-1.14476075644276E-28</v>
      </c>
      <c r="AH75">
        <f t="shared" si="66"/>
        <v>-1.3421053886293381E-24</v>
      </c>
      <c r="AI75">
        <f t="shared" si="88"/>
        <v>-1.3422198647049824E-24</v>
      </c>
      <c r="AJ75">
        <f t="shared" si="67"/>
        <v>-0.4538278712475341</v>
      </c>
      <c r="AK75">
        <f t="shared" si="80"/>
        <v>-0.29650087588172253</v>
      </c>
      <c r="AL75">
        <f t="shared" si="89"/>
        <v>-0.75032874712925657</v>
      </c>
      <c r="AN75">
        <f t="shared" si="68"/>
        <v>0</v>
      </c>
      <c r="AO75">
        <f t="shared" si="69"/>
        <v>0</v>
      </c>
      <c r="AP75">
        <f t="shared" si="70"/>
        <v>-5.3362356558468167E-32</v>
      </c>
      <c r="AQ75">
        <f t="shared" si="71"/>
        <v>-6.2561461758722716E-28</v>
      </c>
      <c r="AR75">
        <f t="shared" si="72"/>
        <v>-6.2566797994378565E-28</v>
      </c>
      <c r="AS75">
        <f t="shared" si="73"/>
        <v>-2.1154922148916629E-4</v>
      </c>
      <c r="AT75">
        <f t="shared" si="74"/>
        <v>-1.3821215803958876E-4</v>
      </c>
      <c r="AU75">
        <f t="shared" si="75"/>
        <v>-3.4976137952875502E-4</v>
      </c>
      <c r="AW75">
        <v>72</v>
      </c>
      <c r="AX75">
        <f>IF(Z75&gt;0, (R75*SUMPRODUCT(K75:$K$98, X75:$X$98)-K75*$AZ$3)/Z75, 0)</f>
        <v>-1.651829391328322E+30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0.91779930600000004</v>
      </c>
      <c r="Q76" s="5">
        <f t="shared" si="81"/>
        <v>50</v>
      </c>
      <c r="R76">
        <f t="shared" si="61"/>
        <v>50000</v>
      </c>
      <c r="S76">
        <f t="shared" si="62"/>
        <v>-2.0427056709854611E+31</v>
      </c>
      <c r="U76">
        <f t="shared" si="77"/>
        <v>0.91779930600000004</v>
      </c>
      <c r="V76">
        <f t="shared" si="78"/>
        <v>0.01</v>
      </c>
      <c r="W76">
        <f t="shared" si="83"/>
        <v>2.28952151288552E-30</v>
      </c>
      <c r="X76">
        <f t="shared" si="84"/>
        <v>2.1013212555984004E-30</v>
      </c>
      <c r="Y76">
        <f t="shared" si="85"/>
        <v>2.2895215128855201E-32</v>
      </c>
      <c r="Z76">
        <f t="shared" si="86"/>
        <v>1.6530504215826441E-31</v>
      </c>
      <c r="AB76">
        <f t="shared" si="87"/>
        <v>-3.7818989270627874</v>
      </c>
      <c r="AC76">
        <f t="shared" si="79"/>
        <v>-3.3766954705917747</v>
      </c>
      <c r="AE76">
        <f t="shared" si="63"/>
        <v>0</v>
      </c>
      <c r="AF76">
        <f t="shared" si="64"/>
        <v>0</v>
      </c>
      <c r="AG76">
        <f t="shared" si="65"/>
        <v>-8.265252107913221E-30</v>
      </c>
      <c r="AH76">
        <f t="shared" si="66"/>
        <v>-1.0506606277992002E-25</v>
      </c>
      <c r="AI76">
        <f t="shared" si="88"/>
        <v>-1.0507432803202793E-25</v>
      </c>
      <c r="AJ76">
        <f t="shared" si="67"/>
        <v>-0.40520345647101275</v>
      </c>
      <c r="AK76">
        <f t="shared" si="80"/>
        <v>-0.26473292489439515</v>
      </c>
      <c r="AL76">
        <f t="shared" si="89"/>
        <v>-0.6699363813654079</v>
      </c>
      <c r="AN76">
        <f t="shared" si="68"/>
        <v>0</v>
      </c>
      <c r="AO76">
        <f t="shared" si="69"/>
        <v>0</v>
      </c>
      <c r="AP76">
        <f t="shared" si="70"/>
        <v>-3.4399992651757599E-33</v>
      </c>
      <c r="AQ76">
        <f t="shared" si="71"/>
        <v>-4.3728512335613068E-29</v>
      </c>
      <c r="AR76">
        <f t="shared" si="72"/>
        <v>-4.3731952334878241E-29</v>
      </c>
      <c r="AS76">
        <f t="shared" si="73"/>
        <v>-1.6864574417184818E-4</v>
      </c>
      <c r="AT76">
        <f t="shared" si="74"/>
        <v>-1.1018188619227421E-4</v>
      </c>
      <c r="AU76">
        <f t="shared" si="75"/>
        <v>-2.7882763036412238E-4</v>
      </c>
      <c r="AW76">
        <v>73</v>
      </c>
      <c r="AX76">
        <f>IF(Z76&gt;0, (R76*SUMPRODUCT(K76:$K$98, X76:$X$98)-K76*$AZ$3)/Z76, 0)</f>
        <v>-2.0427056709854611E+31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0.92340517499999997</v>
      </c>
      <c r="Q77" s="5">
        <f t="shared" si="81"/>
        <v>50</v>
      </c>
      <c r="R77">
        <f t="shared" si="61"/>
        <v>50000</v>
      </c>
      <c r="S77">
        <f t="shared" si="62"/>
        <v>-2.7387178344475892E+32</v>
      </c>
      <c r="U77">
        <f t="shared" si="77"/>
        <v>0.92340517499999997</v>
      </c>
      <c r="V77">
        <f t="shared" si="78"/>
        <v>0.01</v>
      </c>
      <c r="W77">
        <f t="shared" si="83"/>
        <v>1.6530504215826441E-31</v>
      </c>
      <c r="X77">
        <f t="shared" si="84"/>
        <v>1.5264353138253453E-31</v>
      </c>
      <c r="Y77">
        <f t="shared" si="85"/>
        <v>1.6530504215826443E-33</v>
      </c>
      <c r="Z77">
        <f t="shared" si="86"/>
        <v>1.100846035414724E-32</v>
      </c>
      <c r="AB77">
        <f t="shared" si="87"/>
        <v>-3.3766954705917747</v>
      </c>
      <c r="AC77">
        <f t="shared" si="79"/>
        <v>-3.0149066701712268</v>
      </c>
      <c r="AE77">
        <f t="shared" si="63"/>
        <v>0</v>
      </c>
      <c r="AF77">
        <f t="shared" si="64"/>
        <v>0</v>
      </c>
      <c r="AG77">
        <f t="shared" si="65"/>
        <v>-5.5042301770736201E-31</v>
      </c>
      <c r="AH77">
        <f t="shared" si="66"/>
        <v>-7.6321765691267271E-27</v>
      </c>
      <c r="AI77">
        <f t="shared" si="88"/>
        <v>-7.6327269921444351E-27</v>
      </c>
      <c r="AJ77">
        <f t="shared" si="67"/>
        <v>-0.36178880042054784</v>
      </c>
      <c r="AK77">
        <f t="shared" si="80"/>
        <v>-0.23636868294142424</v>
      </c>
      <c r="AL77">
        <f t="shared" si="89"/>
        <v>-0.59815748336197205</v>
      </c>
      <c r="AN77">
        <f t="shared" si="68"/>
        <v>0</v>
      </c>
      <c r="AO77">
        <f t="shared" si="69"/>
        <v>0</v>
      </c>
      <c r="AP77">
        <f t="shared" si="70"/>
        <v>-2.0454120452188243E-34</v>
      </c>
      <c r="AQ77">
        <f t="shared" si="71"/>
        <v>-2.8361724316602626E-30</v>
      </c>
      <c r="AR77">
        <f t="shared" si="72"/>
        <v>-2.8363769728647847E-30</v>
      </c>
      <c r="AS77">
        <f t="shared" si="73"/>
        <v>-1.3444335472883332E-4</v>
      </c>
      <c r="AT77">
        <f t="shared" si="74"/>
        <v>-8.7836325089504297E-5</v>
      </c>
      <c r="AU77">
        <f t="shared" si="75"/>
        <v>-2.2227967981833761E-4</v>
      </c>
      <c r="AW77">
        <v>74</v>
      </c>
      <c r="AX77">
        <f>IF(Z77&gt;0, (R77*SUMPRODUCT(K77:$K$98, X77:$X$98)-K77*$AZ$3)/Z77, 0)</f>
        <v>-2.7387178344475892E+32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0.92901104300000004</v>
      </c>
      <c r="Q78" s="5">
        <f t="shared" si="81"/>
        <v>50</v>
      </c>
      <c r="R78">
        <f t="shared" si="61"/>
        <v>50000</v>
      </c>
      <c r="S78">
        <f t="shared" si="62"/>
        <v>-4.0093877663078858E+33</v>
      </c>
      <c r="U78">
        <f t="shared" si="77"/>
        <v>0.92901104300000004</v>
      </c>
      <c r="V78">
        <f t="shared" si="78"/>
        <v>0.01</v>
      </c>
      <c r="W78">
        <f t="shared" si="83"/>
        <v>1.100846035414724E-32</v>
      </c>
      <c r="X78">
        <f t="shared" si="84"/>
        <v>1.0226981235430477E-32</v>
      </c>
      <c r="Y78">
        <f t="shared" si="85"/>
        <v>1.1008460354147239E-34</v>
      </c>
      <c r="Z78">
        <f t="shared" si="86"/>
        <v>6.7139451517529046E-34</v>
      </c>
      <c r="AB78">
        <f t="shared" si="87"/>
        <v>-3.0149066701712268</v>
      </c>
      <c r="AC78">
        <f t="shared" si="79"/>
        <v>-2.6918809555100238</v>
      </c>
      <c r="AE78">
        <f t="shared" si="63"/>
        <v>0</v>
      </c>
      <c r="AF78">
        <f t="shared" si="64"/>
        <v>0</v>
      </c>
      <c r="AG78">
        <f t="shared" si="65"/>
        <v>-3.3569725758764522E-32</v>
      </c>
      <c r="AH78">
        <f t="shared" si="66"/>
        <v>-5.1134906177152387E-28</v>
      </c>
      <c r="AI78">
        <f t="shared" si="88"/>
        <v>-5.113826314972826E-28</v>
      </c>
      <c r="AJ78">
        <f t="shared" si="67"/>
        <v>-0.323025714661203</v>
      </c>
      <c r="AK78">
        <f t="shared" si="80"/>
        <v>-0.21104346691198589</v>
      </c>
      <c r="AL78">
        <f t="shared" si="89"/>
        <v>-0.53406918157318883</v>
      </c>
      <c r="AN78">
        <f t="shared" si="68"/>
        <v>0</v>
      </c>
      <c r="AO78">
        <f t="shared" si="69"/>
        <v>0</v>
      </c>
      <c r="AP78">
        <f t="shared" si="70"/>
        <v>-1.1138173863672574E-35</v>
      </c>
      <c r="AQ78">
        <f t="shared" si="71"/>
        <v>-1.6966164084763418E-31</v>
      </c>
      <c r="AR78">
        <f t="shared" si="72"/>
        <v>-1.6967277902149785E-31</v>
      </c>
      <c r="AS78">
        <f t="shared" si="73"/>
        <v>-1.0717741926724579E-4</v>
      </c>
      <c r="AT78">
        <f t="shared" si="74"/>
        <v>-7.0022580587933891E-5</v>
      </c>
      <c r="AU78">
        <f t="shared" si="75"/>
        <v>-1.7719999985517967E-4</v>
      </c>
      <c r="AW78">
        <v>75</v>
      </c>
      <c r="AX78">
        <f>IF(Z78&gt;0, (R78*SUMPRODUCT(K78:$K$98, X78:$X$98)-K78*$AZ$3)/Z78, 0)</f>
        <v>-4.0093877663078858E+33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1</v>
      </c>
      <c r="Q79" s="5">
        <f t="shared" si="81"/>
        <v>50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6.7139451517529046E-34</v>
      </c>
      <c r="X79">
        <f t="shared" si="84"/>
        <v>6.7139451517529046E-34</v>
      </c>
      <c r="Y79">
        <f t="shared" si="85"/>
        <v>6.7139451517529049E-36</v>
      </c>
      <c r="Z79">
        <f t="shared" si="86"/>
        <v>0</v>
      </c>
      <c r="AB79">
        <f t="shared" si="87"/>
        <v>-2.6918809555100238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-3.3569725758764525E-29</v>
      </c>
      <c r="AI79">
        <f t="shared" si="88"/>
        <v>-3.3569725758764525E-29</v>
      </c>
      <c r="AJ79">
        <f t="shared" si="67"/>
        <v>-2.6918809555100238</v>
      </c>
      <c r="AK79">
        <f t="shared" si="80"/>
        <v>-0.18843166688570168</v>
      </c>
      <c r="AL79">
        <f t="shared" si="89"/>
        <v>-2.8803126223957256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-9.944798092564799E-33</v>
      </c>
      <c r="AR79">
        <f t="shared" si="72"/>
        <v>-9.944798092564799E-33</v>
      </c>
      <c r="AS79">
        <f t="shared" si="73"/>
        <v>-7.9745103621462604E-4</v>
      </c>
      <c r="AT79">
        <f t="shared" si="74"/>
        <v>-5.5821572535023826E-5</v>
      </c>
      <c r="AU79">
        <f t="shared" si="75"/>
        <v>-8.5327260874964984E-4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14169.925691374687</v>
      </c>
      <c r="AO81" s="6">
        <f t="shared" ref="AO81:AU81" si="90">SUM(AO3:AO79)</f>
        <v>-1416.9925691374688</v>
      </c>
      <c r="AP81" s="6">
        <f t="shared" si="90"/>
        <v>-2931.5714776251161</v>
      </c>
      <c r="AQ81" s="6">
        <f t="shared" si="90"/>
        <v>-8113.1527086717897</v>
      </c>
      <c r="AR81" s="6">
        <f t="shared" si="90"/>
        <v>1708.2089359403121</v>
      </c>
      <c r="AS81" s="6">
        <f t="shared" si="90"/>
        <v>-1098.9312555170031</v>
      </c>
      <c r="AT81" s="6">
        <f t="shared" si="90"/>
        <v>482.1172485866789</v>
      </c>
      <c r="AU81" s="6">
        <f t="shared" si="90"/>
        <v>1091.3949290099872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27706.961509977122</v>
      </c>
      <c r="K3">
        <v>1</v>
      </c>
      <c r="L3" s="2">
        <v>0</v>
      </c>
      <c r="O3">
        <f>$C$3</f>
        <v>27706.961509977122</v>
      </c>
      <c r="P3" s="2">
        <f>O3*C5</f>
        <v>2770.6961509977123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27706.961509977122</v>
      </c>
      <c r="AF3">
        <f t="shared" ref="AF3:AF34" si="3">-$Z3*P3</f>
        <v>-2770.6961509977123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22416.357154979411</v>
      </c>
      <c r="AJ3">
        <f t="shared" ref="AJ3:AJ34" si="7">AB3-AC3</f>
        <v>0</v>
      </c>
      <c r="AL3">
        <f t="shared" ref="AL3:AL23" si="8">SUM(AI3:AK3)</f>
        <v>22416.357154979411</v>
      </c>
      <c r="AN3">
        <f t="shared" ref="AN3:AN34" si="9">AE3*$K3</f>
        <v>27706.961509977122</v>
      </c>
      <c r="AO3">
        <f t="shared" ref="AO3:AO34" si="10">AF3*$K3</f>
        <v>-2770.6961509977123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22416.357154979411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22416.357154979411</v>
      </c>
      <c r="AW3">
        <v>0</v>
      </c>
      <c r="AX3">
        <f>IF(Z3&gt;0, (R3*SUMPRODUCT(K3:$K$98, X3:$X$98)-K3*$AZ$3)/Z3, 0)</f>
        <v>0</v>
      </c>
      <c r="AZ3">
        <f>C6*ABS(SUMPRODUCT(X4:X69, K4:K69))/1</f>
        <v>18347.544560570623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50000</v>
      </c>
      <c r="S4">
        <f t="shared" si="1"/>
        <v>932.2816106520479</v>
      </c>
      <c r="U4">
        <f t="shared" ref="U4:U35" si="20">M4</f>
        <v>2.0768709E-2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2.0768709E-2</v>
      </c>
      <c r="Y4">
        <f t="shared" ref="Y4:Y23" si="24">V4*W4</f>
        <v>0.01</v>
      </c>
      <c r="Z4">
        <f t="shared" ref="Z4:Z23" si="25">MAX(0, W4-X4-Y4)</f>
        <v>0.96923129099999994</v>
      </c>
      <c r="AB4">
        <f t="shared" ref="AB4:AB23" si="26">AC3</f>
        <v>0</v>
      </c>
      <c r="AC4">
        <f>S4*Z4</f>
        <v>903.59650906784373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-903.59650906784373</v>
      </c>
      <c r="AK4">
        <f t="shared" ref="AK4:AK35" si="27">G4*SUM(AB4:AB4, AE4:AF4)</f>
        <v>0</v>
      </c>
      <c r="AL4">
        <f t="shared" si="8"/>
        <v>-1942.0319590678437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-987.29363947518527</v>
      </c>
      <c r="AR4">
        <f t="shared" si="13"/>
        <v>-987.29363947518527</v>
      </c>
      <c r="AS4">
        <f t="shared" si="14"/>
        <v>-859.09536895592669</v>
      </c>
      <c r="AT4">
        <f t="shared" si="15"/>
        <v>0</v>
      </c>
      <c r="AU4">
        <f t="shared" si="16"/>
        <v>-1846.389008431112</v>
      </c>
      <c r="AW4">
        <v>1</v>
      </c>
      <c r="AX4">
        <f>IF(Z4&gt;0, (R4*SUMPRODUCT(K4:$K$98, X4:$X$98)-K4*$AZ$3)/Z4, 0)</f>
        <v>932.2816106520479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8">K4*J5</f>
        <v>0.90195531103667326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50000</v>
      </c>
      <c r="S5">
        <f t="shared" si="1"/>
        <v>867.02380119500094</v>
      </c>
      <c r="U5">
        <f t="shared" si="20"/>
        <v>2.4225090000000001E-2</v>
      </c>
      <c r="V5">
        <f t="shared" si="21"/>
        <v>0.01</v>
      </c>
      <c r="W5">
        <f t="shared" si="22"/>
        <v>0.96923129099999994</v>
      </c>
      <c r="X5">
        <f t="shared" si="23"/>
        <v>2.3479715255291189E-2</v>
      </c>
      <c r="Y5">
        <f t="shared" si="24"/>
        <v>9.6923129099999988E-3</v>
      </c>
      <c r="Z5">
        <f t="shared" si="25"/>
        <v>0.93605926283470886</v>
      </c>
      <c r="AB5">
        <f t="shared" si="26"/>
        <v>903.59650906784373</v>
      </c>
      <c r="AC5">
        <f>S5*Z5</f>
        <v>811.5856602067397</v>
      </c>
      <c r="AE5">
        <f t="shared" si="2"/>
        <v>0</v>
      </c>
      <c r="AF5">
        <f t="shared" si="3"/>
        <v>0</v>
      </c>
      <c r="AG5">
        <f t="shared" si="4"/>
        <v>-46.802963141735447</v>
      </c>
      <c r="AH5">
        <f t="shared" si="5"/>
        <v>-1173.9857627645595</v>
      </c>
      <c r="AI5">
        <f t="shared" si="6"/>
        <v>-1220.788725906295</v>
      </c>
      <c r="AJ5">
        <f t="shared" si="7"/>
        <v>92.010848861104023</v>
      </c>
      <c r="AK5">
        <f t="shared" si="27"/>
        <v>3.7047456871781597</v>
      </c>
      <c r="AL5">
        <f t="shared" si="8"/>
        <v>-1125.0731313580129</v>
      </c>
      <c r="AN5">
        <f t="shared" si="9"/>
        <v>0</v>
      </c>
      <c r="AO5">
        <f t="shared" si="10"/>
        <v>0</v>
      </c>
      <c r="AP5">
        <f t="shared" si="11"/>
        <v>-42.214181177941946</v>
      </c>
      <c r="AQ5">
        <f t="shared" si="12"/>
        <v>-1058.8826938069344</v>
      </c>
      <c r="AR5">
        <f t="shared" si="13"/>
        <v>-1101.0968749848764</v>
      </c>
      <c r="AS5">
        <f t="shared" si="14"/>
        <v>82.989673803265418</v>
      </c>
      <c r="AT5">
        <f t="shared" si="15"/>
        <v>3.3415150485905509</v>
      </c>
      <c r="AU5">
        <f t="shared" si="16"/>
        <v>-1014.7656861330205</v>
      </c>
      <c r="AW5">
        <v>2</v>
      </c>
      <c r="AX5">
        <f>IF(Z5&gt;0, (R5*SUMPRODUCT(K5:$K$98, X5:$X$98)-K5*$AZ$3)/Z5, 0)</f>
        <v>867.02380119500094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50</v>
      </c>
      <c r="R6">
        <f t="shared" si="0"/>
        <v>50000</v>
      </c>
      <c r="S6">
        <f t="shared" si="1"/>
        <v>717.91628059947072</v>
      </c>
      <c r="U6">
        <f t="shared" si="20"/>
        <v>2.7828815E-2</v>
      </c>
      <c r="V6">
        <f t="shared" si="21"/>
        <v>0.01</v>
      </c>
      <c r="W6">
        <f t="shared" si="22"/>
        <v>0.93605926283470886</v>
      </c>
      <c r="X6">
        <f t="shared" si="23"/>
        <v>2.6049420054463489E-2</v>
      </c>
      <c r="Y6">
        <f t="shared" si="24"/>
        <v>9.3605926283470888E-3</v>
      </c>
      <c r="Z6">
        <f t="shared" si="25"/>
        <v>0.90064925015189823</v>
      </c>
      <c r="AB6">
        <f t="shared" si="26"/>
        <v>811.5856602067397</v>
      </c>
      <c r="AC6">
        <f t="shared" ref="AC6:AC69" si="30">S6*Z6</f>
        <v>646.59075979375302</v>
      </c>
      <c r="AE6">
        <f t="shared" si="2"/>
        <v>0</v>
      </c>
      <c r="AF6">
        <f t="shared" si="3"/>
        <v>0</v>
      </c>
      <c r="AG6">
        <f t="shared" si="4"/>
        <v>-45.032462507594914</v>
      </c>
      <c r="AH6">
        <f t="shared" si="5"/>
        <v>-1302.4710027231745</v>
      </c>
      <c r="AI6">
        <f t="shared" si="6"/>
        <v>-1347.5034652307695</v>
      </c>
      <c r="AJ6">
        <f t="shared" si="7"/>
        <v>164.99490041298668</v>
      </c>
      <c r="AK6">
        <f t="shared" si="27"/>
        <v>5.762258187467852</v>
      </c>
      <c r="AL6">
        <f t="shared" si="8"/>
        <v>-1176.7463066303151</v>
      </c>
      <c r="AN6">
        <f t="shared" si="9"/>
        <v>0</v>
      </c>
      <c r="AO6">
        <f t="shared" si="10"/>
        <v>0</v>
      </c>
      <c r="AP6">
        <f t="shared" si="11"/>
        <v>-38.423298389731436</v>
      </c>
      <c r="AQ6">
        <f t="shared" si="12"/>
        <v>-1111.3145760830846</v>
      </c>
      <c r="AR6">
        <f t="shared" si="13"/>
        <v>-1149.737874472816</v>
      </c>
      <c r="AS6">
        <f t="shared" si="14"/>
        <v>140.77951633853027</v>
      </c>
      <c r="AT6">
        <f t="shared" si="15"/>
        <v>4.9165635945049511</v>
      </c>
      <c r="AU6">
        <f t="shared" si="16"/>
        <v>-1004.0417945397809</v>
      </c>
      <c r="AW6">
        <v>3</v>
      </c>
      <c r="AX6">
        <f>IF(Z6&gt;0, (R6*SUMPRODUCT(K6:$K$98, X6:$X$98)-K6*$AZ$3)/Z6, 0)</f>
        <v>717.91628059947072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50000</v>
      </c>
      <c r="S7">
        <f t="shared" si="1"/>
        <v>549.35394524961964</v>
      </c>
      <c r="U7">
        <f t="shared" si="20"/>
        <v>3.1684449000000003E-2</v>
      </c>
      <c r="V7">
        <f t="shared" si="21"/>
        <v>0.01</v>
      </c>
      <c r="W7">
        <f t="shared" si="22"/>
        <v>0.90064925015189823</v>
      </c>
      <c r="X7">
        <f t="shared" si="23"/>
        <v>2.8536575233326065E-2</v>
      </c>
      <c r="Y7">
        <f t="shared" si="24"/>
        <v>9.0064925015189822E-3</v>
      </c>
      <c r="Z7">
        <f t="shared" si="25"/>
        <v>0.86310618241705317</v>
      </c>
      <c r="AB7">
        <f t="shared" si="26"/>
        <v>646.59075979375302</v>
      </c>
      <c r="AC7">
        <f t="shared" si="30"/>
        <v>474.15078648014605</v>
      </c>
      <c r="AE7">
        <f t="shared" si="2"/>
        <v>0</v>
      </c>
      <c r="AF7">
        <f t="shared" si="3"/>
        <v>0</v>
      </c>
      <c r="AG7">
        <f t="shared" si="4"/>
        <v>-43.155309120852657</v>
      </c>
      <c r="AH7">
        <f t="shared" si="5"/>
        <v>-1426.8287616663033</v>
      </c>
      <c r="AI7">
        <f t="shared" si="6"/>
        <v>-1469.984070787156</v>
      </c>
      <c r="AJ7">
        <f t="shared" si="7"/>
        <v>172.43997331360697</v>
      </c>
      <c r="AK7">
        <f t="shared" si="27"/>
        <v>8.9229524851537914</v>
      </c>
      <c r="AL7">
        <f t="shared" si="8"/>
        <v>-1288.6211449883954</v>
      </c>
      <c r="AN7">
        <f t="shared" si="9"/>
        <v>0</v>
      </c>
      <c r="AO7">
        <f t="shared" si="10"/>
        <v>0</v>
      </c>
      <c r="AP7">
        <f t="shared" si="11"/>
        <v>-34.613314878353904</v>
      </c>
      <c r="AQ7">
        <f t="shared" si="12"/>
        <v>-1144.4078193656962</v>
      </c>
      <c r="AR7">
        <f t="shared" si="13"/>
        <v>-1179.0211342440502</v>
      </c>
      <c r="AS7">
        <f t="shared" si="14"/>
        <v>138.30787487129217</v>
      </c>
      <c r="AT7">
        <f t="shared" si="15"/>
        <v>7.1567779331229691</v>
      </c>
      <c r="AU7">
        <f t="shared" si="16"/>
        <v>-1033.5564814396353</v>
      </c>
      <c r="AW7">
        <v>4</v>
      </c>
      <c r="AX7">
        <f>IF(Z7&gt;0, (R7*SUMPRODUCT(K7:$K$98, X7:$X$98)-K7*$AZ$3)/Z7, 0)</f>
        <v>549.35394524961964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50000</v>
      </c>
      <c r="S8">
        <f t="shared" si="1"/>
        <v>380.10366056674985</v>
      </c>
      <c r="U8">
        <f t="shared" si="20"/>
        <v>3.5933631000000001E-2</v>
      </c>
      <c r="V8">
        <f t="shared" si="21"/>
        <v>0.01</v>
      </c>
      <c r="W8">
        <f t="shared" si="22"/>
        <v>0.86310618241705317</v>
      </c>
      <c r="X8">
        <f t="shared" si="23"/>
        <v>3.1014539072793078E-2</v>
      </c>
      <c r="Y8">
        <f t="shared" si="24"/>
        <v>8.6310618241705311E-3</v>
      </c>
      <c r="Z8">
        <f t="shared" si="25"/>
        <v>0.82346058152008961</v>
      </c>
      <c r="AB8">
        <f t="shared" si="26"/>
        <v>474.15078648014605</v>
      </c>
      <c r="AC8">
        <f t="shared" si="30"/>
        <v>313.00038136821058</v>
      </c>
      <c r="AE8">
        <f t="shared" si="2"/>
        <v>0</v>
      </c>
      <c r="AF8">
        <f t="shared" si="3"/>
        <v>0</v>
      </c>
      <c r="AG8">
        <f t="shared" si="4"/>
        <v>-41.173029076004482</v>
      </c>
      <c r="AH8">
        <f t="shared" si="5"/>
        <v>-1550.7269536396539</v>
      </c>
      <c r="AI8">
        <f t="shared" si="6"/>
        <v>-1591.8999827156583</v>
      </c>
      <c r="AJ8">
        <f t="shared" si="7"/>
        <v>161.15040511193547</v>
      </c>
      <c r="AK8">
        <f t="shared" si="27"/>
        <v>10.241656987971155</v>
      </c>
      <c r="AL8">
        <f t="shared" si="8"/>
        <v>-1420.5079206157518</v>
      </c>
      <c r="AN8">
        <f t="shared" si="9"/>
        <v>0</v>
      </c>
      <c r="AO8">
        <f t="shared" si="10"/>
        <v>0</v>
      </c>
      <c r="AP8">
        <f t="shared" si="11"/>
        <v>-30.816908963274347</v>
      </c>
      <c r="AQ8">
        <f t="shared" si="12"/>
        <v>-1160.6775704792637</v>
      </c>
      <c r="AR8">
        <f t="shared" si="13"/>
        <v>-1191.4944794425382</v>
      </c>
      <c r="AS8">
        <f t="shared" si="14"/>
        <v>120.61675993189333</v>
      </c>
      <c r="AT8">
        <f t="shared" si="15"/>
        <v>7.6656058131834124</v>
      </c>
      <c r="AU8">
        <f t="shared" si="16"/>
        <v>-1063.2121136974615</v>
      </c>
      <c r="AW8">
        <v>5</v>
      </c>
      <c r="AX8">
        <f>IF(Z8&gt;0, (R8*SUMPRODUCT(K8:$K$98, X8:$X$98)-K8*$AZ$3)/Z8, 0)</f>
        <v>380.10366056674985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50000</v>
      </c>
      <c r="S9">
        <f t="shared" si="1"/>
        <v>100.13255882770078</v>
      </c>
      <c r="U9">
        <f t="shared" si="20"/>
        <v>4.1016489000000003E-2</v>
      </c>
      <c r="V9">
        <f t="shared" si="21"/>
        <v>0.01</v>
      </c>
      <c r="W9">
        <f t="shared" si="22"/>
        <v>0.82346058152008961</v>
      </c>
      <c r="X9">
        <f t="shared" si="23"/>
        <v>3.3775461883852359E-2</v>
      </c>
      <c r="Y9">
        <f t="shared" si="24"/>
        <v>8.2346058152008954E-3</v>
      </c>
      <c r="Z9">
        <f t="shared" si="25"/>
        <v>0.78145051382103636</v>
      </c>
      <c r="AB9">
        <f t="shared" si="26"/>
        <v>313.00038136821058</v>
      </c>
      <c r="AC9">
        <f t="shared" si="30"/>
        <v>78.248639546121922</v>
      </c>
      <c r="AE9">
        <f t="shared" si="2"/>
        <v>0</v>
      </c>
      <c r="AF9">
        <f t="shared" si="3"/>
        <v>0</v>
      </c>
      <c r="AG9">
        <f t="shared" si="4"/>
        <v>-39.072525691051815</v>
      </c>
      <c r="AH9">
        <f t="shared" si="5"/>
        <v>-1688.7730941926179</v>
      </c>
      <c r="AI9">
        <f t="shared" si="6"/>
        <v>-1727.8456198836698</v>
      </c>
      <c r="AJ9">
        <f t="shared" si="7"/>
        <v>234.75174182208866</v>
      </c>
      <c r="AK9">
        <f t="shared" si="27"/>
        <v>6.979908504511096</v>
      </c>
      <c r="AL9">
        <f t="shared" si="8"/>
        <v>-1486.11396955707</v>
      </c>
      <c r="AN9">
        <f t="shared" si="9"/>
        <v>0</v>
      </c>
      <c r="AO9">
        <f t="shared" si="10"/>
        <v>0</v>
      </c>
      <c r="AP9">
        <f t="shared" si="11"/>
        <v>-27.272907270479767</v>
      </c>
      <c r="AQ9">
        <f t="shared" si="12"/>
        <v>-1178.7759092661975</v>
      </c>
      <c r="AR9">
        <f t="shared" si="13"/>
        <v>-1206.0488165366774</v>
      </c>
      <c r="AS9">
        <f t="shared" si="14"/>
        <v>163.85842412443961</v>
      </c>
      <c r="AT9">
        <f t="shared" si="15"/>
        <v>4.8720269302570332</v>
      </c>
      <c r="AU9">
        <f t="shared" si="16"/>
        <v>-1037.3183654819807</v>
      </c>
      <c r="AW9">
        <v>6</v>
      </c>
      <c r="AX9">
        <f>IF(Z9&gt;0, (R9*SUMPRODUCT(K9:$K$98, X9:$X$98)-K9*$AZ$3)/Z9, 0)</f>
        <v>100.13255882770078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50000</v>
      </c>
      <c r="S10">
        <f t="shared" si="1"/>
        <v>-598.00484786199252</v>
      </c>
      <c r="U10">
        <f t="shared" si="20"/>
        <v>4.6435859000000003E-2</v>
      </c>
      <c r="V10">
        <f t="shared" si="21"/>
        <v>0.01</v>
      </c>
      <c r="W10">
        <f t="shared" si="22"/>
        <v>0.78145051382103636</v>
      </c>
      <c r="X10">
        <f t="shared" si="23"/>
        <v>3.6287325875271198E-2</v>
      </c>
      <c r="Y10">
        <f t="shared" si="24"/>
        <v>7.8145051382103644E-3</v>
      </c>
      <c r="Z10">
        <f t="shared" si="25"/>
        <v>0.73734868280755483</v>
      </c>
      <c r="AB10">
        <f t="shared" si="26"/>
        <v>78.248639546121922</v>
      </c>
      <c r="AC10">
        <f t="shared" si="30"/>
        <v>-440.9380868835724</v>
      </c>
      <c r="AE10">
        <f t="shared" si="2"/>
        <v>0</v>
      </c>
      <c r="AF10">
        <f t="shared" si="3"/>
        <v>0</v>
      </c>
      <c r="AG10">
        <f t="shared" si="4"/>
        <v>-36.867434140377739</v>
      </c>
      <c r="AH10">
        <f t="shared" si="5"/>
        <v>-1814.36629376356</v>
      </c>
      <c r="AI10">
        <f t="shared" si="6"/>
        <v>-1851.2337279039377</v>
      </c>
      <c r="AJ10">
        <f t="shared" si="7"/>
        <v>519.18672642969432</v>
      </c>
      <c r="AK10">
        <f t="shared" si="27"/>
        <v>0.33646915004832428</v>
      </c>
      <c r="AL10">
        <f t="shared" si="8"/>
        <v>-1331.7105323241951</v>
      </c>
      <c r="AN10">
        <f t="shared" si="9"/>
        <v>0</v>
      </c>
      <c r="AO10">
        <f t="shared" si="10"/>
        <v>0</v>
      </c>
      <c r="AP10">
        <f t="shared" si="11"/>
        <v>-24.40836319950953</v>
      </c>
      <c r="AQ10">
        <f t="shared" si="12"/>
        <v>-1201.2149070777516</v>
      </c>
      <c r="AR10">
        <f t="shared" si="13"/>
        <v>-1225.6232702772611</v>
      </c>
      <c r="AS10">
        <f t="shared" si="14"/>
        <v>343.73149318740553</v>
      </c>
      <c r="AT10">
        <f t="shared" si="15"/>
        <v>0.2227619418411097</v>
      </c>
      <c r="AU10">
        <f t="shared" si="16"/>
        <v>-881.66901514801452</v>
      </c>
      <c r="AW10">
        <v>7</v>
      </c>
      <c r="AX10">
        <f>IF(Z10&gt;0, (R10*SUMPRODUCT(K10:$K$98, X10:$X$98)-K10*$AZ$3)/Z10, 0)</f>
        <v>-598.00484786199252</v>
      </c>
    </row>
    <row r="11" spans="1:52" x14ac:dyDescent="0.25">
      <c r="A11" t="s">
        <v>33</v>
      </c>
      <c r="C11" s="25">
        <f>AU71</f>
        <v>4057.871128366929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50000</v>
      </c>
      <c r="S11">
        <f t="shared" si="1"/>
        <v>-1512.2640174202795</v>
      </c>
      <c r="U11">
        <f t="shared" si="20"/>
        <v>5.1834316999999998E-2</v>
      </c>
      <c r="V11">
        <f t="shared" si="21"/>
        <v>0.01</v>
      </c>
      <c r="W11">
        <f t="shared" si="22"/>
        <v>0.73734868280755483</v>
      </c>
      <c r="X11">
        <f t="shared" si="23"/>
        <v>3.8219965364179244E-2</v>
      </c>
      <c r="Y11">
        <f t="shared" si="24"/>
        <v>7.3734868280755485E-3</v>
      </c>
      <c r="Z11">
        <f t="shared" si="25"/>
        <v>0.69175523061529998</v>
      </c>
      <c r="AB11">
        <f t="shared" si="26"/>
        <v>-440.9380868835724</v>
      </c>
      <c r="AC11">
        <f t="shared" si="30"/>
        <v>-1046.1165441217854</v>
      </c>
      <c r="AE11">
        <f t="shared" si="2"/>
        <v>0</v>
      </c>
      <c r="AF11">
        <f t="shared" si="3"/>
        <v>0</v>
      </c>
      <c r="AG11">
        <f t="shared" si="4"/>
        <v>-34.587761530765</v>
      </c>
      <c r="AH11">
        <f t="shared" si="5"/>
        <v>-1910.9982682089621</v>
      </c>
      <c r="AI11">
        <f t="shared" si="6"/>
        <v>-1945.5860297397271</v>
      </c>
      <c r="AJ11">
        <f t="shared" si="7"/>
        <v>605.17845723821301</v>
      </c>
      <c r="AK11">
        <f t="shared" si="27"/>
        <v>-0.70550093901371591</v>
      </c>
      <c r="AL11">
        <f t="shared" si="8"/>
        <v>-1341.1130734405278</v>
      </c>
      <c r="AN11">
        <f t="shared" si="9"/>
        <v>0</v>
      </c>
      <c r="AO11">
        <f t="shared" si="10"/>
        <v>0</v>
      </c>
      <c r="AP11">
        <f t="shared" si="11"/>
        <v>-21.775474260155878</v>
      </c>
      <c r="AQ11">
        <f t="shared" si="12"/>
        <v>-1203.1103418928406</v>
      </c>
      <c r="AR11">
        <f t="shared" si="13"/>
        <v>-1224.8858161529963</v>
      </c>
      <c r="AS11">
        <f t="shared" si="14"/>
        <v>381.00320272735746</v>
      </c>
      <c r="AT11">
        <f t="shared" si="15"/>
        <v>-0.444163393584875</v>
      </c>
      <c r="AU11">
        <f t="shared" si="16"/>
        <v>-844.32677681922382</v>
      </c>
      <c r="AW11">
        <v>8</v>
      </c>
      <c r="AX11">
        <f>IF(Z11&gt;0, (R11*SUMPRODUCT(K11:$K$98, X11:$X$98)-K11*$AZ$3)/Z11, 0)</f>
        <v>-1512.2640174202795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50000</v>
      </c>
      <c r="S12">
        <f t="shared" si="1"/>
        <v>-2300.4031123069399</v>
      </c>
      <c r="U12">
        <f t="shared" si="20"/>
        <v>5.7772715000000002E-2</v>
      </c>
      <c r="V12">
        <f t="shared" si="21"/>
        <v>0.01</v>
      </c>
      <c r="W12">
        <f t="shared" si="22"/>
        <v>0.69175523061529998</v>
      </c>
      <c r="X12">
        <f t="shared" si="23"/>
        <v>3.9964577788096999E-2</v>
      </c>
      <c r="Y12">
        <f t="shared" si="24"/>
        <v>6.9175523061530001E-3</v>
      </c>
      <c r="Z12">
        <f t="shared" si="25"/>
        <v>0.64487310052104996</v>
      </c>
      <c r="AB12">
        <f t="shared" si="26"/>
        <v>-1046.1165441217854</v>
      </c>
      <c r="AC12">
        <f t="shared" si="30"/>
        <v>-1483.4680874816495</v>
      </c>
      <c r="AE12">
        <f t="shared" si="2"/>
        <v>0</v>
      </c>
      <c r="AF12">
        <f t="shared" si="3"/>
        <v>0</v>
      </c>
      <c r="AG12">
        <f t="shared" si="4"/>
        <v>-32.243655026052501</v>
      </c>
      <c r="AH12">
        <f t="shared" si="5"/>
        <v>-1998.22888940485</v>
      </c>
      <c r="AI12">
        <f t="shared" si="6"/>
        <v>-2030.4725444309024</v>
      </c>
      <c r="AJ12">
        <f t="shared" si="7"/>
        <v>437.35154335986408</v>
      </c>
      <c r="AK12">
        <f t="shared" si="27"/>
        <v>-21.968447426557496</v>
      </c>
      <c r="AL12">
        <f t="shared" si="8"/>
        <v>-1615.0894484975959</v>
      </c>
      <c r="AN12">
        <f t="shared" si="9"/>
        <v>0</v>
      </c>
      <c r="AO12">
        <f t="shared" si="10"/>
        <v>0</v>
      </c>
      <c r="AP12">
        <f t="shared" si="11"/>
        <v>-18.953960083223624</v>
      </c>
      <c r="AQ12">
        <f t="shared" si="12"/>
        <v>-1174.6295690213085</v>
      </c>
      <c r="AR12">
        <f t="shared" si="13"/>
        <v>-1193.5835291045323</v>
      </c>
      <c r="AS12">
        <f t="shared" si="14"/>
        <v>257.09069547113239</v>
      </c>
      <c r="AT12">
        <f t="shared" si="15"/>
        <v>-12.913829876821657</v>
      </c>
      <c r="AU12">
        <f t="shared" si="16"/>
        <v>-949.40666351022151</v>
      </c>
      <c r="AW12">
        <v>9</v>
      </c>
      <c r="AX12">
        <f>IF(Z12&gt;0, (R12*SUMPRODUCT(K12:$K$98, X12:$X$98)-K12*$AZ$3)/Z12, 0)</f>
        <v>-2300.4031123069399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50000</v>
      </c>
      <c r="S13">
        <f t="shared" si="1"/>
        <v>-2516.3944052212696</v>
      </c>
      <c r="U13">
        <f t="shared" si="20"/>
        <v>6.4089452000000005E-2</v>
      </c>
      <c r="V13">
        <f t="shared" si="21"/>
        <v>0.01</v>
      </c>
      <c r="W13">
        <f t="shared" si="22"/>
        <v>0.64487310052104996</v>
      </c>
      <c r="X13">
        <f t="shared" si="23"/>
        <v>4.132956362193501E-2</v>
      </c>
      <c r="Y13">
        <f t="shared" si="24"/>
        <v>6.4487310052104996E-3</v>
      </c>
      <c r="Z13">
        <f t="shared" si="25"/>
        <v>0.59709480589390451</v>
      </c>
      <c r="AB13">
        <f t="shared" si="26"/>
        <v>-1483.4680874816495</v>
      </c>
      <c r="AC13">
        <f t="shared" si="30"/>
        <v>-1502.5260289381013</v>
      </c>
      <c r="AE13">
        <f t="shared" si="2"/>
        <v>0</v>
      </c>
      <c r="AF13">
        <f t="shared" si="3"/>
        <v>0</v>
      </c>
      <c r="AG13">
        <f t="shared" si="4"/>
        <v>-29.854740294695226</v>
      </c>
      <c r="AH13">
        <f t="shared" si="5"/>
        <v>-2066.4781810967506</v>
      </c>
      <c r="AI13">
        <f t="shared" si="6"/>
        <v>-2096.3329213914458</v>
      </c>
      <c r="AJ13">
        <f t="shared" si="7"/>
        <v>19.057941456451772</v>
      </c>
      <c r="AK13">
        <f t="shared" si="27"/>
        <v>-103.84276612371548</v>
      </c>
      <c r="AL13">
        <f t="shared" si="8"/>
        <v>-2181.1177460587096</v>
      </c>
      <c r="AN13">
        <f t="shared" si="9"/>
        <v>0</v>
      </c>
      <c r="AO13">
        <f t="shared" si="10"/>
        <v>0</v>
      </c>
      <c r="AP13">
        <f t="shared" si="11"/>
        <v>-15.66934961377474</v>
      </c>
      <c r="AQ13">
        <f t="shared" si="12"/>
        <v>-1084.5972455032825</v>
      </c>
      <c r="AR13">
        <f t="shared" si="13"/>
        <v>-1100.2665951170572</v>
      </c>
      <c r="AS13">
        <f t="shared" si="14"/>
        <v>10.00261749565632</v>
      </c>
      <c r="AT13">
        <f t="shared" si="15"/>
        <v>-54.502185957486411</v>
      </c>
      <c r="AU13">
        <f t="shared" si="16"/>
        <v>-1144.7661635788872</v>
      </c>
      <c r="AW13">
        <v>10</v>
      </c>
      <c r="AX13">
        <f>IF(Z13&gt;0, (R13*SUMPRODUCT(K13:$K$98, X13:$X$98)-K13*$AZ$3)/Z13, 0)</f>
        <v>-2516.3944052212696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50000</v>
      </c>
      <c r="S14">
        <f t="shared" si="1"/>
        <v>-2834.8532520626677</v>
      </c>
      <c r="U14">
        <f t="shared" si="20"/>
        <v>7.1121990999999996E-2</v>
      </c>
      <c r="V14">
        <f t="shared" si="21"/>
        <v>0.01</v>
      </c>
      <c r="W14">
        <f t="shared" si="22"/>
        <v>0.59709480589390451</v>
      </c>
      <c r="X14">
        <f t="shared" si="23"/>
        <v>4.2466571410933018E-2</v>
      </c>
      <c r="Y14">
        <f t="shared" si="24"/>
        <v>5.9709480589390448E-3</v>
      </c>
      <c r="Z14">
        <f t="shared" si="25"/>
        <v>0.54865728642403244</v>
      </c>
      <c r="AB14">
        <f t="shared" si="26"/>
        <v>-1502.5260289381013</v>
      </c>
      <c r="AC14">
        <f t="shared" si="30"/>
        <v>-1555.362892687047</v>
      </c>
      <c r="AE14">
        <f t="shared" si="2"/>
        <v>0</v>
      </c>
      <c r="AF14">
        <f t="shared" si="3"/>
        <v>0</v>
      </c>
      <c r="AG14">
        <f t="shared" si="4"/>
        <v>-27.43286432120162</v>
      </c>
      <c r="AH14">
        <f t="shared" si="5"/>
        <v>-2123.328570546651</v>
      </c>
      <c r="AI14">
        <f t="shared" si="6"/>
        <v>-2150.7614348678526</v>
      </c>
      <c r="AJ14">
        <f t="shared" si="7"/>
        <v>52.836863748945689</v>
      </c>
      <c r="AK14">
        <f t="shared" si="27"/>
        <v>-105.17682202566709</v>
      </c>
      <c r="AL14">
        <f t="shared" si="8"/>
        <v>-2203.1013931445741</v>
      </c>
      <c r="AN14">
        <f t="shared" si="9"/>
        <v>0</v>
      </c>
      <c r="AO14">
        <f t="shared" si="10"/>
        <v>0</v>
      </c>
      <c r="AP14">
        <f t="shared" si="11"/>
        <v>-12.855554263777009</v>
      </c>
      <c r="AQ14">
        <f t="shared" si="12"/>
        <v>-995.03155554173247</v>
      </c>
      <c r="AR14">
        <f t="shared" si="13"/>
        <v>-1007.8871098055095</v>
      </c>
      <c r="AS14">
        <f t="shared" si="14"/>
        <v>24.760344421176764</v>
      </c>
      <c r="AT14">
        <f t="shared" si="15"/>
        <v>-49.287829626948522</v>
      </c>
      <c r="AU14">
        <f t="shared" si="16"/>
        <v>-1032.4145950112813</v>
      </c>
      <c r="AW14">
        <v>11</v>
      </c>
      <c r="AX14">
        <f>IF(Z14&gt;0, (R14*SUMPRODUCT(K14:$K$98, X14:$X$98)-K14*$AZ$3)/Z14, 0)</f>
        <v>-2834.8532520626677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50000</v>
      </c>
      <c r="S15">
        <f t="shared" si="1"/>
        <v>-3260.324328761591</v>
      </c>
      <c r="U15">
        <f t="shared" si="20"/>
        <v>7.9233461000000005E-2</v>
      </c>
      <c r="V15">
        <f t="shared" si="21"/>
        <v>0.01</v>
      </c>
      <c r="W15">
        <f t="shared" si="22"/>
        <v>0.54865728642403244</v>
      </c>
      <c r="X15">
        <f t="shared" si="23"/>
        <v>4.3472015706244406E-2</v>
      </c>
      <c r="Y15">
        <f t="shared" si="24"/>
        <v>5.4865728642403246E-3</v>
      </c>
      <c r="Z15">
        <f t="shared" si="25"/>
        <v>0.49969869785354776</v>
      </c>
      <c r="AB15">
        <f t="shared" si="26"/>
        <v>-1555.362892687047</v>
      </c>
      <c r="AC15">
        <f t="shared" si="30"/>
        <v>-1629.1798216624093</v>
      </c>
      <c r="AE15">
        <f t="shared" si="2"/>
        <v>0</v>
      </c>
      <c r="AF15">
        <f t="shared" si="3"/>
        <v>0</v>
      </c>
      <c r="AG15">
        <f t="shared" si="4"/>
        <v>-24.984934892677387</v>
      </c>
      <c r="AH15">
        <f t="shared" si="5"/>
        <v>-2173.6007853122205</v>
      </c>
      <c r="AI15">
        <f t="shared" si="6"/>
        <v>-2198.5857202048978</v>
      </c>
      <c r="AJ15">
        <f t="shared" si="7"/>
        <v>73.816928975362316</v>
      </c>
      <c r="AK15">
        <f t="shared" si="27"/>
        <v>-108.8754024880933</v>
      </c>
      <c r="AL15">
        <f t="shared" si="8"/>
        <v>-2233.6441937176287</v>
      </c>
      <c r="AN15">
        <f t="shared" si="9"/>
        <v>0</v>
      </c>
      <c r="AO15">
        <f t="shared" si="10"/>
        <v>0</v>
      </c>
      <c r="AP15">
        <f t="shared" si="11"/>
        <v>-10.453936306916857</v>
      </c>
      <c r="AQ15">
        <f t="shared" si="12"/>
        <v>-909.45540838603529</v>
      </c>
      <c r="AR15">
        <f t="shared" si="13"/>
        <v>-919.909344692952</v>
      </c>
      <c r="AS15">
        <f t="shared" si="14"/>
        <v>30.885710817153548</v>
      </c>
      <c r="AT15">
        <f t="shared" si="15"/>
        <v>-45.554512264670443</v>
      </c>
      <c r="AU15">
        <f t="shared" si="16"/>
        <v>-934.5781461404689</v>
      </c>
      <c r="AW15">
        <v>12</v>
      </c>
      <c r="AX15">
        <f>IF(Z15&gt;0, (R15*SUMPRODUCT(K15:$K$98, X15:$X$98)-K15*$AZ$3)/Z15, 0)</f>
        <v>-3260.324328761591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50000</v>
      </c>
      <c r="S16">
        <f t="shared" si="1"/>
        <v>-3807.0456639661347</v>
      </c>
      <c r="U16">
        <f t="shared" si="20"/>
        <v>8.7905784000000001E-2</v>
      </c>
      <c r="V16">
        <f t="shared" si="21"/>
        <v>0.01</v>
      </c>
      <c r="W16">
        <f t="shared" si="22"/>
        <v>0.49969869785354776</v>
      </c>
      <c r="X16">
        <f t="shared" si="23"/>
        <v>4.3926405798595233E-2</v>
      </c>
      <c r="Y16">
        <f t="shared" si="24"/>
        <v>4.9969869785354776E-3</v>
      </c>
      <c r="Z16">
        <f t="shared" si="25"/>
        <v>0.45077530507641705</v>
      </c>
      <c r="AB16">
        <f t="shared" si="26"/>
        <v>-1629.1798216624093</v>
      </c>
      <c r="AC16">
        <f t="shared" si="30"/>
        <v>-1716.1221706141851</v>
      </c>
      <c r="AE16">
        <f t="shared" si="2"/>
        <v>0</v>
      </c>
      <c r="AF16">
        <f t="shared" si="3"/>
        <v>0</v>
      </c>
      <c r="AG16">
        <f t="shared" si="4"/>
        <v>-22.538765253820852</v>
      </c>
      <c r="AH16">
        <f t="shared" si="5"/>
        <v>-2196.3202899297617</v>
      </c>
      <c r="AI16">
        <f t="shared" si="6"/>
        <v>-2218.8590551835823</v>
      </c>
      <c r="AJ16">
        <f t="shared" si="7"/>
        <v>86.942348951775784</v>
      </c>
      <c r="AK16">
        <f t="shared" si="27"/>
        <v>-114.04258751636866</v>
      </c>
      <c r="AL16">
        <f t="shared" si="8"/>
        <v>-2245.9592937481752</v>
      </c>
      <c r="AN16">
        <f t="shared" si="9"/>
        <v>0</v>
      </c>
      <c r="AO16">
        <f t="shared" si="10"/>
        <v>0</v>
      </c>
      <c r="AP16">
        <f t="shared" si="11"/>
        <v>-8.4200316758054434</v>
      </c>
      <c r="AQ16">
        <f t="shared" si="12"/>
        <v>-820.50130977284903</v>
      </c>
      <c r="AR16">
        <f t="shared" si="13"/>
        <v>-828.9213414486544</v>
      </c>
      <c r="AS16">
        <f t="shared" si="14"/>
        <v>32.479921765846576</v>
      </c>
      <c r="AT16">
        <f t="shared" si="15"/>
        <v>-42.604028590956418</v>
      </c>
      <c r="AU16">
        <f t="shared" si="16"/>
        <v>-839.04544827376435</v>
      </c>
      <c r="AW16">
        <v>13</v>
      </c>
      <c r="AX16">
        <f>IF(Z16&gt;0, (R16*SUMPRODUCT(K16:$K$98, X16:$X$98)-K16*$AZ$3)/Z16, 0)</f>
        <v>-3807.0456639661347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50000</v>
      </c>
      <c r="S17">
        <f t="shared" si="1"/>
        <v>-4477.7278901847485</v>
      </c>
      <c r="U17">
        <f t="shared" si="20"/>
        <v>9.7118048999999998E-2</v>
      </c>
      <c r="V17">
        <f t="shared" si="21"/>
        <v>0.01</v>
      </c>
      <c r="W17">
        <f t="shared" si="22"/>
        <v>0.45077530507641705</v>
      </c>
      <c r="X17">
        <f t="shared" si="23"/>
        <v>4.377841816640142E-2</v>
      </c>
      <c r="Y17">
        <f t="shared" si="24"/>
        <v>4.5077530507641704E-3</v>
      </c>
      <c r="Z17">
        <f t="shared" si="25"/>
        <v>0.40248913385925145</v>
      </c>
      <c r="AB17">
        <f t="shared" si="26"/>
        <v>-1716.1221706141851</v>
      </c>
      <c r="AC17">
        <f t="shared" si="30"/>
        <v>-1802.2368201778729</v>
      </c>
      <c r="AE17">
        <f t="shared" si="2"/>
        <v>0</v>
      </c>
      <c r="AF17">
        <f t="shared" si="3"/>
        <v>0</v>
      </c>
      <c r="AG17">
        <f t="shared" si="4"/>
        <v>-20.124456692962571</v>
      </c>
      <c r="AH17">
        <f t="shared" si="5"/>
        <v>-2188.9209083200708</v>
      </c>
      <c r="AI17">
        <f t="shared" si="6"/>
        <v>-2209.0453650130335</v>
      </c>
      <c r="AJ17">
        <f t="shared" si="7"/>
        <v>86.114649563687863</v>
      </c>
      <c r="AK17">
        <f t="shared" si="27"/>
        <v>-120.12855194299297</v>
      </c>
      <c r="AL17">
        <f t="shared" si="8"/>
        <v>-2243.0592673923384</v>
      </c>
      <c r="AN17">
        <f t="shared" si="9"/>
        <v>0</v>
      </c>
      <c r="AO17">
        <f t="shared" si="10"/>
        <v>0</v>
      </c>
      <c r="AP17">
        <f t="shared" si="11"/>
        <v>-6.7125842055133598</v>
      </c>
      <c r="AQ17">
        <f t="shared" si="12"/>
        <v>-730.12236506466525</v>
      </c>
      <c r="AR17">
        <f t="shared" si="13"/>
        <v>-736.83494927017864</v>
      </c>
      <c r="AS17">
        <f t="shared" si="14"/>
        <v>28.723848069233647</v>
      </c>
      <c r="AT17">
        <f t="shared" si="15"/>
        <v>-40.069306352290781</v>
      </c>
      <c r="AU17">
        <f t="shared" si="16"/>
        <v>-748.18040755323568</v>
      </c>
      <c r="AW17">
        <v>14</v>
      </c>
      <c r="AX17">
        <f>IF(Z17&gt;0, (R17*SUMPRODUCT(K17:$K$98, X17:$X$98)-K17*$AZ$3)/Z17, 0)</f>
        <v>-4477.7278901847485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50</v>
      </c>
      <c r="R18">
        <f t="shared" si="0"/>
        <v>50000</v>
      </c>
      <c r="S18">
        <f t="shared" si="1"/>
        <v>-5283.3991928319001</v>
      </c>
      <c r="U18">
        <f t="shared" si="20"/>
        <v>0.107494799</v>
      </c>
      <c r="V18">
        <f t="shared" si="21"/>
        <v>0.01</v>
      </c>
      <c r="W18">
        <f t="shared" si="22"/>
        <v>0.40248913385925145</v>
      </c>
      <c r="X18">
        <f t="shared" si="23"/>
        <v>4.3265488543884331E-2</v>
      </c>
      <c r="Y18">
        <f t="shared" si="24"/>
        <v>4.0248913385925143E-3</v>
      </c>
      <c r="Z18">
        <f t="shared" si="25"/>
        <v>0.35519875397677458</v>
      </c>
      <c r="AB18">
        <f t="shared" si="26"/>
        <v>-1802.2368201778729</v>
      </c>
      <c r="AC18">
        <f t="shared" si="30"/>
        <v>-1876.6568100557874</v>
      </c>
      <c r="AE18">
        <f t="shared" si="2"/>
        <v>0</v>
      </c>
      <c r="AF18">
        <f t="shared" si="3"/>
        <v>0</v>
      </c>
      <c r="AG18">
        <f t="shared" si="4"/>
        <v>-17.75993769883873</v>
      </c>
      <c r="AH18">
        <f t="shared" si="5"/>
        <v>-2163.2744271942165</v>
      </c>
      <c r="AI18">
        <f t="shared" si="6"/>
        <v>-2181.0343648930552</v>
      </c>
      <c r="AJ18">
        <f t="shared" si="7"/>
        <v>74.419989877914531</v>
      </c>
      <c r="AK18">
        <f t="shared" si="27"/>
        <v>-126.15657741245111</v>
      </c>
      <c r="AL18">
        <f t="shared" si="8"/>
        <v>-2232.7709524275915</v>
      </c>
      <c r="AN18">
        <f t="shared" si="9"/>
        <v>0</v>
      </c>
      <c r="AO18">
        <f t="shared" si="10"/>
        <v>0</v>
      </c>
      <c r="AP18">
        <f t="shared" si="11"/>
        <v>-5.289187922782137</v>
      </c>
      <c r="AQ18">
        <f t="shared" si="12"/>
        <v>-644.25704459127985</v>
      </c>
      <c r="AR18">
        <f t="shared" si="13"/>
        <v>-649.5462325140619</v>
      </c>
      <c r="AS18">
        <f t="shared" si="14"/>
        <v>22.163439892110215</v>
      </c>
      <c r="AT18">
        <f t="shared" si="15"/>
        <v>-37.571406890301013</v>
      </c>
      <c r="AU18">
        <f t="shared" si="16"/>
        <v>-664.95419951225267</v>
      </c>
      <c r="AW18">
        <v>15</v>
      </c>
      <c r="AX18">
        <f>IF(Z18&gt;0, (R18*SUMPRODUCT(K18:$K$98, X18:$X$98)-K18*$AZ$3)/Z18, 0)</f>
        <v>-5283.3991928319001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50</v>
      </c>
      <c r="R19">
        <f t="shared" si="0"/>
        <v>50000</v>
      </c>
      <c r="S19">
        <f t="shared" si="1"/>
        <v>-6257.3926701034334</v>
      </c>
      <c r="U19">
        <f t="shared" si="20"/>
        <v>0.119195734</v>
      </c>
      <c r="V19">
        <f t="shared" si="21"/>
        <v>0.01</v>
      </c>
      <c r="W19">
        <f t="shared" si="22"/>
        <v>0.35519875397677458</v>
      </c>
      <c r="X19">
        <f t="shared" si="23"/>
        <v>4.2338176196147062E-2</v>
      </c>
      <c r="Y19">
        <f t="shared" si="24"/>
        <v>3.5519875397677461E-3</v>
      </c>
      <c r="Z19">
        <f t="shared" si="25"/>
        <v>0.30930859024085977</v>
      </c>
      <c r="AB19">
        <f t="shared" si="26"/>
        <v>-1876.6568100557874</v>
      </c>
      <c r="AC19">
        <f t="shared" si="30"/>
        <v>-1935.4653053731822</v>
      </c>
      <c r="AE19">
        <f t="shared" si="2"/>
        <v>0</v>
      </c>
      <c r="AF19">
        <f t="shared" si="3"/>
        <v>0</v>
      </c>
      <c r="AG19">
        <f t="shared" si="4"/>
        <v>-15.465429512042988</v>
      </c>
      <c r="AH19">
        <f t="shared" si="5"/>
        <v>-2116.908809807353</v>
      </c>
      <c r="AI19">
        <f t="shared" si="6"/>
        <v>-2132.3742393193961</v>
      </c>
      <c r="AJ19">
        <f t="shared" si="7"/>
        <v>58.808495317394772</v>
      </c>
      <c r="AK19">
        <f t="shared" si="27"/>
        <v>-131.36597670390515</v>
      </c>
      <c r="AL19">
        <f t="shared" si="8"/>
        <v>-2204.9317207059066</v>
      </c>
      <c r="AN19">
        <f t="shared" si="9"/>
        <v>0</v>
      </c>
      <c r="AO19">
        <f t="shared" si="10"/>
        <v>0</v>
      </c>
      <c r="AP19">
        <f t="shared" si="11"/>
        <v>-4.1123637561021091</v>
      </c>
      <c r="AQ19">
        <f t="shared" si="12"/>
        <v>-562.9005684999571</v>
      </c>
      <c r="AR19">
        <f t="shared" si="13"/>
        <v>-567.01293225605923</v>
      </c>
      <c r="AS19">
        <f t="shared" si="14"/>
        <v>15.637582163872763</v>
      </c>
      <c r="AT19">
        <f t="shared" si="15"/>
        <v>-34.931114002454223</v>
      </c>
      <c r="AU19">
        <f t="shared" si="16"/>
        <v>-586.30646409464077</v>
      </c>
      <c r="AW19">
        <v>16</v>
      </c>
      <c r="AX19">
        <f>IF(Z19&gt;0, (R19*SUMPRODUCT(K19:$K$98, X19:$X$98)-K19*$AZ$3)/Z19, 0)</f>
        <v>-6257.3926701034334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50000</v>
      </c>
      <c r="S20">
        <f t="shared" si="1"/>
        <v>-7449.4901690360575</v>
      </c>
      <c r="U20">
        <f t="shared" si="20"/>
        <v>0.13258683600000001</v>
      </c>
      <c r="V20">
        <f t="shared" si="21"/>
        <v>0.01</v>
      </c>
      <c r="W20">
        <f t="shared" si="22"/>
        <v>0.30930859024085977</v>
      </c>
      <c r="X20">
        <f t="shared" si="23"/>
        <v>4.1010247327656082E-2</v>
      </c>
      <c r="Y20">
        <f t="shared" si="24"/>
        <v>3.0930859024085977E-3</v>
      </c>
      <c r="Z20">
        <f t="shared" si="25"/>
        <v>0.26520525701079511</v>
      </c>
      <c r="AB20">
        <f t="shared" si="26"/>
        <v>-1935.4653053731822</v>
      </c>
      <c r="AC20">
        <f t="shared" si="30"/>
        <v>-1975.6439548785993</v>
      </c>
      <c r="AE20">
        <f t="shared" si="2"/>
        <v>0</v>
      </c>
      <c r="AF20">
        <f t="shared" si="3"/>
        <v>0</v>
      </c>
      <c r="AG20">
        <f t="shared" si="4"/>
        <v>-13.260262850539755</v>
      </c>
      <c r="AH20">
        <f t="shared" si="5"/>
        <v>-2050.512366382804</v>
      </c>
      <c r="AI20">
        <f t="shared" si="6"/>
        <v>-2063.7726292333437</v>
      </c>
      <c r="AJ20">
        <f t="shared" si="7"/>
        <v>40.17864950541707</v>
      </c>
      <c r="AK20">
        <f t="shared" si="27"/>
        <v>-135.48257137612276</v>
      </c>
      <c r="AL20">
        <f t="shared" si="8"/>
        <v>-2159.0765511040495</v>
      </c>
      <c r="AN20">
        <f t="shared" si="9"/>
        <v>0</v>
      </c>
      <c r="AO20">
        <f t="shared" si="10"/>
        <v>0</v>
      </c>
      <c r="AP20">
        <f t="shared" si="11"/>
        <v>-3.1482096603914589</v>
      </c>
      <c r="AQ20">
        <f t="shared" si="12"/>
        <v>-486.82615973451288</v>
      </c>
      <c r="AR20">
        <f t="shared" si="13"/>
        <v>-489.97436939490433</v>
      </c>
      <c r="AS20">
        <f t="shared" si="14"/>
        <v>9.5390878702896718</v>
      </c>
      <c r="AT20">
        <f t="shared" si="15"/>
        <v>-32.165843530290452</v>
      </c>
      <c r="AU20">
        <f t="shared" si="16"/>
        <v>-512.60112505490508</v>
      </c>
      <c r="AW20">
        <v>17</v>
      </c>
      <c r="AX20">
        <f>IF(Z20&gt;0, (R20*SUMPRODUCT(K20:$K$98, X20:$X$98)-K20*$AZ$3)/Z20, 0)</f>
        <v>-7449.4901690360575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50</v>
      </c>
      <c r="R21">
        <f t="shared" si="0"/>
        <v>50000</v>
      </c>
      <c r="S21">
        <f t="shared" si="1"/>
        <v>-8937.8556668312594</v>
      </c>
      <c r="U21">
        <f t="shared" si="20"/>
        <v>0.14803979</v>
      </c>
      <c r="V21">
        <f t="shared" si="21"/>
        <v>0.01</v>
      </c>
      <c r="W21">
        <f t="shared" si="22"/>
        <v>0.26520525701079511</v>
      </c>
      <c r="X21">
        <f t="shared" si="23"/>
        <v>3.9260930554774136E-2</v>
      </c>
      <c r="Y21">
        <f t="shared" si="24"/>
        <v>2.6520525701079511E-3</v>
      </c>
      <c r="Z21">
        <f t="shared" si="25"/>
        <v>0.22329227388591302</v>
      </c>
      <c r="AB21">
        <f t="shared" si="26"/>
        <v>-1975.6439548785993</v>
      </c>
      <c r="AC21">
        <f t="shared" si="30"/>
        <v>-1995.7541155108454</v>
      </c>
      <c r="AE21">
        <f t="shared" si="2"/>
        <v>0</v>
      </c>
      <c r="AF21">
        <f t="shared" si="3"/>
        <v>0</v>
      </c>
      <c r="AG21">
        <f t="shared" si="4"/>
        <v>-11.164613694295651</v>
      </c>
      <c r="AH21">
        <f t="shared" si="5"/>
        <v>-1963.0465277387068</v>
      </c>
      <c r="AI21">
        <f t="shared" si="6"/>
        <v>-1974.2111414330025</v>
      </c>
      <c r="AJ21">
        <f t="shared" si="7"/>
        <v>20.110160632246107</v>
      </c>
      <c r="AK21">
        <f t="shared" si="27"/>
        <v>-138.29507684150195</v>
      </c>
      <c r="AL21">
        <f t="shared" si="8"/>
        <v>-2092.3960576422583</v>
      </c>
      <c r="AN21">
        <f t="shared" si="9"/>
        <v>0</v>
      </c>
      <c r="AO21">
        <f t="shared" si="10"/>
        <v>0</v>
      </c>
      <c r="AP21">
        <f t="shared" si="11"/>
        <v>-2.3666672024885904</v>
      </c>
      <c r="AQ21">
        <f t="shared" si="12"/>
        <v>-416.12526517885971</v>
      </c>
      <c r="AR21">
        <f t="shared" si="13"/>
        <v>-418.49193238134831</v>
      </c>
      <c r="AS21">
        <f t="shared" si="14"/>
        <v>4.2629381462102325</v>
      </c>
      <c r="AT21">
        <f t="shared" si="15"/>
        <v>-29.315696143938151</v>
      </c>
      <c r="AU21">
        <f t="shared" si="16"/>
        <v>-443.5446903790762</v>
      </c>
      <c r="AW21">
        <v>18</v>
      </c>
      <c r="AX21">
        <f>IF(Z21&gt;0, (R21*SUMPRODUCT(K21:$K$98, X21:$X$98)-K21*$AZ$3)/Z21, 0)</f>
        <v>-8937.8556668312594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50000</v>
      </c>
      <c r="S22">
        <f t="shared" si="1"/>
        <v>-10841.809755917198</v>
      </c>
      <c r="U22">
        <f t="shared" si="20"/>
        <v>0.16585403400000001</v>
      </c>
      <c r="V22">
        <f t="shared" si="21"/>
        <v>0.01</v>
      </c>
      <c r="W22">
        <f t="shared" si="22"/>
        <v>0.22329227388591302</v>
      </c>
      <c r="X22">
        <f t="shared" si="23"/>
        <v>3.7033924385011532E-2</v>
      </c>
      <c r="Y22">
        <f t="shared" si="24"/>
        <v>2.2329227388591302E-3</v>
      </c>
      <c r="Z22">
        <f t="shared" si="25"/>
        <v>0.18402542676204234</v>
      </c>
      <c r="AB22">
        <f t="shared" si="26"/>
        <v>-1995.7541155108454</v>
      </c>
      <c r="AC22">
        <f t="shared" si="30"/>
        <v>-1995.1686672055364</v>
      </c>
      <c r="AE22">
        <f t="shared" si="2"/>
        <v>0</v>
      </c>
      <c r="AF22">
        <f t="shared" si="3"/>
        <v>0</v>
      </c>
      <c r="AG22">
        <f t="shared" si="4"/>
        <v>-9.2012713381021172</v>
      </c>
      <c r="AH22">
        <f t="shared" si="5"/>
        <v>-1851.6962192505766</v>
      </c>
      <c r="AI22">
        <f t="shared" si="6"/>
        <v>-1860.8974905886787</v>
      </c>
      <c r="AJ22">
        <f t="shared" si="7"/>
        <v>-0.58544830530900072</v>
      </c>
      <c r="AK22">
        <f t="shared" si="27"/>
        <v>-139.70278808575918</v>
      </c>
      <c r="AL22">
        <f t="shared" si="8"/>
        <v>-2001.185726979747</v>
      </c>
      <c r="AN22">
        <f t="shared" si="9"/>
        <v>0</v>
      </c>
      <c r="AO22">
        <f t="shared" si="10"/>
        <v>0</v>
      </c>
      <c r="AP22">
        <f t="shared" si="11"/>
        <v>-1.7414993105316756</v>
      </c>
      <c r="AQ22">
        <f t="shared" si="12"/>
        <v>-350.46544881091745</v>
      </c>
      <c r="AR22">
        <f t="shared" si="13"/>
        <v>-352.20694812144916</v>
      </c>
      <c r="AS22">
        <f t="shared" si="14"/>
        <v>-0.11080618999089965</v>
      </c>
      <c r="AT22">
        <f t="shared" si="15"/>
        <v>-26.441162334082914</v>
      </c>
      <c r="AU22">
        <f t="shared" si="16"/>
        <v>-378.75891664552296</v>
      </c>
      <c r="AW22">
        <v>19</v>
      </c>
      <c r="AX22">
        <f>IF(Z22&gt;0, (R22*SUMPRODUCT(K22:$K$98, X22:$X$98)-K22*$AZ$3)/Z22, 0)</f>
        <v>-10841.809755917198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50000</v>
      </c>
      <c r="S23">
        <f t="shared" si="1"/>
        <v>-13356.743134596196</v>
      </c>
      <c r="U23">
        <f t="shared" si="20"/>
        <v>0.18707617900000001</v>
      </c>
      <c r="V23">
        <f t="shared" si="21"/>
        <v>0.01</v>
      </c>
      <c r="W23">
        <f t="shared" si="22"/>
        <v>0.18402542676204234</v>
      </c>
      <c r="X23">
        <f t="shared" si="23"/>
        <v>3.4426773677487227E-2</v>
      </c>
      <c r="Y23">
        <f t="shared" si="24"/>
        <v>1.8402542676204234E-3</v>
      </c>
      <c r="Z23">
        <f t="shared" si="25"/>
        <v>0.1477583988169347</v>
      </c>
      <c r="AB23">
        <f t="shared" si="26"/>
        <v>-1995.1686672055364</v>
      </c>
      <c r="AC23">
        <f t="shared" si="30"/>
        <v>-1973.5709789770192</v>
      </c>
      <c r="AE23">
        <f t="shared" si="2"/>
        <v>0</v>
      </c>
      <c r="AF23">
        <f t="shared" si="3"/>
        <v>0</v>
      </c>
      <c r="AG23">
        <f t="shared" si="4"/>
        <v>-7.3879199408467349</v>
      </c>
      <c r="AH23">
        <f t="shared" si="5"/>
        <v>-1721.3386838743613</v>
      </c>
      <c r="AI23">
        <f t="shared" si="6"/>
        <v>-1728.7266038152081</v>
      </c>
      <c r="AJ23">
        <f t="shared" si="7"/>
        <v>-21.5976882285172</v>
      </c>
      <c r="AK23">
        <f t="shared" si="27"/>
        <v>-139.66180670438757</v>
      </c>
      <c r="AL23">
        <f t="shared" si="8"/>
        <v>-1889.9860987481129</v>
      </c>
      <c r="AN23">
        <f t="shared" si="9"/>
        <v>0</v>
      </c>
      <c r="AO23">
        <f t="shared" si="10"/>
        <v>0</v>
      </c>
      <c r="AP23">
        <f t="shared" si="11"/>
        <v>-1.2484743577508557</v>
      </c>
      <c r="AQ23">
        <f t="shared" si="12"/>
        <v>-290.88663995125029</v>
      </c>
      <c r="AR23">
        <f t="shared" si="13"/>
        <v>-292.13511430900115</v>
      </c>
      <c r="AS23">
        <f t="shared" si="14"/>
        <v>-3.6497634186478267</v>
      </c>
      <c r="AT23">
        <f t="shared" si="15"/>
        <v>-23.601255268556745</v>
      </c>
      <c r="AU23">
        <f t="shared" si="16"/>
        <v>-319.38613299620573</v>
      </c>
      <c r="AW23">
        <v>20</v>
      </c>
      <c r="AX23">
        <f>IF(Z23&gt;0, (R23*SUMPRODUCT(K23:$K$98, X23:$X$98)-K23*$AZ$3)/Z23, 0)</f>
        <v>-13356.743134596196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0.15088269186957079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50000</v>
      </c>
      <c r="S24">
        <f t="shared" si="1"/>
        <v>-16799.004459045253</v>
      </c>
      <c r="U24">
        <f t="shared" si="20"/>
        <v>0.21155222800000001</v>
      </c>
      <c r="V24">
        <f t="shared" si="21"/>
        <v>0.01</v>
      </c>
      <c r="W24">
        <f t="shared" ref="W24:W69" si="34">Z23</f>
        <v>0.1477583988169347</v>
      </c>
      <c r="X24">
        <f t="shared" ref="X24:X69" si="35">U24*W24</f>
        <v>3.1258618475435103E-2</v>
      </c>
      <c r="Y24">
        <f t="shared" ref="Y24:Y69" si="36">V24*W24</f>
        <v>1.4775839881693471E-3</v>
      </c>
      <c r="Z24">
        <f t="shared" ref="Z24:Z69" si="37">MAX(0, W24-X24-Y24)</f>
        <v>0.11502219635333026</v>
      </c>
      <c r="AB24">
        <f t="shared" ref="AB24:AB69" si="38">AC23</f>
        <v>-1973.5709789770192</v>
      </c>
      <c r="AC24">
        <f t="shared" si="30"/>
        <v>-1932.2583894287736</v>
      </c>
      <c r="AE24">
        <f t="shared" si="2"/>
        <v>0</v>
      </c>
      <c r="AF24">
        <f t="shared" si="3"/>
        <v>0</v>
      </c>
      <c r="AG24">
        <f t="shared" si="4"/>
        <v>-5.7511098176665127</v>
      </c>
      <c r="AH24">
        <f t="shared" si="5"/>
        <v>-1562.930923771755</v>
      </c>
      <c r="AI24">
        <f t="shared" ref="AI24:AI69" si="39">SUM(AE24:AH24)</f>
        <v>-1568.6820335894215</v>
      </c>
      <c r="AJ24">
        <f t="shared" si="7"/>
        <v>-41.312589548245569</v>
      </c>
      <c r="AK24">
        <f t="shared" si="27"/>
        <v>-138.14996852839135</v>
      </c>
      <c r="AL24">
        <f t="shared" ref="AL24:AL69" si="40">SUM(AI24:AK24)</f>
        <v>-1748.1445916660584</v>
      </c>
      <c r="AN24">
        <f t="shared" si="9"/>
        <v>0</v>
      </c>
      <c r="AO24">
        <f t="shared" si="10"/>
        <v>0</v>
      </c>
      <c r="AP24">
        <f t="shared" si="11"/>
        <v>-0.86774293052703988</v>
      </c>
      <c r="AQ24">
        <f t="shared" si="12"/>
        <v>-235.81922498487734</v>
      </c>
      <c r="AR24">
        <f t="shared" si="13"/>
        <v>-236.68696791540438</v>
      </c>
      <c r="AS24">
        <f t="shared" si="14"/>
        <v>-6.2333547191419871</v>
      </c>
      <c r="AT24">
        <f t="shared" si="15"/>
        <v>-20.844439133260174</v>
      </c>
      <c r="AU24">
        <f t="shared" si="16"/>
        <v>-263.76476176780653</v>
      </c>
      <c r="AW24">
        <v>21</v>
      </c>
      <c r="AX24">
        <f>IF(Z24&gt;0, (R24*SUMPRODUCT(K24:$K$98, X24:$X$98)-K24*$AZ$3)/Z24, 0)</f>
        <v>-16799.004459045253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50000</v>
      </c>
      <c r="S25">
        <f t="shared" si="1"/>
        <v>-21684.186484516064</v>
      </c>
      <c r="U25">
        <f t="shared" si="20"/>
        <v>0.23965956799999999</v>
      </c>
      <c r="V25">
        <f t="shared" si="21"/>
        <v>0.01</v>
      </c>
      <c r="W25">
        <f t="shared" si="34"/>
        <v>0.11502219635333026</v>
      </c>
      <c r="X25">
        <f t="shared" si="35"/>
        <v>2.7566169888450304E-2</v>
      </c>
      <c r="Y25">
        <f t="shared" si="36"/>
        <v>1.1502219635333027E-3</v>
      </c>
      <c r="Z25">
        <f t="shared" si="37"/>
        <v>8.6305804501346658E-2</v>
      </c>
      <c r="AB25">
        <f t="shared" si="38"/>
        <v>-1932.2583894287736</v>
      </c>
      <c r="AC25">
        <f t="shared" si="30"/>
        <v>-1871.4711595033868</v>
      </c>
      <c r="AE25">
        <f t="shared" si="2"/>
        <v>0</v>
      </c>
      <c r="AF25">
        <f t="shared" si="3"/>
        <v>0</v>
      </c>
      <c r="AG25">
        <f t="shared" si="4"/>
        <v>-4.3152902250673328</v>
      </c>
      <c r="AH25">
        <f t="shared" si="5"/>
        <v>-1378.3084944225152</v>
      </c>
      <c r="AI25">
        <f t="shared" si="39"/>
        <v>-1382.6237846475826</v>
      </c>
      <c r="AJ25">
        <f t="shared" si="7"/>
        <v>-60.787229925386782</v>
      </c>
      <c r="AK25">
        <f t="shared" si="27"/>
        <v>-135.25808726001418</v>
      </c>
      <c r="AL25">
        <f t="shared" si="40"/>
        <v>-1578.6691018329836</v>
      </c>
      <c r="AN25">
        <f t="shared" si="9"/>
        <v>0</v>
      </c>
      <c r="AO25">
        <f t="shared" si="10"/>
        <v>0</v>
      </c>
      <c r="AP25">
        <f t="shared" si="11"/>
        <v>-0.58134161192554035</v>
      </c>
      <c r="AQ25">
        <f t="shared" si="12"/>
        <v>-185.6811570224682</v>
      </c>
      <c r="AR25">
        <f t="shared" si="13"/>
        <v>-186.26249863439375</v>
      </c>
      <c r="AS25">
        <f t="shared" si="14"/>
        <v>-8.1890543593186482</v>
      </c>
      <c r="AT25">
        <f t="shared" si="15"/>
        <v>-18.221521699035925</v>
      </c>
      <c r="AU25">
        <f t="shared" si="16"/>
        <v>-212.67307469274834</v>
      </c>
      <c r="AW25">
        <v>22</v>
      </c>
      <c r="AX25">
        <f>IF(Z25&gt;0, (R25*SUMPRODUCT(K25:$K$98, X25:$X$98)-K25*$AZ$3)/Z25, 0)</f>
        <v>-21684.186484516064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50000</v>
      </c>
      <c r="S26">
        <f t="shared" si="1"/>
        <v>-28928.729216192682</v>
      </c>
      <c r="U26">
        <f t="shared" si="20"/>
        <v>0.27212731099999998</v>
      </c>
      <c r="V26">
        <f t="shared" si="21"/>
        <v>0.01</v>
      </c>
      <c r="W26">
        <f t="shared" si="34"/>
        <v>8.6305804501346658E-2</v>
      </c>
      <c r="X26">
        <f t="shared" si="35"/>
        <v>2.3486166502643159E-2</v>
      </c>
      <c r="Y26">
        <f t="shared" si="36"/>
        <v>8.6305804501346658E-4</v>
      </c>
      <c r="Z26">
        <f t="shared" si="37"/>
        <v>6.1956579953690027E-2</v>
      </c>
      <c r="AB26">
        <f t="shared" si="38"/>
        <v>-1871.4711595033868</v>
      </c>
      <c r="AC26">
        <f t="shared" si="30"/>
        <v>-1792.3251246416905</v>
      </c>
      <c r="AE26">
        <f t="shared" si="2"/>
        <v>0</v>
      </c>
      <c r="AF26">
        <f t="shared" si="3"/>
        <v>0</v>
      </c>
      <c r="AG26">
        <f t="shared" si="4"/>
        <v>-3.0978289976845015</v>
      </c>
      <c r="AH26">
        <f t="shared" si="5"/>
        <v>-1174.308325132158</v>
      </c>
      <c r="AI26">
        <f t="shared" si="39"/>
        <v>-1177.4061541298424</v>
      </c>
      <c r="AJ26">
        <f t="shared" si="7"/>
        <v>-79.146034861696307</v>
      </c>
      <c r="AK26">
        <f t="shared" si="27"/>
        <v>-131.00298116523709</v>
      </c>
      <c r="AL26">
        <f t="shared" si="40"/>
        <v>-1387.5551701567758</v>
      </c>
      <c r="AN26">
        <f t="shared" si="9"/>
        <v>0</v>
      </c>
      <c r="AO26">
        <f t="shared" si="10"/>
        <v>0</v>
      </c>
      <c r="AP26">
        <f t="shared" si="11"/>
        <v>-0.37261541623266259</v>
      </c>
      <c r="AQ26">
        <f t="shared" si="12"/>
        <v>-141.2490443086632</v>
      </c>
      <c r="AR26">
        <f t="shared" si="13"/>
        <v>-141.62165972489586</v>
      </c>
      <c r="AS26">
        <f t="shared" si="14"/>
        <v>-9.5199033727165432</v>
      </c>
      <c r="AT26">
        <f t="shared" si="15"/>
        <v>-15.75739990525323</v>
      </c>
      <c r="AU26">
        <f t="shared" si="16"/>
        <v>-166.89896300286563</v>
      </c>
      <c r="AW26">
        <v>23</v>
      </c>
      <c r="AX26">
        <f>IF(Z26&gt;0, (R26*SUMPRODUCT(K26:$K$98, X26:$X$98)-K26*$AZ$3)/Z26, 0)</f>
        <v>-28928.729216192682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50000</v>
      </c>
      <c r="S27">
        <f t="shared" si="1"/>
        <v>-40189.707279208713</v>
      </c>
      <c r="U27">
        <f t="shared" si="20"/>
        <v>0.30842977500000002</v>
      </c>
      <c r="V27">
        <f t="shared" si="21"/>
        <v>0.01</v>
      </c>
      <c r="W27">
        <f t="shared" si="34"/>
        <v>6.1956579953690027E-2</v>
      </c>
      <c r="X27">
        <f t="shared" si="35"/>
        <v>1.9109254014886126E-2</v>
      </c>
      <c r="Y27">
        <f t="shared" si="36"/>
        <v>6.1956579953690032E-4</v>
      </c>
      <c r="Z27">
        <f t="shared" si="37"/>
        <v>4.2227760139267004E-2</v>
      </c>
      <c r="AB27">
        <f t="shared" si="38"/>
        <v>-1792.3251246416905</v>
      </c>
      <c r="AC27">
        <f t="shared" si="30"/>
        <v>-1697.1213190537787</v>
      </c>
      <c r="AE27">
        <f t="shared" si="2"/>
        <v>0</v>
      </c>
      <c r="AF27">
        <f t="shared" si="3"/>
        <v>0</v>
      </c>
      <c r="AG27">
        <f t="shared" si="4"/>
        <v>-2.1113880069633502</v>
      </c>
      <c r="AH27">
        <f t="shared" si="5"/>
        <v>-955.46270074430629</v>
      </c>
      <c r="AI27">
        <f t="shared" si="39"/>
        <v>-957.57408875126964</v>
      </c>
      <c r="AJ27">
        <f t="shared" si="7"/>
        <v>-95.203805587911802</v>
      </c>
      <c r="AK27">
        <f t="shared" si="27"/>
        <v>-125.46275872491834</v>
      </c>
      <c r="AL27">
        <f t="shared" si="40"/>
        <v>-1178.2406530640997</v>
      </c>
      <c r="AN27">
        <f t="shared" si="9"/>
        <v>0</v>
      </c>
      <c r="AO27">
        <f t="shared" si="10"/>
        <v>0</v>
      </c>
      <c r="AP27">
        <f t="shared" si="11"/>
        <v>-0.22675319025014687</v>
      </c>
      <c r="AQ27">
        <f t="shared" si="12"/>
        <v>-102.61222231265309</v>
      </c>
      <c r="AR27">
        <f t="shared" si="13"/>
        <v>-102.83897550290324</v>
      </c>
      <c r="AS27">
        <f t="shared" si="14"/>
        <v>-10.224443148212163</v>
      </c>
      <c r="AT27">
        <f t="shared" si="15"/>
        <v>-13.474113097467029</v>
      </c>
      <c r="AU27">
        <f t="shared" si="16"/>
        <v>-126.53753174858241</v>
      </c>
      <c r="AW27">
        <v>24</v>
      </c>
      <c r="AX27">
        <f>IF(Z27&gt;0, (R27*SUMPRODUCT(K27:$K$98, X27:$X$98)-K27*$AZ$3)/Z27, 0)</f>
        <v>-40189.707279208713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50000</v>
      </c>
      <c r="S28">
        <f t="shared" si="1"/>
        <v>-58674.603069272787</v>
      </c>
      <c r="U28">
        <f t="shared" si="20"/>
        <v>0.34883407700000002</v>
      </c>
      <c r="V28">
        <f t="shared" si="21"/>
        <v>0.01</v>
      </c>
      <c r="W28">
        <f t="shared" si="34"/>
        <v>4.2227760139267004E-2</v>
      </c>
      <c r="X28">
        <f t="shared" si="35"/>
        <v>1.4730481731958598E-2</v>
      </c>
      <c r="Y28">
        <f t="shared" si="36"/>
        <v>4.2227760139267002E-4</v>
      </c>
      <c r="Z28">
        <f t="shared" si="37"/>
        <v>2.7075000805915735E-2</v>
      </c>
      <c r="AB28">
        <f t="shared" si="38"/>
        <v>-1697.1213190537787</v>
      </c>
      <c r="AC28">
        <f t="shared" si="30"/>
        <v>-1588.6149253873466</v>
      </c>
      <c r="AE28">
        <f t="shared" si="2"/>
        <v>0</v>
      </c>
      <c r="AF28">
        <f t="shared" si="3"/>
        <v>0</v>
      </c>
      <c r="AG28">
        <f t="shared" si="4"/>
        <v>-1.3537500402957867</v>
      </c>
      <c r="AH28">
        <f t="shared" si="5"/>
        <v>-736.52408659792991</v>
      </c>
      <c r="AI28">
        <f t="shared" si="39"/>
        <v>-737.87783663822574</v>
      </c>
      <c r="AJ28">
        <f t="shared" si="7"/>
        <v>-108.50639366643213</v>
      </c>
      <c r="AK28">
        <f t="shared" si="27"/>
        <v>-118.79849233376453</v>
      </c>
      <c r="AL28">
        <f t="shared" si="40"/>
        <v>-965.18272263842243</v>
      </c>
      <c r="AN28">
        <f t="shared" si="9"/>
        <v>0</v>
      </c>
      <c r="AO28">
        <f t="shared" si="10"/>
        <v>0</v>
      </c>
      <c r="AP28">
        <f t="shared" si="11"/>
        <v>-0.1298093022499375</v>
      </c>
      <c r="AQ28">
        <f t="shared" si="12"/>
        <v>-70.624321274745881</v>
      </c>
      <c r="AR28">
        <f t="shared" si="13"/>
        <v>-70.75413057699582</v>
      </c>
      <c r="AS28">
        <f t="shared" si="14"/>
        <v>-10.404534686786837</v>
      </c>
      <c r="AT28">
        <f t="shared" si="15"/>
        <v>-11.391430425975159</v>
      </c>
      <c r="AU28">
        <f t="shared" si="16"/>
        <v>-92.550095689757811</v>
      </c>
      <c r="AW28">
        <v>25</v>
      </c>
      <c r="AX28">
        <f>IF(Z28&gt;0, (R28*SUMPRODUCT(K28:$K$98, X28:$X$98)-K28*$AZ$3)/Z28, 0)</f>
        <v>-58674.603069272787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50000</v>
      </c>
      <c r="S29">
        <f t="shared" si="1"/>
        <v>-90979.755086477526</v>
      </c>
      <c r="U29">
        <f t="shared" si="20"/>
        <v>0.39293336200000001</v>
      </c>
      <c r="V29">
        <f t="shared" si="21"/>
        <v>0.01</v>
      </c>
      <c r="W29">
        <f t="shared" si="34"/>
        <v>2.7075000805915735E-2</v>
      </c>
      <c r="X29">
        <f t="shared" si="35"/>
        <v>1.063867109282118E-2</v>
      </c>
      <c r="Y29">
        <f t="shared" si="36"/>
        <v>2.7075000805915734E-4</v>
      </c>
      <c r="Z29">
        <f t="shared" si="37"/>
        <v>1.6165579705035397E-2</v>
      </c>
      <c r="AB29">
        <f t="shared" si="38"/>
        <v>-1588.6149253873466</v>
      </c>
      <c r="AC29">
        <f t="shared" si="30"/>
        <v>-1470.7404823950521</v>
      </c>
      <c r="AE29">
        <f t="shared" si="2"/>
        <v>0</v>
      </c>
      <c r="AF29">
        <f t="shared" si="3"/>
        <v>0</v>
      </c>
      <c r="AG29">
        <f t="shared" si="4"/>
        <v>-0.80827898525176989</v>
      </c>
      <c r="AH29">
        <f t="shared" si="5"/>
        <v>-531.933554641059</v>
      </c>
      <c r="AI29">
        <f t="shared" si="39"/>
        <v>-532.74183362631072</v>
      </c>
      <c r="AJ29">
        <f t="shared" si="7"/>
        <v>-117.87444299229446</v>
      </c>
      <c r="AK29">
        <f t="shared" si="27"/>
        <v>-111.20304477711427</v>
      </c>
      <c r="AL29">
        <f t="shared" si="40"/>
        <v>-761.8193213957195</v>
      </c>
      <c r="AN29">
        <f t="shared" si="9"/>
        <v>0</v>
      </c>
      <c r="AO29">
        <f t="shared" si="10"/>
        <v>0</v>
      </c>
      <c r="AP29">
        <f t="shared" si="11"/>
        <v>-6.9200717567407144E-2</v>
      </c>
      <c r="AQ29">
        <f t="shared" si="12"/>
        <v>-45.541433528519732</v>
      </c>
      <c r="AR29">
        <f t="shared" si="13"/>
        <v>-45.610634246087137</v>
      </c>
      <c r="AS29">
        <f t="shared" si="14"/>
        <v>-10.091807639146266</v>
      </c>
      <c r="AT29">
        <f t="shared" si="15"/>
        <v>-9.5206366052679261</v>
      </c>
      <c r="AU29">
        <f t="shared" si="16"/>
        <v>-65.223078490501337</v>
      </c>
      <c r="AW29">
        <v>26</v>
      </c>
      <c r="AX29">
        <f>IF(Z29&gt;0, (R29*SUMPRODUCT(K29:$K$98, X29:$X$98)-K29*$AZ$3)/Z29, 0)</f>
        <v>-90979.755086477526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0.441408258</v>
      </c>
      <c r="Q30" s="5">
        <f t="shared" si="29"/>
        <v>50</v>
      </c>
      <c r="R30">
        <f t="shared" si="0"/>
        <v>50000</v>
      </c>
      <c r="S30">
        <f t="shared" si="1"/>
        <v>-151999.69680137548</v>
      </c>
      <c r="U30">
        <f t="shared" si="20"/>
        <v>0.441408258</v>
      </c>
      <c r="V30">
        <f t="shared" si="21"/>
        <v>0.01</v>
      </c>
      <c r="W30">
        <f t="shared" si="34"/>
        <v>1.6165579705035397E-2</v>
      </c>
      <c r="X30">
        <f t="shared" si="35"/>
        <v>7.1356203771598282E-3</v>
      </c>
      <c r="Y30">
        <f t="shared" si="36"/>
        <v>1.6165579705035399E-4</v>
      </c>
      <c r="Z30">
        <f t="shared" si="37"/>
        <v>8.8683035308252146E-3</v>
      </c>
      <c r="AB30">
        <f t="shared" si="38"/>
        <v>-1470.7404823950521</v>
      </c>
      <c r="AC30">
        <f t="shared" si="30"/>
        <v>-1347.9794478280003</v>
      </c>
      <c r="AE30">
        <f t="shared" si="2"/>
        <v>0</v>
      </c>
      <c r="AF30">
        <f t="shared" si="3"/>
        <v>0</v>
      </c>
      <c r="AG30">
        <f t="shared" si="4"/>
        <v>-0.44341517654126072</v>
      </c>
      <c r="AH30">
        <f t="shared" si="5"/>
        <v>-356.7810188579914</v>
      </c>
      <c r="AI30">
        <f t="shared" si="39"/>
        <v>-357.22443403453263</v>
      </c>
      <c r="AJ30">
        <f t="shared" si="7"/>
        <v>-122.76103456705187</v>
      </c>
      <c r="AK30">
        <f t="shared" si="27"/>
        <v>-102.95183376765365</v>
      </c>
      <c r="AL30">
        <f t="shared" si="40"/>
        <v>-582.93730236923818</v>
      </c>
      <c r="AN30">
        <f t="shared" si="9"/>
        <v>0</v>
      </c>
      <c r="AO30">
        <f t="shared" si="10"/>
        <v>0</v>
      </c>
      <c r="AP30">
        <f t="shared" si="11"/>
        <v>-3.3895484105315968E-2</v>
      </c>
      <c r="AQ30">
        <f t="shared" si="12"/>
        <v>-27.273007315874271</v>
      </c>
      <c r="AR30">
        <f t="shared" si="13"/>
        <v>-27.306902799979582</v>
      </c>
      <c r="AS30">
        <f t="shared" si="14"/>
        <v>-9.384082719894133</v>
      </c>
      <c r="AT30">
        <f t="shared" si="15"/>
        <v>-7.8698304201140061</v>
      </c>
      <c r="AU30">
        <f t="shared" si="16"/>
        <v>-44.560815939987727</v>
      </c>
      <c r="AW30">
        <v>27</v>
      </c>
      <c r="AX30">
        <f>IF(Z30&gt;0, (R30*SUMPRODUCT(K30:$K$98, X30:$X$98)-K30*$AZ$3)/Z30, 0)</f>
        <v>-151999.69680137548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50000</v>
      </c>
      <c r="S31">
        <f t="shared" si="1"/>
        <v>-279581.93105168553</v>
      </c>
      <c r="U31">
        <f t="shared" si="20"/>
        <v>0.49593942699999999</v>
      </c>
      <c r="V31">
        <f t="shared" si="21"/>
        <v>0.01</v>
      </c>
      <c r="W31">
        <f t="shared" si="34"/>
        <v>8.8683035308252146E-3</v>
      </c>
      <c r="X31">
        <f t="shared" si="35"/>
        <v>4.3981413715395339E-3</v>
      </c>
      <c r="Y31">
        <f t="shared" si="36"/>
        <v>8.8683035308252149E-5</v>
      </c>
      <c r="Z31">
        <f t="shared" si="37"/>
        <v>4.3814791239774288E-3</v>
      </c>
      <c r="AB31">
        <f t="shared" si="38"/>
        <v>-1347.9794478280003</v>
      </c>
      <c r="AC31">
        <f t="shared" si="30"/>
        <v>-1224.982394344257</v>
      </c>
      <c r="AE31">
        <f t="shared" si="2"/>
        <v>0</v>
      </c>
      <c r="AF31">
        <f t="shared" si="3"/>
        <v>0</v>
      </c>
      <c r="AG31">
        <f t="shared" si="4"/>
        <v>-0.21907395619887143</v>
      </c>
      <c r="AH31">
        <f t="shared" si="5"/>
        <v>-219.90706857697668</v>
      </c>
      <c r="AI31">
        <f t="shared" si="39"/>
        <v>-220.12614253317557</v>
      </c>
      <c r="AJ31">
        <f t="shared" si="7"/>
        <v>-122.99705348374323</v>
      </c>
      <c r="AK31">
        <f t="shared" si="27"/>
        <v>-94.358561347960034</v>
      </c>
      <c r="AL31">
        <f t="shared" si="40"/>
        <v>-437.48175736487883</v>
      </c>
      <c r="AN31">
        <f t="shared" si="9"/>
        <v>0</v>
      </c>
      <c r="AO31">
        <f t="shared" si="10"/>
        <v>0</v>
      </c>
      <c r="AP31">
        <f t="shared" si="11"/>
        <v>-1.4952162767129283E-2</v>
      </c>
      <c r="AQ31">
        <f t="shared" si="12"/>
        <v>-15.009024075962508</v>
      </c>
      <c r="AR31">
        <f t="shared" si="13"/>
        <v>-15.023976238729636</v>
      </c>
      <c r="AS31">
        <f t="shared" si="14"/>
        <v>-8.3947539701924132</v>
      </c>
      <c r="AT31">
        <f t="shared" si="15"/>
        <v>-6.4401291336798367</v>
      </c>
      <c r="AU31">
        <f t="shared" si="16"/>
        <v>-29.858859342601885</v>
      </c>
      <c r="AW31">
        <v>28</v>
      </c>
      <c r="AX31">
        <f>IF(Z31&gt;0, (R31*SUMPRODUCT(K31:$K$98, X31:$X$98)-K31*$AZ$3)/Z31, 0)</f>
        <v>-279581.93105168553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50000</v>
      </c>
      <c r="S32">
        <f t="shared" si="1"/>
        <v>-583176.35149789718</v>
      </c>
      <c r="U32">
        <f t="shared" si="20"/>
        <v>0.55722270799999996</v>
      </c>
      <c r="V32">
        <f t="shared" si="21"/>
        <v>0.01</v>
      </c>
      <c r="W32">
        <f t="shared" si="34"/>
        <v>4.3814791239774288E-3</v>
      </c>
      <c r="X32">
        <f t="shared" si="35"/>
        <v>2.4414596625081703E-3</v>
      </c>
      <c r="Y32">
        <f t="shared" si="36"/>
        <v>4.3814791239774287E-5</v>
      </c>
      <c r="Z32">
        <f t="shared" si="37"/>
        <v>1.8962046702294842E-3</v>
      </c>
      <c r="AB32">
        <f t="shared" si="38"/>
        <v>-1224.982394344257</v>
      </c>
      <c r="AC32">
        <f t="shared" si="30"/>
        <v>-1105.8217212777038</v>
      </c>
      <c r="AE32">
        <f t="shared" si="2"/>
        <v>0</v>
      </c>
      <c r="AF32">
        <f t="shared" si="3"/>
        <v>0</v>
      </c>
      <c r="AG32">
        <f t="shared" si="4"/>
        <v>-9.4810233511474204E-2</v>
      </c>
      <c r="AH32">
        <f t="shared" si="5"/>
        <v>-122.07298312540851</v>
      </c>
      <c r="AI32">
        <f t="shared" si="39"/>
        <v>-122.16779335891999</v>
      </c>
      <c r="AJ32">
        <f t="shared" si="7"/>
        <v>-119.16067306655327</v>
      </c>
      <c r="AK32">
        <f t="shared" si="27"/>
        <v>-85.748767604098006</v>
      </c>
      <c r="AL32">
        <f t="shared" si="40"/>
        <v>-327.07723402957129</v>
      </c>
      <c r="AN32">
        <f t="shared" si="9"/>
        <v>0</v>
      </c>
      <c r="AO32">
        <f t="shared" si="10"/>
        <v>0</v>
      </c>
      <c r="AP32">
        <f t="shared" si="11"/>
        <v>-5.7776397427691415E-3</v>
      </c>
      <c r="AQ32">
        <f t="shared" si="12"/>
        <v>-7.4390041317469207</v>
      </c>
      <c r="AR32">
        <f t="shared" si="13"/>
        <v>-7.4447817714896907</v>
      </c>
      <c r="AS32">
        <f t="shared" si="14"/>
        <v>-7.2615309021585563</v>
      </c>
      <c r="AT32">
        <f t="shared" si="15"/>
        <v>-5.2254431747913994</v>
      </c>
      <c r="AU32">
        <f t="shared" si="16"/>
        <v>-19.931755848439646</v>
      </c>
      <c r="AW32">
        <v>29</v>
      </c>
      <c r="AX32">
        <f>IF(Z32&gt;0, (R32*SUMPRODUCT(K32:$K$98, X32:$X$98)-K32*$AZ$3)/Z32, 0)</f>
        <v>-583176.35149789718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50000</v>
      </c>
      <c r="S33">
        <f t="shared" si="1"/>
        <v>-1440684.461543133</v>
      </c>
      <c r="U33">
        <f t="shared" si="20"/>
        <v>0.62633703200000002</v>
      </c>
      <c r="V33">
        <f t="shared" si="21"/>
        <v>0.01</v>
      </c>
      <c r="W33">
        <f t="shared" si="34"/>
        <v>1.8962046702294842E-3</v>
      </c>
      <c r="X33">
        <f t="shared" si="35"/>
        <v>1.187663205216074E-3</v>
      </c>
      <c r="Y33">
        <f t="shared" si="36"/>
        <v>1.8962046702294842E-5</v>
      </c>
      <c r="Z33">
        <f t="shared" si="37"/>
        <v>6.895794183111153E-4</v>
      </c>
      <c r="AB33">
        <f t="shared" si="38"/>
        <v>-1105.8217212777038</v>
      </c>
      <c r="AC33">
        <f t="shared" si="30"/>
        <v>-993.46635296077602</v>
      </c>
      <c r="AE33">
        <f t="shared" si="2"/>
        <v>0</v>
      </c>
      <c r="AF33">
        <f t="shared" si="3"/>
        <v>0</v>
      </c>
      <c r="AG33">
        <f t="shared" si="4"/>
        <v>-3.4478970915555768E-2</v>
      </c>
      <c r="AH33">
        <f t="shared" si="5"/>
        <v>-59.383160260803699</v>
      </c>
      <c r="AI33">
        <f t="shared" si="39"/>
        <v>-59.417639231719257</v>
      </c>
      <c r="AJ33">
        <f t="shared" si="7"/>
        <v>-112.35536831692775</v>
      </c>
      <c r="AK33">
        <f t="shared" si="27"/>
        <v>-77.407520489439278</v>
      </c>
      <c r="AL33">
        <f t="shared" si="40"/>
        <v>-249.18052803808627</v>
      </c>
      <c r="AN33">
        <f t="shared" si="9"/>
        <v>0</v>
      </c>
      <c r="AO33">
        <f t="shared" si="10"/>
        <v>0</v>
      </c>
      <c r="AP33">
        <f t="shared" si="11"/>
        <v>-1.8759943007948055E-3</v>
      </c>
      <c r="AQ33">
        <f t="shared" si="12"/>
        <v>-3.2310265432600604</v>
      </c>
      <c r="AR33">
        <f t="shared" si="13"/>
        <v>-3.2329025375608555</v>
      </c>
      <c r="AS33">
        <f t="shared" si="14"/>
        <v>-6.1132343869103609</v>
      </c>
      <c r="AT33">
        <f t="shared" si="15"/>
        <v>-4.2117285818216965</v>
      </c>
      <c r="AU33">
        <f t="shared" si="16"/>
        <v>-13.557865506292911</v>
      </c>
      <c r="AW33">
        <v>30</v>
      </c>
      <c r="AX33">
        <f>IF(Z33&gt;0, (R33*SUMPRODUCT(K33:$K$98, X33:$X$98)-K33*$AZ$3)/Z33, 0)</f>
        <v>-1440684.461543133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50000</v>
      </c>
      <c r="S34">
        <f t="shared" si="1"/>
        <v>-4464530.4545589229</v>
      </c>
      <c r="U34">
        <f t="shared" si="20"/>
        <v>0.70099715600000001</v>
      </c>
      <c r="V34">
        <f t="shared" si="21"/>
        <v>0.01</v>
      </c>
      <c r="W34">
        <f t="shared" si="34"/>
        <v>6.895794183111153E-4</v>
      </c>
      <c r="X34">
        <f t="shared" si="35"/>
        <v>4.8339321107222614E-4</v>
      </c>
      <c r="Y34">
        <f t="shared" si="36"/>
        <v>6.8957941831111535E-6</v>
      </c>
      <c r="Z34">
        <f t="shared" si="37"/>
        <v>1.99290413055778E-4</v>
      </c>
      <c r="AB34">
        <f t="shared" si="38"/>
        <v>-993.46635296077602</v>
      </c>
      <c r="AC34">
        <f t="shared" si="30"/>
        <v>-889.7381183891481</v>
      </c>
      <c r="AE34">
        <f t="shared" si="2"/>
        <v>0</v>
      </c>
      <c r="AF34">
        <f t="shared" si="3"/>
        <v>0</v>
      </c>
      <c r="AG34">
        <f t="shared" si="4"/>
        <v>-9.9645206527889003E-3</v>
      </c>
      <c r="AH34">
        <f t="shared" si="5"/>
        <v>-24.169660553611308</v>
      </c>
      <c r="AI34">
        <f t="shared" si="39"/>
        <v>-24.179625074264099</v>
      </c>
      <c r="AJ34">
        <f t="shared" si="7"/>
        <v>-103.72823457162792</v>
      </c>
      <c r="AK34">
        <f t="shared" si="27"/>
        <v>-69.542644707254325</v>
      </c>
      <c r="AL34">
        <f t="shared" si="40"/>
        <v>-197.45050435314636</v>
      </c>
      <c r="AN34">
        <f t="shared" si="9"/>
        <v>0</v>
      </c>
      <c r="AO34">
        <f t="shared" si="10"/>
        <v>0</v>
      </c>
      <c r="AP34">
        <f t="shared" si="11"/>
        <v>-4.8407829308704485E-4</v>
      </c>
      <c r="AQ34">
        <f t="shared" si="12"/>
        <v>-1.1741666692226491</v>
      </c>
      <c r="AR34">
        <f t="shared" si="13"/>
        <v>-1.1746507475157364</v>
      </c>
      <c r="AS34">
        <f t="shared" si="14"/>
        <v>-5.0391372034853061</v>
      </c>
      <c r="AT34">
        <f t="shared" si="15"/>
        <v>-3.3783947988731882</v>
      </c>
      <c r="AU34">
        <f t="shared" si="16"/>
        <v>-9.5921827498742314</v>
      </c>
      <c r="AW34">
        <v>31</v>
      </c>
      <c r="AX34">
        <f>IF(Z34&gt;0, (R34*SUMPRODUCT(K34:$K$98, X34:$X$98)-K34*$AZ$3)/Z34, 0)</f>
        <v>-4464530.4545589229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41">$C$6</f>
        <v>50000</v>
      </c>
      <c r="S35">
        <f t="shared" ref="S35:S69" si="42">AX35</f>
        <v>-18916575.246772286</v>
      </c>
      <c r="U35">
        <f t="shared" si="20"/>
        <v>0.77900909500000004</v>
      </c>
      <c r="V35">
        <f t="shared" si="21"/>
        <v>0.01</v>
      </c>
      <c r="W35">
        <f t="shared" si="34"/>
        <v>1.99290413055778E-4</v>
      </c>
      <c r="X35">
        <f t="shared" si="35"/>
        <v>1.552490443167578E-4</v>
      </c>
      <c r="Y35">
        <f t="shared" si="36"/>
        <v>1.99290413055778E-6</v>
      </c>
      <c r="Z35">
        <f t="shared" si="37"/>
        <v>4.2048464608462422E-5</v>
      </c>
      <c r="AB35">
        <f t="shared" si="38"/>
        <v>-889.7381183891481</v>
      </c>
      <c r="AC35">
        <f t="shared" si="30"/>
        <v>-795.41294477722079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-2.1024232304231211E-3</v>
      </c>
      <c r="AH35">
        <f t="shared" ref="AH35:AH69" si="46">-X35*R35</f>
        <v>-7.7624522158378904</v>
      </c>
      <c r="AI35">
        <f t="shared" si="39"/>
        <v>-7.7645546390683133</v>
      </c>
      <c r="AJ35">
        <f t="shared" ref="AJ35:AJ69" si="47">AB35-AC35</f>
        <v>-94.325173611927312</v>
      </c>
      <c r="AK35">
        <f t="shared" si="27"/>
        <v>-62.281668287240372</v>
      </c>
      <c r="AL35">
        <f t="shared" si="40"/>
        <v>-164.37139653823598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-9.1192961740438241E-5</v>
      </c>
      <c r="AQ35">
        <f t="shared" ref="AQ35:AQ69" si="51">AH35*$K35</f>
        <v>-0.33669767232757458</v>
      </c>
      <c r="AR35">
        <f t="shared" ref="AR35:AR69" si="52">AI35*$K35</f>
        <v>-0.33678886528931501</v>
      </c>
      <c r="AS35">
        <f t="shared" ref="AS35:AS69" si="53">AJ35*$K35</f>
        <v>-4.09137029304111</v>
      </c>
      <c r="AT35">
        <f t="shared" ref="AT35:AT69" si="54">AK35*$K35</f>
        <v>-2.7014778523475145</v>
      </c>
      <c r="AU35">
        <f t="shared" ref="AU35:AU69" si="55">AL35*$K35</f>
        <v>-7.1296370106779392</v>
      </c>
      <c r="AW35">
        <v>32</v>
      </c>
      <c r="AX35">
        <f>IF(Z35&gt;0, (R35*SUMPRODUCT(K35:$K$98, X35:$X$98)-K35*$AZ$3)/Z35, 0)</f>
        <v>-18916575.246772286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0.78135831499999997</v>
      </c>
      <c r="Q36" s="5">
        <f t="shared" si="29"/>
        <v>50</v>
      </c>
      <c r="R36">
        <f t="shared" si="41"/>
        <v>50000</v>
      </c>
      <c r="S36">
        <f t="shared" si="42"/>
        <v>-80984533.477121115</v>
      </c>
      <c r="U36">
        <f t="shared" ref="U36:U69" si="57">M36</f>
        <v>0.78135831499999997</v>
      </c>
      <c r="V36">
        <f t="shared" ref="V36:V69" si="58">$C$10</f>
        <v>0.01</v>
      </c>
      <c r="W36">
        <f t="shared" si="34"/>
        <v>4.2048464608462422E-5</v>
      </c>
      <c r="X36">
        <f t="shared" si="35"/>
        <v>3.2854917454805331E-5</v>
      </c>
      <c r="Y36">
        <f t="shared" si="36"/>
        <v>4.2048464608462424E-7</v>
      </c>
      <c r="Z36">
        <f t="shared" si="37"/>
        <v>8.7730625075724659E-6</v>
      </c>
      <c r="AB36">
        <f t="shared" si="38"/>
        <v>-795.41294477722079</v>
      </c>
      <c r="AC36">
        <f t="shared" si="30"/>
        <v>-710.48237434137843</v>
      </c>
      <c r="AE36">
        <f t="shared" si="43"/>
        <v>0</v>
      </c>
      <c r="AF36">
        <f t="shared" si="44"/>
        <v>0</v>
      </c>
      <c r="AG36">
        <f t="shared" si="45"/>
        <v>-4.3865312537862329E-4</v>
      </c>
      <c r="AH36">
        <f t="shared" si="46"/>
        <v>-1.6427458727402666</v>
      </c>
      <c r="AI36">
        <f t="shared" si="39"/>
        <v>-1.6431845258656452</v>
      </c>
      <c r="AJ36">
        <f t="shared" si="47"/>
        <v>-84.930570435842355</v>
      </c>
      <c r="AK36">
        <f t="shared" ref="AK36:AK69" si="59">G36*SUM(AB36:AB36, AE36:AF36)</f>
        <v>-55.678906134405459</v>
      </c>
      <c r="AL36">
        <f t="shared" si="40"/>
        <v>-142.25266109611346</v>
      </c>
      <c r="AN36">
        <f t="shared" si="48"/>
        <v>0</v>
      </c>
      <c r="AO36">
        <f t="shared" si="49"/>
        <v>0</v>
      </c>
      <c r="AP36">
        <f t="shared" si="50"/>
        <v>-1.6988083212201399E-5</v>
      </c>
      <c r="AQ36">
        <f t="shared" si="51"/>
        <v>-6.3619981183364538E-2</v>
      </c>
      <c r="AR36">
        <f t="shared" si="52"/>
        <v>-6.3636969266576734E-2</v>
      </c>
      <c r="AS36">
        <f t="shared" si="53"/>
        <v>-3.2891766052697404</v>
      </c>
      <c r="AT36">
        <f t="shared" si="54"/>
        <v>-2.1563231534237826</v>
      </c>
      <c r="AU36">
        <f t="shared" si="55"/>
        <v>-5.5091367279601</v>
      </c>
      <c r="AW36">
        <v>33</v>
      </c>
      <c r="AX36">
        <f>IF(Z36&gt;0, (R36*SUMPRODUCT(K36:$K$98, X36:$X$98)-K36*$AZ$3)/Z36, 0)</f>
        <v>-80984533.477121115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41"/>
        <v>50000</v>
      </c>
      <c r="S37">
        <f t="shared" si="42"/>
        <v>-350861133.14355397</v>
      </c>
      <c r="U37">
        <f t="shared" si="57"/>
        <v>0.78389590600000003</v>
      </c>
      <c r="V37">
        <f t="shared" si="58"/>
        <v>0.01</v>
      </c>
      <c r="W37">
        <f t="shared" si="34"/>
        <v>8.7730625075724659E-6</v>
      </c>
      <c r="X37">
        <f t="shared" si="35"/>
        <v>6.8771677827681507E-6</v>
      </c>
      <c r="Y37">
        <f t="shared" si="36"/>
        <v>8.7730625075724662E-8</v>
      </c>
      <c r="Z37">
        <f t="shared" si="37"/>
        <v>1.8081640997285906E-6</v>
      </c>
      <c r="AB37">
        <f t="shared" si="38"/>
        <v>-710.48237434137843</v>
      </c>
      <c r="AC37">
        <f t="shared" si="30"/>
        <v>-634.41450494026742</v>
      </c>
      <c r="AE37">
        <f t="shared" si="43"/>
        <v>0</v>
      </c>
      <c r="AF37">
        <f t="shared" si="44"/>
        <v>0</v>
      </c>
      <c r="AG37">
        <f t="shared" si="45"/>
        <v>-9.0408204986429529E-5</v>
      </c>
      <c r="AH37">
        <f t="shared" si="46"/>
        <v>-0.34385838913840755</v>
      </c>
      <c r="AI37">
        <f t="shared" si="39"/>
        <v>-0.34394879734339395</v>
      </c>
      <c r="AJ37">
        <f t="shared" si="47"/>
        <v>-76.067869401111011</v>
      </c>
      <c r="AK37">
        <f t="shared" si="59"/>
        <v>-49.733766203896494</v>
      </c>
      <c r="AL37">
        <f t="shared" si="40"/>
        <v>-126.14558440235089</v>
      </c>
      <c r="AN37">
        <f t="shared" si="48"/>
        <v>0</v>
      </c>
      <c r="AO37">
        <f t="shared" si="49"/>
        <v>0</v>
      </c>
      <c r="AP37">
        <f t="shared" si="50"/>
        <v>-3.1261727671851587E-6</v>
      </c>
      <c r="AQ37">
        <f t="shared" si="51"/>
        <v>-1.1890079357885721E-2</v>
      </c>
      <c r="AR37">
        <f t="shared" si="52"/>
        <v>-1.1893205530652904E-2</v>
      </c>
      <c r="AS37">
        <f t="shared" si="53"/>
        <v>-2.6303066388193965</v>
      </c>
      <c r="AT37">
        <f t="shared" si="54"/>
        <v>-1.7197149920133041</v>
      </c>
      <c r="AU37">
        <f t="shared" si="55"/>
        <v>-4.3619148363633533</v>
      </c>
      <c r="AW37">
        <v>34</v>
      </c>
      <c r="AX37">
        <f>IF(Z37&gt;0, (R37*SUMPRODUCT(K37:$K$98, X37:$X$98)-K37*$AZ$3)/Z37, 0)</f>
        <v>-350861133.14355397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0.78669207100000005</v>
      </c>
      <c r="Q38" s="5">
        <f t="shared" si="60"/>
        <v>50</v>
      </c>
      <c r="R38">
        <f t="shared" si="41"/>
        <v>50000</v>
      </c>
      <c r="S38">
        <f t="shared" si="42"/>
        <v>-1540887178.6512842</v>
      </c>
      <c r="U38">
        <f t="shared" si="57"/>
        <v>0.78669207100000005</v>
      </c>
      <c r="V38">
        <f t="shared" si="58"/>
        <v>0.01</v>
      </c>
      <c r="W38">
        <f t="shared" si="34"/>
        <v>1.8081640997285906E-6</v>
      </c>
      <c r="X38">
        <f t="shared" si="35"/>
        <v>1.4224683603233357E-6</v>
      </c>
      <c r="Y38">
        <f t="shared" si="36"/>
        <v>1.8081640997285905E-8</v>
      </c>
      <c r="Z38">
        <f t="shared" si="37"/>
        <v>3.6761409840796906E-7</v>
      </c>
      <c r="AB38">
        <f t="shared" si="38"/>
        <v>-634.41450494026742</v>
      </c>
      <c r="AC38">
        <f t="shared" si="30"/>
        <v>-566.45185092829104</v>
      </c>
      <c r="AE38">
        <f t="shared" si="43"/>
        <v>0</v>
      </c>
      <c r="AF38">
        <f t="shared" si="44"/>
        <v>0</v>
      </c>
      <c r="AG38">
        <f t="shared" si="45"/>
        <v>-1.8380704920398455E-5</v>
      </c>
      <c r="AH38">
        <f t="shared" si="46"/>
        <v>-7.1123418016166784E-2</v>
      </c>
      <c r="AI38">
        <f t="shared" si="39"/>
        <v>-7.1141798721087182E-2</v>
      </c>
      <c r="AJ38">
        <f t="shared" si="47"/>
        <v>-67.962654011976383</v>
      </c>
      <c r="AK38">
        <f t="shared" si="59"/>
        <v>-44.409015345818723</v>
      </c>
      <c r="AL38">
        <f t="shared" si="40"/>
        <v>-112.4428111565162</v>
      </c>
      <c r="AN38">
        <f t="shared" si="48"/>
        <v>0</v>
      </c>
      <c r="AO38">
        <f t="shared" si="49"/>
        <v>0</v>
      </c>
      <c r="AP38">
        <f t="shared" si="50"/>
        <v>-5.6747831338626202E-7</v>
      </c>
      <c r="AQ38">
        <f t="shared" si="51"/>
        <v>-2.1958351147506193E-3</v>
      </c>
      <c r="AR38">
        <f t="shared" si="52"/>
        <v>-2.1964025930640055E-3</v>
      </c>
      <c r="AS38">
        <f t="shared" si="53"/>
        <v>-2.098250988685932</v>
      </c>
      <c r="AT38">
        <f t="shared" si="54"/>
        <v>-1.3710656493713806</v>
      </c>
      <c r="AU38">
        <f t="shared" si="55"/>
        <v>-3.4715130406503771</v>
      </c>
      <c r="AW38">
        <v>35</v>
      </c>
      <c r="AX38">
        <f>IF(Z38&gt;0, (R38*SUMPRODUCT(K38:$K$98, X38:$X$98)-K38*$AZ$3)/Z38, 0)</f>
        <v>-1540887178.6512842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0.78978433000000003</v>
      </c>
      <c r="Q39" s="5">
        <f t="shared" si="60"/>
        <v>50</v>
      </c>
      <c r="R39">
        <f t="shared" si="41"/>
        <v>50000</v>
      </c>
      <c r="S39">
        <f t="shared" si="42"/>
        <v>-6871576610.2694292</v>
      </c>
      <c r="U39">
        <f t="shared" si="57"/>
        <v>0.78978433000000003</v>
      </c>
      <c r="V39">
        <f t="shared" si="58"/>
        <v>0.01</v>
      </c>
      <c r="W39">
        <f t="shared" si="34"/>
        <v>3.6761409840796906E-7</v>
      </c>
      <c r="X39">
        <f t="shared" si="35"/>
        <v>2.9033585440969193E-7</v>
      </c>
      <c r="Y39">
        <f t="shared" si="36"/>
        <v>3.6761409840796907E-9</v>
      </c>
      <c r="Z39">
        <f t="shared" si="37"/>
        <v>7.3602103014197439E-8</v>
      </c>
      <c r="AB39">
        <f t="shared" si="38"/>
        <v>-566.45185092829104</v>
      </c>
      <c r="AC39">
        <f t="shared" si="30"/>
        <v>-505.76248953900017</v>
      </c>
      <c r="AE39">
        <f t="shared" si="43"/>
        <v>0</v>
      </c>
      <c r="AF39">
        <f t="shared" si="44"/>
        <v>0</v>
      </c>
      <c r="AG39">
        <f t="shared" si="45"/>
        <v>-3.680105150709872E-6</v>
      </c>
      <c r="AH39">
        <f t="shared" si="46"/>
        <v>-1.4516792720484596E-2</v>
      </c>
      <c r="AI39">
        <f t="shared" si="39"/>
        <v>-1.4520472825635306E-2</v>
      </c>
      <c r="AJ39">
        <f t="shared" si="47"/>
        <v>-60.689361389290866</v>
      </c>
      <c r="AK39">
        <f t="shared" si="59"/>
        <v>-39.651629564980375</v>
      </c>
      <c r="AL39">
        <f t="shared" si="40"/>
        <v>-100.35551142709687</v>
      </c>
      <c r="AN39">
        <f t="shared" si="48"/>
        <v>0</v>
      </c>
      <c r="AO39">
        <f t="shared" si="49"/>
        <v>0</v>
      </c>
      <c r="AP39">
        <f t="shared" si="50"/>
        <v>-1.0144468814741105E-7</v>
      </c>
      <c r="AQ39">
        <f t="shared" si="51"/>
        <v>-4.0016560672080263E-4</v>
      </c>
      <c r="AR39">
        <f t="shared" si="52"/>
        <v>-4.0026705140895006E-4</v>
      </c>
      <c r="AS39">
        <f t="shared" si="53"/>
        <v>-1.6729449534382363</v>
      </c>
      <c r="AT39">
        <f t="shared" si="54"/>
        <v>-1.0930250715744332</v>
      </c>
      <c r="AU39">
        <f t="shared" si="55"/>
        <v>-2.7663702920640785</v>
      </c>
      <c r="AW39">
        <v>36</v>
      </c>
      <c r="AX39">
        <f>IF(Z39&gt;0, (R39*SUMPRODUCT(K39:$K$98, X39:$X$98)-K39*$AZ$3)/Z39, 0)</f>
        <v>-6871576610.2694292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0.79285550900000001</v>
      </c>
      <c r="Q40" s="5">
        <f t="shared" si="60"/>
        <v>50</v>
      </c>
      <c r="R40">
        <f t="shared" si="41"/>
        <v>50000</v>
      </c>
      <c r="S40">
        <f t="shared" si="42"/>
        <v>-31121036938.520653</v>
      </c>
      <c r="U40">
        <f t="shared" si="57"/>
        <v>0.79285550900000001</v>
      </c>
      <c r="V40">
        <f t="shared" si="58"/>
        <v>0.01</v>
      </c>
      <c r="W40">
        <f t="shared" si="34"/>
        <v>7.3602103014197439E-8</v>
      </c>
      <c r="X40">
        <f t="shared" si="35"/>
        <v>5.8355832848791946E-8</v>
      </c>
      <c r="Y40">
        <f t="shared" si="36"/>
        <v>7.3602103014197443E-10</v>
      </c>
      <c r="Z40">
        <f t="shared" si="37"/>
        <v>1.4510249135263519E-8</v>
      </c>
      <c r="AB40">
        <f t="shared" si="38"/>
        <v>-505.76248953900017</v>
      </c>
      <c r="AC40">
        <f t="shared" si="30"/>
        <v>-451.57399932567336</v>
      </c>
      <c r="AE40">
        <f t="shared" si="43"/>
        <v>0</v>
      </c>
      <c r="AF40">
        <f t="shared" si="44"/>
        <v>0</v>
      </c>
      <c r="AG40">
        <f t="shared" si="45"/>
        <v>-7.25512456763176E-7</v>
      </c>
      <c r="AH40">
        <f t="shared" si="46"/>
        <v>-2.9177916424395975E-3</v>
      </c>
      <c r="AI40">
        <f t="shared" si="39"/>
        <v>-2.9185171548963607E-3</v>
      </c>
      <c r="AJ40">
        <f t="shared" si="47"/>
        <v>-54.188490213326816</v>
      </c>
      <c r="AK40">
        <f t="shared" si="59"/>
        <v>-35.403374267730015</v>
      </c>
      <c r="AL40">
        <f t="shared" si="40"/>
        <v>-89.594782998211727</v>
      </c>
      <c r="AN40">
        <f t="shared" si="48"/>
        <v>0</v>
      </c>
      <c r="AO40">
        <f t="shared" si="49"/>
        <v>0</v>
      </c>
      <c r="AP40">
        <f t="shared" si="50"/>
        <v>-1.7856483401317037E-8</v>
      </c>
      <c r="AQ40">
        <f t="shared" si="51"/>
        <v>-7.1813374871840938E-5</v>
      </c>
      <c r="AR40">
        <f t="shared" si="52"/>
        <v>-7.1831231355242266E-5</v>
      </c>
      <c r="AS40">
        <f t="shared" si="53"/>
        <v>-1.3336998793289543</v>
      </c>
      <c r="AT40">
        <f t="shared" si="54"/>
        <v>-0.87135618288728267</v>
      </c>
      <c r="AU40">
        <f t="shared" si="55"/>
        <v>-2.2051278934475924</v>
      </c>
      <c r="AW40">
        <v>37</v>
      </c>
      <c r="AX40">
        <f>IF(Z40&gt;0, (R40*SUMPRODUCT(K40:$K$98, X40:$X$98)-K40*$AZ$3)/Z40, 0)</f>
        <v>-31121036938.520653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0.79617230500000002</v>
      </c>
      <c r="Q41" s="5">
        <f t="shared" si="60"/>
        <v>50</v>
      </c>
      <c r="R41">
        <f t="shared" si="41"/>
        <v>50000</v>
      </c>
      <c r="S41">
        <f t="shared" si="42"/>
        <v>-143357451726.40469</v>
      </c>
      <c r="U41">
        <f t="shared" si="57"/>
        <v>0.79617230500000002</v>
      </c>
      <c r="V41">
        <f t="shared" si="58"/>
        <v>0.01</v>
      </c>
      <c r="W41">
        <f t="shared" si="34"/>
        <v>1.4510249135263519E-8</v>
      </c>
      <c r="X41">
        <f t="shared" si="35"/>
        <v>1.1552658500147013E-8</v>
      </c>
      <c r="Y41">
        <f t="shared" si="36"/>
        <v>1.451024913526352E-10</v>
      </c>
      <c r="Z41">
        <f t="shared" si="37"/>
        <v>2.8124881437638712E-9</v>
      </c>
      <c r="AB41">
        <f t="shared" si="38"/>
        <v>-451.57399932567336</v>
      </c>
      <c r="AC41">
        <f t="shared" si="30"/>
        <v>-403.19113330071468</v>
      </c>
      <c r="AE41">
        <f t="shared" si="43"/>
        <v>0</v>
      </c>
      <c r="AF41">
        <f t="shared" si="44"/>
        <v>0</v>
      </c>
      <c r="AG41">
        <f t="shared" si="45"/>
        <v>-1.4062440718819356E-7</v>
      </c>
      <c r="AH41">
        <f t="shared" si="46"/>
        <v>-5.7763292500735068E-4</v>
      </c>
      <c r="AI41">
        <f t="shared" si="39"/>
        <v>-5.7777354941453889E-4</v>
      </c>
      <c r="AJ41">
        <f t="shared" si="47"/>
        <v>-48.382866024958673</v>
      </c>
      <c r="AK41">
        <f t="shared" si="59"/>
        <v>-31.610179952797139</v>
      </c>
      <c r="AL41">
        <f t="shared" si="40"/>
        <v>-79.993623751305222</v>
      </c>
      <c r="AN41">
        <f t="shared" si="48"/>
        <v>0</v>
      </c>
      <c r="AO41">
        <f t="shared" si="49"/>
        <v>0</v>
      </c>
      <c r="AP41">
        <f t="shared" si="50"/>
        <v>-3.0902509093598584E-9</v>
      </c>
      <c r="AQ41">
        <f t="shared" si="51"/>
        <v>-1.2693604954304309E-5</v>
      </c>
      <c r="AR41">
        <f t="shared" si="52"/>
        <v>-1.2696695205213669E-5</v>
      </c>
      <c r="AS41">
        <f t="shared" si="53"/>
        <v>-1.063223651716255</v>
      </c>
      <c r="AT41">
        <f t="shared" si="54"/>
        <v>-0.69464034940558561</v>
      </c>
      <c r="AU41">
        <f t="shared" si="55"/>
        <v>-1.7578766978170457</v>
      </c>
      <c r="AW41">
        <v>38</v>
      </c>
      <c r="AX41">
        <f>IF(Z41&gt;0, (R41*SUMPRODUCT(K41:$K$98, X41:$X$98)-K41*$AZ$3)/Z41, 0)</f>
        <v>-143357451726.40469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0.79964768799999997</v>
      </c>
      <c r="Q42" s="5">
        <f t="shared" si="60"/>
        <v>50</v>
      </c>
      <c r="R42">
        <f t="shared" si="41"/>
        <v>50000</v>
      </c>
      <c r="S42">
        <f t="shared" si="42"/>
        <v>-672425395517.00464</v>
      </c>
      <c r="U42">
        <f t="shared" si="57"/>
        <v>0.79964768799999997</v>
      </c>
      <c r="V42">
        <f t="shared" si="58"/>
        <v>0.01</v>
      </c>
      <c r="W42">
        <f t="shared" si="34"/>
        <v>2.8124881437638712E-9</v>
      </c>
      <c r="X42">
        <f t="shared" si="35"/>
        <v>2.2489996416881913E-9</v>
      </c>
      <c r="Y42">
        <f t="shared" si="36"/>
        <v>2.8124881437638714E-11</v>
      </c>
      <c r="Z42">
        <f t="shared" si="37"/>
        <v>5.3536362063804121E-10</v>
      </c>
      <c r="AB42">
        <f t="shared" si="38"/>
        <v>-403.19113330071468</v>
      </c>
      <c r="AC42">
        <f t="shared" si="30"/>
        <v>-359.99209435295052</v>
      </c>
      <c r="AE42">
        <f t="shared" si="43"/>
        <v>0</v>
      </c>
      <c r="AF42">
        <f t="shared" si="44"/>
        <v>0</v>
      </c>
      <c r="AG42">
        <f t="shared" si="45"/>
        <v>-2.676818103190206E-8</v>
      </c>
      <c r="AH42">
        <f t="shared" si="46"/>
        <v>-1.1244998208440957E-4</v>
      </c>
      <c r="AI42">
        <f t="shared" si="39"/>
        <v>-1.1247675026544147E-4</v>
      </c>
      <c r="AJ42">
        <f t="shared" si="47"/>
        <v>-43.199038947764166</v>
      </c>
      <c r="AK42">
        <f t="shared" si="59"/>
        <v>-28.22337933105003</v>
      </c>
      <c r="AL42">
        <f t="shared" si="40"/>
        <v>-71.422530755564466</v>
      </c>
      <c r="AN42">
        <f t="shared" si="48"/>
        <v>0</v>
      </c>
      <c r="AO42">
        <f t="shared" si="49"/>
        <v>0</v>
      </c>
      <c r="AP42">
        <f t="shared" si="50"/>
        <v>-5.2521107612209937E-10</v>
      </c>
      <c r="AQ42">
        <f t="shared" si="51"/>
        <v>-2.206349995544204E-6</v>
      </c>
      <c r="AR42">
        <f t="shared" si="52"/>
        <v>-2.2068752066203259E-6</v>
      </c>
      <c r="AS42">
        <f t="shared" si="53"/>
        <v>-0.84759639462074887</v>
      </c>
      <c r="AT42">
        <f t="shared" si="54"/>
        <v>-0.55376311945129253</v>
      </c>
      <c r="AU42">
        <f t="shared" si="55"/>
        <v>-1.4013617209472482</v>
      </c>
      <c r="AW42">
        <v>39</v>
      </c>
      <c r="AX42">
        <f>IF(Z42&gt;0, (R42*SUMPRODUCT(K42:$K$98, X42:$X$98)-K42*$AZ$3)/Z42, 0)</f>
        <v>-672425395517.00464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0.80323853099999998</v>
      </c>
      <c r="Q43" s="5">
        <f t="shared" si="60"/>
        <v>50</v>
      </c>
      <c r="R43">
        <f t="shared" si="41"/>
        <v>50000</v>
      </c>
      <c r="S43">
        <f t="shared" si="42"/>
        <v>-3214687827364.8315</v>
      </c>
      <c r="U43">
        <f t="shared" si="57"/>
        <v>0.80323853099999998</v>
      </c>
      <c r="V43">
        <f t="shared" si="58"/>
        <v>0.01</v>
      </c>
      <c r="W43">
        <f t="shared" si="34"/>
        <v>5.3536362063804121E-10</v>
      </c>
      <c r="X43">
        <f t="shared" si="35"/>
        <v>4.3002468819214149E-10</v>
      </c>
      <c r="Y43">
        <f t="shared" si="36"/>
        <v>5.3536362063804124E-12</v>
      </c>
      <c r="Z43">
        <f t="shared" si="37"/>
        <v>9.9985296239519304E-11</v>
      </c>
      <c r="AB43">
        <f t="shared" si="38"/>
        <v>-359.99209435295052</v>
      </c>
      <c r="AC43">
        <f t="shared" si="30"/>
        <v>-321.42151473664939</v>
      </c>
      <c r="AE43">
        <f t="shared" si="43"/>
        <v>0</v>
      </c>
      <c r="AF43">
        <f t="shared" si="44"/>
        <v>0</v>
      </c>
      <c r="AG43">
        <f t="shared" si="45"/>
        <v>-4.9992648119759654E-9</v>
      </c>
      <c r="AH43">
        <f t="shared" si="46"/>
        <v>-2.1501234409607074E-5</v>
      </c>
      <c r="AI43">
        <f t="shared" si="39"/>
        <v>-2.1506233674419052E-5</v>
      </c>
      <c r="AJ43">
        <f t="shared" si="47"/>
        <v>-38.570579616301131</v>
      </c>
      <c r="AK43">
        <f t="shared" si="59"/>
        <v>-25.199446604706537</v>
      </c>
      <c r="AL43">
        <f t="shared" si="40"/>
        <v>-63.770047727241341</v>
      </c>
      <c r="AN43">
        <f t="shared" si="48"/>
        <v>0</v>
      </c>
      <c r="AO43">
        <f t="shared" si="49"/>
        <v>0</v>
      </c>
      <c r="AP43">
        <f t="shared" si="50"/>
        <v>-8.7579635813959034E-11</v>
      </c>
      <c r="AQ43">
        <f t="shared" si="51"/>
        <v>-3.7666944040111095E-7</v>
      </c>
      <c r="AR43">
        <f t="shared" si="52"/>
        <v>-3.7675702003692496E-7</v>
      </c>
      <c r="AS43">
        <f t="shared" si="53"/>
        <v>-0.67569881632131579</v>
      </c>
      <c r="AT43">
        <f t="shared" si="54"/>
        <v>-0.44145658198914295</v>
      </c>
      <c r="AU43">
        <f t="shared" si="55"/>
        <v>-1.1171557750674788</v>
      </c>
      <c r="AW43">
        <v>40</v>
      </c>
      <c r="AX43">
        <f>IF(Z43&gt;0, (R43*SUMPRODUCT(K43:$K$98, X43:$X$98)-K43*$AZ$3)/Z43, 0)</f>
        <v>-3214687827364.8315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0.80709142899999997</v>
      </c>
      <c r="Q44" s="5">
        <f t="shared" si="60"/>
        <v>50</v>
      </c>
      <c r="R44">
        <f t="shared" si="41"/>
        <v>50000</v>
      </c>
      <c r="S44">
        <f t="shared" si="42"/>
        <v>-15692304501145.402</v>
      </c>
      <c r="U44">
        <f t="shared" si="57"/>
        <v>0.80709142899999997</v>
      </c>
      <c r="V44">
        <f t="shared" si="58"/>
        <v>0.01</v>
      </c>
      <c r="W44">
        <f t="shared" si="34"/>
        <v>9.9985296239519304E-11</v>
      </c>
      <c r="X44">
        <f t="shared" si="35"/>
        <v>8.0697275620941958E-11</v>
      </c>
      <c r="Y44">
        <f t="shared" si="36"/>
        <v>9.9985296239519315E-13</v>
      </c>
      <c r="Z44">
        <f t="shared" si="37"/>
        <v>1.8288167656182153E-11</v>
      </c>
      <c r="AB44">
        <f t="shared" si="38"/>
        <v>-321.42151473664939</v>
      </c>
      <c r="AC44">
        <f t="shared" si="30"/>
        <v>-286.98349562880895</v>
      </c>
      <c r="AE44">
        <f t="shared" si="43"/>
        <v>0</v>
      </c>
      <c r="AF44">
        <f t="shared" si="44"/>
        <v>0</v>
      </c>
      <c r="AG44">
        <f t="shared" si="45"/>
        <v>-9.1440838280910771E-10</v>
      </c>
      <c r="AH44">
        <f t="shared" si="46"/>
        <v>-4.0348637810470983E-6</v>
      </c>
      <c r="AI44">
        <f t="shared" si="39"/>
        <v>-4.0357781894299073E-6</v>
      </c>
      <c r="AJ44">
        <f t="shared" si="47"/>
        <v>-34.438019107840432</v>
      </c>
      <c r="AK44">
        <f t="shared" si="59"/>
        <v>-22.49950603156546</v>
      </c>
      <c r="AL44">
        <f t="shared" si="40"/>
        <v>-56.937529175184082</v>
      </c>
      <c r="AN44">
        <f t="shared" si="48"/>
        <v>0</v>
      </c>
      <c r="AO44">
        <f t="shared" si="49"/>
        <v>0</v>
      </c>
      <c r="AP44">
        <f t="shared" si="50"/>
        <v>-1.4302737531635421E-11</v>
      </c>
      <c r="AQ44">
        <f t="shared" si="51"/>
        <v>-6.3111404839631942E-8</v>
      </c>
      <c r="AR44">
        <f t="shared" si="52"/>
        <v>-6.312570757716358E-8</v>
      </c>
      <c r="AS44">
        <f t="shared" si="53"/>
        <v>-0.53866298436123783</v>
      </c>
      <c r="AT44">
        <f t="shared" si="54"/>
        <v>-0.35192648647022395</v>
      </c>
      <c r="AU44">
        <f t="shared" si="55"/>
        <v>-0.89058953395716933</v>
      </c>
      <c r="AW44">
        <v>41</v>
      </c>
      <c r="AX44">
        <f>IF(Z44&gt;0, (R44*SUMPRODUCT(K44:$K$98, X44:$X$98)-K44*$AZ$3)/Z44, 0)</f>
        <v>-15692304501145.402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0.81105379099999997</v>
      </c>
      <c r="Q45" s="5">
        <f t="shared" si="60"/>
        <v>50</v>
      </c>
      <c r="R45">
        <f t="shared" si="41"/>
        <v>50000</v>
      </c>
      <c r="S45">
        <f t="shared" si="42"/>
        <v>-78297194687963.047</v>
      </c>
      <c r="U45">
        <f t="shared" si="57"/>
        <v>0.81105379099999997</v>
      </c>
      <c r="V45">
        <f t="shared" si="58"/>
        <v>0.01</v>
      </c>
      <c r="W45">
        <f t="shared" si="34"/>
        <v>1.8288167656182153E-11</v>
      </c>
      <c r="X45">
        <f t="shared" si="35"/>
        <v>1.4832687707990118E-11</v>
      </c>
      <c r="Y45">
        <f t="shared" si="36"/>
        <v>1.8288167656182154E-13</v>
      </c>
      <c r="Z45">
        <f t="shared" si="37"/>
        <v>3.2725982716302138E-12</v>
      </c>
      <c r="AB45">
        <f t="shared" si="38"/>
        <v>-286.98349562880895</v>
      </c>
      <c r="AC45">
        <f t="shared" si="30"/>
        <v>-256.23526400932224</v>
      </c>
      <c r="AE45">
        <f t="shared" si="43"/>
        <v>0</v>
      </c>
      <c r="AF45">
        <f t="shared" si="44"/>
        <v>0</v>
      </c>
      <c r="AG45">
        <f t="shared" si="45"/>
        <v>-1.6362991358151069E-10</v>
      </c>
      <c r="AH45">
        <f t="shared" si="46"/>
        <v>-7.4163438539950587E-7</v>
      </c>
      <c r="AI45">
        <f t="shared" si="39"/>
        <v>-7.4179801531308734E-7</v>
      </c>
      <c r="AJ45">
        <f t="shared" si="47"/>
        <v>-30.748231619486717</v>
      </c>
      <c r="AK45">
        <f t="shared" si="59"/>
        <v>-20.088844694016629</v>
      </c>
      <c r="AL45">
        <f t="shared" si="40"/>
        <v>-50.837077055301364</v>
      </c>
      <c r="AN45">
        <f t="shared" si="48"/>
        <v>0</v>
      </c>
      <c r="AO45">
        <f t="shared" si="49"/>
        <v>0</v>
      </c>
      <c r="AP45">
        <f t="shared" si="50"/>
        <v>-2.2851970175073014E-12</v>
      </c>
      <c r="AQ45">
        <f t="shared" si="51"/>
        <v>-1.0357401336349006E-8</v>
      </c>
      <c r="AR45">
        <f t="shared" si="52"/>
        <v>-1.0359686533366513E-8</v>
      </c>
      <c r="AS45">
        <f t="shared" si="53"/>
        <v>-0.42941883701156219</v>
      </c>
      <c r="AT45">
        <f t="shared" si="54"/>
        <v>-0.28055364068297972</v>
      </c>
      <c r="AU45">
        <f t="shared" si="55"/>
        <v>-0.70997248805422852</v>
      </c>
      <c r="AW45">
        <v>42</v>
      </c>
      <c r="AX45">
        <f>IF(Z45&gt;0, (R45*SUMPRODUCT(K45:$K$98, X45:$X$98)-K45*$AZ$3)/Z45, 0)</f>
        <v>-78297194687963.047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0.81525055400000002</v>
      </c>
      <c r="Q46" s="5">
        <f t="shared" si="60"/>
        <v>50</v>
      </c>
      <c r="R46">
        <f t="shared" si="41"/>
        <v>50000</v>
      </c>
      <c r="S46">
        <f t="shared" si="42"/>
        <v>-400048247051870</v>
      </c>
      <c r="U46">
        <f t="shared" si="57"/>
        <v>0.81525055400000002</v>
      </c>
      <c r="V46">
        <f t="shared" si="58"/>
        <v>0.01</v>
      </c>
      <c r="W46">
        <f t="shared" si="34"/>
        <v>3.2725982716302138E-12</v>
      </c>
      <c r="X46">
        <f t="shared" si="35"/>
        <v>2.6679875539659744E-12</v>
      </c>
      <c r="Y46">
        <f t="shared" si="36"/>
        <v>3.2725982716302136E-14</v>
      </c>
      <c r="Z46">
        <f t="shared" si="37"/>
        <v>5.7188473494793727E-13</v>
      </c>
      <c r="AB46">
        <f t="shared" si="38"/>
        <v>-256.23526400932224</v>
      </c>
      <c r="AC46">
        <f t="shared" si="30"/>
        <v>-228.7814857316456</v>
      </c>
      <c r="AE46">
        <f t="shared" si="43"/>
        <v>0</v>
      </c>
      <c r="AF46">
        <f t="shared" si="44"/>
        <v>0</v>
      </c>
      <c r="AG46">
        <f t="shared" si="45"/>
        <v>-2.8594236747396862E-11</v>
      </c>
      <c r="AH46">
        <f t="shared" si="46"/>
        <v>-1.3339937769829873E-7</v>
      </c>
      <c r="AI46">
        <f t="shared" si="39"/>
        <v>-1.3342797193504613E-7</v>
      </c>
      <c r="AJ46">
        <f t="shared" si="47"/>
        <v>-27.453778277676633</v>
      </c>
      <c r="AK46">
        <f t="shared" si="59"/>
        <v>-17.936468480652557</v>
      </c>
      <c r="AL46">
        <f t="shared" si="40"/>
        <v>-45.390246891757158</v>
      </c>
      <c r="AN46">
        <f t="shared" si="48"/>
        <v>0</v>
      </c>
      <c r="AO46">
        <f t="shared" si="49"/>
        <v>0</v>
      </c>
      <c r="AP46">
        <f t="shared" si="50"/>
        <v>-3.5655081500915454E-13</v>
      </c>
      <c r="AQ46">
        <f t="shared" si="51"/>
        <v>-1.6634001201089066E-9</v>
      </c>
      <c r="AR46">
        <f t="shared" si="52"/>
        <v>-1.6637566709239156E-9</v>
      </c>
      <c r="AS46">
        <f t="shared" si="53"/>
        <v>-0.34233006834418683</v>
      </c>
      <c r="AT46">
        <f t="shared" si="54"/>
        <v>-0.22365564472515209</v>
      </c>
      <c r="AU46">
        <f t="shared" si="55"/>
        <v>-0.56598571473309556</v>
      </c>
      <c r="AW46">
        <v>43</v>
      </c>
      <c r="AX46">
        <f>IF(Z46&gt;0, (R46*SUMPRODUCT(K46:$K$98, X46:$X$98)-K46*$AZ$3)/Z46, 0)</f>
        <v>-400048247051870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0.81969331899999998</v>
      </c>
      <c r="Q47" s="5">
        <f t="shared" si="60"/>
        <v>50</v>
      </c>
      <c r="R47">
        <f t="shared" si="41"/>
        <v>50000</v>
      </c>
      <c r="S47">
        <f t="shared" si="42"/>
        <v>-2097310174638892.5</v>
      </c>
      <c r="U47">
        <f t="shared" si="57"/>
        <v>0.81969331899999998</v>
      </c>
      <c r="V47">
        <f t="shared" si="58"/>
        <v>0.01</v>
      </c>
      <c r="W47">
        <f t="shared" si="34"/>
        <v>5.7188473494793727E-13</v>
      </c>
      <c r="X47">
        <f t="shared" si="35"/>
        <v>4.6877009647490993E-13</v>
      </c>
      <c r="Y47">
        <f t="shared" si="36"/>
        <v>5.718847349479373E-15</v>
      </c>
      <c r="Z47">
        <f t="shared" si="37"/>
        <v>9.7395791123547963E-14</v>
      </c>
      <c r="AB47">
        <f t="shared" si="38"/>
        <v>-228.7814857316456</v>
      </c>
      <c r="AC47">
        <f t="shared" si="30"/>
        <v>-204.26918369042147</v>
      </c>
      <c r="AE47">
        <f t="shared" si="43"/>
        <v>0</v>
      </c>
      <c r="AF47">
        <f t="shared" si="44"/>
        <v>0</v>
      </c>
      <c r="AG47">
        <f t="shared" si="45"/>
        <v>-4.8697895561773983E-12</v>
      </c>
      <c r="AH47">
        <f t="shared" si="46"/>
        <v>-2.3438504823745497E-8</v>
      </c>
      <c r="AI47">
        <f t="shared" si="39"/>
        <v>-2.3443374613301674E-8</v>
      </c>
      <c r="AJ47">
        <f t="shared" si="47"/>
        <v>-24.512302041224132</v>
      </c>
      <c r="AK47">
        <f t="shared" si="59"/>
        <v>-16.014704001215193</v>
      </c>
      <c r="AL47">
        <f t="shared" si="40"/>
        <v>-40.527006065882702</v>
      </c>
      <c r="AN47">
        <f t="shared" si="48"/>
        <v>0</v>
      </c>
      <c r="AO47">
        <f t="shared" si="49"/>
        <v>0</v>
      </c>
      <c r="AP47">
        <f t="shared" si="50"/>
        <v>-5.4216951707191185E-14</v>
      </c>
      <c r="AQ47">
        <f t="shared" si="51"/>
        <v>-2.6094850084554361E-10</v>
      </c>
      <c r="AR47">
        <f t="shared" si="52"/>
        <v>-2.610027177972508E-10</v>
      </c>
      <c r="AS47">
        <f t="shared" si="53"/>
        <v>-0.27290343467004635</v>
      </c>
      <c r="AT47">
        <f t="shared" si="54"/>
        <v>-0.17829691066165981</v>
      </c>
      <c r="AU47">
        <f t="shared" si="55"/>
        <v>-0.45120034559270894</v>
      </c>
      <c r="AW47">
        <v>44</v>
      </c>
      <c r="AX47">
        <f>IF(Z47&gt;0, (R47*SUMPRODUCT(K47:$K$98, X47:$X$98)-K47*$AZ$3)/Z47, 0)</f>
        <v>-2097310174638892.5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0.82421808699999999</v>
      </c>
      <c r="Q48" s="5">
        <f t="shared" si="60"/>
        <v>50</v>
      </c>
      <c r="R48">
        <f t="shared" si="41"/>
        <v>50000</v>
      </c>
      <c r="S48">
        <f t="shared" si="42"/>
        <v>-1.1295552912431634E+16</v>
      </c>
      <c r="U48">
        <f t="shared" si="57"/>
        <v>0.82421808699999999</v>
      </c>
      <c r="V48">
        <f t="shared" si="58"/>
        <v>0.01</v>
      </c>
      <c r="W48">
        <f t="shared" si="34"/>
        <v>9.7395791123547963E-14</v>
      </c>
      <c r="X48">
        <f t="shared" si="35"/>
        <v>8.0275372641702286E-14</v>
      </c>
      <c r="Y48">
        <f t="shared" si="36"/>
        <v>9.7395791123547957E-16</v>
      </c>
      <c r="Z48">
        <f t="shared" si="37"/>
        <v>1.6146460570610197E-14</v>
      </c>
      <c r="AB48">
        <f t="shared" si="38"/>
        <v>-204.26918369042147</v>
      </c>
      <c r="AC48">
        <f t="shared" si="30"/>
        <v>-182.38319972381856</v>
      </c>
      <c r="AE48">
        <f t="shared" si="43"/>
        <v>0</v>
      </c>
      <c r="AF48">
        <f t="shared" si="44"/>
        <v>0</v>
      </c>
      <c r="AG48">
        <f t="shared" si="45"/>
        <v>-8.0732302853050981E-13</v>
      </c>
      <c r="AH48">
        <f t="shared" si="46"/>
        <v>-4.0137686320851145E-9</v>
      </c>
      <c r="AI48">
        <f t="shared" si="39"/>
        <v>-4.014575955113645E-9</v>
      </c>
      <c r="AJ48">
        <f t="shared" si="47"/>
        <v>-21.885983966602907</v>
      </c>
      <c r="AK48">
        <f t="shared" si="59"/>
        <v>-14.298842858329504</v>
      </c>
      <c r="AL48">
        <f t="shared" si="40"/>
        <v>-36.184826828946989</v>
      </c>
      <c r="AN48">
        <f t="shared" si="48"/>
        <v>0</v>
      </c>
      <c r="AO48">
        <f t="shared" si="49"/>
        <v>0</v>
      </c>
      <c r="AP48">
        <f t="shared" si="50"/>
        <v>-8.0251696170060428E-15</v>
      </c>
      <c r="AQ48">
        <f t="shared" si="51"/>
        <v>-3.9898743052743308E-11</v>
      </c>
      <c r="AR48">
        <f t="shared" si="52"/>
        <v>-3.9906768222360317E-11</v>
      </c>
      <c r="AS48">
        <f t="shared" si="53"/>
        <v>-0.21755694729377514</v>
      </c>
      <c r="AT48">
        <f t="shared" si="54"/>
        <v>-0.14213720556674694</v>
      </c>
      <c r="AU48">
        <f t="shared" si="55"/>
        <v>-0.35969415290042883</v>
      </c>
      <c r="AW48">
        <v>45</v>
      </c>
      <c r="AX48">
        <f>IF(Z48&gt;0, (R48*SUMPRODUCT(K48:$K$98, X48:$X$98)-K48*$AZ$3)/Z48, 0)</f>
        <v>-1.1295552912431634E+16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0.82894669600000004</v>
      </c>
      <c r="Q49" s="5">
        <f t="shared" si="60"/>
        <v>50</v>
      </c>
      <c r="R49">
        <f t="shared" si="41"/>
        <v>50000</v>
      </c>
      <c r="S49">
        <f t="shared" si="42"/>
        <v>-6.2620976098618576E+16</v>
      </c>
      <c r="U49">
        <f t="shared" si="57"/>
        <v>0.82894669600000004</v>
      </c>
      <c r="V49">
        <f t="shared" si="58"/>
        <v>0.01</v>
      </c>
      <c r="W49">
        <f t="shared" si="34"/>
        <v>1.6146460570610197E-14</v>
      </c>
      <c r="X49">
        <f t="shared" si="35"/>
        <v>1.3384555142101599E-14</v>
      </c>
      <c r="Y49">
        <f t="shared" si="36"/>
        <v>1.6146460570610197E-16</v>
      </c>
      <c r="Z49">
        <f t="shared" si="37"/>
        <v>2.6004408228024966E-15</v>
      </c>
      <c r="AB49">
        <f t="shared" si="38"/>
        <v>-182.38319972381856</v>
      </c>
      <c r="AC49">
        <f t="shared" si="30"/>
        <v>-162.84214261058716</v>
      </c>
      <c r="AE49">
        <f t="shared" si="43"/>
        <v>0</v>
      </c>
      <c r="AF49">
        <f t="shared" si="44"/>
        <v>0</v>
      </c>
      <c r="AG49">
        <f t="shared" si="45"/>
        <v>-1.3002204114012484E-13</v>
      </c>
      <c r="AH49">
        <f t="shared" si="46"/>
        <v>-6.6922775710507995E-10</v>
      </c>
      <c r="AI49">
        <f t="shared" si="39"/>
        <v>-6.6935777914622004E-10</v>
      </c>
      <c r="AJ49">
        <f t="shared" si="47"/>
        <v>-19.541057113231403</v>
      </c>
      <c r="AK49">
        <f t="shared" si="59"/>
        <v>-12.766823980667301</v>
      </c>
      <c r="AL49">
        <f t="shared" si="40"/>
        <v>-32.30788109456806</v>
      </c>
      <c r="AN49">
        <f t="shared" si="48"/>
        <v>0</v>
      </c>
      <c r="AO49">
        <f t="shared" si="49"/>
        <v>0</v>
      </c>
      <c r="AP49">
        <f t="shared" si="50"/>
        <v>-1.1540000731957477E-15</v>
      </c>
      <c r="AQ49">
        <f t="shared" si="51"/>
        <v>-5.9396766418363793E-12</v>
      </c>
      <c r="AR49">
        <f t="shared" si="52"/>
        <v>-5.9408306419095748E-12</v>
      </c>
      <c r="AS49">
        <f t="shared" si="53"/>
        <v>-0.17343506640300135</v>
      </c>
      <c r="AT49">
        <f t="shared" si="54"/>
        <v>-0.1133109100501631</v>
      </c>
      <c r="AU49">
        <f t="shared" si="55"/>
        <v>-0.28674597645910527</v>
      </c>
      <c r="AW49">
        <v>46</v>
      </c>
      <c r="AX49">
        <f>IF(Z49&gt;0, (R49*SUMPRODUCT(K49:$K$98, X49:$X$98)-K49*$AZ$3)/Z49, 0)</f>
        <v>-6.2620976098618576E+16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0.83370721699999994</v>
      </c>
      <c r="Q50" s="5">
        <f t="shared" si="60"/>
        <v>50</v>
      </c>
      <c r="R50">
        <f t="shared" si="41"/>
        <v>50000</v>
      </c>
      <c r="S50">
        <f t="shared" si="42"/>
        <v>-3.5773619695760333E+17</v>
      </c>
      <c r="U50">
        <f t="shared" si="57"/>
        <v>0.83370721699999994</v>
      </c>
      <c r="V50">
        <f t="shared" si="58"/>
        <v>0.01</v>
      </c>
      <c r="W50">
        <f t="shared" si="34"/>
        <v>2.6004408228024966E-15</v>
      </c>
      <c r="X50">
        <f t="shared" si="35"/>
        <v>2.1680062813518593E-15</v>
      </c>
      <c r="Y50">
        <f t="shared" si="36"/>
        <v>2.6004408228024965E-17</v>
      </c>
      <c r="Z50">
        <f t="shared" si="37"/>
        <v>4.0643013322261232E-16</v>
      </c>
      <c r="AB50">
        <f t="shared" si="38"/>
        <v>-162.84214261058716</v>
      </c>
      <c r="AC50">
        <f t="shared" si="30"/>
        <v>-145.39477018802941</v>
      </c>
      <c r="AE50">
        <f t="shared" si="43"/>
        <v>0</v>
      </c>
      <c r="AF50">
        <f t="shared" si="44"/>
        <v>0</v>
      </c>
      <c r="AG50">
        <f t="shared" si="45"/>
        <v>-2.0321506661130617E-14</v>
      </c>
      <c r="AH50">
        <f t="shared" si="46"/>
        <v>-1.0840031406759297E-10</v>
      </c>
      <c r="AI50">
        <f t="shared" si="39"/>
        <v>-1.084206355742541E-10</v>
      </c>
      <c r="AJ50">
        <f t="shared" si="47"/>
        <v>-17.447372422557748</v>
      </c>
      <c r="AK50">
        <f t="shared" si="59"/>
        <v>-11.398949982741103</v>
      </c>
      <c r="AL50">
        <f t="shared" si="40"/>
        <v>-28.846322405407271</v>
      </c>
      <c r="AN50">
        <f t="shared" si="48"/>
        <v>0</v>
      </c>
      <c r="AO50">
        <f t="shared" si="49"/>
        <v>0</v>
      </c>
      <c r="AP50">
        <f t="shared" si="50"/>
        <v>-1.6103739555532785E-16</v>
      </c>
      <c r="AQ50">
        <f t="shared" si="51"/>
        <v>-8.5901624057305611E-13</v>
      </c>
      <c r="AR50">
        <f t="shared" si="52"/>
        <v>-8.5917727796861139E-13</v>
      </c>
      <c r="AS50">
        <f t="shared" si="53"/>
        <v>-0.13826137308936276</v>
      </c>
      <c r="AT50">
        <f t="shared" si="54"/>
        <v>-9.0330763751743745E-2</v>
      </c>
      <c r="AU50">
        <f t="shared" si="55"/>
        <v>-0.22859213684196569</v>
      </c>
      <c r="AW50">
        <v>47</v>
      </c>
      <c r="AX50">
        <f>IF(Z50&gt;0, (R50*SUMPRODUCT(K50:$K$98, X50:$X$98)-K50*$AZ$3)/Z50, 0)</f>
        <v>-3.5773619695760333E+17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0.83838979800000002</v>
      </c>
      <c r="Q51" s="5">
        <f t="shared" si="60"/>
        <v>50</v>
      </c>
      <c r="R51">
        <f t="shared" si="41"/>
        <v>50000</v>
      </c>
      <c r="S51">
        <f t="shared" si="42"/>
        <v>-2.1067666588304374E+18</v>
      </c>
      <c r="U51">
        <f t="shared" si="57"/>
        <v>0.83838979800000002</v>
      </c>
      <c r="V51">
        <f t="shared" si="58"/>
        <v>0.01</v>
      </c>
      <c r="W51">
        <f t="shared" si="34"/>
        <v>4.0643013322261232E-16</v>
      </c>
      <c r="X51">
        <f t="shared" si="35"/>
        <v>3.4074687729361903E-16</v>
      </c>
      <c r="Y51">
        <f t="shared" si="36"/>
        <v>4.0643013322261235E-18</v>
      </c>
      <c r="Z51">
        <f t="shared" si="37"/>
        <v>6.1618954596767161E-17</v>
      </c>
      <c r="AB51">
        <f t="shared" si="38"/>
        <v>-145.39477018802941</v>
      </c>
      <c r="AC51">
        <f t="shared" si="30"/>
        <v>-129.81675909645557</v>
      </c>
      <c r="AE51">
        <f t="shared" si="43"/>
        <v>0</v>
      </c>
      <c r="AF51">
        <f t="shared" si="44"/>
        <v>0</v>
      </c>
      <c r="AG51">
        <f t="shared" si="45"/>
        <v>-3.0809477298383582E-15</v>
      </c>
      <c r="AH51">
        <f t="shared" si="46"/>
        <v>-1.703734386468095E-11</v>
      </c>
      <c r="AI51">
        <f t="shared" si="39"/>
        <v>-1.7040424812410788E-11</v>
      </c>
      <c r="AJ51">
        <f t="shared" si="47"/>
        <v>-15.578011091573842</v>
      </c>
      <c r="AK51">
        <f t="shared" si="59"/>
        <v>-10.17763391316206</v>
      </c>
      <c r="AL51">
        <f t="shared" si="40"/>
        <v>-25.755645004752942</v>
      </c>
      <c r="AN51">
        <f t="shared" si="48"/>
        <v>0</v>
      </c>
      <c r="AO51">
        <f t="shared" si="49"/>
        <v>0</v>
      </c>
      <c r="AP51">
        <f t="shared" si="50"/>
        <v>-2.1799028633658175E-17</v>
      </c>
      <c r="AQ51">
        <f t="shared" si="51"/>
        <v>-1.2054652636614052E-13</v>
      </c>
      <c r="AR51">
        <f t="shared" si="52"/>
        <v>-1.205683253947742E-13</v>
      </c>
      <c r="AS51">
        <f t="shared" si="53"/>
        <v>-0.11022112012866871</v>
      </c>
      <c r="AT51">
        <f t="shared" si="54"/>
        <v>-7.2011131817400306E-2</v>
      </c>
      <c r="AU51">
        <f t="shared" si="55"/>
        <v>-0.18223225194618958</v>
      </c>
      <c r="AW51">
        <v>48</v>
      </c>
      <c r="AX51">
        <f>IF(Z51&gt;0, (R51*SUMPRODUCT(K51:$K$98, X51:$X$98)-K51*$AZ$3)/Z51, 0)</f>
        <v>-2.1067666588304374E+18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0.84318435700000005</v>
      </c>
      <c r="Q52" s="5">
        <f t="shared" si="60"/>
        <v>50</v>
      </c>
      <c r="R52">
        <f t="shared" si="41"/>
        <v>50000</v>
      </c>
      <c r="S52">
        <f t="shared" si="42"/>
        <v>-1.281227000906188E+19</v>
      </c>
      <c r="U52">
        <f t="shared" si="57"/>
        <v>0.84318435700000005</v>
      </c>
      <c r="V52">
        <f t="shared" si="58"/>
        <v>0.01</v>
      </c>
      <c r="W52">
        <f t="shared" si="34"/>
        <v>6.1618954596767161E-17</v>
      </c>
      <c r="X52">
        <f t="shared" si="35"/>
        <v>5.1956138610687315E-17</v>
      </c>
      <c r="Y52">
        <f t="shared" si="36"/>
        <v>6.161895459676716E-19</v>
      </c>
      <c r="Z52">
        <f t="shared" si="37"/>
        <v>9.046626440112174E-18</v>
      </c>
      <c r="AB52">
        <f t="shared" si="38"/>
        <v>-129.81675909645557</v>
      </c>
      <c r="AC52">
        <f t="shared" si="30"/>
        <v>-115.90782062183544</v>
      </c>
      <c r="AE52">
        <f t="shared" si="43"/>
        <v>0</v>
      </c>
      <c r="AF52">
        <f t="shared" si="44"/>
        <v>0</v>
      </c>
      <c r="AG52">
        <f t="shared" si="45"/>
        <v>-4.523313220056087E-16</v>
      </c>
      <c r="AH52">
        <f t="shared" si="46"/>
        <v>-2.5978069305343658E-12</v>
      </c>
      <c r="AI52">
        <f t="shared" si="39"/>
        <v>-2.5982592618563713E-12</v>
      </c>
      <c r="AJ52">
        <f t="shared" si="47"/>
        <v>-13.908938474620129</v>
      </c>
      <c r="AK52">
        <f t="shared" si="59"/>
        <v>-9.0871731367518915</v>
      </c>
      <c r="AL52">
        <f t="shared" si="40"/>
        <v>-22.996111611374619</v>
      </c>
      <c r="AN52">
        <f t="shared" si="48"/>
        <v>0</v>
      </c>
      <c r="AO52">
        <f t="shared" si="49"/>
        <v>0</v>
      </c>
      <c r="AP52">
        <f t="shared" si="50"/>
        <v>-2.8575342907374418E-18</v>
      </c>
      <c r="AQ52">
        <f t="shared" si="51"/>
        <v>-1.641124994794255E-14</v>
      </c>
      <c r="AR52">
        <f t="shared" si="52"/>
        <v>-1.6414107482233286E-14</v>
      </c>
      <c r="AS52">
        <f t="shared" si="53"/>
        <v>-8.7867602143394188E-2</v>
      </c>
      <c r="AT52">
        <f t="shared" si="54"/>
        <v>-5.7406833400351333E-2</v>
      </c>
      <c r="AU52">
        <f t="shared" si="55"/>
        <v>-0.14527443554376193</v>
      </c>
      <c r="AW52">
        <v>49</v>
      </c>
      <c r="AX52">
        <f>IF(Z52&gt;0, (R52*SUMPRODUCT(K52:$K$98, X52:$X$98)-K52*$AZ$3)/Z52, 0)</f>
        <v>-1.281227000906188E+19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0.84806285100000001</v>
      </c>
      <c r="Q53" s="5">
        <f t="shared" si="60"/>
        <v>50</v>
      </c>
      <c r="R53">
        <f t="shared" si="41"/>
        <v>50000</v>
      </c>
      <c r="S53">
        <f t="shared" si="42"/>
        <v>-8.0595720531241927E+19</v>
      </c>
      <c r="U53">
        <f t="shared" si="57"/>
        <v>0.84806285100000001</v>
      </c>
      <c r="V53">
        <f t="shared" si="58"/>
        <v>0.01</v>
      </c>
      <c r="W53">
        <f t="shared" si="34"/>
        <v>9.046626440112174E-18</v>
      </c>
      <c r="X53">
        <f t="shared" si="35"/>
        <v>7.6721078107335104E-18</v>
      </c>
      <c r="Y53">
        <f t="shared" si="36"/>
        <v>9.0466264401121736E-20</v>
      </c>
      <c r="Z53">
        <f t="shared" si="37"/>
        <v>1.2840523649775418E-18</v>
      </c>
      <c r="AB53">
        <f t="shared" si="38"/>
        <v>-115.90782062183544</v>
      </c>
      <c r="AC53">
        <f t="shared" si="30"/>
        <v>-103.48912555521021</v>
      </c>
      <c r="AE53">
        <f t="shared" si="43"/>
        <v>0</v>
      </c>
      <c r="AF53">
        <f t="shared" si="44"/>
        <v>0</v>
      </c>
      <c r="AG53">
        <f t="shared" si="45"/>
        <v>-6.4202618248877093E-17</v>
      </c>
      <c r="AH53">
        <f t="shared" si="46"/>
        <v>-3.8360539053667553E-13</v>
      </c>
      <c r="AI53">
        <f t="shared" si="39"/>
        <v>-3.8366959315492442E-13</v>
      </c>
      <c r="AJ53">
        <f t="shared" si="47"/>
        <v>-12.418695066625233</v>
      </c>
      <c r="AK53">
        <f t="shared" si="59"/>
        <v>-8.113547443528482</v>
      </c>
      <c r="AL53">
        <f t="shared" si="40"/>
        <v>-20.532242510154099</v>
      </c>
      <c r="AN53">
        <f t="shared" si="48"/>
        <v>0</v>
      </c>
      <c r="AO53">
        <f t="shared" si="49"/>
        <v>0</v>
      </c>
      <c r="AP53">
        <f t="shared" si="50"/>
        <v>-3.6213416999733019E-19</v>
      </c>
      <c r="AQ53">
        <f t="shared" si="51"/>
        <v>-2.1637220334223729E-15</v>
      </c>
      <c r="AR53">
        <f t="shared" si="52"/>
        <v>-2.1640841675923704E-15</v>
      </c>
      <c r="AS53">
        <f t="shared" si="53"/>
        <v>-7.0047514463803431E-2</v>
      </c>
      <c r="AT53">
        <f t="shared" si="54"/>
        <v>-4.5764376116351549E-2</v>
      </c>
      <c r="AU53">
        <f t="shared" si="55"/>
        <v>-0.11581189058015715</v>
      </c>
      <c r="AW53">
        <v>50</v>
      </c>
      <c r="AX53">
        <f>IF(Z53&gt;0, (R53*SUMPRODUCT(K53:$K$98, X53:$X$98)-K53*$AZ$3)/Z53, 0)</f>
        <v>-8.0595720531241927E+19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0.85299375700000002</v>
      </c>
      <c r="Q54" s="5">
        <f t="shared" si="60"/>
        <v>50</v>
      </c>
      <c r="R54">
        <f t="shared" si="41"/>
        <v>50000</v>
      </c>
      <c r="S54">
        <f t="shared" si="42"/>
        <v>-5.2523493225076969E+20</v>
      </c>
      <c r="U54">
        <f t="shared" si="57"/>
        <v>0.85299375700000002</v>
      </c>
      <c r="V54">
        <f t="shared" si="58"/>
        <v>0.01</v>
      </c>
      <c r="W54">
        <f t="shared" si="34"/>
        <v>1.2840523649775418E-18</v>
      </c>
      <c r="X54">
        <f t="shared" si="35"/>
        <v>1.0952886509869287E-18</v>
      </c>
      <c r="Y54">
        <f t="shared" si="36"/>
        <v>1.2840523649775418E-20</v>
      </c>
      <c r="Z54">
        <f t="shared" si="37"/>
        <v>1.7592319034083768E-19</v>
      </c>
      <c r="AB54">
        <f t="shared" si="38"/>
        <v>-103.48912555521021</v>
      </c>
      <c r="AC54">
        <f t="shared" si="30"/>
        <v>-92.401004960009132</v>
      </c>
      <c r="AE54">
        <f t="shared" si="43"/>
        <v>0</v>
      </c>
      <c r="AF54">
        <f t="shared" si="44"/>
        <v>0</v>
      </c>
      <c r="AG54">
        <f t="shared" si="45"/>
        <v>-8.7961595170418838E-18</v>
      </c>
      <c r="AH54">
        <f t="shared" si="46"/>
        <v>-5.4764432549346435E-14</v>
      </c>
      <c r="AI54">
        <f t="shared" si="39"/>
        <v>-5.4773228708863476E-14</v>
      </c>
      <c r="AJ54">
        <f t="shared" si="47"/>
        <v>-11.088120595201076</v>
      </c>
      <c r="AK54">
        <f t="shared" si="59"/>
        <v>-7.2442387888647151</v>
      </c>
      <c r="AL54">
        <f t="shared" si="40"/>
        <v>-18.332359384065846</v>
      </c>
      <c r="AN54">
        <f t="shared" si="48"/>
        <v>0</v>
      </c>
      <c r="AO54">
        <f t="shared" si="49"/>
        <v>0</v>
      </c>
      <c r="AP54">
        <f t="shared" si="50"/>
        <v>-4.4298787583265622E-20</v>
      </c>
      <c r="AQ54">
        <f t="shared" si="51"/>
        <v>-2.7580195196794587E-16</v>
      </c>
      <c r="AR54">
        <f t="shared" si="52"/>
        <v>-2.7584625075552914E-16</v>
      </c>
      <c r="AS54">
        <f t="shared" si="53"/>
        <v>-5.5841449668210509E-2</v>
      </c>
      <c r="AT54">
        <f t="shared" si="54"/>
        <v>-3.6483080449897592E-2</v>
      </c>
      <c r="AU54">
        <f t="shared" si="55"/>
        <v>-9.2324530118108386E-2</v>
      </c>
      <c r="AW54">
        <v>51</v>
      </c>
      <c r="AX54">
        <f>IF(Z54&gt;0, (R54*SUMPRODUCT(K54:$K$98, X54:$X$98)-K54*$AZ$3)/Z54, 0)</f>
        <v>-5.2523493225076969E+20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0.85794593600000002</v>
      </c>
      <c r="Q55" s="5">
        <f t="shared" si="60"/>
        <v>50</v>
      </c>
      <c r="R55">
        <f t="shared" si="41"/>
        <v>50000</v>
      </c>
      <c r="S55">
        <f t="shared" si="42"/>
        <v>-3.5512709471643925E+21</v>
      </c>
      <c r="U55">
        <f t="shared" si="57"/>
        <v>0.85794593600000002</v>
      </c>
      <c r="V55">
        <f t="shared" si="58"/>
        <v>0.01</v>
      </c>
      <c r="W55">
        <f t="shared" si="34"/>
        <v>1.7592319034083768E-19</v>
      </c>
      <c r="X55">
        <f t="shared" si="35"/>
        <v>1.5093258620107615E-19</v>
      </c>
      <c r="Y55">
        <f t="shared" si="36"/>
        <v>1.7592319034083769E-21</v>
      </c>
      <c r="Z55">
        <f t="shared" si="37"/>
        <v>2.3231372236353153E-20</v>
      </c>
      <c r="AB55">
        <f t="shared" si="38"/>
        <v>-92.401004960009132</v>
      </c>
      <c r="AC55">
        <f t="shared" si="30"/>
        <v>-82.500897285722431</v>
      </c>
      <c r="AE55">
        <f t="shared" si="43"/>
        <v>0</v>
      </c>
      <c r="AF55">
        <f t="shared" si="44"/>
        <v>0</v>
      </c>
      <c r="AG55">
        <f t="shared" si="45"/>
        <v>-1.1615686118176576E-18</v>
      </c>
      <c r="AH55">
        <f t="shared" si="46"/>
        <v>-7.5466293100538077E-15</v>
      </c>
      <c r="AI55">
        <f t="shared" si="39"/>
        <v>-7.5477908786656246E-15</v>
      </c>
      <c r="AJ55">
        <f t="shared" si="47"/>
        <v>-9.9001076742867014</v>
      </c>
      <c r="AK55">
        <f t="shared" si="59"/>
        <v>-6.4680703472006398</v>
      </c>
      <c r="AL55">
        <f t="shared" si="40"/>
        <v>-16.368178021487349</v>
      </c>
      <c r="AN55">
        <f t="shared" si="48"/>
        <v>0</v>
      </c>
      <c r="AO55">
        <f t="shared" si="49"/>
        <v>0</v>
      </c>
      <c r="AP55">
        <f t="shared" si="50"/>
        <v>-5.2230669023597866E-21</v>
      </c>
      <c r="AQ55">
        <f t="shared" si="51"/>
        <v>-3.393389712213393E-17</v>
      </c>
      <c r="AR55">
        <f t="shared" si="52"/>
        <v>-3.3939120189036287E-17</v>
      </c>
      <c r="AS55">
        <f t="shared" si="53"/>
        <v>-4.4516461789070996E-2</v>
      </c>
      <c r="AT55">
        <f t="shared" si="54"/>
        <v>-2.9084088368859694E-2</v>
      </c>
      <c r="AU55">
        <f t="shared" si="55"/>
        <v>-7.3600550157930725E-2</v>
      </c>
      <c r="AW55">
        <v>52</v>
      </c>
      <c r="AX55">
        <f>IF(Z55&gt;0, (R55*SUMPRODUCT(K55:$K$98, X55:$X$98)-K55*$AZ$3)/Z55, 0)</f>
        <v>-3.5512709471643925E+21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0.86292441799999997</v>
      </c>
      <c r="Q56" s="5">
        <f t="shared" si="60"/>
        <v>50</v>
      </c>
      <c r="R56">
        <f t="shared" si="41"/>
        <v>50000</v>
      </c>
      <c r="S56">
        <f t="shared" si="42"/>
        <v>-2.4951903280653692E+22</v>
      </c>
      <c r="U56">
        <f t="shared" si="57"/>
        <v>0.86292441799999997</v>
      </c>
      <c r="V56">
        <f t="shared" si="58"/>
        <v>0.01</v>
      </c>
      <c r="W56">
        <f t="shared" si="34"/>
        <v>2.3231372236353153E-20</v>
      </c>
      <c r="X56">
        <f t="shared" si="35"/>
        <v>2.0046918366396401E-20</v>
      </c>
      <c r="Y56">
        <f t="shared" si="36"/>
        <v>2.3231372236353155E-22</v>
      </c>
      <c r="Z56">
        <f t="shared" si="37"/>
        <v>2.95214014759322E-21</v>
      </c>
      <c r="AB56">
        <f t="shared" si="38"/>
        <v>-82.500897285722431</v>
      </c>
      <c r="AC56">
        <f t="shared" si="30"/>
        <v>-73.661515433680734</v>
      </c>
      <c r="AE56">
        <f t="shared" si="43"/>
        <v>0</v>
      </c>
      <c r="AF56">
        <f t="shared" si="44"/>
        <v>0</v>
      </c>
      <c r="AG56">
        <f t="shared" si="45"/>
        <v>-1.4760700737966099E-19</v>
      </c>
      <c r="AH56">
        <f t="shared" si="46"/>
        <v>-1.0023459183198201E-15</v>
      </c>
      <c r="AI56">
        <f t="shared" si="39"/>
        <v>-1.0024935253271998E-15</v>
      </c>
      <c r="AJ56">
        <f t="shared" si="47"/>
        <v>-8.8393818520416971</v>
      </c>
      <c r="AK56">
        <f t="shared" si="59"/>
        <v>-5.7750628100005708</v>
      </c>
      <c r="AL56">
        <f t="shared" si="40"/>
        <v>-14.614444662042271</v>
      </c>
      <c r="AN56">
        <f t="shared" si="48"/>
        <v>0</v>
      </c>
      <c r="AO56">
        <f t="shared" si="49"/>
        <v>0</v>
      </c>
      <c r="AP56">
        <f t="shared" si="50"/>
        <v>-5.9261095218063155E-22</v>
      </c>
      <c r="AQ56">
        <f t="shared" si="51"/>
        <v>-4.0242071132981085E-18</v>
      </c>
      <c r="AR56">
        <f t="shared" si="52"/>
        <v>-4.0247997242502898E-18</v>
      </c>
      <c r="AS56">
        <f t="shared" si="53"/>
        <v>-3.5488250788481342E-2</v>
      </c>
      <c r="AT56">
        <f t="shared" si="54"/>
        <v>-2.3185657181807789E-2</v>
      </c>
      <c r="AU56">
        <f t="shared" si="55"/>
        <v>-5.8673907970289138E-2</v>
      </c>
      <c r="AW56">
        <v>53</v>
      </c>
      <c r="AX56">
        <f>IF(Z56&gt;0, (R56*SUMPRODUCT(K56:$K$98, X56:$X$98)-K56*$AZ$3)/Z56, 0)</f>
        <v>-2.4951903280653692E+22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0.86793829099999997</v>
      </c>
      <c r="Q57" s="5">
        <f t="shared" si="60"/>
        <v>50</v>
      </c>
      <c r="R57">
        <f t="shared" si="41"/>
        <v>50000</v>
      </c>
      <c r="S57">
        <f t="shared" si="42"/>
        <v>-1.825182135702542E+23</v>
      </c>
      <c r="U57">
        <f t="shared" si="57"/>
        <v>0.86793829099999997</v>
      </c>
      <c r="V57">
        <f t="shared" si="58"/>
        <v>0.01</v>
      </c>
      <c r="W57">
        <f t="shared" si="34"/>
        <v>2.95214014759322E-21</v>
      </c>
      <c r="X57">
        <f t="shared" si="35"/>
        <v>2.562275474494547E-21</v>
      </c>
      <c r="Y57">
        <f t="shared" si="36"/>
        <v>2.9521401475932202E-23</v>
      </c>
      <c r="Z57">
        <f t="shared" si="37"/>
        <v>3.6034327162274076E-22</v>
      </c>
      <c r="AB57">
        <f t="shared" si="38"/>
        <v>-73.661515433680734</v>
      </c>
      <c r="AC57">
        <f t="shared" si="30"/>
        <v>-65.769210208643514</v>
      </c>
      <c r="AE57">
        <f t="shared" si="43"/>
        <v>0</v>
      </c>
      <c r="AF57">
        <f t="shared" si="44"/>
        <v>0</v>
      </c>
      <c r="AG57">
        <f t="shared" si="45"/>
        <v>-1.8017163581137039E-20</v>
      </c>
      <c r="AH57">
        <f t="shared" si="46"/>
        <v>-1.2811377372472735E-16</v>
      </c>
      <c r="AI57">
        <f t="shared" si="39"/>
        <v>-1.2813179088830848E-16</v>
      </c>
      <c r="AJ57">
        <f t="shared" si="47"/>
        <v>-7.8923052250372194</v>
      </c>
      <c r="AK57">
        <f t="shared" si="59"/>
        <v>-5.1563060803576519</v>
      </c>
      <c r="AL57">
        <f t="shared" si="40"/>
        <v>-13.048611305394871</v>
      </c>
      <c r="AN57">
        <f t="shared" si="48"/>
        <v>0</v>
      </c>
      <c r="AO57">
        <f t="shared" si="49"/>
        <v>0</v>
      </c>
      <c r="AP57">
        <f t="shared" si="50"/>
        <v>-6.4584915710076058E-23</v>
      </c>
      <c r="AQ57">
        <f t="shared" si="51"/>
        <v>-4.5924083666387509E-19</v>
      </c>
      <c r="AR57">
        <f t="shared" si="52"/>
        <v>-4.5930542157958513E-19</v>
      </c>
      <c r="AS57">
        <f t="shared" si="53"/>
        <v>-2.8291016253572457E-2</v>
      </c>
      <c r="AT57">
        <f t="shared" si="54"/>
        <v>-1.8483463952334012E-2</v>
      </c>
      <c r="AU57">
        <f t="shared" si="55"/>
        <v>-4.6774480205906473E-2</v>
      </c>
      <c r="AW57">
        <v>54</v>
      </c>
      <c r="AX57">
        <f>IF(Z57&gt;0, (R57*SUMPRODUCT(K57:$K$98, X57:$X$98)-K57*$AZ$3)/Z57, 0)</f>
        <v>-1.825182135702542E+23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0.872959127</v>
      </c>
      <c r="Q58" s="5">
        <f t="shared" si="60"/>
        <v>50</v>
      </c>
      <c r="R58">
        <f t="shared" si="41"/>
        <v>50000</v>
      </c>
      <c r="S58">
        <f t="shared" si="42"/>
        <v>-1.392357101503566E+24</v>
      </c>
      <c r="U58">
        <f t="shared" si="57"/>
        <v>0.872959127</v>
      </c>
      <c r="V58">
        <f t="shared" si="58"/>
        <v>0.01</v>
      </c>
      <c r="W58">
        <f t="shared" si="34"/>
        <v>3.6034327162274076E-22</v>
      </c>
      <c r="X58">
        <f t="shared" si="35"/>
        <v>3.1456494781611166E-22</v>
      </c>
      <c r="Y58">
        <f t="shared" si="36"/>
        <v>3.6034327162274079E-24</v>
      </c>
      <c r="Z58">
        <f t="shared" si="37"/>
        <v>4.2174891090401695E-23</v>
      </c>
      <c r="AB58">
        <f t="shared" si="38"/>
        <v>-65.769210208643514</v>
      </c>
      <c r="AC58">
        <f t="shared" si="30"/>
        <v>-58.722509114860273</v>
      </c>
      <c r="AE58">
        <f t="shared" si="43"/>
        <v>0</v>
      </c>
      <c r="AF58">
        <f t="shared" si="44"/>
        <v>0</v>
      </c>
      <c r="AG58">
        <f t="shared" si="45"/>
        <v>-2.1087445545200847E-21</v>
      </c>
      <c r="AH58">
        <f t="shared" si="46"/>
        <v>-1.5728247390805584E-17</v>
      </c>
      <c r="AI58">
        <f t="shared" si="39"/>
        <v>-1.5730356135360104E-17</v>
      </c>
      <c r="AJ58">
        <f t="shared" si="47"/>
        <v>-7.0467010937832413</v>
      </c>
      <c r="AK58">
        <f t="shared" si="59"/>
        <v>-4.6038447146050467</v>
      </c>
      <c r="AL58">
        <f t="shared" si="40"/>
        <v>-11.650545808388287</v>
      </c>
      <c r="AN58">
        <f t="shared" si="48"/>
        <v>0</v>
      </c>
      <c r="AO58">
        <f t="shared" si="49"/>
        <v>0</v>
      </c>
      <c r="AP58">
        <f t="shared" si="50"/>
        <v>-6.7491740333381382E-24</v>
      </c>
      <c r="AQ58">
        <f t="shared" si="51"/>
        <v>-5.0339278246104094E-20</v>
      </c>
      <c r="AR58">
        <f t="shared" si="52"/>
        <v>-5.0346027420137431E-20</v>
      </c>
      <c r="AS58">
        <f t="shared" si="53"/>
        <v>-2.25534249470444E-2</v>
      </c>
      <c r="AT58">
        <f t="shared" si="54"/>
        <v>-1.4734904298735661E-2</v>
      </c>
      <c r="AU58">
        <f t="shared" si="55"/>
        <v>-3.7288329245780058E-2</v>
      </c>
      <c r="AW58">
        <v>55</v>
      </c>
      <c r="AX58">
        <f>IF(Z58&gt;0, (R58*SUMPRODUCT(K58:$K$98, X58:$X$98)-K58*$AZ$3)/Z58, 0)</f>
        <v>-1.392357101503566E+24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0.877957722</v>
      </c>
      <c r="Q59" s="5">
        <f t="shared" si="60"/>
        <v>50</v>
      </c>
      <c r="R59">
        <f t="shared" si="41"/>
        <v>50000</v>
      </c>
      <c r="S59">
        <f t="shared" si="42"/>
        <v>-1.1095597177034601E+25</v>
      </c>
      <c r="U59">
        <f t="shared" si="57"/>
        <v>0.877957722</v>
      </c>
      <c r="V59">
        <f t="shared" si="58"/>
        <v>0.01</v>
      </c>
      <c r="W59">
        <f t="shared" si="34"/>
        <v>4.2174891090401695E-23</v>
      </c>
      <c r="X59">
        <f t="shared" si="35"/>
        <v>3.7027771307327166E-23</v>
      </c>
      <c r="Y59">
        <f t="shared" si="36"/>
        <v>4.2174891090401693E-25</v>
      </c>
      <c r="Z59">
        <f t="shared" si="37"/>
        <v>4.7253708721705115E-24</v>
      </c>
      <c r="AB59">
        <f t="shared" si="38"/>
        <v>-58.722509114860273</v>
      </c>
      <c r="AC59">
        <f t="shared" si="30"/>
        <v>-52.430811709696655</v>
      </c>
      <c r="AE59">
        <f t="shared" si="43"/>
        <v>0</v>
      </c>
      <c r="AF59">
        <f t="shared" si="44"/>
        <v>0</v>
      </c>
      <c r="AG59">
        <f t="shared" si="45"/>
        <v>-2.3626854360852557E-22</v>
      </c>
      <c r="AH59">
        <f t="shared" si="46"/>
        <v>-1.8513885653663584E-18</v>
      </c>
      <c r="AI59">
        <f t="shared" si="39"/>
        <v>-1.8516248339099671E-18</v>
      </c>
      <c r="AJ59">
        <f t="shared" si="47"/>
        <v>-6.2916974051636174</v>
      </c>
      <c r="AK59">
        <f t="shared" si="59"/>
        <v>-4.1105756380402196</v>
      </c>
      <c r="AL59">
        <f t="shared" si="40"/>
        <v>-10.402273043203838</v>
      </c>
      <c r="AN59">
        <f t="shared" si="48"/>
        <v>0</v>
      </c>
      <c r="AO59">
        <f t="shared" si="49"/>
        <v>0</v>
      </c>
      <c r="AP59">
        <f t="shared" si="50"/>
        <v>-6.7517217260147592E-25</v>
      </c>
      <c r="AQ59">
        <f t="shared" si="51"/>
        <v>-5.2906155890099131E-21</v>
      </c>
      <c r="AR59">
        <f t="shared" si="52"/>
        <v>-5.2912907611825155E-21</v>
      </c>
      <c r="AS59">
        <f t="shared" si="53"/>
        <v>-1.7979452285590267E-2</v>
      </c>
      <c r="AT59">
        <f t="shared" si="54"/>
        <v>-1.1746575493252276E-2</v>
      </c>
      <c r="AU59">
        <f t="shared" si="55"/>
        <v>-2.9726027778842545E-2</v>
      </c>
      <c r="AW59">
        <v>56</v>
      </c>
      <c r="AX59">
        <f>IF(Z59&gt;0, (R59*SUMPRODUCT(K59:$K$98, X59:$X$98)-K59*$AZ$3)/Z59, 0)</f>
        <v>-1.1095597177034601E+25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0.88376105100000002</v>
      </c>
      <c r="Q60" s="5">
        <f t="shared" si="60"/>
        <v>50</v>
      </c>
      <c r="R60">
        <f t="shared" si="41"/>
        <v>50000</v>
      </c>
      <c r="S60">
        <f t="shared" si="42"/>
        <v>-9.3250011290876922E+25</v>
      </c>
      <c r="U60">
        <f t="shared" si="57"/>
        <v>0.88376105100000002</v>
      </c>
      <c r="V60">
        <f t="shared" si="58"/>
        <v>0.01</v>
      </c>
      <c r="W60">
        <f t="shared" si="34"/>
        <v>4.7253708721705115E-24</v>
      </c>
      <c r="X60">
        <f t="shared" si="35"/>
        <v>4.1760987283541981E-24</v>
      </c>
      <c r="Y60">
        <f t="shared" si="36"/>
        <v>4.7253708721705115E-26</v>
      </c>
      <c r="Z60">
        <f t="shared" si="37"/>
        <v>5.0201843509460833E-25</v>
      </c>
      <c r="AB60">
        <f t="shared" si="38"/>
        <v>-52.430811709696655</v>
      </c>
      <c r="AC60">
        <f t="shared" si="30"/>
        <v>-46.813224740800592</v>
      </c>
      <c r="AE60">
        <f t="shared" si="43"/>
        <v>0</v>
      </c>
      <c r="AF60">
        <f t="shared" si="44"/>
        <v>0</v>
      </c>
      <c r="AG60">
        <f t="shared" si="45"/>
        <v>-2.5100921754730416E-23</v>
      </c>
      <c r="AH60">
        <f t="shared" si="46"/>
        <v>-2.0880493641770989E-19</v>
      </c>
      <c r="AI60">
        <f t="shared" si="39"/>
        <v>-2.0883003733946462E-19</v>
      </c>
      <c r="AJ60">
        <f t="shared" si="47"/>
        <v>-5.6175869688960631</v>
      </c>
      <c r="AK60">
        <f t="shared" si="59"/>
        <v>-3.6701568196787662</v>
      </c>
      <c r="AL60">
        <f t="shared" si="40"/>
        <v>-9.2877437885748293</v>
      </c>
      <c r="AN60">
        <f t="shared" si="48"/>
        <v>0</v>
      </c>
      <c r="AO60">
        <f t="shared" si="49"/>
        <v>0</v>
      </c>
      <c r="AP60">
        <f t="shared" si="50"/>
        <v>-6.4044269652881583E-26</v>
      </c>
      <c r="AQ60">
        <f t="shared" si="51"/>
        <v>-5.3275970434306584E-22</v>
      </c>
      <c r="AR60">
        <f t="shared" si="52"/>
        <v>-5.3282374861271876E-22</v>
      </c>
      <c r="AS60">
        <f t="shared" si="53"/>
        <v>-1.4333109283793197E-2</v>
      </c>
      <c r="AT60">
        <f t="shared" si="54"/>
        <v>-9.3642980654115686E-3</v>
      </c>
      <c r="AU60">
        <f t="shared" si="55"/>
        <v>-2.3697407349204766E-2</v>
      </c>
      <c r="AW60">
        <v>57</v>
      </c>
      <c r="AX60">
        <f>IF(Z60&gt;0, (R60*SUMPRODUCT(K60:$K$98, X60:$X$98)-K60*$AZ$3)/Z60, 0)</f>
        <v>-9.3250011290876922E+25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0.88953285599999998</v>
      </c>
      <c r="Q61" s="5">
        <f t="shared" si="60"/>
        <v>50</v>
      </c>
      <c r="R61">
        <f t="shared" si="41"/>
        <v>50000</v>
      </c>
      <c r="S61">
        <f t="shared" si="42"/>
        <v>-8.2871807973926889E+26</v>
      </c>
      <c r="U61">
        <f t="shared" si="57"/>
        <v>0.88953285599999998</v>
      </c>
      <c r="V61">
        <f t="shared" si="58"/>
        <v>0.01</v>
      </c>
      <c r="W61">
        <f t="shared" si="34"/>
        <v>5.0201843509460833E-25</v>
      </c>
      <c r="X61">
        <f t="shared" si="35"/>
        <v>4.4656189233435754E-25</v>
      </c>
      <c r="Y61">
        <f t="shared" si="36"/>
        <v>5.0201843509460833E-27</v>
      </c>
      <c r="Z61">
        <f t="shared" si="37"/>
        <v>5.0436358409304712E-26</v>
      </c>
      <c r="AB61">
        <f t="shared" si="38"/>
        <v>-46.813224740800592</v>
      </c>
      <c r="AC61">
        <f t="shared" si="30"/>
        <v>-41.797522090000527</v>
      </c>
      <c r="AE61">
        <f t="shared" si="43"/>
        <v>0</v>
      </c>
      <c r="AF61">
        <f t="shared" si="44"/>
        <v>0</v>
      </c>
      <c r="AG61">
        <f t="shared" si="45"/>
        <v>-2.5218179204652358E-24</v>
      </c>
      <c r="AH61">
        <f t="shared" si="46"/>
        <v>-2.2328094616717876E-20</v>
      </c>
      <c r="AI61">
        <f t="shared" si="39"/>
        <v>-2.2330616434638343E-20</v>
      </c>
      <c r="AJ61">
        <f t="shared" si="47"/>
        <v>-5.0157026508000655</v>
      </c>
      <c r="AK61">
        <f t="shared" si="59"/>
        <v>-3.2769257318560419</v>
      </c>
      <c r="AL61">
        <f t="shared" si="40"/>
        <v>-8.2926283826561082</v>
      </c>
      <c r="AN61">
        <f t="shared" si="48"/>
        <v>0</v>
      </c>
      <c r="AO61">
        <f t="shared" si="49"/>
        <v>0</v>
      </c>
      <c r="AP61">
        <f t="shared" si="50"/>
        <v>-5.7449507692775803E-27</v>
      </c>
      <c r="AQ61">
        <f t="shared" si="51"/>
        <v>-5.0865609013180249E-23</v>
      </c>
      <c r="AR61">
        <f t="shared" si="52"/>
        <v>-5.0871353963949526E-23</v>
      </c>
      <c r="AS61">
        <f t="shared" si="53"/>
        <v>-1.142626696730965E-2</v>
      </c>
      <c r="AT61">
        <f t="shared" si="54"/>
        <v>-7.4651610853089688E-3</v>
      </c>
      <c r="AU61">
        <f t="shared" si="55"/>
        <v>-1.889142805261862E-2</v>
      </c>
      <c r="AW61">
        <v>58</v>
      </c>
      <c r="AX61">
        <f>IF(Z61&gt;0, (R61*SUMPRODUCT(K61:$K$98, X61:$X$98)-K61*$AZ$3)/Z61, 0)</f>
        <v>-8.2871807973926889E+26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0.89526598199999996</v>
      </c>
      <c r="Q62" s="5">
        <f t="shared" si="60"/>
        <v>50</v>
      </c>
      <c r="R62">
        <f t="shared" si="41"/>
        <v>50000</v>
      </c>
      <c r="S62">
        <f t="shared" si="42"/>
        <v>-7.8105718783094531E+27</v>
      </c>
      <c r="U62">
        <f t="shared" si="57"/>
        <v>0.89526598199999996</v>
      </c>
      <c r="V62">
        <f t="shared" si="58"/>
        <v>0.01</v>
      </c>
      <c r="W62">
        <f t="shared" si="34"/>
        <v>5.0436358409304712E-26</v>
      </c>
      <c r="X62">
        <f t="shared" si="35"/>
        <v>4.5153955939810141E-26</v>
      </c>
      <c r="Y62">
        <f t="shared" si="36"/>
        <v>5.0436358409304718E-28</v>
      </c>
      <c r="Z62">
        <f t="shared" si="37"/>
        <v>4.7780388854015237E-27</v>
      </c>
      <c r="AB62">
        <f t="shared" si="38"/>
        <v>-41.797522090000527</v>
      </c>
      <c r="AC62">
        <f t="shared" si="30"/>
        <v>-37.319216151786186</v>
      </c>
      <c r="AE62">
        <f t="shared" si="43"/>
        <v>0</v>
      </c>
      <c r="AF62">
        <f t="shared" si="44"/>
        <v>0</v>
      </c>
      <c r="AG62">
        <f t="shared" si="45"/>
        <v>-2.3890194427007618E-25</v>
      </c>
      <c r="AH62">
        <f t="shared" si="46"/>
        <v>-2.257697796990507E-21</v>
      </c>
      <c r="AI62">
        <f t="shared" si="39"/>
        <v>-2.2579366989347769E-21</v>
      </c>
      <c r="AJ62">
        <f t="shared" si="47"/>
        <v>-4.4783059382143406</v>
      </c>
      <c r="AK62">
        <f t="shared" si="59"/>
        <v>-2.925826546300037</v>
      </c>
      <c r="AL62">
        <f t="shared" si="40"/>
        <v>-7.4041324845143777</v>
      </c>
      <c r="AN62">
        <f t="shared" si="48"/>
        <v>0</v>
      </c>
      <c r="AO62">
        <f t="shared" si="49"/>
        <v>0</v>
      </c>
      <c r="AP62">
        <f t="shared" si="50"/>
        <v>-4.8593059784451441E-28</v>
      </c>
      <c r="AQ62">
        <f t="shared" si="51"/>
        <v>-4.5921955285704895E-24</v>
      </c>
      <c r="AR62">
        <f t="shared" si="52"/>
        <v>-4.5926814591683337E-24</v>
      </c>
      <c r="AS62">
        <f t="shared" si="53"/>
        <v>-9.1089500696027118E-3</v>
      </c>
      <c r="AT62">
        <f t="shared" si="54"/>
        <v>-5.9511807121404399E-3</v>
      </c>
      <c r="AU62">
        <f t="shared" si="55"/>
        <v>-1.5060130781743151E-2</v>
      </c>
      <c r="AW62">
        <v>59</v>
      </c>
      <c r="AX62">
        <f>IF(Z62&gt;0, (R62*SUMPRODUCT(K62:$K$98, X62:$X$98)-K62*$AZ$3)/Z62, 0)</f>
        <v>-7.8105718783094531E+27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0.900953271</v>
      </c>
      <c r="Q63" s="5">
        <f t="shared" si="60"/>
        <v>50</v>
      </c>
      <c r="R63">
        <f t="shared" si="41"/>
        <v>50000</v>
      </c>
      <c r="S63">
        <f t="shared" si="42"/>
        <v>-7.8315340379855277E+28</v>
      </c>
      <c r="U63">
        <f t="shared" si="57"/>
        <v>0.900953271</v>
      </c>
      <c r="V63">
        <f t="shared" si="58"/>
        <v>0.01</v>
      </c>
      <c r="W63">
        <f t="shared" si="34"/>
        <v>4.7780388854015237E-27</v>
      </c>
      <c r="X63">
        <f t="shared" si="35"/>
        <v>4.3047897627676972E-27</v>
      </c>
      <c r="Y63">
        <f t="shared" si="36"/>
        <v>4.7780388854015236E-29</v>
      </c>
      <c r="Z63">
        <f t="shared" si="37"/>
        <v>4.2546873377981126E-28</v>
      </c>
      <c r="AB63">
        <f t="shared" si="38"/>
        <v>-37.319216151786186</v>
      </c>
      <c r="AC63">
        <f t="shared" si="30"/>
        <v>-33.320728706951947</v>
      </c>
      <c r="AE63">
        <f t="shared" si="43"/>
        <v>0</v>
      </c>
      <c r="AF63">
        <f t="shared" si="44"/>
        <v>0</v>
      </c>
      <c r="AG63">
        <f t="shared" si="45"/>
        <v>-2.1273436688990564E-26</v>
      </c>
      <c r="AH63">
        <f t="shared" si="46"/>
        <v>-2.1523948813838487E-22</v>
      </c>
      <c r="AI63">
        <f t="shared" si="39"/>
        <v>-2.1526076157507386E-22</v>
      </c>
      <c r="AJ63">
        <f t="shared" si="47"/>
        <v>-3.9984874448342396</v>
      </c>
      <c r="AK63">
        <f t="shared" si="59"/>
        <v>-2.6123451306250334</v>
      </c>
      <c r="AL63">
        <f t="shared" si="40"/>
        <v>-6.6108325754592734</v>
      </c>
      <c r="AN63">
        <f t="shared" si="48"/>
        <v>0</v>
      </c>
      <c r="AO63">
        <f t="shared" si="49"/>
        <v>0</v>
      </c>
      <c r="AP63">
        <f t="shared" si="50"/>
        <v>-3.8634402017025377E-29</v>
      </c>
      <c r="AQ63">
        <f t="shared" si="51"/>
        <v>-3.9089353714910784E-25</v>
      </c>
      <c r="AR63">
        <f t="shared" si="52"/>
        <v>-3.9093217155112489E-25</v>
      </c>
      <c r="AS63">
        <f t="shared" si="53"/>
        <v>-7.2615992264052336E-3</v>
      </c>
      <c r="AT63">
        <f t="shared" si="54"/>
        <v>-4.7442448279180803E-3</v>
      </c>
      <c r="AU63">
        <f t="shared" si="55"/>
        <v>-1.2005844054323315E-2</v>
      </c>
      <c r="AW63">
        <v>60</v>
      </c>
      <c r="AX63">
        <f>IF(Z63&gt;0, (R63*SUMPRODUCT(K63:$K$98, X63:$X$98)-K63*$AZ$3)/Z63, 0)</f>
        <v>-7.8315340379855277E+28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0.90658776299999999</v>
      </c>
      <c r="Q64" s="5">
        <f t="shared" si="60"/>
        <v>50</v>
      </c>
      <c r="R64">
        <f t="shared" si="41"/>
        <v>50000</v>
      </c>
      <c r="S64">
        <f t="shared" si="42"/>
        <v>-8.3829919407918797E+29</v>
      </c>
      <c r="U64">
        <f t="shared" si="57"/>
        <v>0.90658776299999999</v>
      </c>
      <c r="V64">
        <f t="shared" si="58"/>
        <v>0.01</v>
      </c>
      <c r="W64">
        <f t="shared" si="34"/>
        <v>4.2546873377981126E-28</v>
      </c>
      <c r="X64">
        <f t="shared" si="35"/>
        <v>3.8572474758388164E-28</v>
      </c>
      <c r="Y64">
        <f t="shared" si="36"/>
        <v>4.2546873377981125E-30</v>
      </c>
      <c r="Z64">
        <f t="shared" si="37"/>
        <v>3.5489298858131517E-29</v>
      </c>
      <c r="AB64">
        <f t="shared" si="38"/>
        <v>-33.320728706951947</v>
      </c>
      <c r="AC64">
        <f t="shared" si="30"/>
        <v>-29.750650631207098</v>
      </c>
      <c r="AE64">
        <f t="shared" si="43"/>
        <v>0</v>
      </c>
      <c r="AF64">
        <f t="shared" si="44"/>
        <v>0</v>
      </c>
      <c r="AG64">
        <f t="shared" si="45"/>
        <v>-1.7744649429065758E-27</v>
      </c>
      <c r="AH64">
        <f t="shared" si="46"/>
        <v>-1.9286237379194081E-23</v>
      </c>
      <c r="AI64">
        <f t="shared" si="39"/>
        <v>-1.9288011844136987E-23</v>
      </c>
      <c r="AJ64">
        <f t="shared" si="47"/>
        <v>-3.5700780757448491</v>
      </c>
      <c r="AK64">
        <f t="shared" si="59"/>
        <v>-2.3324510094866366</v>
      </c>
      <c r="AL64">
        <f t="shared" si="40"/>
        <v>-5.9025290852314853</v>
      </c>
      <c r="AN64">
        <f t="shared" si="48"/>
        <v>0</v>
      </c>
      <c r="AO64">
        <f t="shared" si="49"/>
        <v>0</v>
      </c>
      <c r="AP64">
        <f t="shared" si="50"/>
        <v>-2.877305265533391E-30</v>
      </c>
      <c r="AQ64">
        <f t="shared" si="51"/>
        <v>-3.1272746517372969E-26</v>
      </c>
      <c r="AR64">
        <f t="shared" si="52"/>
        <v>-3.1275623822638495E-26</v>
      </c>
      <c r="AS64">
        <f t="shared" si="53"/>
        <v>-5.7889024445194658E-3</v>
      </c>
      <c r="AT64">
        <f t="shared" si="54"/>
        <v>-3.7820829304193873E-3</v>
      </c>
      <c r="AU64">
        <f t="shared" si="55"/>
        <v>-9.5709853749388531E-3</v>
      </c>
      <c r="AW64">
        <v>61</v>
      </c>
      <c r="AX64">
        <f>IF(Z64&gt;0, (R64*SUMPRODUCT(K64:$K$98, X64:$X$98)-K64*$AZ$3)/Z64, 0)</f>
        <v>-8.3829919407918797E+29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0.91219363099999995</v>
      </c>
      <c r="Q65" s="5">
        <f t="shared" si="60"/>
        <v>50</v>
      </c>
      <c r="R65">
        <f t="shared" si="41"/>
        <v>50000</v>
      </c>
      <c r="S65">
        <f t="shared" si="42"/>
        <v>-9.6197963342176769E+30</v>
      </c>
      <c r="U65">
        <f t="shared" si="57"/>
        <v>0.91219363099999995</v>
      </c>
      <c r="V65">
        <f t="shared" si="58"/>
        <v>0.01</v>
      </c>
      <c r="W65">
        <f t="shared" si="34"/>
        <v>3.5489298858131517E-29</v>
      </c>
      <c r="X65">
        <f t="shared" si="35"/>
        <v>3.2373112387043138E-29</v>
      </c>
      <c r="Y65">
        <f t="shared" si="36"/>
        <v>3.5489298858131516E-31</v>
      </c>
      <c r="Z65">
        <f t="shared" si="37"/>
        <v>2.7612934825070637E-30</v>
      </c>
      <c r="AB65">
        <f t="shared" si="38"/>
        <v>-29.750650631207098</v>
      </c>
      <c r="AC65">
        <f t="shared" si="30"/>
        <v>-26.563080920720616</v>
      </c>
      <c r="AE65">
        <f t="shared" si="43"/>
        <v>0</v>
      </c>
      <c r="AF65">
        <f t="shared" si="44"/>
        <v>0</v>
      </c>
      <c r="AG65">
        <f t="shared" si="45"/>
        <v>-1.3806467412535318E-28</v>
      </c>
      <c r="AH65">
        <f t="shared" si="46"/>
        <v>-1.6186556193521569E-24</v>
      </c>
      <c r="AI65">
        <f t="shared" si="39"/>
        <v>-1.6187936840262823E-24</v>
      </c>
      <c r="AJ65">
        <f t="shared" si="47"/>
        <v>-3.187569710486482</v>
      </c>
      <c r="AK65">
        <f t="shared" si="59"/>
        <v>-2.0825455441844971</v>
      </c>
      <c r="AL65">
        <f t="shared" si="40"/>
        <v>-5.2701152546709791</v>
      </c>
      <c r="AN65">
        <f t="shared" si="48"/>
        <v>0</v>
      </c>
      <c r="AO65">
        <f t="shared" si="49"/>
        <v>0</v>
      </c>
      <c r="AP65">
        <f t="shared" si="50"/>
        <v>-1.9988631715690565E-31</v>
      </c>
      <c r="AQ65">
        <f t="shared" si="51"/>
        <v>-2.3434460157699307E-27</v>
      </c>
      <c r="AR65">
        <f t="shared" si="52"/>
        <v>-2.3436459020870877E-27</v>
      </c>
      <c r="AS65">
        <f t="shared" si="53"/>
        <v>-4.614877586511067E-3</v>
      </c>
      <c r="AT65">
        <f t="shared" si="54"/>
        <v>-3.0150533565205572E-3</v>
      </c>
      <c r="AU65">
        <f t="shared" si="55"/>
        <v>-7.6299309430316242E-3</v>
      </c>
      <c r="AW65">
        <v>62</v>
      </c>
      <c r="AX65">
        <f>IF(Z65&gt;0, (R65*SUMPRODUCT(K65:$K$98, X65:$X$98)-K65*$AZ$3)/Z65, 0)</f>
        <v>-9.6197963342176769E+30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0.91779930600000004</v>
      </c>
      <c r="Q66" s="5">
        <f t="shared" si="60"/>
        <v>50</v>
      </c>
      <c r="R66">
        <f t="shared" si="41"/>
        <v>50000</v>
      </c>
      <c r="S66">
        <f t="shared" si="42"/>
        <v>-1.1896151399648892E+32</v>
      </c>
      <c r="U66">
        <f t="shared" si="57"/>
        <v>0.91779930600000004</v>
      </c>
      <c r="V66">
        <f t="shared" si="58"/>
        <v>0.01</v>
      </c>
      <c r="W66">
        <f t="shared" si="34"/>
        <v>2.7612934825070637E-30</v>
      </c>
      <c r="X66">
        <f t="shared" si="35"/>
        <v>2.5343132419073063E-30</v>
      </c>
      <c r="Y66">
        <f t="shared" si="36"/>
        <v>2.7612934825070639E-32</v>
      </c>
      <c r="Z66">
        <f t="shared" si="37"/>
        <v>1.9936730577468683E-31</v>
      </c>
      <c r="AB66">
        <f t="shared" si="38"/>
        <v>-26.563080920720616</v>
      </c>
      <c r="AC66">
        <f t="shared" si="30"/>
        <v>-23.717036536357693</v>
      </c>
      <c r="AE66">
        <f t="shared" si="43"/>
        <v>0</v>
      </c>
      <c r="AF66">
        <f t="shared" si="44"/>
        <v>0</v>
      </c>
      <c r="AG66">
        <f t="shared" si="45"/>
        <v>-9.9683652887343412E-30</v>
      </c>
      <c r="AH66">
        <f t="shared" si="46"/>
        <v>-1.267156620953653E-25</v>
      </c>
      <c r="AI66">
        <f t="shared" si="39"/>
        <v>-1.2672563046065403E-25</v>
      </c>
      <c r="AJ66">
        <f t="shared" si="47"/>
        <v>-2.8460443843629228</v>
      </c>
      <c r="AK66">
        <f t="shared" si="59"/>
        <v>-1.8594156644504434</v>
      </c>
      <c r="AL66">
        <f t="shared" si="40"/>
        <v>-4.7054600488133662</v>
      </c>
      <c r="AN66">
        <f t="shared" si="48"/>
        <v>0</v>
      </c>
      <c r="AO66">
        <f t="shared" si="49"/>
        <v>0</v>
      </c>
      <c r="AP66">
        <f t="shared" si="50"/>
        <v>-1.2885652517707761E-32</v>
      </c>
      <c r="AQ66">
        <f t="shared" si="51"/>
        <v>-1.6379957425491417E-28</v>
      </c>
      <c r="AR66">
        <f t="shared" si="52"/>
        <v>-1.6381245990743187E-28</v>
      </c>
      <c r="AS66">
        <f t="shared" si="53"/>
        <v>-3.6789521576140421E-3</v>
      </c>
      <c r="AT66">
        <f t="shared" si="54"/>
        <v>-2.4035820763078416E-3</v>
      </c>
      <c r="AU66">
        <f t="shared" si="55"/>
        <v>-6.0825342339218833E-3</v>
      </c>
      <c r="AW66">
        <v>63</v>
      </c>
      <c r="AX66">
        <f>IF(Z66&gt;0, (R66*SUMPRODUCT(K66:$K$98, X66:$X$98)-K66*$AZ$3)/Z66, 0)</f>
        <v>-1.1896151399648892E+32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0.92340517499999997</v>
      </c>
      <c r="Q67" s="5">
        <f t="shared" si="60"/>
        <v>50</v>
      </c>
      <c r="R67">
        <f t="shared" si="41"/>
        <v>50000</v>
      </c>
      <c r="S67">
        <f t="shared" si="42"/>
        <v>-1.5949533240287818E+33</v>
      </c>
      <c r="U67">
        <f t="shared" si="57"/>
        <v>0.92340517499999997</v>
      </c>
      <c r="V67">
        <f t="shared" si="58"/>
        <v>0.01</v>
      </c>
      <c r="W67">
        <f t="shared" si="34"/>
        <v>1.9936730577468683E-31</v>
      </c>
      <c r="X67">
        <f t="shared" si="35"/>
        <v>1.840968018781532E-31</v>
      </c>
      <c r="Y67">
        <f t="shared" si="36"/>
        <v>1.9936730577468684E-33</v>
      </c>
      <c r="Z67">
        <f t="shared" si="37"/>
        <v>1.3276830838786766E-32</v>
      </c>
      <c r="AB67">
        <f t="shared" si="38"/>
        <v>-23.717036536357693</v>
      </c>
      <c r="AC67">
        <f t="shared" si="30"/>
        <v>-21.17592547889079</v>
      </c>
      <c r="AE67">
        <f t="shared" si="43"/>
        <v>0</v>
      </c>
      <c r="AF67">
        <f t="shared" si="44"/>
        <v>0</v>
      </c>
      <c r="AG67">
        <f t="shared" si="45"/>
        <v>-6.6384154193933827E-31</v>
      </c>
      <c r="AH67">
        <f t="shared" si="46"/>
        <v>-9.2048400939076595E-27</v>
      </c>
      <c r="AI67">
        <f t="shared" si="39"/>
        <v>-9.2055039354495983E-27</v>
      </c>
      <c r="AJ67">
        <f t="shared" si="47"/>
        <v>-2.5411110574669031</v>
      </c>
      <c r="AK67">
        <f t="shared" si="59"/>
        <v>-1.6601925575450387</v>
      </c>
      <c r="AL67">
        <f t="shared" si="40"/>
        <v>-4.201303615011942</v>
      </c>
      <c r="AN67">
        <f t="shared" si="48"/>
        <v>0</v>
      </c>
      <c r="AO67">
        <f t="shared" si="49"/>
        <v>0</v>
      </c>
      <c r="AP67">
        <f t="shared" si="50"/>
        <v>-7.6617658431031965E-34</v>
      </c>
      <c r="AQ67">
        <f t="shared" si="51"/>
        <v>-1.0623819837592073E-29</v>
      </c>
      <c r="AR67">
        <f t="shared" si="52"/>
        <v>-1.0624586014176383E-29</v>
      </c>
      <c r="AS67">
        <f t="shared" si="53"/>
        <v>-2.9328381358530394E-3</v>
      </c>
      <c r="AT67">
        <f t="shared" si="54"/>
        <v>-1.9161209154239804E-3</v>
      </c>
      <c r="AU67">
        <f t="shared" si="55"/>
        <v>-4.8489590512770199E-3</v>
      </c>
      <c r="AW67">
        <v>64</v>
      </c>
      <c r="AX67">
        <f>IF(Z67&gt;0, (R67*SUMPRODUCT(K67:$K$98, X67:$X$98)-K67*$AZ$3)/Z67, 0)</f>
        <v>-1.5949533240287818E+33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0.92901104300000004</v>
      </c>
      <c r="Q68" s="5">
        <f t="shared" si="60"/>
        <v>50</v>
      </c>
      <c r="R68">
        <f t="shared" si="41"/>
        <v>50000</v>
      </c>
      <c r="S68">
        <f t="shared" si="42"/>
        <v>-2.334956257544858E+34</v>
      </c>
      <c r="U68">
        <f t="shared" si="57"/>
        <v>0.92901104300000004</v>
      </c>
      <c r="V68">
        <f t="shared" si="58"/>
        <v>0.01</v>
      </c>
      <c r="W68">
        <f t="shared" si="34"/>
        <v>1.3276830838786766E-32</v>
      </c>
      <c r="X68">
        <f t="shared" si="35"/>
        <v>1.233432246527586E-32</v>
      </c>
      <c r="Y68">
        <f t="shared" si="36"/>
        <v>1.3276830838786766E-34</v>
      </c>
      <c r="Z68">
        <f>MAX(0, W68-X68-Y68)</f>
        <v>8.0974006512303886E-34</v>
      </c>
      <c r="AB68">
        <f t="shared" si="38"/>
        <v>-21.17592547889079</v>
      </c>
      <c r="AC68">
        <f t="shared" si="30"/>
        <v>-18.907076320438204</v>
      </c>
      <c r="AE68">
        <f t="shared" si="43"/>
        <v>0</v>
      </c>
      <c r="AF68">
        <f t="shared" si="44"/>
        <v>0</v>
      </c>
      <c r="AG68">
        <f t="shared" si="45"/>
        <v>-4.0487003256151944E-32</v>
      </c>
      <c r="AH68">
        <f t="shared" si="46"/>
        <v>-6.1671612326379301E-28</v>
      </c>
      <c r="AI68">
        <f t="shared" si="39"/>
        <v>-6.1675661026704919E-28</v>
      </c>
      <c r="AJ68">
        <f t="shared" si="47"/>
        <v>-2.2688491584525856</v>
      </c>
      <c r="AK68">
        <f t="shared" si="59"/>
        <v>-1.4823147835223554</v>
      </c>
      <c r="AL68">
        <f t="shared" si="40"/>
        <v>-3.7511639419749407</v>
      </c>
      <c r="AN68">
        <f t="shared" si="48"/>
        <v>0</v>
      </c>
      <c r="AO68">
        <f t="shared" si="49"/>
        <v>0</v>
      </c>
      <c r="AP68">
        <f t="shared" si="50"/>
        <v>-4.1721706031168653E-35</v>
      </c>
      <c r="AQ68">
        <f t="shared" si="51"/>
        <v>-6.3552366760027456E-31</v>
      </c>
      <c r="AR68">
        <f t="shared" si="52"/>
        <v>-6.3556538930630573E-31</v>
      </c>
      <c r="AS68">
        <f t="shared" si="53"/>
        <v>-2.338040605750184E-3</v>
      </c>
      <c r="AT68">
        <f t="shared" si="54"/>
        <v>-1.5275198624234529E-3</v>
      </c>
      <c r="AU68">
        <f t="shared" si="55"/>
        <v>-3.8655604681736367E-3</v>
      </c>
      <c r="AW68">
        <v>65</v>
      </c>
      <c r="AX68">
        <f>IF(Z68&gt;0, (R68*SUMPRODUCT(K68:$K$98, X68:$X$98)-K68*$AZ$3)/Z68, 0)</f>
        <v>-2.334956257544858E+34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8.0974006512303886E-34</v>
      </c>
      <c r="X69">
        <f t="shared" si="35"/>
        <v>8.0974006512303886E-34</v>
      </c>
      <c r="Y69">
        <f t="shared" si="36"/>
        <v>8.0974006512303891E-36</v>
      </c>
      <c r="Z69">
        <f t="shared" si="37"/>
        <v>0</v>
      </c>
      <c r="AB69">
        <f t="shared" si="38"/>
        <v>-18.907076320438204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-4.0487003256151942E-29</v>
      </c>
      <c r="AI69">
        <f t="shared" si="39"/>
        <v>-4.0487003256151942E-29</v>
      </c>
      <c r="AJ69">
        <f t="shared" si="47"/>
        <v>-18.907076320438204</v>
      </c>
      <c r="AK69">
        <f t="shared" si="59"/>
        <v>-1.3234953424306743</v>
      </c>
      <c r="AL69">
        <f t="shared" si="40"/>
        <v>-20.230571662868879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-3.7251523242114868E-32</v>
      </c>
      <c r="AR69">
        <f t="shared" si="52"/>
        <v>-3.7251523242114868E-32</v>
      </c>
      <c r="AS69">
        <f t="shared" si="53"/>
        <v>-1.7396135459450766E-2</v>
      </c>
      <c r="AT69">
        <f t="shared" si="54"/>
        <v>-1.2177294821615536E-3</v>
      </c>
      <c r="AU69">
        <f t="shared" si="55"/>
        <v>-1.861386494161232E-2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27706.961509977122</v>
      </c>
      <c r="AO71" s="6">
        <f t="shared" si="62"/>
        <v>-2770.6961509977123</v>
      </c>
      <c r="AP71" s="6">
        <f t="shared" si="62"/>
        <v>-2832.7090310241852</v>
      </c>
      <c r="AQ71" s="6">
        <f t="shared" si="62"/>
        <v>-18347.54456057063</v>
      </c>
      <c r="AR71" s="6">
        <f t="shared" si="62"/>
        <v>3756.0117673845998</v>
      </c>
      <c r="AS71" s="6">
        <f t="shared" si="62"/>
        <v>832.75483252751781</v>
      </c>
      <c r="AT71" s="6">
        <f t="shared" si="62"/>
        <v>-530.89547154518743</v>
      </c>
      <c r="AU71" s="6">
        <f t="shared" si="62"/>
        <v>4057.871128366929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5990.4914781374691</v>
      </c>
      <c r="K3">
        <v>1</v>
      </c>
      <c r="L3" s="2">
        <v>0</v>
      </c>
      <c r="O3">
        <f>$C$3</f>
        <v>5990.4914781374691</v>
      </c>
      <c r="P3">
        <f>O3*C5</f>
        <v>599.04914781374691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5990.4914781374691</v>
      </c>
      <c r="AF3">
        <f t="shared" ref="AF3:AF34" si="4">-$Z3*P3</f>
        <v>-599.04914781374691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2871.5341263237219</v>
      </c>
      <c r="AJ3">
        <f t="shared" ref="AJ3:AJ34" si="8">AB3-AC3</f>
        <v>0</v>
      </c>
      <c r="AL3">
        <f t="shared" ref="AL3:AL34" si="9">SUM(AI3:AK3)</f>
        <v>2871.5341263237219</v>
      </c>
      <c r="AN3">
        <f t="shared" ref="AN3:AN34" si="10">AE3*$K3</f>
        <v>5990.4914781374691</v>
      </c>
      <c r="AO3">
        <f t="shared" ref="AO3:AO34" si="11">AF3*$K3</f>
        <v>-599.04914781374691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2871.5341263237219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2871.5341263237219</v>
      </c>
      <c r="AW3">
        <v>0</v>
      </c>
      <c r="AX3">
        <f>IF(Z3&gt;0, (R3*SUMPRODUCT(K3:$K$98, X3:$X$98)-K3*$AZ$3)/Z3, 0)</f>
        <v>0</v>
      </c>
      <c r="AZ3">
        <f>C6*SUMPRODUCT(X4:X98, K4:K98)/1</f>
        <v>2877.4056097925163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100000</v>
      </c>
      <c r="S4">
        <f t="shared" si="1"/>
        <v>143.30863474873607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141.70908023127276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-141.70908023127276</v>
      </c>
      <c r="AK4">
        <f>G4*SUM(AB4, AE4:AF4)</f>
        <v>0</v>
      </c>
      <c r="AL4">
        <f t="shared" si="9"/>
        <v>-257.86968023127275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-110.43981745579005</v>
      </c>
      <c r="AR4">
        <f t="shared" si="14"/>
        <v>-110.43981745579005</v>
      </c>
      <c r="AS4">
        <f t="shared" si="15"/>
        <v>-134.73006296945499</v>
      </c>
      <c r="AT4">
        <f t="shared" si="16"/>
        <v>0</v>
      </c>
      <c r="AU4">
        <f t="shared" si="17"/>
        <v>-245.16988042524503</v>
      </c>
      <c r="AW4">
        <v>1</v>
      </c>
      <c r="AX4">
        <f>IF(Z4&gt;0, (R4*SUMPRODUCT(K4:$K$98, X4:$X$98)-K4*$AZ$3)/Z4, 0)</f>
        <v>143.30863474873607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1.1730060000000001E-3</v>
      </c>
      <c r="Q5" s="5">
        <f t="shared" ref="Q5:Q36" si="29">$C$8</f>
        <v>50</v>
      </c>
      <c r="R5">
        <f t="shared" si="0"/>
        <v>100000</v>
      </c>
      <c r="S5">
        <f t="shared" si="1"/>
        <v>175.57400218989426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141.70908023127276</v>
      </c>
      <c r="AC5">
        <f t="shared" si="2"/>
        <v>171.67452057764876</v>
      </c>
      <c r="AE5">
        <f t="shared" si="3"/>
        <v>0</v>
      </c>
      <c r="AF5">
        <f t="shared" si="4"/>
        <v>0</v>
      </c>
      <c r="AG5">
        <f t="shared" si="5"/>
        <v>-48.889504834540375</v>
      </c>
      <c r="AH5">
        <f t="shared" si="6"/>
        <v>-115.9913369192364</v>
      </c>
      <c r="AI5">
        <f t="shared" si="7"/>
        <v>-164.88084175377679</v>
      </c>
      <c r="AJ5">
        <f t="shared" si="8"/>
        <v>-29.965440346375999</v>
      </c>
      <c r="AK5">
        <f>G5*SUM(AB5, AE5:AF5)</f>
        <v>0.58100722894821843</v>
      </c>
      <c r="AL5">
        <f t="shared" si="9"/>
        <v>-194.26527487120458</v>
      </c>
      <c r="AN5">
        <f t="shared" si="10"/>
        <v>0</v>
      </c>
      <c r="AO5">
        <f t="shared" si="11"/>
        <v>0</v>
      </c>
      <c r="AP5">
        <f t="shared" si="12"/>
        <v>-44.096148539466803</v>
      </c>
      <c r="AQ5">
        <f t="shared" si="13"/>
        <v>-104.61900236854943</v>
      </c>
      <c r="AR5">
        <f t="shared" si="14"/>
        <v>-148.71515090801626</v>
      </c>
      <c r="AS5">
        <f t="shared" si="15"/>
        <v>-27.027488067966441</v>
      </c>
      <c r="AT5">
        <f t="shared" si="16"/>
        <v>0.52404255590054594</v>
      </c>
      <c r="AU5">
        <f t="shared" si="17"/>
        <v>-175.21859642008215</v>
      </c>
      <c r="AW5">
        <v>2</v>
      </c>
      <c r="AX5">
        <f>IF(Z5&gt;0, (R5*SUMPRODUCT(K5:$K$98, X5:$X$98)-K5*$AZ$3)/Z5, 0)</f>
        <v>175.57400218989426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1.1872549999999999E-3</v>
      </c>
      <c r="Q6" s="5">
        <f t="shared" si="29"/>
        <v>50</v>
      </c>
      <c r="R6">
        <f t="shared" si="0"/>
        <v>100000</v>
      </c>
      <c r="S6">
        <f t="shared" si="1"/>
        <v>214.34733508465405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171.67452057764876</v>
      </c>
      <c r="AC6">
        <f t="shared" si="2"/>
        <v>207.24200162357556</v>
      </c>
      <c r="AE6">
        <f t="shared" si="3"/>
        <v>0</v>
      </c>
      <c r="AF6">
        <f t="shared" si="4"/>
        <v>0</v>
      </c>
      <c r="AG6">
        <f t="shared" si="5"/>
        <v>-48.342565477132638</v>
      </c>
      <c r="AH6">
        <f t="shared" si="6"/>
        <v>-116.08861812466445</v>
      </c>
      <c r="AI6">
        <f t="shared" si="7"/>
        <v>-164.4311836017971</v>
      </c>
      <c r="AJ6">
        <f t="shared" si="8"/>
        <v>-35.567481045926797</v>
      </c>
      <c r="AK6">
        <f>G6*SUM(AB6, AE6:AF6)</f>
        <v>1.2188890961013064</v>
      </c>
      <c r="AL6">
        <f t="shared" si="9"/>
        <v>-198.77977555162261</v>
      </c>
      <c r="AN6">
        <f t="shared" si="10"/>
        <v>0</v>
      </c>
      <c r="AO6">
        <f t="shared" si="11"/>
        <v>0</v>
      </c>
      <c r="AP6">
        <f t="shared" si="12"/>
        <v>-41.24759595235826</v>
      </c>
      <c r="AQ6">
        <f t="shared" si="13"/>
        <v>-99.050937156796252</v>
      </c>
      <c r="AR6">
        <f t="shared" si="14"/>
        <v>-140.29853310915453</v>
      </c>
      <c r="AS6">
        <f t="shared" si="15"/>
        <v>-30.347439626875307</v>
      </c>
      <c r="AT6">
        <f t="shared" si="16"/>
        <v>1.0399995211363764</v>
      </c>
      <c r="AU6">
        <f t="shared" si="17"/>
        <v>-169.60597321489345</v>
      </c>
      <c r="AW6">
        <v>3</v>
      </c>
      <c r="AX6">
        <f>IF(Z6&gt;0, (R6*SUMPRODUCT(K6:$K$98, X6:$X$98)-K6*$AZ$3)/Z6, 0)</f>
        <v>214.34733508465405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1.2024550000000001E-3</v>
      </c>
      <c r="Q7" s="5">
        <f t="shared" si="29"/>
        <v>50</v>
      </c>
      <c r="R7">
        <f t="shared" si="0"/>
        <v>100000</v>
      </c>
      <c r="S7">
        <f t="shared" si="1"/>
        <v>267.183403932815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207.24200162357556</v>
      </c>
      <c r="AC7">
        <f t="shared" si="2"/>
        <v>255.4327316000622</v>
      </c>
      <c r="AE7">
        <f t="shared" si="3"/>
        <v>0</v>
      </c>
      <c r="AF7">
        <f t="shared" si="4"/>
        <v>0</v>
      </c>
      <c r="AG7">
        <f t="shared" si="5"/>
        <v>-47.801010062790503</v>
      </c>
      <c r="AH7">
        <f t="shared" si="6"/>
        <v>-116.25951914161107</v>
      </c>
      <c r="AI7">
        <f t="shared" si="7"/>
        <v>-164.06052920440158</v>
      </c>
      <c r="AJ7">
        <f t="shared" si="8"/>
        <v>-48.190729976486637</v>
      </c>
      <c r="AK7">
        <f>G7*SUM(AB7, AE7:AF7)</f>
        <v>2.8599396224053426</v>
      </c>
      <c r="AL7">
        <f t="shared" si="9"/>
        <v>-209.39131955848288</v>
      </c>
      <c r="AN7">
        <f t="shared" si="10"/>
        <v>0</v>
      </c>
      <c r="AO7">
        <f t="shared" si="11"/>
        <v>0</v>
      </c>
      <c r="AP7">
        <f t="shared" si="12"/>
        <v>-38.339463822940189</v>
      </c>
      <c r="AQ7">
        <f t="shared" si="13"/>
        <v>-93.247561554602271</v>
      </c>
      <c r="AR7">
        <f t="shared" si="14"/>
        <v>-131.58702537754246</v>
      </c>
      <c r="AS7">
        <f t="shared" si="15"/>
        <v>-38.652044090859327</v>
      </c>
      <c r="AT7">
        <f t="shared" si="16"/>
        <v>2.2938542835176619</v>
      </c>
      <c r="AU7">
        <f t="shared" si="17"/>
        <v>-167.94521518488415</v>
      </c>
      <c r="AW7">
        <v>4</v>
      </c>
      <c r="AX7">
        <f>IF(Z7&gt;0, (R7*SUMPRODUCT(K7:$K$98, X7:$X$98)-K7*$AZ$3)/Z7, 0)</f>
        <v>267.183403932815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1.2214540000000001E-3</v>
      </c>
      <c r="Q8" s="5">
        <f t="shared" si="29"/>
        <v>50</v>
      </c>
      <c r="R8">
        <f t="shared" si="0"/>
        <v>100000</v>
      </c>
      <c r="S8">
        <f t="shared" si="1"/>
        <v>334.69785915480867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255.4327316000622</v>
      </c>
      <c r="AC8">
        <f t="shared" si="2"/>
        <v>316.38729721859409</v>
      </c>
      <c r="AE8">
        <f t="shared" si="3"/>
        <v>0</v>
      </c>
      <c r="AF8">
        <f t="shared" si="4"/>
        <v>0</v>
      </c>
      <c r="AG8">
        <f t="shared" si="5"/>
        <v>-47.26461322721736</v>
      </c>
      <c r="AH8">
        <f t="shared" si="6"/>
        <v>-116.77346989047145</v>
      </c>
      <c r="AI8">
        <f t="shared" si="7"/>
        <v>-164.03808311768881</v>
      </c>
      <c r="AJ8">
        <f t="shared" si="8"/>
        <v>-60.954565618531888</v>
      </c>
      <c r="AK8">
        <f>G8*SUM(AB8, AE8:AF8)</f>
        <v>5.517347002561344</v>
      </c>
      <c r="AL8">
        <f t="shared" si="9"/>
        <v>-219.47530173365936</v>
      </c>
      <c r="AN8">
        <f t="shared" si="10"/>
        <v>0</v>
      </c>
      <c r="AO8">
        <f t="shared" si="11"/>
        <v>0</v>
      </c>
      <c r="AP8">
        <f t="shared" si="12"/>
        <v>-35.376296466280699</v>
      </c>
      <c r="AQ8">
        <f t="shared" si="13"/>
        <v>-87.40181307276147</v>
      </c>
      <c r="AR8">
        <f t="shared" si="14"/>
        <v>-122.77810953904218</v>
      </c>
      <c r="AS8">
        <f t="shared" si="15"/>
        <v>-45.622858986029129</v>
      </c>
      <c r="AT8">
        <f t="shared" si="16"/>
        <v>4.1295863848846404</v>
      </c>
      <c r="AU8">
        <f t="shared" si="17"/>
        <v>-164.27138214018666</v>
      </c>
      <c r="AW8">
        <v>5</v>
      </c>
      <c r="AX8">
        <f>IF(Z8&gt;0, (R8*SUMPRODUCT(K8:$K$98, X8:$X$98)-K8*$AZ$3)/Z8, 0)</f>
        <v>334.69785915480867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1.250903E-3</v>
      </c>
      <c r="Q9" s="5">
        <f t="shared" si="29"/>
        <v>50</v>
      </c>
      <c r="R9">
        <f t="shared" si="0"/>
        <v>100000</v>
      </c>
      <c r="S9">
        <f t="shared" si="1"/>
        <v>400.35700153544957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316.38729721859409</v>
      </c>
      <c r="AC9">
        <f t="shared" si="2"/>
        <v>374.19642312649194</v>
      </c>
      <c r="AE9">
        <f t="shared" si="3"/>
        <v>0</v>
      </c>
      <c r="AF9">
        <f t="shared" si="4"/>
        <v>0</v>
      </c>
      <c r="AG9">
        <f t="shared" si="5"/>
        <v>-46.732843648465419</v>
      </c>
      <c r="AH9">
        <f t="shared" si="6"/>
        <v>-118.24689295953178</v>
      </c>
      <c r="AI9">
        <f t="shared" si="7"/>
        <v>-164.97973660799721</v>
      </c>
      <c r="AJ9">
        <f t="shared" si="8"/>
        <v>-57.809125907897851</v>
      </c>
      <c r="AK9">
        <f t="shared" ref="AK9:AK40" si="30">G9*SUM(AB9:AB9, AE9:AF9)</f>
        <v>7.0554367279746479</v>
      </c>
      <c r="AL9">
        <f t="shared" si="9"/>
        <v>-215.73342578792042</v>
      </c>
      <c r="AN9">
        <f t="shared" si="10"/>
        <v>0</v>
      </c>
      <c r="AO9">
        <f t="shared" si="11"/>
        <v>0</v>
      </c>
      <c r="AP9">
        <f t="shared" si="12"/>
        <v>-32.619864950330438</v>
      </c>
      <c r="AQ9">
        <f t="shared" si="13"/>
        <v>-82.537191790655484</v>
      </c>
      <c r="AR9">
        <f t="shared" si="14"/>
        <v>-115.15705674098592</v>
      </c>
      <c r="AS9">
        <f t="shared" si="15"/>
        <v>-40.351190571605599</v>
      </c>
      <c r="AT9">
        <f t="shared" si="16"/>
        <v>4.9247461798676939</v>
      </c>
      <c r="AU9">
        <f t="shared" si="17"/>
        <v>-150.58350113272385</v>
      </c>
      <c r="AW9">
        <v>6</v>
      </c>
      <c r="AX9">
        <f>IF(Z9&gt;0, (R9*SUMPRODUCT(K9:$K$98, X9:$X$98)-K9*$AZ$3)/Z9, 0)</f>
        <v>400.35700153544957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1.286052E-3</v>
      </c>
      <c r="Q10" s="5">
        <f t="shared" si="29"/>
        <v>50</v>
      </c>
      <c r="R10">
        <f t="shared" si="0"/>
        <v>100000</v>
      </c>
      <c r="S10">
        <f t="shared" si="1"/>
        <v>427.54856498042108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374.19642312649194</v>
      </c>
      <c r="AC10">
        <f t="shared" si="2"/>
        <v>395.10117195010548</v>
      </c>
      <c r="AE10">
        <f t="shared" si="3"/>
        <v>0</v>
      </c>
      <c r="AF10">
        <f t="shared" si="4"/>
        <v>0</v>
      </c>
      <c r="AG10">
        <f t="shared" si="5"/>
        <v>-46.205414344940969</v>
      </c>
      <c r="AH10">
        <f t="shared" si="6"/>
        <v>-120.2017340795925</v>
      </c>
      <c r="AI10">
        <f t="shared" si="7"/>
        <v>-166.40714842453346</v>
      </c>
      <c r="AJ10">
        <f t="shared" si="8"/>
        <v>-20.904748823613545</v>
      </c>
      <c r="AK10">
        <f t="shared" si="30"/>
        <v>1.6090446194439154</v>
      </c>
      <c r="AL10">
        <f t="shared" si="9"/>
        <v>-185.70285262870308</v>
      </c>
      <c r="AN10">
        <f t="shared" si="10"/>
        <v>0</v>
      </c>
      <c r="AO10">
        <f t="shared" si="11"/>
        <v>0</v>
      </c>
      <c r="AP10">
        <f t="shared" si="12"/>
        <v>-30.590643515382748</v>
      </c>
      <c r="AQ10">
        <f t="shared" si="13"/>
        <v>-79.580465823963507</v>
      </c>
      <c r="AR10">
        <f t="shared" si="14"/>
        <v>-110.17110933934624</v>
      </c>
      <c r="AS10">
        <f t="shared" si="15"/>
        <v>-13.840146833610129</v>
      </c>
      <c r="AT10">
        <f t="shared" si="16"/>
        <v>1.0652801419828151</v>
      </c>
      <c r="AU10">
        <f t="shared" si="17"/>
        <v>-122.94597603097355</v>
      </c>
      <c r="AW10">
        <v>7</v>
      </c>
      <c r="AX10">
        <f>IF(Z10&gt;0, (R10*SUMPRODUCT(K10:$K$98, X10:$X$98)-K10*$AZ$3)/Z10, 0)</f>
        <v>427.54856498042108</v>
      </c>
    </row>
    <row r="11" spans="1:52" x14ac:dyDescent="0.25">
      <c r="A11" t="s">
        <v>33</v>
      </c>
      <c r="C11" s="25">
        <f>AU100</f>
        <v>-751.71142430471082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1.3202509999999999E-3</v>
      </c>
      <c r="Q11" s="5">
        <f t="shared" si="29"/>
        <v>50</v>
      </c>
      <c r="R11">
        <f t="shared" si="0"/>
        <v>100000</v>
      </c>
      <c r="S11">
        <f t="shared" si="1"/>
        <v>447.65182037995692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395.10117195010548</v>
      </c>
      <c r="AC11">
        <f t="shared" si="2"/>
        <v>408.99580949745427</v>
      </c>
      <c r="AE11">
        <f t="shared" si="3"/>
        <v>0</v>
      </c>
      <c r="AF11">
        <f t="shared" si="4"/>
        <v>0</v>
      </c>
      <c r="AG11">
        <f t="shared" si="5"/>
        <v>-45.682357456997238</v>
      </c>
      <c r="AH11">
        <f t="shared" si="6"/>
        <v>-122.00548898864531</v>
      </c>
      <c r="AI11">
        <f t="shared" si="7"/>
        <v>-167.68784644564255</v>
      </c>
      <c r="AJ11">
        <f t="shared" si="8"/>
        <v>-13.894637547348793</v>
      </c>
      <c r="AK11">
        <f t="shared" si="30"/>
        <v>0.63216187512016875</v>
      </c>
      <c r="AL11">
        <f t="shared" si="9"/>
        <v>-180.95032211787117</v>
      </c>
      <c r="AN11">
        <f t="shared" si="10"/>
        <v>0</v>
      </c>
      <c r="AO11">
        <f t="shared" si="11"/>
        <v>0</v>
      </c>
      <c r="AP11">
        <f t="shared" si="12"/>
        <v>-28.760317375938659</v>
      </c>
      <c r="AQ11">
        <f t="shared" si="13"/>
        <v>-76.811197588108769</v>
      </c>
      <c r="AR11">
        <f t="shared" si="14"/>
        <v>-105.57151496404742</v>
      </c>
      <c r="AS11">
        <f t="shared" si="15"/>
        <v>-8.7476699524878772</v>
      </c>
      <c r="AT11">
        <f t="shared" si="16"/>
        <v>0.39799119777343528</v>
      </c>
      <c r="AU11">
        <f t="shared" si="17"/>
        <v>-113.92119371876186</v>
      </c>
      <c r="AW11">
        <v>8</v>
      </c>
      <c r="AX11">
        <f>IF(Z11&gt;0, (R11*SUMPRODUCT(K11:$K$98, X11:$X$98)-K11*$AZ$3)/Z11, 0)</f>
        <v>447.65182037995692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1.3639489999999999E-3</v>
      </c>
      <c r="Q12" s="5">
        <f t="shared" si="29"/>
        <v>50</v>
      </c>
      <c r="R12">
        <f t="shared" si="0"/>
        <v>100000</v>
      </c>
      <c r="S12">
        <f t="shared" si="1"/>
        <v>500.71368713460424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408.99580949745427</v>
      </c>
      <c r="AC12">
        <f t="shared" si="2"/>
        <v>452.27690302615997</v>
      </c>
      <c r="AE12">
        <f t="shared" si="3"/>
        <v>0</v>
      </c>
      <c r="AF12">
        <f t="shared" si="4"/>
        <v>0</v>
      </c>
      <c r="AG12">
        <f t="shared" si="5"/>
        <v>-45.163225476656152</v>
      </c>
      <c r="AH12">
        <f t="shared" si="6"/>
        <v>-124.61681154222785</v>
      </c>
      <c r="AI12">
        <f t="shared" si="7"/>
        <v>-169.780037018884</v>
      </c>
      <c r="AJ12">
        <f t="shared" si="8"/>
        <v>-43.281093528705696</v>
      </c>
      <c r="AK12">
        <f t="shared" si="30"/>
        <v>8.588911999446541</v>
      </c>
      <c r="AL12">
        <f t="shared" si="9"/>
        <v>-204.47221854814316</v>
      </c>
      <c r="AN12">
        <f t="shared" si="10"/>
        <v>0</v>
      </c>
      <c r="AO12">
        <f t="shared" si="11"/>
        <v>0</v>
      </c>
      <c r="AP12">
        <f t="shared" si="12"/>
        <v>-26.548540239080001</v>
      </c>
      <c r="AQ12">
        <f t="shared" si="13"/>
        <v>-73.254166432482094</v>
      </c>
      <c r="AR12">
        <f t="shared" si="14"/>
        <v>-99.802706671562092</v>
      </c>
      <c r="AS12">
        <f t="shared" si="15"/>
        <v>-25.44215655571691</v>
      </c>
      <c r="AT12">
        <f t="shared" si="16"/>
        <v>5.048866050213431</v>
      </c>
      <c r="AU12">
        <f t="shared" si="17"/>
        <v>-120.19599717706558</v>
      </c>
      <c r="AW12">
        <v>9</v>
      </c>
      <c r="AX12">
        <f>IF(Z12&gt;0, (R12*SUMPRODUCT(K12:$K$98, X12:$X$98)-K12*$AZ$3)/Z12, 0)</f>
        <v>500.71368713460424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1.4095469999999999E-3</v>
      </c>
      <c r="Q13" s="5">
        <f t="shared" si="29"/>
        <v>50</v>
      </c>
      <c r="R13">
        <f t="shared" si="0"/>
        <v>100000</v>
      </c>
      <c r="S13">
        <f t="shared" si="1"/>
        <v>627.40700821517248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452.27690302615997</v>
      </c>
      <c r="AC13">
        <f t="shared" si="2"/>
        <v>560.24852801744191</v>
      </c>
      <c r="AE13">
        <f t="shared" si="3"/>
        <v>0</v>
      </c>
      <c r="AF13">
        <f t="shared" si="4"/>
        <v>0</v>
      </c>
      <c r="AG13">
        <f t="shared" si="5"/>
        <v>-44.647933532908652</v>
      </c>
      <c r="AH13">
        <f t="shared" si="6"/>
        <v>-127.31937796188851</v>
      </c>
      <c r="AI13">
        <f t="shared" si="7"/>
        <v>-171.96731149479717</v>
      </c>
      <c r="AJ13">
        <f t="shared" si="8"/>
        <v>-107.97162499128194</v>
      </c>
      <c r="AK13">
        <f t="shared" si="30"/>
        <v>31.659383211831202</v>
      </c>
      <c r="AL13">
        <f t="shared" si="9"/>
        <v>-248.27955327424792</v>
      </c>
      <c r="AN13">
        <f t="shared" si="10"/>
        <v>0</v>
      </c>
      <c r="AO13">
        <f t="shared" si="11"/>
        <v>0</v>
      </c>
      <c r="AP13">
        <f t="shared" si="12"/>
        <v>-23.433601269143594</v>
      </c>
      <c r="AQ13">
        <f t="shared" si="13"/>
        <v>-66.823955800668742</v>
      </c>
      <c r="AR13">
        <f t="shared" si="14"/>
        <v>-90.25755706981235</v>
      </c>
      <c r="AS13">
        <f t="shared" si="15"/>
        <v>-56.669229866199586</v>
      </c>
      <c r="AT13">
        <f t="shared" si="16"/>
        <v>16.616521838938944</v>
      </c>
      <c r="AU13">
        <f t="shared" si="17"/>
        <v>-130.31026509707297</v>
      </c>
      <c r="AW13">
        <v>10</v>
      </c>
      <c r="AX13">
        <f>IF(Z13&gt;0, (R13*SUMPRODUCT(K13:$K$98, X13:$X$98)-K13*$AZ$3)/Z13, 0)</f>
        <v>627.40700821517248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1.462746E-3</v>
      </c>
      <c r="Q14" s="5">
        <f t="shared" si="29"/>
        <v>50</v>
      </c>
      <c r="R14">
        <f t="shared" si="0"/>
        <v>100000</v>
      </c>
      <c r="S14">
        <f t="shared" si="1"/>
        <v>742.28651537509552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560.24852801744191</v>
      </c>
      <c r="AC14">
        <f t="shared" si="2"/>
        <v>655.23331455941957</v>
      </c>
      <c r="AE14">
        <f t="shared" si="3"/>
        <v>0</v>
      </c>
      <c r="AF14">
        <f t="shared" si="4"/>
        <v>0</v>
      </c>
      <c r="AG14">
        <f t="shared" si="5"/>
        <v>-44.136145611396039</v>
      </c>
      <c r="AH14">
        <f t="shared" si="6"/>
        <v>-130.61717236705599</v>
      </c>
      <c r="AI14">
        <f t="shared" si="7"/>
        <v>-174.75331797845203</v>
      </c>
      <c r="AJ14">
        <f t="shared" si="8"/>
        <v>-94.984786541977655</v>
      </c>
      <c r="AK14">
        <f t="shared" si="30"/>
        <v>39.217396961220935</v>
      </c>
      <c r="AL14">
        <f t="shared" si="9"/>
        <v>-230.52070755920877</v>
      </c>
      <c r="AN14">
        <f t="shared" si="10"/>
        <v>0</v>
      </c>
      <c r="AO14">
        <f t="shared" si="11"/>
        <v>0</v>
      </c>
      <c r="AP14">
        <f t="shared" si="12"/>
        <v>-20.683024866009038</v>
      </c>
      <c r="AQ14">
        <f t="shared" si="13"/>
        <v>-61.209654503633416</v>
      </c>
      <c r="AR14">
        <f t="shared" si="14"/>
        <v>-81.892679369642451</v>
      </c>
      <c r="AS14">
        <f t="shared" si="15"/>
        <v>-44.511650818757225</v>
      </c>
      <c r="AT14">
        <f t="shared" si="16"/>
        <v>18.378007079975816</v>
      </c>
      <c r="AU14">
        <f t="shared" si="17"/>
        <v>-108.02632310842387</v>
      </c>
      <c r="AW14">
        <v>11</v>
      </c>
      <c r="AX14">
        <f>IF(Z14&gt;0, (R14*SUMPRODUCT(K14:$K$98, X14:$X$98)-K14*$AZ$3)/Z14, 0)</f>
        <v>742.28651537509552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1.535893E-3</v>
      </c>
      <c r="Q15" s="5">
        <f t="shared" si="29"/>
        <v>50</v>
      </c>
      <c r="R15">
        <f t="shared" si="0"/>
        <v>100000</v>
      </c>
      <c r="S15">
        <f t="shared" si="1"/>
        <v>846.37474870648578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655.23331455941957</v>
      </c>
      <c r="AC15">
        <f t="shared" si="2"/>
        <v>738.49575143314905</v>
      </c>
      <c r="AE15">
        <f t="shared" si="3"/>
        <v>0</v>
      </c>
      <c r="AF15">
        <f t="shared" si="4"/>
        <v>0</v>
      </c>
      <c r="AG15">
        <f t="shared" si="5"/>
        <v>-43.62699575819056</v>
      </c>
      <c r="AH15">
        <f t="shared" si="6"/>
        <v>-135.57679418304778</v>
      </c>
      <c r="AI15">
        <f t="shared" si="7"/>
        <v>-179.20378994123834</v>
      </c>
      <c r="AJ15">
        <f t="shared" si="8"/>
        <v>-83.262436873729484</v>
      </c>
      <c r="AK15">
        <f t="shared" si="30"/>
        <v>45.866332019159373</v>
      </c>
      <c r="AL15">
        <f t="shared" si="9"/>
        <v>-216.5998947958085</v>
      </c>
      <c r="AN15">
        <f t="shared" si="10"/>
        <v>0</v>
      </c>
      <c r="AO15">
        <f t="shared" si="11"/>
        <v>0</v>
      </c>
      <c r="AP15">
        <f t="shared" si="12"/>
        <v>-18.253953307355733</v>
      </c>
      <c r="AQ15">
        <f t="shared" si="13"/>
        <v>-56.726630554516454</v>
      </c>
      <c r="AR15">
        <f t="shared" si="14"/>
        <v>-74.980583861872191</v>
      </c>
      <c r="AS15">
        <f t="shared" si="15"/>
        <v>-34.837801882435855</v>
      </c>
      <c r="AT15">
        <f t="shared" si="16"/>
        <v>19.190913069007873</v>
      </c>
      <c r="AU15">
        <f t="shared" si="17"/>
        <v>-90.627472675300183</v>
      </c>
      <c r="AW15">
        <v>12</v>
      </c>
      <c r="AX15">
        <f>IF(Z15&gt;0, (R15*SUMPRODUCT(K15:$K$98, X15:$X$98)-K15*$AZ$3)/Z15, 0)</f>
        <v>846.37474870648578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1.6204399999999999E-3</v>
      </c>
      <c r="Q16" s="5">
        <f t="shared" si="29"/>
        <v>50</v>
      </c>
      <c r="R16">
        <f t="shared" si="0"/>
        <v>100000</v>
      </c>
      <c r="S16">
        <f t="shared" si="1"/>
        <v>940.12230884367079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738.49575143314905</v>
      </c>
      <c r="AC16">
        <f t="shared" si="2"/>
        <v>810.7620596084214</v>
      </c>
      <c r="AE16">
        <f t="shared" si="3"/>
        <v>0</v>
      </c>
      <c r="AF16">
        <f t="shared" si="4"/>
        <v>0</v>
      </c>
      <c r="AG16">
        <f t="shared" si="5"/>
        <v>-43.120030871602246</v>
      </c>
      <c r="AH16">
        <f t="shared" si="6"/>
        <v>-141.38985801280461</v>
      </c>
      <c r="AI16">
        <f t="shared" si="7"/>
        <v>-184.50988888440685</v>
      </c>
      <c r="AJ16">
        <f t="shared" si="8"/>
        <v>-72.266308175272343</v>
      </c>
      <c r="AK16">
        <f t="shared" si="30"/>
        <v>51.69470260032044</v>
      </c>
      <c r="AL16">
        <f t="shared" si="9"/>
        <v>-205.08149445935874</v>
      </c>
      <c r="AN16">
        <f t="shared" si="10"/>
        <v>0</v>
      </c>
      <c r="AO16">
        <f t="shared" si="11"/>
        <v>0</v>
      </c>
      <c r="AP16">
        <f t="shared" si="12"/>
        <v>-16.108780659093572</v>
      </c>
      <c r="AQ16">
        <f t="shared" si="13"/>
        <v>-52.820421602449137</v>
      </c>
      <c r="AR16">
        <f t="shared" si="14"/>
        <v>-68.929202261542713</v>
      </c>
      <c r="AS16">
        <f t="shared" si="15"/>
        <v>-26.997246613860472</v>
      </c>
      <c r="AT16">
        <f t="shared" si="16"/>
        <v>19.312106429266414</v>
      </c>
      <c r="AU16">
        <f t="shared" si="17"/>
        <v>-76.61434244613676</v>
      </c>
      <c r="AW16">
        <v>13</v>
      </c>
      <c r="AX16">
        <f>IF(Z16&gt;0, (R16*SUMPRODUCT(K16:$K$98, X16:$X$98)-K16*$AZ$3)/Z16, 0)</f>
        <v>940.12230884367079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1.706887E-3</v>
      </c>
      <c r="Q17" s="5">
        <f t="shared" si="29"/>
        <v>50</v>
      </c>
      <c r="R17">
        <f t="shared" si="0"/>
        <v>100000</v>
      </c>
      <c r="S17">
        <f t="shared" si="1"/>
        <v>1024.4153488051534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810.7620596084214</v>
      </c>
      <c r="AC17">
        <f t="shared" si="2"/>
        <v>873.11390472899711</v>
      </c>
      <c r="AE17">
        <f t="shared" si="3"/>
        <v>0</v>
      </c>
      <c r="AF17">
        <f t="shared" si="4"/>
        <v>0</v>
      </c>
      <c r="AG17">
        <f t="shared" si="5"/>
        <v>-42.615229542751891</v>
      </c>
      <c r="AH17">
        <f t="shared" si="6"/>
        <v>-147.2020402686731</v>
      </c>
      <c r="AI17">
        <f t="shared" si="7"/>
        <v>-189.81726981142498</v>
      </c>
      <c r="AJ17">
        <f t="shared" si="8"/>
        <v>-62.351845120575717</v>
      </c>
      <c r="AK17">
        <f t="shared" si="30"/>
        <v>56.7533441725895</v>
      </c>
      <c r="AL17">
        <f t="shared" si="9"/>
        <v>-195.4157707594112</v>
      </c>
      <c r="AN17">
        <f t="shared" si="10"/>
        <v>0</v>
      </c>
      <c r="AO17">
        <f t="shared" si="11"/>
        <v>0</v>
      </c>
      <c r="AP17">
        <f t="shared" si="12"/>
        <v>-14.214461593044444</v>
      </c>
      <c r="AQ17">
        <f t="shared" si="13"/>
        <v>-49.099764808675445</v>
      </c>
      <c r="AR17">
        <f t="shared" si="14"/>
        <v>-63.314226401719885</v>
      </c>
      <c r="AS17">
        <f t="shared" si="15"/>
        <v>-20.797680013262372</v>
      </c>
      <c r="AT17">
        <f t="shared" si="16"/>
        <v>18.930280082354148</v>
      </c>
      <c r="AU17">
        <f t="shared" si="17"/>
        <v>-65.181626332628113</v>
      </c>
      <c r="AW17">
        <v>14</v>
      </c>
      <c r="AX17">
        <f>IF(Z17&gt;0, (R17*SUMPRODUCT(K17:$K$98, X17:$X$98)-K17*$AZ$3)/Z17, 0)</f>
        <v>1024.4153488051534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1.7980839999999999E-3</v>
      </c>
      <c r="Q18" s="5">
        <f t="shared" si="29"/>
        <v>50</v>
      </c>
      <c r="R18">
        <f t="shared" si="0"/>
        <v>100000</v>
      </c>
      <c r="S18">
        <f t="shared" si="1"/>
        <v>1100.4423730292183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873.11390472899711</v>
      </c>
      <c r="AC18">
        <f t="shared" si="2"/>
        <v>926.84652092302292</v>
      </c>
      <c r="AE18">
        <f t="shared" si="3"/>
        <v>0</v>
      </c>
      <c r="AF18">
        <f t="shared" si="4"/>
        <v>0</v>
      </c>
      <c r="AG18">
        <f t="shared" si="5"/>
        <v>-42.112451484927227</v>
      </c>
      <c r="AH18">
        <f t="shared" si="6"/>
        <v>-153.25152479429897</v>
      </c>
      <c r="AI18">
        <f t="shared" si="7"/>
        <v>-195.36397627922619</v>
      </c>
      <c r="AJ18">
        <f t="shared" si="8"/>
        <v>-53.732616194025809</v>
      </c>
      <c r="AK18">
        <f t="shared" si="30"/>
        <v>61.117973331029802</v>
      </c>
      <c r="AL18">
        <f t="shared" si="9"/>
        <v>-187.97861914222221</v>
      </c>
      <c r="AN18">
        <f t="shared" si="10"/>
        <v>0</v>
      </c>
      <c r="AO18">
        <f t="shared" si="11"/>
        <v>0</v>
      </c>
      <c r="AP18">
        <f t="shared" si="12"/>
        <v>-12.54174837603119</v>
      </c>
      <c r="AQ18">
        <f t="shared" si="13"/>
        <v>-45.640707069763792</v>
      </c>
      <c r="AR18">
        <f t="shared" si="14"/>
        <v>-58.182455445794979</v>
      </c>
      <c r="AS18">
        <f t="shared" si="15"/>
        <v>-16.002415630743588</v>
      </c>
      <c r="AT18">
        <f t="shared" si="16"/>
        <v>18.201890788645102</v>
      </c>
      <c r="AU18">
        <f t="shared" si="17"/>
        <v>-55.982980287893469</v>
      </c>
      <c r="AW18">
        <v>15</v>
      </c>
      <c r="AX18">
        <f>IF(Z18&gt;0, (R18*SUMPRODUCT(K18:$K$98, X18:$X$98)-K18*$AZ$3)/Z18, 0)</f>
        <v>1100.4423730292183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1.9035300000000001E-3</v>
      </c>
      <c r="Q19" s="5">
        <f t="shared" si="29"/>
        <v>50</v>
      </c>
      <c r="R19">
        <f t="shared" si="0"/>
        <v>100000</v>
      </c>
      <c r="S19">
        <f t="shared" si="1"/>
        <v>1169.1819344745597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926.84652092302292</v>
      </c>
      <c r="AC19">
        <f t="shared" si="2"/>
        <v>973.02043974852813</v>
      </c>
      <c r="AE19">
        <f t="shared" si="3"/>
        <v>0</v>
      </c>
      <c r="AF19">
        <f t="shared" si="4"/>
        <v>0</v>
      </c>
      <c r="AG19">
        <f t="shared" si="5"/>
        <v>-41.611164655302844</v>
      </c>
      <c r="AH19">
        <f t="shared" si="6"/>
        <v>-160.32462955020705</v>
      </c>
      <c r="AI19">
        <f t="shared" si="7"/>
        <v>-201.93579420550989</v>
      </c>
      <c r="AJ19">
        <f t="shared" si="8"/>
        <v>-46.173918825505211</v>
      </c>
      <c r="AK19">
        <f t="shared" si="30"/>
        <v>64.879256464611615</v>
      </c>
      <c r="AL19">
        <f t="shared" si="9"/>
        <v>-183.23045656640349</v>
      </c>
      <c r="AN19">
        <f t="shared" si="10"/>
        <v>0</v>
      </c>
      <c r="AO19">
        <f t="shared" si="11"/>
        <v>0</v>
      </c>
      <c r="AP19">
        <f t="shared" si="12"/>
        <v>-11.064694016057722</v>
      </c>
      <c r="AQ19">
        <f t="shared" si="13"/>
        <v>-42.631418368261869</v>
      </c>
      <c r="AR19">
        <f t="shared" si="14"/>
        <v>-53.696112384319591</v>
      </c>
      <c r="AS19">
        <f t="shared" si="15"/>
        <v>-12.277961637427861</v>
      </c>
      <c r="AT19">
        <f t="shared" si="16"/>
        <v>17.251839181068885</v>
      </c>
      <c r="AU19">
        <f t="shared" si="17"/>
        <v>-48.722234840678567</v>
      </c>
      <c r="AW19">
        <v>16</v>
      </c>
      <c r="AX19">
        <f>IF(Z19&gt;0, (R19*SUMPRODUCT(K19:$K$98, X19:$X$98)-K19*$AZ$3)/Z19, 0)</f>
        <v>1169.1819344745597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2.008026E-3</v>
      </c>
      <c r="Q20" s="5">
        <f t="shared" si="29"/>
        <v>50</v>
      </c>
      <c r="R20">
        <f t="shared" si="0"/>
        <v>100000</v>
      </c>
      <c r="S20">
        <f t="shared" si="1"/>
        <v>1231.2448426706262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973.02043974852813</v>
      </c>
      <c r="AC20">
        <f t="shared" si="2"/>
        <v>1012.3663659296138</v>
      </c>
      <c r="AE20">
        <f t="shared" si="3"/>
        <v>0</v>
      </c>
      <c r="AF20">
        <f t="shared" si="4"/>
        <v>0</v>
      </c>
      <c r="AG20">
        <f t="shared" si="5"/>
        <v>-41.111496708231684</v>
      </c>
      <c r="AH20">
        <f t="shared" si="6"/>
        <v>-167.1126010362583</v>
      </c>
      <c r="AI20">
        <f t="shared" si="7"/>
        <v>-208.22409774449</v>
      </c>
      <c r="AJ20">
        <f t="shared" si="8"/>
        <v>-39.345926181085702</v>
      </c>
      <c r="AK20">
        <f t="shared" si="30"/>
        <v>68.11143078239698</v>
      </c>
      <c r="AL20">
        <f t="shared" si="9"/>
        <v>-179.45859314317872</v>
      </c>
      <c r="AN20">
        <f t="shared" si="10"/>
        <v>0</v>
      </c>
      <c r="AO20">
        <f t="shared" si="11"/>
        <v>0</v>
      </c>
      <c r="AP20">
        <f t="shared" si="12"/>
        <v>-9.7605615023489776</v>
      </c>
      <c r="AQ20">
        <f t="shared" si="13"/>
        <v>-39.675345118372</v>
      </c>
      <c r="AR20">
        <f t="shared" si="14"/>
        <v>-49.435906620720985</v>
      </c>
      <c r="AS20">
        <f t="shared" si="15"/>
        <v>-9.3413853327425684</v>
      </c>
      <c r="AT20">
        <f t="shared" si="16"/>
        <v>16.170800442579317</v>
      </c>
      <c r="AU20">
        <f t="shared" si="17"/>
        <v>-42.606491510884233</v>
      </c>
      <c r="AW20">
        <v>17</v>
      </c>
      <c r="AX20">
        <f>IF(Z20&gt;0, (R20*SUMPRODUCT(K20:$K$98, X20:$X$98)-K20*$AZ$3)/Z20, 0)</f>
        <v>1231.2448426706262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2.1277219999999999E-3</v>
      </c>
      <c r="Q21" s="5">
        <f t="shared" si="29"/>
        <v>50</v>
      </c>
      <c r="R21">
        <f t="shared" si="0"/>
        <v>100000</v>
      </c>
      <c r="S21">
        <f t="shared" si="1"/>
        <v>1287.6264374952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1012.3663659296138</v>
      </c>
      <c r="AC21">
        <f t="shared" si="2"/>
        <v>1045.8850784445876</v>
      </c>
      <c r="AE21">
        <f t="shared" si="3"/>
        <v>0</v>
      </c>
      <c r="AF21">
        <f t="shared" si="4"/>
        <v>0</v>
      </c>
      <c r="AG21">
        <f t="shared" si="5"/>
        <v>-40.612907905150344</v>
      </c>
      <c r="AH21">
        <f t="shared" si="6"/>
        <v>-174.94767199806427</v>
      </c>
      <c r="AI21">
        <f t="shared" si="7"/>
        <v>-215.5605799032146</v>
      </c>
      <c r="AJ21">
        <f t="shared" si="8"/>
        <v>-33.518712514973799</v>
      </c>
      <c r="AK21">
        <f t="shared" si="30"/>
        <v>70.865645615072978</v>
      </c>
      <c r="AL21">
        <f t="shared" si="9"/>
        <v>-178.21364680311541</v>
      </c>
      <c r="AN21">
        <f t="shared" si="10"/>
        <v>0</v>
      </c>
      <c r="AO21">
        <f t="shared" si="11"/>
        <v>0</v>
      </c>
      <c r="AP21">
        <f t="shared" si="12"/>
        <v>-8.6090965409683822</v>
      </c>
      <c r="AQ21">
        <f t="shared" si="13"/>
        <v>-37.085288287323159</v>
      </c>
      <c r="AR21">
        <f t="shared" si="14"/>
        <v>-45.69438482829154</v>
      </c>
      <c r="AS21">
        <f t="shared" si="15"/>
        <v>-7.1052738366902304</v>
      </c>
      <c r="AT21">
        <f t="shared" si="16"/>
        <v>15.0220512641708</v>
      </c>
      <c r="AU21">
        <f t="shared" si="17"/>
        <v>-37.777607400810972</v>
      </c>
      <c r="AW21">
        <v>18</v>
      </c>
      <c r="AX21">
        <f>IF(Z21&gt;0, (R21*SUMPRODUCT(K21:$K$98, X21:$X$98)-K21*$AZ$3)/Z21, 0)</f>
        <v>1287.6264374952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2.2569180000000001E-3</v>
      </c>
      <c r="Q22" s="5">
        <f t="shared" si="29"/>
        <v>50</v>
      </c>
      <c r="R22">
        <f t="shared" si="0"/>
        <v>100000</v>
      </c>
      <c r="S22">
        <f t="shared" si="1"/>
        <v>1338.836402384359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1045.8850784445876</v>
      </c>
      <c r="AC22">
        <f t="shared" si="2"/>
        <v>1074.1516273298946</v>
      </c>
      <c r="AE22">
        <f t="shared" si="3"/>
        <v>0</v>
      </c>
      <c r="AF22">
        <f t="shared" si="4"/>
        <v>0</v>
      </c>
      <c r="AG22">
        <f t="shared" si="5"/>
        <v>-40.115118823215361</v>
      </c>
      <c r="AH22">
        <f t="shared" si="6"/>
        <v>-183.32000576695219</v>
      </c>
      <c r="AI22">
        <f t="shared" si="7"/>
        <v>-223.43512459016756</v>
      </c>
      <c r="AJ22">
        <f t="shared" si="8"/>
        <v>-28.266548885306975</v>
      </c>
      <c r="AK22">
        <f t="shared" si="30"/>
        <v>73.211955491121145</v>
      </c>
      <c r="AL22">
        <f t="shared" si="9"/>
        <v>-178.48971798435338</v>
      </c>
      <c r="AN22">
        <f t="shared" si="10"/>
        <v>0</v>
      </c>
      <c r="AO22">
        <f t="shared" si="11"/>
        <v>0</v>
      </c>
      <c r="AP22">
        <f t="shared" si="12"/>
        <v>-7.5924781701889721</v>
      </c>
      <c r="AQ22">
        <f t="shared" si="13"/>
        <v>-34.696473119730854</v>
      </c>
      <c r="AR22">
        <f t="shared" si="14"/>
        <v>-42.288951289919829</v>
      </c>
      <c r="AS22">
        <f t="shared" si="15"/>
        <v>-5.3499319372343983</v>
      </c>
      <c r="AT22">
        <f t="shared" si="16"/>
        <v>13.85662538637421</v>
      </c>
      <c r="AU22">
        <f t="shared" si="17"/>
        <v>-33.782257840780012</v>
      </c>
      <c r="AW22">
        <v>19</v>
      </c>
      <c r="AX22">
        <f>IF(Z22&gt;0, (R22*SUMPRODUCT(K22:$K$98, X22:$X$98)-K22*$AZ$3)/Z22, 0)</f>
        <v>1338.836402384359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2.397513E-3</v>
      </c>
      <c r="Q23" s="5">
        <f t="shared" si="29"/>
        <v>50</v>
      </c>
      <c r="R23">
        <f t="shared" si="0"/>
        <v>100000</v>
      </c>
      <c r="S23">
        <f t="shared" si="1"/>
        <v>1385.4949732195344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1074.1516273298946</v>
      </c>
      <c r="AC23">
        <f t="shared" si="2"/>
        <v>1097.8050088285834</v>
      </c>
      <c r="AE23">
        <f t="shared" si="3"/>
        <v>0</v>
      </c>
      <c r="AF23">
        <f t="shared" si="4"/>
        <v>0</v>
      </c>
      <c r="AG23">
        <f t="shared" si="5"/>
        <v>-39.617791116108009</v>
      </c>
      <c r="AH23">
        <f t="shared" si="6"/>
        <v>-192.35303775040705</v>
      </c>
      <c r="AI23">
        <f t="shared" si="7"/>
        <v>-231.97082886651506</v>
      </c>
      <c r="AJ23">
        <f t="shared" si="8"/>
        <v>-23.653381498688759</v>
      </c>
      <c r="AK23">
        <f t="shared" si="30"/>
        <v>75.190613913092633</v>
      </c>
      <c r="AL23">
        <f t="shared" si="9"/>
        <v>-180.4335964521112</v>
      </c>
      <c r="AN23">
        <f t="shared" si="10"/>
        <v>0</v>
      </c>
      <c r="AO23">
        <f t="shared" si="11"/>
        <v>0</v>
      </c>
      <c r="AP23">
        <f t="shared" si="12"/>
        <v>-6.6949556458677133</v>
      </c>
      <c r="AQ23">
        <f t="shared" si="13"/>
        <v>-32.505473420079056</v>
      </c>
      <c r="AR23">
        <f t="shared" si="14"/>
        <v>-39.200429065946771</v>
      </c>
      <c r="AS23">
        <f t="shared" si="15"/>
        <v>-3.9971521770208702</v>
      </c>
      <c r="AT23">
        <f t="shared" si="16"/>
        <v>12.70635769819698</v>
      </c>
      <c r="AU23">
        <f t="shared" si="17"/>
        <v>-30.491223544770662</v>
      </c>
      <c r="AW23">
        <v>20</v>
      </c>
      <c r="AX23">
        <f>IF(Z23&gt;0, (R23*SUMPRODUCT(K23:$K$98, X23:$X$98)-K23*$AZ$3)/Z23, 0)</f>
        <v>1385.4949732195344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2.5466569999999999E-3</v>
      </c>
      <c r="Q24" s="5">
        <f t="shared" si="29"/>
        <v>50</v>
      </c>
      <c r="R24">
        <f t="shared" si="0"/>
        <v>100000</v>
      </c>
      <c r="S24">
        <f t="shared" si="1"/>
        <v>1428.1403970775277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1097.8050088285834</v>
      </c>
      <c r="AC24">
        <f t="shared" si="2"/>
        <v>1117.397619889236</v>
      </c>
      <c r="AE24">
        <f t="shared" si="3"/>
        <v>0</v>
      </c>
      <c r="AF24">
        <f t="shared" si="4"/>
        <v>0</v>
      </c>
      <c r="AG24">
        <f t="shared" si="5"/>
        <v>-39.120720279876558</v>
      </c>
      <c r="AH24">
        <f t="shared" si="6"/>
        <v>-201.78585014074855</v>
      </c>
      <c r="AI24">
        <f t="shared" si="7"/>
        <v>-240.90657042062512</v>
      </c>
      <c r="AJ24">
        <f t="shared" si="8"/>
        <v>-19.592611060652644</v>
      </c>
      <c r="AK24">
        <f t="shared" si="30"/>
        <v>76.846350618000841</v>
      </c>
      <c r="AL24">
        <f t="shared" si="9"/>
        <v>-183.65283086327696</v>
      </c>
      <c r="AN24">
        <f t="shared" si="10"/>
        <v>0</v>
      </c>
      <c r="AO24">
        <f t="shared" si="11"/>
        <v>0</v>
      </c>
      <c r="AP24">
        <f t="shared" si="12"/>
        <v>-5.9026395837042838</v>
      </c>
      <c r="AQ24">
        <f t="shared" si="13"/>
        <v>-30.445992250425952</v>
      </c>
      <c r="AR24">
        <f t="shared" si="14"/>
        <v>-36.348631834130238</v>
      </c>
      <c r="AS24">
        <f t="shared" si="15"/>
        <v>-2.9561858975847972</v>
      </c>
      <c r="AT24">
        <f t="shared" si="16"/>
        <v>11.594784241596821</v>
      </c>
      <c r="AU24">
        <f t="shared" si="17"/>
        <v>-27.710033490118217</v>
      </c>
      <c r="AW24">
        <v>21</v>
      </c>
      <c r="AX24">
        <f>IF(Z24&gt;0, (R24*SUMPRODUCT(K24:$K$98, X24:$X$98)-K24*$AZ$3)/Z24, 0)</f>
        <v>1428.1403970775277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3.8442260000000001E-3</v>
      </c>
      <c r="Q25" s="5">
        <f t="shared" si="29"/>
        <v>50</v>
      </c>
      <c r="R25">
        <f t="shared" si="0"/>
        <v>100000</v>
      </c>
      <c r="S25">
        <f t="shared" si="1"/>
        <v>1469.0169857165911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1117.397619889236</v>
      </c>
      <c r="AC25">
        <f t="shared" si="2"/>
        <v>1133.4677744966061</v>
      </c>
      <c r="AE25">
        <f t="shared" si="3"/>
        <v>0</v>
      </c>
      <c r="AF25">
        <f t="shared" si="4"/>
        <v>0</v>
      </c>
      <c r="AG25">
        <f t="shared" si="5"/>
        <v>-38.579124187039163</v>
      </c>
      <c r="AH25">
        <f t="shared" si="6"/>
        <v>-300.77778007725749</v>
      </c>
      <c r="AI25">
        <f t="shared" si="7"/>
        <v>-339.35690426429665</v>
      </c>
      <c r="AJ25">
        <f t="shared" si="8"/>
        <v>-16.070154607370114</v>
      </c>
      <c r="AK25">
        <f t="shared" si="30"/>
        <v>78.217833392246533</v>
      </c>
      <c r="AL25">
        <f t="shared" si="9"/>
        <v>-277.20922547942024</v>
      </c>
      <c r="AN25">
        <f t="shared" si="10"/>
        <v>0</v>
      </c>
      <c r="AO25">
        <f t="shared" si="11"/>
        <v>0</v>
      </c>
      <c r="AP25">
        <f t="shared" si="12"/>
        <v>-5.1972518815276212</v>
      </c>
      <c r="AQ25">
        <f t="shared" si="13"/>
        <v>-40.519786707687828</v>
      </c>
      <c r="AR25">
        <f t="shared" si="14"/>
        <v>-45.717038589215448</v>
      </c>
      <c r="AS25">
        <f t="shared" si="15"/>
        <v>-2.1649180231430254</v>
      </c>
      <c r="AT25">
        <f t="shared" si="16"/>
        <v>10.537247548596213</v>
      </c>
      <c r="AU25">
        <f t="shared" si="17"/>
        <v>-37.344709063762267</v>
      </c>
      <c r="AW25">
        <v>22</v>
      </c>
      <c r="AX25">
        <f>IF(Z25&gt;0, (R25*SUMPRODUCT(K25:$K$98, X25:$X$98)-K25*$AZ$3)/Z25, 0)</f>
        <v>1469.0169857165911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5.3300140000000001E-3</v>
      </c>
      <c r="Q26" s="5">
        <f t="shared" si="29"/>
        <v>50</v>
      </c>
      <c r="R26">
        <f t="shared" si="0"/>
        <v>100000</v>
      </c>
      <c r="S26">
        <f t="shared" si="1"/>
        <v>1493.2202954430184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1133.4677744966061</v>
      </c>
      <c r="AC26">
        <f t="shared" si="2"/>
        <v>1134.4802617690937</v>
      </c>
      <c r="AE26">
        <f t="shared" si="3"/>
        <v>0</v>
      </c>
      <c r="AF26">
        <f t="shared" si="4"/>
        <v>0</v>
      </c>
      <c r="AG26">
        <f t="shared" si="5"/>
        <v>-37.98770567314412</v>
      </c>
      <c r="AH26">
        <f t="shared" si="6"/>
        <v>-411.25454404931475</v>
      </c>
      <c r="AI26">
        <f t="shared" si="7"/>
        <v>-449.24224972245884</v>
      </c>
      <c r="AJ26">
        <f t="shared" si="8"/>
        <v>-1.0124872724875331</v>
      </c>
      <c r="AK26">
        <f t="shared" si="30"/>
        <v>79.342744214762433</v>
      </c>
      <c r="AL26">
        <f t="shared" si="9"/>
        <v>-370.91199278018394</v>
      </c>
      <c r="AN26">
        <f t="shared" si="10"/>
        <v>0</v>
      </c>
      <c r="AO26">
        <f t="shared" si="11"/>
        <v>0</v>
      </c>
      <c r="AP26">
        <f t="shared" si="12"/>
        <v>-4.5692660155556046</v>
      </c>
      <c r="AQ26">
        <f t="shared" si="13"/>
        <v>-49.466830875122433</v>
      </c>
      <c r="AR26">
        <f t="shared" si="14"/>
        <v>-54.036096890678031</v>
      </c>
      <c r="AS26">
        <f t="shared" si="15"/>
        <v>-0.12178476176387007</v>
      </c>
      <c r="AT26">
        <f t="shared" si="16"/>
        <v>9.5435641162644842</v>
      </c>
      <c r="AU26">
        <f t="shared" si="17"/>
        <v>-44.614317536177417</v>
      </c>
      <c r="AW26">
        <v>23</v>
      </c>
      <c r="AX26">
        <f>IF(Z26&gt;0, (R26*SUMPRODUCT(K26:$K$98, X26:$X$98)-K26*$AZ$3)/Z26, 0)</f>
        <v>1493.2202954430184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6.9004050000000001E-3</v>
      </c>
      <c r="Q27" s="5">
        <f t="shared" si="29"/>
        <v>50</v>
      </c>
      <c r="R27">
        <f t="shared" si="0"/>
        <v>100000</v>
      </c>
      <c r="S27">
        <f t="shared" si="1"/>
        <v>1502.3093376189938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1134.4802617690937</v>
      </c>
      <c r="AC27">
        <f t="shared" si="2"/>
        <v>1122.0958183762702</v>
      </c>
      <c r="AE27">
        <f t="shared" si="3"/>
        <v>0</v>
      </c>
      <c r="AF27">
        <f t="shared" si="4"/>
        <v>0</v>
      </c>
      <c r="AG27">
        <f t="shared" si="5"/>
        <v>-37.345698062247187</v>
      </c>
      <c r="AH27">
        <f t="shared" si="6"/>
        <v>-524.26110833098414</v>
      </c>
      <c r="AI27">
        <f t="shared" si="7"/>
        <v>-561.6068063932313</v>
      </c>
      <c r="AJ27">
        <f t="shared" si="8"/>
        <v>12.384443392823414</v>
      </c>
      <c r="AK27">
        <f t="shared" si="30"/>
        <v>79.413618323836559</v>
      </c>
      <c r="AL27">
        <f t="shared" si="9"/>
        <v>-469.80874467657134</v>
      </c>
      <c r="AN27">
        <f t="shared" si="10"/>
        <v>0</v>
      </c>
      <c r="AO27">
        <f t="shared" si="11"/>
        <v>0</v>
      </c>
      <c r="AP27">
        <f t="shared" si="12"/>
        <v>-4.0107531869106952</v>
      </c>
      <c r="AQ27">
        <f t="shared" si="13"/>
        <v>-56.303189392982091</v>
      </c>
      <c r="AR27">
        <f t="shared" si="14"/>
        <v>-60.313942579892782</v>
      </c>
      <c r="AS27">
        <f t="shared" si="15"/>
        <v>1.3300312588371197</v>
      </c>
      <c r="AT27">
        <f t="shared" si="16"/>
        <v>8.5286509371321024</v>
      </c>
      <c r="AU27">
        <f t="shared" si="17"/>
        <v>-50.455260383923566</v>
      </c>
      <c r="AW27">
        <v>24</v>
      </c>
      <c r="AX27">
        <f>IF(Z27&gt;0, (R27*SUMPRODUCT(K27:$K$98, X27:$X$98)-K27*$AZ$3)/Z27, 0)</f>
        <v>1502.3093376189938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8.6257439999999994E-3</v>
      </c>
      <c r="Q28" s="5">
        <f t="shared" si="29"/>
        <v>50</v>
      </c>
      <c r="R28">
        <f t="shared" si="0"/>
        <v>100000</v>
      </c>
      <c r="S28">
        <f t="shared" si="1"/>
        <v>1499.1796804251755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1122.0958183762702</v>
      </c>
      <c r="AC28">
        <f t="shared" si="2"/>
        <v>1098.9019035210556</v>
      </c>
      <c r="AE28">
        <f t="shared" si="3"/>
        <v>0</v>
      </c>
      <c r="AF28">
        <f t="shared" si="4"/>
        <v>0</v>
      </c>
      <c r="AG28">
        <f t="shared" si="5"/>
        <v>-36.65010665063847</v>
      </c>
      <c r="AH28">
        <f t="shared" si="6"/>
        <v>-644.26886197248052</v>
      </c>
      <c r="AI28">
        <f t="shared" si="7"/>
        <v>-680.91896862311899</v>
      </c>
      <c r="AJ28">
        <f t="shared" si="8"/>
        <v>23.193914855214643</v>
      </c>
      <c r="AK28">
        <f t="shared" si="30"/>
        <v>78.546707286338929</v>
      </c>
      <c r="AL28">
        <f t="shared" si="9"/>
        <v>-579.17834648156543</v>
      </c>
      <c r="AN28">
        <f t="shared" si="10"/>
        <v>0</v>
      </c>
      <c r="AO28">
        <f t="shared" si="11"/>
        <v>0</v>
      </c>
      <c r="AP28">
        <f t="shared" si="12"/>
        <v>-3.514330290003671</v>
      </c>
      <c r="AQ28">
        <f t="shared" si="13"/>
        <v>-61.778089709778214</v>
      </c>
      <c r="AR28">
        <f t="shared" si="14"/>
        <v>-65.292419999781885</v>
      </c>
      <c r="AS28">
        <f t="shared" si="15"/>
        <v>2.2240338424234012</v>
      </c>
      <c r="AT28">
        <f t="shared" si="16"/>
        <v>7.5317399544763441</v>
      </c>
      <c r="AU28">
        <f t="shared" si="17"/>
        <v>-55.536646202882139</v>
      </c>
      <c r="AW28">
        <v>25</v>
      </c>
      <c r="AX28">
        <f>IF(Z28&gt;0, (R28*SUMPRODUCT(K28:$K$98, X28:$X$98)-K28*$AZ$3)/Z28, 0)</f>
        <v>1499.1796804251755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1.0476563E-2</v>
      </c>
      <c r="Q29" s="5">
        <f t="shared" si="29"/>
        <v>50</v>
      </c>
      <c r="R29">
        <f t="shared" si="0"/>
        <v>100000</v>
      </c>
      <c r="S29">
        <f t="shared" si="1"/>
        <v>1485.6495951517315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1098.9019035210556</v>
      </c>
      <c r="AC29">
        <f t="shared" si="2"/>
        <v>1066.6856660771414</v>
      </c>
      <c r="AE29">
        <f t="shared" si="3"/>
        <v>0</v>
      </c>
      <c r="AF29">
        <f t="shared" si="4"/>
        <v>0</v>
      </c>
      <c r="AG29">
        <f t="shared" si="5"/>
        <v>-35.899638432849947</v>
      </c>
      <c r="AH29">
        <f t="shared" si="6"/>
        <v>-767.93430256426586</v>
      </c>
      <c r="AI29">
        <f t="shared" si="7"/>
        <v>-803.83394099711586</v>
      </c>
      <c r="AJ29">
        <f t="shared" si="8"/>
        <v>32.216237443914224</v>
      </c>
      <c r="AK29">
        <f t="shared" si="30"/>
        <v>76.923133246473895</v>
      </c>
      <c r="AL29">
        <f t="shared" si="9"/>
        <v>-694.69457030672777</v>
      </c>
      <c r="AN29">
        <f t="shared" si="10"/>
        <v>0</v>
      </c>
      <c r="AO29">
        <f t="shared" si="11"/>
        <v>0</v>
      </c>
      <c r="AP29">
        <f t="shared" si="12"/>
        <v>-3.0735436468014301</v>
      </c>
      <c r="AQ29">
        <f t="shared" si="13"/>
        <v>-65.746611939342372</v>
      </c>
      <c r="AR29">
        <f t="shared" si="14"/>
        <v>-68.820155586143798</v>
      </c>
      <c r="AS29">
        <f t="shared" si="15"/>
        <v>2.7581896710408795</v>
      </c>
      <c r="AT29">
        <f t="shared" si="16"/>
        <v>6.5857657013452719</v>
      </c>
      <c r="AU29">
        <f t="shared" si="17"/>
        <v>-59.476200213757657</v>
      </c>
      <c r="AW29">
        <v>26</v>
      </c>
      <c r="AX29">
        <f>IF(Z29&gt;0, (R29*SUMPRODUCT(K29:$K$98, X29:$X$98)-K29*$AZ$3)/Z29, 0)</f>
        <v>1485.6495951517315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1.2607808E-2</v>
      </c>
      <c r="Q30" s="5">
        <f t="shared" si="29"/>
        <v>50</v>
      </c>
      <c r="R30">
        <f t="shared" si="0"/>
        <v>100000</v>
      </c>
      <c r="S30">
        <f t="shared" si="1"/>
        <v>1463.9375214625054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1066.6856660771414</v>
      </c>
      <c r="AC30">
        <f t="shared" si="2"/>
        <v>1027.3335650894628</v>
      </c>
      <c r="AE30">
        <f t="shared" si="3"/>
        <v>0</v>
      </c>
      <c r="AF30">
        <f t="shared" si="4"/>
        <v>0</v>
      </c>
      <c r="AG30">
        <f t="shared" si="5"/>
        <v>-35.088026299890664</v>
      </c>
      <c r="AH30">
        <f t="shared" si="6"/>
        <v>-905.23149726158613</v>
      </c>
      <c r="AI30">
        <f t="shared" si="7"/>
        <v>-940.31952356147679</v>
      </c>
      <c r="AJ30">
        <f t="shared" si="8"/>
        <v>39.352100987678568</v>
      </c>
      <c r="AK30">
        <f t="shared" si="30"/>
        <v>74.667996625399908</v>
      </c>
      <c r="AL30">
        <f t="shared" si="9"/>
        <v>-826.29942594839827</v>
      </c>
      <c r="AN30">
        <f t="shared" si="10"/>
        <v>0</v>
      </c>
      <c r="AO30">
        <f t="shared" si="11"/>
        <v>0</v>
      </c>
      <c r="AP30">
        <f t="shared" si="12"/>
        <v>-2.6821942519240394</v>
      </c>
      <c r="AQ30">
        <f t="shared" si="13"/>
        <v>-69.197586033021864</v>
      </c>
      <c r="AR30">
        <f t="shared" si="14"/>
        <v>-71.879780284945909</v>
      </c>
      <c r="AS30">
        <f t="shared" si="15"/>
        <v>3.0081480835704535</v>
      </c>
      <c r="AT30">
        <f t="shared" si="16"/>
        <v>5.7077610931896521</v>
      </c>
      <c r="AU30">
        <f t="shared" si="17"/>
        <v>-63.163871108185795</v>
      </c>
      <c r="AW30">
        <v>27</v>
      </c>
      <c r="AX30">
        <f>IF(Z30&gt;0, (R30*SUMPRODUCT(K30:$K$98, X30:$X$98)-K30*$AZ$3)/Z30, 0)</f>
        <v>1463.9375214625054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1.5033739000000001E-2</v>
      </c>
      <c r="Q31" s="5">
        <f t="shared" si="29"/>
        <v>50</v>
      </c>
      <c r="R31">
        <f t="shared" si="0"/>
        <v>100000</v>
      </c>
      <c r="S31">
        <f t="shared" si="1"/>
        <v>1434.8330687247571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1027.3335650894628</v>
      </c>
      <c r="AC31">
        <f t="shared" si="2"/>
        <v>981.70250669185532</v>
      </c>
      <c r="AE31">
        <f t="shared" si="3"/>
        <v>0</v>
      </c>
      <c r="AF31">
        <f t="shared" si="4"/>
        <v>0</v>
      </c>
      <c r="AG31">
        <f t="shared" si="5"/>
        <v>-34.209641807474064</v>
      </c>
      <c r="AH31">
        <f t="shared" si="6"/>
        <v>-1055.0084588353839</v>
      </c>
      <c r="AI31">
        <f t="shared" si="7"/>
        <v>-1089.218100642858</v>
      </c>
      <c r="AJ31">
        <f t="shared" si="8"/>
        <v>45.631058397607489</v>
      </c>
      <c r="AK31">
        <f t="shared" si="30"/>
        <v>71.913349556262403</v>
      </c>
      <c r="AL31">
        <f t="shared" si="9"/>
        <v>-971.67369268898801</v>
      </c>
      <c r="AN31">
        <f t="shared" si="10"/>
        <v>0</v>
      </c>
      <c r="AO31">
        <f t="shared" si="11"/>
        <v>0</v>
      </c>
      <c r="AP31">
        <f t="shared" si="12"/>
        <v>-2.3348650902447075</v>
      </c>
      <c r="AQ31">
        <f t="shared" si="13"/>
        <v>-72.006086304868305</v>
      </c>
      <c r="AR31">
        <f t="shared" si="14"/>
        <v>-74.340951395113009</v>
      </c>
      <c r="AS31">
        <f t="shared" si="15"/>
        <v>3.1143958151650142</v>
      </c>
      <c r="AT31">
        <f t="shared" si="16"/>
        <v>4.9082060065533213</v>
      </c>
      <c r="AU31">
        <f t="shared" si="17"/>
        <v>-66.31834957339467</v>
      </c>
      <c r="AW31">
        <v>28</v>
      </c>
      <c r="AX31">
        <f>IF(Z31&gt;0, (R31*SUMPRODUCT(K31:$K$98, X31:$X$98)-K31*$AZ$3)/Z31, 0)</f>
        <v>1434.8330687247571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1.7719183999999999E-2</v>
      </c>
      <c r="Q32" s="5">
        <f t="shared" si="29"/>
        <v>50</v>
      </c>
      <c r="R32">
        <f t="shared" si="0"/>
        <v>100000</v>
      </c>
      <c r="S32">
        <f t="shared" si="1"/>
        <v>1399.1271652674909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981.70250669185532</v>
      </c>
      <c r="AC32">
        <f t="shared" si="2"/>
        <v>930.7379629186064</v>
      </c>
      <c r="AE32">
        <f t="shared" si="3"/>
        <v>0</v>
      </c>
      <c r="AF32">
        <f t="shared" si="4"/>
        <v>0</v>
      </c>
      <c r="AG32">
        <f t="shared" si="5"/>
        <v>-33.261378451638599</v>
      </c>
      <c r="AH32">
        <f t="shared" si="6"/>
        <v>-1212.3338755214511</v>
      </c>
      <c r="AI32">
        <f t="shared" si="7"/>
        <v>-1245.5952539730897</v>
      </c>
      <c r="AJ32">
        <f t="shared" si="8"/>
        <v>50.96454377324892</v>
      </c>
      <c r="AK32">
        <f t="shared" si="30"/>
        <v>68.719175468429881</v>
      </c>
      <c r="AL32">
        <f t="shared" si="9"/>
        <v>-1125.9115347314109</v>
      </c>
      <c r="AN32">
        <f t="shared" si="10"/>
        <v>0</v>
      </c>
      <c r="AO32">
        <f t="shared" si="11"/>
        <v>0</v>
      </c>
      <c r="AP32">
        <f t="shared" si="12"/>
        <v>-2.0269147635652125</v>
      </c>
      <c r="AQ32">
        <f t="shared" si="13"/>
        <v>-73.878400266468887</v>
      </c>
      <c r="AR32">
        <f t="shared" si="14"/>
        <v>-75.905315030034103</v>
      </c>
      <c r="AS32">
        <f t="shared" si="15"/>
        <v>3.1057277539642891</v>
      </c>
      <c r="AT32">
        <f t="shared" si="16"/>
        <v>4.1876770531176515</v>
      </c>
      <c r="AU32">
        <f t="shared" si="17"/>
        <v>-68.611910222952162</v>
      </c>
      <c r="AW32">
        <v>29</v>
      </c>
      <c r="AX32">
        <f>IF(Z32&gt;0, (R32*SUMPRODUCT(K32:$K$98, X32:$X$98)-K32*$AZ$3)/Z32, 0)</f>
        <v>1399.1271652674909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2.0768709E-2</v>
      </c>
      <c r="Q33" s="5">
        <f t="shared" si="29"/>
        <v>50</v>
      </c>
      <c r="R33">
        <f t="shared" si="0"/>
        <v>100000</v>
      </c>
      <c r="S33">
        <f t="shared" si="1"/>
        <v>1358.098365706679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930.7379629186064</v>
      </c>
      <c r="AC33">
        <f t="shared" si="2"/>
        <v>875.64665419822677</v>
      </c>
      <c r="AE33">
        <f t="shared" si="3"/>
        <v>0</v>
      </c>
      <c r="AF33">
        <f t="shared" si="4"/>
        <v>0</v>
      </c>
      <c r="AG33">
        <f t="shared" si="5"/>
        <v>-32.237968777121267</v>
      </c>
      <c r="AH33">
        <f t="shared" si="6"/>
        <v>-1381.5917800019054</v>
      </c>
      <c r="AI33">
        <f t="shared" si="7"/>
        <v>-1413.8297487790267</v>
      </c>
      <c r="AJ33">
        <f t="shared" si="8"/>
        <v>55.091308720379629</v>
      </c>
      <c r="AK33">
        <f t="shared" si="30"/>
        <v>65.151657404302455</v>
      </c>
      <c r="AL33">
        <f t="shared" si="9"/>
        <v>-1293.5867826543445</v>
      </c>
      <c r="AN33">
        <f t="shared" si="10"/>
        <v>0</v>
      </c>
      <c r="AO33">
        <f t="shared" si="11"/>
        <v>0</v>
      </c>
      <c r="AP33">
        <f t="shared" si="12"/>
        <v>-1.7540617973547061</v>
      </c>
      <c r="AQ33">
        <f t="shared" si="13"/>
        <v>-75.172148021945887</v>
      </c>
      <c r="AR33">
        <f t="shared" si="14"/>
        <v>-76.926209819300595</v>
      </c>
      <c r="AS33">
        <f t="shared" si="15"/>
        <v>2.9975077108850376</v>
      </c>
      <c r="AT33">
        <f t="shared" si="16"/>
        <v>3.5448893842322775</v>
      </c>
      <c r="AU33">
        <f t="shared" si="17"/>
        <v>-70.383812724183272</v>
      </c>
      <c r="AW33">
        <v>30</v>
      </c>
      <c r="AX33">
        <f>IF(Z33&gt;0, (R33*SUMPRODUCT(K33:$K$98, X33:$X$98)-K33*$AZ$3)/Z33, 0)</f>
        <v>1358.098365706679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2.4225090000000001E-2</v>
      </c>
      <c r="Q34" s="5">
        <f t="shared" si="29"/>
        <v>50</v>
      </c>
      <c r="R34">
        <f t="shared" si="0"/>
        <v>100000</v>
      </c>
      <c r="S34">
        <f t="shared" si="1"/>
        <v>1312.4436053141631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875.64665419822677</v>
      </c>
      <c r="AC34">
        <f t="shared" si="2"/>
        <v>817.24869505671779</v>
      </c>
      <c r="AE34">
        <f t="shared" si="3"/>
        <v>0</v>
      </c>
      <c r="AF34">
        <f t="shared" si="4"/>
        <v>0</v>
      </c>
      <c r="AG34">
        <f t="shared" si="5"/>
        <v>-31.134621394307104</v>
      </c>
      <c r="AH34">
        <f t="shared" si="6"/>
        <v>-1561.9353900859053</v>
      </c>
      <c r="AI34">
        <f t="shared" si="7"/>
        <v>-1593.0700114802123</v>
      </c>
      <c r="AJ34">
        <f t="shared" si="8"/>
        <v>58.397959141508977</v>
      </c>
      <c r="AK34">
        <f t="shared" si="30"/>
        <v>61.295265793875878</v>
      </c>
      <c r="AL34">
        <f t="shared" si="9"/>
        <v>-1473.3767865448276</v>
      </c>
      <c r="AN34">
        <f t="shared" si="10"/>
        <v>0</v>
      </c>
      <c r="AO34">
        <f t="shared" si="11"/>
        <v>0</v>
      </c>
      <c r="AP34">
        <f t="shared" si="12"/>
        <v>-1.5125257807809638</v>
      </c>
      <c r="AQ34">
        <f t="shared" si="13"/>
        <v>-75.879115904427707</v>
      </c>
      <c r="AR34">
        <f t="shared" si="14"/>
        <v>-77.391641685208668</v>
      </c>
      <c r="AS34">
        <f t="shared" si="15"/>
        <v>2.8369838716804292</v>
      </c>
      <c r="AT34">
        <f t="shared" si="16"/>
        <v>2.9777355754199331</v>
      </c>
      <c r="AU34">
        <f t="shared" si="17"/>
        <v>-71.57692223810831</v>
      </c>
      <c r="AW34">
        <v>31</v>
      </c>
      <c r="AX34">
        <f>IF(Z34&gt;0, (R34*SUMPRODUCT(K34:$K$98, X34:$X$98)-K34*$AZ$3)/Z34, 0)</f>
        <v>1312.4436053141631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2.7828815E-2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1262.3939066551452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817.24869505671779</v>
      </c>
      <c r="AC35">
        <f t="shared" ref="AC35:AC66" si="33">S35*Z35</f>
        <v>756.34653350982262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-29.956835561486823</v>
      </c>
      <c r="AH35">
        <f t="shared" ref="AH35:AH66" si="37">-X35*R35</f>
        <v>-1732.8792377544289</v>
      </c>
      <c r="AI35">
        <f t="shared" ref="AI35:AI66" si="38">SUM(AE35:AH35)</f>
        <v>-1762.8360733159157</v>
      </c>
      <c r="AJ35">
        <f t="shared" ref="AJ35:AJ66" si="39">AB35-AC35</f>
        <v>60.902161546895172</v>
      </c>
      <c r="AK35">
        <f t="shared" si="30"/>
        <v>57.207408653970248</v>
      </c>
      <c r="AL35">
        <f t="shared" ref="AL35:AL66" si="40">SUM(AI35:AK35)</f>
        <v>-1644.7265031150503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-1.2993827882473841</v>
      </c>
      <c r="AQ35">
        <f t="shared" ref="AQ35:AQ66" si="44">AH35*$K35</f>
        <v>-75.163928814435707</v>
      </c>
      <c r="AR35">
        <f t="shared" ref="AR35:AR66" si="45">AI35*$K35</f>
        <v>-76.463311602683078</v>
      </c>
      <c r="AS35">
        <f t="shared" ref="AS35:AS66" si="46">AJ35*$K35</f>
        <v>2.641641515128363</v>
      </c>
      <c r="AT35">
        <f t="shared" ref="AT35:AT66" si="47">AK35*$K35</f>
        <v>2.4813809860734843</v>
      </c>
      <c r="AU35">
        <f t="shared" ref="AU35:AU66" si="48">AL35*$K35</f>
        <v>-71.340289101481233</v>
      </c>
      <c r="AW35">
        <v>32</v>
      </c>
      <c r="AX35">
        <f>IF(Z35&gt;0, (R35*SUMPRODUCT(K35:$K$98, X35:$X$98)-K35*$AZ$3)/Z35, 0)</f>
        <v>1262.3939066551452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3.1684449000000003E-2</v>
      </c>
      <c r="Q36" s="5">
        <f t="shared" si="29"/>
        <v>50</v>
      </c>
      <c r="R36">
        <f t="shared" si="31"/>
        <v>100000</v>
      </c>
      <c r="S36">
        <f t="shared" si="32"/>
        <v>1209.6844654457097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756.34653350982262</v>
      </c>
      <c r="AC36">
        <f t="shared" si="33"/>
        <v>694.55488537175552</v>
      </c>
      <c r="AE36">
        <f t="shared" si="34"/>
        <v>0</v>
      </c>
      <c r="AF36">
        <f t="shared" si="35"/>
        <v>0</v>
      </c>
      <c r="AG36">
        <f t="shared" si="36"/>
        <v>-28.708101377322638</v>
      </c>
      <c r="AH36">
        <f t="shared" si="37"/>
        <v>-1898.3316570986315</v>
      </c>
      <c r="AI36">
        <f t="shared" si="38"/>
        <v>-1927.0397584759542</v>
      </c>
      <c r="AJ36">
        <f t="shared" si="39"/>
        <v>61.791648138067103</v>
      </c>
      <c r="AK36">
        <f t="shared" si="30"/>
        <v>52.944257345687589</v>
      </c>
      <c r="AL36">
        <f t="shared" si="40"/>
        <v>-1812.3038529921994</v>
      </c>
      <c r="AN36">
        <f t="shared" si="41"/>
        <v>0</v>
      </c>
      <c r="AO36">
        <f t="shared" si="42"/>
        <v>0</v>
      </c>
      <c r="AP36">
        <f t="shared" si="43"/>
        <v>-1.11180243989215</v>
      </c>
      <c r="AQ36">
        <f t="shared" si="44"/>
        <v>-73.518263724467928</v>
      </c>
      <c r="AR36">
        <f t="shared" si="45"/>
        <v>-74.630066164360088</v>
      </c>
      <c r="AS36">
        <f t="shared" si="46"/>
        <v>2.3930563802149742</v>
      </c>
      <c r="AT36">
        <f t="shared" si="47"/>
        <v>2.050416142870088</v>
      </c>
      <c r="AU36">
        <f t="shared" si="48"/>
        <v>-70.186593641275024</v>
      </c>
      <c r="AW36">
        <v>33</v>
      </c>
      <c r="AX36">
        <f>IF(Z36&gt;0, (R36*SUMPRODUCT(K36:$K$98, X36:$X$98)-K36*$AZ$3)/Z36, 0)</f>
        <v>1209.6844654457097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31"/>
        <v>100000</v>
      </c>
      <c r="S37">
        <f t="shared" si="32"/>
        <v>1155.5115687970942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694.55488537175552</v>
      </c>
      <c r="AC37">
        <f t="shared" si="33"/>
        <v>632.97615796547359</v>
      </c>
      <c r="AE37">
        <f t="shared" si="34"/>
        <v>0</v>
      </c>
      <c r="AF37">
        <f t="shared" si="35"/>
        <v>0</v>
      </c>
      <c r="AG37">
        <f t="shared" si="36"/>
        <v>-27.389434041946103</v>
      </c>
      <c r="AH37">
        <f t="shared" si="37"/>
        <v>-2063.1726432066071</v>
      </c>
      <c r="AI37">
        <f t="shared" si="38"/>
        <v>-2090.5620772485531</v>
      </c>
      <c r="AJ37">
        <f t="shared" si="39"/>
        <v>61.578727406281928</v>
      </c>
      <c r="AK37">
        <f t="shared" si="30"/>
        <v>48.618841976022892</v>
      </c>
      <c r="AL37">
        <f t="shared" si="40"/>
        <v>-1980.3645078662485</v>
      </c>
      <c r="AN37">
        <f t="shared" si="41"/>
        <v>0</v>
      </c>
      <c r="AO37">
        <f t="shared" si="42"/>
        <v>0</v>
      </c>
      <c r="AP37">
        <f t="shared" si="43"/>
        <v>-0.94708331863682504</v>
      </c>
      <c r="AQ37">
        <f t="shared" si="44"/>
        <v>-71.341247535686065</v>
      </c>
      <c r="AR37">
        <f t="shared" si="45"/>
        <v>-72.288330854322894</v>
      </c>
      <c r="AS37">
        <f t="shared" si="46"/>
        <v>2.129295020118279</v>
      </c>
      <c r="AT37">
        <f t="shared" si="47"/>
        <v>1.681162675227714</v>
      </c>
      <c r="AU37">
        <f t="shared" si="48"/>
        <v>-68.477873158976905</v>
      </c>
      <c r="AW37">
        <v>34</v>
      </c>
      <c r="AX37">
        <f>IF(Z37&gt;0, (R37*SUMPRODUCT(K37:$K$98, X37:$X$98)-K37*$AZ$3)/Z37, 0)</f>
        <v>1155.5115687970942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4.1016489000000003E-2</v>
      </c>
      <c r="Q38" s="5">
        <f t="shared" si="60"/>
        <v>50</v>
      </c>
      <c r="R38">
        <f t="shared" si="31"/>
        <v>100000</v>
      </c>
      <c r="S38">
        <f t="shared" si="32"/>
        <v>1100.9013164361861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632.97615796547359</v>
      </c>
      <c r="AC38">
        <f t="shared" si="33"/>
        <v>572.2952107138824</v>
      </c>
      <c r="AE38">
        <f t="shared" si="34"/>
        <v>0</v>
      </c>
      <c r="AF38">
        <f t="shared" si="35"/>
        <v>0</v>
      </c>
      <c r="AG38">
        <f t="shared" si="36"/>
        <v>-25.992121281428933</v>
      </c>
      <c r="AH38">
        <f t="shared" si="37"/>
        <v>-2246.8368401954158</v>
      </c>
      <c r="AI38">
        <f t="shared" si="38"/>
        <v>-2272.8289614768446</v>
      </c>
      <c r="AJ38">
        <f t="shared" si="39"/>
        <v>60.680947251591192</v>
      </c>
      <c r="AK38">
        <f t="shared" si="30"/>
        <v>44.308331057583153</v>
      </c>
      <c r="AL38">
        <f t="shared" si="40"/>
        <v>-2167.8396831676705</v>
      </c>
      <c r="AN38">
        <f t="shared" si="41"/>
        <v>0</v>
      </c>
      <c r="AO38">
        <f t="shared" si="42"/>
        <v>0</v>
      </c>
      <c r="AP38">
        <f t="shared" si="43"/>
        <v>-0.80247004725848736</v>
      </c>
      <c r="AQ38">
        <f t="shared" si="44"/>
        <v>-69.367915215983615</v>
      </c>
      <c r="AR38">
        <f t="shared" si="45"/>
        <v>-70.17038526324211</v>
      </c>
      <c r="AS38">
        <f t="shared" si="46"/>
        <v>1.8734385732289545</v>
      </c>
      <c r="AT38">
        <f t="shared" si="47"/>
        <v>1.367957164124495</v>
      </c>
      <c r="AU38">
        <f t="shared" si="48"/>
        <v>-66.928989525888667</v>
      </c>
      <c r="AW38">
        <v>35</v>
      </c>
      <c r="AX38">
        <f>IF(Z38&gt;0, (R38*SUMPRODUCT(K38:$K$98, X38:$X$98)-K38*$AZ$3)/Z38, 0)</f>
        <v>1100.9013164361861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4.6435859000000003E-2</v>
      </c>
      <c r="Q39" s="5">
        <f t="shared" si="60"/>
        <v>50</v>
      </c>
      <c r="R39">
        <f t="shared" si="31"/>
        <v>100000</v>
      </c>
      <c r="S39">
        <f t="shared" si="32"/>
        <v>1044.730968367212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572.2952107138824</v>
      </c>
      <c r="AC39">
        <f t="shared" si="33"/>
        <v>512.44542075155471</v>
      </c>
      <c r="AE39">
        <f t="shared" si="34"/>
        <v>0</v>
      </c>
      <c r="AF39">
        <f t="shared" si="35"/>
        <v>0</v>
      </c>
      <c r="AG39">
        <f t="shared" si="36"/>
        <v>-24.525233589679306</v>
      </c>
      <c r="AH39">
        <f t="shared" si="37"/>
        <v>-2413.9329578706665</v>
      </c>
      <c r="AI39">
        <f t="shared" si="38"/>
        <v>-2438.4581914603459</v>
      </c>
      <c r="AJ39">
        <f t="shared" si="39"/>
        <v>59.849789962327691</v>
      </c>
      <c r="AK39">
        <f t="shared" si="30"/>
        <v>40.060664749971771</v>
      </c>
      <c r="AL39">
        <f t="shared" si="40"/>
        <v>-2338.5477367480466</v>
      </c>
      <c r="AN39">
        <f t="shared" si="41"/>
        <v>0</v>
      </c>
      <c r="AO39">
        <f t="shared" si="42"/>
        <v>0</v>
      </c>
      <c r="AP39">
        <f t="shared" si="43"/>
        <v>-0.67605532216043196</v>
      </c>
      <c r="AQ39">
        <f t="shared" si="44"/>
        <v>-66.541760653961518</v>
      </c>
      <c r="AR39">
        <f t="shared" si="45"/>
        <v>-67.217815976121955</v>
      </c>
      <c r="AS39">
        <f t="shared" si="46"/>
        <v>1.6498015762525799</v>
      </c>
      <c r="AT39">
        <f t="shared" si="47"/>
        <v>1.1043004142843464</v>
      </c>
      <c r="AU39">
        <f t="shared" si="48"/>
        <v>-64.463713985585031</v>
      </c>
      <c r="AW39">
        <v>36</v>
      </c>
      <c r="AX39">
        <f>IF(Z39&gt;0, (R39*SUMPRODUCT(K39:$K$98, X39:$X$98)-K39*$AZ$3)/Z39, 0)</f>
        <v>1044.730968367212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5.1834316999999998E-2</v>
      </c>
      <c r="Q40" s="5">
        <f t="shared" si="60"/>
        <v>50</v>
      </c>
      <c r="R40">
        <f t="shared" si="31"/>
        <v>100000</v>
      </c>
      <c r="S40">
        <f t="shared" si="32"/>
        <v>987.45549280990724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512.44542075155471</v>
      </c>
      <c r="AC40">
        <f t="shared" si="33"/>
        <v>454.40198621692912</v>
      </c>
      <c r="AE40">
        <f t="shared" si="34"/>
        <v>0</v>
      </c>
      <c r="AF40">
        <f t="shared" si="35"/>
        <v>0</v>
      </c>
      <c r="AG40">
        <f t="shared" si="36"/>
        <v>-23.008732521396031</v>
      </c>
      <c r="AH40">
        <f t="shared" si="37"/>
        <v>-2542.4974647729705</v>
      </c>
      <c r="AI40">
        <f t="shared" si="38"/>
        <v>-2565.5061972943663</v>
      </c>
      <c r="AJ40">
        <f t="shared" si="39"/>
        <v>58.04343453462559</v>
      </c>
      <c r="AK40">
        <f t="shared" si="30"/>
        <v>35.871179452608835</v>
      </c>
      <c r="AL40">
        <f t="shared" si="40"/>
        <v>-2471.5915833071317</v>
      </c>
      <c r="AN40">
        <f t="shared" si="41"/>
        <v>0</v>
      </c>
      <c r="AO40">
        <f t="shared" si="42"/>
        <v>0</v>
      </c>
      <c r="AP40">
        <f t="shared" si="43"/>
        <v>-0.5662963420182382</v>
      </c>
      <c r="AQ40">
        <f t="shared" si="44"/>
        <v>-62.576546211430284</v>
      </c>
      <c r="AR40">
        <f t="shared" si="45"/>
        <v>-63.142842553448517</v>
      </c>
      <c r="AS40">
        <f t="shared" si="46"/>
        <v>1.4285786765771489</v>
      </c>
      <c r="AT40">
        <f t="shared" si="47"/>
        <v>0.88286991423809458</v>
      </c>
      <c r="AU40">
        <f t="shared" si="48"/>
        <v>-60.831393962633271</v>
      </c>
      <c r="AW40">
        <v>37</v>
      </c>
      <c r="AX40">
        <f>IF(Z40&gt;0, (R40*SUMPRODUCT(K40:$K$98, X40:$X$98)-K40*$AZ$3)/Z40, 0)</f>
        <v>987.45549280990724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5.7772715000000002E-2</v>
      </c>
      <c r="Q41" s="5">
        <f t="shared" si="60"/>
        <v>50</v>
      </c>
      <c r="R41">
        <f t="shared" si="31"/>
        <v>100000</v>
      </c>
      <c r="S41">
        <f t="shared" si="32"/>
        <v>931.06059473065352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454.40198621692912</v>
      </c>
      <c r="AC41">
        <f t="shared" si="33"/>
        <v>399.41323118347725</v>
      </c>
      <c r="AE41">
        <f t="shared" si="34"/>
        <v>0</v>
      </c>
      <c r="AF41">
        <f t="shared" si="35"/>
        <v>0</v>
      </c>
      <c r="AG41">
        <f t="shared" si="36"/>
        <v>-21.449368249712229</v>
      </c>
      <c r="AH41">
        <f t="shared" si="37"/>
        <v>-2658.5538929396885</v>
      </c>
      <c r="AI41">
        <f t="shared" si="38"/>
        <v>-2680.0032611894007</v>
      </c>
      <c r="AJ41">
        <f t="shared" si="39"/>
        <v>54.988755033451866</v>
      </c>
      <c r="AK41">
        <f t="shared" ref="AK41:AK72" si="61">G41*SUM(AB41:AB41, AE41:AF41)</f>
        <v>31.808139035185039</v>
      </c>
      <c r="AL41">
        <f t="shared" si="40"/>
        <v>-2593.2063671207638</v>
      </c>
      <c r="AN41">
        <f t="shared" si="41"/>
        <v>0</v>
      </c>
      <c r="AO41">
        <f t="shared" si="42"/>
        <v>0</v>
      </c>
      <c r="AP41">
        <f t="shared" si="43"/>
        <v>-0.47135437627240501</v>
      </c>
      <c r="AQ41">
        <f t="shared" si="44"/>
        <v>-58.422280666003921</v>
      </c>
      <c r="AR41">
        <f t="shared" si="45"/>
        <v>-58.89363504227633</v>
      </c>
      <c r="AS41">
        <f t="shared" si="46"/>
        <v>1.2083894513367086</v>
      </c>
      <c r="AT41">
        <f t="shared" si="47"/>
        <v>0.69899054185508391</v>
      </c>
      <c r="AU41">
        <f t="shared" si="48"/>
        <v>-56.986255049084534</v>
      </c>
      <c r="AW41">
        <v>38</v>
      </c>
      <c r="AX41">
        <f>IF(Z41&gt;0, (R41*SUMPRODUCT(K41:$K$98, X41:$X$98)-K41*$AZ$3)/Z41, 0)</f>
        <v>931.06059473065352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6.4089452000000005E-2</v>
      </c>
      <c r="Q42" s="5">
        <f t="shared" si="60"/>
        <v>50</v>
      </c>
      <c r="R42">
        <f t="shared" si="31"/>
        <v>100000</v>
      </c>
      <c r="S42">
        <f t="shared" si="32"/>
        <v>875.53455825634103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399.41323118347725</v>
      </c>
      <c r="AC42">
        <f t="shared" si="33"/>
        <v>347.76576406923982</v>
      </c>
      <c r="AE42">
        <f t="shared" si="34"/>
        <v>0</v>
      </c>
      <c r="AF42">
        <f t="shared" si="35"/>
        <v>0</v>
      </c>
      <c r="AG42">
        <f t="shared" si="36"/>
        <v>-19.86019631034485</v>
      </c>
      <c r="AH42">
        <f t="shared" si="37"/>
        <v>-2749.3565137405121</v>
      </c>
      <c r="AI42">
        <f t="shared" si="38"/>
        <v>-2769.2167100508568</v>
      </c>
      <c r="AJ42">
        <f t="shared" si="39"/>
        <v>51.647467114237429</v>
      </c>
      <c r="AK42">
        <f t="shared" si="61"/>
        <v>27.95892618284341</v>
      </c>
      <c r="AL42">
        <f t="shared" si="40"/>
        <v>-2689.6103167537763</v>
      </c>
      <c r="AN42">
        <f t="shared" si="41"/>
        <v>0</v>
      </c>
      <c r="AO42">
        <f t="shared" si="42"/>
        <v>0</v>
      </c>
      <c r="AP42">
        <f t="shared" si="43"/>
        <v>-0.38967141860408994</v>
      </c>
      <c r="AQ42">
        <f t="shared" si="44"/>
        <v>-53.944363701964718</v>
      </c>
      <c r="AR42">
        <f t="shared" si="45"/>
        <v>-54.334035120568807</v>
      </c>
      <c r="AS42">
        <f t="shared" si="46"/>
        <v>1.0133606668948139</v>
      </c>
      <c r="AT42">
        <f t="shared" si="47"/>
        <v>0.54857435737635207</v>
      </c>
      <c r="AU42">
        <f t="shared" si="48"/>
        <v>-52.772100096297649</v>
      </c>
      <c r="AW42">
        <v>39</v>
      </c>
      <c r="AX42">
        <f>IF(Z42&gt;0, (R42*SUMPRODUCT(K42:$K$98, X42:$X$98)-K42*$AZ$3)/Z42, 0)</f>
        <v>875.53455825634103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7.1121990999999996E-2</v>
      </c>
      <c r="Q43" s="5">
        <f t="shared" si="60"/>
        <v>50</v>
      </c>
      <c r="R43">
        <f t="shared" si="31"/>
        <v>100000</v>
      </c>
      <c r="S43">
        <f t="shared" si="32"/>
        <v>821.60320167147268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347.76576406923982</v>
      </c>
      <c r="AC43">
        <f t="shared" si="33"/>
        <v>299.87034103849521</v>
      </c>
      <c r="AE43">
        <f t="shared" si="34"/>
        <v>0</v>
      </c>
      <c r="AF43">
        <f t="shared" si="35"/>
        <v>0</v>
      </c>
      <c r="AG43">
        <f t="shared" si="36"/>
        <v>-18.24909764399882</v>
      </c>
      <c r="AH43">
        <f t="shared" si="37"/>
        <v>-2824.9934064851591</v>
      </c>
      <c r="AI43">
        <f t="shared" si="38"/>
        <v>-2843.2425041291581</v>
      </c>
      <c r="AJ43">
        <f t="shared" si="39"/>
        <v>47.89542303074461</v>
      </c>
      <c r="AK43">
        <f t="shared" si="61"/>
        <v>24.343603484846788</v>
      </c>
      <c r="AL43">
        <f t="shared" si="40"/>
        <v>-2771.0034776135667</v>
      </c>
      <c r="AN43">
        <f t="shared" si="41"/>
        <v>0</v>
      </c>
      <c r="AO43">
        <f t="shared" si="42"/>
        <v>0</v>
      </c>
      <c r="AP43">
        <f t="shared" si="43"/>
        <v>-0.31969687258136753</v>
      </c>
      <c r="AQ43">
        <f t="shared" si="44"/>
        <v>-49.489655583780916</v>
      </c>
      <c r="AR43">
        <f t="shared" si="45"/>
        <v>-49.809352456362284</v>
      </c>
      <c r="AS43">
        <f t="shared" si="46"/>
        <v>0.83905611403893066</v>
      </c>
      <c r="AT43">
        <f t="shared" si="47"/>
        <v>0.42646349169081699</v>
      </c>
      <c r="AU43">
        <f t="shared" si="48"/>
        <v>-48.543832850632533</v>
      </c>
      <c r="AW43">
        <v>40</v>
      </c>
      <c r="AX43">
        <f>IF(Z43&gt;0, (R43*SUMPRODUCT(K43:$K$98, X43:$X$98)-K43*$AZ$3)/Z43, 0)</f>
        <v>821.60320167147268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7.9233461000000005E-2</v>
      </c>
      <c r="Q44" s="5">
        <f t="shared" si="60"/>
        <v>50</v>
      </c>
      <c r="R44">
        <f t="shared" si="31"/>
        <v>100000</v>
      </c>
      <c r="S44">
        <f t="shared" si="32"/>
        <v>769.46826992007618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299.87034103849521</v>
      </c>
      <c r="AC44">
        <f t="shared" si="33"/>
        <v>255.78152533973213</v>
      </c>
      <c r="AE44">
        <f t="shared" si="34"/>
        <v>0</v>
      </c>
      <c r="AF44">
        <f t="shared" si="35"/>
        <v>0</v>
      </c>
      <c r="AG44">
        <f t="shared" si="36"/>
        <v>-16.620667501097859</v>
      </c>
      <c r="AH44">
        <f t="shared" si="37"/>
        <v>-2891.878332921945</v>
      </c>
      <c r="AI44">
        <f t="shared" si="38"/>
        <v>-2908.4990004230431</v>
      </c>
      <c r="AJ44">
        <f t="shared" si="39"/>
        <v>44.088815698763085</v>
      </c>
      <c r="AK44">
        <f t="shared" si="61"/>
        <v>20.990923872694665</v>
      </c>
      <c r="AL44">
        <f t="shared" si="40"/>
        <v>-2843.4192608515855</v>
      </c>
      <c r="AN44">
        <f t="shared" si="41"/>
        <v>0</v>
      </c>
      <c r="AO44">
        <f t="shared" si="42"/>
        <v>0</v>
      </c>
      <c r="AP44">
        <f t="shared" si="43"/>
        <v>-0.2599725126518358</v>
      </c>
      <c r="AQ44">
        <f t="shared" si="44"/>
        <v>-45.233374438388843</v>
      </c>
      <c r="AR44">
        <f t="shared" si="45"/>
        <v>-45.493346951040685</v>
      </c>
      <c r="AS44">
        <f t="shared" si="46"/>
        <v>0.68961611778191467</v>
      </c>
      <c r="AT44">
        <f t="shared" si="47"/>
        <v>0.32832996759651051</v>
      </c>
      <c r="AU44">
        <f t="shared" si="48"/>
        <v>-44.475400865662266</v>
      </c>
      <c r="AW44">
        <v>41</v>
      </c>
      <c r="AX44">
        <f>IF(Z44&gt;0, (R44*SUMPRODUCT(K44:$K$98, X44:$X$98)-K44*$AZ$3)/Z44, 0)</f>
        <v>769.46826992007618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8.7905784000000001E-2</v>
      </c>
      <c r="Q45" s="5">
        <f t="shared" si="60"/>
        <v>50</v>
      </c>
      <c r="R45">
        <f t="shared" si="31"/>
        <v>100000</v>
      </c>
      <c r="S45">
        <f t="shared" si="32"/>
        <v>718.21672931219575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255.78152533973213</v>
      </c>
      <c r="AC45">
        <f t="shared" si="33"/>
        <v>215.37032937010929</v>
      </c>
      <c r="AE45">
        <f t="shared" si="34"/>
        <v>0</v>
      </c>
      <c r="AF45">
        <f t="shared" si="35"/>
        <v>0</v>
      </c>
      <c r="AG45">
        <f t="shared" si="36"/>
        <v>-14.993408018799553</v>
      </c>
      <c r="AH45">
        <f t="shared" si="37"/>
        <v>-2922.1056145746566</v>
      </c>
      <c r="AI45">
        <f t="shared" si="38"/>
        <v>-2937.0990225934561</v>
      </c>
      <c r="AJ45">
        <f t="shared" si="39"/>
        <v>40.411195969622838</v>
      </c>
      <c r="AK45">
        <f t="shared" si="61"/>
        <v>17.90470677378125</v>
      </c>
      <c r="AL45">
        <f t="shared" si="40"/>
        <v>-2878.7831198500521</v>
      </c>
      <c r="AN45">
        <f t="shared" si="41"/>
        <v>0</v>
      </c>
      <c r="AO45">
        <f t="shared" si="42"/>
        <v>0</v>
      </c>
      <c r="AP45">
        <f t="shared" si="43"/>
        <v>-0.20939258926982846</v>
      </c>
      <c r="AQ45">
        <f t="shared" si="44"/>
        <v>-40.8090848984099</v>
      </c>
      <c r="AR45">
        <f t="shared" si="45"/>
        <v>-41.018477487679732</v>
      </c>
      <c r="AS45">
        <f t="shared" si="46"/>
        <v>0.56436835100865057</v>
      </c>
      <c r="AT45">
        <f t="shared" si="47"/>
        <v>0.25005074942122901</v>
      </c>
      <c r="AU45">
        <f t="shared" si="48"/>
        <v>-40.204058387249852</v>
      </c>
      <c r="AW45">
        <v>42</v>
      </c>
      <c r="AX45">
        <f>IF(Z45&gt;0, (R45*SUMPRODUCT(K45:$K$98, X45:$X$98)-K45*$AZ$3)/Z45, 0)</f>
        <v>718.21672931219575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9.7118048999999998E-2</v>
      </c>
      <c r="Q46" s="5">
        <f t="shared" si="60"/>
        <v>50</v>
      </c>
      <c r="R46">
        <f t="shared" si="31"/>
        <v>100000</v>
      </c>
      <c r="S46">
        <f t="shared" si="32"/>
        <v>668.04426974173191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215.37032937010929</v>
      </c>
      <c r="AC46">
        <f t="shared" si="33"/>
        <v>178.86676096166897</v>
      </c>
      <c r="AE46">
        <f t="shared" si="34"/>
        <v>0</v>
      </c>
      <c r="AF46">
        <f t="shared" si="35"/>
        <v>0</v>
      </c>
      <c r="AG46">
        <f t="shared" si="36"/>
        <v>-13.387343403964788</v>
      </c>
      <c r="AH46">
        <f t="shared" si="37"/>
        <v>-2912.2610692935359</v>
      </c>
      <c r="AI46">
        <f t="shared" si="38"/>
        <v>-2925.6484126975006</v>
      </c>
      <c r="AJ46">
        <f t="shared" si="39"/>
        <v>36.503568408440316</v>
      </c>
      <c r="AK46">
        <f t="shared" si="61"/>
        <v>15.075923055907651</v>
      </c>
      <c r="AL46">
        <f t="shared" si="40"/>
        <v>-2874.0689212331527</v>
      </c>
      <c r="AN46">
        <f t="shared" si="41"/>
        <v>0</v>
      </c>
      <c r="AO46">
        <f t="shared" si="42"/>
        <v>0</v>
      </c>
      <c r="AP46">
        <f t="shared" si="43"/>
        <v>-0.16693112824302328</v>
      </c>
      <c r="AQ46">
        <f t="shared" si="44"/>
        <v>-36.313928115971564</v>
      </c>
      <c r="AR46">
        <f t="shared" si="45"/>
        <v>-36.480859244214585</v>
      </c>
      <c r="AS46">
        <f t="shared" si="46"/>
        <v>0.45517483756431104</v>
      </c>
      <c r="AT46">
        <f t="shared" si="47"/>
        <v>0.18798657575948524</v>
      </c>
      <c r="AU46">
        <f t="shared" si="48"/>
        <v>-35.837697830890789</v>
      </c>
      <c r="AW46">
        <v>43</v>
      </c>
      <c r="AX46">
        <f>IF(Z46&gt;0, (R46*SUMPRODUCT(K46:$K$98, X46:$X$98)-K46*$AZ$3)/Z46, 0)</f>
        <v>668.04426974173191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0.107494799</v>
      </c>
      <c r="Q47" s="5">
        <f t="shared" si="60"/>
        <v>50</v>
      </c>
      <c r="R47">
        <f t="shared" si="31"/>
        <v>100000</v>
      </c>
      <c r="S47">
        <f t="shared" si="32"/>
        <v>619.57036221697172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178.86676096166897</v>
      </c>
      <c r="AC47">
        <f t="shared" si="33"/>
        <v>146.39704399745602</v>
      </c>
      <c r="AE47">
        <f t="shared" si="34"/>
        <v>0</v>
      </c>
      <c r="AF47">
        <f t="shared" si="35"/>
        <v>0</v>
      </c>
      <c r="AG47">
        <f t="shared" si="36"/>
        <v>-11.814400181571969</v>
      </c>
      <c r="AH47">
        <f t="shared" si="37"/>
        <v>-2878.1395767063414</v>
      </c>
      <c r="AI47">
        <f t="shared" si="38"/>
        <v>-2889.9539768879135</v>
      </c>
      <c r="AJ47">
        <f t="shared" si="39"/>
        <v>32.46971696421295</v>
      </c>
      <c r="AK47">
        <f t="shared" si="61"/>
        <v>12.520673267316829</v>
      </c>
      <c r="AL47">
        <f t="shared" si="40"/>
        <v>-2844.9635866563835</v>
      </c>
      <c r="AN47">
        <f t="shared" si="41"/>
        <v>0</v>
      </c>
      <c r="AO47">
        <f t="shared" si="42"/>
        <v>0</v>
      </c>
      <c r="AP47">
        <f t="shared" si="43"/>
        <v>-0.13153356150291609</v>
      </c>
      <c r="AQ47">
        <f t="shared" si="44"/>
        <v>-32.043264423798227</v>
      </c>
      <c r="AR47">
        <f t="shared" si="45"/>
        <v>-32.174797985301147</v>
      </c>
      <c r="AS47">
        <f t="shared" si="46"/>
        <v>0.36149592426674693</v>
      </c>
      <c r="AT47">
        <f t="shared" si="47"/>
        <v>0.13939672958034235</v>
      </c>
      <c r="AU47">
        <f t="shared" si="48"/>
        <v>-31.673905331454055</v>
      </c>
      <c r="AW47">
        <v>44</v>
      </c>
      <c r="AX47">
        <f>IF(Z47&gt;0, (R47*SUMPRODUCT(K47:$K$98, X47:$X$98)-K47*$AZ$3)/Z47, 0)</f>
        <v>619.57036221697172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0.119195734</v>
      </c>
      <c r="Q48" s="5">
        <f t="shared" si="60"/>
        <v>50</v>
      </c>
      <c r="R48">
        <f t="shared" si="31"/>
        <v>100000</v>
      </c>
      <c r="S48">
        <f t="shared" si="32"/>
        <v>572.44248929196021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146.39704399745602</v>
      </c>
      <c r="AC48">
        <f t="shared" si="33"/>
        <v>117.78611095915652</v>
      </c>
      <c r="AE48">
        <f t="shared" si="34"/>
        <v>0</v>
      </c>
      <c r="AF48">
        <f t="shared" si="35"/>
        <v>0</v>
      </c>
      <c r="AG48">
        <f t="shared" si="36"/>
        <v>-10.288030078344047</v>
      </c>
      <c r="AH48">
        <f t="shared" si="37"/>
        <v>-2816.4522028244087</v>
      </c>
      <c r="AI48">
        <f t="shared" si="38"/>
        <v>-2826.7402329027527</v>
      </c>
      <c r="AJ48">
        <f t="shared" si="39"/>
        <v>28.610933038299507</v>
      </c>
      <c r="AK48">
        <f t="shared" si="61"/>
        <v>10.247793079821923</v>
      </c>
      <c r="AL48">
        <f t="shared" si="40"/>
        <v>-2787.8815067846313</v>
      </c>
      <c r="AN48">
        <f t="shared" si="41"/>
        <v>0</v>
      </c>
      <c r="AO48">
        <f t="shared" si="42"/>
        <v>0</v>
      </c>
      <c r="AP48">
        <f t="shared" si="43"/>
        <v>-0.10226784507045777</v>
      </c>
      <c r="AQ48">
        <f t="shared" si="44"/>
        <v>-27.996856087453978</v>
      </c>
      <c r="AR48">
        <f t="shared" si="45"/>
        <v>-28.099123932524435</v>
      </c>
      <c r="AS48">
        <f t="shared" si="46"/>
        <v>0.28440609572488917</v>
      </c>
      <c r="AT48">
        <f t="shared" si="47"/>
        <v>0.10186787043006257</v>
      </c>
      <c r="AU48">
        <f t="shared" si="48"/>
        <v>-27.712849966369483</v>
      </c>
      <c r="AW48">
        <v>45</v>
      </c>
      <c r="AX48">
        <f>IF(Z48&gt;0, (R48*SUMPRODUCT(K48:$K$98, X48:$X$98)-K48*$AZ$3)/Z48, 0)</f>
        <v>572.44248929196021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0.13258683600000001</v>
      </c>
      <c r="Q49" s="5">
        <f t="shared" si="60"/>
        <v>50</v>
      </c>
      <c r="R49">
        <f t="shared" si="31"/>
        <v>100000</v>
      </c>
      <c r="S49">
        <f t="shared" si="32"/>
        <v>526.31710471000451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117.78611095915652</v>
      </c>
      <c r="AC49">
        <f t="shared" si="33"/>
        <v>92.853836465897857</v>
      </c>
      <c r="AE49">
        <f t="shared" si="34"/>
        <v>0</v>
      </c>
      <c r="AF49">
        <f t="shared" si="35"/>
        <v>0</v>
      </c>
      <c r="AG49">
        <f t="shared" si="36"/>
        <v>-8.8210924208001362</v>
      </c>
      <c r="AH49">
        <f t="shared" si="37"/>
        <v>-2728.1147135209389</v>
      </c>
      <c r="AI49">
        <f t="shared" si="38"/>
        <v>-2736.9358059417391</v>
      </c>
      <c r="AJ49">
        <f t="shared" si="39"/>
        <v>24.93227449325866</v>
      </c>
      <c r="AK49">
        <f t="shared" si="61"/>
        <v>8.2450277671409573</v>
      </c>
      <c r="AL49">
        <f t="shared" si="40"/>
        <v>-2703.7585036813393</v>
      </c>
      <c r="AN49">
        <f t="shared" si="41"/>
        <v>0</v>
      </c>
      <c r="AO49">
        <f t="shared" si="42"/>
        <v>0</v>
      </c>
      <c r="AP49">
        <f t="shared" si="43"/>
        <v>-7.8290889836895527E-2</v>
      </c>
      <c r="AQ49">
        <f t="shared" si="44"/>
        <v>-24.21316071862535</v>
      </c>
      <c r="AR49">
        <f t="shared" si="45"/>
        <v>-24.291451608462243</v>
      </c>
      <c r="AS49">
        <f t="shared" si="46"/>
        <v>0.22128437869352879</v>
      </c>
      <c r="AT49">
        <f t="shared" si="47"/>
        <v>7.3178074758321707E-2</v>
      </c>
      <c r="AU49">
        <f t="shared" si="48"/>
        <v>-23.996989155010393</v>
      </c>
      <c r="AW49">
        <v>46</v>
      </c>
      <c r="AX49">
        <f>IF(Z49&gt;0, (R49*SUMPRODUCT(K49:$K$98, X49:$X$98)-K49*$AZ$3)/Z49, 0)</f>
        <v>526.31710471000451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0.14803979</v>
      </c>
      <c r="Q50" s="5">
        <f t="shared" si="60"/>
        <v>50</v>
      </c>
      <c r="R50">
        <f t="shared" si="31"/>
        <v>100000</v>
      </c>
      <c r="S50">
        <f t="shared" si="32"/>
        <v>480.52258301882722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92.853836465897857</v>
      </c>
      <c r="AC50">
        <f t="shared" si="33"/>
        <v>71.376909313518283</v>
      </c>
      <c r="AE50">
        <f t="shared" si="34"/>
        <v>0</v>
      </c>
      <c r="AF50">
        <f t="shared" si="35"/>
        <v>0</v>
      </c>
      <c r="AG50">
        <f t="shared" si="36"/>
        <v>-7.4270088270462917</v>
      </c>
      <c r="AH50">
        <f t="shared" si="37"/>
        <v>-2611.7453390916876</v>
      </c>
      <c r="AI50">
        <f t="shared" si="38"/>
        <v>-2619.172347918734</v>
      </c>
      <c r="AJ50">
        <f t="shared" si="39"/>
        <v>21.476927152379574</v>
      </c>
      <c r="AK50">
        <f t="shared" si="61"/>
        <v>6.4997685526128501</v>
      </c>
      <c r="AL50">
        <f t="shared" si="40"/>
        <v>-2591.1956522137416</v>
      </c>
      <c r="AN50">
        <f t="shared" si="41"/>
        <v>0</v>
      </c>
      <c r="AO50">
        <f t="shared" si="42"/>
        <v>0</v>
      </c>
      <c r="AP50">
        <f t="shared" si="43"/>
        <v>-5.8855191114428058E-2</v>
      </c>
      <c r="AQ50">
        <f t="shared" si="44"/>
        <v>-20.696726589941335</v>
      </c>
      <c r="AR50">
        <f t="shared" si="45"/>
        <v>-20.755581781055763</v>
      </c>
      <c r="AS50">
        <f t="shared" si="46"/>
        <v>0.17019350340622269</v>
      </c>
      <c r="AT50">
        <f t="shared" si="47"/>
        <v>5.1507293080155968E-2</v>
      </c>
      <c r="AU50">
        <f t="shared" si="48"/>
        <v>-20.533880984569386</v>
      </c>
      <c r="AW50">
        <v>47</v>
      </c>
      <c r="AX50">
        <f>IF(Z50&gt;0, (R50*SUMPRODUCT(K50:$K$98, X50:$X$98)-K50*$AZ$3)/Z50, 0)</f>
        <v>480.52258301882722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0.16585403400000001</v>
      </c>
      <c r="Q51" s="5">
        <f t="shared" si="60"/>
        <v>50</v>
      </c>
      <c r="R51">
        <f t="shared" si="31"/>
        <v>100000</v>
      </c>
      <c r="S51">
        <f t="shared" si="32"/>
        <v>433.94686049284996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71.376909313518283</v>
      </c>
      <c r="AC51">
        <f t="shared" si="33"/>
        <v>53.123248407724986</v>
      </c>
      <c r="AE51">
        <f t="shared" si="34"/>
        <v>0</v>
      </c>
      <c r="AF51">
        <f t="shared" si="35"/>
        <v>0</v>
      </c>
      <c r="AG51">
        <f t="shared" si="36"/>
        <v>-6.1209393642565928</v>
      </c>
      <c r="AH51">
        <f t="shared" si="37"/>
        <v>-2463.5987490384719</v>
      </c>
      <c r="AI51">
        <f t="shared" si="38"/>
        <v>-2469.7196884027285</v>
      </c>
      <c r="AJ51">
        <f t="shared" si="39"/>
        <v>18.253660905793296</v>
      </c>
      <c r="AK51">
        <f t="shared" si="61"/>
        <v>4.9963836519462799</v>
      </c>
      <c r="AL51">
        <f t="shared" si="40"/>
        <v>-2446.4696438449887</v>
      </c>
      <c r="AN51">
        <f t="shared" si="41"/>
        <v>0</v>
      </c>
      <c r="AO51">
        <f t="shared" si="42"/>
        <v>0</v>
      </c>
      <c r="AP51">
        <f t="shared" si="43"/>
        <v>-4.3308275299209754E-2</v>
      </c>
      <c r="AQ51">
        <f t="shared" si="44"/>
        <v>-17.431019407444374</v>
      </c>
      <c r="AR51">
        <f t="shared" si="45"/>
        <v>-17.474327682743585</v>
      </c>
      <c r="AS51">
        <f t="shared" si="46"/>
        <v>0.12915249191045228</v>
      </c>
      <c r="AT51">
        <f t="shared" si="47"/>
        <v>3.5351560572964617E-2</v>
      </c>
      <c r="AU51">
        <f t="shared" si="48"/>
        <v>-17.309823630260166</v>
      </c>
      <c r="AW51">
        <v>48</v>
      </c>
      <c r="AX51">
        <f>IF(Z51&gt;0, (R51*SUMPRODUCT(K51:$K$98, X51:$X$98)-K51*$AZ$3)/Z51, 0)</f>
        <v>433.94686049284996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0.18707617900000001</v>
      </c>
      <c r="Q52" s="5">
        <f t="shared" si="60"/>
        <v>50</v>
      </c>
      <c r="R52">
        <f t="shared" si="31"/>
        <v>100000</v>
      </c>
      <c r="S52">
        <f t="shared" si="32"/>
        <v>385.31281867768155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53.123248407724986</v>
      </c>
      <c r="AC52">
        <f t="shared" si="33"/>
        <v>37.873537646841356</v>
      </c>
      <c r="AE52">
        <f t="shared" si="34"/>
        <v>0</v>
      </c>
      <c r="AF52">
        <f t="shared" si="35"/>
        <v>0</v>
      </c>
      <c r="AG52">
        <f t="shared" si="36"/>
        <v>-4.9146480224582136</v>
      </c>
      <c r="AH52">
        <f t="shared" si="37"/>
        <v>-2290.1638963116252</v>
      </c>
      <c r="AI52">
        <f t="shared" si="38"/>
        <v>-2295.0785443340833</v>
      </c>
      <c r="AJ52">
        <f t="shared" si="39"/>
        <v>15.24971076088363</v>
      </c>
      <c r="AK52">
        <f t="shared" si="61"/>
        <v>3.7186273885407495</v>
      </c>
      <c r="AL52">
        <f t="shared" si="40"/>
        <v>-2276.1102061846586</v>
      </c>
      <c r="AN52">
        <f t="shared" si="41"/>
        <v>0</v>
      </c>
      <c r="AO52">
        <f t="shared" si="42"/>
        <v>0</v>
      </c>
      <c r="AP52">
        <f t="shared" si="43"/>
        <v>-3.1047540968001254E-2</v>
      </c>
      <c r="AQ52">
        <f t="shared" si="44"/>
        <v>-14.467761896529003</v>
      </c>
      <c r="AR52">
        <f t="shared" si="45"/>
        <v>-14.498809437497004</v>
      </c>
      <c r="AS52">
        <f t="shared" si="46"/>
        <v>9.6337727022389158E-2</v>
      </c>
      <c r="AT52">
        <f t="shared" si="47"/>
        <v>2.3491862624315143E-2</v>
      </c>
      <c r="AU52">
        <f t="shared" si="48"/>
        <v>-14.378979847850298</v>
      </c>
      <c r="AW52">
        <v>49</v>
      </c>
      <c r="AX52">
        <f>IF(Z52&gt;0, (R52*SUMPRODUCT(K52:$K$98, X52:$X$98)-K52*$AZ$3)/Z52, 0)</f>
        <v>385.31281867768155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0.21155222800000001</v>
      </c>
      <c r="Q53" s="5">
        <f t="shared" si="60"/>
        <v>50</v>
      </c>
      <c r="R53">
        <f t="shared" si="31"/>
        <v>100000</v>
      </c>
      <c r="S53">
        <f t="shared" si="32"/>
        <v>331.34761279864324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37.873537646841356</v>
      </c>
      <c r="AC53">
        <f t="shared" si="33"/>
        <v>25.35337275617017</v>
      </c>
      <c r="AE53">
        <f t="shared" si="34"/>
        <v>0</v>
      </c>
      <c r="AF53">
        <f t="shared" si="35"/>
        <v>0</v>
      </c>
      <c r="AG53">
        <f t="shared" si="36"/>
        <v>-3.8257968032468024</v>
      </c>
      <c r="AH53">
        <f t="shared" si="37"/>
        <v>-2079.4094779736583</v>
      </c>
      <c r="AI53">
        <f t="shared" si="38"/>
        <v>-2083.235274776905</v>
      </c>
      <c r="AJ53">
        <f t="shared" si="39"/>
        <v>12.520164890671186</v>
      </c>
      <c r="AK53">
        <f t="shared" si="61"/>
        <v>2.6511476352788952</v>
      </c>
      <c r="AL53">
        <f t="shared" si="40"/>
        <v>-2068.0639622509548</v>
      </c>
      <c r="AN53">
        <f t="shared" si="41"/>
        <v>0</v>
      </c>
      <c r="AO53">
        <f t="shared" si="42"/>
        <v>0</v>
      </c>
      <c r="AP53">
        <f t="shared" si="43"/>
        <v>-2.157936526126723E-2</v>
      </c>
      <c r="AQ53">
        <f t="shared" si="44"/>
        <v>-11.728886545896325</v>
      </c>
      <c r="AR53">
        <f t="shared" si="45"/>
        <v>-11.750465911157592</v>
      </c>
      <c r="AS53">
        <f t="shared" si="46"/>
        <v>7.0619853902799734E-2</v>
      </c>
      <c r="AT53">
        <f t="shared" si="47"/>
        <v>1.4953769404239196E-2</v>
      </c>
      <c r="AU53">
        <f t="shared" si="48"/>
        <v>-11.664892287850552</v>
      </c>
      <c r="AW53">
        <v>50</v>
      </c>
      <c r="AX53">
        <f>IF(Z53&gt;0, (R53*SUMPRODUCT(K53:$K$98, X53:$X$98)-K53*$AZ$3)/Z53, 0)</f>
        <v>331.34761279864324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0.23965956799999999</v>
      </c>
      <c r="Q54" s="5">
        <f t="shared" si="60"/>
        <v>50</v>
      </c>
      <c r="R54">
        <f t="shared" si="31"/>
        <v>100000</v>
      </c>
      <c r="S54">
        <f t="shared" si="32"/>
        <v>267.59465571764764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25.35337275617017</v>
      </c>
      <c r="AC54">
        <f t="shared" si="33"/>
        <v>15.363412108361175</v>
      </c>
      <c r="AE54">
        <f t="shared" si="34"/>
        <v>0</v>
      </c>
      <c r="AF54">
        <f t="shared" si="35"/>
        <v>0</v>
      </c>
      <c r="AG54">
        <f t="shared" si="36"/>
        <v>-2.870650026092425</v>
      </c>
      <c r="AH54">
        <f t="shared" si="37"/>
        <v>-1833.7776182438192</v>
      </c>
      <c r="AI54">
        <f t="shared" si="38"/>
        <v>-1836.6482682699116</v>
      </c>
      <c r="AJ54">
        <f t="shared" si="39"/>
        <v>9.9899606478089957</v>
      </c>
      <c r="AK54">
        <f t="shared" si="61"/>
        <v>1.774736092931912</v>
      </c>
      <c r="AL54">
        <f t="shared" si="40"/>
        <v>-1824.8835715291705</v>
      </c>
      <c r="AN54">
        <f t="shared" si="41"/>
        <v>0</v>
      </c>
      <c r="AO54">
        <f t="shared" si="42"/>
        <v>0</v>
      </c>
      <c r="AP54">
        <f t="shared" si="43"/>
        <v>-1.4457027011093793E-2</v>
      </c>
      <c r="AQ54">
        <f t="shared" si="44"/>
        <v>-9.2351809932669848</v>
      </c>
      <c r="AR54">
        <f t="shared" si="45"/>
        <v>-9.2496380202780788</v>
      </c>
      <c r="AS54">
        <f t="shared" si="46"/>
        <v>5.0310950346577954E-2</v>
      </c>
      <c r="AT54">
        <f t="shared" si="47"/>
        <v>8.9378389562885848E-3</v>
      </c>
      <c r="AU54">
        <f t="shared" si="48"/>
        <v>-9.1903892309752102</v>
      </c>
      <c r="AW54">
        <v>51</v>
      </c>
      <c r="AX54">
        <f>IF(Z54&gt;0, (R54*SUMPRODUCT(K54:$K$98, X54:$X$98)-K54*$AZ$3)/Z54, 0)</f>
        <v>267.59465571764764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0.27212731099999998</v>
      </c>
      <c r="Q55" s="5">
        <f t="shared" si="60"/>
        <v>50</v>
      </c>
      <c r="R55">
        <f t="shared" si="31"/>
        <v>100000</v>
      </c>
      <c r="S55">
        <f t="shared" si="32"/>
        <v>186.35937354206288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15.363412108361175</v>
      </c>
      <c r="AC55">
        <f t="shared" si="33"/>
        <v>7.6808435241007391</v>
      </c>
      <c r="AE55">
        <f t="shared" si="34"/>
        <v>0</v>
      </c>
      <c r="AF55">
        <f t="shared" si="35"/>
        <v>0</v>
      </c>
      <c r="AG55">
        <f t="shared" si="36"/>
        <v>-2.0607612534088897</v>
      </c>
      <c r="AH55">
        <f t="shared" si="37"/>
        <v>-1562.3645448452228</v>
      </c>
      <c r="AI55">
        <f t="shared" si="38"/>
        <v>-1564.4253060986316</v>
      </c>
      <c r="AJ55">
        <f t="shared" si="39"/>
        <v>7.6825685842604354</v>
      </c>
      <c r="AK55">
        <f t="shared" si="61"/>
        <v>1.0754388475852823</v>
      </c>
      <c r="AL55">
        <f t="shared" si="40"/>
        <v>-1555.6672986667859</v>
      </c>
      <c r="AN55">
        <f t="shared" si="41"/>
        <v>0</v>
      </c>
      <c r="AO55">
        <f t="shared" si="42"/>
        <v>0</v>
      </c>
      <c r="AP55">
        <f t="shared" si="43"/>
        <v>-9.2663436208924414E-3</v>
      </c>
      <c r="AQ55">
        <f t="shared" si="44"/>
        <v>-7.0252712242559294</v>
      </c>
      <c r="AR55">
        <f t="shared" si="45"/>
        <v>-7.0345375678768214</v>
      </c>
      <c r="AS55">
        <f t="shared" si="46"/>
        <v>3.454515668667088E-2</v>
      </c>
      <c r="AT55">
        <f t="shared" si="47"/>
        <v>4.8357789571679705E-3</v>
      </c>
      <c r="AU55">
        <f t="shared" si="48"/>
        <v>-6.995156632232983</v>
      </c>
      <c r="AW55">
        <v>52</v>
      </c>
      <c r="AX55">
        <f>IF(Z55&gt;0, (R55*SUMPRODUCT(K55:$K$98, X55:$X$98)-K55*$AZ$3)/Z55, 0)</f>
        <v>186.35937354206288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0.30842977500000002</v>
      </c>
      <c r="Q56" s="5">
        <f t="shared" si="60"/>
        <v>50</v>
      </c>
      <c r="R56">
        <f t="shared" si="31"/>
        <v>100000</v>
      </c>
      <c r="S56">
        <f t="shared" si="32"/>
        <v>72.686208218322577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7.6808435241007391</v>
      </c>
      <c r="AC56">
        <f t="shared" si="33"/>
        <v>2.0418333793149355</v>
      </c>
      <c r="AE56">
        <f t="shared" si="34"/>
        <v>0</v>
      </c>
      <c r="AF56">
        <f t="shared" si="35"/>
        <v>0</v>
      </c>
      <c r="AG56">
        <f t="shared" si="36"/>
        <v>-1.404553511157179</v>
      </c>
      <c r="AH56">
        <f t="shared" si="37"/>
        <v>-1271.2002594352437</v>
      </c>
      <c r="AI56">
        <f t="shared" si="38"/>
        <v>-1272.6048129464009</v>
      </c>
      <c r="AJ56">
        <f t="shared" si="39"/>
        <v>5.6390101447858036</v>
      </c>
      <c r="AK56">
        <f t="shared" si="61"/>
        <v>0.53765904668705178</v>
      </c>
      <c r="AL56">
        <f t="shared" si="40"/>
        <v>-1266.4281437549282</v>
      </c>
      <c r="AN56">
        <f t="shared" si="41"/>
        <v>0</v>
      </c>
      <c r="AO56">
        <f t="shared" si="42"/>
        <v>0</v>
      </c>
      <c r="AP56">
        <f t="shared" si="43"/>
        <v>-5.6389856309098001E-3</v>
      </c>
      <c r="AQ56">
        <f t="shared" si="44"/>
        <v>-5.103600496543824</v>
      </c>
      <c r="AR56">
        <f t="shared" si="45"/>
        <v>-5.1092394821747336</v>
      </c>
      <c r="AS56">
        <f t="shared" si="46"/>
        <v>2.263943447252776E-2</v>
      </c>
      <c r="AT56">
        <f t="shared" si="47"/>
        <v>2.1585874902687579E-3</v>
      </c>
      <c r="AU56">
        <f t="shared" si="48"/>
        <v>-5.0844414602119379</v>
      </c>
      <c r="AW56">
        <v>53</v>
      </c>
      <c r="AX56">
        <f>IF(Z56&gt;0, (R56*SUMPRODUCT(K56:$K$98, X56:$X$98)-K56*$AZ$3)/Z56, 0)</f>
        <v>72.686208218322577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0.34883407700000002</v>
      </c>
      <c r="Q57" s="5">
        <f t="shared" si="60"/>
        <v>50</v>
      </c>
      <c r="R57">
        <f t="shared" si="31"/>
        <v>100000</v>
      </c>
      <c r="S57">
        <f t="shared" si="32"/>
        <v>-101.27312568578388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2.0418333793149355</v>
      </c>
      <c r="AC57">
        <f t="shared" si="33"/>
        <v>-1.8240340105591226</v>
      </c>
      <c r="AE57">
        <f t="shared" si="34"/>
        <v>0</v>
      </c>
      <c r="AF57">
        <f t="shared" si="35"/>
        <v>0</v>
      </c>
      <c r="AG57">
        <f t="shared" si="36"/>
        <v>-0.90055184838398339</v>
      </c>
      <c r="AH57">
        <f t="shared" si="37"/>
        <v>-979.91225532324756</v>
      </c>
      <c r="AI57">
        <f t="shared" si="38"/>
        <v>-980.81280717163156</v>
      </c>
      <c r="AJ57">
        <f t="shared" si="39"/>
        <v>3.8658673898740581</v>
      </c>
      <c r="AK57">
        <f t="shared" si="61"/>
        <v>0.14292833655204551</v>
      </c>
      <c r="AL57">
        <f t="shared" si="40"/>
        <v>-976.80401144520545</v>
      </c>
      <c r="AN57">
        <f t="shared" si="41"/>
        <v>0</v>
      </c>
      <c r="AO57">
        <f t="shared" si="42"/>
        <v>0</v>
      </c>
      <c r="AP57">
        <f t="shared" si="43"/>
        <v>-3.2281477025232312E-3</v>
      </c>
      <c r="AQ57">
        <f t="shared" si="44"/>
        <v>-3.5126256210262197</v>
      </c>
      <c r="AR57">
        <f t="shared" si="45"/>
        <v>-3.5158537687287428</v>
      </c>
      <c r="AS57">
        <f t="shared" si="46"/>
        <v>1.3857715083563172E-2</v>
      </c>
      <c r="AT57">
        <f t="shared" si="47"/>
        <v>5.1234560463554865E-4</v>
      </c>
      <c r="AU57">
        <f t="shared" si="48"/>
        <v>-3.5014837080405439</v>
      </c>
      <c r="AW57">
        <v>54</v>
      </c>
      <c r="AX57">
        <f>IF(Z57&gt;0, (R57*SUMPRODUCT(K57:$K$98, X57:$X$98)-K57*$AZ$3)/Z57, 0)</f>
        <v>-101.27312568578388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0.39293336200000001</v>
      </c>
      <c r="Q58" s="5">
        <f t="shared" si="60"/>
        <v>50</v>
      </c>
      <c r="R58">
        <f t="shared" si="31"/>
        <v>100000</v>
      </c>
      <c r="S58">
        <f t="shared" si="32"/>
        <v>-393.49299791466433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-1.8240340105591226</v>
      </c>
      <c r="AC58">
        <f t="shared" si="33"/>
        <v>-4.2315407863444898</v>
      </c>
      <c r="AE58">
        <f t="shared" si="34"/>
        <v>0</v>
      </c>
      <c r="AF58">
        <f t="shared" si="35"/>
        <v>0</v>
      </c>
      <c r="AG58">
        <f t="shared" si="36"/>
        <v>-0.53768946445931065</v>
      </c>
      <c r="AH58">
        <f t="shared" si="37"/>
        <v>-707.7137308816657</v>
      </c>
      <c r="AI58">
        <f t="shared" si="38"/>
        <v>-708.25142034612497</v>
      </c>
      <c r="AJ58">
        <f t="shared" si="39"/>
        <v>2.4075067757853672</v>
      </c>
      <c r="AK58">
        <f t="shared" si="61"/>
        <v>-0.1276823807391386</v>
      </c>
      <c r="AL58">
        <f t="shared" si="40"/>
        <v>-705.97159595107871</v>
      </c>
      <c r="AN58">
        <f t="shared" si="41"/>
        <v>0</v>
      </c>
      <c r="AO58">
        <f t="shared" si="42"/>
        <v>0</v>
      </c>
      <c r="AP58">
        <f t="shared" si="43"/>
        <v>-1.7209100854580085E-3</v>
      </c>
      <c r="AQ58">
        <f t="shared" si="44"/>
        <v>-2.2650838031875518</v>
      </c>
      <c r="AR58">
        <f t="shared" si="45"/>
        <v>-2.2668047132730096</v>
      </c>
      <c r="AS58">
        <f t="shared" si="46"/>
        <v>7.7053819446206715E-3</v>
      </c>
      <c r="AT58">
        <f t="shared" si="47"/>
        <v>-4.0865576001238707E-4</v>
      </c>
      <c r="AU58">
        <f t="shared" si="48"/>
        <v>-2.2595079870884014</v>
      </c>
      <c r="AW58">
        <v>55</v>
      </c>
      <c r="AX58">
        <f>IF(Z58&gt;0, (R58*SUMPRODUCT(K58:$K$98, X58:$X$98)-K58*$AZ$3)/Z58, 0)</f>
        <v>-393.49299791466433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0.441408258</v>
      </c>
      <c r="Q59" s="5">
        <f t="shared" si="60"/>
        <v>50</v>
      </c>
      <c r="R59">
        <f t="shared" si="31"/>
        <v>100000</v>
      </c>
      <c r="S59">
        <f t="shared" si="32"/>
        <v>-933.97192539426601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-4.2315407863444898</v>
      </c>
      <c r="AC59">
        <f t="shared" si="33"/>
        <v>-5.5099113348527053</v>
      </c>
      <c r="AE59">
        <f t="shared" si="34"/>
        <v>0</v>
      </c>
      <c r="AF59">
        <f t="shared" si="35"/>
        <v>0</v>
      </c>
      <c r="AG59">
        <f t="shared" si="36"/>
        <v>-0.29497199996278028</v>
      </c>
      <c r="AH59">
        <f t="shared" si="37"/>
        <v>-474.68113970387446</v>
      </c>
      <c r="AI59">
        <f t="shared" si="38"/>
        <v>-474.97611170383726</v>
      </c>
      <c r="AJ59">
        <f t="shared" si="39"/>
        <v>1.2783705485082155</v>
      </c>
      <c r="AK59">
        <f t="shared" si="61"/>
        <v>-0.29620785504411434</v>
      </c>
      <c r="AL59">
        <f t="shared" si="40"/>
        <v>-473.99394901037311</v>
      </c>
      <c r="AN59">
        <f t="shared" si="41"/>
        <v>0</v>
      </c>
      <c r="AO59">
        <f t="shared" si="42"/>
        <v>0</v>
      </c>
      <c r="AP59">
        <f t="shared" si="43"/>
        <v>-8.429259478631942E-4</v>
      </c>
      <c r="AQ59">
        <f t="shared" si="44"/>
        <v>-1.3564712910654475</v>
      </c>
      <c r="AR59">
        <f t="shared" si="45"/>
        <v>-1.3573142170133108</v>
      </c>
      <c r="AS59">
        <f t="shared" si="46"/>
        <v>3.6531321835891121E-3</v>
      </c>
      <c r="AT59">
        <f t="shared" si="47"/>
        <v>-8.4645758583556615E-4</v>
      </c>
      <c r="AU59">
        <f t="shared" si="48"/>
        <v>-1.354507542415557</v>
      </c>
      <c r="AW59">
        <v>56</v>
      </c>
      <c r="AX59">
        <f>IF(Z59&gt;0, (R59*SUMPRODUCT(K59:$K$98, X59:$X$98)-K59*$AZ$3)/Z59, 0)</f>
        <v>-933.97192539426601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0.49593942699999999</v>
      </c>
      <c r="Q60" s="5">
        <f t="shared" si="60"/>
        <v>50</v>
      </c>
      <c r="R60">
        <f t="shared" si="31"/>
        <v>100000</v>
      </c>
      <c r="S60">
        <f t="shared" si="32"/>
        <v>-2053.5315018760002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-5.5099113348527053</v>
      </c>
      <c r="AC60">
        <f t="shared" si="33"/>
        <v>-5.9853886485258885</v>
      </c>
      <c r="AE60">
        <f t="shared" si="34"/>
        <v>0</v>
      </c>
      <c r="AF60">
        <f t="shared" si="35"/>
        <v>0</v>
      </c>
      <c r="AG60">
        <f t="shared" si="36"/>
        <v>-0.1457340353205672</v>
      </c>
      <c r="AH60">
        <f t="shared" si="37"/>
        <v>-292.57648928517051</v>
      </c>
      <c r="AI60">
        <f t="shared" si="38"/>
        <v>-292.72222332049108</v>
      </c>
      <c r="AJ60">
        <f t="shared" si="39"/>
        <v>0.47547731367318313</v>
      </c>
      <c r="AK60">
        <f t="shared" si="61"/>
        <v>-0.3856937934396894</v>
      </c>
      <c r="AL60">
        <f t="shared" si="40"/>
        <v>-292.6324398002576</v>
      </c>
      <c r="AN60">
        <f t="shared" si="41"/>
        <v>0</v>
      </c>
      <c r="AO60">
        <f t="shared" si="42"/>
        <v>0</v>
      </c>
      <c r="AP60">
        <f t="shared" si="43"/>
        <v>-3.718361399980873E-4</v>
      </c>
      <c r="AQ60">
        <f t="shared" si="44"/>
        <v>-0.74650037783340051</v>
      </c>
      <c r="AR60">
        <f t="shared" si="45"/>
        <v>-0.74687221397339865</v>
      </c>
      <c r="AS60">
        <f t="shared" si="46"/>
        <v>1.2131664959664009E-3</v>
      </c>
      <c r="AT60">
        <f t="shared" si="47"/>
        <v>-9.8408646311321782E-4</v>
      </c>
      <c r="AU60">
        <f t="shared" si="48"/>
        <v>-0.74664313394054549</v>
      </c>
      <c r="AW60">
        <v>57</v>
      </c>
      <c r="AX60">
        <f>IF(Z60&gt;0, (R60*SUMPRODUCT(K60:$K$98, X60:$X$98)-K60*$AZ$3)/Z60, 0)</f>
        <v>-2053.5315018760002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0.55722270799999996</v>
      </c>
      <c r="Q61" s="5">
        <f t="shared" si="60"/>
        <v>50</v>
      </c>
      <c r="R61">
        <f t="shared" si="31"/>
        <v>100000</v>
      </c>
      <c r="S61">
        <f t="shared" si="32"/>
        <v>-4713.2165302057638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-5.9853886485258885</v>
      </c>
      <c r="AC61">
        <f t="shared" si="33"/>
        <v>-5.9452872608304839</v>
      </c>
      <c r="AE61">
        <f t="shared" si="34"/>
        <v>0</v>
      </c>
      <c r="AF61">
        <f t="shared" si="35"/>
        <v>0</v>
      </c>
      <c r="AG61">
        <f t="shared" si="36"/>
        <v>-6.3070381158267422E-2</v>
      </c>
      <c r="AH61">
        <f t="shared" si="37"/>
        <v>-162.4126276181882</v>
      </c>
      <c r="AI61">
        <f t="shared" si="38"/>
        <v>-162.47569799934647</v>
      </c>
      <c r="AJ61">
        <f t="shared" si="39"/>
        <v>-4.0101387695404611E-2</v>
      </c>
      <c r="AK61">
        <f t="shared" si="61"/>
        <v>-0.41897720539681221</v>
      </c>
      <c r="AL61">
        <f t="shared" si="40"/>
        <v>-162.93477659243868</v>
      </c>
      <c r="AN61">
        <f t="shared" si="41"/>
        <v>0</v>
      </c>
      <c r="AO61">
        <f t="shared" si="42"/>
        <v>0</v>
      </c>
      <c r="AP61">
        <f t="shared" si="43"/>
        <v>-1.436805694072367E-4</v>
      </c>
      <c r="AQ61">
        <f t="shared" si="44"/>
        <v>-0.36999203725357377</v>
      </c>
      <c r="AR61">
        <f t="shared" si="45"/>
        <v>-0.37013571782298105</v>
      </c>
      <c r="AS61">
        <f t="shared" si="46"/>
        <v>-9.1354929402401753E-5</v>
      </c>
      <c r="AT61">
        <f t="shared" si="47"/>
        <v>-9.5447153377755875E-4</v>
      </c>
      <c r="AU61">
        <f t="shared" si="48"/>
        <v>-0.37118154428616101</v>
      </c>
      <c r="AW61">
        <v>58</v>
      </c>
      <c r="AX61">
        <f>IF(Z61&gt;0, (R61*SUMPRODUCT(K61:$K$98, X61:$X$98)-K61*$AZ$3)/Z61, 0)</f>
        <v>-4713.2165302057638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0.62633703200000002</v>
      </c>
      <c r="Q62" s="5">
        <f t="shared" si="60"/>
        <v>50</v>
      </c>
      <c r="R62">
        <f t="shared" si="31"/>
        <v>100000</v>
      </c>
      <c r="S62">
        <f t="shared" si="32"/>
        <v>-12235.934129280911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-5.9452872608304839</v>
      </c>
      <c r="AC62">
        <f t="shared" si="33"/>
        <v>-5.6129562931476231</v>
      </c>
      <c r="AE62">
        <f t="shared" si="34"/>
        <v>0</v>
      </c>
      <c r="AF62">
        <f t="shared" si="35"/>
        <v>0</v>
      </c>
      <c r="AG62">
        <f t="shared" si="36"/>
        <v>-2.2936362004906809E-2</v>
      </c>
      <c r="AH62">
        <f t="shared" si="37"/>
        <v>-79.006630683555883</v>
      </c>
      <c r="AI62">
        <f t="shared" si="38"/>
        <v>-79.029567045560796</v>
      </c>
      <c r="AJ62">
        <f t="shared" si="39"/>
        <v>-0.33233096768286075</v>
      </c>
      <c r="AK62">
        <f t="shared" si="61"/>
        <v>-0.41617010825813389</v>
      </c>
      <c r="AL62">
        <f t="shared" si="40"/>
        <v>-79.778068121501789</v>
      </c>
      <c r="AN62">
        <f t="shared" si="41"/>
        <v>0</v>
      </c>
      <c r="AO62">
        <f t="shared" si="42"/>
        <v>0</v>
      </c>
      <c r="AP62">
        <f t="shared" si="43"/>
        <v>-4.6652948495147949E-5</v>
      </c>
      <c r="AQ62">
        <f t="shared" si="44"/>
        <v>-0.16070082392606902</v>
      </c>
      <c r="AR62">
        <f t="shared" si="45"/>
        <v>-0.16074747687456417</v>
      </c>
      <c r="AS62">
        <f t="shared" si="46"/>
        <v>-6.7596681266777797E-4</v>
      </c>
      <c r="AT62">
        <f t="shared" si="47"/>
        <v>-8.4649704349945586E-4</v>
      </c>
      <c r="AU62">
        <f t="shared" si="48"/>
        <v>-0.16226994073073139</v>
      </c>
      <c r="AW62">
        <v>59</v>
      </c>
      <c r="AX62">
        <f>IF(Z62&gt;0, (R62*SUMPRODUCT(K62:$K$98, X62:$X$98)-K62*$AZ$3)/Z62, 0)</f>
        <v>-12235.934129280911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0.70099715600000001</v>
      </c>
      <c r="Q63" s="5">
        <f t="shared" si="60"/>
        <v>50</v>
      </c>
      <c r="R63">
        <f t="shared" si="31"/>
        <v>100000</v>
      </c>
      <c r="S63">
        <f t="shared" si="32"/>
        <v>-38820.608176311143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-5.6129562931476231</v>
      </c>
      <c r="AC63">
        <f t="shared" si="33"/>
        <v>-5.1465830055233042</v>
      </c>
      <c r="AE63">
        <f t="shared" si="34"/>
        <v>0</v>
      </c>
      <c r="AF63">
        <f t="shared" si="35"/>
        <v>0</v>
      </c>
      <c r="AG63">
        <f t="shared" si="36"/>
        <v>-6.6286738504316095E-3</v>
      </c>
      <c r="AH63">
        <f t="shared" si="37"/>
        <v>-32.156649068852261</v>
      </c>
      <c r="AI63">
        <f t="shared" si="38"/>
        <v>-32.163277742702689</v>
      </c>
      <c r="AJ63">
        <f t="shared" si="39"/>
        <v>-0.46637328762431896</v>
      </c>
      <c r="AK63">
        <f t="shared" si="61"/>
        <v>-0.39290694052033365</v>
      </c>
      <c r="AL63">
        <f t="shared" si="40"/>
        <v>-33.022557970847345</v>
      </c>
      <c r="AN63">
        <f t="shared" si="41"/>
        <v>0</v>
      </c>
      <c r="AO63">
        <f t="shared" si="42"/>
        <v>0</v>
      </c>
      <c r="AP63">
        <f t="shared" si="43"/>
        <v>-1.2038245353645782E-5</v>
      </c>
      <c r="AQ63">
        <f t="shared" si="44"/>
        <v>-5.8399257525202121E-2</v>
      </c>
      <c r="AR63">
        <f t="shared" si="45"/>
        <v>-5.841129577055576E-2</v>
      </c>
      <c r="AS63">
        <f t="shared" si="46"/>
        <v>-8.4697424997647204E-4</v>
      </c>
      <c r="AT63">
        <f t="shared" si="47"/>
        <v>-7.1355300590420661E-4</v>
      </c>
      <c r="AU63">
        <f t="shared" si="48"/>
        <v>-5.9971823026436444E-2</v>
      </c>
      <c r="AW63">
        <v>60</v>
      </c>
      <c r="AX63">
        <f>IF(Z63&gt;0, (R63*SUMPRODUCT(K63:$K$98, X63:$X$98)-K63*$AZ$3)/Z63, 0)</f>
        <v>-38820.608176311143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0.77900909500000004</v>
      </c>
      <c r="Q64" s="5">
        <f t="shared" si="60"/>
        <v>50</v>
      </c>
      <c r="R64">
        <f t="shared" si="31"/>
        <v>100000</v>
      </c>
      <c r="S64">
        <f t="shared" si="32"/>
        <v>-166063.50014435148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-5.1465830055233042</v>
      </c>
      <c r="AC64">
        <f t="shared" si="33"/>
        <v>-4.6450946634499459</v>
      </c>
      <c r="AE64">
        <f t="shared" si="34"/>
        <v>0</v>
      </c>
      <c r="AF64">
        <f t="shared" si="35"/>
        <v>0</v>
      </c>
      <c r="AG64">
        <f t="shared" si="36"/>
        <v>-1.3985898946523997E-3</v>
      </c>
      <c r="AH64">
        <f t="shared" si="37"/>
        <v>-10.327594434549788</v>
      </c>
      <c r="AI64">
        <f t="shared" si="38"/>
        <v>-10.32899302444444</v>
      </c>
      <c r="AJ64">
        <f t="shared" si="39"/>
        <v>-0.50148834207335824</v>
      </c>
      <c r="AK64">
        <f t="shared" si="61"/>
        <v>-0.36026081038663132</v>
      </c>
      <c r="AL64">
        <f t="shared" si="40"/>
        <v>-11.190742176904429</v>
      </c>
      <c r="AN64">
        <f t="shared" si="41"/>
        <v>0</v>
      </c>
      <c r="AO64">
        <f t="shared" si="42"/>
        <v>0</v>
      </c>
      <c r="AP64">
        <f t="shared" si="43"/>
        <v>-2.2678216801587213E-6</v>
      </c>
      <c r="AQ64">
        <f t="shared" si="44"/>
        <v>-1.6746254675592064E-2</v>
      </c>
      <c r="AR64">
        <f t="shared" si="45"/>
        <v>-1.6748522497272222E-2</v>
      </c>
      <c r="AS64">
        <f t="shared" si="46"/>
        <v>-8.1316627472377936E-4</v>
      </c>
      <c r="AT64">
        <f t="shared" si="47"/>
        <v>-5.8416500750522635E-4</v>
      </c>
      <c r="AU64">
        <f t="shared" si="48"/>
        <v>-1.8145853779501227E-2</v>
      </c>
      <c r="AW64">
        <v>61</v>
      </c>
      <c r="AX64">
        <f>IF(Z64&gt;0, (R64*SUMPRODUCT(K64:$K$98, X64:$X$98)-K64*$AZ$3)/Z64, 0)</f>
        <v>-166063.50014435148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0.78135831499999997</v>
      </c>
      <c r="Q65" s="5">
        <f t="shared" si="60"/>
        <v>50</v>
      </c>
      <c r="R65">
        <f t="shared" si="31"/>
        <v>100000</v>
      </c>
      <c r="S65">
        <f t="shared" si="32"/>
        <v>-713139.48818369571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-4.6450946634499459</v>
      </c>
      <c r="AC65">
        <f t="shared" si="33"/>
        <v>-4.1619412756268233</v>
      </c>
      <c r="AE65">
        <f t="shared" si="34"/>
        <v>0</v>
      </c>
      <c r="AF65">
        <f t="shared" si="35"/>
        <v>0</v>
      </c>
      <c r="AG65">
        <f t="shared" si="36"/>
        <v>-2.9180415224424927E-4</v>
      </c>
      <c r="AH65">
        <f t="shared" si="37"/>
        <v>-2.1855996869232528</v>
      </c>
      <c r="AI65">
        <f t="shared" si="38"/>
        <v>-2.185891491075497</v>
      </c>
      <c r="AJ65">
        <f t="shared" si="39"/>
        <v>-0.48315338782312267</v>
      </c>
      <c r="AK65">
        <f t="shared" si="61"/>
        <v>-0.32515662644149623</v>
      </c>
      <c r="AL65">
        <f t="shared" si="40"/>
        <v>-2.9942015053401159</v>
      </c>
      <c r="AN65">
        <f t="shared" si="41"/>
        <v>0</v>
      </c>
      <c r="AO65">
        <f t="shared" si="42"/>
        <v>0</v>
      </c>
      <c r="AP65">
        <f t="shared" si="43"/>
        <v>-4.2246619341772034E-7</v>
      </c>
      <c r="AQ65">
        <f t="shared" si="44"/>
        <v>-3.1642523691594411E-3</v>
      </c>
      <c r="AR65">
        <f t="shared" si="45"/>
        <v>-3.1646748353528586E-3</v>
      </c>
      <c r="AS65">
        <f t="shared" si="46"/>
        <v>-6.9949646370918907E-4</v>
      </c>
      <c r="AT65">
        <f t="shared" si="47"/>
        <v>-4.7075300738800153E-4</v>
      </c>
      <c r="AU65">
        <f t="shared" si="48"/>
        <v>-4.3349243064500489E-3</v>
      </c>
      <c r="AW65">
        <v>62</v>
      </c>
      <c r="AX65">
        <f>IF(Z65&gt;0, (R65*SUMPRODUCT(K65:$K$98, X65:$X$98)-K65*$AZ$3)/Z65, 0)</f>
        <v>-713139.48818369571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0.78389590600000003</v>
      </c>
      <c r="Q66" s="5">
        <f t="shared" si="60"/>
        <v>50</v>
      </c>
      <c r="R66">
        <f t="shared" si="31"/>
        <v>100000</v>
      </c>
      <c r="S66">
        <f t="shared" si="32"/>
        <v>-3091653.6532589472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-4.1619412756268233</v>
      </c>
      <c r="AC66">
        <f t="shared" si="33"/>
        <v>-3.7187665614792724</v>
      </c>
      <c r="AE66">
        <f t="shared" si="34"/>
        <v>0</v>
      </c>
      <c r="AF66">
        <f t="shared" si="35"/>
        <v>0</v>
      </c>
      <c r="AG66">
        <f t="shared" si="36"/>
        <v>-6.0142030423739064E-5</v>
      </c>
      <c r="AH66">
        <f t="shared" si="37"/>
        <v>-0.45748816059613545</v>
      </c>
      <c r="AI66">
        <f t="shared" si="38"/>
        <v>-0.45754830262655921</v>
      </c>
      <c r="AJ66">
        <f t="shared" si="39"/>
        <v>-0.44317471414755083</v>
      </c>
      <c r="AK66">
        <f t="shared" si="61"/>
        <v>-0.29133588929387766</v>
      </c>
      <c r="AL66">
        <f t="shared" si="40"/>
        <v>-1.1920589060679876</v>
      </c>
      <c r="AN66">
        <f t="shared" si="41"/>
        <v>0</v>
      </c>
      <c r="AO66">
        <f t="shared" si="42"/>
        <v>0</v>
      </c>
      <c r="AP66">
        <f t="shared" si="43"/>
        <v>-7.7742867892846449E-8</v>
      </c>
      <c r="AQ66">
        <f t="shared" si="44"/>
        <v>-5.9137414186349131E-4</v>
      </c>
      <c r="AR66">
        <f t="shared" si="45"/>
        <v>-5.9145188473138418E-4</v>
      </c>
      <c r="AS66">
        <f t="shared" si="46"/>
        <v>-5.7287180051413076E-4</v>
      </c>
      <c r="AT66">
        <f t="shared" si="47"/>
        <v>-3.7659665618603415E-4</v>
      </c>
      <c r="AU66">
        <f t="shared" si="48"/>
        <v>-1.5409203414315489E-3</v>
      </c>
      <c r="AW66">
        <v>63</v>
      </c>
      <c r="AX66">
        <f>IF(Z66&gt;0, (R66*SUMPRODUCT(K66:$K$98, X66:$X$98)-K66*$AZ$3)/Z66, 0)</f>
        <v>-3091653.6532589472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2">$C$6</f>
        <v>100000</v>
      </c>
      <c r="S67">
        <f t="shared" ref="S67:S98" si="63">AX67</f>
        <v>-13579559.564219646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-3.7187665614792724</v>
      </c>
      <c r="AC67">
        <f t="shared" ref="AC67:AC98" si="64">S67*Z67</f>
        <v>-3.3208410012312166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-1.2227351651305378E-5</v>
      </c>
      <c r="AH67">
        <f t="shared" ref="AH67:AH98" si="68">-X67*R67</f>
        <v>-9.4626516936392596E-2</v>
      </c>
      <c r="AI67">
        <f t="shared" ref="AI67:AI98" si="69">SUM(AE67:AH67)</f>
        <v>-9.4638744288043905E-2</v>
      </c>
      <c r="AJ67">
        <f t="shared" ref="AJ67:AJ98" si="70">AB67-AC67</f>
        <v>-0.39792556024805581</v>
      </c>
      <c r="AK67">
        <f t="shared" si="61"/>
        <v>-0.26031365930354911</v>
      </c>
      <c r="AL67">
        <f t="shared" ref="AL67:AL98" si="71">SUM(AI67:AK67)</f>
        <v>-0.75287796383964878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-1.4112269165906427E-8</v>
      </c>
      <c r="AQ67">
        <f t="shared" ref="AQ67:AQ98" si="75">AH67*$K67</f>
        <v>-1.0921374597875495E-4</v>
      </c>
      <c r="AR67">
        <f t="shared" ref="AR67:AR98" si="76">AI67*$K67</f>
        <v>-1.0922785824792087E-4</v>
      </c>
      <c r="AS67">
        <f t="shared" ref="AS67:AS98" si="77">AJ67*$K67</f>
        <v>-4.5926810435808146E-4</v>
      </c>
      <c r="AT67">
        <f t="shared" ref="AT67:AT98" si="78">AK67*$K67</f>
        <v>-3.0044252691968301E-4</v>
      </c>
      <c r="AU67">
        <f t="shared" ref="AU67:AU98" si="79">AL67*$K67</f>
        <v>-8.6893848952568527E-4</v>
      </c>
      <c r="AW67">
        <v>64</v>
      </c>
      <c r="AX67">
        <f>IF(Z67&gt;0, (R67*SUMPRODUCT(K67:$K$98, X67:$X$98)-K67*$AZ$3)/Z67, 0)</f>
        <v>-13579559.564219646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0.78978433000000003</v>
      </c>
      <c r="Q68" s="5">
        <f t="shared" si="60"/>
        <v>50</v>
      </c>
      <c r="R68">
        <f t="shared" si="62"/>
        <v>100000</v>
      </c>
      <c r="S68">
        <f t="shared" si="63"/>
        <v>-60559669.884005986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-3.3208410012312166</v>
      </c>
      <c r="AC68">
        <f t="shared" si="64"/>
        <v>-2.9651315235576243</v>
      </c>
      <c r="AE68">
        <f t="shared" si="65"/>
        <v>0</v>
      </c>
      <c r="AF68">
        <f t="shared" si="66"/>
        <v>0</v>
      </c>
      <c r="AG68">
        <f t="shared" si="67"/>
        <v>-2.4481074031917117E-6</v>
      </c>
      <c r="AH68">
        <f t="shared" si="68"/>
        <v>-1.9313941463201225E-2</v>
      </c>
      <c r="AI68">
        <f t="shared" si="69"/>
        <v>-1.9316389570604418E-2</v>
      </c>
      <c r="AJ68">
        <f t="shared" si="70"/>
        <v>-0.35570947767359229</v>
      </c>
      <c r="AK68">
        <f t="shared" si="61"/>
        <v>-0.23245887008618518</v>
      </c>
      <c r="AL68">
        <f t="shared" si="71"/>
        <v>-0.60748473733038189</v>
      </c>
      <c r="AN68">
        <f t="shared" si="72"/>
        <v>0</v>
      </c>
      <c r="AO68">
        <f t="shared" si="73"/>
        <v>0</v>
      </c>
      <c r="AP68">
        <f t="shared" si="74"/>
        <v>-2.5227655591716916E-9</v>
      </c>
      <c r="AQ68">
        <f t="shared" si="75"/>
        <v>-1.9902944728526901E-5</v>
      </c>
      <c r="AR68">
        <f t="shared" si="76"/>
        <v>-1.9905467494086076E-5</v>
      </c>
      <c r="AS68">
        <f t="shared" si="77"/>
        <v>-3.665572916351404E-4</v>
      </c>
      <c r="AT68">
        <f t="shared" si="78"/>
        <v>-2.3954799965590827E-4</v>
      </c>
      <c r="AU68">
        <f t="shared" si="79"/>
        <v>-6.2601075878513475E-4</v>
      </c>
      <c r="AW68">
        <v>65</v>
      </c>
      <c r="AX68">
        <f>IF(Z68&gt;0, (R68*SUMPRODUCT(K68:$K$98, X68:$X$98)-K68*$AZ$3)/Z68, 0)</f>
        <v>-60559669.884005986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0.79285550900000001</v>
      </c>
      <c r="Q69" s="5">
        <f t="shared" ref="Q69:Q98" si="91">$C$8</f>
        <v>50</v>
      </c>
      <c r="R69">
        <f t="shared" si="62"/>
        <v>100000</v>
      </c>
      <c r="S69">
        <f t="shared" si="63"/>
        <v>-274273387.032938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-2.9651315235576243</v>
      </c>
      <c r="AC69">
        <f t="shared" si="64"/>
        <v>-2.6474561663063074</v>
      </c>
      <c r="AE69">
        <f t="shared" si="65"/>
        <v>0</v>
      </c>
      <c r="AF69">
        <f t="shared" si="66"/>
        <v>0</v>
      </c>
      <c r="AG69">
        <f t="shared" si="67"/>
        <v>-4.8263088791556169E-7</v>
      </c>
      <c r="AH69">
        <f t="shared" si="68"/>
        <v>-3.8819908824884661E-3</v>
      </c>
      <c r="AI69">
        <f t="shared" si="69"/>
        <v>-3.8824735133763818E-3</v>
      </c>
      <c r="AJ69">
        <f t="shared" si="70"/>
        <v>-0.3176753572513169</v>
      </c>
      <c r="AK69">
        <f t="shared" si="61"/>
        <v>-0.20755920664903371</v>
      </c>
      <c r="AL69">
        <f t="shared" si="71"/>
        <v>-0.52911703741372706</v>
      </c>
      <c r="AN69">
        <f t="shared" si="72"/>
        <v>0</v>
      </c>
      <c r="AO69">
        <f t="shared" si="73"/>
        <v>0</v>
      </c>
      <c r="AP69">
        <f t="shared" si="74"/>
        <v>-4.440619036386013E-10</v>
      </c>
      <c r="AQ69">
        <f t="shared" si="75"/>
        <v>-3.571765306258467E-6</v>
      </c>
      <c r="AR69">
        <f t="shared" si="76"/>
        <v>-3.5722093681621056E-6</v>
      </c>
      <c r="AS69">
        <f t="shared" si="77"/>
        <v>-2.9228863591667363E-4</v>
      </c>
      <c r="AT69">
        <f t="shared" si="78"/>
        <v>-1.9097231182272181E-4</v>
      </c>
      <c r="AU69">
        <f t="shared" si="79"/>
        <v>-4.8683315710755759E-4</v>
      </c>
      <c r="AW69">
        <v>66</v>
      </c>
      <c r="AX69">
        <f>IF(Z69&gt;0, (R69*SUMPRODUCT(K69:$K$98, X69:$X$98)-K69*$AZ$3)/Z69, 0)</f>
        <v>-274273387.032938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0.79617230500000002</v>
      </c>
      <c r="Q70" s="5">
        <f t="shared" si="91"/>
        <v>50</v>
      </c>
      <c r="R70">
        <f t="shared" si="62"/>
        <v>100000</v>
      </c>
      <c r="S70">
        <f t="shared" si="63"/>
        <v>-1263427677.9545193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-2.6474561663063074</v>
      </c>
      <c r="AC70">
        <f t="shared" si="64"/>
        <v>-2.3638032557537167</v>
      </c>
      <c r="AE70">
        <f t="shared" si="65"/>
        <v>0</v>
      </c>
      <c r="AF70">
        <f t="shared" si="66"/>
        <v>0</v>
      </c>
      <c r="AG70">
        <f t="shared" si="67"/>
        <v>-9.3547232540476641E-8</v>
      </c>
      <c r="AH70">
        <f t="shared" si="68"/>
        <v>-7.6851469299185876E-4</v>
      </c>
      <c r="AI70">
        <f t="shared" si="69"/>
        <v>-7.6860824022439924E-4</v>
      </c>
      <c r="AJ70">
        <f t="shared" si="70"/>
        <v>-0.28365291055259068</v>
      </c>
      <c r="AK70">
        <f t="shared" si="61"/>
        <v>-0.18532193164144153</v>
      </c>
      <c r="AL70">
        <f t="shared" si="71"/>
        <v>-0.46974345043425658</v>
      </c>
      <c r="AN70">
        <f t="shared" si="72"/>
        <v>0</v>
      </c>
      <c r="AO70">
        <f t="shared" si="73"/>
        <v>0</v>
      </c>
      <c r="AP70">
        <f t="shared" si="74"/>
        <v>-7.6849549303198365E-11</v>
      </c>
      <c r="AQ70">
        <f t="shared" si="75"/>
        <v>-6.3133890961184472E-7</v>
      </c>
      <c r="AR70">
        <f t="shared" si="76"/>
        <v>-6.3141575916114791E-7</v>
      </c>
      <c r="AS70">
        <f t="shared" si="77"/>
        <v>-2.3302237535541276E-4</v>
      </c>
      <c r="AT70">
        <f t="shared" si="78"/>
        <v>-1.5224295295406665E-4</v>
      </c>
      <c r="AU70">
        <f t="shared" si="79"/>
        <v>-3.8589674406864052E-4</v>
      </c>
      <c r="AW70">
        <v>67</v>
      </c>
      <c r="AX70">
        <f>IF(Z70&gt;0, (R70*SUMPRODUCT(K70:$K$98, X70:$X$98)-K70*$AZ$3)/Z70, 0)</f>
        <v>-1263427677.9545193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0.79964768799999997</v>
      </c>
      <c r="Q71" s="5">
        <f t="shared" si="91"/>
        <v>50</v>
      </c>
      <c r="R71">
        <f t="shared" si="62"/>
        <v>100000</v>
      </c>
      <c r="S71">
        <f t="shared" si="63"/>
        <v>-5926172940.112956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-2.3638032557537167</v>
      </c>
      <c r="AC71">
        <f t="shared" si="64"/>
        <v>-2.1105391707373609</v>
      </c>
      <c r="AE71">
        <f t="shared" si="65"/>
        <v>0</v>
      </c>
      <c r="AF71">
        <f t="shared" si="66"/>
        <v>0</v>
      </c>
      <c r="AG71">
        <f t="shared" si="67"/>
        <v>-1.7806931995281368E-8</v>
      </c>
      <c r="AH71">
        <f t="shared" si="68"/>
        <v>-1.4960965643958101E-4</v>
      </c>
      <c r="AI71">
        <f t="shared" si="69"/>
        <v>-1.4962746337157629E-4</v>
      </c>
      <c r="AJ71">
        <f t="shared" si="70"/>
        <v>-0.25326408501635589</v>
      </c>
      <c r="AK71">
        <f t="shared" si="61"/>
        <v>-0.16546622790276019</v>
      </c>
      <c r="AL71">
        <f t="shared" si="71"/>
        <v>-0.41887994038248766</v>
      </c>
      <c r="AN71">
        <f t="shared" si="72"/>
        <v>0</v>
      </c>
      <c r="AO71">
        <f t="shared" si="73"/>
        <v>0</v>
      </c>
      <c r="AP71">
        <f t="shared" si="74"/>
        <v>-1.3061151237519465E-11</v>
      </c>
      <c r="AQ71">
        <f t="shared" si="75"/>
        <v>-1.0973672218597245E-7</v>
      </c>
      <c r="AR71">
        <f t="shared" si="76"/>
        <v>-1.0974978333720998E-7</v>
      </c>
      <c r="AS71">
        <f t="shared" si="77"/>
        <v>-1.8576588703248672E-4</v>
      </c>
      <c r="AT71">
        <f t="shared" si="78"/>
        <v>-1.2136730953498906E-4</v>
      </c>
      <c r="AU71">
        <f t="shared" si="79"/>
        <v>-3.0724294635081298E-4</v>
      </c>
      <c r="AW71">
        <v>68</v>
      </c>
      <c r="AX71">
        <f>IF(Z71&gt;0, (R71*SUMPRODUCT(K71:$K$98, X71:$X$98)-K71*$AZ$3)/Z71, 0)</f>
        <v>-5926172940.112956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0.80323853099999998</v>
      </c>
      <c r="Q72" s="5">
        <f t="shared" si="91"/>
        <v>50</v>
      </c>
      <c r="R72">
        <f t="shared" si="62"/>
        <v>100000</v>
      </c>
      <c r="S72">
        <f t="shared" si="63"/>
        <v>-28331465457.347538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-2.1105391707373609</v>
      </c>
      <c r="AC72">
        <f t="shared" si="64"/>
        <v>-1.8844100694425956</v>
      </c>
      <c r="AE72">
        <f t="shared" si="65"/>
        <v>0</v>
      </c>
      <c r="AF72">
        <f t="shared" si="66"/>
        <v>0</v>
      </c>
      <c r="AG72">
        <f t="shared" si="67"/>
        <v>-3.3256487778218493E-9</v>
      </c>
      <c r="AH72">
        <f t="shared" si="68"/>
        <v>-2.860642779501341E-5</v>
      </c>
      <c r="AI72">
        <f t="shared" si="69"/>
        <v>-2.860975344379123E-5</v>
      </c>
      <c r="AJ72">
        <f t="shared" si="70"/>
        <v>-0.22612910129476527</v>
      </c>
      <c r="AK72">
        <f t="shared" si="61"/>
        <v>-0.14773774195161526</v>
      </c>
      <c r="AL72">
        <f t="shared" si="71"/>
        <v>-0.3738954529998243</v>
      </c>
      <c r="AN72">
        <f t="shared" si="72"/>
        <v>0</v>
      </c>
      <c r="AO72">
        <f t="shared" si="73"/>
        <v>0</v>
      </c>
      <c r="AP72">
        <f t="shared" si="74"/>
        <v>-2.1779640999556276E-12</v>
      </c>
      <c r="AQ72">
        <f t="shared" si="75"/>
        <v>-1.873432130927494E-8</v>
      </c>
      <c r="AR72">
        <f t="shared" si="76"/>
        <v>-1.8736499273374894E-8</v>
      </c>
      <c r="AS72">
        <f t="shared" si="77"/>
        <v>-1.4809172509725892E-4</v>
      </c>
      <c r="AT72">
        <f t="shared" si="78"/>
        <v>-9.6753301288138359E-5</v>
      </c>
      <c r="AU72">
        <f t="shared" si="79"/>
        <v>-2.4486376288467064E-4</v>
      </c>
      <c r="AW72">
        <v>69</v>
      </c>
      <c r="AX72">
        <f>IF(Z72&gt;0, (R72*SUMPRODUCT(K72:$K$98, X72:$X$98)-K72*$AZ$3)/Z72, 0)</f>
        <v>-28331465457.347538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0.80709142899999997</v>
      </c>
      <c r="Q73" s="5">
        <f t="shared" si="91"/>
        <v>50</v>
      </c>
      <c r="R73">
        <f t="shared" si="62"/>
        <v>100000</v>
      </c>
      <c r="S73">
        <f t="shared" si="63"/>
        <v>-138298338937.02469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-1.8844100694425956</v>
      </c>
      <c r="AC73">
        <f t="shared" si="64"/>
        <v>-1.6825090068988033</v>
      </c>
      <c r="AE73">
        <f t="shared" si="65"/>
        <v>0</v>
      </c>
      <c r="AF73">
        <f t="shared" si="66"/>
        <v>0</v>
      </c>
      <c r="AG73">
        <f t="shared" si="67"/>
        <v>-6.0828966559929104E-10</v>
      </c>
      <c r="AH73">
        <f t="shared" si="68"/>
        <v>-5.3682052488886791E-6</v>
      </c>
      <c r="AI73">
        <f t="shared" si="69"/>
        <v>-5.3688135385542788E-6</v>
      </c>
      <c r="AJ73">
        <f t="shared" si="70"/>
        <v>-0.20190106254379225</v>
      </c>
      <c r="AK73">
        <f t="shared" ref="AK73:AK98" si="92">G73*SUM(AB73:AB73, AE73:AF73)</f>
        <v>-0.13190870486098169</v>
      </c>
      <c r="AL73">
        <f t="shared" si="71"/>
        <v>-0.33381513621831249</v>
      </c>
      <c r="AN73">
        <f t="shared" si="72"/>
        <v>0</v>
      </c>
      <c r="AO73">
        <f t="shared" si="73"/>
        <v>0</v>
      </c>
      <c r="AP73">
        <f t="shared" si="74"/>
        <v>-3.5568598322516521E-13</v>
      </c>
      <c r="AQ73">
        <f t="shared" si="75"/>
        <v>-3.1389574245426536E-9</v>
      </c>
      <c r="AR73">
        <f t="shared" si="76"/>
        <v>-3.1393131105258792E-9</v>
      </c>
      <c r="AS73">
        <f t="shared" si="77"/>
        <v>-1.1805786290047079E-4</v>
      </c>
      <c r="AT73">
        <f t="shared" si="78"/>
        <v>-7.7131143331544852E-5</v>
      </c>
      <c r="AU73">
        <f t="shared" si="79"/>
        <v>-1.9519214554512617E-4</v>
      </c>
      <c r="AW73">
        <v>70</v>
      </c>
      <c r="AX73">
        <f>IF(Z73&gt;0, (R73*SUMPRODUCT(K73:$K$98, X73:$X$98)-K73*$AZ$3)/Z73, 0)</f>
        <v>-138298338937.02469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0.81105379099999997</v>
      </c>
      <c r="Q74" s="5">
        <f t="shared" si="91"/>
        <v>50</v>
      </c>
      <c r="R74">
        <f t="shared" si="62"/>
        <v>100000</v>
      </c>
      <c r="S74">
        <f t="shared" si="63"/>
        <v>-690043453170.72839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-1.6825090068988033</v>
      </c>
      <c r="AC74">
        <f t="shared" si="64"/>
        <v>-1.5022401874680167</v>
      </c>
      <c r="AE74">
        <f t="shared" si="65"/>
        <v>0</v>
      </c>
      <c r="AF74">
        <f t="shared" si="66"/>
        <v>0</v>
      </c>
      <c r="AG74">
        <f t="shared" si="67"/>
        <v>-1.088511296328709E-10</v>
      </c>
      <c r="AH74">
        <f t="shared" si="68"/>
        <v>-9.8671127862085445E-7</v>
      </c>
      <c r="AI74">
        <f t="shared" si="69"/>
        <v>-9.8682012975048737E-7</v>
      </c>
      <c r="AJ74">
        <f t="shared" si="70"/>
        <v>-0.18026881943078665</v>
      </c>
      <c r="AK74">
        <f t="shared" si="92"/>
        <v>-0.11777563048291624</v>
      </c>
      <c r="AL74">
        <f t="shared" si="71"/>
        <v>-0.29804543673383266</v>
      </c>
      <c r="AN74">
        <f t="shared" si="72"/>
        <v>0</v>
      </c>
      <c r="AO74">
        <f t="shared" si="73"/>
        <v>0</v>
      </c>
      <c r="AP74">
        <f t="shared" si="74"/>
        <v>-5.6829159189804417E-14</v>
      </c>
      <c r="AQ74">
        <f t="shared" si="75"/>
        <v>-5.1514368767916544E-10</v>
      </c>
      <c r="AR74">
        <f t="shared" si="76"/>
        <v>-5.152005168383552E-10</v>
      </c>
      <c r="AS74">
        <f t="shared" si="77"/>
        <v>-9.4115012595116305E-5</v>
      </c>
      <c r="AT74">
        <f t="shared" si="78"/>
        <v>-6.1488475829028487E-5</v>
      </c>
      <c r="AU74">
        <f t="shared" si="79"/>
        <v>-1.5560400362466163E-4</v>
      </c>
      <c r="AW74">
        <v>71</v>
      </c>
      <c r="AX74">
        <f>IF(Z74&gt;0, (R74*SUMPRODUCT(K74:$K$98, X74:$X$98)-K74*$AZ$3)/Z74, 0)</f>
        <v>-690043453170.72839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0.81525055400000002</v>
      </c>
      <c r="Q75" s="5">
        <f t="shared" si="91"/>
        <v>50</v>
      </c>
      <c r="R75">
        <f t="shared" si="62"/>
        <v>100000</v>
      </c>
      <c r="S75">
        <f t="shared" si="63"/>
        <v>-3525677708023.9956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-1.5022401874680167</v>
      </c>
      <c r="AC75">
        <f t="shared" si="64"/>
        <v>-1.3412858821173175</v>
      </c>
      <c r="AE75">
        <f t="shared" si="65"/>
        <v>0</v>
      </c>
      <c r="AF75">
        <f t="shared" si="66"/>
        <v>0</v>
      </c>
      <c r="AG75">
        <f t="shared" si="67"/>
        <v>-1.9021674599818366E-11</v>
      </c>
      <c r="AH75">
        <f t="shared" si="68"/>
        <v>-1.7748188747344765E-7</v>
      </c>
      <c r="AI75">
        <f t="shared" si="69"/>
        <v>-1.7750090914804747E-7</v>
      </c>
      <c r="AJ75">
        <f t="shared" si="70"/>
        <v>-0.16095430535069921</v>
      </c>
      <c r="AK75">
        <f t="shared" si="92"/>
        <v>-0.10515681312276118</v>
      </c>
      <c r="AL75">
        <f t="shared" si="71"/>
        <v>-0.26611129597436955</v>
      </c>
      <c r="AN75">
        <f t="shared" si="72"/>
        <v>0</v>
      </c>
      <c r="AO75">
        <f t="shared" si="73"/>
        <v>0</v>
      </c>
      <c r="AP75">
        <f t="shared" si="74"/>
        <v>-8.8668429330929704E-15</v>
      </c>
      <c r="AQ75">
        <f t="shared" si="75"/>
        <v>-8.2732149130075432E-11</v>
      </c>
      <c r="AR75">
        <f t="shared" si="76"/>
        <v>-8.2741015973008523E-11</v>
      </c>
      <c r="AS75">
        <f t="shared" si="77"/>
        <v>-7.5027912892767224E-5</v>
      </c>
      <c r="AT75">
        <f t="shared" si="78"/>
        <v>-4.9018236560152093E-5</v>
      </c>
      <c r="AU75">
        <f t="shared" si="79"/>
        <v>-1.240462321939353E-4</v>
      </c>
      <c r="AW75">
        <v>72</v>
      </c>
      <c r="AX75">
        <f>IF(Z75&gt;0, (R75*SUMPRODUCT(K75:$K$98, X75:$X$98)-K75*$AZ$3)/Z75, 0)</f>
        <v>-3525677708023.9956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0.81969331899999998</v>
      </c>
      <c r="Q76" s="5">
        <f t="shared" si="91"/>
        <v>50</v>
      </c>
      <c r="R76">
        <f t="shared" si="62"/>
        <v>100000</v>
      </c>
      <c r="S76">
        <f t="shared" si="63"/>
        <v>-18483869844256.313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-1.3412858821173175</v>
      </c>
      <c r="AC76">
        <f t="shared" si="64"/>
        <v>-1.1975766805341181</v>
      </c>
      <c r="AE76">
        <f t="shared" si="65"/>
        <v>0</v>
      </c>
      <c r="AF76">
        <f t="shared" si="66"/>
        <v>0</v>
      </c>
      <c r="AG76">
        <f t="shared" si="67"/>
        <v>-3.2395182681570706E-12</v>
      </c>
      <c r="AH76">
        <f t="shared" si="68"/>
        <v>-3.1183879171326225E-8</v>
      </c>
      <c r="AI76">
        <f t="shared" si="69"/>
        <v>-3.1187118689594382E-8</v>
      </c>
      <c r="AJ76">
        <f t="shared" si="70"/>
        <v>-0.14370920158319933</v>
      </c>
      <c r="AK76">
        <f t="shared" si="92"/>
        <v>-9.3890011748212238E-2</v>
      </c>
      <c r="AL76">
        <f t="shared" si="71"/>
        <v>-0.23759924451853026</v>
      </c>
      <c r="AN76">
        <f t="shared" si="72"/>
        <v>0</v>
      </c>
      <c r="AO76">
        <f t="shared" si="73"/>
        <v>0</v>
      </c>
      <c r="AP76">
        <f t="shared" si="74"/>
        <v>-1.3482880275744369E-15</v>
      </c>
      <c r="AQ76">
        <f t="shared" si="75"/>
        <v>-1.2978735558711912E-11</v>
      </c>
      <c r="AR76">
        <f t="shared" si="76"/>
        <v>-1.2980083846739487E-11</v>
      </c>
      <c r="AS76">
        <f t="shared" si="77"/>
        <v>-5.9811792960543447E-5</v>
      </c>
      <c r="AT76">
        <f t="shared" si="78"/>
        <v>-3.9077038087194991E-5</v>
      </c>
      <c r="AU76">
        <f t="shared" si="79"/>
        <v>-9.8888844027822289E-5</v>
      </c>
      <c r="AW76">
        <v>73</v>
      </c>
      <c r="AX76">
        <f>IF(Z76&gt;0, (R76*SUMPRODUCT(K76:$K$98, X76:$X$98)-K76*$AZ$3)/Z76, 0)</f>
        <v>-18483869844256.313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0.82421808699999999</v>
      </c>
      <c r="Q77" s="5">
        <f t="shared" si="91"/>
        <v>50</v>
      </c>
      <c r="R77">
        <f t="shared" si="62"/>
        <v>100000</v>
      </c>
      <c r="S77">
        <f t="shared" si="63"/>
        <v>-99549190376763.203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-1.1975766805341181</v>
      </c>
      <c r="AC77">
        <f t="shared" si="64"/>
        <v>-1.0692648933453728</v>
      </c>
      <c r="AE77">
        <f t="shared" si="65"/>
        <v>0</v>
      </c>
      <c r="AF77">
        <f t="shared" si="66"/>
        <v>0</v>
      </c>
      <c r="AG77">
        <f t="shared" si="67"/>
        <v>-5.3705353569352624E-13</v>
      </c>
      <c r="AH77">
        <f t="shared" si="68"/>
        <v>-5.3401390995639474E-9</v>
      </c>
      <c r="AI77">
        <f t="shared" si="69"/>
        <v>-5.3406761530996408E-9</v>
      </c>
      <c r="AJ77">
        <f t="shared" si="70"/>
        <v>-0.12831178718874536</v>
      </c>
      <c r="AK77">
        <f t="shared" si="92"/>
        <v>-8.3830367637388284E-2</v>
      </c>
      <c r="AL77">
        <f t="shared" si="71"/>
        <v>-0.21214216016680981</v>
      </c>
      <c r="AN77">
        <f t="shared" si="72"/>
        <v>0</v>
      </c>
      <c r="AO77">
        <f t="shared" si="73"/>
        <v>0</v>
      </c>
      <c r="AP77">
        <f t="shared" si="74"/>
        <v>-1.9957300757704189E-16</v>
      </c>
      <c r="AQ77">
        <f t="shared" si="75"/>
        <v>-1.9844346050221529E-12</v>
      </c>
      <c r="AR77">
        <f t="shared" si="76"/>
        <v>-1.9846341780297297E-12</v>
      </c>
      <c r="AS77">
        <f t="shared" si="77"/>
        <v>-4.7681595176121183E-5</v>
      </c>
      <c r="AT77">
        <f t="shared" si="78"/>
        <v>-3.1151975517818699E-5</v>
      </c>
      <c r="AU77">
        <f t="shared" si="79"/>
        <v>-7.8833572678574059E-5</v>
      </c>
      <c r="AW77">
        <v>74</v>
      </c>
      <c r="AX77">
        <f>IF(Z77&gt;0, (R77*SUMPRODUCT(K77:$K$98, X77:$X$98)-K77*$AZ$3)/Z77, 0)</f>
        <v>-99549190376763.203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0.82894669600000004</v>
      </c>
      <c r="Q78" s="5">
        <f t="shared" si="91"/>
        <v>50</v>
      </c>
      <c r="R78">
        <f t="shared" si="62"/>
        <v>100000</v>
      </c>
      <c r="S78">
        <f t="shared" si="63"/>
        <v>-551886881461929.38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-1.0692648933453728</v>
      </c>
      <c r="AC78">
        <f t="shared" si="64"/>
        <v>-0.95470079763153182</v>
      </c>
      <c r="AE78">
        <f t="shared" si="65"/>
        <v>0</v>
      </c>
      <c r="AF78">
        <f t="shared" si="66"/>
        <v>0</v>
      </c>
      <c r="AG78">
        <f t="shared" si="67"/>
        <v>-8.6494246348324333E-14</v>
      </c>
      <c r="AH78">
        <f t="shared" si="68"/>
        <v>-8.9037750797653337E-10</v>
      </c>
      <c r="AI78">
        <f t="shared" si="69"/>
        <v>-8.9046400222288171E-10</v>
      </c>
      <c r="AJ78">
        <f t="shared" si="70"/>
        <v>-0.11456409571384096</v>
      </c>
      <c r="AK78">
        <f t="shared" si="92"/>
        <v>-7.4848542534176096E-2</v>
      </c>
      <c r="AL78">
        <f t="shared" si="71"/>
        <v>-0.18941263913848105</v>
      </c>
      <c r="AN78">
        <f t="shared" si="72"/>
        <v>0</v>
      </c>
      <c r="AO78">
        <f t="shared" si="73"/>
        <v>0</v>
      </c>
      <c r="AP78">
        <f t="shared" si="74"/>
        <v>-2.8698118088838958E-17</v>
      </c>
      <c r="AQ78">
        <f t="shared" si="75"/>
        <v>-2.9542033078887832E-13</v>
      </c>
      <c r="AR78">
        <f t="shared" si="76"/>
        <v>-2.9544902890696716E-13</v>
      </c>
      <c r="AS78">
        <f t="shared" si="77"/>
        <v>-3.8011475749456614E-5</v>
      </c>
      <c r="AT78">
        <f t="shared" si="78"/>
        <v>-2.4834164156687687E-5</v>
      </c>
      <c r="AU78">
        <f t="shared" si="79"/>
        <v>-6.2845640201593329E-5</v>
      </c>
      <c r="AW78">
        <v>75</v>
      </c>
      <c r="AX78">
        <f>IF(Z78&gt;0, (R78*SUMPRODUCT(K78:$K$98, X78:$X$98)-K78*$AZ$3)/Z78, 0)</f>
        <v>-551886881461929.38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0.83370721699999994</v>
      </c>
      <c r="Q79" s="5">
        <f t="shared" si="91"/>
        <v>50</v>
      </c>
      <c r="R79">
        <f t="shared" si="62"/>
        <v>100000</v>
      </c>
      <c r="S79">
        <f t="shared" si="63"/>
        <v>-3152776057244985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-0.95470079763153182</v>
      </c>
      <c r="AC79">
        <f t="shared" si="64"/>
        <v>-0.85241142645698309</v>
      </c>
      <c r="AE79">
        <f t="shared" si="65"/>
        <v>0</v>
      </c>
      <c r="AF79">
        <f t="shared" si="66"/>
        <v>0</v>
      </c>
      <c r="AG79">
        <f t="shared" si="67"/>
        <v>-1.3518426475267205E-14</v>
      </c>
      <c r="AH79">
        <f t="shared" si="68"/>
        <v>-1.442217548191478E-10</v>
      </c>
      <c r="AI79">
        <f t="shared" si="69"/>
        <v>-1.4423527324562305E-10</v>
      </c>
      <c r="AJ79">
        <f t="shared" si="70"/>
        <v>-0.10228937117454873</v>
      </c>
      <c r="AK79">
        <f t="shared" si="92"/>
        <v>-6.6829055834207229E-2</v>
      </c>
      <c r="AL79">
        <f t="shared" si="71"/>
        <v>-0.16911842715299125</v>
      </c>
      <c r="AN79">
        <f t="shared" si="72"/>
        <v>0</v>
      </c>
      <c r="AO79">
        <f t="shared" si="73"/>
        <v>0</v>
      </c>
      <c r="AP79">
        <f t="shared" si="74"/>
        <v>-4.004739949077932E-18</v>
      </c>
      <c r="AQ79">
        <f t="shared" si="75"/>
        <v>-4.2724693151755861E-14</v>
      </c>
      <c r="AR79">
        <f t="shared" si="76"/>
        <v>-4.2728697891704941E-14</v>
      </c>
      <c r="AS79">
        <f t="shared" si="77"/>
        <v>-3.030251574458328E-5</v>
      </c>
      <c r="AT79">
        <f t="shared" si="78"/>
        <v>-1.9797643619844395E-5</v>
      </c>
      <c r="AU79">
        <f t="shared" si="79"/>
        <v>-5.0100159407156378E-5</v>
      </c>
      <c r="AW79">
        <v>76</v>
      </c>
      <c r="AX79">
        <f>IF(Z79&gt;0, (R79*SUMPRODUCT(K79:$K$98, X79:$X$98)-K79*$AZ$3)/Z79, 0)</f>
        <v>-3152776057244985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0.83838979800000002</v>
      </c>
      <c r="Q80" s="5">
        <f t="shared" si="91"/>
        <v>50</v>
      </c>
      <c r="R80">
        <f t="shared" si="62"/>
        <v>100000</v>
      </c>
      <c r="S80">
        <f t="shared" si="63"/>
        <v>-1.8567211080823604E+16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-0.85241142645698309</v>
      </c>
      <c r="AC80">
        <f t="shared" si="64"/>
        <v>-0.76108163076520086</v>
      </c>
      <c r="AE80">
        <f t="shared" si="65"/>
        <v>0</v>
      </c>
      <c r="AF80">
        <f t="shared" si="66"/>
        <v>0</v>
      </c>
      <c r="AG80">
        <f t="shared" si="67"/>
        <v>-2.0495313686374078E-15</v>
      </c>
      <c r="AH80">
        <f t="shared" si="68"/>
        <v>-2.2667421683754249E-11</v>
      </c>
      <c r="AI80">
        <f t="shared" si="69"/>
        <v>-2.2669471215122887E-11</v>
      </c>
      <c r="AJ80">
        <f t="shared" si="70"/>
        <v>-9.1329795691782234E-2</v>
      </c>
      <c r="AK80">
        <f t="shared" si="92"/>
        <v>-5.9668799851988821E-2</v>
      </c>
      <c r="AL80">
        <f t="shared" si="71"/>
        <v>-0.15099859556644052</v>
      </c>
      <c r="AN80">
        <f t="shared" si="72"/>
        <v>0</v>
      </c>
      <c r="AO80">
        <f t="shared" si="73"/>
        <v>0</v>
      </c>
      <c r="AP80">
        <f t="shared" si="74"/>
        <v>-5.4210663628319157E-19</v>
      </c>
      <c r="AQ80">
        <f t="shared" si="75"/>
        <v>-5.9955948516963886E-15</v>
      </c>
      <c r="AR80">
        <f t="shared" si="76"/>
        <v>-5.9961369583326717E-15</v>
      </c>
      <c r="AS80">
        <f t="shared" si="77"/>
        <v>-2.415698002603361E-5</v>
      </c>
      <c r="AT80">
        <f t="shared" si="78"/>
        <v>-1.5782560283681753E-5</v>
      </c>
      <c r="AU80">
        <f t="shared" si="79"/>
        <v>-3.9939540315711503E-5</v>
      </c>
      <c r="AW80">
        <v>77</v>
      </c>
      <c r="AX80">
        <f>IF(Z80&gt;0, (R80*SUMPRODUCT(K80:$K$98, X80:$X$98)-K80*$AZ$3)/Z80, 0)</f>
        <v>-1.8567211080823604E+16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0.84318435700000005</v>
      </c>
      <c r="Q81" s="5">
        <f t="shared" si="91"/>
        <v>50</v>
      </c>
      <c r="R81">
        <f t="shared" si="62"/>
        <v>100000</v>
      </c>
      <c r="S81">
        <f t="shared" si="63"/>
        <v>-1.1291621722114298E+17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-0.76108163076520086</v>
      </c>
      <c r="AC81">
        <f t="shared" si="64"/>
        <v>-0.67953717032607752</v>
      </c>
      <c r="AE81">
        <f t="shared" si="65"/>
        <v>0</v>
      </c>
      <c r="AF81">
        <f t="shared" si="66"/>
        <v>0</v>
      </c>
      <c r="AG81">
        <f t="shared" si="67"/>
        <v>-3.00903265735171E-16</v>
      </c>
      <c r="AH81">
        <f t="shared" si="68"/>
        <v>-3.4562655784317256E-12</v>
      </c>
      <c r="AI81">
        <f t="shared" si="69"/>
        <v>-3.456566481697461E-12</v>
      </c>
      <c r="AJ81">
        <f t="shared" si="70"/>
        <v>-8.1544460439123334E-2</v>
      </c>
      <c r="AK81">
        <f t="shared" si="92"/>
        <v>-5.3275714153564066E-2</v>
      </c>
      <c r="AL81">
        <f t="shared" si="71"/>
        <v>-0.13482017459614398</v>
      </c>
      <c r="AN81">
        <f t="shared" si="72"/>
        <v>0</v>
      </c>
      <c r="AO81">
        <f t="shared" si="73"/>
        <v>0</v>
      </c>
      <c r="AP81">
        <f t="shared" si="74"/>
        <v>-7.1062262839717749E-20</v>
      </c>
      <c r="AQ81">
        <f t="shared" si="75"/>
        <v>-8.1624256346406391E-16</v>
      </c>
      <c r="AR81">
        <f t="shared" si="76"/>
        <v>-8.1631362572690366E-16</v>
      </c>
      <c r="AS81">
        <f t="shared" si="77"/>
        <v>-1.9257796576883853E-5</v>
      </c>
      <c r="AT81">
        <f t="shared" si="78"/>
        <v>-1.2581760430231608E-5</v>
      </c>
      <c r="AU81">
        <f t="shared" si="79"/>
        <v>-3.1839557007931781E-5</v>
      </c>
      <c r="AW81">
        <v>78</v>
      </c>
      <c r="AX81">
        <f>IF(Z81&gt;0, (R81*SUMPRODUCT(K81:$K$98, X81:$X$98)-K81*$AZ$3)/Z81, 0)</f>
        <v>-1.1291621722114298E+17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0.84806285100000001</v>
      </c>
      <c r="Q82" s="5">
        <f t="shared" si="91"/>
        <v>50</v>
      </c>
      <c r="R82">
        <f t="shared" si="62"/>
        <v>100000</v>
      </c>
      <c r="S82">
        <f t="shared" si="63"/>
        <v>-7.1030066336126221E+17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-0.67953717032607752</v>
      </c>
      <c r="AC82">
        <f t="shared" si="64"/>
        <v>-0.60672961636256983</v>
      </c>
      <c r="AE82">
        <f t="shared" si="65"/>
        <v>0</v>
      </c>
      <c r="AF82">
        <f t="shared" si="66"/>
        <v>0</v>
      </c>
      <c r="AG82">
        <f t="shared" si="67"/>
        <v>-4.270935166323956E-17</v>
      </c>
      <c r="AH82">
        <f t="shared" si="68"/>
        <v>-5.1036976282915946E-13</v>
      </c>
      <c r="AI82">
        <f t="shared" si="69"/>
        <v>-5.1041247218082272E-13</v>
      </c>
      <c r="AJ82">
        <f t="shared" si="70"/>
        <v>-7.2807553963507687E-2</v>
      </c>
      <c r="AK82">
        <f t="shared" si="92"/>
        <v>-4.7567601922825428E-2</v>
      </c>
      <c r="AL82">
        <f t="shared" si="71"/>
        <v>-0.12037515588684353</v>
      </c>
      <c r="AN82">
        <f t="shared" si="72"/>
        <v>0</v>
      </c>
      <c r="AO82">
        <f t="shared" si="73"/>
        <v>0</v>
      </c>
      <c r="AP82">
        <f t="shared" si="74"/>
        <v>-9.0056919544269465E-21</v>
      </c>
      <c r="AQ82">
        <f t="shared" si="75"/>
        <v>-1.0761654503993283E-16</v>
      </c>
      <c r="AR82">
        <f t="shared" si="76"/>
        <v>-1.0762555073188727E-16</v>
      </c>
      <c r="AS82">
        <f t="shared" si="77"/>
        <v>-1.5352197526215797E-5</v>
      </c>
      <c r="AT82">
        <f t="shared" si="78"/>
        <v>-1.0030102383794407E-5</v>
      </c>
      <c r="AU82">
        <f t="shared" si="79"/>
        <v>-2.538229991011783E-5</v>
      </c>
      <c r="AW82">
        <v>79</v>
      </c>
      <c r="AX82">
        <f>IF(Z82&gt;0, (R82*SUMPRODUCT(K82:$K$98, X82:$X$98)-K82*$AZ$3)/Z82, 0)</f>
        <v>-7.1030066336126221E+17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0.85299375700000002</v>
      </c>
      <c r="Q83" s="5">
        <f t="shared" si="91"/>
        <v>50</v>
      </c>
      <c r="R83">
        <f t="shared" si="62"/>
        <v>100000</v>
      </c>
      <c r="S83">
        <f t="shared" si="63"/>
        <v>-4.6289643958653041E+18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-0.60672961636256983</v>
      </c>
      <c r="AC83">
        <f t="shared" si="64"/>
        <v>-0.54172287175229461</v>
      </c>
      <c r="AE83">
        <f t="shared" si="65"/>
        <v>0</v>
      </c>
      <c r="AF83">
        <f t="shared" si="66"/>
        <v>0</v>
      </c>
      <c r="AG83">
        <f t="shared" si="67"/>
        <v>-5.851447812346254E-18</v>
      </c>
      <c r="AH83">
        <f t="shared" si="68"/>
        <v>-7.2861620668521831E-14</v>
      </c>
      <c r="AI83">
        <f t="shared" si="69"/>
        <v>-7.2867472116334173E-14</v>
      </c>
      <c r="AJ83">
        <f t="shared" si="70"/>
        <v>-6.5006744610275224E-2</v>
      </c>
      <c r="AK83">
        <f t="shared" si="92"/>
        <v>-4.2471073145379894E-2</v>
      </c>
      <c r="AL83">
        <f t="shared" si="71"/>
        <v>-0.10747781775572798</v>
      </c>
      <c r="AN83">
        <f t="shared" si="72"/>
        <v>0</v>
      </c>
      <c r="AO83">
        <f t="shared" si="73"/>
        <v>0</v>
      </c>
      <c r="AP83">
        <f t="shared" si="74"/>
        <v>-1.1016393038315743E-21</v>
      </c>
      <c r="AQ83">
        <f t="shared" si="75"/>
        <v>-1.3717498240341633E-17</v>
      </c>
      <c r="AR83">
        <f t="shared" si="76"/>
        <v>-1.3718599879645464E-17</v>
      </c>
      <c r="AS83">
        <f t="shared" si="77"/>
        <v>-1.223867787485325E-5</v>
      </c>
      <c r="AT83">
        <f t="shared" si="78"/>
        <v>-7.9959362115708046E-6</v>
      </c>
      <c r="AU83">
        <f t="shared" si="79"/>
        <v>-2.0234614086437774E-5</v>
      </c>
      <c r="AW83">
        <v>80</v>
      </c>
      <c r="AX83">
        <f>IF(Z83&gt;0, (R83*SUMPRODUCT(K83:$K$98, X83:$X$98)-K83*$AZ$3)/Z83, 0)</f>
        <v>-4.6289643958653041E+18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0.85794593600000002</v>
      </c>
      <c r="Q84" s="5">
        <f t="shared" si="91"/>
        <v>50</v>
      </c>
      <c r="R84">
        <f t="shared" si="62"/>
        <v>100000</v>
      </c>
      <c r="S84">
        <f t="shared" si="63"/>
        <v>-3.1297816967448531E+19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-0.54172287175229461</v>
      </c>
      <c r="AC84">
        <f t="shared" si="64"/>
        <v>-0.48368113549312014</v>
      </c>
      <c r="AE84">
        <f t="shared" si="65"/>
        <v>0</v>
      </c>
      <c r="AF84">
        <f t="shared" si="66"/>
        <v>0</v>
      </c>
      <c r="AG84">
        <f t="shared" si="67"/>
        <v>-7.7270746390423238E-19</v>
      </c>
      <c r="AH84">
        <f t="shared" si="68"/>
        <v>-1.0040451740637119E-14</v>
      </c>
      <c r="AI84">
        <f t="shared" si="69"/>
        <v>-1.0041224448101024E-14</v>
      </c>
      <c r="AJ84">
        <f t="shared" si="70"/>
        <v>-5.804173625917447E-2</v>
      </c>
      <c r="AK84">
        <f t="shared" si="92"/>
        <v>-3.7920601022660629E-2</v>
      </c>
      <c r="AL84">
        <f t="shared" si="71"/>
        <v>-9.5962337281845139E-2</v>
      </c>
      <c r="AN84">
        <f t="shared" si="72"/>
        <v>0</v>
      </c>
      <c r="AO84">
        <f t="shared" si="73"/>
        <v>0</v>
      </c>
      <c r="AP84">
        <f t="shared" si="74"/>
        <v>-1.2988923851168769E-22</v>
      </c>
      <c r="AQ84">
        <f t="shared" si="75"/>
        <v>-1.6877624351074437E-18</v>
      </c>
      <c r="AR84">
        <f t="shared" si="76"/>
        <v>-1.6878923243459555E-18</v>
      </c>
      <c r="AS84">
        <f t="shared" si="77"/>
        <v>-9.7565990711521716E-6</v>
      </c>
      <c r="AT84">
        <f t="shared" si="78"/>
        <v>-6.3743113931527474E-6</v>
      </c>
      <c r="AU84">
        <f t="shared" si="79"/>
        <v>-1.6130910464306608E-5</v>
      </c>
      <c r="AW84">
        <v>81</v>
      </c>
      <c r="AX84">
        <f>IF(Z84&gt;0, (R84*SUMPRODUCT(K84:$K$98, X84:$X$98)-K84*$AZ$3)/Z84, 0)</f>
        <v>-3.1297816967448531E+19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0.86292441799999997</v>
      </c>
      <c r="Q85" s="5">
        <f t="shared" si="91"/>
        <v>50</v>
      </c>
      <c r="R85">
        <f t="shared" si="62"/>
        <v>100000</v>
      </c>
      <c r="S85">
        <f t="shared" si="63"/>
        <v>-2.1990439859029642E+20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-0.48368113549312014</v>
      </c>
      <c r="AC85">
        <f t="shared" si="64"/>
        <v>-0.43185815669028582</v>
      </c>
      <c r="AE85">
        <f t="shared" si="65"/>
        <v>0</v>
      </c>
      <c r="AF85">
        <f t="shared" si="66"/>
        <v>0</v>
      </c>
      <c r="AG85">
        <f t="shared" si="67"/>
        <v>-9.819225069137433E-20</v>
      </c>
      <c r="AH85">
        <f t="shared" si="68"/>
        <v>-1.3335762771476314E-15</v>
      </c>
      <c r="AI85">
        <f t="shared" si="69"/>
        <v>-1.3336744693983228E-15</v>
      </c>
      <c r="AJ85">
        <f t="shared" si="70"/>
        <v>-5.1822978802834319E-2</v>
      </c>
      <c r="AK85">
        <f t="shared" si="92"/>
        <v>-3.3857679484518413E-2</v>
      </c>
      <c r="AL85">
        <f t="shared" si="71"/>
        <v>-8.5680658287354064E-2</v>
      </c>
      <c r="AN85">
        <f t="shared" si="72"/>
        <v>0</v>
      </c>
      <c r="AO85">
        <f t="shared" si="73"/>
        <v>0</v>
      </c>
      <c r="AP85">
        <f t="shared" si="74"/>
        <v>-1.4737277303044221E-23</v>
      </c>
      <c r="AQ85">
        <f t="shared" si="75"/>
        <v>-2.001510634770737E-19</v>
      </c>
      <c r="AR85">
        <f t="shared" si="76"/>
        <v>-2.0016580075437673E-19</v>
      </c>
      <c r="AS85">
        <f t="shared" si="77"/>
        <v>-7.7779010452424793E-6</v>
      </c>
      <c r="AT85">
        <f t="shared" si="78"/>
        <v>-5.0815620162250846E-6</v>
      </c>
      <c r="AU85">
        <f t="shared" si="79"/>
        <v>-1.2859463061467765E-5</v>
      </c>
      <c r="AW85">
        <v>82</v>
      </c>
      <c r="AX85">
        <f>IF(Z85&gt;0, (R85*SUMPRODUCT(K85:$K$98, X85:$X$98)-K85*$AZ$3)/Z85, 0)</f>
        <v>-2.1990439859029642E+20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0.86793829099999997</v>
      </c>
      <c r="Q86" s="5">
        <f t="shared" si="91"/>
        <v>50</v>
      </c>
      <c r="R86">
        <f t="shared" si="62"/>
        <v>100000</v>
      </c>
      <c r="S86">
        <f t="shared" si="63"/>
        <v>-1.6085569720070874E+21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-0.43185815669028582</v>
      </c>
      <c r="AC86">
        <f t="shared" si="64"/>
        <v>-0.38558763990204092</v>
      </c>
      <c r="AE86">
        <f t="shared" si="65"/>
        <v>0</v>
      </c>
      <c r="AF86">
        <f t="shared" si="66"/>
        <v>0</v>
      </c>
      <c r="AG86">
        <f t="shared" si="67"/>
        <v>-1.1985513929945591E-20</v>
      </c>
      <c r="AH86">
        <f t="shared" si="68"/>
        <v>-1.7044962850902999E-16</v>
      </c>
      <c r="AI86">
        <f t="shared" si="69"/>
        <v>-1.7046161402295994E-16</v>
      </c>
      <c r="AJ86">
        <f t="shared" si="70"/>
        <v>-4.6270516788244898E-2</v>
      </c>
      <c r="AK86">
        <f t="shared" si="92"/>
        <v>-3.0230070968320009E-2</v>
      </c>
      <c r="AL86">
        <f t="shared" si="71"/>
        <v>-7.6500587756565083E-2</v>
      </c>
      <c r="AN86">
        <f t="shared" si="72"/>
        <v>0</v>
      </c>
      <c r="AO86">
        <f t="shared" si="73"/>
        <v>0</v>
      </c>
      <c r="AP86">
        <f t="shared" si="74"/>
        <v>-1.6061225478718657E-24</v>
      </c>
      <c r="AQ86">
        <f t="shared" si="75"/>
        <v>-2.2841155850709441E-20</v>
      </c>
      <c r="AR86">
        <f t="shared" si="76"/>
        <v>-2.2842761973257316E-20</v>
      </c>
      <c r="AS86">
        <f t="shared" si="77"/>
        <v>-6.2004950934649822E-6</v>
      </c>
      <c r="AT86">
        <f t="shared" si="78"/>
        <v>-4.0509901277304559E-6</v>
      </c>
      <c r="AU86">
        <f t="shared" si="79"/>
        <v>-1.0251485221195462E-5</v>
      </c>
      <c r="AW86">
        <v>83</v>
      </c>
      <c r="AX86">
        <f>IF(Z86&gt;0, (R86*SUMPRODUCT(K86:$K$98, X86:$X$98)-K86*$AZ$3)/Z86, 0)</f>
        <v>-1.6085569720070874E+21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0.872959127</v>
      </c>
      <c r="Q87" s="5">
        <f t="shared" si="91"/>
        <v>50</v>
      </c>
      <c r="R87">
        <f t="shared" si="62"/>
        <v>100000</v>
      </c>
      <c r="S87">
        <f t="shared" si="63"/>
        <v>-1.2271025884685471E+22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-0.38558763990204092</v>
      </c>
      <c r="AC87">
        <f t="shared" si="64"/>
        <v>-0.34427467848396509</v>
      </c>
      <c r="AE87">
        <f t="shared" si="65"/>
        <v>0</v>
      </c>
      <c r="AF87">
        <f t="shared" si="66"/>
        <v>0</v>
      </c>
      <c r="AG87">
        <f t="shared" si="67"/>
        <v>-1.4027950137144929E-21</v>
      </c>
      <c r="AH87">
        <f t="shared" si="68"/>
        <v>-2.0925727553863285E-17</v>
      </c>
      <c r="AI87">
        <f t="shared" si="69"/>
        <v>-2.0927130348877E-17</v>
      </c>
      <c r="AJ87">
        <f t="shared" si="70"/>
        <v>-4.1312961418075833E-2</v>
      </c>
      <c r="AK87">
        <f t="shared" si="92"/>
        <v>-2.6991134793142867E-2</v>
      </c>
      <c r="AL87">
        <f t="shared" si="71"/>
        <v>-6.8304096211218718E-2</v>
      </c>
      <c r="AN87">
        <f t="shared" si="72"/>
        <v>0</v>
      </c>
      <c r="AO87">
        <f t="shared" si="73"/>
        <v>0</v>
      </c>
      <c r="AP87">
        <f t="shared" si="74"/>
        <v>-1.678410581677745E-25</v>
      </c>
      <c r="AQ87">
        <f t="shared" si="75"/>
        <v>-2.5037131022236417E-21</v>
      </c>
      <c r="AR87">
        <f t="shared" si="76"/>
        <v>-2.5038809432818097E-21</v>
      </c>
      <c r="AS87">
        <f t="shared" si="77"/>
        <v>-4.9429967262954291E-6</v>
      </c>
      <c r="AT87">
        <f t="shared" si="78"/>
        <v>-3.2294245278463457E-6</v>
      </c>
      <c r="AU87">
        <f t="shared" si="79"/>
        <v>-8.1724212541417773E-6</v>
      </c>
      <c r="AW87">
        <v>84</v>
      </c>
      <c r="AX87">
        <f>IF(Z87&gt;0, (R87*SUMPRODUCT(K87:$K$98, X87:$X$98)-K87*$AZ$3)/Z87, 0)</f>
        <v>-1.2271025884685471E+22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0.877957722</v>
      </c>
      <c r="Q88" s="5">
        <f t="shared" si="91"/>
        <v>50</v>
      </c>
      <c r="R88">
        <f t="shared" si="62"/>
        <v>100000</v>
      </c>
      <c r="S88">
        <f t="shared" si="63"/>
        <v>-9.7786954236384877E+22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-0.34427467848396509</v>
      </c>
      <c r="AC88">
        <f t="shared" si="64"/>
        <v>-0.30738810578925452</v>
      </c>
      <c r="AE88">
        <f t="shared" si="65"/>
        <v>0</v>
      </c>
      <c r="AF88">
        <f t="shared" si="66"/>
        <v>0</v>
      </c>
      <c r="AG88">
        <f t="shared" si="67"/>
        <v>-1.5717234890361305E-22</v>
      </c>
      <c r="AH88">
        <f t="shared" si="68"/>
        <v>-2.4631894293474698E-18</v>
      </c>
      <c r="AI88">
        <f t="shared" si="69"/>
        <v>-2.4633466016963732E-18</v>
      </c>
      <c r="AJ88">
        <f t="shared" si="70"/>
        <v>-3.6886572694710573E-2</v>
      </c>
      <c r="AK88">
        <f t="shared" si="92"/>
        <v>-2.4099227493877558E-2</v>
      </c>
      <c r="AL88">
        <f t="shared" si="71"/>
        <v>-6.0985800188588131E-2</v>
      </c>
      <c r="AN88">
        <f t="shared" si="72"/>
        <v>0</v>
      </c>
      <c r="AO88">
        <f t="shared" si="73"/>
        <v>0</v>
      </c>
      <c r="AP88">
        <f t="shared" si="74"/>
        <v>-1.6790441517007111E-26</v>
      </c>
      <c r="AQ88">
        <f t="shared" si="75"/>
        <v>-2.6313813051258713E-22</v>
      </c>
      <c r="AR88">
        <f t="shared" si="76"/>
        <v>-2.631549209541041E-22</v>
      </c>
      <c r="AS88">
        <f t="shared" si="77"/>
        <v>-3.9405267269574534E-6</v>
      </c>
      <c r="AT88">
        <f t="shared" si="78"/>
        <v>-2.5744774616122011E-6</v>
      </c>
      <c r="AU88">
        <f t="shared" si="79"/>
        <v>-6.5150041885696549E-6</v>
      </c>
      <c r="AW88">
        <v>85</v>
      </c>
      <c r="AX88">
        <f>IF(Z88&gt;0, (R88*SUMPRODUCT(K88:$K$98, X88:$X$98)-K88*$AZ$3)/Z88, 0)</f>
        <v>-9.7786954236384877E+22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0.88376105100000002</v>
      </c>
      <c r="Q89" s="5">
        <f t="shared" si="91"/>
        <v>50</v>
      </c>
      <c r="R89">
        <f t="shared" si="62"/>
        <v>100000</v>
      </c>
      <c r="S89">
        <f t="shared" si="63"/>
        <v>-8.2182458872217203E+23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-0.30738810578925452</v>
      </c>
      <c r="AC89">
        <f t="shared" si="64"/>
        <v>-0.27445366588326292</v>
      </c>
      <c r="AE89">
        <f t="shared" si="65"/>
        <v>0</v>
      </c>
      <c r="AF89">
        <f t="shared" si="66"/>
        <v>0</v>
      </c>
      <c r="AG89">
        <f t="shared" si="67"/>
        <v>-1.6697825159381143E-23</v>
      </c>
      <c r="AH89">
        <f t="shared" si="68"/>
        <v>-2.7780560051039158E-19</v>
      </c>
      <c r="AI89">
        <f t="shared" si="69"/>
        <v>-2.7782229833555098E-19</v>
      </c>
      <c r="AJ89">
        <f t="shared" si="70"/>
        <v>-3.2934439905991597E-2</v>
      </c>
      <c r="AK89">
        <f t="shared" si="92"/>
        <v>-2.1517167405247818E-2</v>
      </c>
      <c r="AL89">
        <f t="shared" si="71"/>
        <v>-5.4451607311239415E-2</v>
      </c>
      <c r="AN89">
        <f t="shared" si="72"/>
        <v>0</v>
      </c>
      <c r="AO89">
        <f t="shared" si="73"/>
        <v>0</v>
      </c>
      <c r="AP89">
        <f t="shared" si="74"/>
        <v>-1.5926775535828571E-27</v>
      </c>
      <c r="AQ89">
        <f t="shared" si="75"/>
        <v>-2.6497746860400429E-23</v>
      </c>
      <c r="AR89">
        <f t="shared" si="76"/>
        <v>-2.6499339537954015E-23</v>
      </c>
      <c r="AS89">
        <f t="shared" si="77"/>
        <v>-3.1413637810566448E-6</v>
      </c>
      <c r="AT89">
        <f t="shared" si="78"/>
        <v>-2.0523576702903388E-6</v>
      </c>
      <c r="AU89">
        <f t="shared" si="79"/>
        <v>-5.1937214513469836E-6</v>
      </c>
      <c r="AW89">
        <v>86</v>
      </c>
      <c r="AX89">
        <f>IF(Z89&gt;0, (R89*SUMPRODUCT(K89:$K$98, X89:$X$98)-K89*$AZ$3)/Z89, 0)</f>
        <v>-8.2182458872217203E+23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0.88953285599999998</v>
      </c>
      <c r="Q90" s="5">
        <f t="shared" si="91"/>
        <v>50</v>
      </c>
      <c r="R90">
        <f t="shared" si="62"/>
        <v>100000</v>
      </c>
      <c r="S90">
        <f t="shared" si="63"/>
        <v>-7.3036012073382432E+24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-0.27445366588326292</v>
      </c>
      <c r="AC90">
        <f t="shared" si="64"/>
        <v>-0.24504791596719905</v>
      </c>
      <c r="AE90">
        <f t="shared" si="65"/>
        <v>0</v>
      </c>
      <c r="AF90">
        <f t="shared" si="66"/>
        <v>0</v>
      </c>
      <c r="AG90">
        <f t="shared" si="67"/>
        <v>-1.6775828047743682E-24</v>
      </c>
      <c r="AH90">
        <f t="shared" si="68"/>
        <v>-2.970652820602593E-20</v>
      </c>
      <c r="AI90">
        <f t="shared" si="69"/>
        <v>-2.9708205788830704E-20</v>
      </c>
      <c r="AJ90">
        <f t="shared" si="70"/>
        <v>-2.9405749916063872E-2</v>
      </c>
      <c r="AK90">
        <f t="shared" si="92"/>
        <v>-1.9211756611828407E-2</v>
      </c>
      <c r="AL90">
        <f t="shared" si="71"/>
        <v>-4.8617506527892276E-2</v>
      </c>
      <c r="AN90">
        <f t="shared" si="72"/>
        <v>0</v>
      </c>
      <c r="AO90">
        <f t="shared" si="73"/>
        <v>0</v>
      </c>
      <c r="AP90">
        <f t="shared" si="74"/>
        <v>-1.4286764742980053E-28</v>
      </c>
      <c r="AQ90">
        <f t="shared" si="75"/>
        <v>-2.5298910945100928E-24</v>
      </c>
      <c r="AR90">
        <f t="shared" si="76"/>
        <v>-2.5300339621575227E-24</v>
      </c>
      <c r="AS90">
        <f t="shared" si="77"/>
        <v>-2.5042759734188767E-6</v>
      </c>
      <c r="AT90">
        <f t="shared" si="78"/>
        <v>-1.6361269693003335E-6</v>
      </c>
      <c r="AU90">
        <f t="shared" si="79"/>
        <v>-4.1404029427192098E-6</v>
      </c>
      <c r="AW90">
        <v>87</v>
      </c>
      <c r="AX90">
        <f>IF(Z90&gt;0, (R90*SUMPRODUCT(K90:$K$98, X90:$X$98)-K90*$AZ$3)/Z90, 0)</f>
        <v>-7.3036012073382432E+24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0.89526598199999996</v>
      </c>
      <c r="Q91" s="5">
        <f t="shared" si="91"/>
        <v>50</v>
      </c>
      <c r="R91">
        <f t="shared" si="62"/>
        <v>100000</v>
      </c>
      <c r="S91">
        <f t="shared" si="63"/>
        <v>-6.8835595113805896E+25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-0.24504791596719905</v>
      </c>
      <c r="AC91">
        <f t="shared" si="64"/>
        <v>-0.21879278211357053</v>
      </c>
      <c r="AE91">
        <f t="shared" si="65"/>
        <v>0</v>
      </c>
      <c r="AF91">
        <f t="shared" si="66"/>
        <v>0</v>
      </c>
      <c r="AG91">
        <f t="shared" si="67"/>
        <v>-1.5892415962398552E-25</v>
      </c>
      <c r="AH91">
        <f t="shared" si="68"/>
        <v>-3.0037656342052781E-21</v>
      </c>
      <c r="AI91">
        <f t="shared" si="69"/>
        <v>-3.0039245583649022E-21</v>
      </c>
      <c r="AJ91">
        <f t="shared" si="70"/>
        <v>-2.6255133853628515E-2</v>
      </c>
      <c r="AK91">
        <f t="shared" si="92"/>
        <v>-1.7153354117703936E-2</v>
      </c>
      <c r="AL91">
        <f t="shared" si="71"/>
        <v>-4.3408487971332455E-2</v>
      </c>
      <c r="AN91">
        <f t="shared" si="72"/>
        <v>0</v>
      </c>
      <c r="AO91">
        <f t="shared" si="73"/>
        <v>0</v>
      </c>
      <c r="AP91">
        <f t="shared" si="74"/>
        <v>-1.2084309181457482E-29</v>
      </c>
      <c r="AQ91">
        <f t="shared" si="75"/>
        <v>-2.2840097262905384E-25</v>
      </c>
      <c r="AR91">
        <f t="shared" si="76"/>
        <v>-2.2841305693823531E-25</v>
      </c>
      <c r="AS91">
        <f t="shared" si="77"/>
        <v>-1.9963934737076545E-6</v>
      </c>
      <c r="AT91">
        <f t="shared" si="78"/>
        <v>-1.3043104028223322E-6</v>
      </c>
      <c r="AU91">
        <f t="shared" si="79"/>
        <v>-3.3007038765299869E-6</v>
      </c>
      <c r="AW91">
        <v>88</v>
      </c>
      <c r="AX91">
        <f>IF(Z91&gt;0, (R91*SUMPRODUCT(K91:$K$98, X91:$X$98)-K91*$AZ$3)/Z91, 0)</f>
        <v>-6.8835595113805896E+25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0.900953271</v>
      </c>
      <c r="Q92" s="5">
        <f t="shared" si="91"/>
        <v>50</v>
      </c>
      <c r="R92">
        <f t="shared" si="62"/>
        <v>100000</v>
      </c>
      <c r="S92">
        <f t="shared" si="63"/>
        <v>-6.9020337378348681E+26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-0.21879278211357053</v>
      </c>
      <c r="AC92">
        <f t="shared" si="64"/>
        <v>-0.19535069831568797</v>
      </c>
      <c r="AE92">
        <f t="shared" si="65"/>
        <v>0</v>
      </c>
      <c r="AF92">
        <f t="shared" si="66"/>
        <v>0</v>
      </c>
      <c r="AG92">
        <f t="shared" si="67"/>
        <v>-1.4151676573589777E-26</v>
      </c>
      <c r="AH92">
        <f t="shared" si="68"/>
        <v>-2.8636648290831177E-22</v>
      </c>
      <c r="AI92">
        <f t="shared" si="69"/>
        <v>-2.8638063458488538E-22</v>
      </c>
      <c r="AJ92">
        <f t="shared" si="70"/>
        <v>-2.3442083797882568E-2</v>
      </c>
      <c r="AK92">
        <f t="shared" si="92"/>
        <v>-1.5315494747949939E-2</v>
      </c>
      <c r="AL92">
        <f t="shared" si="71"/>
        <v>-3.8757578545832505E-2</v>
      </c>
      <c r="AN92">
        <f t="shared" si="72"/>
        <v>0</v>
      </c>
      <c r="AO92">
        <f t="shared" si="73"/>
        <v>0</v>
      </c>
      <c r="AP92">
        <f t="shared" si="74"/>
        <v>-9.607751828870141E-31</v>
      </c>
      <c r="AQ92">
        <f t="shared" si="75"/>
        <v>-1.9441781937159733E-26</v>
      </c>
      <c r="AR92">
        <f t="shared" si="76"/>
        <v>-1.9442742712342622E-26</v>
      </c>
      <c r="AS92">
        <f t="shared" si="77"/>
        <v>-1.5915126544225537E-6</v>
      </c>
      <c r="AT92">
        <f t="shared" si="78"/>
        <v>-1.0397882675560681E-6</v>
      </c>
      <c r="AU92">
        <f t="shared" si="79"/>
        <v>-2.6313009219786216E-6</v>
      </c>
      <c r="AW92">
        <v>89</v>
      </c>
      <c r="AX92">
        <f>IF(Z92&gt;0, (R92*SUMPRODUCT(K92:$K$98, X92:$X$98)-K92*$AZ$3)/Z92, 0)</f>
        <v>-6.9020337378348681E+26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0.90658776299999999</v>
      </c>
      <c r="Q93" s="5">
        <f t="shared" si="91"/>
        <v>50</v>
      </c>
      <c r="R93">
        <f t="shared" si="62"/>
        <v>100000</v>
      </c>
      <c r="S93">
        <f t="shared" si="63"/>
        <v>-7.3880408255527809E+27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-0.19535069831568797</v>
      </c>
      <c r="AC93">
        <f t="shared" si="64"/>
        <v>-0.1744202663532928</v>
      </c>
      <c r="AE93">
        <f t="shared" si="65"/>
        <v>0</v>
      </c>
      <c r="AF93">
        <f t="shared" si="66"/>
        <v>0</v>
      </c>
      <c r="AG93">
        <f t="shared" si="67"/>
        <v>-1.180423000303619E-27</v>
      </c>
      <c r="AH93">
        <f t="shared" si="68"/>
        <v>-2.5659473615100519E-23</v>
      </c>
      <c r="AI93">
        <f t="shared" si="69"/>
        <v>-2.5660654038100822E-23</v>
      </c>
      <c r="AJ93">
        <f t="shared" si="70"/>
        <v>-2.0930431962395163E-2</v>
      </c>
      <c r="AK93">
        <f t="shared" si="92"/>
        <v>-1.3674548882098158E-2</v>
      </c>
      <c r="AL93">
        <f t="shared" si="71"/>
        <v>-3.4604980844493323E-2</v>
      </c>
      <c r="AN93">
        <f t="shared" si="72"/>
        <v>0</v>
      </c>
      <c r="AO93">
        <f t="shared" si="73"/>
        <v>0</v>
      </c>
      <c r="AP93">
        <f t="shared" si="74"/>
        <v>-7.1553935052401791E-32</v>
      </c>
      <c r="AQ93">
        <f t="shared" si="75"/>
        <v>-1.555405399641882E-27</v>
      </c>
      <c r="AR93">
        <f t="shared" si="76"/>
        <v>-1.5554769535769342E-27</v>
      </c>
      <c r="AS93">
        <f t="shared" si="77"/>
        <v>-1.2687441441506334E-6</v>
      </c>
      <c r="AT93">
        <f t="shared" si="78"/>
        <v>-8.2891284084507959E-7</v>
      </c>
      <c r="AU93">
        <f t="shared" si="79"/>
        <v>-2.0976569849957131E-6</v>
      </c>
      <c r="AW93">
        <v>90</v>
      </c>
      <c r="AX93">
        <f>IF(Z93&gt;0, (R93*SUMPRODUCT(K93:$K$98, X93:$X$98)-K93*$AZ$3)/Z93, 0)</f>
        <v>-7.3880408255527809E+27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0.91219363099999995</v>
      </c>
      <c r="Q94" s="5">
        <f t="shared" si="91"/>
        <v>50</v>
      </c>
      <c r="R94">
        <f t="shared" si="62"/>
        <v>100000</v>
      </c>
      <c r="S94">
        <f t="shared" si="63"/>
        <v>-8.4780527707378016E+28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-0.1744202663532928</v>
      </c>
      <c r="AC94">
        <f t="shared" si="64"/>
        <v>-0.15573238067258285</v>
      </c>
      <c r="AE94">
        <f t="shared" si="65"/>
        <v>0</v>
      </c>
      <c r="AF94">
        <f t="shared" si="66"/>
        <v>0</v>
      </c>
      <c r="AG94">
        <f t="shared" si="67"/>
        <v>-9.1844427537710559E-29</v>
      </c>
      <c r="AH94">
        <f t="shared" si="68"/>
        <v>-2.1535486855257445E-24</v>
      </c>
      <c r="AI94">
        <f t="shared" si="69"/>
        <v>-2.1536405299532822E-24</v>
      </c>
      <c r="AJ94">
        <f t="shared" si="70"/>
        <v>-1.8687885680709948E-2</v>
      </c>
      <c r="AK94">
        <f t="shared" si="92"/>
        <v>-1.2209418644730498E-2</v>
      </c>
      <c r="AL94">
        <f t="shared" si="71"/>
        <v>-3.0897304325440446E-2</v>
      </c>
      <c r="AN94">
        <f t="shared" si="72"/>
        <v>0</v>
      </c>
      <c r="AO94">
        <f t="shared" si="73"/>
        <v>0</v>
      </c>
      <c r="AP94">
        <f t="shared" si="74"/>
        <v>-4.9708498875796533E-33</v>
      </c>
      <c r="AQ94">
        <f t="shared" si="75"/>
        <v>-1.1655543540676528E-28</v>
      </c>
      <c r="AR94">
        <f t="shared" si="76"/>
        <v>-1.1656040625665286E-28</v>
      </c>
      <c r="AS94">
        <f t="shared" si="77"/>
        <v>-1.0114350638955931E-6</v>
      </c>
      <c r="AT94">
        <f t="shared" si="78"/>
        <v>-6.6080424174512082E-7</v>
      </c>
      <c r="AU94">
        <f t="shared" si="79"/>
        <v>-1.6722393056407139E-6</v>
      </c>
      <c r="AW94">
        <v>91</v>
      </c>
      <c r="AX94">
        <f>IF(Z94&gt;0, (R94*SUMPRODUCT(K94:$K$98, X94:$X$98)-K94*$AZ$3)/Z94, 0)</f>
        <v>-8.4780527707378016E+28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0.91779930600000004</v>
      </c>
      <c r="Q95" s="5">
        <f t="shared" si="91"/>
        <v>50</v>
      </c>
      <c r="R95">
        <f t="shared" si="62"/>
        <v>100000</v>
      </c>
      <c r="S95">
        <f t="shared" si="63"/>
        <v>-1.0484234367432867E+30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-0.15573238067258285</v>
      </c>
      <c r="AC95">
        <f t="shared" si="64"/>
        <v>-0.13904676845766326</v>
      </c>
      <c r="AE95">
        <f t="shared" si="65"/>
        <v>0</v>
      </c>
      <c r="AF95">
        <f t="shared" si="66"/>
        <v>0</v>
      </c>
      <c r="AG95">
        <f t="shared" si="67"/>
        <v>-6.6312314082554107E-30</v>
      </c>
      <c r="AH95">
        <f t="shared" si="68"/>
        <v>-1.6858950370815609E-25</v>
      </c>
      <c r="AI95">
        <f t="shared" si="69"/>
        <v>-1.6859613493956435E-25</v>
      </c>
      <c r="AJ95">
        <f t="shared" si="70"/>
        <v>-1.6685612214919598E-2</v>
      </c>
      <c r="AK95">
        <f t="shared" si="92"/>
        <v>-1.09012666470808E-2</v>
      </c>
      <c r="AL95">
        <f t="shared" si="71"/>
        <v>-2.7586878862000397E-2</v>
      </c>
      <c r="AN95">
        <f t="shared" si="72"/>
        <v>0</v>
      </c>
      <c r="AO95">
        <f t="shared" si="73"/>
        <v>0</v>
      </c>
      <c r="AP95">
        <f t="shared" si="74"/>
        <v>-3.2044536754738639E-34</v>
      </c>
      <c r="AQ95">
        <f t="shared" si="75"/>
        <v>-8.146861744733543E-30</v>
      </c>
      <c r="AR95">
        <f t="shared" si="76"/>
        <v>-8.1471821901010902E-30</v>
      </c>
      <c r="AS95">
        <f t="shared" si="77"/>
        <v>-8.0630984047799205E-7</v>
      </c>
      <c r="AT95">
        <f t="shared" si="78"/>
        <v>-5.267890957789546E-7</v>
      </c>
      <c r="AU95">
        <f t="shared" si="79"/>
        <v>-1.3330989362569465E-6</v>
      </c>
      <c r="AW95">
        <v>92</v>
      </c>
      <c r="AX95">
        <f>IF(Z95&gt;0, (R95*SUMPRODUCT(K95:$K$98, X95:$X$98)-K95*$AZ$3)/Z95, 0)</f>
        <v>-1.0484234367432867E+30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0.92340517499999997</v>
      </c>
      <c r="Q96" s="5">
        <f t="shared" si="91"/>
        <v>50</v>
      </c>
      <c r="R96">
        <f t="shared" si="62"/>
        <v>100000</v>
      </c>
      <c r="S96">
        <f t="shared" si="63"/>
        <v>-1.405653298488398E+31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-0.13904676845766326</v>
      </c>
      <c r="AC96">
        <f t="shared" si="64"/>
        <v>-0.1241489004086279</v>
      </c>
      <c r="AE96">
        <f t="shared" si="65"/>
        <v>0</v>
      </c>
      <c r="AF96">
        <f t="shared" si="66"/>
        <v>0</v>
      </c>
      <c r="AG96">
        <f t="shared" si="67"/>
        <v>-4.4160569516727311E-31</v>
      </c>
      <c r="AH96">
        <f t="shared" si="68"/>
        <v>-1.2246626798011167E-26</v>
      </c>
      <c r="AI96">
        <f t="shared" si="69"/>
        <v>-1.2247068403706335E-26</v>
      </c>
      <c r="AJ96">
        <f t="shared" si="70"/>
        <v>-1.4897868049035354E-2</v>
      </c>
      <c r="AK96">
        <f t="shared" si="92"/>
        <v>-9.7332737920364284E-3</v>
      </c>
      <c r="AL96">
        <f t="shared" si="71"/>
        <v>-2.4631141841071784E-2</v>
      </c>
      <c r="AN96">
        <f t="shared" si="72"/>
        <v>0</v>
      </c>
      <c r="AO96">
        <f t="shared" si="73"/>
        <v>0</v>
      </c>
      <c r="AP96">
        <f t="shared" si="74"/>
        <v>-1.9053574262391872E-35</v>
      </c>
      <c r="AQ96">
        <f t="shared" si="75"/>
        <v>-5.2839448338934576E-31</v>
      </c>
      <c r="AR96">
        <f t="shared" si="76"/>
        <v>-5.2841353696360811E-31</v>
      </c>
      <c r="AS96">
        <f t="shared" si="77"/>
        <v>-6.4278526823819502E-7</v>
      </c>
      <c r="AT96">
        <f t="shared" si="78"/>
        <v>-4.1995304191562066E-7</v>
      </c>
      <c r="AU96">
        <f t="shared" si="79"/>
        <v>-1.0627383101538157E-6</v>
      </c>
      <c r="AW96">
        <v>93</v>
      </c>
      <c r="AX96">
        <f>IF(Z96&gt;0, (R96*SUMPRODUCT(K96:$K$98, X96:$X$98)-K96*$AZ$3)/Z96, 0)</f>
        <v>-1.405653298488398E+31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0.92901104300000004</v>
      </c>
      <c r="Q97" s="5">
        <f t="shared" si="91"/>
        <v>50</v>
      </c>
      <c r="R97">
        <f t="shared" si="62"/>
        <v>100000</v>
      </c>
      <c r="S97">
        <f t="shared" si="63"/>
        <v>-2.0578275964549966E+32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-0.1241489004086279</v>
      </c>
      <c r="AC97">
        <f t="shared" si="64"/>
        <v>-0.11084723250770349</v>
      </c>
      <c r="AE97">
        <f t="shared" si="65"/>
        <v>0</v>
      </c>
      <c r="AF97">
        <f t="shared" si="66"/>
        <v>0</v>
      </c>
      <c r="AG97">
        <f t="shared" si="67"/>
        <v>-2.6933070753511894E-32</v>
      </c>
      <c r="AH97">
        <f t="shared" si="68"/>
        <v>-8.2051313492417711E-28</v>
      </c>
      <c r="AI97">
        <f t="shared" si="69"/>
        <v>-8.2054006799493062E-28</v>
      </c>
      <c r="AJ97">
        <f t="shared" si="70"/>
        <v>-1.3301667900924408E-2</v>
      </c>
      <c r="AK97">
        <f t="shared" si="92"/>
        <v>-8.6904230286039535E-3</v>
      </c>
      <c r="AL97">
        <f t="shared" si="71"/>
        <v>-2.1992090929528363E-2</v>
      </c>
      <c r="AN97">
        <f t="shared" si="72"/>
        <v>0</v>
      </c>
      <c r="AO97">
        <f t="shared" si="73"/>
        <v>0</v>
      </c>
      <c r="AP97">
        <f t="shared" si="74"/>
        <v>-1.0375514476654672E-36</v>
      </c>
      <c r="AQ97">
        <f t="shared" si="75"/>
        <v>-3.1608894461397564E-32</v>
      </c>
      <c r="AR97">
        <f t="shared" si="76"/>
        <v>-3.1609932012845228E-32</v>
      </c>
      <c r="AS97">
        <f t="shared" si="77"/>
        <v>-5.1242448041947891E-7</v>
      </c>
      <c r="AT97">
        <f t="shared" si="78"/>
        <v>-3.3478399387405983E-7</v>
      </c>
      <c r="AU97">
        <f t="shared" si="79"/>
        <v>-8.4720847429353879E-7</v>
      </c>
      <c r="AW97">
        <v>94</v>
      </c>
      <c r="AX97">
        <f>IF(Z97&gt;0, (R97*SUMPRODUCT(K97:$K$98, X97:$X$98)-K97*$AZ$3)/Z97, 0)</f>
        <v>-2.0578275964549966E+32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-0.11084723250770349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-5.3866141507023784E-29</v>
      </c>
      <c r="AI98">
        <f t="shared" si="69"/>
        <v>-5.3866141507023784E-29</v>
      </c>
      <c r="AJ98">
        <f t="shared" si="70"/>
        <v>-0.11084723250770349</v>
      </c>
      <c r="AK98">
        <f t="shared" si="92"/>
        <v>-7.7593062755392456E-3</v>
      </c>
      <c r="AL98">
        <f t="shared" si="71"/>
        <v>-0.11860653878324275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-1.8527704422597625E-33</v>
      </c>
      <c r="AR98">
        <f t="shared" si="76"/>
        <v>-1.8527704422597625E-33</v>
      </c>
      <c r="AS98">
        <f t="shared" si="77"/>
        <v>-3.8126821459782687E-6</v>
      </c>
      <c r="AT98">
        <f t="shared" si="78"/>
        <v>-2.6688775021847888E-7</v>
      </c>
      <c r="AU98">
        <f t="shared" si="79"/>
        <v>-4.0795698961967479E-6</v>
      </c>
      <c r="AW98">
        <v>95</v>
      </c>
    </row>
    <row r="100" spans="5:50" x14ac:dyDescent="0.25">
      <c r="AN100" s="6">
        <f t="shared" ref="AN100:AU100" si="93">SUM(AN3:AN98)</f>
        <v>5990.4914781374691</v>
      </c>
      <c r="AO100" s="6">
        <f t="shared" si="93"/>
        <v>-599.04914781374691</v>
      </c>
      <c r="AP100" s="6">
        <f t="shared" si="93"/>
        <v>-2990.7455002542529</v>
      </c>
      <c r="AQ100" s="6">
        <f t="shared" si="93"/>
        <v>-2877.4056097925172</v>
      </c>
      <c r="AR100" s="6">
        <f t="shared" si="93"/>
        <v>-476.7087797230493</v>
      </c>
      <c r="AS100" s="6">
        <f t="shared" si="93"/>
        <v>-568.16943462843528</v>
      </c>
      <c r="AT100" s="6">
        <f t="shared" si="93"/>
        <v>293.16679004677428</v>
      </c>
      <c r="AU100" s="6">
        <f t="shared" si="93"/>
        <v>-751.71142430471082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11401.16921533554</v>
      </c>
      <c r="K3">
        <v>1</v>
      </c>
      <c r="L3" s="2">
        <v>0</v>
      </c>
      <c r="O3">
        <f>$C$3</f>
        <v>11401.16921533554</v>
      </c>
      <c r="P3">
        <f>O3*C5</f>
        <v>1140.116921533554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11401.16921533554</v>
      </c>
      <c r="AF3">
        <f t="shared" ref="AF3:AF34" si="4">-$Z3*P3</f>
        <v>-1140.116921533554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7741.1440898019864</v>
      </c>
      <c r="AJ3">
        <f t="shared" ref="AJ3:AJ34" si="8">AB3-AC3</f>
        <v>0</v>
      </c>
      <c r="AL3">
        <f t="shared" ref="AL3:AL34" si="9">SUM(AI3:AK3)</f>
        <v>7741.1440898019864</v>
      </c>
      <c r="AN3">
        <f t="shared" ref="AN3:AN34" si="10">AE3*$K3</f>
        <v>11401.16921533554</v>
      </c>
      <c r="AO3">
        <f t="shared" ref="AO3:AO34" si="11">AF3*$K3</f>
        <v>-1140.116921533554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7741.1440898019864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7741.1440898019864</v>
      </c>
      <c r="AW3">
        <v>0</v>
      </c>
      <c r="AX3">
        <f>IF(Z3&gt;0, (R3*SUMPRODUCT(K3:$K$98, X3:$X$98)-K3*$AZ$3)/Z3, 0)</f>
        <v>0</v>
      </c>
      <c r="AZ3">
        <f>C6*SUMPRODUCT(X4:X89, K4:K89)/1</f>
        <v>6075.9676012863865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100000</v>
      </c>
      <c r="S4">
        <f t="shared" si="1"/>
        <v>302.68829747700255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299.2347611205887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-299.2347611205887</v>
      </c>
      <c r="AK4">
        <f>G4*SUM(AB4, AE4:AF4)</f>
        <v>0</v>
      </c>
      <c r="AL4">
        <f t="shared" si="9"/>
        <v>-440.1894611205887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-134.0128351397604</v>
      </c>
      <c r="AR4">
        <f t="shared" si="14"/>
        <v>-134.0128351397604</v>
      </c>
      <c r="AS4">
        <f t="shared" si="15"/>
        <v>-284.49777630784246</v>
      </c>
      <c r="AT4">
        <f t="shared" si="16"/>
        <v>0</v>
      </c>
      <c r="AU4">
        <f t="shared" si="17"/>
        <v>-418.51061144760286</v>
      </c>
      <c r="AW4">
        <v>1</v>
      </c>
      <c r="AX4">
        <f>IF(Z4&gt;0, (R4*SUMPRODUCT(K4:$K$98, X4:$X$98)-K4*$AZ$3)/Z4, 0)</f>
        <v>302.68829747700255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1.462746E-3</v>
      </c>
      <c r="Q5" s="5">
        <f t="shared" ref="Q5:Q36" si="29">$C$8</f>
        <v>50</v>
      </c>
      <c r="R5">
        <f t="shared" si="0"/>
        <v>100000</v>
      </c>
      <c r="S5">
        <f t="shared" si="1"/>
        <v>472.44769156000478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299.2347611205887</v>
      </c>
      <c r="AC5">
        <f t="shared" si="2"/>
        <v>461.7035184796141</v>
      </c>
      <c r="AE5">
        <f t="shared" si="3"/>
        <v>0</v>
      </c>
      <c r="AF5">
        <f t="shared" si="4"/>
        <v>0</v>
      </c>
      <c r="AG5">
        <f t="shared" si="5"/>
        <v>-48.862924586961803</v>
      </c>
      <c r="AH5">
        <f t="shared" si="6"/>
        <v>-144.6056730763938</v>
      </c>
      <c r="AI5">
        <f t="shared" si="7"/>
        <v>-193.46859766335561</v>
      </c>
      <c r="AJ5">
        <f t="shared" si="8"/>
        <v>-162.4687573590254</v>
      </c>
      <c r="AK5">
        <f>G5*SUM(AB5, AE5:AF5)</f>
        <v>1.2268625205944137</v>
      </c>
      <c r="AL5">
        <f t="shared" si="9"/>
        <v>-354.71049250178658</v>
      </c>
      <c r="AN5">
        <f t="shared" si="10"/>
        <v>0</v>
      </c>
      <c r="AO5">
        <f t="shared" si="11"/>
        <v>0</v>
      </c>
      <c r="AP5">
        <f t="shared" si="12"/>
        <v>-44.072174343994639</v>
      </c>
      <c r="AQ5">
        <f t="shared" si="13"/>
        <v>-130.42785483728625</v>
      </c>
      <c r="AR5">
        <f t="shared" si="14"/>
        <v>-174.50002918128089</v>
      </c>
      <c r="AS5">
        <f t="shared" si="15"/>
        <v>-146.53955857750157</v>
      </c>
      <c r="AT5">
        <f t="shared" si="16"/>
        <v>1.1065751663619714</v>
      </c>
      <c r="AU5">
        <f t="shared" si="17"/>
        <v>-319.93301259242048</v>
      </c>
      <c r="AW5">
        <v>2</v>
      </c>
      <c r="AX5">
        <f>IF(Z5&gt;0, (R5*SUMPRODUCT(K5:$K$98, X5:$X$98)-K5*$AZ$3)/Z5, 0)</f>
        <v>472.44769156000478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1.535893E-3</v>
      </c>
      <c r="Q6" s="5">
        <f t="shared" si="29"/>
        <v>50</v>
      </c>
      <c r="R6">
        <f t="shared" si="0"/>
        <v>100000</v>
      </c>
      <c r="S6">
        <f t="shared" si="1"/>
        <v>649.38412780880844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461.7035184796141</v>
      </c>
      <c r="AC6">
        <f t="shared" si="2"/>
        <v>627.29528926127387</v>
      </c>
      <c r="AE6">
        <f t="shared" si="3"/>
        <v>0</v>
      </c>
      <c r="AF6">
        <f t="shared" si="4"/>
        <v>0</v>
      </c>
      <c r="AG6">
        <f t="shared" si="5"/>
        <v>-48.29924711725954</v>
      </c>
      <c r="AH6">
        <f t="shared" si="6"/>
        <v>-150.09644766528504</v>
      </c>
      <c r="AI6">
        <f t="shared" si="7"/>
        <v>-198.39569478254458</v>
      </c>
      <c r="AJ6">
        <f t="shared" si="8"/>
        <v>-165.59177078165976</v>
      </c>
      <c r="AK6">
        <f>G6*SUM(AB6, AE6:AF6)</f>
        <v>3.2780949812052604</v>
      </c>
      <c r="AL6">
        <f t="shared" si="9"/>
        <v>-360.7093705829991</v>
      </c>
      <c r="AN6">
        <f t="shared" si="10"/>
        <v>0</v>
      </c>
      <c r="AO6">
        <f t="shared" si="11"/>
        <v>0</v>
      </c>
      <c r="AP6">
        <f t="shared" si="12"/>
        <v>-41.210635187290677</v>
      </c>
      <c r="AQ6">
        <f t="shared" si="13"/>
        <v>-128.06762665730955</v>
      </c>
      <c r="AR6">
        <f t="shared" si="14"/>
        <v>-169.27826184460022</v>
      </c>
      <c r="AS6">
        <f t="shared" si="15"/>
        <v>-141.28878736210902</v>
      </c>
      <c r="AT6">
        <f t="shared" si="16"/>
        <v>2.7969872087605228</v>
      </c>
      <c r="AU6">
        <f t="shared" si="17"/>
        <v>-307.77006199794874</v>
      </c>
      <c r="AW6">
        <v>3</v>
      </c>
      <c r="AX6">
        <f>IF(Z6&gt;0, (R6*SUMPRODUCT(K6:$K$98, X6:$X$98)-K6*$AZ$3)/Z6, 0)</f>
        <v>649.38412780880844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1.6204399999999999E-3</v>
      </c>
      <c r="Q7" s="5">
        <f t="shared" si="29"/>
        <v>50</v>
      </c>
      <c r="R7">
        <f t="shared" si="0"/>
        <v>100000</v>
      </c>
      <c r="S7">
        <f t="shared" si="1"/>
        <v>848.53293011468747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627.29528926127387</v>
      </c>
      <c r="AC7">
        <f t="shared" si="2"/>
        <v>810.14510712987794</v>
      </c>
      <c r="AE7">
        <f t="shared" si="3"/>
        <v>0</v>
      </c>
      <c r="AF7">
        <f t="shared" si="4"/>
        <v>0</v>
      </c>
      <c r="AG7">
        <f t="shared" si="5"/>
        <v>-47.737988614088259</v>
      </c>
      <c r="AH7">
        <f t="shared" si="6"/>
        <v>-156.53206399738409</v>
      </c>
      <c r="AI7">
        <f t="shared" si="7"/>
        <v>-204.27005261147235</v>
      </c>
      <c r="AJ7">
        <f t="shared" si="8"/>
        <v>-182.84981786860408</v>
      </c>
      <c r="AK7">
        <f>G7*SUM(AB7, AE7:AF7)</f>
        <v>8.6566749918055788</v>
      </c>
      <c r="AL7">
        <f t="shared" si="9"/>
        <v>-378.46319548827086</v>
      </c>
      <c r="AN7">
        <f t="shared" si="10"/>
        <v>0</v>
      </c>
      <c r="AO7">
        <f t="shared" si="11"/>
        <v>0</v>
      </c>
      <c r="AP7">
        <f t="shared" si="12"/>
        <v>-38.288916594975447</v>
      </c>
      <c r="AQ7">
        <f t="shared" si="13"/>
        <v>-125.54871532786858</v>
      </c>
      <c r="AR7">
        <f t="shared" si="14"/>
        <v>-163.83763192284403</v>
      </c>
      <c r="AS7">
        <f t="shared" si="15"/>
        <v>-146.65723523406444</v>
      </c>
      <c r="AT7">
        <f t="shared" si="16"/>
        <v>6.9432063724032949</v>
      </c>
      <c r="AU7">
        <f t="shared" si="17"/>
        <v>-303.5516607845052</v>
      </c>
      <c r="AW7">
        <v>4</v>
      </c>
      <c r="AX7">
        <f>IF(Z7&gt;0, (R7*SUMPRODUCT(K7:$K$98, X7:$X$98)-K7*$AZ$3)/Z7, 0)</f>
        <v>848.53293011468747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1.706887E-3</v>
      </c>
      <c r="Q8" s="5">
        <f t="shared" si="29"/>
        <v>50</v>
      </c>
      <c r="R8">
        <f t="shared" si="0"/>
        <v>100000</v>
      </c>
      <c r="S8">
        <f t="shared" si="1"/>
        <v>1070.6129325416985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810.14510712987794</v>
      </c>
      <c r="AC8">
        <f t="shared" si="2"/>
        <v>1010.2116354662367</v>
      </c>
      <c r="AE8">
        <f t="shared" si="3"/>
        <v>0</v>
      </c>
      <c r="AF8">
        <f t="shared" si="4"/>
        <v>0</v>
      </c>
      <c r="AG8">
        <f t="shared" si="5"/>
        <v>-47.17912537577584</v>
      </c>
      <c r="AH8">
        <f t="shared" si="6"/>
        <v>-162.96670434307052</v>
      </c>
      <c r="AI8">
        <f t="shared" si="7"/>
        <v>-210.14582971884636</v>
      </c>
      <c r="AJ8">
        <f t="shared" si="8"/>
        <v>-200.06652833635872</v>
      </c>
      <c r="AK8">
        <f t="shared" ref="AK8:AK39" si="30">G8*SUM(AB8:AB8, AE8:AF8)</f>
        <v>17.499134314005364</v>
      </c>
      <c r="AL8">
        <f t="shared" si="9"/>
        <v>-392.71322374119973</v>
      </c>
      <c r="AN8">
        <f t="shared" si="10"/>
        <v>0</v>
      </c>
      <c r="AO8">
        <f t="shared" si="11"/>
        <v>0</v>
      </c>
      <c r="AP8">
        <f t="shared" si="12"/>
        <v>-35.312311100266555</v>
      </c>
      <c r="AQ8">
        <f t="shared" si="13"/>
        <v>-121.97621123562494</v>
      </c>
      <c r="AR8">
        <f t="shared" si="14"/>
        <v>-157.28852233589149</v>
      </c>
      <c r="AS8">
        <f t="shared" si="15"/>
        <v>-149.74443534282275</v>
      </c>
      <c r="AT8">
        <f t="shared" si="16"/>
        <v>13.097633115487683</v>
      </c>
      <c r="AU8">
        <f t="shared" si="17"/>
        <v>-293.93532456322657</v>
      </c>
      <c r="AW8">
        <v>5</v>
      </c>
      <c r="AX8">
        <f>IF(Z8&gt;0, (R8*SUMPRODUCT(K8:$K$98, X8:$X$98)-K8*$AZ$3)/Z8, 0)</f>
        <v>1070.6129325416985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1.7980839999999999E-3</v>
      </c>
      <c r="Q9" s="5">
        <f t="shared" si="29"/>
        <v>50</v>
      </c>
      <c r="R9">
        <f t="shared" si="0"/>
        <v>100000</v>
      </c>
      <c r="S9">
        <f t="shared" si="1"/>
        <v>1281.42495879383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1010.2116354662367</v>
      </c>
      <c r="AC9">
        <f t="shared" si="2"/>
        <v>1194.8647564304893</v>
      </c>
      <c r="AE9">
        <f t="shared" si="3"/>
        <v>0</v>
      </c>
      <c r="AF9">
        <f t="shared" si="4"/>
        <v>0</v>
      </c>
      <c r="AG9">
        <f t="shared" si="5"/>
        <v>-46.622502091545904</v>
      </c>
      <c r="AH9">
        <f t="shared" si="6"/>
        <v>-169.66406094435303</v>
      </c>
      <c r="AI9">
        <f t="shared" si="7"/>
        <v>-216.28656303589892</v>
      </c>
      <c r="AJ9">
        <f t="shared" si="8"/>
        <v>-184.65312096425259</v>
      </c>
      <c r="AK9">
        <f t="shared" si="30"/>
        <v>22.527719470897079</v>
      </c>
      <c r="AL9">
        <f t="shared" si="9"/>
        <v>-378.41196452925442</v>
      </c>
      <c r="AN9">
        <f t="shared" si="10"/>
        <v>0</v>
      </c>
      <c r="AO9">
        <f t="shared" si="11"/>
        <v>0</v>
      </c>
      <c r="AP9">
        <f t="shared" si="12"/>
        <v>-32.542845740624337</v>
      </c>
      <c r="AQ9">
        <f t="shared" si="13"/>
        <v>-118.4267492164724</v>
      </c>
      <c r="AR9">
        <f t="shared" si="14"/>
        <v>-150.96959495709672</v>
      </c>
      <c r="AS9">
        <f t="shared" si="15"/>
        <v>-128.88922218857402</v>
      </c>
      <c r="AT9">
        <f t="shared" si="16"/>
        <v>15.724512129142024</v>
      </c>
      <c r="AU9">
        <f t="shared" si="17"/>
        <v>-264.13430501652874</v>
      </c>
      <c r="AW9">
        <v>6</v>
      </c>
      <c r="AX9">
        <f>IF(Z9&gt;0, (R9*SUMPRODUCT(K9:$K$98, X9:$X$98)-K9*$AZ$3)/Z9, 0)</f>
        <v>1281.42495879383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1.9035300000000001E-3</v>
      </c>
      <c r="Q10" s="5">
        <f t="shared" si="29"/>
        <v>50</v>
      </c>
      <c r="R10">
        <f t="shared" si="0"/>
        <v>100000</v>
      </c>
      <c r="S10">
        <f t="shared" si="1"/>
        <v>1405.4013525384833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1194.8647564304893</v>
      </c>
      <c r="AC10">
        <f t="shared" si="2"/>
        <v>1294.8673720722477</v>
      </c>
      <c r="AE10">
        <f t="shared" si="3"/>
        <v>0</v>
      </c>
      <c r="AF10">
        <f t="shared" si="4"/>
        <v>0</v>
      </c>
      <c r="AG10">
        <f t="shared" si="5"/>
        <v>-46.067529739224121</v>
      </c>
      <c r="AH10">
        <f t="shared" si="6"/>
        <v>-177.49466281264077</v>
      </c>
      <c r="AI10">
        <f t="shared" si="7"/>
        <v>-223.56219255186488</v>
      </c>
      <c r="AJ10">
        <f t="shared" si="8"/>
        <v>-100.00261564175844</v>
      </c>
      <c r="AK10">
        <f t="shared" si="30"/>
        <v>5.1379184526511041</v>
      </c>
      <c r="AL10">
        <f t="shared" si="9"/>
        <v>-318.42688974097223</v>
      </c>
      <c r="AN10">
        <f t="shared" si="10"/>
        <v>0</v>
      </c>
      <c r="AO10">
        <f t="shared" si="11"/>
        <v>0</v>
      </c>
      <c r="AP10">
        <f t="shared" si="12"/>
        <v>-30.49935597084837</v>
      </c>
      <c r="AQ10">
        <f t="shared" si="13"/>
        <v>-117.51168197410726</v>
      </c>
      <c r="AR10">
        <f t="shared" si="14"/>
        <v>-148.01103794495563</v>
      </c>
      <c r="AS10">
        <f t="shared" si="15"/>
        <v>-66.207486916256101</v>
      </c>
      <c r="AT10">
        <f t="shared" si="16"/>
        <v>3.401597713696634</v>
      </c>
      <c r="AU10">
        <f t="shared" si="17"/>
        <v>-210.81692714751509</v>
      </c>
      <c r="AW10">
        <v>7</v>
      </c>
      <c r="AX10">
        <f>IF(Z10&gt;0, (R10*SUMPRODUCT(K10:$K$98, X10:$X$98)-K10*$AZ$3)/Z10, 0)</f>
        <v>1405.4013525384833</v>
      </c>
    </row>
    <row r="11" spans="1:52" x14ac:dyDescent="0.25">
      <c r="A11" t="s">
        <v>33</v>
      </c>
      <c r="C11" s="25">
        <f>AU91</f>
        <v>486.20184591743549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2.008026E-3</v>
      </c>
      <c r="Q11" s="5">
        <f t="shared" si="29"/>
        <v>50</v>
      </c>
      <c r="R11">
        <f t="shared" si="0"/>
        <v>100000</v>
      </c>
      <c r="S11">
        <f t="shared" si="1"/>
        <v>1510.2258527725996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1294.8673720722477</v>
      </c>
      <c r="AC11">
        <f t="shared" si="2"/>
        <v>1374.7389501008693</v>
      </c>
      <c r="AE11">
        <f t="shared" si="3"/>
        <v>0</v>
      </c>
      <c r="AF11">
        <f t="shared" si="4"/>
        <v>0</v>
      </c>
      <c r="AG11">
        <f t="shared" si="5"/>
        <v>-45.51434964435974</v>
      </c>
      <c r="AH11">
        <f t="shared" si="6"/>
        <v>-185.00959494427053</v>
      </c>
      <c r="AI11">
        <f t="shared" si="7"/>
        <v>-230.52394458863029</v>
      </c>
      <c r="AJ11">
        <f t="shared" si="8"/>
        <v>-79.87157802862157</v>
      </c>
      <c r="AK11">
        <f t="shared" si="30"/>
        <v>2.0717877953155965</v>
      </c>
      <c r="AL11">
        <f t="shared" si="9"/>
        <v>-308.32373482193628</v>
      </c>
      <c r="AN11">
        <f t="shared" si="10"/>
        <v>0</v>
      </c>
      <c r="AO11">
        <f t="shared" si="11"/>
        <v>0</v>
      </c>
      <c r="AP11">
        <f t="shared" si="12"/>
        <v>-28.654544419329749</v>
      </c>
      <c r="AQ11">
        <f t="shared" si="13"/>
        <v>-116.47679682905816</v>
      </c>
      <c r="AR11">
        <f t="shared" si="14"/>
        <v>-145.13134124838791</v>
      </c>
      <c r="AS11">
        <f t="shared" si="15"/>
        <v>-50.284881544972677</v>
      </c>
      <c r="AT11">
        <f t="shared" si="16"/>
        <v>1.3043388705358074</v>
      </c>
      <c r="AU11">
        <f t="shared" si="17"/>
        <v>-194.1118839228248</v>
      </c>
      <c r="AW11">
        <v>8</v>
      </c>
      <c r="AX11">
        <f>IF(Z11&gt;0, (R11*SUMPRODUCT(K11:$K$98, X11:$X$98)-K11*$AZ$3)/Z11, 0)</f>
        <v>1510.2258527725996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2.1277219999999999E-3</v>
      </c>
      <c r="Q12" s="5">
        <f t="shared" si="29"/>
        <v>50</v>
      </c>
      <c r="R12">
        <f t="shared" si="0"/>
        <v>100000</v>
      </c>
      <c r="S12">
        <f t="shared" si="1"/>
        <v>1681.2401242374399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1374.7389501008693</v>
      </c>
      <c r="AC12">
        <f t="shared" si="2"/>
        <v>1511.8506176533174</v>
      </c>
      <c r="AE12">
        <f t="shared" si="3"/>
        <v>0</v>
      </c>
      <c r="AF12">
        <f t="shared" si="4"/>
        <v>0</v>
      </c>
      <c r="AG12">
        <f t="shared" si="5"/>
        <v>-44.962364264862146</v>
      </c>
      <c r="AH12">
        <f t="shared" si="6"/>
        <v>-193.6837661079928</v>
      </c>
      <c r="AI12">
        <f t="shared" si="7"/>
        <v>-238.64613037285494</v>
      </c>
      <c r="AJ12">
        <f t="shared" si="8"/>
        <v>-137.11166755244813</v>
      </c>
      <c r="AK12">
        <f t="shared" si="30"/>
        <v>28.869517952118255</v>
      </c>
      <c r="AL12">
        <f t="shared" si="9"/>
        <v>-346.88827997318481</v>
      </c>
      <c r="AN12">
        <f t="shared" si="10"/>
        <v>0</v>
      </c>
      <c r="AO12">
        <f t="shared" si="11"/>
        <v>0</v>
      </c>
      <c r="AP12">
        <f t="shared" si="12"/>
        <v>-26.430466919304827</v>
      </c>
      <c r="AQ12">
        <f t="shared" si="13"/>
        <v>-113.8541635125773</v>
      </c>
      <c r="AR12">
        <f t="shared" si="14"/>
        <v>-140.28463043188211</v>
      </c>
      <c r="AS12">
        <f t="shared" si="15"/>
        <v>-80.599084428658031</v>
      </c>
      <c r="AT12">
        <f t="shared" si="16"/>
        <v>16.970523051565731</v>
      </c>
      <c r="AU12">
        <f t="shared" si="17"/>
        <v>-203.91319180897443</v>
      </c>
      <c r="AW12">
        <v>9</v>
      </c>
      <c r="AX12">
        <f>IF(Z12&gt;0, (R12*SUMPRODUCT(K12:$K$98, X12:$X$98)-K12*$AZ$3)/Z12, 0)</f>
        <v>1681.2401242374399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2.2569180000000001E-3</v>
      </c>
      <c r="Q13" s="5">
        <f t="shared" si="29"/>
        <v>50</v>
      </c>
      <c r="R13">
        <f t="shared" si="0"/>
        <v>100000</v>
      </c>
      <c r="S13">
        <f t="shared" si="1"/>
        <v>2004.7562856855373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1511.8506176533174</v>
      </c>
      <c r="AC13">
        <f t="shared" si="2"/>
        <v>1780.6752233281254</v>
      </c>
      <c r="AE13">
        <f t="shared" si="3"/>
        <v>0</v>
      </c>
      <c r="AF13">
        <f t="shared" si="4"/>
        <v>0</v>
      </c>
      <c r="AG13">
        <f t="shared" si="5"/>
        <v>-44.411264252981603</v>
      </c>
      <c r="AH13">
        <f t="shared" si="6"/>
        <v>-202.95273846384831</v>
      </c>
      <c r="AI13">
        <f t="shared" si="7"/>
        <v>-247.3640027168299</v>
      </c>
      <c r="AJ13">
        <f t="shared" si="8"/>
        <v>-268.82460567480803</v>
      </c>
      <c r="AK13">
        <f t="shared" si="30"/>
        <v>105.82954323573223</v>
      </c>
      <c r="AL13">
        <f t="shared" si="9"/>
        <v>-410.35906515590568</v>
      </c>
      <c r="AN13">
        <f t="shared" si="10"/>
        <v>0</v>
      </c>
      <c r="AO13">
        <f t="shared" si="11"/>
        <v>0</v>
      </c>
      <c r="AP13">
        <f t="shared" si="12"/>
        <v>-23.309384690690351</v>
      </c>
      <c r="AQ13">
        <f t="shared" si="13"/>
        <v>-106.52035096175644</v>
      </c>
      <c r="AR13">
        <f t="shared" si="14"/>
        <v>-129.8297356524468</v>
      </c>
      <c r="AS13">
        <f t="shared" si="15"/>
        <v>-141.09339721344583</v>
      </c>
      <c r="AT13">
        <f t="shared" si="16"/>
        <v>55.544951858831993</v>
      </c>
      <c r="AU13">
        <f t="shared" si="17"/>
        <v>-215.37818100706062</v>
      </c>
      <c r="AW13">
        <v>10</v>
      </c>
      <c r="AX13">
        <f>IF(Z13&gt;0, (R13*SUMPRODUCT(K13:$K$98, X13:$X$98)-K13*$AZ$3)/Z13, 0)</f>
        <v>2004.7562856855373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2.397513E-3</v>
      </c>
      <c r="Q14" s="5">
        <f t="shared" si="29"/>
        <v>50</v>
      </c>
      <c r="R14">
        <f t="shared" si="0"/>
        <v>100000</v>
      </c>
      <c r="S14">
        <f t="shared" si="1"/>
        <v>2297.9951216111949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1780.6752233281254</v>
      </c>
      <c r="AC14">
        <f t="shared" si="2"/>
        <v>2015.8323448551032</v>
      </c>
      <c r="AE14">
        <f t="shared" si="3"/>
        <v>0</v>
      </c>
      <c r="AF14">
        <f t="shared" si="4"/>
        <v>0</v>
      </c>
      <c r="AG14">
        <f t="shared" si="5"/>
        <v>-43.860675027058832</v>
      </c>
      <c r="AH14">
        <f t="shared" si="6"/>
        <v>-212.95316678591738</v>
      </c>
      <c r="AI14">
        <f t="shared" si="7"/>
        <v>-256.81384181297619</v>
      </c>
      <c r="AJ14">
        <f t="shared" si="8"/>
        <v>-235.15712152697779</v>
      </c>
      <c r="AK14">
        <f t="shared" si="30"/>
        <v>124.6472656329688</v>
      </c>
      <c r="AL14">
        <f t="shared" si="9"/>
        <v>-367.32369770698517</v>
      </c>
      <c r="AN14">
        <f t="shared" si="10"/>
        <v>0</v>
      </c>
      <c r="AO14">
        <f t="shared" si="11"/>
        <v>0</v>
      </c>
      <c r="AP14">
        <f t="shared" si="12"/>
        <v>-20.553934188362067</v>
      </c>
      <c r="AQ14">
        <f t="shared" si="13"/>
        <v>-99.793844317734099</v>
      </c>
      <c r="AR14">
        <f t="shared" si="14"/>
        <v>-120.34777850609616</v>
      </c>
      <c r="AS14">
        <f t="shared" si="15"/>
        <v>-110.19903357183412</v>
      </c>
      <c r="AT14">
        <f t="shared" si="16"/>
        <v>58.412044342654639</v>
      </c>
      <c r="AU14">
        <f t="shared" si="17"/>
        <v>-172.13476773527563</v>
      </c>
      <c r="AW14">
        <v>11</v>
      </c>
      <c r="AX14">
        <f>IF(Z14&gt;0, (R14*SUMPRODUCT(K14:$K$98, X14:$X$98)-K14*$AZ$3)/Z14, 0)</f>
        <v>2297.9951216111949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2.5466569999999999E-3</v>
      </c>
      <c r="Q15" s="5">
        <f t="shared" si="29"/>
        <v>50</v>
      </c>
      <c r="R15">
        <f t="shared" si="0"/>
        <v>100000</v>
      </c>
      <c r="S15">
        <f t="shared" si="1"/>
        <v>2564.1753500187124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2015.8323448551032</v>
      </c>
      <c r="AC15">
        <f t="shared" si="2"/>
        <v>2221.1076724023123</v>
      </c>
      <c r="AE15">
        <f t="shared" si="3"/>
        <v>0</v>
      </c>
      <c r="AF15">
        <f t="shared" si="4"/>
        <v>0</v>
      </c>
      <c r="AG15">
        <f t="shared" si="5"/>
        <v>-43.310370181705856</v>
      </c>
      <c r="AH15">
        <f t="shared" si="6"/>
        <v>-223.39619016476911</v>
      </c>
      <c r="AI15">
        <f t="shared" si="7"/>
        <v>-266.70656034647499</v>
      </c>
      <c r="AJ15">
        <f t="shared" si="8"/>
        <v>-205.27532754720914</v>
      </c>
      <c r="AK15">
        <f t="shared" si="30"/>
        <v>141.10826413985723</v>
      </c>
      <c r="AL15">
        <f t="shared" si="9"/>
        <v>-330.87362375382691</v>
      </c>
      <c r="AN15">
        <f t="shared" si="10"/>
        <v>0</v>
      </c>
      <c r="AO15">
        <f t="shared" si="11"/>
        <v>0</v>
      </c>
      <c r="AP15">
        <f t="shared" si="12"/>
        <v>-18.121474130446529</v>
      </c>
      <c r="AQ15">
        <f t="shared" si="13"/>
        <v>-93.471107818449227</v>
      </c>
      <c r="AR15">
        <f t="shared" si="14"/>
        <v>-111.59258194889577</v>
      </c>
      <c r="AS15">
        <f t="shared" si="15"/>
        <v>-85.889165162041422</v>
      </c>
      <c r="AT15">
        <f t="shared" si="16"/>
        <v>59.041050618466976</v>
      </c>
      <c r="AU15">
        <f t="shared" si="17"/>
        <v>-138.44069649247021</v>
      </c>
      <c r="AW15">
        <v>12</v>
      </c>
      <c r="AX15">
        <f>IF(Z15&gt;0, (R15*SUMPRODUCT(K15:$K$98, X15:$X$98)-K15*$AZ$3)/Z15, 0)</f>
        <v>2564.1753500187124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3.8442260000000001E-3</v>
      </c>
      <c r="Q16" s="5">
        <f t="shared" si="29"/>
        <v>50</v>
      </c>
      <c r="R16">
        <f t="shared" si="0"/>
        <v>100000</v>
      </c>
      <c r="S16">
        <f t="shared" si="1"/>
        <v>2809.6188177182489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2221.1076724023123</v>
      </c>
      <c r="AC16">
        <f t="shared" si="2"/>
        <v>2400.0197537489903</v>
      </c>
      <c r="AE16">
        <f t="shared" si="3"/>
        <v>0</v>
      </c>
      <c r="AF16">
        <f t="shared" si="4"/>
        <v>0</v>
      </c>
      <c r="AG16">
        <f t="shared" si="5"/>
        <v>-42.710771628766665</v>
      </c>
      <c r="AH16">
        <f t="shared" si="6"/>
        <v>-332.98970224427677</v>
      </c>
      <c r="AI16">
        <f t="shared" si="7"/>
        <v>-375.70047387304345</v>
      </c>
      <c r="AJ16">
        <f t="shared" si="8"/>
        <v>-178.91208134667795</v>
      </c>
      <c r="AK16">
        <f t="shared" si="30"/>
        <v>155.47753706816187</v>
      </c>
      <c r="AL16">
        <f t="shared" si="9"/>
        <v>-399.13501815155951</v>
      </c>
      <c r="AN16">
        <f t="shared" si="10"/>
        <v>0</v>
      </c>
      <c r="AO16">
        <f t="shared" si="11"/>
        <v>0</v>
      </c>
      <c r="AP16">
        <f t="shared" si="12"/>
        <v>-15.955889595653103</v>
      </c>
      <c r="AQ16">
        <f t="shared" si="13"/>
        <v>-124.3982893046249</v>
      </c>
      <c r="AR16">
        <f t="shared" si="14"/>
        <v>-140.35417890027799</v>
      </c>
      <c r="AS16">
        <f t="shared" si="15"/>
        <v>-66.837973383121806</v>
      </c>
      <c r="AT16">
        <f t="shared" si="16"/>
        <v>58.08329658911596</v>
      </c>
      <c r="AU16">
        <f t="shared" si="17"/>
        <v>-149.10885569428385</v>
      </c>
      <c r="AW16">
        <v>13</v>
      </c>
      <c r="AX16">
        <f>IF(Z16&gt;0, (R16*SUMPRODUCT(K16:$K$98, X16:$X$98)-K16*$AZ$3)/Z16, 0)</f>
        <v>2809.6188177182489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5.3300140000000001E-3</v>
      </c>
      <c r="Q17" s="5">
        <f t="shared" si="29"/>
        <v>50</v>
      </c>
      <c r="R17">
        <f t="shared" si="0"/>
        <v>100000</v>
      </c>
      <c r="S17">
        <f t="shared" si="1"/>
        <v>2994.602254123743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2400.0197537489903</v>
      </c>
      <c r="AC17">
        <f t="shared" si="2"/>
        <v>2518.820740484658</v>
      </c>
      <c r="AE17">
        <f t="shared" si="3"/>
        <v>0</v>
      </c>
      <c r="AF17">
        <f t="shared" si="4"/>
        <v>0</v>
      </c>
      <c r="AG17">
        <f t="shared" si="5"/>
        <v>-42.05601490174687</v>
      </c>
      <c r="AH17">
        <f t="shared" si="6"/>
        <v>-455.29802146425823</v>
      </c>
      <c r="AI17">
        <f t="shared" si="7"/>
        <v>-497.35403636600512</v>
      </c>
      <c r="AJ17">
        <f t="shared" si="8"/>
        <v>-118.80098673566772</v>
      </c>
      <c r="AK17">
        <f t="shared" si="30"/>
        <v>168.00138276242933</v>
      </c>
      <c r="AL17">
        <f t="shared" si="9"/>
        <v>-448.15364033924357</v>
      </c>
      <c r="AN17">
        <f t="shared" si="10"/>
        <v>0</v>
      </c>
      <c r="AO17">
        <f t="shared" si="11"/>
        <v>0</v>
      </c>
      <c r="AP17">
        <f t="shared" si="12"/>
        <v>-14.027933557829719</v>
      </c>
      <c r="AQ17">
        <f t="shared" si="13"/>
        <v>-151.86627665586673</v>
      </c>
      <c r="AR17">
        <f t="shared" si="14"/>
        <v>-165.89421021369645</v>
      </c>
      <c r="AS17">
        <f t="shared" si="15"/>
        <v>-39.626492249110704</v>
      </c>
      <c r="AT17">
        <f t="shared" si="16"/>
        <v>56.037459576727215</v>
      </c>
      <c r="AU17">
        <f t="shared" si="17"/>
        <v>-149.48324288607995</v>
      </c>
      <c r="AW17">
        <v>14</v>
      </c>
      <c r="AX17">
        <f>IF(Z17&gt;0, (R17*SUMPRODUCT(K17:$K$98, X17:$X$98)-K17*$AZ$3)/Z17, 0)</f>
        <v>2994.602254123743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6.9004050000000001E-3</v>
      </c>
      <c r="Q18" s="5">
        <f t="shared" si="29"/>
        <v>50</v>
      </c>
      <c r="R18">
        <f t="shared" si="0"/>
        <v>100000</v>
      </c>
      <c r="S18">
        <f t="shared" si="1"/>
        <v>3125.0223405375177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2518.820740484658</v>
      </c>
      <c r="AC18">
        <f t="shared" si="2"/>
        <v>2584.096674579052</v>
      </c>
      <c r="AE18">
        <f t="shared" si="3"/>
        <v>0</v>
      </c>
      <c r="AF18">
        <f t="shared" si="4"/>
        <v>0</v>
      </c>
      <c r="AG18">
        <f t="shared" si="5"/>
        <v>-41.34525121722131</v>
      </c>
      <c r="AH18">
        <f t="shared" si="6"/>
        <v>-580.40707101617716</v>
      </c>
      <c r="AI18">
        <f t="shared" si="7"/>
        <v>-621.75232223339844</v>
      </c>
      <c r="AJ18">
        <f t="shared" si="8"/>
        <v>-65.275934094393961</v>
      </c>
      <c r="AK18">
        <f t="shared" si="30"/>
        <v>176.31745183392607</v>
      </c>
      <c r="AL18">
        <f t="shared" si="9"/>
        <v>-510.71080449386636</v>
      </c>
      <c r="AN18">
        <f t="shared" si="10"/>
        <v>0</v>
      </c>
      <c r="AO18">
        <f t="shared" si="11"/>
        <v>0</v>
      </c>
      <c r="AP18">
        <f t="shared" si="12"/>
        <v>-12.313264106597593</v>
      </c>
      <c r="AQ18">
        <f t="shared" si="13"/>
        <v>-172.8543265394928</v>
      </c>
      <c r="AR18">
        <f t="shared" si="14"/>
        <v>-185.16759064609039</v>
      </c>
      <c r="AS18">
        <f t="shared" si="15"/>
        <v>-19.44019670085704</v>
      </c>
      <c r="AT18">
        <f t="shared" si="16"/>
        <v>52.510101816218722</v>
      </c>
      <c r="AU18">
        <f t="shared" si="17"/>
        <v>-152.09768553072871</v>
      </c>
      <c r="AW18">
        <v>15</v>
      </c>
      <c r="AX18">
        <f>IF(Z18&gt;0, (R18*SUMPRODUCT(K18:$K$98, X18:$X$98)-K18*$AZ$3)/Z18, 0)</f>
        <v>3125.0223405375177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8.6257439999999994E-3</v>
      </c>
      <c r="Q19" s="5">
        <f t="shared" si="29"/>
        <v>50</v>
      </c>
      <c r="R19">
        <f t="shared" si="0"/>
        <v>100000</v>
      </c>
      <c r="S19">
        <f t="shared" si="1"/>
        <v>3210.2387163881544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2584.096674579052</v>
      </c>
      <c r="AC19">
        <f t="shared" si="2"/>
        <v>2605.1193219237202</v>
      </c>
      <c r="AE19">
        <f t="shared" si="3"/>
        <v>0</v>
      </c>
      <c r="AF19">
        <f t="shared" si="4"/>
        <v>0</v>
      </c>
      <c r="AG19">
        <f t="shared" si="5"/>
        <v>-40.575165152433662</v>
      </c>
      <c r="AH19">
        <f t="shared" si="6"/>
        <v>-713.26710523087888</v>
      </c>
      <c r="AI19">
        <f t="shared" si="7"/>
        <v>-753.84227038331255</v>
      </c>
      <c r="AJ19">
        <f t="shared" si="8"/>
        <v>-21.022647344668258</v>
      </c>
      <c r="AK19">
        <f t="shared" si="30"/>
        <v>180.88676722053364</v>
      </c>
      <c r="AL19">
        <f t="shared" si="9"/>
        <v>-593.97815050744714</v>
      </c>
      <c r="AN19">
        <f t="shared" si="10"/>
        <v>0</v>
      </c>
      <c r="AO19">
        <f t="shared" si="11"/>
        <v>0</v>
      </c>
      <c r="AP19">
        <f t="shared" si="12"/>
        <v>-10.789214644235463</v>
      </c>
      <c r="AQ19">
        <f t="shared" si="13"/>
        <v>-189.66261426410634</v>
      </c>
      <c r="AR19">
        <f t="shared" si="14"/>
        <v>-200.45182890834181</v>
      </c>
      <c r="AS19">
        <f t="shared" si="15"/>
        <v>-5.5900660845021397</v>
      </c>
      <c r="AT19">
        <f t="shared" si="16"/>
        <v>48.099031772570271</v>
      </c>
      <c r="AU19">
        <f t="shared" si="17"/>
        <v>-157.94286322027367</v>
      </c>
      <c r="AW19">
        <v>16</v>
      </c>
      <c r="AX19">
        <f>IF(Z19&gt;0, (R19*SUMPRODUCT(K19:$K$98, X19:$X$98)-K19*$AZ$3)/Z19, 0)</f>
        <v>3210.2387163881544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1.0476563E-2</v>
      </c>
      <c r="Q20" s="5">
        <f t="shared" si="29"/>
        <v>50</v>
      </c>
      <c r="R20">
        <f t="shared" si="0"/>
        <v>100000</v>
      </c>
      <c r="S20">
        <f t="shared" si="1"/>
        <v>3256.5166647640863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2605.1193219237202</v>
      </c>
      <c r="AC20">
        <f t="shared" si="2"/>
        <v>2588.5611486276166</v>
      </c>
      <c r="AE20">
        <f t="shared" si="3"/>
        <v>0</v>
      </c>
      <c r="AF20">
        <f t="shared" si="4"/>
        <v>0</v>
      </c>
      <c r="AG20">
        <f t="shared" si="5"/>
        <v>-39.744325226954444</v>
      </c>
      <c r="AH20">
        <f t="shared" si="6"/>
        <v>-850.17654790975166</v>
      </c>
      <c r="AI20">
        <f t="shared" si="7"/>
        <v>-889.92087313670606</v>
      </c>
      <c r="AJ20">
        <f t="shared" si="8"/>
        <v>16.558173296103632</v>
      </c>
      <c r="AK20">
        <f t="shared" si="30"/>
        <v>182.35835253466044</v>
      </c>
      <c r="AL20">
        <f t="shared" si="9"/>
        <v>-691.00434730594202</v>
      </c>
      <c r="AN20">
        <f t="shared" si="10"/>
        <v>0</v>
      </c>
      <c r="AO20">
        <f t="shared" si="11"/>
        <v>0</v>
      </c>
      <c r="AP20">
        <f t="shared" si="12"/>
        <v>-9.4359719739752244</v>
      </c>
      <c r="AQ20">
        <f t="shared" si="13"/>
        <v>-201.84622668009891</v>
      </c>
      <c r="AR20">
        <f t="shared" si="14"/>
        <v>-211.28219865407414</v>
      </c>
      <c r="AS20">
        <f t="shared" si="15"/>
        <v>3.9311891262477845</v>
      </c>
      <c r="AT20">
        <f t="shared" si="16"/>
        <v>43.294943212933411</v>
      </c>
      <c r="AU20">
        <f t="shared" si="17"/>
        <v>-164.05606631489295</v>
      </c>
      <c r="AW20">
        <v>17</v>
      </c>
      <c r="AX20">
        <f>IF(Z20&gt;0, (R20*SUMPRODUCT(K20:$K$98, X20:$X$98)-K20*$AZ$3)/Z20, 0)</f>
        <v>3256.5166647640863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1.2607808E-2</v>
      </c>
      <c r="Q21" s="5">
        <f t="shared" si="29"/>
        <v>50</v>
      </c>
      <c r="R21">
        <f t="shared" si="0"/>
        <v>100000</v>
      </c>
      <c r="S21">
        <f t="shared" si="1"/>
        <v>3270.9751201476897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2588.5611486276166</v>
      </c>
      <c r="AC21">
        <f t="shared" si="2"/>
        <v>2541.2724585260894</v>
      </c>
      <c r="AE21">
        <f t="shared" si="3"/>
        <v>0</v>
      </c>
      <c r="AF21">
        <f t="shared" si="4"/>
        <v>0</v>
      </c>
      <c r="AG21">
        <f t="shared" si="5"/>
        <v>-38.845793153133897</v>
      </c>
      <c r="AH21">
        <f t="shared" si="6"/>
        <v>-1002.1776431019962</v>
      </c>
      <c r="AI21">
        <f t="shared" si="7"/>
        <v>-1041.02343625513</v>
      </c>
      <c r="AJ21">
        <f t="shared" si="8"/>
        <v>47.288690101527209</v>
      </c>
      <c r="AK21">
        <f t="shared" si="30"/>
        <v>181.19928040393319</v>
      </c>
      <c r="AL21">
        <f t="shared" si="9"/>
        <v>-812.53546574966958</v>
      </c>
      <c r="AN21">
        <f t="shared" si="10"/>
        <v>0</v>
      </c>
      <c r="AO21">
        <f t="shared" si="11"/>
        <v>0</v>
      </c>
      <c r="AP21">
        <f t="shared" si="12"/>
        <v>-8.2345047600841159</v>
      </c>
      <c r="AQ21">
        <f t="shared" si="13"/>
        <v>-212.44093382367967</v>
      </c>
      <c r="AR21">
        <f t="shared" si="14"/>
        <v>-220.67543858376379</v>
      </c>
      <c r="AS21">
        <f t="shared" si="15"/>
        <v>10.024224301563875</v>
      </c>
      <c r="AT21">
        <f t="shared" si="16"/>
        <v>38.410499976871492</v>
      </c>
      <c r="AU21">
        <f t="shared" si="17"/>
        <v>-172.2407143053284</v>
      </c>
      <c r="AW21">
        <v>18</v>
      </c>
      <c r="AX21">
        <f>IF(Z21&gt;0, (R21*SUMPRODUCT(K21:$K$98, X21:$X$98)-K21*$AZ$3)/Z21, 0)</f>
        <v>3270.9751201476897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1.5033739000000001E-2</v>
      </c>
      <c r="Q22" s="5">
        <f t="shared" si="29"/>
        <v>50</v>
      </c>
      <c r="R22">
        <f t="shared" si="0"/>
        <v>100000</v>
      </c>
      <c r="S22">
        <f t="shared" si="1"/>
        <v>3256.6832957295774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2541.2724585260894</v>
      </c>
      <c r="AC22">
        <f t="shared" si="2"/>
        <v>2466.8293252189924</v>
      </c>
      <c r="AE22">
        <f t="shared" si="3"/>
        <v>0</v>
      </c>
      <c r="AF22">
        <f t="shared" si="4"/>
        <v>0</v>
      </c>
      <c r="AG22">
        <f t="shared" si="5"/>
        <v>-37.873337706090361</v>
      </c>
      <c r="AH22">
        <f t="shared" si="6"/>
        <v>-1167.9950310244042</v>
      </c>
      <c r="AI22">
        <f t="shared" si="7"/>
        <v>-1205.8683687304945</v>
      </c>
      <c r="AJ22">
        <f t="shared" si="8"/>
        <v>74.443133307097014</v>
      </c>
      <c r="AK22">
        <f t="shared" si="30"/>
        <v>177.88907209682628</v>
      </c>
      <c r="AL22">
        <f t="shared" si="9"/>
        <v>-953.53616332657111</v>
      </c>
      <c r="AN22">
        <f t="shared" si="10"/>
        <v>0</v>
      </c>
      <c r="AO22">
        <f t="shared" si="11"/>
        <v>0</v>
      </c>
      <c r="AP22">
        <f t="shared" si="12"/>
        <v>-7.1681824260052789</v>
      </c>
      <c r="AQ22">
        <f t="shared" si="13"/>
        <v>-221.06320599528968</v>
      </c>
      <c r="AR22">
        <f t="shared" si="14"/>
        <v>-228.23138842129495</v>
      </c>
      <c r="AS22">
        <f t="shared" si="15"/>
        <v>14.089647024241279</v>
      </c>
      <c r="AT22">
        <f t="shared" si="16"/>
        <v>33.668575246216086</v>
      </c>
      <c r="AU22">
        <f t="shared" si="17"/>
        <v>-180.47316615083756</v>
      </c>
      <c r="AW22">
        <v>19</v>
      </c>
      <c r="AX22">
        <f>IF(Z22&gt;0, (R22*SUMPRODUCT(K22:$K$98, X22:$X$98)-K22*$AZ$3)/Z22, 0)</f>
        <v>3256.6832957295774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1.7719183999999999E-2</v>
      </c>
      <c r="Q23" s="5">
        <f t="shared" si="29"/>
        <v>50</v>
      </c>
      <c r="R23">
        <f t="shared" si="0"/>
        <v>100000</v>
      </c>
      <c r="S23">
        <f t="shared" si="1"/>
        <v>3216.6648667585823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2466.8293252189924</v>
      </c>
      <c r="AC23">
        <f t="shared" si="2"/>
        <v>2368.9784411135088</v>
      </c>
      <c r="AE23">
        <f t="shared" si="3"/>
        <v>0</v>
      </c>
      <c r="AF23">
        <f t="shared" si="4"/>
        <v>0</v>
      </c>
      <c r="AG23">
        <f t="shared" si="5"/>
        <v>-36.823519689521106</v>
      </c>
      <c r="AH23">
        <f t="shared" si="6"/>
        <v>-1342.169279016706</v>
      </c>
      <c r="AI23">
        <f t="shared" si="7"/>
        <v>-1378.9927987062272</v>
      </c>
      <c r="AJ23">
        <f t="shared" si="8"/>
        <v>97.850884105483601</v>
      </c>
      <c r="AK23">
        <f t="shared" si="30"/>
        <v>172.67805276532948</v>
      </c>
      <c r="AL23">
        <f t="shared" si="9"/>
        <v>-1108.463861835414</v>
      </c>
      <c r="AN23">
        <f t="shared" si="10"/>
        <v>0</v>
      </c>
      <c r="AO23">
        <f t="shared" si="11"/>
        <v>0</v>
      </c>
      <c r="AP23">
        <f t="shared" si="12"/>
        <v>-6.222755587851136</v>
      </c>
      <c r="AQ23">
        <f t="shared" si="13"/>
        <v>-226.81132741420342</v>
      </c>
      <c r="AR23">
        <f t="shared" si="14"/>
        <v>-233.03408300205459</v>
      </c>
      <c r="AS23">
        <f t="shared" si="15"/>
        <v>16.535685371131095</v>
      </c>
      <c r="AT23">
        <f t="shared" si="16"/>
        <v>29.180624959392137</v>
      </c>
      <c r="AU23">
        <f t="shared" si="17"/>
        <v>-187.31777267153134</v>
      </c>
      <c r="AW23">
        <v>20</v>
      </c>
      <c r="AX23">
        <f>IF(Z23&gt;0, (R23*SUMPRODUCT(K23:$K$98, X23:$X$98)-K23*$AZ$3)/Z23, 0)</f>
        <v>3216.6648667585823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2.0768709E-2</v>
      </c>
      <c r="Q24" s="5">
        <f t="shared" si="29"/>
        <v>50</v>
      </c>
      <c r="R24">
        <f t="shared" si="0"/>
        <v>100000</v>
      </c>
      <c r="S24">
        <f t="shared" si="1"/>
        <v>3155.1500264180049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2368.9784411135088</v>
      </c>
      <c r="AC24">
        <f t="shared" si="2"/>
        <v>2252.1781153866305</v>
      </c>
      <c r="AE24">
        <f t="shared" si="3"/>
        <v>0</v>
      </c>
      <c r="AF24">
        <f t="shared" si="4"/>
        <v>0</v>
      </c>
      <c r="AG24">
        <f t="shared" si="5"/>
        <v>-35.690507527838463</v>
      </c>
      <c r="AH24">
        <f t="shared" si="6"/>
        <v>-1529.5539295748686</v>
      </c>
      <c r="AI24">
        <f t="shared" si="7"/>
        <v>-1565.244437102707</v>
      </c>
      <c r="AJ24">
        <f t="shared" si="8"/>
        <v>116.80032572687833</v>
      </c>
      <c r="AK24">
        <f t="shared" si="30"/>
        <v>165.82849087794563</v>
      </c>
      <c r="AL24">
        <f t="shared" si="9"/>
        <v>-1282.6156204978831</v>
      </c>
      <c r="AN24">
        <f t="shared" si="10"/>
        <v>0</v>
      </c>
      <c r="AO24">
        <f t="shared" si="11"/>
        <v>0</v>
      </c>
      <c r="AP24">
        <f t="shared" si="12"/>
        <v>-5.3850798499914472</v>
      </c>
      <c r="AQ24">
        <f t="shared" si="13"/>
        <v>-230.78321425393608</v>
      </c>
      <c r="AR24">
        <f t="shared" si="14"/>
        <v>-236.16829410392751</v>
      </c>
      <c r="AS24">
        <f t="shared" si="15"/>
        <v>17.623147556914084</v>
      </c>
      <c r="AT24">
        <f t="shared" si="16"/>
        <v>25.020649092332999</v>
      </c>
      <c r="AU24">
        <f t="shared" si="17"/>
        <v>-193.52449745468044</v>
      </c>
      <c r="AW24">
        <v>21</v>
      </c>
      <c r="AX24">
        <f>IF(Z24&gt;0, (R24*SUMPRODUCT(K24:$K$98, X24:$X$98)-K24*$AZ$3)/Z24, 0)</f>
        <v>3155.1500264180049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2.4225090000000001E-2</v>
      </c>
      <c r="Q25" s="5">
        <f t="shared" si="29"/>
        <v>50</v>
      </c>
      <c r="R25">
        <f t="shared" si="0"/>
        <v>100000</v>
      </c>
      <c r="S25">
        <f t="shared" si="1"/>
        <v>3074.6746540139156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2252.1781153866305</v>
      </c>
      <c r="AC25">
        <f t="shared" si="2"/>
        <v>2119.6190097820945</v>
      </c>
      <c r="AE25">
        <f t="shared" si="3"/>
        <v>0</v>
      </c>
      <c r="AF25">
        <f t="shared" si="4"/>
        <v>0</v>
      </c>
      <c r="AG25">
        <f t="shared" si="5"/>
        <v>-34.468996695552512</v>
      </c>
      <c r="AH25">
        <f t="shared" si="6"/>
        <v>-1729.2115140151286</v>
      </c>
      <c r="AI25">
        <f t="shared" si="7"/>
        <v>-1763.6805107106811</v>
      </c>
      <c r="AJ25">
        <f t="shared" si="8"/>
        <v>132.55910560453594</v>
      </c>
      <c r="AK25">
        <f t="shared" si="30"/>
        <v>157.65246807706416</v>
      </c>
      <c r="AL25">
        <f t="shared" si="9"/>
        <v>-1473.468937029081</v>
      </c>
      <c r="AN25">
        <f t="shared" si="10"/>
        <v>0</v>
      </c>
      <c r="AO25">
        <f t="shared" si="11"/>
        <v>0</v>
      </c>
      <c r="AP25">
        <f t="shared" si="12"/>
        <v>-4.6435491138109857</v>
      </c>
      <c r="AQ25">
        <f t="shared" si="13"/>
        <v>-232.95365004148093</v>
      </c>
      <c r="AR25">
        <f t="shared" si="14"/>
        <v>-237.59719915529192</v>
      </c>
      <c r="AS25">
        <f t="shared" si="15"/>
        <v>17.857923826281333</v>
      </c>
      <c r="AT25">
        <f t="shared" si="16"/>
        <v>21.238418538704479</v>
      </c>
      <c r="AU25">
        <f t="shared" si="17"/>
        <v>-198.5008567903061</v>
      </c>
      <c r="AW25">
        <v>22</v>
      </c>
      <c r="AX25">
        <f>IF(Z25&gt;0, (R25*SUMPRODUCT(K25:$K$98, X25:$X$98)-K25*$AZ$3)/Z25, 0)</f>
        <v>3074.6746540139156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2.7828815E-2</v>
      </c>
      <c r="Q26" s="5">
        <f t="shared" si="29"/>
        <v>50</v>
      </c>
      <c r="R26">
        <f t="shared" si="0"/>
        <v>100000</v>
      </c>
      <c r="S26">
        <f t="shared" si="1"/>
        <v>2976.5731468351055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2119.6190097820945</v>
      </c>
      <c r="AC26">
        <f t="shared" si="2"/>
        <v>1974.3654567490053</v>
      </c>
      <c r="AE26">
        <f t="shared" si="3"/>
        <v>0</v>
      </c>
      <c r="AF26">
        <f t="shared" si="4"/>
        <v>0</v>
      </c>
      <c r="AG26">
        <f t="shared" si="5"/>
        <v>-33.165075396320844</v>
      </c>
      <c r="AH26">
        <f t="shared" si="6"/>
        <v>-1918.4626645522844</v>
      </c>
      <c r="AI26">
        <f t="shared" si="7"/>
        <v>-1951.6277399486053</v>
      </c>
      <c r="AJ26">
        <f t="shared" si="8"/>
        <v>145.25355303308925</v>
      </c>
      <c r="AK26">
        <f t="shared" si="30"/>
        <v>148.37333068474663</v>
      </c>
      <c r="AL26">
        <f t="shared" si="9"/>
        <v>-1658.0008562307694</v>
      </c>
      <c r="AN26">
        <f t="shared" si="10"/>
        <v>0</v>
      </c>
      <c r="AO26">
        <f t="shared" si="11"/>
        <v>0</v>
      </c>
      <c r="AP26">
        <f t="shared" si="12"/>
        <v>-3.9891867441439421</v>
      </c>
      <c r="AQ26">
        <f t="shared" si="13"/>
        <v>-230.75798077082115</v>
      </c>
      <c r="AR26">
        <f t="shared" si="14"/>
        <v>-234.7471675149651</v>
      </c>
      <c r="AS26">
        <f t="shared" si="15"/>
        <v>17.471497995258261</v>
      </c>
      <c r="AT26">
        <f t="shared" si="16"/>
        <v>17.846753456129271</v>
      </c>
      <c r="AU26">
        <f t="shared" si="17"/>
        <v>-199.42891606357756</v>
      </c>
      <c r="AW26">
        <v>23</v>
      </c>
      <c r="AX26">
        <f>IF(Z26&gt;0, (R26*SUMPRODUCT(K26:$K$98, X26:$X$98)-K26*$AZ$3)/Z26, 0)</f>
        <v>2976.5731468351055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3.1684449000000003E-2</v>
      </c>
      <c r="Q27" s="5">
        <f t="shared" si="29"/>
        <v>50</v>
      </c>
      <c r="R27">
        <f t="shared" si="0"/>
        <v>100000</v>
      </c>
      <c r="S27">
        <f t="shared" si="1"/>
        <v>2866.2077739922047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1974.3654567490053</v>
      </c>
      <c r="AC27">
        <f t="shared" si="2"/>
        <v>1821.9111340213908</v>
      </c>
      <c r="AE27">
        <f t="shared" si="3"/>
        <v>0</v>
      </c>
      <c r="AF27">
        <f t="shared" si="4"/>
        <v>0</v>
      </c>
      <c r="AG27">
        <f t="shared" si="5"/>
        <v>-31.782607502381747</v>
      </c>
      <c r="AH27">
        <f t="shared" si="6"/>
        <v>-2101.6342799517652</v>
      </c>
      <c r="AI27">
        <f t="shared" si="7"/>
        <v>-2133.4168874541469</v>
      </c>
      <c r="AJ27">
        <f t="shared" si="8"/>
        <v>152.45432272761445</v>
      </c>
      <c r="AK27">
        <f t="shared" si="30"/>
        <v>138.20558197243039</v>
      </c>
      <c r="AL27">
        <f t="shared" si="9"/>
        <v>-1842.7569827541022</v>
      </c>
      <c r="AN27">
        <f t="shared" si="10"/>
        <v>0</v>
      </c>
      <c r="AO27">
        <f t="shared" si="11"/>
        <v>0</v>
      </c>
      <c r="AP27">
        <f t="shared" si="12"/>
        <v>-3.4133032971037474</v>
      </c>
      <c r="AQ27">
        <f t="shared" si="13"/>
        <v>-225.70568561840139</v>
      </c>
      <c r="AR27">
        <f t="shared" si="14"/>
        <v>-229.11898891550516</v>
      </c>
      <c r="AS27">
        <f t="shared" si="15"/>
        <v>16.372880745699959</v>
      </c>
      <c r="AT27">
        <f t="shared" si="16"/>
        <v>14.84263267541178</v>
      </c>
      <c r="AU27">
        <f t="shared" si="17"/>
        <v>-197.9034754943934</v>
      </c>
      <c r="AW27">
        <v>24</v>
      </c>
      <c r="AX27">
        <f>IF(Z27&gt;0, (R27*SUMPRODUCT(K27:$K$98, X27:$X$98)-K27*$AZ$3)/Z27, 0)</f>
        <v>2866.2077739922047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3.5933631000000001E-2</v>
      </c>
      <c r="Q28" s="5">
        <f t="shared" si="29"/>
        <v>50</v>
      </c>
      <c r="R28">
        <f t="shared" si="0"/>
        <v>100000</v>
      </c>
      <c r="S28">
        <f t="shared" si="1"/>
        <v>2747.31224159779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1821.9111340213908</v>
      </c>
      <c r="AC28">
        <f t="shared" si="2"/>
        <v>1666.11942879871</v>
      </c>
      <c r="AE28">
        <f t="shared" si="3"/>
        <v>0</v>
      </c>
      <c r="AF28">
        <f t="shared" si="4"/>
        <v>0</v>
      </c>
      <c r="AG28">
        <f t="shared" si="5"/>
        <v>-30.322716937149512</v>
      </c>
      <c r="AH28">
        <f t="shared" si="6"/>
        <v>-2284.1289804168346</v>
      </c>
      <c r="AI28">
        <f t="shared" si="7"/>
        <v>-2314.4516973539839</v>
      </c>
      <c r="AJ28">
        <f t="shared" si="8"/>
        <v>155.79170522268078</v>
      </c>
      <c r="AK28">
        <f t="shared" si="30"/>
        <v>127.53377938149737</v>
      </c>
      <c r="AL28">
        <f t="shared" si="9"/>
        <v>-2031.1262127498057</v>
      </c>
      <c r="AN28">
        <f t="shared" si="10"/>
        <v>0</v>
      </c>
      <c r="AO28">
        <f t="shared" si="11"/>
        <v>0</v>
      </c>
      <c r="AP28">
        <f t="shared" si="12"/>
        <v>-2.9076052526459826</v>
      </c>
      <c r="AQ28">
        <f t="shared" si="13"/>
        <v>-219.0221092307311</v>
      </c>
      <c r="AR28">
        <f t="shared" si="14"/>
        <v>-221.92971448337707</v>
      </c>
      <c r="AS28">
        <f t="shared" si="15"/>
        <v>14.938660719718595</v>
      </c>
      <c r="AT28">
        <f t="shared" si="16"/>
        <v>12.229045556439983</v>
      </c>
      <c r="AU28">
        <f t="shared" si="17"/>
        <v>-194.76200820721849</v>
      </c>
      <c r="AW28">
        <v>25</v>
      </c>
      <c r="AX28">
        <f>IF(Z28&gt;0, (R28*SUMPRODUCT(K28:$K$98, X28:$X$98)-K28*$AZ$3)/Z28, 0)</f>
        <v>2747.31224159779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4.1016489000000003E-2</v>
      </c>
      <c r="Q29" s="5">
        <f t="shared" si="29"/>
        <v>50</v>
      </c>
      <c r="R29">
        <f t="shared" si="0"/>
        <v>100000</v>
      </c>
      <c r="S29">
        <f t="shared" si="1"/>
        <v>2622.9030983422604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1666.11942879871</v>
      </c>
      <c r="AC29">
        <f t="shared" si="2"/>
        <v>1509.520516349872</v>
      </c>
      <c r="AE29">
        <f t="shared" si="3"/>
        <v>0</v>
      </c>
      <c r="AF29">
        <f t="shared" si="4"/>
        <v>0</v>
      </c>
      <c r="AG29">
        <f t="shared" si="5"/>
        <v>-28.77575838207531</v>
      </c>
      <c r="AH29">
        <f t="shared" si="6"/>
        <v>-2487.4627714054136</v>
      </c>
      <c r="AI29">
        <f t="shared" si="7"/>
        <v>-2516.2385297874889</v>
      </c>
      <c r="AJ29">
        <f t="shared" si="8"/>
        <v>156.59891244883806</v>
      </c>
      <c r="AK29">
        <f t="shared" si="30"/>
        <v>116.62836001590972</v>
      </c>
      <c r="AL29">
        <f t="shared" si="9"/>
        <v>-2243.0112573227416</v>
      </c>
      <c r="AN29">
        <f t="shared" si="10"/>
        <v>0</v>
      </c>
      <c r="AO29">
        <f t="shared" si="11"/>
        <v>0</v>
      </c>
      <c r="AP29">
        <f t="shared" si="12"/>
        <v>-2.4636334296946663</v>
      </c>
      <c r="AQ29">
        <f t="shared" si="13"/>
        <v>-212.96385510981457</v>
      </c>
      <c r="AR29">
        <f t="shared" si="14"/>
        <v>-215.42748853950926</v>
      </c>
      <c r="AS29">
        <f t="shared" si="15"/>
        <v>13.407198887349066</v>
      </c>
      <c r="AT29">
        <f t="shared" si="16"/>
        <v>9.9851243804104293</v>
      </c>
      <c r="AU29">
        <f t="shared" si="17"/>
        <v>-192.03516527174978</v>
      </c>
      <c r="AW29">
        <v>26</v>
      </c>
      <c r="AX29">
        <f>IF(Z29&gt;0, (R29*SUMPRODUCT(K29:$K$98, X29:$X$98)-K29*$AZ$3)/Z29, 0)</f>
        <v>2622.9030983422604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4.6435859000000003E-2</v>
      </c>
      <c r="Q30" s="5">
        <f t="shared" si="29"/>
        <v>50</v>
      </c>
      <c r="R30">
        <f t="shared" si="0"/>
        <v>100000</v>
      </c>
      <c r="S30">
        <f t="shared" si="1"/>
        <v>2490.2455201372604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1509.520516349872</v>
      </c>
      <c r="AC30">
        <f t="shared" si="2"/>
        <v>1352.2916583667482</v>
      </c>
      <c r="AE30">
        <f t="shared" si="3"/>
        <v>0</v>
      </c>
      <c r="AF30">
        <f t="shared" si="4"/>
        <v>0</v>
      </c>
      <c r="AG30">
        <f t="shared" si="5"/>
        <v>-27.151773739406444</v>
      </c>
      <c r="AH30">
        <f t="shared" si="6"/>
        <v>-2672.4541176962348</v>
      </c>
      <c r="AI30">
        <f t="shared" si="7"/>
        <v>-2699.6058914356413</v>
      </c>
      <c r="AJ30">
        <f t="shared" si="8"/>
        <v>157.22885798312382</v>
      </c>
      <c r="AK30">
        <f t="shared" si="30"/>
        <v>105.66643614449104</v>
      </c>
      <c r="AL30">
        <f t="shared" si="9"/>
        <v>-2436.7105973080265</v>
      </c>
      <c r="AN30">
        <f t="shared" si="10"/>
        <v>0</v>
      </c>
      <c r="AO30">
        <f t="shared" si="11"/>
        <v>0</v>
      </c>
      <c r="AP30">
        <f t="shared" si="12"/>
        <v>-2.0755322864542247</v>
      </c>
      <c r="AQ30">
        <f t="shared" si="13"/>
        <v>-204.28738315890703</v>
      </c>
      <c r="AR30">
        <f t="shared" si="14"/>
        <v>-206.36291544536127</v>
      </c>
      <c r="AS30">
        <f t="shared" si="15"/>
        <v>12.018867505244373</v>
      </c>
      <c r="AT30">
        <f t="shared" si="16"/>
        <v>8.0773396949071365</v>
      </c>
      <c r="AU30">
        <f t="shared" si="17"/>
        <v>-186.26670824520977</v>
      </c>
      <c r="AW30">
        <v>27</v>
      </c>
      <c r="AX30">
        <f>IF(Z30&gt;0, (R30*SUMPRODUCT(K30:$K$98, X30:$X$98)-K30*$AZ$3)/Z30, 0)</f>
        <v>2490.2455201372604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5.1834316999999998E-2</v>
      </c>
      <c r="Q31" s="5">
        <f t="shared" si="29"/>
        <v>50</v>
      </c>
      <c r="R31">
        <f t="shared" si="0"/>
        <v>100000</v>
      </c>
      <c r="S31">
        <f t="shared" si="1"/>
        <v>2351.066104806072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1352.2916583667482</v>
      </c>
      <c r="AC31">
        <f t="shared" si="2"/>
        <v>1197.7676654995294</v>
      </c>
      <c r="AE31">
        <f t="shared" si="3"/>
        <v>0</v>
      </c>
      <c r="AF31">
        <f t="shared" si="4"/>
        <v>0</v>
      </c>
      <c r="AG31">
        <f t="shared" si="5"/>
        <v>-25.472862354891706</v>
      </c>
      <c r="AH31">
        <f t="shared" si="6"/>
        <v>-2814.7872942413378</v>
      </c>
      <c r="AI31">
        <f t="shared" si="7"/>
        <v>-2840.2601565962295</v>
      </c>
      <c r="AJ31">
        <f t="shared" si="8"/>
        <v>154.52399286721879</v>
      </c>
      <c r="AK31">
        <f t="shared" si="30"/>
        <v>94.660416085672381</v>
      </c>
      <c r="AL31">
        <f t="shared" si="9"/>
        <v>-2591.0757476433382</v>
      </c>
      <c r="AN31">
        <f t="shared" si="10"/>
        <v>0</v>
      </c>
      <c r="AO31">
        <f t="shared" si="11"/>
        <v>0</v>
      </c>
      <c r="AP31">
        <f t="shared" si="12"/>
        <v>-1.7385653259909635</v>
      </c>
      <c r="AQ31">
        <f t="shared" si="13"/>
        <v>-192.11392585679121</v>
      </c>
      <c r="AR31">
        <f t="shared" si="14"/>
        <v>-193.85249118278219</v>
      </c>
      <c r="AS31">
        <f t="shared" si="15"/>
        <v>10.546520147196221</v>
      </c>
      <c r="AT31">
        <f t="shared" si="16"/>
        <v>6.4607312228035987</v>
      </c>
      <c r="AU31">
        <f t="shared" si="17"/>
        <v>-176.84523981278235</v>
      </c>
      <c r="AW31">
        <v>28</v>
      </c>
      <c r="AX31">
        <f>IF(Z31&gt;0, (R31*SUMPRODUCT(K31:$K$98, X31:$X$98)-K31*$AZ$3)/Z31, 0)</f>
        <v>2351.066104806072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5.7772715000000002E-2</v>
      </c>
      <c r="Q32" s="5">
        <f t="shared" si="29"/>
        <v>50</v>
      </c>
      <c r="R32">
        <f t="shared" si="0"/>
        <v>100000</v>
      </c>
      <c r="S32">
        <f t="shared" si="1"/>
        <v>2211.032061317977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1197.7676654995294</v>
      </c>
      <c r="AC32">
        <f t="shared" si="2"/>
        <v>1050.0853381174597</v>
      </c>
      <c r="AE32">
        <f t="shared" si="3"/>
        <v>0</v>
      </c>
      <c r="AF32">
        <f t="shared" si="4"/>
        <v>0</v>
      </c>
      <c r="AG32">
        <f t="shared" si="5"/>
        <v>-23.746497314279402</v>
      </c>
      <c r="AH32">
        <f t="shared" si="6"/>
        <v>-2943.2728341267748</v>
      </c>
      <c r="AI32">
        <f t="shared" si="7"/>
        <v>-2967.0193314410544</v>
      </c>
      <c r="AJ32">
        <f t="shared" si="8"/>
        <v>147.68232738206962</v>
      </c>
      <c r="AK32">
        <f t="shared" si="30"/>
        <v>83.843736584967061</v>
      </c>
      <c r="AL32">
        <f t="shared" si="9"/>
        <v>-2735.4932674740176</v>
      </c>
      <c r="AN32">
        <f t="shared" si="10"/>
        <v>0</v>
      </c>
      <c r="AO32">
        <f t="shared" si="11"/>
        <v>0</v>
      </c>
      <c r="AP32">
        <f t="shared" si="12"/>
        <v>-1.447087530039014</v>
      </c>
      <c r="AQ32">
        <f t="shared" si="13"/>
        <v>-179.3600697988536</v>
      </c>
      <c r="AR32">
        <f t="shared" si="14"/>
        <v>-180.80715732889263</v>
      </c>
      <c r="AS32">
        <f t="shared" si="15"/>
        <v>8.9996116704429951</v>
      </c>
      <c r="AT32">
        <f t="shared" si="16"/>
        <v>5.1093525111605915</v>
      </c>
      <c r="AU32">
        <f t="shared" si="17"/>
        <v>-166.69819314728903</v>
      </c>
      <c r="AW32">
        <v>29</v>
      </c>
      <c r="AX32">
        <f>IF(Z32&gt;0, (R32*SUMPRODUCT(K32:$K$98, X32:$X$98)-K32*$AZ$3)/Z32, 0)</f>
        <v>2211.032061317977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6.4089452000000005E-2</v>
      </c>
      <c r="Q33" s="5">
        <f t="shared" si="29"/>
        <v>50</v>
      </c>
      <c r="R33">
        <f t="shared" si="0"/>
        <v>100000</v>
      </c>
      <c r="S33">
        <f t="shared" si="1"/>
        <v>2070.2934885996879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1050.0853381174597</v>
      </c>
      <c r="AC33">
        <f t="shared" si="2"/>
        <v>910.39633838532188</v>
      </c>
      <c r="AE33">
        <f t="shared" si="3"/>
        <v>0</v>
      </c>
      <c r="AF33">
        <f t="shared" si="4"/>
        <v>0</v>
      </c>
      <c r="AG33">
        <f t="shared" si="5"/>
        <v>-21.987132341344967</v>
      </c>
      <c r="AH33">
        <f t="shared" si="6"/>
        <v>-3043.7999995832774</v>
      </c>
      <c r="AI33">
        <f t="shared" si="7"/>
        <v>-3065.7871319246224</v>
      </c>
      <c r="AJ33">
        <f t="shared" si="8"/>
        <v>139.68899973213786</v>
      </c>
      <c r="AK33">
        <f t="shared" si="30"/>
        <v>73.505973668222182</v>
      </c>
      <c r="AL33">
        <f t="shared" si="9"/>
        <v>-2852.5921585242622</v>
      </c>
      <c r="AN33">
        <f t="shared" si="10"/>
        <v>0</v>
      </c>
      <c r="AO33">
        <f t="shared" si="11"/>
        <v>0</v>
      </c>
      <c r="AP33">
        <f t="shared" si="12"/>
        <v>-1.1963157213771336</v>
      </c>
      <c r="AQ33">
        <f t="shared" si="13"/>
        <v>-165.61258356470347</v>
      </c>
      <c r="AR33">
        <f t="shared" si="14"/>
        <v>-166.80889928608059</v>
      </c>
      <c r="AS33">
        <f t="shared" si="15"/>
        <v>7.6004521139285766</v>
      </c>
      <c r="AT33">
        <f t="shared" si="16"/>
        <v>3.9994461555621257</v>
      </c>
      <c r="AU33">
        <f t="shared" si="17"/>
        <v>-155.20900101658989</v>
      </c>
      <c r="AW33">
        <v>30</v>
      </c>
      <c r="AX33">
        <f>IF(Z33&gt;0, (R33*SUMPRODUCT(K33:$K$98, X33:$X$98)-K33*$AZ$3)/Z33, 0)</f>
        <v>2070.2934885996879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7.1121990999999996E-2</v>
      </c>
      <c r="Q34" s="5">
        <f t="shared" si="29"/>
        <v>50</v>
      </c>
      <c r="R34">
        <f t="shared" si="0"/>
        <v>100000</v>
      </c>
      <c r="S34">
        <f t="shared" si="1"/>
        <v>1930.865065444031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910.39633838532188</v>
      </c>
      <c r="AC34">
        <f t="shared" si="2"/>
        <v>780.20435309447134</v>
      </c>
      <c r="AE34">
        <f t="shared" si="3"/>
        <v>0</v>
      </c>
      <c r="AF34">
        <f t="shared" si="4"/>
        <v>0</v>
      </c>
      <c r="AG34">
        <f t="shared" si="5"/>
        <v>-20.203492389434572</v>
      </c>
      <c r="AH34">
        <f t="shared" si="6"/>
        <v>-3127.5372569938913</v>
      </c>
      <c r="AI34">
        <f t="shared" si="7"/>
        <v>-3147.7407493833257</v>
      </c>
      <c r="AJ34">
        <f t="shared" si="8"/>
        <v>130.19198529085054</v>
      </c>
      <c r="AK34">
        <f t="shared" si="30"/>
        <v>63.727743686972538</v>
      </c>
      <c r="AL34">
        <f t="shared" si="9"/>
        <v>-2953.8210204055026</v>
      </c>
      <c r="AN34">
        <f t="shared" si="10"/>
        <v>0</v>
      </c>
      <c r="AO34">
        <f t="shared" si="11"/>
        <v>0</v>
      </c>
      <c r="AP34">
        <f t="shared" si="12"/>
        <v>-0.98148947160216005</v>
      </c>
      <c r="AQ34">
        <f t="shared" si="13"/>
        <v>-151.93634994454106</v>
      </c>
      <c r="AR34">
        <f t="shared" si="14"/>
        <v>-152.91783941614321</v>
      </c>
      <c r="AS34">
        <f t="shared" si="15"/>
        <v>6.3247512057260353</v>
      </c>
      <c r="AT34">
        <f t="shared" si="16"/>
        <v>3.0959058103456476</v>
      </c>
      <c r="AU34">
        <f t="shared" si="17"/>
        <v>-143.49718240007155</v>
      </c>
      <c r="AW34">
        <v>31</v>
      </c>
      <c r="AX34">
        <f>IF(Z34&gt;0, (R34*SUMPRODUCT(K34:$K$98, X34:$X$98)-K34*$AZ$3)/Z34, 0)</f>
        <v>1930.865065444031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7.9233461000000005E-2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1793.1241699371524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780.20435309447134</v>
      </c>
      <c r="AC35">
        <f t="shared" ref="AC35:AC66" si="33">S35*Z35</f>
        <v>659.89353732301356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-18.400664839238164</v>
      </c>
      <c r="AH35">
        <f t="shared" ref="AH35:AH66" si="37">-X35*R35</f>
        <v>-3201.5852526041222</v>
      </c>
      <c r="AI35">
        <f t="shared" ref="AI35:AI66" si="38">SUM(AE35:AH35)</f>
        <v>-3219.9859174433604</v>
      </c>
      <c r="AJ35">
        <f t="shared" ref="AJ35:AJ66" si="39">AB35-AC35</f>
        <v>120.31081577145778</v>
      </c>
      <c r="AK35">
        <f t="shared" si="30"/>
        <v>54.614304716612999</v>
      </c>
      <c r="AL35">
        <f t="shared" ref="AL35:AL66" si="40">SUM(AI35:AK35)</f>
        <v>-3045.0607969552898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-0.79813193671074811</v>
      </c>
      <c r="AQ35">
        <f t="shared" ref="AQ35:AQ66" si="44">AH35*$K35</f>
        <v>-138.8692995894649</v>
      </c>
      <c r="AR35">
        <f t="shared" ref="AR35:AR66" si="45">AI35*$K35</f>
        <v>-139.66743152617568</v>
      </c>
      <c r="AS35">
        <f t="shared" ref="AS35:AS66" si="46">AJ35*$K35</f>
        <v>5.2185018985922289</v>
      </c>
      <c r="AT35">
        <f t="shared" ref="AT35:AT66" si="47">AK35*$K35</f>
        <v>2.3689046660221651</v>
      </c>
      <c r="AU35">
        <f t="shared" ref="AU35:AU66" si="48">AL35*$K35</f>
        <v>-132.08002496156126</v>
      </c>
      <c r="AW35">
        <v>32</v>
      </c>
      <c r="AX35">
        <f>IF(Z35&gt;0, (R35*SUMPRODUCT(K35:$K$98, X35:$X$98)-K35*$AZ$3)/Z35, 0)</f>
        <v>1793.1241699371524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8.7905784000000001E-2</v>
      </c>
      <c r="Q36" s="5">
        <f t="shared" si="29"/>
        <v>50</v>
      </c>
      <c r="R36">
        <f t="shared" si="31"/>
        <v>100000</v>
      </c>
      <c r="S36">
        <f t="shared" si="32"/>
        <v>1654.4879517524198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659.89353732301356</v>
      </c>
      <c r="AC36">
        <f t="shared" si="33"/>
        <v>549.26132181665866</v>
      </c>
      <c r="AE36">
        <f t="shared" si="34"/>
        <v>0</v>
      </c>
      <c r="AF36">
        <f t="shared" si="35"/>
        <v>0</v>
      </c>
      <c r="AG36">
        <f t="shared" si="36"/>
        <v>-16.599133322031317</v>
      </c>
      <c r="AH36">
        <f t="shared" si="37"/>
        <v>-3235.0497376289295</v>
      </c>
      <c r="AI36">
        <f t="shared" si="38"/>
        <v>-3251.6488709509608</v>
      </c>
      <c r="AJ36">
        <f t="shared" si="39"/>
        <v>110.6322155063549</v>
      </c>
      <c r="AK36">
        <f t="shared" si="30"/>
        <v>46.192547612610952</v>
      </c>
      <c r="AL36">
        <f t="shared" si="40"/>
        <v>-3094.8241078319952</v>
      </c>
      <c r="AN36">
        <f t="shared" si="41"/>
        <v>0</v>
      </c>
      <c r="AO36">
        <f t="shared" si="42"/>
        <v>0</v>
      </c>
      <c r="AP36">
        <f t="shared" si="43"/>
        <v>-0.64284839617111056</v>
      </c>
      <c r="AQ36">
        <f t="shared" si="44"/>
        <v>-125.28645291427979</v>
      </c>
      <c r="AR36">
        <f t="shared" si="45"/>
        <v>-125.92930131045091</v>
      </c>
      <c r="AS36">
        <f t="shared" si="46"/>
        <v>4.2845455195376214</v>
      </c>
      <c r="AT36">
        <f t="shared" si="47"/>
        <v>1.7889370831434899</v>
      </c>
      <c r="AU36">
        <f t="shared" si="48"/>
        <v>-119.8558187077698</v>
      </c>
      <c r="AW36">
        <v>33</v>
      </c>
      <c r="AX36">
        <f>IF(Z36&gt;0, (R36*SUMPRODUCT(K36:$K$98, X36:$X$98)-K36*$AZ$3)/Z36, 0)</f>
        <v>1654.4879517524198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31"/>
        <v>100000</v>
      </c>
      <c r="S37">
        <f t="shared" si="32"/>
        <v>1515.3651383351228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549.26132181665866</v>
      </c>
      <c r="AC37">
        <f t="shared" si="33"/>
        <v>449.1865511194415</v>
      </c>
      <c r="AE37">
        <f t="shared" si="34"/>
        <v>0</v>
      </c>
      <c r="AF37">
        <f t="shared" si="35"/>
        <v>0</v>
      </c>
      <c r="AG37">
        <f t="shared" si="36"/>
        <v>-14.821066545484433</v>
      </c>
      <c r="AH37">
        <f t="shared" si="37"/>
        <v>-3224.1508866531403</v>
      </c>
      <c r="AI37">
        <f t="shared" si="38"/>
        <v>-3238.9719531986248</v>
      </c>
      <c r="AJ37">
        <f t="shared" si="39"/>
        <v>100.07477069721716</v>
      </c>
      <c r="AK37">
        <f t="shared" si="30"/>
        <v>38.44829252716611</v>
      </c>
      <c r="AL37">
        <f t="shared" si="40"/>
        <v>-3100.4488899742419</v>
      </c>
      <c r="AN37">
        <f t="shared" si="41"/>
        <v>0</v>
      </c>
      <c r="AO37">
        <f t="shared" si="42"/>
        <v>0</v>
      </c>
      <c r="AP37">
        <f t="shared" si="43"/>
        <v>-0.51248904479507329</v>
      </c>
      <c r="AQ37">
        <f t="shared" si="44"/>
        <v>-111.4860393552095</v>
      </c>
      <c r="AR37">
        <f t="shared" si="45"/>
        <v>-111.99852840000457</v>
      </c>
      <c r="AS37">
        <f t="shared" si="46"/>
        <v>3.4604273238573779</v>
      </c>
      <c r="AT37">
        <f t="shared" si="47"/>
        <v>1.3294811578355861</v>
      </c>
      <c r="AU37">
        <f t="shared" si="48"/>
        <v>-107.20861991831163</v>
      </c>
      <c r="AW37">
        <v>34</v>
      </c>
      <c r="AX37">
        <f>IF(Z37&gt;0, (R37*SUMPRODUCT(K37:$K$98, X37:$X$98)-K37*$AZ$3)/Z37, 0)</f>
        <v>1515.3651383351228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0.107494799</v>
      </c>
      <c r="Q38" s="5">
        <f t="shared" si="60"/>
        <v>50</v>
      </c>
      <c r="R38">
        <f t="shared" si="31"/>
        <v>100000</v>
      </c>
      <c r="S38">
        <f t="shared" si="32"/>
        <v>1376.9880617650383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449.1865511194415</v>
      </c>
      <c r="AC38">
        <f t="shared" si="33"/>
        <v>360.21094231518066</v>
      </c>
      <c r="AE38">
        <f t="shared" si="34"/>
        <v>0</v>
      </c>
      <c r="AF38">
        <f t="shared" si="35"/>
        <v>0</v>
      </c>
      <c r="AG38">
        <f t="shared" si="36"/>
        <v>-13.079668310757114</v>
      </c>
      <c r="AH38">
        <f t="shared" si="37"/>
        <v>-3186.3751385449468</v>
      </c>
      <c r="AI38">
        <f t="shared" si="38"/>
        <v>-3199.4548068557037</v>
      </c>
      <c r="AJ38">
        <f t="shared" si="39"/>
        <v>88.975608804260844</v>
      </c>
      <c r="AK38">
        <f t="shared" si="30"/>
        <v>31.443058578360908</v>
      </c>
      <c r="AL38">
        <f t="shared" si="40"/>
        <v>-3079.0361394730821</v>
      </c>
      <c r="AN38">
        <f t="shared" si="41"/>
        <v>0</v>
      </c>
      <c r="AO38">
        <f t="shared" si="42"/>
        <v>0</v>
      </c>
      <c r="AP38">
        <f t="shared" si="43"/>
        <v>-0.40381629239926259</v>
      </c>
      <c r="AQ38">
        <f t="shared" si="44"/>
        <v>-98.374833678479277</v>
      </c>
      <c r="AR38">
        <f t="shared" si="45"/>
        <v>-98.778649970878533</v>
      </c>
      <c r="AS38">
        <f t="shared" si="46"/>
        <v>2.7469963004913547</v>
      </c>
      <c r="AT38">
        <f t="shared" si="47"/>
        <v>0.97076004032640129</v>
      </c>
      <c r="AU38">
        <f t="shared" si="48"/>
        <v>-95.060893630060775</v>
      </c>
      <c r="AW38">
        <v>35</v>
      </c>
      <c r="AX38">
        <f>IF(Z38&gt;0, (R38*SUMPRODUCT(K38:$K$98, X38:$X$98)-K38*$AZ$3)/Z38, 0)</f>
        <v>1376.9880617650383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0.119195734</v>
      </c>
      <c r="Q39" s="5">
        <f t="shared" si="60"/>
        <v>50</v>
      </c>
      <c r="R39">
        <f t="shared" si="31"/>
        <v>100000</v>
      </c>
      <c r="S39">
        <f t="shared" si="32"/>
        <v>1237.6597522032348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360.21094231518066</v>
      </c>
      <c r="AC39">
        <f t="shared" si="33"/>
        <v>281.93470734290548</v>
      </c>
      <c r="AE39">
        <f t="shared" si="34"/>
        <v>0</v>
      </c>
      <c r="AF39">
        <f t="shared" si="35"/>
        <v>0</v>
      </c>
      <c r="AG39">
        <f t="shared" si="36"/>
        <v>-11.38983096287231</v>
      </c>
      <c r="AH39">
        <f t="shared" si="37"/>
        <v>-3118.0813295544685</v>
      </c>
      <c r="AI39">
        <f t="shared" si="38"/>
        <v>-3129.4711605173406</v>
      </c>
      <c r="AJ39">
        <f t="shared" si="39"/>
        <v>78.276234972275176</v>
      </c>
      <c r="AK39">
        <f t="shared" si="30"/>
        <v>25.21476596206265</v>
      </c>
      <c r="AL39">
        <f t="shared" si="40"/>
        <v>-3025.9801595830027</v>
      </c>
      <c r="AN39">
        <f t="shared" si="41"/>
        <v>0</v>
      </c>
      <c r="AO39">
        <f t="shared" si="42"/>
        <v>0</v>
      </c>
      <c r="AP39">
        <f t="shared" si="43"/>
        <v>-0.31396870544784039</v>
      </c>
      <c r="AQ39">
        <f t="shared" si="44"/>
        <v>-85.952106024444134</v>
      </c>
      <c r="AR39">
        <f t="shared" si="45"/>
        <v>-86.266074729891969</v>
      </c>
      <c r="AS39">
        <f t="shared" si="46"/>
        <v>2.157739499531476</v>
      </c>
      <c r="AT39">
        <f t="shared" si="47"/>
        <v>0.69506276722500571</v>
      </c>
      <c r="AU39">
        <f t="shared" si="48"/>
        <v>-83.413272463135485</v>
      </c>
      <c r="AW39">
        <v>36</v>
      </c>
      <c r="AX39">
        <f>IF(Z39&gt;0, (R39*SUMPRODUCT(K39:$K$98, X39:$X$98)-K39*$AZ$3)/Z39, 0)</f>
        <v>1237.6597522032348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0.13258683600000001</v>
      </c>
      <c r="Q40" s="5">
        <f t="shared" si="60"/>
        <v>50</v>
      </c>
      <c r="R40">
        <f t="shared" si="31"/>
        <v>100000</v>
      </c>
      <c r="S40">
        <f t="shared" si="32"/>
        <v>1095.2916085465702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281.93470734290548</v>
      </c>
      <c r="AC40">
        <f t="shared" si="33"/>
        <v>213.92777873471476</v>
      </c>
      <c r="AE40">
        <f t="shared" si="34"/>
        <v>0</v>
      </c>
      <c r="AF40">
        <f t="shared" si="35"/>
        <v>0</v>
      </c>
      <c r="AG40">
        <f t="shared" si="36"/>
        <v>-9.7657910033015138</v>
      </c>
      <c r="AH40">
        <f t="shared" si="37"/>
        <v>-3020.2832998841463</v>
      </c>
      <c r="AI40">
        <f t="shared" si="38"/>
        <v>-3030.0490908874481</v>
      </c>
      <c r="AJ40">
        <f t="shared" si="39"/>
        <v>68.006928608190719</v>
      </c>
      <c r="AK40">
        <f t="shared" ref="AK40:AK71" si="61">G40*SUM(AB40:AB40, AE40:AF40)</f>
        <v>19.735429514003386</v>
      </c>
      <c r="AL40">
        <f t="shared" si="40"/>
        <v>-2942.3067327652539</v>
      </c>
      <c r="AN40">
        <f t="shared" si="41"/>
        <v>0</v>
      </c>
      <c r="AO40">
        <f t="shared" si="42"/>
        <v>0</v>
      </c>
      <c r="AP40">
        <f t="shared" si="43"/>
        <v>-0.2403579474419793</v>
      </c>
      <c r="AQ40">
        <f t="shared" si="44"/>
        <v>-74.335923675616286</v>
      </c>
      <c r="AR40">
        <f t="shared" si="45"/>
        <v>-74.576281623058264</v>
      </c>
      <c r="AS40">
        <f t="shared" si="46"/>
        <v>1.6738025385318878</v>
      </c>
      <c r="AT40">
        <f t="shared" si="47"/>
        <v>0.48573303773018067</v>
      </c>
      <c r="AU40">
        <f t="shared" si="48"/>
        <v>-72.416746046796192</v>
      </c>
      <c r="AW40">
        <v>37</v>
      </c>
      <c r="AX40">
        <f>IF(Z40&gt;0, (R40*SUMPRODUCT(K40:$K$98, X40:$X$98)-K40*$AZ$3)/Z40, 0)</f>
        <v>1095.2916085465702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0.14803979</v>
      </c>
      <c r="Q41" s="5">
        <f t="shared" si="60"/>
        <v>50</v>
      </c>
      <c r="R41">
        <f t="shared" si="31"/>
        <v>100000</v>
      </c>
      <c r="S41">
        <f t="shared" si="32"/>
        <v>946.28207100968109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213.92777873471476</v>
      </c>
      <c r="AC41">
        <f t="shared" si="33"/>
        <v>155.61433489503924</v>
      </c>
      <c r="AE41">
        <f t="shared" si="34"/>
        <v>0</v>
      </c>
      <c r="AF41">
        <f t="shared" si="35"/>
        <v>0</v>
      </c>
      <c r="AG41">
        <f t="shared" si="36"/>
        <v>-8.2224074439558521</v>
      </c>
      <c r="AH41">
        <f t="shared" si="37"/>
        <v>-2891.4512986252907</v>
      </c>
      <c r="AI41">
        <f t="shared" si="38"/>
        <v>-2899.6737060692467</v>
      </c>
      <c r="AJ41">
        <f t="shared" si="39"/>
        <v>58.313443839675529</v>
      </c>
      <c r="AK41">
        <f t="shared" si="61"/>
        <v>14.974944511430035</v>
      </c>
      <c r="AL41">
        <f t="shared" si="40"/>
        <v>-2826.3853177181413</v>
      </c>
      <c r="AN41">
        <f t="shared" si="41"/>
        <v>0</v>
      </c>
      <c r="AO41">
        <f t="shared" si="42"/>
        <v>0</v>
      </c>
      <c r="AP41">
        <f t="shared" si="43"/>
        <v>-0.18068913205662307</v>
      </c>
      <c r="AQ41">
        <f t="shared" si="44"/>
        <v>-63.540250114538665</v>
      </c>
      <c r="AR41">
        <f t="shared" si="45"/>
        <v>-63.720939246595286</v>
      </c>
      <c r="AS41">
        <f t="shared" si="46"/>
        <v>1.2814501867538659</v>
      </c>
      <c r="AT41">
        <f t="shared" si="47"/>
        <v>0.32907755360084689</v>
      </c>
      <c r="AU41">
        <f t="shared" si="48"/>
        <v>-62.110411506240581</v>
      </c>
      <c r="AW41">
        <v>38</v>
      </c>
      <c r="AX41">
        <f>IF(Z41&gt;0, (R41*SUMPRODUCT(K41:$K$98, X41:$X$98)-K41*$AZ$3)/Z41, 0)</f>
        <v>946.28207100968109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0.16585403400000001</v>
      </c>
      <c r="Q42" s="5">
        <f t="shared" si="60"/>
        <v>50</v>
      </c>
      <c r="R42">
        <f t="shared" si="31"/>
        <v>100000</v>
      </c>
      <c r="S42">
        <f t="shared" si="32"/>
        <v>784.92169008791723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155.61433489503924</v>
      </c>
      <c r="AC42">
        <f t="shared" si="33"/>
        <v>106.37987034830485</v>
      </c>
      <c r="AE42">
        <f t="shared" si="34"/>
        <v>0</v>
      </c>
      <c r="AF42">
        <f t="shared" si="35"/>
        <v>0</v>
      </c>
      <c r="AG42">
        <f t="shared" si="36"/>
        <v>-6.7764639257445856</v>
      </c>
      <c r="AH42">
        <f t="shared" si="37"/>
        <v>-2727.4388875434142</v>
      </c>
      <c r="AI42">
        <f t="shared" si="38"/>
        <v>-2734.215351469159</v>
      </c>
      <c r="AJ42">
        <f t="shared" si="39"/>
        <v>49.234464546734387</v>
      </c>
      <c r="AK42">
        <f t="shared" si="61"/>
        <v>10.893003442652747</v>
      </c>
      <c r="AL42">
        <f t="shared" si="40"/>
        <v>-2674.0878834797722</v>
      </c>
      <c r="AN42">
        <f t="shared" si="41"/>
        <v>0</v>
      </c>
      <c r="AO42">
        <f t="shared" si="42"/>
        <v>0</v>
      </c>
      <c r="AP42">
        <f t="shared" si="43"/>
        <v>-0.13295912436116711</v>
      </c>
      <c r="AQ42">
        <f t="shared" si="44"/>
        <v>-53.514324020624379</v>
      </c>
      <c r="AR42">
        <f t="shared" si="45"/>
        <v>-53.647283144985551</v>
      </c>
      <c r="AS42">
        <f t="shared" si="46"/>
        <v>0.96601581093865974</v>
      </c>
      <c r="AT42">
        <f t="shared" si="47"/>
        <v>0.21372860761435378</v>
      </c>
      <c r="AU42">
        <f t="shared" si="48"/>
        <v>-52.467538726432544</v>
      </c>
      <c r="AW42">
        <v>39</v>
      </c>
      <c r="AX42">
        <f>IF(Z42&gt;0, (R42*SUMPRODUCT(K42:$K$98, X42:$X$98)-K42*$AZ$3)/Z42, 0)</f>
        <v>784.92169008791723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0.18707617900000001</v>
      </c>
      <c r="Q43" s="5">
        <f t="shared" si="60"/>
        <v>50</v>
      </c>
      <c r="R43">
        <f t="shared" si="31"/>
        <v>100000</v>
      </c>
      <c r="S43">
        <f t="shared" si="32"/>
        <v>603.18653242602795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106.37987034830485</v>
      </c>
      <c r="AC43">
        <f t="shared" si="33"/>
        <v>65.638569156077196</v>
      </c>
      <c r="AE43">
        <f t="shared" si="34"/>
        <v>0</v>
      </c>
      <c r="AF43">
        <f t="shared" si="35"/>
        <v>0</v>
      </c>
      <c r="AG43">
        <f t="shared" si="36"/>
        <v>-5.4409843081275033</v>
      </c>
      <c r="AH43">
        <f t="shared" si="37"/>
        <v>-2535.4299567192738</v>
      </c>
      <c r="AI43">
        <f t="shared" si="38"/>
        <v>-2540.8709410274014</v>
      </c>
      <c r="AJ43">
        <f t="shared" si="39"/>
        <v>40.741301192227652</v>
      </c>
      <c r="AK43">
        <f t="shared" si="61"/>
        <v>7.44659092438134</v>
      </c>
      <c r="AL43">
        <f t="shared" si="40"/>
        <v>-2492.6830489107924</v>
      </c>
      <c r="AN43">
        <f t="shared" si="41"/>
        <v>0</v>
      </c>
      <c r="AO43">
        <f t="shared" si="42"/>
        <v>0</v>
      </c>
      <c r="AP43">
        <f t="shared" si="43"/>
        <v>-9.5317900150787921E-2</v>
      </c>
      <c r="AQ43">
        <f t="shared" si="44"/>
        <v>-44.416937408344566</v>
      </c>
      <c r="AR43">
        <f t="shared" si="45"/>
        <v>-44.512255308495355</v>
      </c>
      <c r="AS43">
        <f t="shared" si="46"/>
        <v>0.7137266088514751</v>
      </c>
      <c r="AT43">
        <f t="shared" si="47"/>
        <v>0.13045312575772106</v>
      </c>
      <c r="AU43">
        <f t="shared" si="48"/>
        <v>-43.668075573886156</v>
      </c>
      <c r="AW43">
        <v>40</v>
      </c>
      <c r="AX43">
        <f>IF(Z43&gt;0, (R43*SUMPRODUCT(K43:$K$98, X43:$X$98)-K43*$AZ$3)/Z43, 0)</f>
        <v>603.18653242602795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0.21155222800000001</v>
      </c>
      <c r="Q44" s="5">
        <f t="shared" si="60"/>
        <v>50</v>
      </c>
      <c r="R44">
        <f t="shared" si="31"/>
        <v>100000</v>
      </c>
      <c r="S44">
        <f t="shared" si="32"/>
        <v>385.14869657228286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65.638569156077196</v>
      </c>
      <c r="AC44">
        <f t="shared" si="33"/>
        <v>32.626116415943983</v>
      </c>
      <c r="AE44">
        <f t="shared" si="34"/>
        <v>0</v>
      </c>
      <c r="AF44">
        <f t="shared" si="35"/>
        <v>0</v>
      </c>
      <c r="AG44">
        <f t="shared" si="36"/>
        <v>-4.2355221121488169</v>
      </c>
      <c r="AH44">
        <f t="shared" si="37"/>
        <v>-2302.104705794824</v>
      </c>
      <c r="AI44">
        <f t="shared" si="38"/>
        <v>-2306.3402279069728</v>
      </c>
      <c r="AJ44">
        <f t="shared" si="39"/>
        <v>33.012452740133213</v>
      </c>
      <c r="AK44">
        <f t="shared" si="61"/>
        <v>4.5946998409254043</v>
      </c>
      <c r="AL44">
        <f t="shared" si="40"/>
        <v>-2268.7330753259143</v>
      </c>
      <c r="AN44">
        <f t="shared" si="41"/>
        <v>0</v>
      </c>
      <c r="AO44">
        <f t="shared" si="42"/>
        <v>0</v>
      </c>
      <c r="AP44">
        <f t="shared" si="43"/>
        <v>-6.6250006253660107E-2</v>
      </c>
      <c r="AQ44">
        <f t="shared" si="44"/>
        <v>-36.008418116394147</v>
      </c>
      <c r="AR44">
        <f t="shared" si="45"/>
        <v>-36.074668122647807</v>
      </c>
      <c r="AS44">
        <f t="shared" si="46"/>
        <v>0.51636495869287535</v>
      </c>
      <c r="AT44">
        <f t="shared" si="47"/>
        <v>7.1868092087605182E-2</v>
      </c>
      <c r="AU44">
        <f t="shared" si="48"/>
        <v>-35.486435071867326</v>
      </c>
      <c r="AW44">
        <v>41</v>
      </c>
      <c r="AX44">
        <f>IF(Z44&gt;0, (R44*SUMPRODUCT(K44:$K$98, X44:$X$98)-K44*$AZ$3)/Z44, 0)</f>
        <v>385.14869657228286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0.23965956799999999</v>
      </c>
      <c r="Q45" s="5">
        <f t="shared" si="60"/>
        <v>50</v>
      </c>
      <c r="R45">
        <f t="shared" si="31"/>
        <v>100000</v>
      </c>
      <c r="S45">
        <f t="shared" si="32"/>
        <v>106.98702401339854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32.626116415943983</v>
      </c>
      <c r="AC45">
        <f t="shared" si="33"/>
        <v>6.8002738961670843</v>
      </c>
      <c r="AE45">
        <f t="shared" si="34"/>
        <v>0</v>
      </c>
      <c r="AF45">
        <f t="shared" si="35"/>
        <v>0</v>
      </c>
      <c r="AG45">
        <f t="shared" si="36"/>
        <v>-3.1780834913752956</v>
      </c>
      <c r="AH45">
        <f t="shared" si="37"/>
        <v>-2030.166799304066</v>
      </c>
      <c r="AI45">
        <f t="shared" si="38"/>
        <v>-2033.3448827954412</v>
      </c>
      <c r="AJ45">
        <f t="shared" si="39"/>
        <v>25.825842519776899</v>
      </c>
      <c r="AK45">
        <f t="shared" si="61"/>
        <v>2.2838281491160792</v>
      </c>
      <c r="AL45">
        <f t="shared" si="40"/>
        <v>-2005.2352121265483</v>
      </c>
      <c r="AN45">
        <f t="shared" si="41"/>
        <v>0</v>
      </c>
      <c r="AO45">
        <f t="shared" si="42"/>
        <v>0</v>
      </c>
      <c r="AP45">
        <f t="shared" si="43"/>
        <v>-4.4383980636048238E-2</v>
      </c>
      <c r="AQ45">
        <f t="shared" si="44"/>
        <v>-28.352585497766928</v>
      </c>
      <c r="AR45">
        <f t="shared" si="45"/>
        <v>-28.396969478402976</v>
      </c>
      <c r="AS45">
        <f t="shared" si="46"/>
        <v>0.36067450632373882</v>
      </c>
      <c r="AT45">
        <f t="shared" si="47"/>
        <v>3.189512944562848E-2</v>
      </c>
      <c r="AU45">
        <f t="shared" si="48"/>
        <v>-28.004399842633607</v>
      </c>
      <c r="AW45">
        <v>42</v>
      </c>
      <c r="AX45">
        <f>IF(Z45&gt;0, (R45*SUMPRODUCT(K45:$K$98, X45:$X$98)-K45*$AZ$3)/Z45, 0)</f>
        <v>106.98702401339854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0.27212731099999998</v>
      </c>
      <c r="Q46" s="5">
        <f t="shared" si="60"/>
        <v>50</v>
      </c>
      <c r="R46">
        <f t="shared" si="31"/>
        <v>100000</v>
      </c>
      <c r="S46">
        <f t="shared" si="32"/>
        <v>-273.08674800964121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6.8002738961670843</v>
      </c>
      <c r="AC46">
        <f t="shared" si="33"/>
        <v>-12.460726247477306</v>
      </c>
      <c r="AE46">
        <f t="shared" si="34"/>
        <v>0</v>
      </c>
      <c r="AF46">
        <f t="shared" si="35"/>
        <v>0</v>
      </c>
      <c r="AG46">
        <f t="shared" si="36"/>
        <v>-2.2814593418200917</v>
      </c>
      <c r="AH46">
        <f t="shared" si="37"/>
        <v>-1729.6866292829015</v>
      </c>
      <c r="AI46">
        <f t="shared" si="38"/>
        <v>-1731.9680886247215</v>
      </c>
      <c r="AJ46">
        <f t="shared" si="39"/>
        <v>19.261000143644388</v>
      </c>
      <c r="AK46">
        <f t="shared" si="61"/>
        <v>0.47601917273169597</v>
      </c>
      <c r="AL46">
        <f t="shared" si="40"/>
        <v>-1712.2310693083455</v>
      </c>
      <c r="AN46">
        <f t="shared" si="41"/>
        <v>0</v>
      </c>
      <c r="AO46">
        <f t="shared" si="42"/>
        <v>0</v>
      </c>
      <c r="AP46">
        <f t="shared" si="43"/>
        <v>-2.8448256721182032E-2</v>
      </c>
      <c r="AQ46">
        <f t="shared" si="44"/>
        <v>-21.568023753506917</v>
      </c>
      <c r="AR46">
        <f t="shared" si="45"/>
        <v>-21.596472010228098</v>
      </c>
      <c r="AS46">
        <f t="shared" si="46"/>
        <v>0.240171659757033</v>
      </c>
      <c r="AT46">
        <f t="shared" si="47"/>
        <v>5.9356375026488857E-3</v>
      </c>
      <c r="AU46">
        <f t="shared" si="48"/>
        <v>-21.350364712968418</v>
      </c>
      <c r="AW46">
        <v>43</v>
      </c>
      <c r="AX46">
        <f>IF(Z46&gt;0, (R46*SUMPRODUCT(K46:$K$98, X46:$X$98)-K46*$AZ$3)/Z46, 0)</f>
        <v>-273.08674800964121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0.30842977500000002</v>
      </c>
      <c r="Q47" s="5">
        <f t="shared" si="60"/>
        <v>50</v>
      </c>
      <c r="R47">
        <f t="shared" si="31"/>
        <v>100000</v>
      </c>
      <c r="S47">
        <f t="shared" si="32"/>
        <v>-833.17310979288391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-12.460726247477306</v>
      </c>
      <c r="AC47">
        <f t="shared" si="33"/>
        <v>-25.911263077660557</v>
      </c>
      <c r="AE47">
        <f t="shared" si="34"/>
        <v>0</v>
      </c>
      <c r="AF47">
        <f t="shared" si="35"/>
        <v>0</v>
      </c>
      <c r="AG47">
        <f t="shared" si="36"/>
        <v>-1.5549747569326717</v>
      </c>
      <c r="AH47">
        <f t="shared" si="37"/>
        <v>-1407.339982938438</v>
      </c>
      <c r="AI47">
        <f t="shared" si="38"/>
        <v>-1408.8949576953707</v>
      </c>
      <c r="AJ47">
        <f t="shared" si="39"/>
        <v>13.450536830183252</v>
      </c>
      <c r="AK47">
        <f t="shared" si="61"/>
        <v>-0.87225083732341147</v>
      </c>
      <c r="AL47">
        <f t="shared" si="40"/>
        <v>-1396.316671702511</v>
      </c>
      <c r="AN47">
        <f t="shared" si="41"/>
        <v>0</v>
      </c>
      <c r="AO47">
        <f t="shared" si="42"/>
        <v>0</v>
      </c>
      <c r="AP47">
        <f t="shared" si="43"/>
        <v>-1.7312039941351602E-2</v>
      </c>
      <c r="AQ47">
        <f t="shared" si="44"/>
        <v>-15.668373963672162</v>
      </c>
      <c r="AR47">
        <f t="shared" si="45"/>
        <v>-15.685686003613515</v>
      </c>
      <c r="AS47">
        <f t="shared" si="46"/>
        <v>0.14974920319355101</v>
      </c>
      <c r="AT47">
        <f t="shared" si="47"/>
        <v>-9.7110523931637736E-3</v>
      </c>
      <c r="AU47">
        <f t="shared" si="48"/>
        <v>-15.545647852813129</v>
      </c>
      <c r="AW47">
        <v>44</v>
      </c>
      <c r="AX47">
        <f>IF(Z47&gt;0, (R47*SUMPRODUCT(K47:$K$98, X47:$X$98)-K47*$AZ$3)/Z47, 0)</f>
        <v>-833.17310979288391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0.34883407700000002</v>
      </c>
      <c r="Q48" s="5">
        <f t="shared" si="60"/>
        <v>50</v>
      </c>
      <c r="R48">
        <f t="shared" si="31"/>
        <v>100000</v>
      </c>
      <c r="S48">
        <f t="shared" si="32"/>
        <v>-1721.7648035379214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-25.911263077660557</v>
      </c>
      <c r="AC48">
        <f t="shared" si="33"/>
        <v>-34.331880859793706</v>
      </c>
      <c r="AE48">
        <f t="shared" si="34"/>
        <v>0</v>
      </c>
      <c r="AF48">
        <f t="shared" si="35"/>
        <v>0</v>
      </c>
      <c r="AG48">
        <f t="shared" si="36"/>
        <v>-0.99699682527043709</v>
      </c>
      <c r="AH48">
        <f t="shared" si="37"/>
        <v>-1084.8563681858159</v>
      </c>
      <c r="AI48">
        <f t="shared" si="38"/>
        <v>-1085.8533650110862</v>
      </c>
      <c r="AJ48">
        <f t="shared" si="39"/>
        <v>8.4206177821331494</v>
      </c>
      <c r="AK48">
        <f t="shared" si="61"/>
        <v>-1.8137884154362391</v>
      </c>
      <c r="AL48">
        <f t="shared" si="40"/>
        <v>-1079.2465356443893</v>
      </c>
      <c r="AN48">
        <f t="shared" si="41"/>
        <v>0</v>
      </c>
      <c r="AO48">
        <f t="shared" si="42"/>
        <v>0</v>
      </c>
      <c r="AP48">
        <f t="shared" si="43"/>
        <v>-9.910616132151398E-3</v>
      </c>
      <c r="AQ48">
        <f t="shared" si="44"/>
        <v>-10.783981203443787</v>
      </c>
      <c r="AR48">
        <f t="shared" si="45"/>
        <v>-10.793891819575938</v>
      </c>
      <c r="AS48">
        <f t="shared" si="46"/>
        <v>8.3704890847222921E-2</v>
      </c>
      <c r="AT48">
        <f t="shared" si="47"/>
        <v>-1.8029907693493163E-2</v>
      </c>
      <c r="AU48">
        <f t="shared" si="48"/>
        <v>-10.728216836422208</v>
      </c>
      <c r="AW48">
        <v>45</v>
      </c>
      <c r="AX48">
        <f>IF(Z48&gt;0, (R48*SUMPRODUCT(K48:$K$98, X48:$X$98)-K48*$AZ$3)/Z48, 0)</f>
        <v>-1721.7648035379214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0.39293336200000001</v>
      </c>
      <c r="Q49" s="5">
        <f t="shared" si="60"/>
        <v>50</v>
      </c>
      <c r="R49">
        <f t="shared" si="31"/>
        <v>100000</v>
      </c>
      <c r="S49">
        <f t="shared" si="32"/>
        <v>-3245.9573980570658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-34.331880859793706</v>
      </c>
      <c r="AC49">
        <f t="shared" si="33"/>
        <v>-38.644651186863385</v>
      </c>
      <c r="AE49">
        <f t="shared" si="34"/>
        <v>0</v>
      </c>
      <c r="AF49">
        <f t="shared" si="35"/>
        <v>0</v>
      </c>
      <c r="AG49">
        <f t="shared" si="36"/>
        <v>-0.59527354256089338</v>
      </c>
      <c r="AH49">
        <f t="shared" si="37"/>
        <v>-783.5066289136787</v>
      </c>
      <c r="AI49">
        <f t="shared" si="38"/>
        <v>-784.1019024562396</v>
      </c>
      <c r="AJ49">
        <f t="shared" si="39"/>
        <v>4.3127703270696784</v>
      </c>
      <c r="AK49">
        <f t="shared" si="61"/>
        <v>-2.4032316601855599</v>
      </c>
      <c r="AL49">
        <f t="shared" si="40"/>
        <v>-782.19236378935557</v>
      </c>
      <c r="AN49">
        <f t="shared" si="41"/>
        <v>0</v>
      </c>
      <c r="AO49">
        <f t="shared" si="42"/>
        <v>0</v>
      </c>
      <c r="AP49">
        <f t="shared" si="43"/>
        <v>-5.2833020129751784E-3</v>
      </c>
      <c r="AQ49">
        <f t="shared" si="44"/>
        <v>-6.9539494933887225</v>
      </c>
      <c r="AR49">
        <f t="shared" si="45"/>
        <v>-6.9592327954016975</v>
      </c>
      <c r="AS49">
        <f t="shared" si="46"/>
        <v>3.8277643001706219E-2</v>
      </c>
      <c r="AT49">
        <f t="shared" si="47"/>
        <v>-2.1329687547141759E-2</v>
      </c>
      <c r="AU49">
        <f t="shared" si="48"/>
        <v>-6.942284839947134</v>
      </c>
      <c r="AW49">
        <v>46</v>
      </c>
      <c r="AX49">
        <f>IF(Z49&gt;0, (R49*SUMPRODUCT(K49:$K$98, X49:$X$98)-K49*$AZ$3)/Z49, 0)</f>
        <v>-3245.9573980570658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0.441408258</v>
      </c>
      <c r="Q50" s="5">
        <f t="shared" si="60"/>
        <v>50</v>
      </c>
      <c r="R50">
        <f t="shared" si="31"/>
        <v>100000</v>
      </c>
      <c r="S50">
        <f t="shared" si="32"/>
        <v>-6096.9610019667334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-38.644651186863385</v>
      </c>
      <c r="AC50">
        <f t="shared" si="33"/>
        <v>-39.82073382634664</v>
      </c>
      <c r="AE50">
        <f t="shared" si="34"/>
        <v>0</v>
      </c>
      <c r="AF50">
        <f t="shared" si="35"/>
        <v>0</v>
      </c>
      <c r="AG50">
        <f t="shared" si="36"/>
        <v>-0.32656214967999159</v>
      </c>
      <c r="AH50">
        <f t="shared" si="37"/>
        <v>-525.51731491058558</v>
      </c>
      <c r="AI50">
        <f t="shared" si="38"/>
        <v>-525.84387706026553</v>
      </c>
      <c r="AJ50">
        <f t="shared" si="39"/>
        <v>1.1760826394832549</v>
      </c>
      <c r="AK50">
        <f t="shared" si="61"/>
        <v>-2.705125583080437</v>
      </c>
      <c r="AL50">
        <f t="shared" si="40"/>
        <v>-527.37292000386265</v>
      </c>
      <c r="AN50">
        <f t="shared" si="41"/>
        <v>0</v>
      </c>
      <c r="AO50">
        <f t="shared" si="42"/>
        <v>0</v>
      </c>
      <c r="AP50">
        <f t="shared" si="43"/>
        <v>-2.5878355846519273E-3</v>
      </c>
      <c r="AQ50">
        <f t="shared" si="44"/>
        <v>-4.1644520322058325</v>
      </c>
      <c r="AR50">
        <f t="shared" si="45"/>
        <v>-4.1670398677904839</v>
      </c>
      <c r="AS50">
        <f t="shared" si="46"/>
        <v>9.3198446541601938E-3</v>
      </c>
      <c r="AT50">
        <f t="shared" si="47"/>
        <v>-2.1436716568983206E-2</v>
      </c>
      <c r="AU50">
        <f t="shared" si="48"/>
        <v>-4.1791567397053067</v>
      </c>
      <c r="AW50">
        <v>47</v>
      </c>
      <c r="AX50">
        <f>IF(Z50&gt;0, (R50*SUMPRODUCT(K50:$K$98, X50:$X$98)-K50*$AZ$3)/Z50, 0)</f>
        <v>-6096.9610019667334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0.49593942699999999</v>
      </c>
      <c r="Q51" s="5">
        <f t="shared" si="60"/>
        <v>50</v>
      </c>
      <c r="R51">
        <f t="shared" si="31"/>
        <v>100000</v>
      </c>
      <c r="S51">
        <f t="shared" si="32"/>
        <v>-12032.360027910088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-39.82073382634664</v>
      </c>
      <c r="AC51">
        <f t="shared" si="33"/>
        <v>-38.826376167565464</v>
      </c>
      <c r="AE51">
        <f t="shared" si="34"/>
        <v>0</v>
      </c>
      <c r="AF51">
        <f t="shared" si="35"/>
        <v>0</v>
      </c>
      <c r="AG51">
        <f t="shared" si="36"/>
        <v>-0.16134148279100843</v>
      </c>
      <c r="AH51">
        <f t="shared" si="37"/>
        <v>-323.9100907843665</v>
      </c>
      <c r="AI51">
        <f t="shared" si="38"/>
        <v>-324.07143226715749</v>
      </c>
      <c r="AJ51">
        <f t="shared" si="39"/>
        <v>-0.99435765878117621</v>
      </c>
      <c r="AK51">
        <f t="shared" si="61"/>
        <v>-2.7874513678442652</v>
      </c>
      <c r="AL51">
        <f t="shared" si="40"/>
        <v>-327.8532412937829</v>
      </c>
      <c r="AN51">
        <f t="shared" si="41"/>
        <v>0</v>
      </c>
      <c r="AO51">
        <f t="shared" si="42"/>
        <v>0</v>
      </c>
      <c r="AP51">
        <f t="shared" si="43"/>
        <v>-1.1415602962347512E-3</v>
      </c>
      <c r="AQ51">
        <f t="shared" si="44"/>
        <v>-2.2918030303972978</v>
      </c>
      <c r="AR51">
        <f t="shared" si="45"/>
        <v>-2.2929445906935322</v>
      </c>
      <c r="AS51">
        <f t="shared" si="46"/>
        <v>-7.035507569940304E-3</v>
      </c>
      <c r="AT51">
        <f t="shared" si="47"/>
        <v>-1.972241579890573E-2</v>
      </c>
      <c r="AU51">
        <f t="shared" si="48"/>
        <v>-2.3197025140623779</v>
      </c>
      <c r="AW51">
        <v>48</v>
      </c>
      <c r="AX51">
        <f>IF(Z51&gt;0, (R51*SUMPRODUCT(K51:$K$98, X51:$X$98)-K51*$AZ$3)/Z51, 0)</f>
        <v>-12032.360027910088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0.55722270799999996</v>
      </c>
      <c r="Q52" s="5">
        <f t="shared" si="60"/>
        <v>50</v>
      </c>
      <c r="R52">
        <f t="shared" si="31"/>
        <v>100000</v>
      </c>
      <c r="S52">
        <f t="shared" si="32"/>
        <v>-26145.460591028721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-38.826376167565464</v>
      </c>
      <c r="AC52">
        <f t="shared" si="33"/>
        <v>-36.51209911672435</v>
      </c>
      <c r="AE52">
        <f t="shared" si="34"/>
        <v>0</v>
      </c>
      <c r="AF52">
        <f t="shared" si="35"/>
        <v>0</v>
      </c>
      <c r="AG52">
        <f t="shared" si="36"/>
        <v>-6.9824930009557237E-2</v>
      </c>
      <c r="AH52">
        <f t="shared" si="37"/>
        <v>-179.80627590708224</v>
      </c>
      <c r="AI52">
        <f t="shared" si="38"/>
        <v>-179.8761008370918</v>
      </c>
      <c r="AJ52">
        <f t="shared" si="39"/>
        <v>-2.3142770508411132</v>
      </c>
      <c r="AK52">
        <f t="shared" si="61"/>
        <v>-2.7178463317295827</v>
      </c>
      <c r="AL52">
        <f t="shared" si="40"/>
        <v>-184.90822421966251</v>
      </c>
      <c r="AN52">
        <f t="shared" si="41"/>
        <v>0</v>
      </c>
      <c r="AO52">
        <f t="shared" si="42"/>
        <v>0</v>
      </c>
      <c r="AP52">
        <f t="shared" si="43"/>
        <v>-4.4110836933856554E-4</v>
      </c>
      <c r="AQ52">
        <f t="shared" si="44"/>
        <v>-1.1358987850235898</v>
      </c>
      <c r="AR52">
        <f t="shared" si="45"/>
        <v>-1.1363398933929283</v>
      </c>
      <c r="AS52">
        <f t="shared" si="46"/>
        <v>-1.4620093080715732E-2</v>
      </c>
      <c r="AT52">
        <f t="shared" si="47"/>
        <v>-1.7169580597330276E-2</v>
      </c>
      <c r="AU52">
        <f t="shared" si="48"/>
        <v>-1.1681295670709744</v>
      </c>
      <c r="AW52">
        <v>49</v>
      </c>
      <c r="AX52">
        <f>IF(Z52&gt;0, (R52*SUMPRODUCT(K52:$K$98, X52:$X$98)-K52*$AZ$3)/Z52, 0)</f>
        <v>-26145.460591028721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0.62633703200000002</v>
      </c>
      <c r="Q53" s="5">
        <f t="shared" si="60"/>
        <v>50</v>
      </c>
      <c r="R53">
        <f t="shared" si="31"/>
        <v>100000</v>
      </c>
      <c r="S53">
        <f t="shared" si="32"/>
        <v>-66033.489690474889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-36.51209911672435</v>
      </c>
      <c r="AC53">
        <f t="shared" si="33"/>
        <v>-33.535426400642223</v>
      </c>
      <c r="AE53">
        <f t="shared" si="34"/>
        <v>0</v>
      </c>
      <c r="AF53">
        <f t="shared" si="35"/>
        <v>0</v>
      </c>
      <c r="AG53">
        <f t="shared" si="36"/>
        <v>-2.5392741287667851E-2</v>
      </c>
      <c r="AH53">
        <f t="shared" si="37"/>
        <v>-87.467878843587627</v>
      </c>
      <c r="AI53">
        <f t="shared" si="38"/>
        <v>-87.493271584875302</v>
      </c>
      <c r="AJ53">
        <f t="shared" si="39"/>
        <v>-2.9766727160821276</v>
      </c>
      <c r="AK53">
        <f t="shared" si="61"/>
        <v>-2.555846938170705</v>
      </c>
      <c r="AL53">
        <f t="shared" si="40"/>
        <v>-93.025791239128125</v>
      </c>
      <c r="AN53">
        <f t="shared" si="41"/>
        <v>0</v>
      </c>
      <c r="AO53">
        <f t="shared" si="42"/>
        <v>0</v>
      </c>
      <c r="AP53">
        <f t="shared" si="43"/>
        <v>-1.432274810743776E-4</v>
      </c>
      <c r="AQ53">
        <f t="shared" si="44"/>
        <v>-0.49336161936049455</v>
      </c>
      <c r="AR53">
        <f t="shared" si="45"/>
        <v>-0.49350484684156898</v>
      </c>
      <c r="AS53">
        <f t="shared" si="46"/>
        <v>-1.678989008226239E-2</v>
      </c>
      <c r="AT53">
        <f t="shared" si="47"/>
        <v>-1.4416226858643012E-2</v>
      </c>
      <c r="AU53">
        <f t="shared" si="48"/>
        <v>-0.52471096378247428</v>
      </c>
      <c r="AW53">
        <v>50</v>
      </c>
      <c r="AX53">
        <f>IF(Z53&gt;0, (R53*SUMPRODUCT(K53:$K$98, X53:$X$98)-K53*$AZ$3)/Z53, 0)</f>
        <v>-66033.489690474889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0.70099715600000001</v>
      </c>
      <c r="Q54" s="5">
        <f t="shared" si="60"/>
        <v>50</v>
      </c>
      <c r="R54">
        <f t="shared" si="31"/>
        <v>100000</v>
      </c>
      <c r="S54">
        <f t="shared" si="32"/>
        <v>-206830.69573195413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-33.535426400642223</v>
      </c>
      <c r="AC54">
        <f t="shared" si="33"/>
        <v>-30.356849179729757</v>
      </c>
      <c r="AE54">
        <f t="shared" si="34"/>
        <v>0</v>
      </c>
      <c r="AF54">
        <f t="shared" si="35"/>
        <v>0</v>
      </c>
      <c r="AG54">
        <f t="shared" si="36"/>
        <v>-7.33857444909223E-3</v>
      </c>
      <c r="AH54">
        <f t="shared" si="37"/>
        <v>-35.600478851397888</v>
      </c>
      <c r="AI54">
        <f t="shared" si="38"/>
        <v>-35.607817425846982</v>
      </c>
      <c r="AJ54">
        <f t="shared" si="39"/>
        <v>-3.1785772209124659</v>
      </c>
      <c r="AK54">
        <f t="shared" si="61"/>
        <v>-2.3474798480449559</v>
      </c>
      <c r="AL54">
        <f t="shared" si="40"/>
        <v>-41.133874494804402</v>
      </c>
      <c r="AN54">
        <f t="shared" si="41"/>
        <v>0</v>
      </c>
      <c r="AO54">
        <f t="shared" si="42"/>
        <v>0</v>
      </c>
      <c r="AP54">
        <f t="shared" si="43"/>
        <v>-3.6958169079867234E-5</v>
      </c>
      <c r="AQ54">
        <f t="shared" si="44"/>
        <v>-0.17928938731104027</v>
      </c>
      <c r="AR54">
        <f t="shared" si="45"/>
        <v>-0.17932634548012014</v>
      </c>
      <c r="AS54">
        <f t="shared" si="46"/>
        <v>-1.600779486245163E-2</v>
      </c>
      <c r="AT54">
        <f t="shared" si="47"/>
        <v>-1.1822262993647003E-2</v>
      </c>
      <c r="AU54">
        <f t="shared" si="48"/>
        <v>-0.20715640333621876</v>
      </c>
      <c r="AW54">
        <v>51</v>
      </c>
      <c r="AX54">
        <f>IF(Z54&gt;0, (R54*SUMPRODUCT(K54:$K$98, X54:$X$98)-K54*$AZ$3)/Z54, 0)</f>
        <v>-206830.69573195413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0.77900909500000004</v>
      </c>
      <c r="Q55" s="5">
        <f t="shared" si="60"/>
        <v>50</v>
      </c>
      <c r="R55">
        <f t="shared" si="31"/>
        <v>100000</v>
      </c>
      <c r="S55">
        <f t="shared" si="32"/>
        <v>-880202.35349222494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-30.356849179729757</v>
      </c>
      <c r="AC55">
        <f t="shared" si="33"/>
        <v>-27.257621745368503</v>
      </c>
      <c r="AE55">
        <f t="shared" si="34"/>
        <v>0</v>
      </c>
      <c r="AF55">
        <f t="shared" si="35"/>
        <v>0</v>
      </c>
      <c r="AG55">
        <f t="shared" si="36"/>
        <v>-1.5483724644238454E-3</v>
      </c>
      <c r="AH55">
        <f t="shared" si="37"/>
        <v>-11.433632480354923</v>
      </c>
      <c r="AI55">
        <f t="shared" si="38"/>
        <v>-11.435180852819347</v>
      </c>
      <c r="AJ55">
        <f t="shared" si="39"/>
        <v>-3.0992274343612536</v>
      </c>
      <c r="AK55">
        <f t="shared" si="61"/>
        <v>-2.1249794425810831</v>
      </c>
      <c r="AL55">
        <f t="shared" si="40"/>
        <v>-16.659387729761683</v>
      </c>
      <c r="AN55">
        <f t="shared" si="41"/>
        <v>0</v>
      </c>
      <c r="AO55">
        <f t="shared" si="42"/>
        <v>0</v>
      </c>
      <c r="AP55">
        <f t="shared" si="43"/>
        <v>-6.9623549475930363E-6</v>
      </c>
      <c r="AQ55">
        <f t="shared" si="44"/>
        <v>-5.1412053299579201E-2</v>
      </c>
      <c r="AR55">
        <f t="shared" si="45"/>
        <v>-5.1419015654526792E-2</v>
      </c>
      <c r="AS55">
        <f t="shared" si="46"/>
        <v>-1.3935872638609834E-2</v>
      </c>
      <c r="AT55">
        <f t="shared" si="47"/>
        <v>-9.5551047797101663E-3</v>
      </c>
      <c r="AU55">
        <f t="shared" si="48"/>
        <v>-7.4909993072846792E-2</v>
      </c>
      <c r="AW55">
        <v>52</v>
      </c>
      <c r="AX55">
        <f>IF(Z55&gt;0, (R55*SUMPRODUCT(K55:$K$98, X55:$X$98)-K55*$AZ$3)/Z55, 0)</f>
        <v>-880202.35349222494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0.78135831499999997</v>
      </c>
      <c r="Q56" s="5">
        <f t="shared" si="60"/>
        <v>50</v>
      </c>
      <c r="R56">
        <f t="shared" si="31"/>
        <v>100000</v>
      </c>
      <c r="S56">
        <f t="shared" si="32"/>
        <v>-3773627.341890913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-27.257621745368503</v>
      </c>
      <c r="AC56">
        <f t="shared" si="33"/>
        <v>-24.381786636460685</v>
      </c>
      <c r="AE56">
        <f t="shared" si="34"/>
        <v>0</v>
      </c>
      <c r="AF56">
        <f t="shared" si="35"/>
        <v>0</v>
      </c>
      <c r="AG56">
        <f t="shared" si="36"/>
        <v>-3.2305503998499366E-4</v>
      </c>
      <c r="AH56">
        <f t="shared" si="37"/>
        <v>-2.4196673995892266</v>
      </c>
      <c r="AI56">
        <f t="shared" si="38"/>
        <v>-2.4199904546292115</v>
      </c>
      <c r="AJ56">
        <f t="shared" si="39"/>
        <v>-2.8758351089078182</v>
      </c>
      <c r="AK56">
        <f t="shared" si="61"/>
        <v>-1.9080335221757954</v>
      </c>
      <c r="AL56">
        <f t="shared" si="40"/>
        <v>-7.2038590857128249</v>
      </c>
      <c r="AN56">
        <f t="shared" si="41"/>
        <v>0</v>
      </c>
      <c r="AO56">
        <f t="shared" si="42"/>
        <v>0</v>
      </c>
      <c r="AP56">
        <f t="shared" si="43"/>
        <v>-1.2969977391374086E-6</v>
      </c>
      <c r="AQ56">
        <f t="shared" si="44"/>
        <v>-9.7144534469343E-3</v>
      </c>
      <c r="AR56">
        <f t="shared" si="45"/>
        <v>-9.7157504446734374E-3</v>
      </c>
      <c r="AS56">
        <f t="shared" si="46"/>
        <v>-1.1545870432972304E-2</v>
      </c>
      <c r="AT56">
        <f t="shared" si="47"/>
        <v>-7.6603515133995348E-3</v>
      </c>
      <c r="AU56">
        <f t="shared" si="48"/>
        <v>-2.8921972391045277E-2</v>
      </c>
      <c r="AW56">
        <v>53</v>
      </c>
      <c r="AX56">
        <f>IF(Z56&gt;0, (R56*SUMPRODUCT(K56:$K$98, X56:$X$98)-K56*$AZ$3)/Z56, 0)</f>
        <v>-3773627.341890913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0.78389590600000003</v>
      </c>
      <c r="Q57" s="5">
        <f t="shared" si="60"/>
        <v>50</v>
      </c>
      <c r="R57">
        <f t="shared" si="31"/>
        <v>100000</v>
      </c>
      <c r="S57">
        <f t="shared" si="32"/>
        <v>-16353948.129061833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-24.381786636460685</v>
      </c>
      <c r="AC57">
        <f t="shared" si="33"/>
        <v>-21.777887552222442</v>
      </c>
      <c r="AE57">
        <f t="shared" si="34"/>
        <v>0</v>
      </c>
      <c r="AF57">
        <f t="shared" si="35"/>
        <v>0</v>
      </c>
      <c r="AG57">
        <f t="shared" si="36"/>
        <v>-6.6582966328240889E-5</v>
      </c>
      <c r="AH57">
        <f t="shared" si="37"/>
        <v>-0.50648304651380571</v>
      </c>
      <c r="AI57">
        <f t="shared" si="38"/>
        <v>-0.50654962948013393</v>
      </c>
      <c r="AJ57">
        <f t="shared" si="39"/>
        <v>-2.6038990842382432</v>
      </c>
      <c r="AK57">
        <f t="shared" si="61"/>
        <v>-1.706725064552248</v>
      </c>
      <c r="AL57">
        <f t="shared" si="40"/>
        <v>-4.8171737782706252</v>
      </c>
      <c r="AN57">
        <f t="shared" si="41"/>
        <v>0</v>
      </c>
      <c r="AO57">
        <f t="shared" si="42"/>
        <v>0</v>
      </c>
      <c r="AP57">
        <f t="shared" si="43"/>
        <v>-2.3867548566514638E-7</v>
      </c>
      <c r="AQ57">
        <f t="shared" si="44"/>
        <v>-1.8155557460733404E-3</v>
      </c>
      <c r="AR57">
        <f t="shared" si="45"/>
        <v>-1.8157944215590055E-3</v>
      </c>
      <c r="AS57">
        <f t="shared" si="46"/>
        <v>-9.3340220904215183E-3</v>
      </c>
      <c r="AT57">
        <f t="shared" si="47"/>
        <v>-6.1179826634745289E-3</v>
      </c>
      <c r="AU57">
        <f t="shared" si="48"/>
        <v>-1.7267799175455054E-2</v>
      </c>
      <c r="AW57">
        <v>54</v>
      </c>
      <c r="AX57">
        <f>IF(Z57&gt;0, (R57*SUMPRODUCT(K57:$K$98, X57:$X$98)-K57*$AZ$3)/Z57, 0)</f>
        <v>-16353948.129061833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0.78669207100000005</v>
      </c>
      <c r="Q58" s="5">
        <f t="shared" si="60"/>
        <v>50</v>
      </c>
      <c r="R58">
        <f t="shared" si="31"/>
        <v>100000</v>
      </c>
      <c r="S58">
        <f t="shared" si="32"/>
        <v>-71826631.705141529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-21.777887552222442</v>
      </c>
      <c r="AC58">
        <f t="shared" si="33"/>
        <v>-19.446119592178178</v>
      </c>
      <c r="AE58">
        <f t="shared" si="34"/>
        <v>0</v>
      </c>
      <c r="AF58">
        <f t="shared" si="35"/>
        <v>0</v>
      </c>
      <c r="AG58">
        <f t="shared" si="36"/>
        <v>-1.3536844990871384E-5</v>
      </c>
      <c r="AH58">
        <f t="shared" si="37"/>
        <v>-0.1047605833481742</v>
      </c>
      <c r="AI58">
        <f t="shared" si="38"/>
        <v>-0.10477412019316508</v>
      </c>
      <c r="AJ58">
        <f t="shared" si="39"/>
        <v>-2.3317679600442638</v>
      </c>
      <c r="AK58">
        <f t="shared" si="61"/>
        <v>-1.524452128655571</v>
      </c>
      <c r="AL58">
        <f t="shared" si="40"/>
        <v>-3.9609942088930001</v>
      </c>
      <c r="AN58">
        <f t="shared" si="41"/>
        <v>0</v>
      </c>
      <c r="AO58">
        <f t="shared" si="42"/>
        <v>0</v>
      </c>
      <c r="AP58">
        <f t="shared" si="43"/>
        <v>-4.3325552405044706E-8</v>
      </c>
      <c r="AQ58">
        <f t="shared" si="44"/>
        <v>-3.3529305734793718E-4</v>
      </c>
      <c r="AR58">
        <f t="shared" si="45"/>
        <v>-3.3533638290034228E-4</v>
      </c>
      <c r="AS58">
        <f t="shared" si="46"/>
        <v>-7.4629749411645454E-3</v>
      </c>
      <c r="AT58">
        <f t="shared" si="47"/>
        <v>-4.879108140308056E-3</v>
      </c>
      <c r="AU58">
        <f t="shared" si="48"/>
        <v>-1.2677419464372945E-2</v>
      </c>
      <c r="AW58">
        <v>55</v>
      </c>
      <c r="AX58">
        <f>IF(Z58&gt;0, (R58*SUMPRODUCT(K58:$K$98, X58:$X$98)-K58*$AZ$3)/Z58, 0)</f>
        <v>-71826631.705141529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0.78978433000000003</v>
      </c>
      <c r="Q59" s="5">
        <f t="shared" si="60"/>
        <v>50</v>
      </c>
      <c r="R59">
        <f t="shared" si="31"/>
        <v>100000</v>
      </c>
      <c r="S59">
        <f t="shared" si="32"/>
        <v>-320314576.13756168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-19.446119592178178</v>
      </c>
      <c r="AC59">
        <f t="shared" si="33"/>
        <v>-17.362898174708434</v>
      </c>
      <c r="AE59">
        <f t="shared" si="34"/>
        <v>0</v>
      </c>
      <c r="AF59">
        <f t="shared" si="35"/>
        <v>0</v>
      </c>
      <c r="AG59">
        <f t="shared" si="36"/>
        <v>-2.7102884895334573E-6</v>
      </c>
      <c r="AH59">
        <f t="shared" si="37"/>
        <v>-2.1382376102858428E-2</v>
      </c>
      <c r="AI59">
        <f t="shared" si="38"/>
        <v>-2.1385086391347962E-2</v>
      </c>
      <c r="AJ59">
        <f t="shared" si="39"/>
        <v>-2.0832214174697441</v>
      </c>
      <c r="AK59">
        <f t="shared" si="61"/>
        <v>-1.3612283714524727</v>
      </c>
      <c r="AL59">
        <f t="shared" si="40"/>
        <v>-3.4658348753135648</v>
      </c>
      <c r="AN59">
        <f t="shared" si="41"/>
        <v>0</v>
      </c>
      <c r="AO59">
        <f t="shared" si="42"/>
        <v>0</v>
      </c>
      <c r="AP59">
        <f t="shared" si="43"/>
        <v>-7.7450486633001203E-9</v>
      </c>
      <c r="AQ59">
        <f t="shared" si="44"/>
        <v>-6.1103289960889501E-5</v>
      </c>
      <c r="AR59">
        <f t="shared" si="45"/>
        <v>-6.1111035009552811E-5</v>
      </c>
      <c r="AS59">
        <f t="shared" si="46"/>
        <v>-5.9531121196288606E-3</v>
      </c>
      <c r="AT59">
        <f t="shared" si="47"/>
        <v>-3.8899106200236942E-3</v>
      </c>
      <c r="AU59">
        <f t="shared" si="48"/>
        <v>-9.9041337746621078E-3</v>
      </c>
      <c r="AW59">
        <v>56</v>
      </c>
      <c r="AX59">
        <f>IF(Z59&gt;0, (R59*SUMPRODUCT(K59:$K$98, X59:$X$98)-K59*$AZ$3)/Z59, 0)</f>
        <v>-320314576.13756168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0.79285550900000001</v>
      </c>
      <c r="Q60" s="5">
        <f t="shared" si="60"/>
        <v>50</v>
      </c>
      <c r="R60">
        <f t="shared" si="31"/>
        <v>100000</v>
      </c>
      <c r="S60">
        <f t="shared" si="32"/>
        <v>-1450693022.0446842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-17.362898174708434</v>
      </c>
      <c r="AC60">
        <f t="shared" si="33"/>
        <v>-15.502640786456354</v>
      </c>
      <c r="AE60">
        <f t="shared" si="34"/>
        <v>0</v>
      </c>
      <c r="AF60">
        <f t="shared" si="35"/>
        <v>0</v>
      </c>
      <c r="AG60">
        <f t="shared" si="36"/>
        <v>-5.3431844473223235E-7</v>
      </c>
      <c r="AH60">
        <f t="shared" si="37"/>
        <v>-4.2977343198117813E-3</v>
      </c>
      <c r="AI60">
        <f t="shared" si="38"/>
        <v>-4.2982686382565137E-3</v>
      </c>
      <c r="AJ60">
        <f t="shared" si="39"/>
        <v>-1.8602573882520801</v>
      </c>
      <c r="AK60">
        <f t="shared" si="61"/>
        <v>-1.2154028722295904</v>
      </c>
      <c r="AL60">
        <f t="shared" si="40"/>
        <v>-3.079958529119927</v>
      </c>
      <c r="AN60">
        <f t="shared" si="41"/>
        <v>0</v>
      </c>
      <c r="AO60">
        <f t="shared" si="42"/>
        <v>0</v>
      </c>
      <c r="AP60">
        <f t="shared" si="43"/>
        <v>-1.3632979254433326E-9</v>
      </c>
      <c r="AQ60">
        <f t="shared" si="44"/>
        <v>-1.0965543750304618E-5</v>
      </c>
      <c r="AR60">
        <f t="shared" si="45"/>
        <v>-1.0966907048230062E-5</v>
      </c>
      <c r="AS60">
        <f t="shared" si="46"/>
        <v>-4.7463924616445224E-3</v>
      </c>
      <c r="AT60">
        <f t="shared" si="47"/>
        <v>-3.1010649746872083E-3</v>
      </c>
      <c r="AU60">
        <f t="shared" si="48"/>
        <v>-7.8584243433799609E-3</v>
      </c>
      <c r="AW60">
        <v>57</v>
      </c>
      <c r="AX60">
        <f>IF(Z60&gt;0, (R60*SUMPRODUCT(K60:$K$98, X60:$X$98)-K60*$AZ$3)/Z60, 0)</f>
        <v>-1450693022.0446842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0.79617230500000002</v>
      </c>
      <c r="Q61" s="5">
        <f t="shared" si="60"/>
        <v>50</v>
      </c>
      <c r="R61">
        <f t="shared" si="31"/>
        <v>100000</v>
      </c>
      <c r="S61">
        <f t="shared" si="32"/>
        <v>-6682546162.9981556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-15.502640786456354</v>
      </c>
      <c r="AC61">
        <f t="shared" si="33"/>
        <v>-13.841653098837567</v>
      </c>
      <c r="AE61">
        <f t="shared" si="34"/>
        <v>0</v>
      </c>
      <c r="AF61">
        <f t="shared" si="35"/>
        <v>0</v>
      </c>
      <c r="AG61">
        <f t="shared" si="36"/>
        <v>-1.0356571253843344E-7</v>
      </c>
      <c r="AH61">
        <f t="shared" si="37"/>
        <v>-8.5081909549295312E-4</v>
      </c>
      <c r="AI61">
        <f t="shared" si="38"/>
        <v>-8.5092266120549156E-4</v>
      </c>
      <c r="AJ61">
        <f t="shared" si="39"/>
        <v>-1.6609876876187872</v>
      </c>
      <c r="AK61">
        <f t="shared" si="61"/>
        <v>-1.085184855051945</v>
      </c>
      <c r="AL61">
        <f t="shared" si="40"/>
        <v>-2.7470234653319379</v>
      </c>
      <c r="AN61">
        <f t="shared" si="41"/>
        <v>0</v>
      </c>
      <c r="AO61">
        <f t="shared" si="42"/>
        <v>0</v>
      </c>
      <c r="AP61">
        <f t="shared" si="43"/>
        <v>-2.3593294150621685E-10</v>
      </c>
      <c r="AQ61">
        <f t="shared" si="44"/>
        <v>-1.9382500923248862E-6</v>
      </c>
      <c r="AR61">
        <f t="shared" si="45"/>
        <v>-1.9384860252663925E-6</v>
      </c>
      <c r="AS61">
        <f t="shared" si="46"/>
        <v>-3.7838943154094719E-3</v>
      </c>
      <c r="AT61">
        <f t="shared" si="47"/>
        <v>-2.4721584842607963E-3</v>
      </c>
      <c r="AU61">
        <f t="shared" si="48"/>
        <v>-6.257991285695535E-3</v>
      </c>
      <c r="AW61">
        <v>58</v>
      </c>
      <c r="AX61">
        <f>IF(Z61&gt;0, (R61*SUMPRODUCT(K61:$K$98, X61:$X$98)-K61*$AZ$3)/Z61, 0)</f>
        <v>-6682546162.9981556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0.79964768799999997</v>
      </c>
      <c r="Q62" s="5">
        <f t="shared" si="60"/>
        <v>50</v>
      </c>
      <c r="R62">
        <f t="shared" si="31"/>
        <v>100000</v>
      </c>
      <c r="S62">
        <f t="shared" si="32"/>
        <v>-31344824898.19463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-13.841653098837567</v>
      </c>
      <c r="AC62">
        <f t="shared" si="33"/>
        <v>-12.358620525335395</v>
      </c>
      <c r="AE62">
        <f t="shared" si="34"/>
        <v>0</v>
      </c>
      <c r="AF62">
        <f t="shared" si="35"/>
        <v>0</v>
      </c>
      <c r="AG62">
        <f t="shared" si="36"/>
        <v>-1.9713972825618202E-8</v>
      </c>
      <c r="AH62">
        <f t="shared" si="37"/>
        <v>-1.656321651748618E-4</v>
      </c>
      <c r="AI62">
        <f t="shared" si="38"/>
        <v>-1.6565187914768741E-4</v>
      </c>
      <c r="AJ62">
        <f t="shared" si="39"/>
        <v>-1.4830325735021717</v>
      </c>
      <c r="AK62">
        <f t="shared" si="61"/>
        <v>-0.96891571691862977</v>
      </c>
      <c r="AL62">
        <f t="shared" si="40"/>
        <v>-2.4521139422999489</v>
      </c>
      <c r="AN62">
        <f t="shared" si="41"/>
        <v>0</v>
      </c>
      <c r="AO62">
        <f t="shared" si="42"/>
        <v>0</v>
      </c>
      <c r="AP62">
        <f t="shared" si="43"/>
        <v>-4.0098554368454609E-11</v>
      </c>
      <c r="AQ62">
        <f t="shared" si="44"/>
        <v>-3.3689862714015277E-7</v>
      </c>
      <c r="AR62">
        <f t="shared" si="45"/>
        <v>-3.369387256945212E-7</v>
      </c>
      <c r="AS62">
        <f t="shared" si="46"/>
        <v>-3.0165133534874483E-3</v>
      </c>
      <c r="AT62">
        <f t="shared" si="47"/>
        <v>-1.9707909662340477E-3</v>
      </c>
      <c r="AU62">
        <f t="shared" si="48"/>
        <v>-4.98764125844719E-3</v>
      </c>
      <c r="AW62">
        <v>59</v>
      </c>
      <c r="AX62">
        <f>IF(Z62&gt;0, (R62*SUMPRODUCT(K62:$K$98, X62:$X$98)-K62*$AZ$3)/Z62, 0)</f>
        <v>-31344824898.19463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0.80323853099999998</v>
      </c>
      <c r="Q63" s="5">
        <f t="shared" si="60"/>
        <v>50</v>
      </c>
      <c r="R63">
        <f t="shared" si="31"/>
        <v>100000</v>
      </c>
      <c r="S63">
        <f t="shared" si="32"/>
        <v>-149851314063.69656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-12.358620525335395</v>
      </c>
      <c r="AC63">
        <f t="shared" si="33"/>
        <v>-11.034482905312355</v>
      </c>
      <c r="AE63">
        <f t="shared" si="34"/>
        <v>0</v>
      </c>
      <c r="AF63">
        <f t="shared" si="35"/>
        <v>0</v>
      </c>
      <c r="AG63">
        <f t="shared" si="36"/>
        <v>-3.681810524738536E-9</v>
      </c>
      <c r="AH63">
        <f t="shared" si="37"/>
        <v>-3.167004514524697E-5</v>
      </c>
      <c r="AI63">
        <f t="shared" si="38"/>
        <v>-3.1673726955771709E-5</v>
      </c>
      <c r="AJ63">
        <f t="shared" si="39"/>
        <v>-1.3241376200230395</v>
      </c>
      <c r="AK63">
        <f t="shared" si="61"/>
        <v>-0.86510343677347767</v>
      </c>
      <c r="AL63">
        <f t="shared" si="40"/>
        <v>-2.1892727305234727</v>
      </c>
      <c r="AN63">
        <f t="shared" si="41"/>
        <v>0</v>
      </c>
      <c r="AO63">
        <f t="shared" si="42"/>
        <v>0</v>
      </c>
      <c r="AP63">
        <f t="shared" si="43"/>
        <v>-6.6864865344901326E-12</v>
      </c>
      <c r="AQ63">
        <f t="shared" si="44"/>
        <v>-5.7515542689537702E-8</v>
      </c>
      <c r="AR63">
        <f t="shared" si="45"/>
        <v>-5.752222917607219E-8</v>
      </c>
      <c r="AS63">
        <f t="shared" si="46"/>
        <v>-2.4047485079978746E-3</v>
      </c>
      <c r="AT63">
        <f t="shared" si="47"/>
        <v>-1.5711027066874338E-3</v>
      </c>
      <c r="AU63">
        <f t="shared" si="48"/>
        <v>-3.9759087369144836E-3</v>
      </c>
      <c r="AW63">
        <v>60</v>
      </c>
      <c r="AX63">
        <f>IF(Z63&gt;0, (R63*SUMPRODUCT(K63:$K$98, X63:$X$98)-K63*$AZ$3)/Z63, 0)</f>
        <v>-149851314063.69656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0.80709142899999997</v>
      </c>
      <c r="Q64" s="5">
        <f t="shared" si="60"/>
        <v>50</v>
      </c>
      <c r="R64">
        <f t="shared" si="31"/>
        <v>100000</v>
      </c>
      <c r="S64">
        <f t="shared" si="32"/>
        <v>-731490143285.46497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-11.034482905312355</v>
      </c>
      <c r="AC64">
        <f t="shared" si="33"/>
        <v>-9.8522169298621254</v>
      </c>
      <c r="AE64">
        <f t="shared" si="34"/>
        <v>0</v>
      </c>
      <c r="AF64">
        <f t="shared" si="35"/>
        <v>0</v>
      </c>
      <c r="AG64">
        <f t="shared" si="36"/>
        <v>-6.7343470177268576E-10</v>
      </c>
      <c r="AH64">
        <f t="shared" si="37"/>
        <v>-5.9431154354369293E-6</v>
      </c>
      <c r="AI64">
        <f t="shared" si="38"/>
        <v>-5.9437888701387019E-6</v>
      </c>
      <c r="AJ64">
        <f t="shared" si="39"/>
        <v>-1.18226597545023</v>
      </c>
      <c r="AK64">
        <f t="shared" si="61"/>
        <v>-0.77241380337186494</v>
      </c>
      <c r="AL64">
        <f t="shared" si="40"/>
        <v>-1.9546857226109653</v>
      </c>
      <c r="AN64">
        <f t="shared" si="41"/>
        <v>0</v>
      </c>
      <c r="AO64">
        <f t="shared" si="42"/>
        <v>0</v>
      </c>
      <c r="AP64">
        <f t="shared" si="43"/>
        <v>-1.091978300923511E-12</v>
      </c>
      <c r="AQ64">
        <f t="shared" si="44"/>
        <v>-9.6367963787694618E-9</v>
      </c>
      <c r="AR64">
        <f t="shared" si="45"/>
        <v>-9.6378883570703842E-9</v>
      </c>
      <c r="AS64">
        <f t="shared" si="46"/>
        <v>-1.9170511821168263E-3</v>
      </c>
      <c r="AT64">
        <f t="shared" si="47"/>
        <v>-1.2524734920781985E-3</v>
      </c>
      <c r="AU64">
        <f t="shared" si="48"/>
        <v>-3.169534312083382E-3</v>
      </c>
      <c r="AW64">
        <v>61</v>
      </c>
      <c r="AX64">
        <f>IF(Z64&gt;0, (R64*SUMPRODUCT(K64:$K$98, X64:$X$98)-K64*$AZ$3)/Z64, 0)</f>
        <v>-731490143285.46497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0.81105379099999997</v>
      </c>
      <c r="Q65" s="5">
        <f t="shared" si="60"/>
        <v>50</v>
      </c>
      <c r="R65">
        <f t="shared" si="31"/>
        <v>100000</v>
      </c>
      <c r="S65">
        <f t="shared" si="32"/>
        <v>-3649790647344.0991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-9.8522169298621254</v>
      </c>
      <c r="AC65">
        <f t="shared" si="33"/>
        <v>-8.7966222672080523</v>
      </c>
      <c r="AE65">
        <f t="shared" si="34"/>
        <v>0</v>
      </c>
      <c r="AF65">
        <f t="shared" si="35"/>
        <v>0</v>
      </c>
      <c r="AG65">
        <f t="shared" si="36"/>
        <v>-1.2050858689126773E-10</v>
      </c>
      <c r="AH65">
        <f t="shared" si="37"/>
        <v>-1.0923835357273823E-6</v>
      </c>
      <c r="AI65">
        <f t="shared" si="38"/>
        <v>-1.0925040443142736E-6</v>
      </c>
      <c r="AJ65">
        <f t="shared" si="39"/>
        <v>-1.0555946626540731</v>
      </c>
      <c r="AK65">
        <f t="shared" si="61"/>
        <v>-0.68965518509034884</v>
      </c>
      <c r="AL65">
        <f t="shared" si="40"/>
        <v>-1.7452509402484662</v>
      </c>
      <c r="AN65">
        <f t="shared" si="41"/>
        <v>0</v>
      </c>
      <c r="AO65">
        <f t="shared" si="42"/>
        <v>0</v>
      </c>
      <c r="AP65">
        <f t="shared" si="43"/>
        <v>-1.7446908683975312E-13</v>
      </c>
      <c r="AQ65">
        <f t="shared" si="44"/>
        <v>-1.5815234654531289E-9</v>
      </c>
      <c r="AR65">
        <f t="shared" si="45"/>
        <v>-1.5816979345399687E-9</v>
      </c>
      <c r="AS65">
        <f t="shared" si="46"/>
        <v>-1.5282615257313137E-3</v>
      </c>
      <c r="AT65">
        <f t="shared" si="47"/>
        <v>-9.984642047589469E-4</v>
      </c>
      <c r="AU65">
        <f t="shared" si="48"/>
        <v>-2.5267273121881949E-3</v>
      </c>
      <c r="AW65">
        <v>62</v>
      </c>
      <c r="AX65">
        <f>IF(Z65&gt;0, (R65*SUMPRODUCT(K65:$K$98, X65:$X$98)-K65*$AZ$3)/Z65, 0)</f>
        <v>-3649790647344.0991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0.81525055400000002</v>
      </c>
      <c r="Q66" s="5">
        <f t="shared" si="60"/>
        <v>50</v>
      </c>
      <c r="R66">
        <f t="shared" si="31"/>
        <v>100000</v>
      </c>
      <c r="S66">
        <f t="shared" si="32"/>
        <v>-18648080005855.207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-8.7966222672080523</v>
      </c>
      <c r="AC66">
        <f t="shared" si="33"/>
        <v>-7.8541270256727289</v>
      </c>
      <c r="AE66">
        <f t="shared" si="34"/>
        <v>0</v>
      </c>
      <c r="AF66">
        <f t="shared" si="35"/>
        <v>0</v>
      </c>
      <c r="AG66">
        <f t="shared" si="36"/>
        <v>-2.1058808797491901E-11</v>
      </c>
      <c r="AH66">
        <f t="shared" si="37"/>
        <v>-1.9648938444972629E-7</v>
      </c>
      <c r="AI66">
        <f t="shared" si="38"/>
        <v>-1.9651044325852377E-7</v>
      </c>
      <c r="AJ66">
        <f t="shared" si="39"/>
        <v>-0.94249524153532338</v>
      </c>
      <c r="AK66">
        <f t="shared" si="61"/>
        <v>-0.61576355870456367</v>
      </c>
      <c r="AL66">
        <f t="shared" si="40"/>
        <v>-1.5582589967503302</v>
      </c>
      <c r="AN66">
        <f t="shared" si="41"/>
        <v>0</v>
      </c>
      <c r="AO66">
        <f t="shared" si="42"/>
        <v>0</v>
      </c>
      <c r="AP66">
        <f t="shared" si="43"/>
        <v>-2.7221764526225675E-14</v>
      </c>
      <c r="AQ66">
        <f t="shared" si="44"/>
        <v>-2.5399289232496934E-10</v>
      </c>
      <c r="AR66">
        <f t="shared" si="45"/>
        <v>-2.5402011408949559E-10</v>
      </c>
      <c r="AS66">
        <f t="shared" si="46"/>
        <v>-1.2183207406877845E-3</v>
      </c>
      <c r="AT66">
        <f t="shared" si="47"/>
        <v>-7.9596955174799549E-4</v>
      </c>
      <c r="AU66">
        <f t="shared" si="48"/>
        <v>-2.0142905464558937E-3</v>
      </c>
      <c r="AW66">
        <v>63</v>
      </c>
      <c r="AX66">
        <f>IF(Z66&gt;0, (R66*SUMPRODUCT(K66:$K$98, X66:$X$98)-K66*$AZ$3)/Z66, 0)</f>
        <v>-18648080005855.207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2">$C$6</f>
        <v>100000</v>
      </c>
      <c r="S67">
        <f t="shared" ref="S67:S89" si="63">AX67</f>
        <v>-97765227626776.297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-7.8541270256727289</v>
      </c>
      <c r="AC67">
        <f t="shared" ref="AC67:AC89" si="64">S67*Z67</f>
        <v>-7.0126134160009652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-3.5864558321144464E-12</v>
      </c>
      <c r="AH67">
        <f t="shared" ref="AH67:AH89" si="68">-X67*R67</f>
        <v>-3.4523529754805066E-8</v>
      </c>
      <c r="AI67">
        <f t="shared" ref="AI67:AI89" si="69">SUM(AE67:AH67)</f>
        <v>-3.4527116210637181E-8</v>
      </c>
      <c r="AJ67">
        <f t="shared" ref="AJ67:AJ89" si="70">AB67-AC67</f>
        <v>-0.8415136096717637</v>
      </c>
      <c r="AK67">
        <f t="shared" si="61"/>
        <v>-0.54978889179709112</v>
      </c>
      <c r="AL67">
        <f t="shared" ref="AL67:AL89" si="71">SUM(AI67:AK67)</f>
        <v>-1.391302535995971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-4.1393288994866349E-15</v>
      </c>
      <c r="AQ67">
        <f t="shared" ref="AQ67:AQ89" si="75">AH67*$K67</f>
        <v>-3.984553305988996E-11</v>
      </c>
      <c r="AR67">
        <f t="shared" ref="AR67:AR89" si="76">AI67*$K67</f>
        <v>-3.9849672388789449E-11</v>
      </c>
      <c r="AS67">
        <f t="shared" ref="AS67:AS89" si="77">AJ67*$K67</f>
        <v>-9.7123783670633324E-4</v>
      </c>
      <c r="AT67">
        <f t="shared" ref="AT67:AT89" si="78">AK67*$K67</f>
        <v>-6.3454205348200939E-4</v>
      </c>
      <c r="AU67">
        <f t="shared" ref="AU67:AU89" si="79">AL67*$K67</f>
        <v>-1.605779930038015E-3</v>
      </c>
      <c r="AW67">
        <v>64</v>
      </c>
      <c r="AX67">
        <f>IF(Z67&gt;0, (R67*SUMPRODUCT(K67:$K$98, X67:$X$98)-K67*$AZ$3)/Z67, 0)</f>
        <v>-97765227626776.297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0.82421808699999999</v>
      </c>
      <c r="Q68" s="5">
        <f t="shared" si="60"/>
        <v>50</v>
      </c>
      <c r="R68">
        <f t="shared" si="62"/>
        <v>100000</v>
      </c>
      <c r="S68">
        <f t="shared" si="63"/>
        <v>-526537426372362.94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-7.0126134160009652</v>
      </c>
      <c r="AC68">
        <f t="shared" si="64"/>
        <v>-6.2612619786070995</v>
      </c>
      <c r="AE68">
        <f t="shared" si="65"/>
        <v>0</v>
      </c>
      <c r="AF68">
        <f t="shared" si="66"/>
        <v>0</v>
      </c>
      <c r="AG68">
        <f t="shared" si="67"/>
        <v>-5.9456950873793984E-13</v>
      </c>
      <c r="AH68">
        <f t="shared" si="68"/>
        <v>-5.9120435301107243E-9</v>
      </c>
      <c r="AI68">
        <f t="shared" si="69"/>
        <v>-5.9126380996194624E-9</v>
      </c>
      <c r="AJ68">
        <f t="shared" si="70"/>
        <v>-0.75135143739386567</v>
      </c>
      <c r="AK68">
        <f t="shared" si="61"/>
        <v>-0.49088293912006759</v>
      </c>
      <c r="AL68">
        <f t="shared" si="71"/>
        <v>-1.2422343824265714</v>
      </c>
      <c r="AN68">
        <f t="shared" si="72"/>
        <v>0</v>
      </c>
      <c r="AO68">
        <f t="shared" si="73"/>
        <v>0</v>
      </c>
      <c r="AP68">
        <f t="shared" si="74"/>
        <v>-6.1270166383310627E-16</v>
      </c>
      <c r="AQ68">
        <f t="shared" si="75"/>
        <v>-6.09233883392623E-12</v>
      </c>
      <c r="AR68">
        <f t="shared" si="76"/>
        <v>-6.0929515355900633E-12</v>
      </c>
      <c r="AS68">
        <f t="shared" si="77"/>
        <v>-7.7426485726082102E-4</v>
      </c>
      <c r="AT68">
        <f t="shared" si="78"/>
        <v>-5.0585304010050528E-4</v>
      </c>
      <c r="AU68">
        <f t="shared" si="79"/>
        <v>-1.2801179034542779E-3</v>
      </c>
      <c r="AW68">
        <v>65</v>
      </c>
      <c r="AX68">
        <f>IF(Z68&gt;0, (R68*SUMPRODUCT(K68:$K$98, X68:$X$98)-K68*$AZ$3)/Z68, 0)</f>
        <v>-526537426372362.94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0.82894669600000004</v>
      </c>
      <c r="Q69" s="5">
        <f t="shared" ref="Q69:Q89" si="91">$C$8</f>
        <v>50</v>
      </c>
      <c r="R69">
        <f t="shared" si="62"/>
        <v>100000</v>
      </c>
      <c r="S69">
        <f t="shared" si="63"/>
        <v>-2919050341982610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-6.2612619786070995</v>
      </c>
      <c r="AC69">
        <f t="shared" si="64"/>
        <v>-5.5904124809045221</v>
      </c>
      <c r="AE69">
        <f t="shared" si="65"/>
        <v>0</v>
      </c>
      <c r="AF69">
        <f t="shared" si="66"/>
        <v>0</v>
      </c>
      <c r="AG69">
        <f t="shared" si="67"/>
        <v>-9.5757383839902034E-14</v>
      </c>
      <c r="AH69">
        <f t="shared" si="68"/>
        <v>-9.857328596213167E-10</v>
      </c>
      <c r="AI69">
        <f t="shared" si="69"/>
        <v>-9.8582861700515656E-10</v>
      </c>
      <c r="AJ69">
        <f t="shared" si="70"/>
        <v>-0.6708494977025774</v>
      </c>
      <c r="AK69">
        <f t="shared" si="61"/>
        <v>-0.43828833850249699</v>
      </c>
      <c r="AL69">
        <f t="shared" si="71"/>
        <v>-1.1091378371909031</v>
      </c>
      <c r="AN69">
        <f t="shared" si="72"/>
        <v>0</v>
      </c>
      <c r="AO69">
        <f t="shared" si="73"/>
        <v>0</v>
      </c>
      <c r="AP69">
        <f t="shared" si="74"/>
        <v>-8.8105024398766986E-17</v>
      </c>
      <c r="AQ69">
        <f t="shared" si="75"/>
        <v>-9.0695896405027875E-13</v>
      </c>
      <c r="AR69">
        <f t="shared" si="76"/>
        <v>-9.0704706907467746E-13</v>
      </c>
      <c r="AS69">
        <f t="shared" si="77"/>
        <v>-6.1723920383836817E-4</v>
      </c>
      <c r="AT69">
        <f t="shared" si="78"/>
        <v>-4.0326294651093554E-4</v>
      </c>
      <c r="AU69">
        <f t="shared" si="79"/>
        <v>-1.0205021512563509E-3</v>
      </c>
      <c r="AW69">
        <v>66</v>
      </c>
      <c r="AX69">
        <f>IF(Z69&gt;0, (R69*SUMPRODUCT(K69:$K$98, X69:$X$98)-K69*$AZ$3)/Z69, 0)</f>
        <v>-2919050341982610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0.83370721699999994</v>
      </c>
      <c r="Q70" s="5">
        <f t="shared" si="91"/>
        <v>50</v>
      </c>
      <c r="R70">
        <f t="shared" si="62"/>
        <v>100000</v>
      </c>
      <c r="S70">
        <f t="shared" si="63"/>
        <v>-1.667572166911362E+16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-5.5904124809045221</v>
      </c>
      <c r="AC70">
        <f t="shared" si="64"/>
        <v>-4.9914397150941161</v>
      </c>
      <c r="AE70">
        <f t="shared" si="65"/>
        <v>0</v>
      </c>
      <c r="AF70">
        <f t="shared" si="66"/>
        <v>0</v>
      </c>
      <c r="AG70">
        <f t="shared" si="67"/>
        <v>-1.4966188013137519E-14</v>
      </c>
      <c r="AH70">
        <f t="shared" si="68"/>
        <v>-1.5966724397673101E-10</v>
      </c>
      <c r="AI70">
        <f t="shared" si="69"/>
        <v>-1.5968221016474414E-10</v>
      </c>
      <c r="AJ70">
        <f t="shared" si="70"/>
        <v>-0.59897276581040604</v>
      </c>
      <c r="AK70">
        <f t="shared" si="61"/>
        <v>-0.39132887366331659</v>
      </c>
      <c r="AL70">
        <f t="shared" si="71"/>
        <v>-0.99030163963340478</v>
      </c>
      <c r="AN70">
        <f t="shared" si="72"/>
        <v>0</v>
      </c>
      <c r="AO70">
        <f t="shared" si="73"/>
        <v>0</v>
      </c>
      <c r="AP70">
        <f t="shared" si="74"/>
        <v>-1.2294803088898389E-17</v>
      </c>
      <c r="AQ70">
        <f t="shared" si="75"/>
        <v>-1.3116749052716628E-13</v>
      </c>
      <c r="AR70">
        <f t="shared" si="76"/>
        <v>-1.3117978533025518E-13</v>
      </c>
      <c r="AS70">
        <f t="shared" si="77"/>
        <v>-4.920593142881376E-4</v>
      </c>
      <c r="AT70">
        <f t="shared" si="78"/>
        <v>-3.2147875200200872E-4</v>
      </c>
      <c r="AU70">
        <f t="shared" si="79"/>
        <v>-8.1353806642132606E-4</v>
      </c>
      <c r="AW70">
        <v>67</v>
      </c>
      <c r="AX70">
        <f>IF(Z70&gt;0, (R70*SUMPRODUCT(K70:$K$98, X70:$X$98)-K70*$AZ$3)/Z70, 0)</f>
        <v>-1.667572166911362E+16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0.83838979800000002</v>
      </c>
      <c r="Q71" s="5">
        <f t="shared" si="91"/>
        <v>50</v>
      </c>
      <c r="R71">
        <f t="shared" si="62"/>
        <v>100000</v>
      </c>
      <c r="S71">
        <f t="shared" si="63"/>
        <v>-9.820603764228288E+16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-4.9914397150941161</v>
      </c>
      <c r="AC71">
        <f t="shared" si="64"/>
        <v>-4.4566426027627184</v>
      </c>
      <c r="AE71">
        <f t="shared" si="65"/>
        <v>0</v>
      </c>
      <c r="AF71">
        <f t="shared" si="66"/>
        <v>0</v>
      </c>
      <c r="AG71">
        <f t="shared" si="67"/>
        <v>-2.2690267878417585E-15</v>
      </c>
      <c r="AH71">
        <f t="shared" si="68"/>
        <v>-2.5094998690328767E-11</v>
      </c>
      <c r="AI71">
        <f t="shared" si="69"/>
        <v>-2.5097267717116608E-11</v>
      </c>
      <c r="AJ71">
        <f t="shared" si="70"/>
        <v>-0.53479711233139771</v>
      </c>
      <c r="AK71">
        <f t="shared" si="61"/>
        <v>-0.34940078005658814</v>
      </c>
      <c r="AL71">
        <f t="shared" si="71"/>
        <v>-0.88419789241308311</v>
      </c>
      <c r="AN71">
        <f t="shared" si="72"/>
        <v>0</v>
      </c>
      <c r="AO71">
        <f t="shared" si="73"/>
        <v>0</v>
      </c>
      <c r="AP71">
        <f t="shared" si="74"/>
        <v>-1.6643014105875975E-18</v>
      </c>
      <c r="AQ71">
        <f t="shared" si="75"/>
        <v>-1.8406852639555883E-14</v>
      </c>
      <c r="AR71">
        <f t="shared" si="76"/>
        <v>-1.8408516940966471E-14</v>
      </c>
      <c r="AS71">
        <f t="shared" si="77"/>
        <v>-3.922666727429539E-4</v>
      </c>
      <c r="AT71">
        <f t="shared" si="78"/>
        <v>-2.5628089285878491E-4</v>
      </c>
      <c r="AU71">
        <f t="shared" si="79"/>
        <v>-6.4854756562014737E-4</v>
      </c>
      <c r="AW71">
        <v>68</v>
      </c>
      <c r="AX71">
        <f>IF(Z71&gt;0, (R71*SUMPRODUCT(K71:$K$98, X71:$X$98)-K71*$AZ$3)/Z71, 0)</f>
        <v>-9.820603764228288E+16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0.84318435700000005</v>
      </c>
      <c r="Q72" s="5">
        <f t="shared" si="91"/>
        <v>50</v>
      </c>
      <c r="R72">
        <f t="shared" si="62"/>
        <v>100000</v>
      </c>
      <c r="S72">
        <f t="shared" si="63"/>
        <v>-5.972385529831456E+17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-4.4566426027627184</v>
      </c>
      <c r="AC72">
        <f t="shared" si="64"/>
        <v>-3.9791451810381582</v>
      </c>
      <c r="AE72">
        <f t="shared" si="65"/>
        <v>0</v>
      </c>
      <c r="AF72">
        <f t="shared" si="66"/>
        <v>0</v>
      </c>
      <c r="AG72">
        <f t="shared" si="67"/>
        <v>-3.331286268412123E-16</v>
      </c>
      <c r="AH72">
        <f t="shared" si="68"/>
        <v>-3.8264157862442572E-12</v>
      </c>
      <c r="AI72">
        <f t="shared" si="69"/>
        <v>-3.8267489148710985E-12</v>
      </c>
      <c r="AJ72">
        <f t="shared" si="70"/>
        <v>-0.47749742172456022</v>
      </c>
      <c r="AK72">
        <f t="shared" ref="AK72:AK89" si="92">G72*SUM(AB72:AB72, AE72:AF72)</f>
        <v>-0.31196498219339031</v>
      </c>
      <c r="AL72">
        <f t="shared" si="71"/>
        <v>-0.78946240392177724</v>
      </c>
      <c r="AN72">
        <f t="shared" si="72"/>
        <v>0</v>
      </c>
      <c r="AO72">
        <f t="shared" si="73"/>
        <v>0</v>
      </c>
      <c r="AP72">
        <f t="shared" si="74"/>
        <v>-2.181656086975224E-19</v>
      </c>
      <c r="AQ72">
        <f t="shared" si="75"/>
        <v>-2.5059159191794575E-15</v>
      </c>
      <c r="AR72">
        <f t="shared" si="76"/>
        <v>-2.506134084788155E-15</v>
      </c>
      <c r="AS72">
        <f t="shared" si="77"/>
        <v>-3.1271258987805676E-4</v>
      </c>
      <c r="AT72">
        <f t="shared" si="78"/>
        <v>-2.0430555872033758E-4</v>
      </c>
      <c r="AU72">
        <f t="shared" si="79"/>
        <v>-5.1701814860090041E-4</v>
      </c>
      <c r="AW72">
        <v>69</v>
      </c>
      <c r="AX72">
        <f>IF(Z72&gt;0, (R72*SUMPRODUCT(K72:$K$98, X72:$X$98)-K72*$AZ$3)/Z72, 0)</f>
        <v>-5.972385529831456E+17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0.84806285100000001</v>
      </c>
      <c r="Q73" s="5">
        <f t="shared" si="91"/>
        <v>50</v>
      </c>
      <c r="R73">
        <f t="shared" si="62"/>
        <v>100000</v>
      </c>
      <c r="S73">
        <f t="shared" si="63"/>
        <v>-3.7569354589520891E+18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-3.9791451810381582</v>
      </c>
      <c r="AC73">
        <f t="shared" si="64"/>
        <v>-3.5528081973554997</v>
      </c>
      <c r="AE73">
        <f t="shared" si="65"/>
        <v>0</v>
      </c>
      <c r="AF73">
        <f t="shared" si="66"/>
        <v>0</v>
      </c>
      <c r="AG73">
        <f t="shared" si="67"/>
        <v>-4.7283327544126537E-17</v>
      </c>
      <c r="AH73">
        <f t="shared" si="68"/>
        <v>-5.6502802605734719E-13</v>
      </c>
      <c r="AI73">
        <f t="shared" si="69"/>
        <v>-5.650753093848913E-13</v>
      </c>
      <c r="AJ73">
        <f t="shared" si="70"/>
        <v>-0.42633698368265849</v>
      </c>
      <c r="AK73">
        <f t="shared" si="92"/>
        <v>-0.27854016267267112</v>
      </c>
      <c r="AL73">
        <f t="shared" si="71"/>
        <v>-0.70487714635589471</v>
      </c>
      <c r="AN73">
        <f t="shared" si="72"/>
        <v>0</v>
      </c>
      <c r="AO73">
        <f t="shared" si="73"/>
        <v>0</v>
      </c>
      <c r="AP73">
        <f t="shared" si="74"/>
        <v>-2.7648039739621354E-20</v>
      </c>
      <c r="AQ73">
        <f t="shared" si="75"/>
        <v>-3.3038955018244855E-16</v>
      </c>
      <c r="AR73">
        <f t="shared" si="76"/>
        <v>-3.3041719822218817E-16</v>
      </c>
      <c r="AS73">
        <f t="shared" si="77"/>
        <v>-2.4929256208391904E-4</v>
      </c>
      <c r="AT73">
        <f t="shared" si="78"/>
        <v>-1.6287114056149431E-4</v>
      </c>
      <c r="AU73">
        <f t="shared" si="79"/>
        <v>-4.1216370264574378E-4</v>
      </c>
      <c r="AW73">
        <v>70</v>
      </c>
      <c r="AX73">
        <f>IF(Z73&gt;0, (R73*SUMPRODUCT(K73:$K$98, X73:$X$98)-K73*$AZ$3)/Z73, 0)</f>
        <v>-3.7569354589520891E+18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0.85299375700000002</v>
      </c>
      <c r="Q74" s="5">
        <f t="shared" si="91"/>
        <v>50</v>
      </c>
      <c r="R74">
        <f t="shared" si="62"/>
        <v>100000</v>
      </c>
      <c r="S74">
        <f t="shared" si="63"/>
        <v>-2.4483604442599399E+19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-3.5528081973554997</v>
      </c>
      <c r="AC74">
        <f t="shared" si="64"/>
        <v>-3.172150176210268</v>
      </c>
      <c r="AE74">
        <f t="shared" si="65"/>
        <v>0</v>
      </c>
      <c r="AF74">
        <f t="shared" si="66"/>
        <v>0</v>
      </c>
      <c r="AG74">
        <f t="shared" si="67"/>
        <v>-6.4781110633591904E-18</v>
      </c>
      <c r="AH74">
        <f t="shared" si="68"/>
        <v>-8.0664766410652166E-14</v>
      </c>
      <c r="AI74">
        <f t="shared" si="69"/>
        <v>-8.0671244521715522E-14</v>
      </c>
      <c r="AJ74">
        <f t="shared" si="70"/>
        <v>-0.38065802114523173</v>
      </c>
      <c r="AK74">
        <f t="shared" si="92"/>
        <v>-0.248696573814885</v>
      </c>
      <c r="AL74">
        <f t="shared" si="71"/>
        <v>-0.62935459496019741</v>
      </c>
      <c r="AN74">
        <f t="shared" si="72"/>
        <v>0</v>
      </c>
      <c r="AO74">
        <f t="shared" si="73"/>
        <v>0</v>
      </c>
      <c r="AP74">
        <f t="shared" si="74"/>
        <v>-3.3821018312859094E-21</v>
      </c>
      <c r="AQ74">
        <f t="shared" si="75"/>
        <v>-4.2113580877115937E-17</v>
      </c>
      <c r="AR74">
        <f t="shared" si="76"/>
        <v>-4.2116962978947222E-17</v>
      </c>
      <c r="AS74">
        <f t="shared" si="77"/>
        <v>-1.9873450421230838E-4</v>
      </c>
      <c r="AT74">
        <f t="shared" si="78"/>
        <v>-1.2983987608537496E-4</v>
      </c>
      <c r="AU74">
        <f t="shared" si="79"/>
        <v>-3.2857438029772548E-4</v>
      </c>
      <c r="AW74">
        <v>71</v>
      </c>
      <c r="AX74">
        <f>IF(Z74&gt;0, (R74*SUMPRODUCT(K74:$K$98, X74:$X$98)-K74*$AZ$3)/Z74, 0)</f>
        <v>-2.4483604442599399E+19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0.85794593600000002</v>
      </c>
      <c r="Q75" s="5">
        <f t="shared" si="91"/>
        <v>50</v>
      </c>
      <c r="R75">
        <f t="shared" si="62"/>
        <v>100000</v>
      </c>
      <c r="S75">
        <f t="shared" si="63"/>
        <v>-1.6554099470549985E+20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-3.172150176210268</v>
      </c>
      <c r="AC75">
        <f t="shared" si="64"/>
        <v>-2.8322769430448815</v>
      </c>
      <c r="AE75">
        <f t="shared" si="65"/>
        <v>0</v>
      </c>
      <c r="AF75">
        <f t="shared" si="66"/>
        <v>0</v>
      </c>
      <c r="AG75">
        <f t="shared" si="67"/>
        <v>-8.5546089295994291E-19</v>
      </c>
      <c r="AH75">
        <f t="shared" si="68"/>
        <v>-1.1115738119531312E-14</v>
      </c>
      <c r="AI75">
        <f t="shared" si="69"/>
        <v>-1.1116593580424272E-14</v>
      </c>
      <c r="AJ75">
        <f t="shared" si="70"/>
        <v>-0.33987323316538642</v>
      </c>
      <c r="AK75">
        <f t="shared" si="92"/>
        <v>-0.22205051233471879</v>
      </c>
      <c r="AL75">
        <f t="shared" si="71"/>
        <v>-0.56192374550011626</v>
      </c>
      <c r="AN75">
        <f t="shared" si="72"/>
        <v>0</v>
      </c>
      <c r="AO75">
        <f t="shared" si="73"/>
        <v>0</v>
      </c>
      <c r="AP75">
        <f t="shared" si="74"/>
        <v>-3.9876811757423823E-22</v>
      </c>
      <c r="AQ75">
        <f t="shared" si="75"/>
        <v>-5.181536645160542E-18</v>
      </c>
      <c r="AR75">
        <f t="shared" si="76"/>
        <v>-5.1819354132781161E-18</v>
      </c>
      <c r="AS75">
        <f t="shared" si="77"/>
        <v>-1.5842993001619017E-4</v>
      </c>
      <c r="AT75">
        <f t="shared" si="78"/>
        <v>-1.0350755427724408E-4</v>
      </c>
      <c r="AU75">
        <f t="shared" si="79"/>
        <v>-2.619374842934394E-4</v>
      </c>
      <c r="AW75">
        <v>72</v>
      </c>
      <c r="AX75">
        <f>IF(Z75&gt;0, (R75*SUMPRODUCT(K75:$K$98, X75:$X$98)-K75*$AZ$3)/Z75, 0)</f>
        <v>-1.6554099470549985E+20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0.86292441799999997</v>
      </c>
      <c r="Q76" s="5">
        <f t="shared" si="91"/>
        <v>50</v>
      </c>
      <c r="R76">
        <f t="shared" si="62"/>
        <v>100000</v>
      </c>
      <c r="S76">
        <f t="shared" si="63"/>
        <v>-1.1631224286541682E+21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-2.8322769430448815</v>
      </c>
      <c r="AC76">
        <f t="shared" si="64"/>
        <v>-2.5288186991472159</v>
      </c>
      <c r="AE76">
        <f t="shared" si="65"/>
        <v>0</v>
      </c>
      <c r="AF76">
        <f t="shared" si="66"/>
        <v>0</v>
      </c>
      <c r="AG76">
        <f t="shared" si="67"/>
        <v>-1.0870819085112455E-19</v>
      </c>
      <c r="AH76">
        <f t="shared" si="68"/>
        <v>-1.476396186358438E-15</v>
      </c>
      <c r="AI76">
        <f t="shared" si="69"/>
        <v>-1.4765048945492892E-15</v>
      </c>
      <c r="AJ76">
        <f t="shared" si="70"/>
        <v>-0.30345824389766562</v>
      </c>
      <c r="AK76">
        <f t="shared" si="92"/>
        <v>-0.19825938601314172</v>
      </c>
      <c r="AL76">
        <f t="shared" si="71"/>
        <v>-0.50171762991080882</v>
      </c>
      <c r="AN76">
        <f t="shared" si="72"/>
        <v>0</v>
      </c>
      <c r="AO76">
        <f t="shared" si="73"/>
        <v>0</v>
      </c>
      <c r="AP76">
        <f t="shared" si="74"/>
        <v>-4.5244366628384641E-23</v>
      </c>
      <c r="AQ76">
        <f t="shared" si="75"/>
        <v>-6.1447633174054483E-19</v>
      </c>
      <c r="AR76">
        <f t="shared" si="76"/>
        <v>-6.1452157610717322E-19</v>
      </c>
      <c r="AS76">
        <f t="shared" si="77"/>
        <v>-1.2629937022974309E-4</v>
      </c>
      <c r="AT76">
        <f t="shared" si="78"/>
        <v>-8.2515588550098894E-5</v>
      </c>
      <c r="AU76">
        <f t="shared" si="79"/>
        <v>-2.0881495877984258E-4</v>
      </c>
      <c r="AW76">
        <v>73</v>
      </c>
      <c r="AX76">
        <f>IF(Z76&gt;0, (R76*SUMPRODUCT(K76:$K$98, X76:$X$98)-K76*$AZ$3)/Z76, 0)</f>
        <v>-1.1631224286541682E+21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0.86793829099999997</v>
      </c>
      <c r="Q77" s="5">
        <f t="shared" si="91"/>
        <v>50</v>
      </c>
      <c r="R77">
        <f t="shared" si="62"/>
        <v>100000</v>
      </c>
      <c r="S77">
        <f t="shared" si="63"/>
        <v>-8.5080094072844887E+21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-2.5288186991472159</v>
      </c>
      <c r="AC77">
        <f t="shared" si="64"/>
        <v>-2.2578738385242998</v>
      </c>
      <c r="AE77">
        <f t="shared" si="65"/>
        <v>0</v>
      </c>
      <c r="AF77">
        <f t="shared" si="66"/>
        <v>0</v>
      </c>
      <c r="AG77">
        <f t="shared" si="67"/>
        <v>-1.3269107557586424E-20</v>
      </c>
      <c r="AH77">
        <f t="shared" si="68"/>
        <v>-1.8870400277005375E-16</v>
      </c>
      <c r="AI77">
        <f t="shared" si="69"/>
        <v>-1.8871727187761134E-16</v>
      </c>
      <c r="AJ77">
        <f t="shared" si="70"/>
        <v>-0.27094486062291612</v>
      </c>
      <c r="AK77">
        <f t="shared" si="92"/>
        <v>-0.17701730894030512</v>
      </c>
      <c r="AL77">
        <f t="shared" si="71"/>
        <v>-0.44796216956322144</v>
      </c>
      <c r="AN77">
        <f t="shared" si="72"/>
        <v>0</v>
      </c>
      <c r="AO77">
        <f t="shared" si="73"/>
        <v>0</v>
      </c>
      <c r="AP77">
        <f t="shared" si="74"/>
        <v>-4.9308970654314246E-24</v>
      </c>
      <c r="AQ77">
        <f t="shared" si="75"/>
        <v>-7.0123782587174266E-20</v>
      </c>
      <c r="AR77">
        <f t="shared" si="76"/>
        <v>-7.0128713484239702E-20</v>
      </c>
      <c r="AS77">
        <f t="shared" si="77"/>
        <v>-1.0068508468570093E-4</v>
      </c>
      <c r="AT77">
        <f t="shared" si="78"/>
        <v>-6.5780921994657918E-5</v>
      </c>
      <c r="AU77">
        <f t="shared" si="79"/>
        <v>-1.6646600668035892E-4</v>
      </c>
      <c r="AW77">
        <v>74</v>
      </c>
      <c r="AX77">
        <f>IF(Z77&gt;0, (R77*SUMPRODUCT(K77:$K$98, X77:$X$98)-K77*$AZ$3)/Z77, 0)</f>
        <v>-8.5080094072844887E+21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0.872959127</v>
      </c>
      <c r="Q78" s="5">
        <f t="shared" si="91"/>
        <v>50</v>
      </c>
      <c r="R78">
        <f t="shared" si="62"/>
        <v>100000</v>
      </c>
      <c r="S78">
        <f t="shared" si="63"/>
        <v>-6.4904137982546635E+22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-2.2578738385242998</v>
      </c>
      <c r="AC78">
        <f t="shared" si="64"/>
        <v>-2.015958784396696</v>
      </c>
      <c r="AE78">
        <f t="shared" si="65"/>
        <v>0</v>
      </c>
      <c r="AF78">
        <f t="shared" si="66"/>
        <v>0</v>
      </c>
      <c r="AG78">
        <f t="shared" si="67"/>
        <v>-1.5530279324708134E-21</v>
      </c>
      <c r="AH78">
        <f t="shared" si="68"/>
        <v>-2.316677709907949E-17</v>
      </c>
      <c r="AI78">
        <f t="shared" si="69"/>
        <v>-2.3168330127011962E-17</v>
      </c>
      <c r="AJ78">
        <f t="shared" si="70"/>
        <v>-0.24191505412760383</v>
      </c>
      <c r="AK78">
        <f t="shared" si="92"/>
        <v>-0.15805116869670099</v>
      </c>
      <c r="AL78">
        <f t="shared" si="71"/>
        <v>-0.39996622282430483</v>
      </c>
      <c r="AN78">
        <f t="shared" si="72"/>
        <v>0</v>
      </c>
      <c r="AO78">
        <f t="shared" si="73"/>
        <v>0</v>
      </c>
      <c r="AP78">
        <f t="shared" si="74"/>
        <v>-5.1528258679574301E-25</v>
      </c>
      <c r="AQ78">
        <f t="shared" si="75"/>
        <v>-7.6865564242247801E-21</v>
      </c>
      <c r="AR78">
        <f t="shared" si="76"/>
        <v>-7.6870717068115763E-21</v>
      </c>
      <c r="AS78">
        <f t="shared" si="77"/>
        <v>-8.026553307214684E-5</v>
      </c>
      <c r="AT78">
        <f t="shared" si="78"/>
        <v>-5.2440148273802544E-5</v>
      </c>
      <c r="AU78">
        <f t="shared" si="79"/>
        <v>-1.3270568134594938E-4</v>
      </c>
      <c r="AW78">
        <v>75</v>
      </c>
      <c r="AX78">
        <f>IF(Z78&gt;0, (R78*SUMPRODUCT(K78:$K$98, X78:$X$98)-K78*$AZ$3)/Z78, 0)</f>
        <v>-6.4904137982546635E+22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0.877957722</v>
      </c>
      <c r="Q79" s="5">
        <f t="shared" si="91"/>
        <v>50</v>
      </c>
      <c r="R79">
        <f t="shared" si="62"/>
        <v>100000</v>
      </c>
      <c r="S79">
        <f t="shared" si="63"/>
        <v>-5.1721657425335759E+23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-2.015958784396696</v>
      </c>
      <c r="AC79">
        <f t="shared" si="64"/>
        <v>-1.7999632003541928</v>
      </c>
      <c r="AE79">
        <f t="shared" si="65"/>
        <v>0</v>
      </c>
      <c r="AF79">
        <f t="shared" si="66"/>
        <v>0</v>
      </c>
      <c r="AG79">
        <f t="shared" si="67"/>
        <v>-1.7400478735166019E-22</v>
      </c>
      <c r="AH79">
        <f t="shared" si="68"/>
        <v>-2.7269857315888903E-18</v>
      </c>
      <c r="AI79">
        <f t="shared" si="69"/>
        <v>-2.727159736376242E-18</v>
      </c>
      <c r="AJ79">
        <f t="shared" si="70"/>
        <v>-0.21599558404250319</v>
      </c>
      <c r="AK79">
        <f t="shared" si="92"/>
        <v>-0.14111711490776874</v>
      </c>
      <c r="AL79">
        <f t="shared" si="71"/>
        <v>-0.35711269895027192</v>
      </c>
      <c r="AN79">
        <f t="shared" si="72"/>
        <v>0</v>
      </c>
      <c r="AO79">
        <f t="shared" si="73"/>
        <v>0</v>
      </c>
      <c r="AP79">
        <f t="shared" si="74"/>
        <v>-5.1547709677078386E-26</v>
      </c>
      <c r="AQ79">
        <f t="shared" si="75"/>
        <v>-8.0785058230260322E-22</v>
      </c>
      <c r="AR79">
        <f t="shared" si="76"/>
        <v>-8.079021300122803E-22</v>
      </c>
      <c r="AS79">
        <f t="shared" si="77"/>
        <v>-6.398719154348433E-5</v>
      </c>
      <c r="AT79">
        <f t="shared" si="78"/>
        <v>-4.1804965141743091E-5</v>
      </c>
      <c r="AU79">
        <f t="shared" si="79"/>
        <v>-1.0579215668522742E-4</v>
      </c>
      <c r="AW79">
        <v>76</v>
      </c>
      <c r="AX79">
        <f>IF(Z79&gt;0, (R79*SUMPRODUCT(K79:$K$98, X79:$X$98)-K79*$AZ$3)/Z79, 0)</f>
        <v>-5.1721657425335759E+23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0.88376105100000002</v>
      </c>
      <c r="Q80" s="5">
        <f t="shared" si="91"/>
        <v>50</v>
      </c>
      <c r="R80">
        <f t="shared" si="62"/>
        <v>100000</v>
      </c>
      <c r="S80">
        <f t="shared" si="63"/>
        <v>-4.346809875973192E+24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-1.7999632003541928</v>
      </c>
      <c r="AC80">
        <f t="shared" si="64"/>
        <v>-1.6071100003162435</v>
      </c>
      <c r="AE80">
        <f t="shared" si="65"/>
        <v>0</v>
      </c>
      <c r="AF80">
        <f t="shared" si="66"/>
        <v>0</v>
      </c>
      <c r="AG80">
        <f t="shared" si="67"/>
        <v>-1.8486085729208864E-23</v>
      </c>
      <c r="AH80">
        <f t="shared" si="68"/>
        <v>-3.075573074978694E-19</v>
      </c>
      <c r="AI80">
        <f t="shared" si="69"/>
        <v>-3.0757579358359863E-19</v>
      </c>
      <c r="AJ80">
        <f t="shared" si="70"/>
        <v>-0.19285320003794926</v>
      </c>
      <c r="AK80">
        <f t="shared" si="92"/>
        <v>-0.1259974240247935</v>
      </c>
      <c r="AL80">
        <f t="shared" si="71"/>
        <v>-0.31885062406274278</v>
      </c>
      <c r="AN80">
        <f t="shared" si="72"/>
        <v>0</v>
      </c>
      <c r="AO80">
        <f t="shared" si="73"/>
        <v>0</v>
      </c>
      <c r="AP80">
        <f t="shared" si="74"/>
        <v>-4.889620088794585E-27</v>
      </c>
      <c r="AQ80">
        <f t="shared" si="75"/>
        <v>-8.1349746572960109E-23</v>
      </c>
      <c r="AR80">
        <f t="shared" si="76"/>
        <v>-8.1354636193048906E-23</v>
      </c>
      <c r="AS80">
        <f t="shared" si="77"/>
        <v>-5.1010197340150129E-5</v>
      </c>
      <c r="AT80">
        <f t="shared" si="78"/>
        <v>-3.3326662262231416E-5</v>
      </c>
      <c r="AU80">
        <f t="shared" si="79"/>
        <v>-8.4336859602381545E-5</v>
      </c>
      <c r="AW80">
        <v>77</v>
      </c>
      <c r="AX80">
        <f>IF(Z80&gt;0, (R80*SUMPRODUCT(K80:$K$98, X80:$X$98)-K80*$AZ$3)/Z80, 0)</f>
        <v>-4.346809875973192E+24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0.88953285599999998</v>
      </c>
      <c r="Q81" s="5">
        <f t="shared" si="91"/>
        <v>50</v>
      </c>
      <c r="R81">
        <f t="shared" si="62"/>
        <v>100000</v>
      </c>
      <c r="S81">
        <f t="shared" si="63"/>
        <v>-3.8630343133916818E+25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-1.6071100003162435</v>
      </c>
      <c r="AC81">
        <f t="shared" si="64"/>
        <v>-1.4349196431395028</v>
      </c>
      <c r="AE81">
        <f t="shared" si="65"/>
        <v>0</v>
      </c>
      <c r="AF81">
        <f t="shared" si="66"/>
        <v>0</v>
      </c>
      <c r="AG81">
        <f t="shared" si="67"/>
        <v>-1.857244236952773E-24</v>
      </c>
      <c r="AH81">
        <f t="shared" si="68"/>
        <v>-3.2887961269928003E-20</v>
      </c>
      <c r="AI81">
        <f t="shared" si="69"/>
        <v>-3.2889818514164956E-20</v>
      </c>
      <c r="AJ81">
        <f t="shared" si="70"/>
        <v>-0.17219035717674069</v>
      </c>
      <c r="AK81">
        <f t="shared" si="92"/>
        <v>-0.11249770002213706</v>
      </c>
      <c r="AL81">
        <f t="shared" si="71"/>
        <v>-0.28468805719887774</v>
      </c>
      <c r="AN81">
        <f t="shared" si="72"/>
        <v>0</v>
      </c>
      <c r="AO81">
        <f t="shared" si="73"/>
        <v>0</v>
      </c>
      <c r="AP81">
        <f t="shared" si="74"/>
        <v>-4.3861264782698083E-28</v>
      </c>
      <c r="AQ81">
        <f t="shared" si="75"/>
        <v>-7.7669245041793202E-24</v>
      </c>
      <c r="AR81">
        <f t="shared" si="76"/>
        <v>-7.7673631168271472E-24</v>
      </c>
      <c r="AS81">
        <f t="shared" si="77"/>
        <v>-4.0665017012237089E-5</v>
      </c>
      <c r="AT81">
        <f t="shared" si="78"/>
        <v>-2.6567811114661522E-5</v>
      </c>
      <c r="AU81">
        <f t="shared" si="79"/>
        <v>-6.7232828126898608E-5</v>
      </c>
      <c r="AW81">
        <v>78</v>
      </c>
      <c r="AX81">
        <f>IF(Z81&gt;0, (R81*SUMPRODUCT(K81:$K$98, X81:$X$98)-K81*$AZ$3)/Z81, 0)</f>
        <v>-3.8630343133916818E+25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0.89526598199999996</v>
      </c>
      <c r="Q82" s="5">
        <f t="shared" si="91"/>
        <v>50</v>
      </c>
      <c r="R82">
        <f t="shared" si="62"/>
        <v>100000</v>
      </c>
      <c r="S82">
        <f t="shared" si="63"/>
        <v>-3.6408650795472447E+26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-1.4349196431395028</v>
      </c>
      <c r="AC82">
        <f t="shared" si="64"/>
        <v>-1.2811782528031275</v>
      </c>
      <c r="AE82">
        <f t="shared" si="65"/>
        <v>0</v>
      </c>
      <c r="AF82">
        <f t="shared" si="66"/>
        <v>0</v>
      </c>
      <c r="AG82">
        <f t="shared" si="67"/>
        <v>-1.759442089738803E-25</v>
      </c>
      <c r="AH82">
        <f t="shared" si="68"/>
        <v>-3.3254551712187302E-21</v>
      </c>
      <c r="AI82">
        <f t="shared" si="69"/>
        <v>-3.3256311154277042E-21</v>
      </c>
      <c r="AJ82">
        <f t="shared" si="70"/>
        <v>-0.15374139033637535</v>
      </c>
      <c r="AK82">
        <f t="shared" si="92"/>
        <v>-0.10044437501976521</v>
      </c>
      <c r="AL82">
        <f t="shared" si="71"/>
        <v>-0.25418576535614057</v>
      </c>
      <c r="AN82">
        <f t="shared" si="72"/>
        <v>0</v>
      </c>
      <c r="AO82">
        <f t="shared" si="73"/>
        <v>0</v>
      </c>
      <c r="AP82">
        <f t="shared" si="74"/>
        <v>-3.7099587923454348E-29</v>
      </c>
      <c r="AQ82">
        <f t="shared" si="75"/>
        <v>-7.0120532656150383E-25</v>
      </c>
      <c r="AR82">
        <f t="shared" si="76"/>
        <v>-7.0124242614942735E-25</v>
      </c>
      <c r="AS82">
        <f t="shared" si="77"/>
        <v>-3.2417902592663436E-5</v>
      </c>
      <c r="AT82">
        <f t="shared" si="78"/>
        <v>-2.1179696360540108E-5</v>
      </c>
      <c r="AU82">
        <f t="shared" si="79"/>
        <v>-5.3597598953203551E-5</v>
      </c>
      <c r="AW82">
        <v>79</v>
      </c>
      <c r="AX82">
        <f>IF(Z82&gt;0, (R82*SUMPRODUCT(K82:$K$98, X82:$X$98)-K82*$AZ$3)/Z82, 0)</f>
        <v>-3.6408650795472447E+26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0.900953271</v>
      </c>
      <c r="Q83" s="5">
        <f t="shared" si="91"/>
        <v>50</v>
      </c>
      <c r="R83">
        <f t="shared" si="62"/>
        <v>100000</v>
      </c>
      <c r="S83">
        <f t="shared" si="63"/>
        <v>-3.6506365017101287E+27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-1.2811782528031275</v>
      </c>
      <c r="AC83">
        <f t="shared" si="64"/>
        <v>-1.1439091542885067</v>
      </c>
      <c r="AE83">
        <f t="shared" si="65"/>
        <v>0</v>
      </c>
      <c r="AF83">
        <f t="shared" si="66"/>
        <v>0</v>
      </c>
      <c r="AG83">
        <f t="shared" si="67"/>
        <v>-1.5667256295616481E-26</v>
      </c>
      <c r="AH83">
        <f t="shared" si="68"/>
        <v>-3.1703502117705002E-22</v>
      </c>
      <c r="AI83">
        <f t="shared" si="69"/>
        <v>-3.1705068843334562E-22</v>
      </c>
      <c r="AJ83">
        <f t="shared" si="70"/>
        <v>-0.13726909851462077</v>
      </c>
      <c r="AK83">
        <f t="shared" si="92"/>
        <v>-8.9682477696218926E-2</v>
      </c>
      <c r="AL83">
        <f t="shared" si="71"/>
        <v>-0.2269515762108397</v>
      </c>
      <c r="AN83">
        <f t="shared" si="72"/>
        <v>0</v>
      </c>
      <c r="AO83">
        <f t="shared" si="73"/>
        <v>0</v>
      </c>
      <c r="AP83">
        <f t="shared" si="74"/>
        <v>-2.9496401355638489E-30</v>
      </c>
      <c r="AQ83">
        <f t="shared" si="75"/>
        <v>-5.968749123640766E-26</v>
      </c>
      <c r="AR83">
        <f t="shared" si="76"/>
        <v>-5.9690440876543223E-26</v>
      </c>
      <c r="AS83">
        <f t="shared" si="77"/>
        <v>-2.5843353469916629E-5</v>
      </c>
      <c r="AT83">
        <f t="shared" si="78"/>
        <v>-1.6884324267012201E-5</v>
      </c>
      <c r="AU83">
        <f t="shared" si="79"/>
        <v>-4.2727677736928826E-5</v>
      </c>
      <c r="AW83">
        <v>80</v>
      </c>
      <c r="AX83">
        <f>IF(Z83&gt;0, (R83*SUMPRODUCT(K83:$K$98, X83:$X$98)-K83*$AZ$3)/Z83, 0)</f>
        <v>-3.6506365017101287E+27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0.90658776299999999</v>
      </c>
      <c r="Q84" s="5">
        <f t="shared" si="91"/>
        <v>50</v>
      </c>
      <c r="R84">
        <f t="shared" si="62"/>
        <v>100000</v>
      </c>
      <c r="S84">
        <f t="shared" si="63"/>
        <v>-3.9076962730623078E+28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-1.1439091542885067</v>
      </c>
      <c r="AC84">
        <f t="shared" si="64"/>
        <v>-1.0213474591861667</v>
      </c>
      <c r="AE84">
        <f t="shared" si="65"/>
        <v>0</v>
      </c>
      <c r="AF84">
        <f t="shared" si="66"/>
        <v>0</v>
      </c>
      <c r="AG84">
        <f t="shared" si="67"/>
        <v>-1.3068408952697043E-27</v>
      </c>
      <c r="AH84">
        <f t="shared" si="68"/>
        <v>-2.8407485674781225E-23</v>
      </c>
      <c r="AI84">
        <f t="shared" si="69"/>
        <v>-2.8408792515676496E-23</v>
      </c>
      <c r="AJ84">
        <f t="shared" si="70"/>
        <v>-0.12256169510234005</v>
      </c>
      <c r="AK84">
        <f t="shared" si="92"/>
        <v>-8.0073640800195481E-2</v>
      </c>
      <c r="AL84">
        <f t="shared" si="71"/>
        <v>-0.20263533590253552</v>
      </c>
      <c r="AN84">
        <f t="shared" si="72"/>
        <v>0</v>
      </c>
      <c r="AO84">
        <f t="shared" si="73"/>
        <v>0</v>
      </c>
      <c r="AP84">
        <f t="shared" si="74"/>
        <v>-2.1967507326103923E-31</v>
      </c>
      <c r="AQ84">
        <f t="shared" si="75"/>
        <v>-4.7751922359925829E-27</v>
      </c>
      <c r="AR84">
        <f t="shared" si="76"/>
        <v>-4.775411911065844E-27</v>
      </c>
      <c r="AS84">
        <f t="shared" si="77"/>
        <v>-2.0602163161604467E-5</v>
      </c>
      <c r="AT84">
        <f t="shared" si="78"/>
        <v>-1.3460079932248249E-5</v>
      </c>
      <c r="AU84">
        <f t="shared" si="79"/>
        <v>-3.4062243093852712E-5</v>
      </c>
      <c r="AW84">
        <v>81</v>
      </c>
      <c r="AX84">
        <f>IF(Z84&gt;0, (R84*SUMPRODUCT(K84:$K$98, X84:$X$98)-K84*$AZ$3)/Z84, 0)</f>
        <v>-3.9076962730623078E+28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0.91219363099999995</v>
      </c>
      <c r="Q85" s="5">
        <f t="shared" si="91"/>
        <v>50</v>
      </c>
      <c r="R85">
        <f t="shared" si="62"/>
        <v>100000</v>
      </c>
      <c r="S85">
        <f t="shared" si="63"/>
        <v>-4.4842274152645708E+29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-1.0213474591861667</v>
      </c>
      <c r="AC85">
        <f t="shared" si="64"/>
        <v>-0.91191737427336306</v>
      </c>
      <c r="AE85">
        <f t="shared" si="65"/>
        <v>0</v>
      </c>
      <c r="AF85">
        <f t="shared" si="66"/>
        <v>0</v>
      </c>
      <c r="AG85">
        <f t="shared" si="67"/>
        <v>-1.0168054492164506E-28</v>
      </c>
      <c r="AH85">
        <f t="shared" si="68"/>
        <v>-2.3841838827907243E-24</v>
      </c>
      <c r="AI85">
        <f t="shared" si="69"/>
        <v>-2.384285563335646E-24</v>
      </c>
      <c r="AJ85">
        <f t="shared" si="70"/>
        <v>-0.10943008491280359</v>
      </c>
      <c r="AK85">
        <f t="shared" si="92"/>
        <v>-7.1494322143031669E-2</v>
      </c>
      <c r="AL85">
        <f t="shared" si="71"/>
        <v>-0.18092440705583526</v>
      </c>
      <c r="AN85">
        <f t="shared" si="72"/>
        <v>0</v>
      </c>
      <c r="AO85">
        <f t="shared" si="73"/>
        <v>0</v>
      </c>
      <c r="AP85">
        <f t="shared" si="74"/>
        <v>-1.5260821259152203E-32</v>
      </c>
      <c r="AQ85">
        <f t="shared" si="75"/>
        <v>-3.5783250485388994E-28</v>
      </c>
      <c r="AR85">
        <f t="shared" si="76"/>
        <v>-3.5784776567514911E-28</v>
      </c>
      <c r="AS85">
        <f t="shared" si="77"/>
        <v>-1.6423918336738253E-5</v>
      </c>
      <c r="AT85">
        <f t="shared" si="78"/>
        <v>-1.0730293313335656E-5</v>
      </c>
      <c r="AU85">
        <f t="shared" si="79"/>
        <v>-2.7154211650073906E-5</v>
      </c>
      <c r="AW85">
        <v>82</v>
      </c>
      <c r="AX85">
        <f>IF(Z85&gt;0, (R85*SUMPRODUCT(K85:$K$98, X85:$X$98)-K85*$AZ$3)/Z85, 0)</f>
        <v>-4.4842274152645708E+29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0.91779930600000004</v>
      </c>
      <c r="Q86" s="5">
        <f t="shared" si="91"/>
        <v>50</v>
      </c>
      <c r="R86">
        <f t="shared" si="62"/>
        <v>100000</v>
      </c>
      <c r="S86">
        <f t="shared" si="63"/>
        <v>-5.5453407108729356E+30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-0.91191737427336306</v>
      </c>
      <c r="AC86">
        <f t="shared" si="64"/>
        <v>-0.81421194131550267</v>
      </c>
      <c r="AE86">
        <f t="shared" si="65"/>
        <v>0</v>
      </c>
      <c r="AF86">
        <f t="shared" si="66"/>
        <v>0</v>
      </c>
      <c r="AG86">
        <f t="shared" si="67"/>
        <v>-7.3414059096409525E-30</v>
      </c>
      <c r="AH86">
        <f t="shared" si="68"/>
        <v>-1.8664466712557533E-25</v>
      </c>
      <c r="AI86">
        <f t="shared" si="69"/>
        <v>-1.8665200853148497E-25</v>
      </c>
      <c r="AJ86">
        <f t="shared" si="70"/>
        <v>-9.7705432957860383E-2</v>
      </c>
      <c r="AK86">
        <f t="shared" si="92"/>
        <v>-6.3834216199135416E-2</v>
      </c>
      <c r="AL86">
        <f t="shared" si="71"/>
        <v>-0.16153964915699581</v>
      </c>
      <c r="AN86">
        <f t="shared" si="72"/>
        <v>0</v>
      </c>
      <c r="AO86">
        <f t="shared" si="73"/>
        <v>0</v>
      </c>
      <c r="AP86">
        <f t="shared" si="74"/>
        <v>-9.8378739814352095E-34</v>
      </c>
      <c r="AQ86">
        <f t="shared" si="75"/>
        <v>-2.5011377072571319E-29</v>
      </c>
      <c r="AR86">
        <f t="shared" si="76"/>
        <v>-2.5012360859969461E-29</v>
      </c>
      <c r="AS86">
        <f t="shared" si="77"/>
        <v>-1.3093047143445677E-5</v>
      </c>
      <c r="AT86">
        <f t="shared" si="78"/>
        <v>-8.5541241337178377E-6</v>
      </c>
      <c r="AU86">
        <f t="shared" si="79"/>
        <v>-2.1647171277163515E-5</v>
      </c>
      <c r="AW86">
        <v>83</v>
      </c>
      <c r="AX86">
        <f>IF(Z86&gt;0, (R86*SUMPRODUCT(K86:$K$98, X86:$X$98)-K86*$AZ$3)/Z86, 0)</f>
        <v>-5.5453407108729356E+30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0.92340517499999997</v>
      </c>
      <c r="Q87" s="5">
        <f t="shared" si="91"/>
        <v>50</v>
      </c>
      <c r="R87">
        <f t="shared" si="62"/>
        <v>100000</v>
      </c>
      <c r="S87">
        <f t="shared" si="63"/>
        <v>-7.434807529382958E+31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-0.81421194131550267</v>
      </c>
      <c r="AC87">
        <f t="shared" si="64"/>
        <v>-0.72697494760312731</v>
      </c>
      <c r="AE87">
        <f t="shared" si="65"/>
        <v>0</v>
      </c>
      <c r="AF87">
        <f t="shared" si="66"/>
        <v>0</v>
      </c>
      <c r="AG87">
        <f t="shared" si="67"/>
        <v>-4.8889964180650526E-31</v>
      </c>
      <c r="AH87">
        <f t="shared" si="68"/>
        <v>-1.3558184417476077E-26</v>
      </c>
      <c r="AI87">
        <f t="shared" si="69"/>
        <v>-1.3558673317117884E-26</v>
      </c>
      <c r="AJ87">
        <f t="shared" si="70"/>
        <v>-8.7236993712375366E-2</v>
      </c>
      <c r="AK87">
        <f t="shared" si="92"/>
        <v>-5.6994835892085191E-2</v>
      </c>
      <c r="AL87">
        <f t="shared" si="71"/>
        <v>-0.14423182960446057</v>
      </c>
      <c r="AN87">
        <f t="shared" si="72"/>
        <v>0</v>
      </c>
      <c r="AO87">
        <f t="shared" si="73"/>
        <v>0</v>
      </c>
      <c r="AP87">
        <f t="shared" si="74"/>
        <v>-5.8495669300511716E-35</v>
      </c>
      <c r="AQ87">
        <f t="shared" si="75"/>
        <v>-1.6222042402598437E-30</v>
      </c>
      <c r="AR87">
        <f t="shared" si="76"/>
        <v>-1.6222627359291442E-30</v>
      </c>
      <c r="AS87">
        <f t="shared" si="77"/>
        <v>-1.0437697021241772E-5</v>
      </c>
      <c r="AT87">
        <f t="shared" si="78"/>
        <v>-6.8192953872112851E-6</v>
      </c>
      <c r="AU87">
        <f t="shared" si="79"/>
        <v>-1.7256992408453059E-5</v>
      </c>
      <c r="AW87">
        <v>84</v>
      </c>
      <c r="AX87">
        <f>IF(Z87&gt;0, (R87*SUMPRODUCT(K87:$K$98, X87:$X$98)-K87*$AZ$3)/Z87, 0)</f>
        <v>-7.434807529382958E+31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0.92901104300000004</v>
      </c>
      <c r="Q88" s="5">
        <f t="shared" si="91"/>
        <v>50</v>
      </c>
      <c r="R88">
        <f t="shared" si="62"/>
        <v>100000</v>
      </c>
      <c r="S88">
        <f t="shared" si="63"/>
        <v>-1.0884299937081464E+33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-0.72697494760312731</v>
      </c>
      <c r="AC88">
        <f t="shared" si="64"/>
        <v>-0.6490847746456494</v>
      </c>
      <c r="AE88">
        <f t="shared" si="65"/>
        <v>0</v>
      </c>
      <c r="AF88">
        <f t="shared" si="66"/>
        <v>0</v>
      </c>
      <c r="AG88">
        <f t="shared" si="67"/>
        <v>-2.9817479231452354E-32</v>
      </c>
      <c r="AH88">
        <f t="shared" si="68"/>
        <v>-9.0838633231397567E-28</v>
      </c>
      <c r="AI88">
        <f t="shared" si="69"/>
        <v>-9.0841614979320716E-28</v>
      </c>
      <c r="AJ88">
        <f t="shared" si="70"/>
        <v>-7.789017295747791E-2</v>
      </c>
      <c r="AK88">
        <f t="shared" si="92"/>
        <v>-5.0888246332218917E-2</v>
      </c>
      <c r="AL88">
        <f t="shared" si="71"/>
        <v>-0.12877841928969683</v>
      </c>
      <c r="AN88">
        <f t="shared" si="72"/>
        <v>0</v>
      </c>
      <c r="AO88">
        <f t="shared" si="73"/>
        <v>0</v>
      </c>
      <c r="AP88">
        <f t="shared" si="74"/>
        <v>-3.1853480889777938E-36</v>
      </c>
      <c r="AQ88">
        <f t="shared" si="75"/>
        <v>-9.7041290621163325E-32</v>
      </c>
      <c r="AR88">
        <f t="shared" si="76"/>
        <v>-9.7044475969252309E-32</v>
      </c>
      <c r="AS88">
        <f t="shared" si="77"/>
        <v>-8.3208681610664534E-6</v>
      </c>
      <c r="AT88">
        <f t="shared" si="78"/>
        <v>-5.4363005318967507E-6</v>
      </c>
      <c r="AU88">
        <f t="shared" si="79"/>
        <v>-1.3757168692963204E-5</v>
      </c>
      <c r="AW88">
        <v>85</v>
      </c>
      <c r="AX88">
        <f>IF(Z88&gt;0, (R88*SUMPRODUCT(K88:$K$98, X88:$X$98)-K88*$AZ$3)/Z88, 0)</f>
        <v>-1.0884299937081464E+33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-0.6490847746456494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-5.9634958462904705E-29</v>
      </c>
      <c r="AI89">
        <f t="shared" si="69"/>
        <v>-5.9634958462904705E-29</v>
      </c>
      <c r="AJ89">
        <f t="shared" si="70"/>
        <v>-0.6490847746456494</v>
      </c>
      <c r="AK89">
        <f t="shared" si="92"/>
        <v>-4.5435934225195464E-2</v>
      </c>
      <c r="AL89">
        <f t="shared" si="71"/>
        <v>-0.69452070887084483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-5.6881215874603457E-33</v>
      </c>
      <c r="AR89">
        <f t="shared" si="76"/>
        <v>-5.6881215874603457E-33</v>
      </c>
      <c r="AS89">
        <f t="shared" si="77"/>
        <v>-6.1911221436506363E-5</v>
      </c>
      <c r="AT89">
        <f t="shared" si="78"/>
        <v>-4.3337855005554455E-6</v>
      </c>
      <c r="AU89">
        <f t="shared" si="79"/>
        <v>-6.6245006937061792E-5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11401.16921533554</v>
      </c>
      <c r="AO91" s="6">
        <f t="shared" si="93"/>
        <v>-1140.116921533554</v>
      </c>
      <c r="AP91" s="6">
        <f t="shared" si="93"/>
        <v>-2976.7898378830978</v>
      </c>
      <c r="AQ91" s="6">
        <f t="shared" si="93"/>
        <v>-6075.9676012863893</v>
      </c>
      <c r="AR91" s="6">
        <f t="shared" si="93"/>
        <v>1208.2948546325006</v>
      </c>
      <c r="AS91" s="6">
        <f t="shared" si="93"/>
        <v>-1451.8671841971548</v>
      </c>
      <c r="AT91" s="6">
        <f t="shared" si="93"/>
        <v>729.77417548209269</v>
      </c>
      <c r="AU91" s="6">
        <f t="shared" si="93"/>
        <v>486.20184591743549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27170.920853963697</v>
      </c>
      <c r="K3">
        <v>1</v>
      </c>
      <c r="L3" s="2">
        <v>0</v>
      </c>
      <c r="O3">
        <f>$C$3</f>
        <v>27170.920853963697</v>
      </c>
      <c r="P3">
        <f>O3*C5</f>
        <v>2717.0920853963698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27170.920853963697</v>
      </c>
      <c r="AF3">
        <f t="shared" ref="AF3:AF34" si="4">-$Z3*P3</f>
        <v>-2717.0920853963698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21933.920564567328</v>
      </c>
      <c r="AJ3">
        <f t="shared" ref="AJ3:AJ34" si="8">AB3-AC3</f>
        <v>0</v>
      </c>
      <c r="AL3">
        <f t="shared" ref="AL3:AL34" si="9">SUM(AI3:AK3)</f>
        <v>21933.920564567328</v>
      </c>
      <c r="AN3">
        <f t="shared" ref="AN3:AN34" si="10">AE3*$K3</f>
        <v>27170.920853963697</v>
      </c>
      <c r="AO3">
        <f t="shared" ref="AO3:AO34" si="11">AF3*$K3</f>
        <v>-2717.0920853963698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21933.920564567328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21933.920564567328</v>
      </c>
      <c r="AW3">
        <v>0</v>
      </c>
      <c r="AX3">
        <f>IF(Z3&gt;0, (R3*SUMPRODUCT(K3:$K$98, X3:$X$98)-K3*$AZ$3)/Z3, 0)</f>
        <v>0</v>
      </c>
      <c r="AZ3">
        <f>C6*ABS(SUMPRODUCT(X4:X79, K4:K79))/1</f>
        <v>16226.305417343581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100000</v>
      </c>
      <c r="S4">
        <f t="shared" si="1"/>
        <v>809.15936428774251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799.12780054991345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-799.12780054991345</v>
      </c>
      <c r="AK4">
        <f>G4*SUM(AB4, AE4:AF4)</f>
        <v>0</v>
      </c>
      <c r="AL4">
        <f t="shared" si="9"/>
        <v>-1038.8791005499133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-227.94381061038217</v>
      </c>
      <c r="AR4">
        <f t="shared" si="14"/>
        <v>-227.94381061038217</v>
      </c>
      <c r="AS4">
        <f t="shared" si="15"/>
        <v>-759.7716301102048</v>
      </c>
      <c r="AT4">
        <f t="shared" si="16"/>
        <v>0</v>
      </c>
      <c r="AU4">
        <f t="shared" si="17"/>
        <v>-987.71544072058691</v>
      </c>
      <c r="AW4">
        <v>1</v>
      </c>
      <c r="AX4">
        <f>IF(Z4&gt;0, (R4*SUMPRODUCT(K4:$K$98, X4:$X$98)-K4*$AZ$3)/Z4, 0)</f>
        <v>809.15936428774251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2.5466569999999999E-3</v>
      </c>
      <c r="Q5" s="5">
        <f t="shared" ref="Q5:Q36" si="29">$C$8</f>
        <v>50</v>
      </c>
      <c r="R5">
        <f t="shared" si="0"/>
        <v>100000</v>
      </c>
      <c r="S5">
        <f t="shared" si="1"/>
        <v>1397.6039335903524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799.12780054991345</v>
      </c>
      <c r="AC5">
        <f t="shared" si="2"/>
        <v>1362.9592570570112</v>
      </c>
      <c r="AE5">
        <f t="shared" si="3"/>
        <v>0</v>
      </c>
      <c r="AF5">
        <f t="shared" si="4"/>
        <v>0</v>
      </c>
      <c r="AG5">
        <f t="shared" si="5"/>
        <v>-48.760568867163201</v>
      </c>
      <c r="AH5">
        <f t="shared" si="6"/>
        <v>-251.50847867359587</v>
      </c>
      <c r="AI5">
        <f t="shared" si="7"/>
        <v>-300.26904754075906</v>
      </c>
      <c r="AJ5">
        <f t="shared" si="8"/>
        <v>-563.83145650709776</v>
      </c>
      <c r="AK5">
        <f>G5*SUM(AB5, AE5:AF5)</f>
        <v>3.2764239822546455</v>
      </c>
      <c r="AL5">
        <f t="shared" si="9"/>
        <v>-860.82408006560217</v>
      </c>
      <c r="AN5">
        <f t="shared" si="10"/>
        <v>0</v>
      </c>
      <c r="AO5">
        <f t="shared" si="11"/>
        <v>0</v>
      </c>
      <c r="AP5">
        <f t="shared" si="12"/>
        <v>-43.979854058907314</v>
      </c>
      <c r="AQ5">
        <f t="shared" si="13"/>
        <v>-226.84940811040366</v>
      </c>
      <c r="AR5">
        <f t="shared" si="14"/>
        <v>-270.82926216931099</v>
      </c>
      <c r="AS5">
        <f t="shared" si="15"/>
        <v>-508.55077672611986</v>
      </c>
      <c r="AT5">
        <f t="shared" si="16"/>
        <v>2.9551880120025045</v>
      </c>
      <c r="AU5">
        <f t="shared" si="17"/>
        <v>-776.42485088342835</v>
      </c>
      <c r="AW5">
        <v>2</v>
      </c>
      <c r="AX5">
        <f>IF(Z5&gt;0, (R5*SUMPRODUCT(K5:$K$98, X5:$X$98)-K5*$AZ$3)/Z5, 0)</f>
        <v>1397.6039335903524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3.8442260000000001E-3</v>
      </c>
      <c r="Q6" s="5">
        <f t="shared" si="29"/>
        <v>50</v>
      </c>
      <c r="R6">
        <f t="shared" si="0"/>
        <v>100000</v>
      </c>
      <c r="S6">
        <f t="shared" si="1"/>
        <v>2003.3593683465206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1362.9592570570112</v>
      </c>
      <c r="AC6">
        <f t="shared" si="2"/>
        <v>1926.6514005183708</v>
      </c>
      <c r="AE6">
        <f t="shared" si="3"/>
        <v>0</v>
      </c>
      <c r="AF6">
        <f t="shared" si="4"/>
        <v>0</v>
      </c>
      <c r="AG6">
        <f t="shared" si="5"/>
        <v>-48.08551653187763</v>
      </c>
      <c r="AH6">
        <f t="shared" si="6"/>
        <v>-374.89329322787864</v>
      </c>
      <c r="AI6">
        <f t="shared" si="7"/>
        <v>-422.97880975975625</v>
      </c>
      <c r="AJ6">
        <f t="shared" si="8"/>
        <v>-563.69214346135959</v>
      </c>
      <c r="AK6">
        <f>G6*SUM(AB6, AE6:AF6)</f>
        <v>9.6770107251047808</v>
      </c>
      <c r="AL6">
        <f t="shared" si="9"/>
        <v>-976.99394249601107</v>
      </c>
      <c r="AN6">
        <f t="shared" si="10"/>
        <v>0</v>
      </c>
      <c r="AO6">
        <f t="shared" si="11"/>
        <v>0</v>
      </c>
      <c r="AP6">
        <f t="shared" si="12"/>
        <v>-41.028272651469855</v>
      </c>
      <c r="AQ6">
        <f t="shared" si="13"/>
        <v>-319.8722891863722</v>
      </c>
      <c r="AR6">
        <f t="shared" si="14"/>
        <v>-360.90056183784202</v>
      </c>
      <c r="AS6">
        <f t="shared" si="15"/>
        <v>-480.96218199282913</v>
      </c>
      <c r="AT6">
        <f t="shared" si="16"/>
        <v>8.2567696702933553</v>
      </c>
      <c r="AU6">
        <f t="shared" si="17"/>
        <v>-833.60597416037785</v>
      </c>
      <c r="AW6">
        <v>3</v>
      </c>
      <c r="AX6">
        <f>IF(Z6&gt;0, (R6*SUMPRODUCT(K6:$K$98, X6:$X$98)-K6*$AZ$3)/Z6, 0)</f>
        <v>2003.3593683465206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5.3300140000000001E-3</v>
      </c>
      <c r="Q7" s="5">
        <f t="shared" si="29"/>
        <v>50</v>
      </c>
      <c r="R7">
        <f t="shared" si="0"/>
        <v>100000</v>
      </c>
      <c r="S7">
        <f t="shared" si="1"/>
        <v>2573.5908282449286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1926.6514005183708</v>
      </c>
      <c r="AC7">
        <f t="shared" si="2"/>
        <v>2437.1063522786626</v>
      </c>
      <c r="AE7">
        <f t="shared" si="3"/>
        <v>0</v>
      </c>
      <c r="AF7">
        <f t="shared" si="4"/>
        <v>0</v>
      </c>
      <c r="AG7">
        <f t="shared" si="5"/>
        <v>-47.348364890246714</v>
      </c>
      <c r="AH7">
        <f t="shared" si="6"/>
        <v>-512.59295262427838</v>
      </c>
      <c r="AI7">
        <f t="shared" si="7"/>
        <v>-559.94131751452505</v>
      </c>
      <c r="AJ7">
        <f t="shared" si="8"/>
        <v>-510.45495176029181</v>
      </c>
      <c r="AK7">
        <f>G7*SUM(AB7, AE7:AF7)</f>
        <v>26.587789327153516</v>
      </c>
      <c r="AL7">
        <f t="shared" si="9"/>
        <v>-1043.8084799476633</v>
      </c>
      <c r="AN7">
        <f t="shared" si="10"/>
        <v>0</v>
      </c>
      <c r="AO7">
        <f t="shared" si="11"/>
        <v>0</v>
      </c>
      <c r="AP7">
        <f t="shared" si="12"/>
        <v>-37.976413477464753</v>
      </c>
      <c r="AQ7">
        <f t="shared" si="13"/>
        <v>-411.1322948451803</v>
      </c>
      <c r="AR7">
        <f t="shared" si="14"/>
        <v>-449.10870832264504</v>
      </c>
      <c r="AS7">
        <f t="shared" si="15"/>
        <v>-409.41748156674635</v>
      </c>
      <c r="AT7">
        <f t="shared" si="16"/>
        <v>21.325105592985242</v>
      </c>
      <c r="AU7">
        <f t="shared" si="17"/>
        <v>-837.20108429640607</v>
      </c>
      <c r="AW7">
        <v>4</v>
      </c>
      <c r="AX7">
        <f>IF(Z7&gt;0, (R7*SUMPRODUCT(K7:$K$98, X7:$X$98)-K7*$AZ$3)/Z7, 0)</f>
        <v>2573.5908282449286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6.9004050000000001E-3</v>
      </c>
      <c r="Q8" s="5">
        <f t="shared" si="29"/>
        <v>50</v>
      </c>
      <c r="R8">
        <f t="shared" si="0"/>
        <v>100000</v>
      </c>
      <c r="S8">
        <f t="shared" si="1"/>
        <v>3110.2764571912976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2437.1063522786626</v>
      </c>
      <c r="AC8">
        <f t="shared" si="2"/>
        <v>2895.5528206776926</v>
      </c>
      <c r="AE8">
        <f t="shared" si="3"/>
        <v>0</v>
      </c>
      <c r="AF8">
        <f t="shared" si="4"/>
        <v>0</v>
      </c>
      <c r="AG8">
        <f t="shared" si="5"/>
        <v>-46.548158347513763</v>
      </c>
      <c r="AH8">
        <f t="shared" si="6"/>
        <v>-653.44578766096572</v>
      </c>
      <c r="AI8">
        <f t="shared" si="7"/>
        <v>-699.9939460084795</v>
      </c>
      <c r="AJ8">
        <f t="shared" si="8"/>
        <v>-458.44646839902998</v>
      </c>
      <c r="AK8">
        <f t="shared" ref="AK8:AK39" si="30">G8*SUM(AB8:AB8, AE8:AF8)</f>
        <v>52.641497209219118</v>
      </c>
      <c r="AL8">
        <f t="shared" si="9"/>
        <v>-1105.7989171982904</v>
      </c>
      <c r="AN8">
        <f t="shared" si="10"/>
        <v>0</v>
      </c>
      <c r="AO8">
        <f t="shared" si="11"/>
        <v>0</v>
      </c>
      <c r="AP8">
        <f t="shared" si="12"/>
        <v>-34.840049187428271</v>
      </c>
      <c r="AQ8">
        <f t="shared" si="13"/>
        <v>-489.08666189243212</v>
      </c>
      <c r="AR8">
        <f t="shared" si="14"/>
        <v>-523.92671107986041</v>
      </c>
      <c r="AS8">
        <f t="shared" si="15"/>
        <v>-343.13489675748042</v>
      </c>
      <c r="AT8">
        <f t="shared" si="16"/>
        <v>39.400750044217844</v>
      </c>
      <c r="AU8">
        <f t="shared" si="17"/>
        <v>-827.660857793123</v>
      </c>
      <c r="AW8">
        <v>5</v>
      </c>
      <c r="AX8">
        <f>IF(Z8&gt;0, (R8*SUMPRODUCT(K8:$K$98, X8:$X$98)-K8*$AZ$3)/Z8, 0)</f>
        <v>3110.2764571912976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8.6257439999999994E-3</v>
      </c>
      <c r="Q9" s="5">
        <f t="shared" si="29"/>
        <v>50</v>
      </c>
      <c r="R9">
        <f t="shared" si="0"/>
        <v>100000</v>
      </c>
      <c r="S9">
        <f t="shared" si="1"/>
        <v>3530.2752691458395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2895.5528206776926</v>
      </c>
      <c r="AC9">
        <f t="shared" si="2"/>
        <v>3225.3416895135542</v>
      </c>
      <c r="AE9">
        <f t="shared" si="3"/>
        <v>0</v>
      </c>
      <c r="AF9">
        <f t="shared" si="4"/>
        <v>0</v>
      </c>
      <c r="AG9">
        <f t="shared" si="5"/>
        <v>-45.681164266461508</v>
      </c>
      <c r="AH9">
        <f t="shared" si="6"/>
        <v>-803.02499515423347</v>
      </c>
      <c r="AI9">
        <f t="shared" si="7"/>
        <v>-848.70615942069503</v>
      </c>
      <c r="AJ9">
        <f t="shared" si="8"/>
        <v>-329.78886883586165</v>
      </c>
      <c r="AK9">
        <f t="shared" si="30"/>
        <v>64.570827901112551</v>
      </c>
      <c r="AL9">
        <f t="shared" si="9"/>
        <v>-1113.9242003554441</v>
      </c>
      <c r="AN9">
        <f t="shared" si="10"/>
        <v>0</v>
      </c>
      <c r="AO9">
        <f t="shared" si="11"/>
        <v>0</v>
      </c>
      <c r="AP9">
        <f t="shared" si="12"/>
        <v>-31.88578508842285</v>
      </c>
      <c r="AQ9">
        <f t="shared" si="13"/>
        <v>-560.51729038172948</v>
      </c>
      <c r="AR9">
        <f t="shared" si="14"/>
        <v>-592.40307547015232</v>
      </c>
      <c r="AS9">
        <f t="shared" si="15"/>
        <v>-230.19503038311899</v>
      </c>
      <c r="AT9">
        <f t="shared" si="16"/>
        <v>45.070907769047885</v>
      </c>
      <c r="AU9">
        <f t="shared" si="17"/>
        <v>-777.52719808422341</v>
      </c>
      <c r="AW9">
        <v>6</v>
      </c>
      <c r="AX9">
        <f>IF(Z9&gt;0, (R9*SUMPRODUCT(K9:$K$98, X9:$X$98)-K9*$AZ$3)/Z9, 0)</f>
        <v>3530.2752691458395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1.0476563E-2</v>
      </c>
      <c r="Q10" s="5">
        <f t="shared" si="29"/>
        <v>50</v>
      </c>
      <c r="R10">
        <f t="shared" si="0"/>
        <v>100000</v>
      </c>
      <c r="S10">
        <f t="shared" si="1"/>
        <v>3629.5671560520136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3225.3416895135542</v>
      </c>
      <c r="AC10">
        <f t="shared" si="2"/>
        <v>3248.1556179414238</v>
      </c>
      <c r="AE10">
        <f t="shared" si="3"/>
        <v>0</v>
      </c>
      <c r="AF10">
        <f t="shared" si="4"/>
        <v>0</v>
      </c>
      <c r="AG10">
        <f t="shared" si="5"/>
        <v>-44.745771028445958</v>
      </c>
      <c r="AH10">
        <f t="shared" si="6"/>
        <v>-957.16319070186557</v>
      </c>
      <c r="AI10">
        <f t="shared" si="7"/>
        <v>-1001.9089617303115</v>
      </c>
      <c r="AJ10">
        <f t="shared" si="8"/>
        <v>-22.813928427869541</v>
      </c>
      <c r="AK10">
        <f t="shared" si="30"/>
        <v>13.868969264908284</v>
      </c>
      <c r="AL10">
        <f t="shared" si="9"/>
        <v>-1010.8539208932729</v>
      </c>
      <c r="AN10">
        <f t="shared" si="10"/>
        <v>0</v>
      </c>
      <c r="AO10">
        <f t="shared" si="11"/>
        <v>0</v>
      </c>
      <c r="AP10">
        <f t="shared" si="12"/>
        <v>-29.624275634312145</v>
      </c>
      <c r="AQ10">
        <f t="shared" si="13"/>
        <v>-633.69711900469042</v>
      </c>
      <c r="AR10">
        <f t="shared" si="14"/>
        <v>-663.32139463900251</v>
      </c>
      <c r="AS10">
        <f t="shared" si="15"/>
        <v>-15.104133608939833</v>
      </c>
      <c r="AT10">
        <f t="shared" si="16"/>
        <v>9.182055841796851</v>
      </c>
      <c r="AU10">
        <f t="shared" si="17"/>
        <v>-669.24347240614554</v>
      </c>
      <c r="AW10">
        <v>7</v>
      </c>
      <c r="AX10">
        <f>IF(Z10&gt;0, (R10*SUMPRODUCT(K10:$K$98, X10:$X$98)-K10*$AZ$3)/Z10, 0)</f>
        <v>3629.5671560520136</v>
      </c>
    </row>
    <row r="11" spans="1:52" x14ac:dyDescent="0.25">
      <c r="A11" t="s">
        <v>33</v>
      </c>
      <c r="C11" s="25">
        <f>AU81</f>
        <v>4062.3238597379864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1.2607808E-2</v>
      </c>
      <c r="Q11" s="5">
        <f t="shared" si="29"/>
        <v>50</v>
      </c>
      <c r="R11">
        <f t="shared" si="0"/>
        <v>100000</v>
      </c>
      <c r="S11">
        <f t="shared" si="1"/>
        <v>3591.6821912359724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3248.1556179414238</v>
      </c>
      <c r="AC11">
        <f t="shared" si="2"/>
        <v>3141.5845916428807</v>
      </c>
      <c r="AE11">
        <f t="shared" si="3"/>
        <v>0</v>
      </c>
      <c r="AF11">
        <f t="shared" si="4"/>
        <v>0</v>
      </c>
      <c r="AG11">
        <f t="shared" si="5"/>
        <v>-43.734167228222887</v>
      </c>
      <c r="AH11">
        <f t="shared" si="6"/>
        <v>-1128.2921798772184</v>
      </c>
      <c r="AI11">
        <f t="shared" si="7"/>
        <v>-1172.0263471054413</v>
      </c>
      <c r="AJ11">
        <f t="shared" si="8"/>
        <v>106.57102629854307</v>
      </c>
      <c r="AK11">
        <f t="shared" si="30"/>
        <v>5.1970489887062783</v>
      </c>
      <c r="AL11">
        <f t="shared" si="9"/>
        <v>-1060.258271818192</v>
      </c>
      <c r="AN11">
        <f t="shared" si="10"/>
        <v>0</v>
      </c>
      <c r="AO11">
        <f t="shared" si="11"/>
        <v>0</v>
      </c>
      <c r="AP11">
        <f t="shared" si="12"/>
        <v>-27.533792029890201</v>
      </c>
      <c r="AQ11">
        <f t="shared" si="13"/>
        <v>-710.34077469852741</v>
      </c>
      <c r="AR11">
        <f t="shared" si="14"/>
        <v>-737.87456672841768</v>
      </c>
      <c r="AS11">
        <f t="shared" si="15"/>
        <v>67.094097372510504</v>
      </c>
      <c r="AT11">
        <f t="shared" si="16"/>
        <v>3.2719147315064681</v>
      </c>
      <c r="AU11">
        <f t="shared" si="17"/>
        <v>-667.50855462440074</v>
      </c>
      <c r="AW11">
        <v>8</v>
      </c>
      <c r="AX11">
        <f>IF(Z11&gt;0, (R11*SUMPRODUCT(K11:$K$98, X11:$X$98)-K11*$AZ$3)/Z11, 0)</f>
        <v>3591.6821912359724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1.5033739000000001E-2</v>
      </c>
      <c r="Q12" s="5">
        <f t="shared" si="29"/>
        <v>50</v>
      </c>
      <c r="R12">
        <f t="shared" si="0"/>
        <v>100000</v>
      </c>
      <c r="S12">
        <f t="shared" si="1"/>
        <v>3645.0729587644387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3141.5845916428807</v>
      </c>
      <c r="AC12">
        <f t="shared" si="2"/>
        <v>3108.4699220503571</v>
      </c>
      <c r="AE12">
        <f t="shared" si="3"/>
        <v>0</v>
      </c>
      <c r="AF12">
        <f t="shared" si="4"/>
        <v>0</v>
      </c>
      <c r="AG12">
        <f t="shared" si="5"/>
        <v>-42.639337500449201</v>
      </c>
      <c r="AH12">
        <f t="shared" si="6"/>
        <v>-1314.9761109829126</v>
      </c>
      <c r="AI12">
        <f t="shared" si="7"/>
        <v>-1357.6154484833619</v>
      </c>
      <c r="AJ12">
        <f t="shared" si="8"/>
        <v>33.114669592523569</v>
      </c>
      <c r="AK12">
        <f t="shared" si="30"/>
        <v>65.973276424500497</v>
      </c>
      <c r="AL12">
        <f t="shared" si="9"/>
        <v>-1258.5275024663379</v>
      </c>
      <c r="AN12">
        <f t="shared" si="10"/>
        <v>0</v>
      </c>
      <c r="AO12">
        <f t="shared" si="11"/>
        <v>0</v>
      </c>
      <c r="AP12">
        <f t="shared" si="12"/>
        <v>-25.064909679303131</v>
      </c>
      <c r="AQ12">
        <f t="shared" si="13"/>
        <v>-772.9894361487386</v>
      </c>
      <c r="AR12">
        <f t="shared" si="14"/>
        <v>-798.05434582804173</v>
      </c>
      <c r="AS12">
        <f t="shared" si="15"/>
        <v>19.465973231592187</v>
      </c>
      <c r="AT12">
        <f t="shared" si="16"/>
        <v>38.781423721941806</v>
      </c>
      <c r="AU12">
        <f t="shared" si="17"/>
        <v>-739.80694887450784</v>
      </c>
      <c r="AW12">
        <v>9</v>
      </c>
      <c r="AX12">
        <f>IF(Z12&gt;0, (R12*SUMPRODUCT(K12:$K$98, X12:$X$98)-K12*$AZ$3)/Z12, 0)</f>
        <v>3645.0729587644387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1.7719183999999999E-2</v>
      </c>
      <c r="Q13" s="5">
        <f t="shared" si="29"/>
        <v>50</v>
      </c>
      <c r="R13">
        <f t="shared" si="0"/>
        <v>100000</v>
      </c>
      <c r="S13">
        <f t="shared" si="1"/>
        <v>4049.2778985836617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3108.4699220503571</v>
      </c>
      <c r="AC13">
        <f t="shared" si="2"/>
        <v>3357.4514694619957</v>
      </c>
      <c r="AE13">
        <f t="shared" si="3"/>
        <v>0</v>
      </c>
      <c r="AF13">
        <f t="shared" si="4"/>
        <v>0</v>
      </c>
      <c r="AG13">
        <f t="shared" si="5"/>
        <v>-41.457409858636154</v>
      </c>
      <c r="AH13">
        <f t="shared" si="6"/>
        <v>-1511.0685336171191</v>
      </c>
      <c r="AI13">
        <f t="shared" si="7"/>
        <v>-1552.5259434757552</v>
      </c>
      <c r="AJ13">
        <f t="shared" si="8"/>
        <v>-248.98154741163853</v>
      </c>
      <c r="AK13">
        <f t="shared" si="30"/>
        <v>217.59289454352501</v>
      </c>
      <c r="AL13">
        <f t="shared" si="9"/>
        <v>-1583.9145963438687</v>
      </c>
      <c r="AN13">
        <f t="shared" si="10"/>
        <v>0</v>
      </c>
      <c r="AO13">
        <f t="shared" si="11"/>
        <v>0</v>
      </c>
      <c r="AP13">
        <f t="shared" si="12"/>
        <v>-21.759045389249238</v>
      </c>
      <c r="AQ13">
        <f t="shared" si="13"/>
        <v>-793.08883312670207</v>
      </c>
      <c r="AR13">
        <f t="shared" si="14"/>
        <v>-814.84787851595127</v>
      </c>
      <c r="AS13">
        <f t="shared" si="15"/>
        <v>-130.67870881679772</v>
      </c>
      <c r="AT13">
        <f t="shared" si="16"/>
        <v>114.20428060737609</v>
      </c>
      <c r="AU13">
        <f t="shared" si="17"/>
        <v>-831.32230672537287</v>
      </c>
      <c r="AW13">
        <v>10</v>
      </c>
      <c r="AX13">
        <f>IF(Z13&gt;0, (R13*SUMPRODUCT(K13:$K$98, X13:$X$98)-K13*$AZ$3)/Z13, 0)</f>
        <v>4049.2778985836617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2.0768709E-2</v>
      </c>
      <c r="Q14" s="5">
        <f t="shared" si="29"/>
        <v>50</v>
      </c>
      <c r="R14">
        <f t="shared" si="0"/>
        <v>100000</v>
      </c>
      <c r="S14">
        <f t="shared" si="1"/>
        <v>4326.3804698424474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3357.4514694619957</v>
      </c>
      <c r="AC14">
        <f t="shared" si="2"/>
        <v>3476.8367287999145</v>
      </c>
      <c r="AE14">
        <f t="shared" si="3"/>
        <v>0</v>
      </c>
      <c r="AF14">
        <f t="shared" si="4"/>
        <v>0</v>
      </c>
      <c r="AG14">
        <f t="shared" si="5"/>
        <v>-40.181818878802048</v>
      </c>
      <c r="AH14">
        <f t="shared" si="6"/>
        <v>-1722.0337624954907</v>
      </c>
      <c r="AI14">
        <f t="shared" si="7"/>
        <v>-1762.2155813742927</v>
      </c>
      <c r="AJ14">
        <f t="shared" si="8"/>
        <v>-119.3852593379188</v>
      </c>
      <c r="AK14">
        <f t="shared" si="30"/>
        <v>235.02160286233971</v>
      </c>
      <c r="AL14">
        <f t="shared" si="9"/>
        <v>-1646.5792378498718</v>
      </c>
      <c r="AN14">
        <f t="shared" si="10"/>
        <v>0</v>
      </c>
      <c r="AO14">
        <f t="shared" si="11"/>
        <v>0</v>
      </c>
      <c r="AP14">
        <f t="shared" si="12"/>
        <v>-18.829953262097888</v>
      </c>
      <c r="AQ14">
        <f t="shared" si="13"/>
        <v>-806.97728894126612</v>
      </c>
      <c r="AR14">
        <f t="shared" si="14"/>
        <v>-825.80724220336401</v>
      </c>
      <c r="AS14">
        <f t="shared" si="15"/>
        <v>-55.946169592198089</v>
      </c>
      <c r="AT14">
        <f t="shared" si="16"/>
        <v>110.13552698620707</v>
      </c>
      <c r="AU14">
        <f t="shared" si="17"/>
        <v>-771.61788480935502</v>
      </c>
      <c r="AW14">
        <v>11</v>
      </c>
      <c r="AX14">
        <f>IF(Z14&gt;0, (R14*SUMPRODUCT(K14:$K$98, X14:$X$98)-K14*$AZ$3)/Z14, 0)</f>
        <v>4326.3804698424474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2.4225090000000001E-2</v>
      </c>
      <c r="Q15" s="5">
        <f t="shared" si="29"/>
        <v>50</v>
      </c>
      <c r="R15">
        <f t="shared" si="0"/>
        <v>100000</v>
      </c>
      <c r="S15">
        <f t="shared" si="1"/>
        <v>4489.6604229965442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3476.8367287999145</v>
      </c>
      <c r="AC15">
        <f t="shared" si="2"/>
        <v>3484.5684509877724</v>
      </c>
      <c r="AE15">
        <f t="shared" si="3"/>
        <v>0</v>
      </c>
      <c r="AF15">
        <f t="shared" si="4"/>
        <v>0</v>
      </c>
      <c r="AG15">
        <f t="shared" si="5"/>
        <v>-38.806592511311344</v>
      </c>
      <c r="AH15">
        <f t="shared" si="6"/>
        <v>-1946.8163574053572</v>
      </c>
      <c r="AI15">
        <f t="shared" si="7"/>
        <v>-1985.6229499166684</v>
      </c>
      <c r="AJ15">
        <f t="shared" si="8"/>
        <v>-7.7317221878579403</v>
      </c>
      <c r="AK15">
        <f t="shared" si="30"/>
        <v>243.37857101599403</v>
      </c>
      <c r="AL15">
        <f t="shared" si="9"/>
        <v>-1749.9761010885322</v>
      </c>
      <c r="AN15">
        <f t="shared" si="10"/>
        <v>0</v>
      </c>
      <c r="AO15">
        <f t="shared" si="11"/>
        <v>0</v>
      </c>
      <c r="AP15">
        <f t="shared" si="12"/>
        <v>-16.237050372327491</v>
      </c>
      <c r="AQ15">
        <f t="shared" si="13"/>
        <v>-814.56662941091929</v>
      </c>
      <c r="AR15">
        <f t="shared" si="14"/>
        <v>-830.80367978324671</v>
      </c>
      <c r="AS15">
        <f t="shared" si="15"/>
        <v>-3.235026692758427</v>
      </c>
      <c r="AT15">
        <f t="shared" si="16"/>
        <v>101.83192755148296</v>
      </c>
      <c r="AU15">
        <f t="shared" si="17"/>
        <v>-732.20677892452215</v>
      </c>
      <c r="AW15">
        <v>12</v>
      </c>
      <c r="AX15">
        <f>IF(Z15&gt;0, (R15*SUMPRODUCT(K15:$K$98, X15:$X$98)-K15*$AZ$3)/Z15, 0)</f>
        <v>4489.6604229965442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2.7828815E-2</v>
      </c>
      <c r="Q16" s="5">
        <f t="shared" si="29"/>
        <v>50</v>
      </c>
      <c r="R16">
        <f t="shared" si="0"/>
        <v>100000</v>
      </c>
      <c r="S16">
        <f t="shared" si="1"/>
        <v>4549.4768644746127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3484.5684509877724</v>
      </c>
      <c r="AC16">
        <f t="shared" si="2"/>
        <v>3397.4205815135756</v>
      </c>
      <c r="AE16">
        <f t="shared" si="3"/>
        <v>0</v>
      </c>
      <c r="AF16">
        <f t="shared" si="4"/>
        <v>0</v>
      </c>
      <c r="AG16">
        <f t="shared" si="5"/>
        <v>-37.338585102420566</v>
      </c>
      <c r="AH16">
        <f t="shared" si="6"/>
        <v>-2159.8829675553379</v>
      </c>
      <c r="AI16">
        <f t="shared" si="7"/>
        <v>-2197.2215526577584</v>
      </c>
      <c r="AJ16">
        <f t="shared" si="8"/>
        <v>87.147869474196796</v>
      </c>
      <c r="AK16">
        <f t="shared" si="30"/>
        <v>243.91979156914408</v>
      </c>
      <c r="AL16">
        <f t="shared" si="9"/>
        <v>-1866.1538916144175</v>
      </c>
      <c r="AN16">
        <f t="shared" si="10"/>
        <v>0</v>
      </c>
      <c r="AO16">
        <f t="shared" si="11"/>
        <v>0</v>
      </c>
      <c r="AP16">
        <f t="shared" si="12"/>
        <v>-13.948948212184852</v>
      </c>
      <c r="AQ16">
        <f t="shared" si="13"/>
        <v>-806.88905528068381</v>
      </c>
      <c r="AR16">
        <f t="shared" si="14"/>
        <v>-820.83800349286855</v>
      </c>
      <c r="AS16">
        <f t="shared" si="15"/>
        <v>32.556700120353796</v>
      </c>
      <c r="AT16">
        <f t="shared" si="16"/>
        <v>91.123553053550054</v>
      </c>
      <c r="AU16">
        <f t="shared" si="17"/>
        <v>-697.15775031896476</v>
      </c>
      <c r="AW16">
        <v>13</v>
      </c>
      <c r="AX16">
        <f>IF(Z16&gt;0, (R16*SUMPRODUCT(K16:$K$98, X16:$X$98)-K16*$AZ$3)/Z16, 0)</f>
        <v>4549.4768644746127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3.1684449000000003E-2</v>
      </c>
      <c r="Q17" s="5">
        <f t="shared" si="29"/>
        <v>50</v>
      </c>
      <c r="R17">
        <f t="shared" si="0"/>
        <v>100000</v>
      </c>
      <c r="S17">
        <f t="shared" si="1"/>
        <v>4527.4150038924163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3397.4205815135756</v>
      </c>
      <c r="AC17">
        <f t="shared" si="2"/>
        <v>3240.0125618906777</v>
      </c>
      <c r="AE17">
        <f t="shared" si="3"/>
        <v>0</v>
      </c>
      <c r="AF17">
        <f t="shared" si="4"/>
        <v>0</v>
      </c>
      <c r="AG17">
        <f t="shared" si="5"/>
        <v>-35.782146755986552</v>
      </c>
      <c r="AH17">
        <f t="shared" si="6"/>
        <v>-2366.1049908196082</v>
      </c>
      <c r="AI17">
        <f t="shared" si="7"/>
        <v>-2401.8871375755948</v>
      </c>
      <c r="AJ17">
        <f t="shared" si="8"/>
        <v>157.40801962289788</v>
      </c>
      <c r="AK17">
        <f t="shared" si="30"/>
        <v>237.81944070595031</v>
      </c>
      <c r="AL17">
        <f t="shared" si="9"/>
        <v>-2006.6596772467467</v>
      </c>
      <c r="AN17">
        <f t="shared" si="10"/>
        <v>0</v>
      </c>
      <c r="AO17">
        <f t="shared" si="11"/>
        <v>0</v>
      </c>
      <c r="AP17">
        <f t="shared" si="12"/>
        <v>-11.935262492705704</v>
      </c>
      <c r="AQ17">
        <f t="shared" si="13"/>
        <v>-789.22274684395006</v>
      </c>
      <c r="AR17">
        <f t="shared" si="14"/>
        <v>-801.15800933665582</v>
      </c>
      <c r="AS17">
        <f t="shared" si="15"/>
        <v>52.504005572050772</v>
      </c>
      <c r="AT17">
        <f t="shared" si="16"/>
        <v>79.325521468861851</v>
      </c>
      <c r="AU17">
        <f t="shared" si="17"/>
        <v>-669.32848229574313</v>
      </c>
      <c r="AW17">
        <v>14</v>
      </c>
      <c r="AX17">
        <f>IF(Z17&gt;0, (R17*SUMPRODUCT(K17:$K$98, X17:$X$98)-K17*$AZ$3)/Z17, 0)</f>
        <v>4527.4150038924163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3.5933631000000001E-2</v>
      </c>
      <c r="Q18" s="5">
        <f t="shared" si="29"/>
        <v>50</v>
      </c>
      <c r="R18">
        <f t="shared" si="0"/>
        <v>100000</v>
      </c>
      <c r="S18">
        <f t="shared" si="1"/>
        <v>4438.8004665734416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3240.0125618906777</v>
      </c>
      <c r="AC18">
        <f t="shared" si="2"/>
        <v>3030.6835968840351</v>
      </c>
      <c r="AE18">
        <f t="shared" si="3"/>
        <v>0</v>
      </c>
      <c r="AF18">
        <f t="shared" si="4"/>
        <v>0</v>
      </c>
      <c r="AG18">
        <f t="shared" si="5"/>
        <v>-34.138542830509223</v>
      </c>
      <c r="AH18">
        <f t="shared" si="6"/>
        <v>-2571.5649158349356</v>
      </c>
      <c r="AI18">
        <f t="shared" si="7"/>
        <v>-2605.7034586654449</v>
      </c>
      <c r="AJ18">
        <f t="shared" si="8"/>
        <v>209.32896500664265</v>
      </c>
      <c r="AK18">
        <f t="shared" si="30"/>
        <v>226.80087933234745</v>
      </c>
      <c r="AL18">
        <f t="shared" si="9"/>
        <v>-2169.5736143264548</v>
      </c>
      <c r="AN18">
        <f t="shared" si="10"/>
        <v>0</v>
      </c>
      <c r="AO18">
        <f t="shared" si="11"/>
        <v>0</v>
      </c>
      <c r="AP18">
        <f t="shared" si="12"/>
        <v>-10.166993347747876</v>
      </c>
      <c r="AQ18">
        <f t="shared" si="13"/>
        <v>-765.85235410897667</v>
      </c>
      <c r="AR18">
        <f t="shared" si="14"/>
        <v>-776.01934745672463</v>
      </c>
      <c r="AS18">
        <f t="shared" si="15"/>
        <v>62.341448060035376</v>
      </c>
      <c r="AT18">
        <f t="shared" si="16"/>
        <v>67.544858106087773</v>
      </c>
      <c r="AU18">
        <f t="shared" si="17"/>
        <v>-646.13304129060145</v>
      </c>
      <c r="AW18">
        <v>15</v>
      </c>
      <c r="AX18">
        <f>IF(Z18&gt;0, (R18*SUMPRODUCT(K18:$K$98, X18:$X$98)-K18*$AZ$3)/Z18, 0)</f>
        <v>4438.8004665734416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4.1016489000000003E-2</v>
      </c>
      <c r="Q19" s="5">
        <f t="shared" si="29"/>
        <v>50</v>
      </c>
      <c r="R19">
        <f t="shared" si="0"/>
        <v>100000</v>
      </c>
      <c r="S19">
        <f t="shared" si="1"/>
        <v>4294.5348556049821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3030.6835968840351</v>
      </c>
      <c r="AC19">
        <f t="shared" si="2"/>
        <v>2782.5935479869404</v>
      </c>
      <c r="AE19">
        <f t="shared" si="3"/>
        <v>0</v>
      </c>
      <c r="AF19">
        <f t="shared" si="4"/>
        <v>0</v>
      </c>
      <c r="AG19">
        <f t="shared" si="5"/>
        <v>-32.396914235720523</v>
      </c>
      <c r="AH19">
        <f t="shared" si="6"/>
        <v>-2800.4863329672212</v>
      </c>
      <c r="AI19">
        <f t="shared" si="7"/>
        <v>-2832.8832472029417</v>
      </c>
      <c r="AJ19">
        <f t="shared" si="8"/>
        <v>248.09004889709468</v>
      </c>
      <c r="AK19">
        <f t="shared" si="30"/>
        <v>212.14785178188248</v>
      </c>
      <c r="AL19">
        <f t="shared" si="9"/>
        <v>-2372.6453465239647</v>
      </c>
      <c r="AN19">
        <f t="shared" si="10"/>
        <v>0</v>
      </c>
      <c r="AO19">
        <f t="shared" si="11"/>
        <v>0</v>
      </c>
      <c r="AP19">
        <f t="shared" si="12"/>
        <v>-8.6145616459459138</v>
      </c>
      <c r="AQ19">
        <f t="shared" si="13"/>
        <v>-744.66851930531061</v>
      </c>
      <c r="AR19">
        <f t="shared" si="14"/>
        <v>-753.28308095125647</v>
      </c>
      <c r="AS19">
        <f t="shared" si="15"/>
        <v>65.968845193698002</v>
      </c>
      <c r="AT19">
        <f t="shared" si="16"/>
        <v>56.411568519540431</v>
      </c>
      <c r="AU19">
        <f t="shared" si="17"/>
        <v>-630.90266723801813</v>
      </c>
      <c r="AW19">
        <v>16</v>
      </c>
      <c r="AX19">
        <f>IF(Z19&gt;0, (R19*SUMPRODUCT(K19:$K$98, X19:$X$98)-K19*$AZ$3)/Z19, 0)</f>
        <v>4294.5348556049821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4.6435859000000003E-2</v>
      </c>
      <c r="Q20" s="5">
        <f t="shared" si="29"/>
        <v>50</v>
      </c>
      <c r="R20">
        <f t="shared" si="0"/>
        <v>100000</v>
      </c>
      <c r="S20">
        <f t="shared" si="1"/>
        <v>4089.5159361645142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2782.5935479869404</v>
      </c>
      <c r="AC20">
        <f t="shared" si="2"/>
        <v>2500.2128011922368</v>
      </c>
      <c r="AE20">
        <f t="shared" si="3"/>
        <v>0</v>
      </c>
      <c r="AF20">
        <f t="shared" si="4"/>
        <v>0</v>
      </c>
      <c r="AG20">
        <f t="shared" si="5"/>
        <v>-30.568566551878302</v>
      </c>
      <c r="AH20">
        <f t="shared" si="6"/>
        <v>-3008.7570829700221</v>
      </c>
      <c r="AI20">
        <f t="shared" si="7"/>
        <v>-3039.3256495219002</v>
      </c>
      <c r="AJ20">
        <f t="shared" si="8"/>
        <v>282.38074679470355</v>
      </c>
      <c r="AK20">
        <f t="shared" si="30"/>
        <v>194.78154835908583</v>
      </c>
      <c r="AL20">
        <f t="shared" si="9"/>
        <v>-2562.163354368111</v>
      </c>
      <c r="AN20">
        <f t="shared" si="10"/>
        <v>0</v>
      </c>
      <c r="AO20">
        <f t="shared" si="11"/>
        <v>0</v>
      </c>
      <c r="AP20">
        <f t="shared" si="12"/>
        <v>-7.2574923745968754</v>
      </c>
      <c r="AQ20">
        <f t="shared" si="13"/>
        <v>-714.32958917491487</v>
      </c>
      <c r="AR20">
        <f t="shared" si="14"/>
        <v>-721.58708154951171</v>
      </c>
      <c r="AS20">
        <f t="shared" si="15"/>
        <v>67.041943661882542</v>
      </c>
      <c r="AT20">
        <f t="shared" si="16"/>
        <v>46.244419067840681</v>
      </c>
      <c r="AU20">
        <f t="shared" si="17"/>
        <v>-608.30071881978859</v>
      </c>
      <c r="AW20">
        <v>17</v>
      </c>
      <c r="AX20">
        <f>IF(Z20&gt;0, (R20*SUMPRODUCT(K20:$K$98, X20:$X$98)-K20*$AZ$3)/Z20, 0)</f>
        <v>4089.5159361645142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5.1834316999999998E-2</v>
      </c>
      <c r="Q21" s="5">
        <f t="shared" si="29"/>
        <v>50</v>
      </c>
      <c r="R21">
        <f t="shared" si="0"/>
        <v>100000</v>
      </c>
      <c r="S21">
        <f t="shared" si="1"/>
        <v>3833.271165862152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2500.2128011922368</v>
      </c>
      <c r="AC21">
        <f t="shared" si="2"/>
        <v>2198.6401517589397</v>
      </c>
      <c r="AE21">
        <f t="shared" si="3"/>
        <v>0</v>
      </c>
      <c r="AF21">
        <f t="shared" si="4"/>
        <v>0</v>
      </c>
      <c r="AG21">
        <f t="shared" si="5"/>
        <v>-28.678380117473861</v>
      </c>
      <c r="AH21">
        <f t="shared" si="6"/>
        <v>-3169.0015377713135</v>
      </c>
      <c r="AI21">
        <f t="shared" si="7"/>
        <v>-3197.6799178887873</v>
      </c>
      <c r="AJ21">
        <f t="shared" si="8"/>
        <v>301.5726494332971</v>
      </c>
      <c r="AK21">
        <f t="shared" si="30"/>
        <v>175.01489608345659</v>
      </c>
      <c r="AL21">
        <f t="shared" si="9"/>
        <v>-2721.0923723720334</v>
      </c>
      <c r="AN21">
        <f t="shared" si="10"/>
        <v>0</v>
      </c>
      <c r="AO21">
        <f t="shared" si="11"/>
        <v>0</v>
      </c>
      <c r="AP21">
        <f t="shared" si="12"/>
        <v>-6.0792234736437223</v>
      </c>
      <c r="AQ21">
        <f t="shared" si="13"/>
        <v>-671.7627863748877</v>
      </c>
      <c r="AR21">
        <f t="shared" si="14"/>
        <v>-677.84200984853146</v>
      </c>
      <c r="AS21">
        <f t="shared" si="15"/>
        <v>63.927164712025501</v>
      </c>
      <c r="AT21">
        <f t="shared" si="16"/>
        <v>37.099538403132954</v>
      </c>
      <c r="AU21">
        <f t="shared" si="17"/>
        <v>-576.81530673337295</v>
      </c>
      <c r="AW21">
        <v>18</v>
      </c>
      <c r="AX21">
        <f>IF(Z21&gt;0, (R21*SUMPRODUCT(K21:$K$98, X21:$X$98)-K21*$AZ$3)/Z21, 0)</f>
        <v>3833.271165862152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5.7772715000000002E-2</v>
      </c>
      <c r="Q22" s="5">
        <f t="shared" si="29"/>
        <v>50</v>
      </c>
      <c r="R22">
        <f t="shared" si="0"/>
        <v>100000</v>
      </c>
      <c r="S22">
        <f t="shared" si="1"/>
        <v>3544.841527048678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2198.6401517589397</v>
      </c>
      <c r="AC22">
        <f t="shared" si="2"/>
        <v>1895.4103472962079</v>
      </c>
      <c r="AE22">
        <f t="shared" si="3"/>
        <v>0</v>
      </c>
      <c r="AF22">
        <f t="shared" si="4"/>
        <v>0</v>
      </c>
      <c r="AG22">
        <f t="shared" si="5"/>
        <v>-26.734768435110638</v>
      </c>
      <c r="AH22">
        <f t="shared" si="6"/>
        <v>-3313.6557623769677</v>
      </c>
      <c r="AI22">
        <f t="shared" si="7"/>
        <v>-3340.3905308120784</v>
      </c>
      <c r="AJ22">
        <f t="shared" si="8"/>
        <v>303.22980446273186</v>
      </c>
      <c r="AK22">
        <f t="shared" si="30"/>
        <v>153.9048106231258</v>
      </c>
      <c r="AL22">
        <f t="shared" si="9"/>
        <v>-2883.2559157262208</v>
      </c>
      <c r="AN22">
        <f t="shared" si="10"/>
        <v>0</v>
      </c>
      <c r="AO22">
        <f t="shared" si="11"/>
        <v>0</v>
      </c>
      <c r="AP22">
        <f t="shared" si="12"/>
        <v>-5.0600160658421034</v>
      </c>
      <c r="AQ22">
        <f t="shared" si="13"/>
        <v>-627.16650922165843</v>
      </c>
      <c r="AR22">
        <f t="shared" si="14"/>
        <v>-632.22652528750064</v>
      </c>
      <c r="AS22">
        <f t="shared" si="15"/>
        <v>57.39147080879637</v>
      </c>
      <c r="AT22">
        <f t="shared" si="16"/>
        <v>29.129140065438541</v>
      </c>
      <c r="AU22">
        <f t="shared" si="17"/>
        <v>-545.70591441326565</v>
      </c>
      <c r="AW22">
        <v>19</v>
      </c>
      <c r="AX22">
        <f>IF(Z22&gt;0, (R22*SUMPRODUCT(K22:$K$98, X22:$X$98)-K22*$AZ$3)/Z22, 0)</f>
        <v>3544.841527048678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6.4089452000000005E-2</v>
      </c>
      <c r="Q23" s="5">
        <f t="shared" si="29"/>
        <v>50</v>
      </c>
      <c r="R23">
        <f t="shared" si="0"/>
        <v>100000</v>
      </c>
      <c r="S23">
        <f t="shared" si="1"/>
        <v>3226.3288342980641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1895.4103472962079</v>
      </c>
      <c r="AC23">
        <f t="shared" si="2"/>
        <v>1597.2911433532604</v>
      </c>
      <c r="AE23">
        <f t="shared" si="3"/>
        <v>0</v>
      </c>
      <c r="AF23">
        <f t="shared" si="4"/>
        <v>0</v>
      </c>
      <c r="AG23">
        <f t="shared" si="5"/>
        <v>-24.754004092406394</v>
      </c>
      <c r="AH23">
        <f t="shared" si="6"/>
        <v>-3426.8333167062769</v>
      </c>
      <c r="AI23">
        <f t="shared" si="7"/>
        <v>-3451.5873207986833</v>
      </c>
      <c r="AJ23">
        <f t="shared" si="8"/>
        <v>298.11920394294748</v>
      </c>
      <c r="AK23">
        <f t="shared" si="30"/>
        <v>132.67872431073457</v>
      </c>
      <c r="AL23">
        <f t="shared" si="9"/>
        <v>-3020.7893925450012</v>
      </c>
      <c r="AN23">
        <f t="shared" si="10"/>
        <v>0</v>
      </c>
      <c r="AO23">
        <f t="shared" si="11"/>
        <v>0</v>
      </c>
      <c r="AP23">
        <f t="shared" si="12"/>
        <v>-4.1831448646541656</v>
      </c>
      <c r="AQ23">
        <f t="shared" si="13"/>
        <v>-579.09581566252916</v>
      </c>
      <c r="AR23">
        <f t="shared" si="14"/>
        <v>-583.27896052718336</v>
      </c>
      <c r="AS23">
        <f t="shared" si="15"/>
        <v>50.378751347596534</v>
      </c>
      <c r="AT23">
        <f t="shared" si="16"/>
        <v>22.42119384716321</v>
      </c>
      <c r="AU23">
        <f t="shared" si="17"/>
        <v>-510.47901533242356</v>
      </c>
      <c r="AW23">
        <v>20</v>
      </c>
      <c r="AX23">
        <f>IF(Z23&gt;0, (R23*SUMPRODUCT(K23:$K$98, X23:$X$98)-K23*$AZ$3)/Z23, 0)</f>
        <v>3226.3288342980641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7.1121990999999996E-2</v>
      </c>
      <c r="Q24" s="5">
        <f t="shared" si="29"/>
        <v>50</v>
      </c>
      <c r="R24">
        <f t="shared" si="0"/>
        <v>100000</v>
      </c>
      <c r="S24">
        <f t="shared" si="1"/>
        <v>2884.0076409849357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1597.2911433532604</v>
      </c>
      <c r="AC24">
        <f t="shared" si="2"/>
        <v>1311.9875645467237</v>
      </c>
      <c r="AE24">
        <f t="shared" si="3"/>
        <v>0</v>
      </c>
      <c r="AF24">
        <f t="shared" si="4"/>
        <v>0</v>
      </c>
      <c r="AG24">
        <f t="shared" si="5"/>
        <v>-22.745909995208237</v>
      </c>
      <c r="AH24">
        <f t="shared" si="6"/>
        <v>-3521.108112548181</v>
      </c>
      <c r="AI24">
        <f t="shared" si="7"/>
        <v>-3543.8540225433894</v>
      </c>
      <c r="AJ24">
        <f t="shared" si="8"/>
        <v>285.30357880653673</v>
      </c>
      <c r="AK24">
        <f t="shared" si="30"/>
        <v>111.81038003472824</v>
      </c>
      <c r="AL24">
        <f t="shared" si="9"/>
        <v>-3146.7400637021246</v>
      </c>
      <c r="AN24">
        <f t="shared" si="10"/>
        <v>0</v>
      </c>
      <c r="AO24">
        <f t="shared" si="11"/>
        <v>0</v>
      </c>
      <c r="AP24">
        <f t="shared" si="12"/>
        <v>-3.4319641290999949</v>
      </c>
      <c r="AQ24">
        <f t="shared" si="13"/>
        <v>-531.27427038505323</v>
      </c>
      <c r="AR24">
        <f t="shared" si="14"/>
        <v>-534.70623451415315</v>
      </c>
      <c r="AS24">
        <f t="shared" si="15"/>
        <v>43.047371970352486</v>
      </c>
      <c r="AT24">
        <f t="shared" si="16"/>
        <v>16.870251118599512</v>
      </c>
      <c r="AU24">
        <f t="shared" si="17"/>
        <v>-474.78861142520122</v>
      </c>
      <c r="AW24">
        <v>21</v>
      </c>
      <c r="AX24">
        <f>IF(Z24&gt;0, (R24*SUMPRODUCT(K24:$K$98, X24:$X$98)-K24*$AZ$3)/Z24, 0)</f>
        <v>2884.0076409849357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7.9233461000000005E-2</v>
      </c>
      <c r="Q25" s="5">
        <f t="shared" si="29"/>
        <v>50</v>
      </c>
      <c r="R25">
        <f t="shared" si="0"/>
        <v>100000</v>
      </c>
      <c r="S25">
        <f t="shared" si="1"/>
        <v>2517.4189775072946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1311.9875645467237</v>
      </c>
      <c r="AC25">
        <f t="shared" si="2"/>
        <v>1043.0277913545206</v>
      </c>
      <c r="AE25">
        <f t="shared" si="3"/>
        <v>0</v>
      </c>
      <c r="AF25">
        <f t="shared" si="4"/>
        <v>0</v>
      </c>
      <c r="AG25">
        <f t="shared" si="5"/>
        <v>-20.716213722741315</v>
      </c>
      <c r="AH25">
        <f t="shared" si="6"/>
        <v>-3604.4743450296846</v>
      </c>
      <c r="AI25">
        <f t="shared" si="7"/>
        <v>-3625.1905587524261</v>
      </c>
      <c r="AJ25">
        <f t="shared" si="8"/>
        <v>268.9597731922031</v>
      </c>
      <c r="AK25">
        <f t="shared" si="30"/>
        <v>91.839129518270667</v>
      </c>
      <c r="AL25">
        <f t="shared" si="9"/>
        <v>-3264.3916560419525</v>
      </c>
      <c r="AN25">
        <f t="shared" si="10"/>
        <v>0</v>
      </c>
      <c r="AO25">
        <f t="shared" si="11"/>
        <v>0</v>
      </c>
      <c r="AP25">
        <f t="shared" si="12"/>
        <v>-2.7908197248504929</v>
      </c>
      <c r="AQ25">
        <f t="shared" si="13"/>
        <v>-485.58284995793474</v>
      </c>
      <c r="AR25">
        <f t="shared" si="14"/>
        <v>-488.37366968278525</v>
      </c>
      <c r="AS25">
        <f t="shared" si="15"/>
        <v>36.233370164168598</v>
      </c>
      <c r="AT25">
        <f t="shared" si="16"/>
        <v>12.372263464888247</v>
      </c>
      <c r="AU25">
        <f t="shared" si="17"/>
        <v>-439.76803605372845</v>
      </c>
      <c r="AW25">
        <v>22</v>
      </c>
      <c r="AX25">
        <f>IF(Z25&gt;0, (R25*SUMPRODUCT(K25:$K$98, X25:$X$98)-K25*$AZ$3)/Z25, 0)</f>
        <v>2517.4189775072946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8.7905784000000001E-2</v>
      </c>
      <c r="Q26" s="5">
        <f t="shared" si="29"/>
        <v>50</v>
      </c>
      <c r="R26">
        <f t="shared" si="0"/>
        <v>100000</v>
      </c>
      <c r="S26">
        <f t="shared" si="1"/>
        <v>2118.0846161724849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1043.0277913545206</v>
      </c>
      <c r="AC26">
        <f t="shared" si="2"/>
        <v>791.65431389020216</v>
      </c>
      <c r="AE26">
        <f t="shared" si="3"/>
        <v>0</v>
      </c>
      <c r="AF26">
        <f t="shared" si="4"/>
        <v>0</v>
      </c>
      <c r="AG26">
        <f t="shared" si="5"/>
        <v>-18.687976576704767</v>
      </c>
      <c r="AH26">
        <f t="shared" si="6"/>
        <v>-3642.1500176182676</v>
      </c>
      <c r="AI26">
        <f t="shared" si="7"/>
        <v>-3660.8379941949725</v>
      </c>
      <c r="AJ26">
        <f t="shared" si="8"/>
        <v>251.3734774643184</v>
      </c>
      <c r="AK26">
        <f t="shared" si="30"/>
        <v>73.011945394816451</v>
      </c>
      <c r="AL26">
        <f t="shared" si="9"/>
        <v>-3336.4525713358375</v>
      </c>
      <c r="AN26">
        <f t="shared" si="10"/>
        <v>0</v>
      </c>
      <c r="AO26">
        <f t="shared" si="11"/>
        <v>0</v>
      </c>
      <c r="AP26">
        <f t="shared" si="12"/>
        <v>-2.2478413675770899</v>
      </c>
      <c r="AQ26">
        <f t="shared" si="13"/>
        <v>-438.08784984936932</v>
      </c>
      <c r="AR26">
        <f t="shared" si="14"/>
        <v>-440.33569121694643</v>
      </c>
      <c r="AS26">
        <f t="shared" si="15"/>
        <v>30.235895204425422</v>
      </c>
      <c r="AT26">
        <f t="shared" si="16"/>
        <v>8.782078172675396</v>
      </c>
      <c r="AU26">
        <f t="shared" si="17"/>
        <v>-401.31771783984556</v>
      </c>
      <c r="AW26">
        <v>23</v>
      </c>
      <c r="AX26">
        <f>IF(Z26&gt;0, (R26*SUMPRODUCT(K26:$K$98, X26:$X$98)-K26*$AZ$3)/Z26, 0)</f>
        <v>2118.0846161724849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9.7118048999999998E-2</v>
      </c>
      <c r="Q27" s="5">
        <f t="shared" si="29"/>
        <v>50</v>
      </c>
      <c r="R27">
        <f t="shared" si="0"/>
        <v>100000</v>
      </c>
      <c r="S27">
        <f t="shared" si="1"/>
        <v>1686.0741981099839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791.65431389020216</v>
      </c>
      <c r="AC27">
        <f t="shared" si="2"/>
        <v>562.68197519584646</v>
      </c>
      <c r="AE27">
        <f t="shared" si="3"/>
        <v>0</v>
      </c>
      <c r="AF27">
        <f t="shared" si="4"/>
        <v>0</v>
      </c>
      <c r="AG27">
        <f t="shared" si="5"/>
        <v>-16.686156986050456</v>
      </c>
      <c r="AH27">
        <f t="shared" si="6"/>
        <v>-3629.879649774532</v>
      </c>
      <c r="AI27">
        <f t="shared" si="7"/>
        <v>-3646.5658067605823</v>
      </c>
      <c r="AJ27">
        <f t="shared" si="8"/>
        <v>228.9723386943557</v>
      </c>
      <c r="AK27">
        <f t="shared" si="30"/>
        <v>55.415801972314156</v>
      </c>
      <c r="AL27">
        <f t="shared" si="9"/>
        <v>-3362.1776660939126</v>
      </c>
      <c r="AN27">
        <f t="shared" si="10"/>
        <v>0</v>
      </c>
      <c r="AO27">
        <f t="shared" si="11"/>
        <v>0</v>
      </c>
      <c r="AP27">
        <f t="shared" si="12"/>
        <v>-1.7920151659113754</v>
      </c>
      <c r="AQ27">
        <f t="shared" si="13"/>
        <v>-389.83208585817653</v>
      </c>
      <c r="AR27">
        <f t="shared" si="14"/>
        <v>-391.62410102408785</v>
      </c>
      <c r="AS27">
        <f t="shared" si="15"/>
        <v>24.590557541650156</v>
      </c>
      <c r="AT27">
        <f t="shared" si="16"/>
        <v>5.9513977753264431</v>
      </c>
      <c r="AU27">
        <f t="shared" si="17"/>
        <v>-361.08214570711129</v>
      </c>
      <c r="AW27">
        <v>24</v>
      </c>
      <c r="AX27">
        <f>IF(Z27&gt;0, (R27*SUMPRODUCT(K27:$K$98, X27:$X$98)-K27*$AZ$3)/Z27, 0)</f>
        <v>1686.0741981099839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0.107494799</v>
      </c>
      <c r="Q28" s="5">
        <f t="shared" si="29"/>
        <v>50</v>
      </c>
      <c r="R28">
        <f t="shared" si="0"/>
        <v>100000</v>
      </c>
      <c r="S28">
        <f t="shared" si="1"/>
        <v>1220.8659439183386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562.68197519584646</v>
      </c>
      <c r="AC28">
        <f t="shared" si="2"/>
        <v>359.56016715464716</v>
      </c>
      <c r="AE28">
        <f t="shared" si="3"/>
        <v>0</v>
      </c>
      <c r="AF28">
        <f t="shared" si="4"/>
        <v>0</v>
      </c>
      <c r="AG28">
        <f t="shared" si="5"/>
        <v>-14.725620324892011</v>
      </c>
      <c r="AH28">
        <f t="shared" si="6"/>
        <v>-3587.3501825958788</v>
      </c>
      <c r="AI28">
        <f t="shared" si="7"/>
        <v>-3602.0758029207709</v>
      </c>
      <c r="AJ28">
        <f t="shared" si="8"/>
        <v>203.1218080411993</v>
      </c>
      <c r="AK28">
        <f t="shared" si="30"/>
        <v>39.387738263709259</v>
      </c>
      <c r="AL28">
        <f t="shared" si="9"/>
        <v>-3359.5662566158626</v>
      </c>
      <c r="AN28">
        <f t="shared" si="10"/>
        <v>0</v>
      </c>
      <c r="AO28">
        <f t="shared" si="11"/>
        <v>0</v>
      </c>
      <c r="AP28">
        <f t="shared" si="12"/>
        <v>-1.4120202715961307</v>
      </c>
      <c r="AQ28">
        <f t="shared" si="13"/>
        <v>-343.98626797249091</v>
      </c>
      <c r="AR28">
        <f t="shared" si="14"/>
        <v>-345.39828824408704</v>
      </c>
      <c r="AS28">
        <f t="shared" si="15"/>
        <v>19.477081727593347</v>
      </c>
      <c r="AT28">
        <f t="shared" si="16"/>
        <v>3.7768381673311899</v>
      </c>
      <c r="AU28">
        <f t="shared" si="17"/>
        <v>-322.14436834916256</v>
      </c>
      <c r="AW28">
        <v>25</v>
      </c>
      <c r="AX28">
        <f>IF(Z28&gt;0, (R28*SUMPRODUCT(K28:$K$98, X28:$X$98)-K28*$AZ$3)/Z28, 0)</f>
        <v>1220.8659439183386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0.119195734</v>
      </c>
      <c r="Q29" s="5">
        <f t="shared" si="29"/>
        <v>50</v>
      </c>
      <c r="R29">
        <f t="shared" si="0"/>
        <v>100000</v>
      </c>
      <c r="S29">
        <f t="shared" si="1"/>
        <v>710.74480939430123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359.56016715464716</v>
      </c>
      <c r="AC29">
        <f t="shared" si="2"/>
        <v>182.27950437588606</v>
      </c>
      <c r="AE29">
        <f t="shared" si="3"/>
        <v>0</v>
      </c>
      <c r="AF29">
        <f t="shared" si="4"/>
        <v>0</v>
      </c>
      <c r="AG29">
        <f t="shared" si="5"/>
        <v>-12.823132998412271</v>
      </c>
      <c r="AH29">
        <f t="shared" si="6"/>
        <v>-3510.4622464616432</v>
      </c>
      <c r="AI29">
        <f t="shared" si="7"/>
        <v>-3523.2853794600555</v>
      </c>
      <c r="AJ29">
        <f t="shared" si="8"/>
        <v>177.2806627787611</v>
      </c>
      <c r="AK29">
        <f t="shared" si="30"/>
        <v>25.169211700825304</v>
      </c>
      <c r="AL29">
        <f t="shared" si="9"/>
        <v>-3320.8355049804695</v>
      </c>
      <c r="AN29">
        <f t="shared" si="10"/>
        <v>0</v>
      </c>
      <c r="AO29">
        <f t="shared" si="11"/>
        <v>0</v>
      </c>
      <c r="AP29">
        <f t="shared" si="12"/>
        <v>-1.0978511394503476</v>
      </c>
      <c r="AQ29">
        <f t="shared" si="13"/>
        <v>-300.5478440996074</v>
      </c>
      <c r="AR29">
        <f t="shared" si="14"/>
        <v>-301.64569523905772</v>
      </c>
      <c r="AS29">
        <f t="shared" si="15"/>
        <v>15.177864696425909</v>
      </c>
      <c r="AT29">
        <f t="shared" si="16"/>
        <v>2.1548593271425491</v>
      </c>
      <c r="AU29">
        <f t="shared" si="17"/>
        <v>-284.31297121548931</v>
      </c>
      <c r="AW29">
        <v>26</v>
      </c>
      <c r="AX29">
        <f>IF(Z29&gt;0, (R29*SUMPRODUCT(K29:$K$98, X29:$X$98)-K29*$AZ$3)/Z29, 0)</f>
        <v>710.74480939430123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0.13258683600000001</v>
      </c>
      <c r="Q30" s="5">
        <f t="shared" si="29"/>
        <v>50</v>
      </c>
      <c r="R30">
        <f t="shared" si="0"/>
        <v>100000</v>
      </c>
      <c r="S30">
        <f t="shared" si="1"/>
        <v>139.04829856171352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182.27950437588606</v>
      </c>
      <c r="AC30">
        <f t="shared" si="2"/>
        <v>30.57595062782298</v>
      </c>
      <c r="AE30">
        <f t="shared" si="3"/>
        <v>0</v>
      </c>
      <c r="AF30">
        <f t="shared" si="4"/>
        <v>0</v>
      </c>
      <c r="AG30">
        <f t="shared" si="5"/>
        <v>-10.994723036561471</v>
      </c>
      <c r="AH30">
        <f t="shared" si="6"/>
        <v>-3400.3572637333523</v>
      </c>
      <c r="AI30">
        <f t="shared" si="7"/>
        <v>-3411.3519867699138</v>
      </c>
      <c r="AJ30">
        <f t="shared" si="8"/>
        <v>151.70355374806309</v>
      </c>
      <c r="AK30">
        <f t="shared" si="30"/>
        <v>12.759565306312025</v>
      </c>
      <c r="AL30">
        <f t="shared" si="9"/>
        <v>-3246.8888677155387</v>
      </c>
      <c r="AN30">
        <f t="shared" si="10"/>
        <v>0</v>
      </c>
      <c r="AO30">
        <f t="shared" si="11"/>
        <v>0</v>
      </c>
      <c r="AP30">
        <f t="shared" si="12"/>
        <v>-0.84045715989029257</v>
      </c>
      <c r="AQ30">
        <f t="shared" si="13"/>
        <v>-259.92965889056495</v>
      </c>
      <c r="AR30">
        <f t="shared" si="14"/>
        <v>-260.77011605045527</v>
      </c>
      <c r="AS30">
        <f t="shared" si="15"/>
        <v>11.596502931849782</v>
      </c>
      <c r="AT30">
        <f t="shared" si="16"/>
        <v>0.97536499856494208</v>
      </c>
      <c r="AU30">
        <f t="shared" si="17"/>
        <v>-248.19824812004055</v>
      </c>
      <c r="AW30">
        <v>27</v>
      </c>
      <c r="AX30">
        <f>IF(Z30&gt;0, (R30*SUMPRODUCT(K30:$K$98, X30:$X$98)-K30*$AZ$3)/Z30, 0)</f>
        <v>139.04829856171352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0.14803979</v>
      </c>
      <c r="Q31" s="5">
        <f t="shared" si="29"/>
        <v>50</v>
      </c>
      <c r="R31">
        <f t="shared" si="0"/>
        <v>100000</v>
      </c>
      <c r="S31">
        <f t="shared" si="1"/>
        <v>-520.98831800881419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30.57595062782298</v>
      </c>
      <c r="AC31">
        <f t="shared" si="2"/>
        <v>-96.457020448863219</v>
      </c>
      <c r="AE31">
        <f t="shared" si="3"/>
        <v>0</v>
      </c>
      <c r="AF31">
        <f t="shared" si="4"/>
        <v>0</v>
      </c>
      <c r="AG31">
        <f t="shared" si="5"/>
        <v>-9.2571193167551336</v>
      </c>
      <c r="AH31">
        <f t="shared" si="6"/>
        <v>-3255.3129788814454</v>
      </c>
      <c r="AI31">
        <f t="shared" si="7"/>
        <v>-3264.5700981982004</v>
      </c>
      <c r="AJ31">
        <f t="shared" si="8"/>
        <v>127.0329710766862</v>
      </c>
      <c r="AK31">
        <f t="shared" si="30"/>
        <v>2.1403165439476086</v>
      </c>
      <c r="AL31">
        <f t="shared" si="9"/>
        <v>-3135.3968105775666</v>
      </c>
      <c r="AN31">
        <f t="shared" si="10"/>
        <v>0</v>
      </c>
      <c r="AO31">
        <f t="shared" si="11"/>
        <v>0</v>
      </c>
      <c r="AP31">
        <f t="shared" si="12"/>
        <v>-0.63181382753324478</v>
      </c>
      <c r="AQ31">
        <f t="shared" si="13"/>
        <v>-222.18053831099166</v>
      </c>
      <c r="AR31">
        <f t="shared" si="14"/>
        <v>-222.81235213852491</v>
      </c>
      <c r="AS31">
        <f t="shared" si="15"/>
        <v>8.6702120748957547</v>
      </c>
      <c r="AT31">
        <f t="shared" si="16"/>
        <v>0.146080172620944</v>
      </c>
      <c r="AU31">
        <f t="shared" si="17"/>
        <v>-213.9960598910082</v>
      </c>
      <c r="AW31">
        <v>28</v>
      </c>
      <c r="AX31">
        <f>IF(Z31&gt;0, (R31*SUMPRODUCT(K31:$K$98, X31:$X$98)-K31*$AZ$3)/Z31, 0)</f>
        <v>-520.98831800881419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0.16585403400000001</v>
      </c>
      <c r="Q32" s="5">
        <f t="shared" si="29"/>
        <v>50</v>
      </c>
      <c r="R32">
        <f t="shared" si="0"/>
        <v>100000</v>
      </c>
      <c r="S32">
        <f t="shared" si="1"/>
        <v>-1310.6180331766036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-96.457020448863219</v>
      </c>
      <c r="AC32">
        <f t="shared" si="2"/>
        <v>-199.97980178317755</v>
      </c>
      <c r="AE32">
        <f t="shared" si="3"/>
        <v>0</v>
      </c>
      <c r="AF32">
        <f t="shared" si="4"/>
        <v>0</v>
      </c>
      <c r="AG32">
        <f t="shared" si="5"/>
        <v>-7.6292175416844206</v>
      </c>
      <c r="AH32">
        <f t="shared" si="6"/>
        <v>-3070.6611638063259</v>
      </c>
      <c r="AI32">
        <f t="shared" si="7"/>
        <v>-3078.2903813480102</v>
      </c>
      <c r="AJ32">
        <f t="shared" si="8"/>
        <v>103.52278133431433</v>
      </c>
      <c r="AK32">
        <f t="shared" si="30"/>
        <v>-6.7519914314204259</v>
      </c>
      <c r="AL32">
        <f t="shared" si="9"/>
        <v>-2981.519591445116</v>
      </c>
      <c r="AN32">
        <f t="shared" si="10"/>
        <v>0</v>
      </c>
      <c r="AO32">
        <f t="shared" si="11"/>
        <v>0</v>
      </c>
      <c r="AP32">
        <f t="shared" si="12"/>
        <v>-0.46491680109334238</v>
      </c>
      <c r="AQ32">
        <f t="shared" si="13"/>
        <v>-187.1229857738731</v>
      </c>
      <c r="AR32">
        <f t="shared" si="14"/>
        <v>-187.58790257496642</v>
      </c>
      <c r="AS32">
        <f t="shared" si="15"/>
        <v>6.308573595557573</v>
      </c>
      <c r="AT32">
        <f t="shared" si="16"/>
        <v>-0.41145952912657036</v>
      </c>
      <c r="AU32">
        <f t="shared" si="17"/>
        <v>-181.69078850853541</v>
      </c>
      <c r="AW32">
        <v>29</v>
      </c>
      <c r="AX32">
        <f>IF(Z32&gt;0, (R32*SUMPRODUCT(K32:$K$98, X32:$X$98)-K32*$AZ$3)/Z32, 0)</f>
        <v>-1310.6180331766036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0.18707617900000001</v>
      </c>
      <c r="Q33" s="5">
        <f t="shared" si="29"/>
        <v>50</v>
      </c>
      <c r="R33">
        <f t="shared" si="0"/>
        <v>100000</v>
      </c>
      <c r="S33">
        <f t="shared" si="1"/>
        <v>-2294.9153297642697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-199.97980178317755</v>
      </c>
      <c r="AC33">
        <f t="shared" si="2"/>
        <v>-281.15836168501664</v>
      </c>
      <c r="AE33">
        <f t="shared" si="3"/>
        <v>0</v>
      </c>
      <c r="AF33">
        <f t="shared" si="4"/>
        <v>0</v>
      </c>
      <c r="AG33">
        <f t="shared" si="5"/>
        <v>-6.1256804998094809</v>
      </c>
      <c r="AH33">
        <f t="shared" si="6"/>
        <v>-2854.489732916189</v>
      </c>
      <c r="AI33">
        <f t="shared" si="7"/>
        <v>-2860.6154134159983</v>
      </c>
      <c r="AJ33">
        <f t="shared" si="8"/>
        <v>81.178559901839094</v>
      </c>
      <c r="AK33">
        <f t="shared" si="30"/>
        <v>-13.998586124822429</v>
      </c>
      <c r="AL33">
        <f t="shared" si="9"/>
        <v>-2793.4354396389817</v>
      </c>
      <c r="AN33">
        <f t="shared" si="10"/>
        <v>0</v>
      </c>
      <c r="AO33">
        <f t="shared" si="11"/>
        <v>0</v>
      </c>
      <c r="AP33">
        <f t="shared" si="12"/>
        <v>-0.33329711998300304</v>
      </c>
      <c r="AQ33">
        <f t="shared" si="13"/>
        <v>-155.31224768115268</v>
      </c>
      <c r="AR33">
        <f t="shared" si="14"/>
        <v>-155.64554480113569</v>
      </c>
      <c r="AS33">
        <f t="shared" si="15"/>
        <v>4.4169101245963072</v>
      </c>
      <c r="AT33">
        <f t="shared" si="16"/>
        <v>-0.76166042929964328</v>
      </c>
      <c r="AU33">
        <f t="shared" si="17"/>
        <v>-151.99029510583901</v>
      </c>
      <c r="AW33">
        <v>30</v>
      </c>
      <c r="AX33">
        <f>IF(Z33&gt;0, (R33*SUMPRODUCT(K33:$K$98, X33:$X$98)-K33*$AZ$3)/Z33, 0)</f>
        <v>-2294.9153297642697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0.21155222800000001</v>
      </c>
      <c r="Q34" s="5">
        <f t="shared" si="29"/>
        <v>50</v>
      </c>
      <c r="R34">
        <f t="shared" si="0"/>
        <v>100000</v>
      </c>
      <c r="S34">
        <f t="shared" si="1"/>
        <v>-3584.7307385286258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-281.15836168501664</v>
      </c>
      <c r="AC34">
        <f t="shared" si="2"/>
        <v>-341.87737198042538</v>
      </c>
      <c r="AE34">
        <f t="shared" si="3"/>
        <v>0</v>
      </c>
      <c r="AF34">
        <f t="shared" si="4"/>
        <v>0</v>
      </c>
      <c r="AG34">
        <f t="shared" si="5"/>
        <v>-4.7685223370605367</v>
      </c>
      <c r="AH34">
        <f t="shared" si="6"/>
        <v>-2591.8027155016989</v>
      </c>
      <c r="AI34">
        <f t="shared" si="7"/>
        <v>-2596.5712378387593</v>
      </c>
      <c r="AJ34">
        <f t="shared" si="8"/>
        <v>60.719010295408737</v>
      </c>
      <c r="AK34">
        <f t="shared" si="30"/>
        <v>-19.681085317951165</v>
      </c>
      <c r="AL34">
        <f t="shared" si="9"/>
        <v>-2555.533312861302</v>
      </c>
      <c r="AN34">
        <f t="shared" si="10"/>
        <v>0</v>
      </c>
      <c r="AO34">
        <f t="shared" si="11"/>
        <v>0</v>
      </c>
      <c r="AP34">
        <f t="shared" si="12"/>
        <v>-0.2316557147007012</v>
      </c>
      <c r="AQ34">
        <f t="shared" si="13"/>
        <v>-125.9102648542636</v>
      </c>
      <c r="AR34">
        <f t="shared" si="14"/>
        <v>-126.1419205689643</v>
      </c>
      <c r="AS34">
        <f t="shared" si="15"/>
        <v>2.9497409745956649</v>
      </c>
      <c r="AT34">
        <f t="shared" si="16"/>
        <v>-0.95611083751909343</v>
      </c>
      <c r="AU34">
        <f t="shared" si="17"/>
        <v>-124.14829043188773</v>
      </c>
      <c r="AW34">
        <v>31</v>
      </c>
      <c r="AX34">
        <f>IF(Z34&gt;0, (R34*SUMPRODUCT(K34:$K$98, X34:$X$98)-K34*$AZ$3)/Z34, 0)</f>
        <v>-3584.7307385286258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0.23965956799999999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-5356.7323969026838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-341.87737198042538</v>
      </c>
      <c r="AC35">
        <f t="shared" ref="AC35:AC66" si="33">S35*Z35</f>
        <v>-383.32938916884603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-3.5780151103916533</v>
      </c>
      <c r="AH35">
        <f t="shared" ref="AH35:AH66" si="37">-X35*R35</f>
        <v>-2285.6440065965571</v>
      </c>
      <c r="AI35">
        <f t="shared" ref="AI35:AI66" si="38">SUM(AE35:AH35)</f>
        <v>-2289.2220217069489</v>
      </c>
      <c r="AJ35">
        <f t="shared" ref="AJ35:AJ66" si="39">AB35-AC35</f>
        <v>41.452017188420655</v>
      </c>
      <c r="AK35">
        <f t="shared" si="30"/>
        <v>-23.931416038629777</v>
      </c>
      <c r="AL35">
        <f t="shared" ref="AL35:AL66" si="40">SUM(AI35:AK35)</f>
        <v>-2271.7014205571581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-0.1551970080748151</v>
      </c>
      <c r="AQ35">
        <f t="shared" ref="AQ35:AQ66" si="44">AH35*$K35</f>
        <v>-99.140193767680884</v>
      </c>
      <c r="AR35">
        <f t="shared" ref="AR35:AR66" si="45">AI35*$K35</f>
        <v>-99.295390775755706</v>
      </c>
      <c r="AS35">
        <f t="shared" ref="AS35:AS66" si="46">AJ35*$K35</f>
        <v>1.7979882275020651</v>
      </c>
      <c r="AT35">
        <f t="shared" ref="AT35:AT66" si="47">AK35*$K35</f>
        <v>-1.0380292015542767</v>
      </c>
      <c r="AU35">
        <f t="shared" ref="AU35:AU66" si="48">AL35*$K35</f>
        <v>-98.535431749807913</v>
      </c>
      <c r="AW35">
        <v>32</v>
      </c>
      <c r="AX35">
        <f>IF(Z35&gt;0, (R35*SUMPRODUCT(K35:$K$98, X35:$X$98)-K35*$AZ$3)/Z35, 0)</f>
        <v>-5356.7323969026838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0.27212731099999998</v>
      </c>
      <c r="Q36" s="5">
        <f t="shared" si="29"/>
        <v>50</v>
      </c>
      <c r="R36">
        <f t="shared" si="31"/>
        <v>100000</v>
      </c>
      <c r="S36">
        <f t="shared" si="32"/>
        <v>-7923.905605481993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-383.32938916884603</v>
      </c>
      <c r="AC36">
        <f t="shared" si="33"/>
        <v>-407.06043323488137</v>
      </c>
      <c r="AE36">
        <f t="shared" si="34"/>
        <v>0</v>
      </c>
      <c r="AF36">
        <f t="shared" si="35"/>
        <v>0</v>
      </c>
      <c r="AG36">
        <f t="shared" si="36"/>
        <v>-2.5685593285794881</v>
      </c>
      <c r="AH36">
        <f t="shared" si="37"/>
        <v>-1947.3512614164974</v>
      </c>
      <c r="AI36">
        <f t="shared" si="38"/>
        <v>-1949.919820745077</v>
      </c>
      <c r="AJ36">
        <f t="shared" si="39"/>
        <v>23.731044066035338</v>
      </c>
      <c r="AK36">
        <f t="shared" si="30"/>
        <v>-26.833057241819226</v>
      </c>
      <c r="AL36">
        <f t="shared" si="40"/>
        <v>-1953.0218339208609</v>
      </c>
      <c r="AN36">
        <f t="shared" si="41"/>
        <v>0</v>
      </c>
      <c r="AO36">
        <f t="shared" si="42"/>
        <v>0</v>
      </c>
      <c r="AP36">
        <f t="shared" si="43"/>
        <v>-9.9474726349484122E-2</v>
      </c>
      <c r="AQ36">
        <f t="shared" si="44"/>
        <v>-75.416686576151264</v>
      </c>
      <c r="AR36">
        <f t="shared" si="45"/>
        <v>-75.516161302500748</v>
      </c>
      <c r="AS36">
        <f t="shared" si="46"/>
        <v>0.91905181561912308</v>
      </c>
      <c r="AT36">
        <f t="shared" si="47"/>
        <v>-1.0391860513209117</v>
      </c>
      <c r="AU36">
        <f t="shared" si="48"/>
        <v>-75.636295538202546</v>
      </c>
      <c r="AW36">
        <v>33</v>
      </c>
      <c r="AX36">
        <f>IF(Z36&gt;0, (R36*SUMPRODUCT(K36:$K$98, X36:$X$98)-K36*$AZ$3)/Z36, 0)</f>
        <v>-7923.905605481993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31"/>
        <v>100000</v>
      </c>
      <c r="S37">
        <f t="shared" si="32"/>
        <v>-11856.929648043433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-407.06043323488137</v>
      </c>
      <c r="AC37">
        <f t="shared" si="33"/>
        <v>-415.14752186313478</v>
      </c>
      <c r="AE37">
        <f t="shared" si="34"/>
        <v>0</v>
      </c>
      <c r="AF37">
        <f t="shared" si="35"/>
        <v>0</v>
      </c>
      <c r="AG37">
        <f t="shared" si="36"/>
        <v>-1.7506535595057704</v>
      </c>
      <c r="AH37">
        <f t="shared" si="37"/>
        <v>-1584.4403515758454</v>
      </c>
      <c r="AI37">
        <f t="shared" si="38"/>
        <v>-1586.1910051353511</v>
      </c>
      <c r="AJ37">
        <f t="shared" si="39"/>
        <v>8.0870886282534116</v>
      </c>
      <c r="AK37">
        <f t="shared" si="30"/>
        <v>-28.494230326441699</v>
      </c>
      <c r="AL37">
        <f t="shared" si="40"/>
        <v>-1606.5981468335394</v>
      </c>
      <c r="AN37">
        <f t="shared" si="41"/>
        <v>0</v>
      </c>
      <c r="AO37">
        <f t="shared" si="42"/>
        <v>0</v>
      </c>
      <c r="AP37">
        <f t="shared" si="43"/>
        <v>-6.0534831803420806E-2</v>
      </c>
      <c r="AQ37">
        <f t="shared" si="44"/>
        <v>-54.787441903853498</v>
      </c>
      <c r="AR37">
        <f t="shared" si="45"/>
        <v>-54.847976735656921</v>
      </c>
      <c r="AS37">
        <f t="shared" si="46"/>
        <v>0.27963873676347656</v>
      </c>
      <c r="AT37">
        <f t="shared" si="47"/>
        <v>-0.98528542715558054</v>
      </c>
      <c r="AU37">
        <f t="shared" si="48"/>
        <v>-55.553623426049022</v>
      </c>
      <c r="AW37">
        <v>34</v>
      </c>
      <c r="AX37">
        <f>IF(Z37&gt;0, (R37*SUMPRODUCT(K37:$K$98, X37:$X$98)-K37*$AZ$3)/Z37, 0)</f>
        <v>-11856.929648043433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0.34883407700000002</v>
      </c>
      <c r="Q38" s="5">
        <f t="shared" si="60"/>
        <v>50</v>
      </c>
      <c r="R38">
        <f t="shared" si="31"/>
        <v>100000</v>
      </c>
      <c r="S38">
        <f t="shared" si="32"/>
        <v>-18255.415267853376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-415.14752186313478</v>
      </c>
      <c r="AC38">
        <f t="shared" si="33"/>
        <v>-409.81925131350818</v>
      </c>
      <c r="AE38">
        <f t="shared" si="34"/>
        <v>0</v>
      </c>
      <c r="AF38">
        <f t="shared" si="35"/>
        <v>0</v>
      </c>
      <c r="AG38">
        <f t="shared" si="36"/>
        <v>-1.1224594053337527</v>
      </c>
      <c r="AH38">
        <f t="shared" si="37"/>
        <v>-1221.3752371539201</v>
      </c>
      <c r="AI38">
        <f t="shared" si="38"/>
        <v>-1222.4976965592539</v>
      </c>
      <c r="AJ38">
        <f t="shared" si="39"/>
        <v>-5.328270549626609</v>
      </c>
      <c r="AK38">
        <f t="shared" si="30"/>
        <v>-29.060326530419438</v>
      </c>
      <c r="AL38">
        <f t="shared" si="40"/>
        <v>-1256.8862936392998</v>
      </c>
      <c r="AN38">
        <f t="shared" si="41"/>
        <v>0</v>
      </c>
      <c r="AO38">
        <f t="shared" si="42"/>
        <v>0</v>
      </c>
      <c r="AP38">
        <f t="shared" si="43"/>
        <v>-3.4654349381151833E-2</v>
      </c>
      <c r="AQ38">
        <f t="shared" si="44"/>
        <v>-37.708236033029543</v>
      </c>
      <c r="AR38">
        <f t="shared" si="45"/>
        <v>-37.742890382410692</v>
      </c>
      <c r="AS38">
        <f t="shared" si="46"/>
        <v>-0.16450283043346156</v>
      </c>
      <c r="AT38">
        <f t="shared" si="47"/>
        <v>-0.89719655243662855</v>
      </c>
      <c r="AU38">
        <f t="shared" si="48"/>
        <v>-38.804589765280781</v>
      </c>
      <c r="AW38">
        <v>35</v>
      </c>
      <c r="AX38">
        <f>IF(Z38&gt;0, (R38*SUMPRODUCT(K38:$K$98, X38:$X$98)-K38*$AZ$3)/Z38, 0)</f>
        <v>-18255.415267853376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0.39293336200000001</v>
      </c>
      <c r="Q39" s="5">
        <f t="shared" si="60"/>
        <v>50</v>
      </c>
      <c r="R39">
        <f t="shared" si="31"/>
        <v>100000</v>
      </c>
      <c r="S39">
        <f t="shared" si="32"/>
        <v>-29383.967275027113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-409.81925131350818</v>
      </c>
      <c r="AC39">
        <f t="shared" si="33"/>
        <v>-393.85274408450198</v>
      </c>
      <c r="AE39">
        <f t="shared" si="34"/>
        <v>0</v>
      </c>
      <c r="AF39">
        <f t="shared" si="35"/>
        <v>0</v>
      </c>
      <c r="AG39">
        <f t="shared" si="36"/>
        <v>-0.67018306343410294</v>
      </c>
      <c r="AH39">
        <f t="shared" si="37"/>
        <v>-882.10349569262428</v>
      </c>
      <c r="AI39">
        <f t="shared" si="38"/>
        <v>-882.77367875605842</v>
      </c>
      <c r="AJ39">
        <f t="shared" si="39"/>
        <v>-15.966507229006197</v>
      </c>
      <c r="AK39">
        <f t="shared" si="30"/>
        <v>-28.687347591945574</v>
      </c>
      <c r="AL39">
        <f t="shared" si="40"/>
        <v>-927.42753357701019</v>
      </c>
      <c r="AN39">
        <f t="shared" si="41"/>
        <v>0</v>
      </c>
      <c r="AO39">
        <f t="shared" si="42"/>
        <v>0</v>
      </c>
      <c r="AP39">
        <f t="shared" si="43"/>
        <v>-1.8474067747394376E-2</v>
      </c>
      <c r="AQ39">
        <f t="shared" si="44"/>
        <v>-24.315803589747514</v>
      </c>
      <c r="AR39">
        <f t="shared" si="45"/>
        <v>-24.334277657494908</v>
      </c>
      <c r="AS39">
        <f t="shared" si="46"/>
        <v>-0.44012800730367263</v>
      </c>
      <c r="AT39">
        <f t="shared" si="47"/>
        <v>-0.79078692348775537</v>
      </c>
      <c r="AU39">
        <f t="shared" si="48"/>
        <v>-25.565192588286337</v>
      </c>
      <c r="AW39">
        <v>36</v>
      </c>
      <c r="AX39">
        <f>IF(Z39&gt;0, (R39*SUMPRODUCT(K39:$K$98, X39:$X$98)-K39*$AZ$3)/Z39, 0)</f>
        <v>-29383.967275027113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0.441408258</v>
      </c>
      <c r="Q40" s="5">
        <f t="shared" si="60"/>
        <v>50</v>
      </c>
      <c r="R40">
        <f t="shared" si="31"/>
        <v>100000</v>
      </c>
      <c r="S40">
        <f t="shared" si="32"/>
        <v>-50351.928057671634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-393.85274408450198</v>
      </c>
      <c r="AC40">
        <f t="shared" si="33"/>
        <v>-370.24466976171743</v>
      </c>
      <c r="AE40">
        <f t="shared" si="34"/>
        <v>0</v>
      </c>
      <c r="AF40">
        <f t="shared" si="35"/>
        <v>0</v>
      </c>
      <c r="AG40">
        <f t="shared" si="36"/>
        <v>-0.36765689422821102</v>
      </c>
      <c r="AH40">
        <f t="shared" si="37"/>
        <v>-591.64867714310174</v>
      </c>
      <c r="AI40">
        <f t="shared" si="38"/>
        <v>-592.0163340373299</v>
      </c>
      <c r="AJ40">
        <f t="shared" si="39"/>
        <v>-23.608074322784546</v>
      </c>
      <c r="AK40">
        <f t="shared" ref="AK40:AK71" si="61">G40*SUM(AB40:AB40, AE40:AF40)</f>
        <v>-27.56969208591514</v>
      </c>
      <c r="AL40">
        <f t="shared" si="40"/>
        <v>-643.19410044602955</v>
      </c>
      <c r="AN40">
        <f t="shared" si="41"/>
        <v>0</v>
      </c>
      <c r="AO40">
        <f t="shared" si="42"/>
        <v>0</v>
      </c>
      <c r="AP40">
        <f t="shared" si="43"/>
        <v>-9.048858042293835E-3</v>
      </c>
      <c r="AQ40">
        <f t="shared" si="44"/>
        <v>-14.561796540270242</v>
      </c>
      <c r="AR40">
        <f t="shared" si="45"/>
        <v>-14.570845398312533</v>
      </c>
      <c r="AS40">
        <f t="shared" si="46"/>
        <v>-0.58104748354371427</v>
      </c>
      <c r="AT40">
        <f t="shared" si="47"/>
        <v>-0.67855175265758771</v>
      </c>
      <c r="AU40">
        <f t="shared" si="48"/>
        <v>-15.830444634513835</v>
      </c>
      <c r="AW40">
        <v>37</v>
      </c>
      <c r="AX40">
        <f>IF(Z40&gt;0, (R40*SUMPRODUCT(K40:$K$98, X40:$X$98)-K40*$AZ$3)/Z40, 0)</f>
        <v>-50351.928057671634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0.49593942699999999</v>
      </c>
      <c r="Q41" s="5">
        <f t="shared" si="60"/>
        <v>50</v>
      </c>
      <c r="R41">
        <f t="shared" si="31"/>
        <v>100000</v>
      </c>
      <c r="S41">
        <f t="shared" si="32"/>
        <v>-94144.543390242077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-370.24466976171743</v>
      </c>
      <c r="AC41">
        <f t="shared" si="33"/>
        <v>-342.0172895943698</v>
      </c>
      <c r="AE41">
        <f t="shared" si="34"/>
        <v>0</v>
      </c>
      <c r="AF41">
        <f t="shared" si="35"/>
        <v>0</v>
      </c>
      <c r="AG41">
        <f t="shared" si="36"/>
        <v>-0.18164477582979033</v>
      </c>
      <c r="AH41">
        <f t="shared" si="37"/>
        <v>-364.67109891227716</v>
      </c>
      <c r="AI41">
        <f t="shared" si="38"/>
        <v>-364.85274368810695</v>
      </c>
      <c r="AJ41">
        <f t="shared" si="39"/>
        <v>-28.227380167347633</v>
      </c>
      <c r="AK41">
        <f t="shared" si="61"/>
        <v>-25.917126883320222</v>
      </c>
      <c r="AL41">
        <f t="shared" si="40"/>
        <v>-418.99725073877482</v>
      </c>
      <c r="AN41">
        <f t="shared" si="41"/>
        <v>0</v>
      </c>
      <c r="AO41">
        <f t="shared" si="42"/>
        <v>0</v>
      </c>
      <c r="AP41">
        <f t="shared" si="43"/>
        <v>-3.9916821333672772E-3</v>
      </c>
      <c r="AQ41">
        <f t="shared" si="44"/>
        <v>-8.0137240580349047</v>
      </c>
      <c r="AR41">
        <f t="shared" si="45"/>
        <v>-8.0177157401682724</v>
      </c>
      <c r="AS41">
        <f t="shared" si="46"/>
        <v>-0.62030261300412448</v>
      </c>
      <c r="AT41">
        <f t="shared" si="47"/>
        <v>-0.56953431143707833</v>
      </c>
      <c r="AU41">
        <f t="shared" si="48"/>
        <v>-9.2075526646094747</v>
      </c>
      <c r="AW41">
        <v>38</v>
      </c>
      <c r="AX41">
        <f>IF(Z41&gt;0, (R41*SUMPRODUCT(K41:$K$98, X41:$X$98)-K41*$AZ$3)/Z41, 0)</f>
        <v>-94144.543390242077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0.55722270799999996</v>
      </c>
      <c r="Q42" s="5">
        <f t="shared" si="60"/>
        <v>50</v>
      </c>
      <c r="R42">
        <f t="shared" si="31"/>
        <v>100000</v>
      </c>
      <c r="S42">
        <f t="shared" si="32"/>
        <v>-198333.23536667947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-342.0172895943698</v>
      </c>
      <c r="AC42">
        <f t="shared" si="33"/>
        <v>-311.82639159203171</v>
      </c>
      <c r="AE42">
        <f t="shared" si="34"/>
        <v>0</v>
      </c>
      <c r="AF42">
        <f t="shared" si="35"/>
        <v>0</v>
      </c>
      <c r="AG42">
        <f t="shared" si="36"/>
        <v>-7.8611734189563728E-2</v>
      </c>
      <c r="AH42">
        <f t="shared" si="37"/>
        <v>-202.4331877638574</v>
      </c>
      <c r="AI42">
        <f t="shared" si="38"/>
        <v>-202.51179949804697</v>
      </c>
      <c r="AJ42">
        <f t="shared" si="39"/>
        <v>-30.190898002338088</v>
      </c>
      <c r="AK42">
        <f t="shared" si="61"/>
        <v>-23.94121027160589</v>
      </c>
      <c r="AL42">
        <f t="shared" si="40"/>
        <v>-256.64390777199094</v>
      </c>
      <c r="AN42">
        <f t="shared" si="41"/>
        <v>0</v>
      </c>
      <c r="AO42">
        <f t="shared" si="42"/>
        <v>0</v>
      </c>
      <c r="AP42">
        <f t="shared" si="43"/>
        <v>-1.5424190930388155E-3</v>
      </c>
      <c r="AQ42">
        <f t="shared" si="44"/>
        <v>-3.9718855854109485</v>
      </c>
      <c r="AR42">
        <f t="shared" si="45"/>
        <v>-3.9734280045039871</v>
      </c>
      <c r="AS42">
        <f t="shared" si="46"/>
        <v>-0.59236725909776211</v>
      </c>
      <c r="AT42">
        <f t="shared" si="47"/>
        <v>-0.46974386475606217</v>
      </c>
      <c r="AU42">
        <f t="shared" si="48"/>
        <v>-5.0355391283578115</v>
      </c>
      <c r="AW42">
        <v>39</v>
      </c>
      <c r="AX42">
        <f>IF(Z42&gt;0, (R42*SUMPRODUCT(K42:$K$98, X42:$X$98)-K42*$AZ$3)/Z42, 0)</f>
        <v>-198333.23536667947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0.62633703200000002</v>
      </c>
      <c r="Q43" s="5">
        <f t="shared" si="60"/>
        <v>50</v>
      </c>
      <c r="R43">
        <f t="shared" si="31"/>
        <v>100000</v>
      </c>
      <c r="S43">
        <f t="shared" si="32"/>
        <v>-492663.4735546147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-311.82639159203171</v>
      </c>
      <c r="AC43">
        <f t="shared" si="33"/>
        <v>-281.68700748068096</v>
      </c>
      <c r="AE43">
        <f t="shared" si="34"/>
        <v>0</v>
      </c>
      <c r="AF43">
        <f t="shared" si="35"/>
        <v>0</v>
      </c>
      <c r="AG43">
        <f t="shared" si="36"/>
        <v>-2.8588176575003819E-2</v>
      </c>
      <c r="AH43">
        <f t="shared" si="37"/>
        <v>-98.474880545328531</v>
      </c>
      <c r="AI43">
        <f t="shared" si="38"/>
        <v>-98.503468721903531</v>
      </c>
      <c r="AJ43">
        <f t="shared" si="39"/>
        <v>-30.139384111350751</v>
      </c>
      <c r="AK43">
        <f t="shared" si="61"/>
        <v>-21.827847411442221</v>
      </c>
      <c r="AL43">
        <f t="shared" si="40"/>
        <v>-150.4707002446965</v>
      </c>
      <c r="AN43">
        <f t="shared" si="41"/>
        <v>0</v>
      </c>
      <c r="AO43">
        <f t="shared" si="42"/>
        <v>0</v>
      </c>
      <c r="AP43">
        <f t="shared" si="43"/>
        <v>-5.0082205828068187E-4</v>
      </c>
      <c r="AQ43">
        <f t="shared" si="44"/>
        <v>-1.7251324943465418</v>
      </c>
      <c r="AR43">
        <f t="shared" si="45"/>
        <v>-1.7256333164048223</v>
      </c>
      <c r="AS43">
        <f t="shared" si="46"/>
        <v>-0.52799689222420254</v>
      </c>
      <c r="AT43">
        <f t="shared" si="47"/>
        <v>-0.38239121126715958</v>
      </c>
      <c r="AU43">
        <f t="shared" si="48"/>
        <v>-2.6360214198961844</v>
      </c>
      <c r="AW43">
        <v>40</v>
      </c>
      <c r="AX43">
        <f>IF(Z43&gt;0, (R43*SUMPRODUCT(K43:$K$98, X43:$X$98)-K43*$AZ$3)/Z43, 0)</f>
        <v>-492663.4735546147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0.70099715600000001</v>
      </c>
      <c r="Q44" s="5">
        <f t="shared" si="60"/>
        <v>50</v>
      </c>
      <c r="R44">
        <f t="shared" si="31"/>
        <v>100000</v>
      </c>
      <c r="S44">
        <f t="shared" si="32"/>
        <v>-1530825.9468780186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-281.68700748068096</v>
      </c>
      <c r="AC44">
        <f t="shared" si="33"/>
        <v>-252.95564917434743</v>
      </c>
      <c r="AE44">
        <f t="shared" si="34"/>
        <v>0</v>
      </c>
      <c r="AF44">
        <f t="shared" si="35"/>
        <v>0</v>
      </c>
      <c r="AG44">
        <f t="shared" si="36"/>
        <v>-8.2620643349502806E-3</v>
      </c>
      <c r="AH44">
        <f t="shared" si="37"/>
        <v>-40.080460948606998</v>
      </c>
      <c r="AI44">
        <f t="shared" si="38"/>
        <v>-40.088723012941948</v>
      </c>
      <c r="AJ44">
        <f t="shared" si="39"/>
        <v>-28.731358306333533</v>
      </c>
      <c r="AK44">
        <f t="shared" si="61"/>
        <v>-19.718090523647668</v>
      </c>
      <c r="AL44">
        <f t="shared" si="40"/>
        <v>-88.538171842923163</v>
      </c>
      <c r="AN44">
        <f t="shared" si="41"/>
        <v>0</v>
      </c>
      <c r="AO44">
        <f t="shared" si="42"/>
        <v>0</v>
      </c>
      <c r="AP44">
        <f t="shared" si="43"/>
        <v>-1.2923124926879533E-4</v>
      </c>
      <c r="AQ44">
        <f t="shared" si="44"/>
        <v>-0.62691935449432901</v>
      </c>
      <c r="AR44">
        <f t="shared" si="45"/>
        <v>-0.62704858574359779</v>
      </c>
      <c r="AS44">
        <f t="shared" si="46"/>
        <v>-0.44940213203256374</v>
      </c>
      <c r="AT44">
        <f t="shared" si="47"/>
        <v>-0.30842091858166548</v>
      </c>
      <c r="AU44">
        <f t="shared" si="48"/>
        <v>-1.3848716363578273</v>
      </c>
      <c r="AW44">
        <v>41</v>
      </c>
      <c r="AX44">
        <f>IF(Z44&gt;0, (R44*SUMPRODUCT(K44:$K$98, X44:$X$98)-K44*$AZ$3)/Z44, 0)</f>
        <v>-1530825.9468780186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0.77900909500000004</v>
      </c>
      <c r="Q45" s="5">
        <f t="shared" si="60"/>
        <v>50</v>
      </c>
      <c r="R45">
        <f t="shared" si="31"/>
        <v>100000</v>
      </c>
      <c r="S45">
        <f t="shared" si="32"/>
        <v>-6493420.7148814183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-252.95564917434743</v>
      </c>
      <c r="AC45">
        <f t="shared" si="33"/>
        <v>-226.38927317109173</v>
      </c>
      <c r="AE45">
        <f t="shared" si="34"/>
        <v>0</v>
      </c>
      <c r="AF45">
        <f t="shared" si="35"/>
        <v>0</v>
      </c>
      <c r="AG45">
        <f t="shared" si="36"/>
        <v>-1.7432204311993822E-3</v>
      </c>
      <c r="AH45">
        <f t="shared" si="37"/>
        <v>-12.872446520802793</v>
      </c>
      <c r="AI45">
        <f t="shared" si="38"/>
        <v>-12.874189741233993</v>
      </c>
      <c r="AJ45">
        <f t="shared" si="39"/>
        <v>-26.566376003255698</v>
      </c>
      <c r="AK45">
        <f t="shared" si="61"/>
        <v>-17.706895442204321</v>
      </c>
      <c r="AL45">
        <f t="shared" si="40"/>
        <v>-57.147461186694009</v>
      </c>
      <c r="AN45">
        <f t="shared" si="41"/>
        <v>0</v>
      </c>
      <c r="AO45">
        <f t="shared" si="42"/>
        <v>0</v>
      </c>
      <c r="AP45">
        <f t="shared" si="43"/>
        <v>-2.4345194854914022E-5</v>
      </c>
      <c r="AQ45">
        <f t="shared" si="44"/>
        <v>-0.17977199739036373</v>
      </c>
      <c r="AR45">
        <f t="shared" si="45"/>
        <v>-0.17979634258521865</v>
      </c>
      <c r="AS45">
        <f t="shared" si="46"/>
        <v>-0.37101653285647951</v>
      </c>
      <c r="AT45">
        <f t="shared" si="47"/>
        <v>-0.2472881869101661</v>
      </c>
      <c r="AU45">
        <f t="shared" si="48"/>
        <v>-0.79810106235186418</v>
      </c>
      <c r="AW45">
        <v>42</v>
      </c>
      <c r="AX45">
        <f>IF(Z45&gt;0, (R45*SUMPRODUCT(K45:$K$98, X45:$X$98)-K45*$AZ$3)/Z45, 0)</f>
        <v>-6493420.7148814183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0.78135831499999997</v>
      </c>
      <c r="Q46" s="5">
        <f t="shared" si="60"/>
        <v>50</v>
      </c>
      <c r="R46">
        <f t="shared" si="31"/>
        <v>100000</v>
      </c>
      <c r="S46">
        <f t="shared" si="32"/>
        <v>-27809268.417020194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-226.38927317109173</v>
      </c>
      <c r="AC46">
        <f t="shared" si="33"/>
        <v>-202.28931717049096</v>
      </c>
      <c r="AE46">
        <f t="shared" si="34"/>
        <v>0</v>
      </c>
      <c r="AF46">
        <f t="shared" si="35"/>
        <v>0</v>
      </c>
      <c r="AG46">
        <f t="shared" si="36"/>
        <v>-3.6370844809186566E-4</v>
      </c>
      <c r="AH46">
        <f t="shared" si="37"/>
        <v>-2.7241595575910456</v>
      </c>
      <c r="AI46">
        <f t="shared" si="38"/>
        <v>-2.7245232660391374</v>
      </c>
      <c r="AJ46">
        <f t="shared" si="39"/>
        <v>-24.09995600060077</v>
      </c>
      <c r="AK46">
        <f t="shared" si="61"/>
        <v>-15.847249121976423</v>
      </c>
      <c r="AL46">
        <f t="shared" si="40"/>
        <v>-42.67172838861633</v>
      </c>
      <c r="AN46">
        <f t="shared" si="41"/>
        <v>0</v>
      </c>
      <c r="AO46">
        <f t="shared" si="42"/>
        <v>0</v>
      </c>
      <c r="AP46">
        <f t="shared" si="43"/>
        <v>-4.535198639448742E-6</v>
      </c>
      <c r="AQ46">
        <f t="shared" si="44"/>
        <v>-3.3968429339611229E-2</v>
      </c>
      <c r="AR46">
        <f t="shared" si="45"/>
        <v>-3.3972964538250681E-2</v>
      </c>
      <c r="AS46">
        <f t="shared" si="46"/>
        <v>-0.30051017026993171</v>
      </c>
      <c r="AT46">
        <f t="shared" si="47"/>
        <v>-0.19760449072340405</v>
      </c>
      <c r="AU46">
        <f t="shared" si="48"/>
        <v>-0.53208762553158639</v>
      </c>
      <c r="AW46">
        <v>43</v>
      </c>
      <c r="AX46">
        <f>IF(Z46&gt;0, (R46*SUMPRODUCT(K46:$K$98, X46:$X$98)-K46*$AZ$3)/Z46, 0)</f>
        <v>-27809268.417020194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0.78389590600000003</v>
      </c>
      <c r="Q47" s="5">
        <f t="shared" si="60"/>
        <v>50</v>
      </c>
      <c r="R47">
        <f t="shared" si="31"/>
        <v>100000</v>
      </c>
      <c r="S47">
        <f t="shared" si="32"/>
        <v>-120491341.33024862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-202.28931717049096</v>
      </c>
      <c r="AC47">
        <f t="shared" si="33"/>
        <v>-180.64495703019566</v>
      </c>
      <c r="AE47">
        <f t="shared" si="34"/>
        <v>0</v>
      </c>
      <c r="AF47">
        <f t="shared" si="35"/>
        <v>0</v>
      </c>
      <c r="AG47">
        <f t="shared" si="36"/>
        <v>-7.496180017412E-5</v>
      </c>
      <c r="AH47">
        <f t="shared" si="37"/>
        <v>-0.57021912687365406</v>
      </c>
      <c r="AI47">
        <f t="shared" si="38"/>
        <v>-0.57029408867382814</v>
      </c>
      <c r="AJ47">
        <f t="shared" si="39"/>
        <v>-21.644360140295305</v>
      </c>
      <c r="AK47">
        <f t="shared" si="61"/>
        <v>-14.160252201934368</v>
      </c>
      <c r="AL47">
        <f t="shared" si="40"/>
        <v>-36.374906430903501</v>
      </c>
      <c r="AN47">
        <f t="shared" si="41"/>
        <v>0</v>
      </c>
      <c r="AO47">
        <f t="shared" si="42"/>
        <v>0</v>
      </c>
      <c r="AP47">
        <f t="shared" si="43"/>
        <v>-8.3457411311929965E-7</v>
      </c>
      <c r="AQ47">
        <f t="shared" si="44"/>
        <v>-6.3484350827868559E-3</v>
      </c>
      <c r="AR47">
        <f t="shared" si="45"/>
        <v>-6.3492696568999748E-3</v>
      </c>
      <c r="AS47">
        <f t="shared" si="46"/>
        <v>-0.24097370428889558</v>
      </c>
      <c r="AT47">
        <f t="shared" si="47"/>
        <v>-0.15765069536116857</v>
      </c>
      <c r="AU47">
        <f t="shared" si="48"/>
        <v>-0.4049736693069641</v>
      </c>
      <c r="AW47">
        <v>44</v>
      </c>
      <c r="AX47">
        <f>IF(Z47&gt;0, (R47*SUMPRODUCT(K47:$K$98, X47:$X$98)-K47*$AZ$3)/Z47, 0)</f>
        <v>-120491341.33024862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0.78669207100000005</v>
      </c>
      <c r="Q48" s="5">
        <f t="shared" si="60"/>
        <v>50</v>
      </c>
      <c r="R48">
        <f t="shared" si="31"/>
        <v>100000</v>
      </c>
      <c r="S48">
        <f t="shared" si="32"/>
        <v>-529173818.56476128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-180.64495703019566</v>
      </c>
      <c r="AC48">
        <f t="shared" si="33"/>
        <v>-161.29565495667583</v>
      </c>
      <c r="AE48">
        <f t="shared" si="34"/>
        <v>0</v>
      </c>
      <c r="AF48">
        <f t="shared" si="35"/>
        <v>0</v>
      </c>
      <c r="AG48">
        <f t="shared" si="36"/>
        <v>-1.5240328347512167E-5</v>
      </c>
      <c r="AH48">
        <f t="shared" si="37"/>
        <v>-0.11794370764973325</v>
      </c>
      <c r="AI48">
        <f t="shared" si="38"/>
        <v>-0.11795894797808076</v>
      </c>
      <c r="AJ48">
        <f t="shared" si="39"/>
        <v>-19.349302073519823</v>
      </c>
      <c r="AK48">
        <f t="shared" si="61"/>
        <v>-12.645146992113697</v>
      </c>
      <c r="AL48">
        <f t="shared" si="40"/>
        <v>-32.112408013611599</v>
      </c>
      <c r="AN48">
        <f t="shared" si="41"/>
        <v>0</v>
      </c>
      <c r="AO48">
        <f t="shared" si="42"/>
        <v>0</v>
      </c>
      <c r="AP48">
        <f t="shared" si="43"/>
        <v>-1.5149601297794323E-7</v>
      </c>
      <c r="AQ48">
        <f t="shared" si="44"/>
        <v>-1.1724157811657324E-3</v>
      </c>
      <c r="AR48">
        <f t="shared" si="45"/>
        <v>-1.1725672771787103E-3</v>
      </c>
      <c r="AS48">
        <f t="shared" si="46"/>
        <v>-0.19234113932477157</v>
      </c>
      <c r="AT48">
        <f t="shared" si="47"/>
        <v>-0.1256986929115588</v>
      </c>
      <c r="AU48">
        <f t="shared" si="48"/>
        <v>-0.31921239951350905</v>
      </c>
      <c r="AW48">
        <v>45</v>
      </c>
      <c r="AX48">
        <f>IF(Z48&gt;0, (R48*SUMPRODUCT(K48:$K$98, X48:$X$98)-K48*$AZ$3)/Z48, 0)</f>
        <v>-529173818.56476128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0.78978433000000003</v>
      </c>
      <c r="Q49" s="5">
        <f t="shared" si="60"/>
        <v>50</v>
      </c>
      <c r="R49">
        <f t="shared" si="31"/>
        <v>100000</v>
      </c>
      <c r="S49">
        <f t="shared" si="32"/>
        <v>-2359855083.0922327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-161.29565495667583</v>
      </c>
      <c r="AC49">
        <f t="shared" si="33"/>
        <v>-144.01499656120467</v>
      </c>
      <c r="AE49">
        <f t="shared" si="34"/>
        <v>0</v>
      </c>
      <c r="AF49">
        <f t="shared" si="35"/>
        <v>0</v>
      </c>
      <c r="AG49">
        <f t="shared" si="36"/>
        <v>-3.0513525511171396E-6</v>
      </c>
      <c r="AH49">
        <f t="shared" si="37"/>
        <v>-2.4073145025839814E-2</v>
      </c>
      <c r="AI49">
        <f t="shared" si="38"/>
        <v>-2.4076196378390931E-2</v>
      </c>
      <c r="AJ49">
        <f t="shared" si="39"/>
        <v>-17.280658395471164</v>
      </c>
      <c r="AK49">
        <f t="shared" si="61"/>
        <v>-11.29069584696731</v>
      </c>
      <c r="AL49">
        <f t="shared" si="40"/>
        <v>-28.595430438816866</v>
      </c>
      <c r="AN49">
        <f t="shared" si="41"/>
        <v>0</v>
      </c>
      <c r="AO49">
        <f t="shared" si="42"/>
        <v>0</v>
      </c>
      <c r="AP49">
        <f t="shared" si="43"/>
        <v>-2.7082031911346055E-8</v>
      </c>
      <c r="AQ49">
        <f t="shared" si="44"/>
        <v>-2.1365924483474327E-4</v>
      </c>
      <c r="AR49">
        <f t="shared" si="45"/>
        <v>-2.1368632686665461E-4</v>
      </c>
      <c r="AS49">
        <f t="shared" si="46"/>
        <v>-0.15337308104364442</v>
      </c>
      <c r="AT49">
        <f t="shared" si="47"/>
        <v>-0.10020965460609357</v>
      </c>
      <c r="AU49">
        <f t="shared" si="48"/>
        <v>-0.25379642197660468</v>
      </c>
      <c r="AW49">
        <v>46</v>
      </c>
      <c r="AX49">
        <f>IF(Z49&gt;0, (R49*SUMPRODUCT(K49:$K$98, X49:$X$98)-K49*$AZ$3)/Z49, 0)</f>
        <v>-2359855083.0922327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0.79285550900000001</v>
      </c>
      <c r="Q50" s="5">
        <f t="shared" si="60"/>
        <v>50</v>
      </c>
      <c r="R50">
        <f t="shared" si="31"/>
        <v>100000</v>
      </c>
      <c r="S50">
        <f t="shared" si="32"/>
        <v>-10687676336.250257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-144.01499656120467</v>
      </c>
      <c r="AC50">
        <f t="shared" si="33"/>
        <v>-128.58500413897423</v>
      </c>
      <c r="AE50">
        <f t="shared" si="34"/>
        <v>0</v>
      </c>
      <c r="AF50">
        <f t="shared" si="35"/>
        <v>0</v>
      </c>
      <c r="AG50">
        <f t="shared" si="36"/>
        <v>-6.0155734555153984E-7</v>
      </c>
      <c r="AH50">
        <f t="shared" si="37"/>
        <v>-4.8385633601088565E-3</v>
      </c>
      <c r="AI50">
        <f t="shared" si="38"/>
        <v>-4.8391649174544084E-3</v>
      </c>
      <c r="AJ50">
        <f t="shared" si="39"/>
        <v>-15.429992422230441</v>
      </c>
      <c r="AK50">
        <f t="shared" si="61"/>
        <v>-10.081049759284328</v>
      </c>
      <c r="AL50">
        <f t="shared" si="40"/>
        <v>-25.515881346432224</v>
      </c>
      <c r="AN50">
        <f t="shared" si="41"/>
        <v>0</v>
      </c>
      <c r="AO50">
        <f t="shared" si="42"/>
        <v>0</v>
      </c>
      <c r="AP50">
        <f t="shared" si="43"/>
        <v>-4.7670298182214937E-9</v>
      </c>
      <c r="AQ50">
        <f t="shared" si="44"/>
        <v>-3.8343103921115212E-5</v>
      </c>
      <c r="AR50">
        <f t="shared" si="45"/>
        <v>-3.8347870950933434E-5</v>
      </c>
      <c r="AS50">
        <f t="shared" si="46"/>
        <v>-0.12227468339575315</v>
      </c>
      <c r="AT50">
        <f t="shared" si="47"/>
        <v>-7.9887088333070053E-2</v>
      </c>
      <c r="AU50">
        <f t="shared" si="48"/>
        <v>-0.20220011959977413</v>
      </c>
      <c r="AW50">
        <v>47</v>
      </c>
      <c r="AX50">
        <f>IF(Z50&gt;0, (R50*SUMPRODUCT(K50:$K$98, X50:$X$98)-K50*$AZ$3)/Z50, 0)</f>
        <v>-10687676336.250257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0.79617230500000002</v>
      </c>
      <c r="Q51" s="5">
        <f t="shared" si="60"/>
        <v>50</v>
      </c>
      <c r="R51">
        <f t="shared" si="31"/>
        <v>100000</v>
      </c>
      <c r="S51">
        <f t="shared" si="32"/>
        <v>-49232236548.513153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-128.58500413897423</v>
      </c>
      <c r="AC51">
        <f t="shared" si="33"/>
        <v>-114.80807276647519</v>
      </c>
      <c r="AE51">
        <f t="shared" si="34"/>
        <v>0</v>
      </c>
      <c r="AF51">
        <f t="shared" si="35"/>
        <v>0</v>
      </c>
      <c r="AG51">
        <f t="shared" si="36"/>
        <v>-1.165984736985735E-7</v>
      </c>
      <c r="AH51">
        <f t="shared" si="37"/>
        <v>-9.5788659679490193E-4</v>
      </c>
      <c r="AI51">
        <f t="shared" si="38"/>
        <v>-9.5800319526860047E-4</v>
      </c>
      <c r="AJ51">
        <f t="shared" si="39"/>
        <v>-13.776931372499035</v>
      </c>
      <c r="AK51">
        <f t="shared" si="61"/>
        <v>-9.0009502897281966</v>
      </c>
      <c r="AL51">
        <f t="shared" si="40"/>
        <v>-22.778839665422502</v>
      </c>
      <c r="AN51">
        <f t="shared" si="41"/>
        <v>0</v>
      </c>
      <c r="AO51">
        <f t="shared" si="42"/>
        <v>0</v>
      </c>
      <c r="AP51">
        <f t="shared" si="43"/>
        <v>-8.2498428719834047E-10</v>
      </c>
      <c r="AQ51">
        <f t="shared" si="44"/>
        <v>-6.7774591399591742E-6</v>
      </c>
      <c r="AR51">
        <f t="shared" si="45"/>
        <v>-6.7782841242463726E-6</v>
      </c>
      <c r="AS51">
        <f t="shared" si="46"/>
        <v>-9.7477707448417689E-2</v>
      </c>
      <c r="AT51">
        <f t="shared" si="47"/>
        <v>-6.3685589728006531E-2</v>
      </c>
      <c r="AU51">
        <f t="shared" si="48"/>
        <v>-0.16117007546054848</v>
      </c>
      <c r="AW51">
        <v>48</v>
      </c>
      <c r="AX51">
        <f>IF(Z51&gt;0, (R51*SUMPRODUCT(K51:$K$98, X51:$X$98)-K51*$AZ$3)/Z51, 0)</f>
        <v>-49232236548.513153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0.79964768799999997</v>
      </c>
      <c r="Q52" s="5">
        <f t="shared" si="60"/>
        <v>50</v>
      </c>
      <c r="R52">
        <f t="shared" si="31"/>
        <v>100000</v>
      </c>
      <c r="S52">
        <f t="shared" si="32"/>
        <v>-230926307797.55896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-114.80807276647519</v>
      </c>
      <c r="AC52">
        <f t="shared" si="33"/>
        <v>-102.50721372643171</v>
      </c>
      <c r="AE52">
        <f t="shared" si="34"/>
        <v>0</v>
      </c>
      <c r="AF52">
        <f t="shared" si="35"/>
        <v>0</v>
      </c>
      <c r="AG52">
        <f t="shared" si="36"/>
        <v>-2.2194789044194659E-8</v>
      </c>
      <c r="AH52">
        <f t="shared" si="37"/>
        <v>-1.864753998347862E-4</v>
      </c>
      <c r="AI52">
        <f t="shared" si="38"/>
        <v>-1.8649759462383039E-4</v>
      </c>
      <c r="AJ52">
        <f t="shared" si="39"/>
        <v>-12.300859040043477</v>
      </c>
      <c r="AK52">
        <f t="shared" si="61"/>
        <v>-8.0365650936532642</v>
      </c>
      <c r="AL52">
        <f t="shared" si="40"/>
        <v>-20.337610631291366</v>
      </c>
      <c r="AN52">
        <f t="shared" si="41"/>
        <v>0</v>
      </c>
      <c r="AO52">
        <f t="shared" si="42"/>
        <v>0</v>
      </c>
      <c r="AP52">
        <f t="shared" si="43"/>
        <v>-1.4021220217131796E-10</v>
      </c>
      <c r="AQ52">
        <f t="shared" si="44"/>
        <v>-1.1780299605258586E-6</v>
      </c>
      <c r="AR52">
        <f t="shared" si="45"/>
        <v>-1.1781701727280299E-6</v>
      </c>
      <c r="AS52">
        <f t="shared" si="46"/>
        <v>-7.7708805033881875E-2</v>
      </c>
      <c r="AT52">
        <f t="shared" si="47"/>
        <v>-5.0769776970194011E-2</v>
      </c>
      <c r="AU52">
        <f t="shared" si="48"/>
        <v>-0.12847976017424861</v>
      </c>
      <c r="AW52">
        <v>49</v>
      </c>
      <c r="AX52">
        <f>IF(Z52&gt;0, (R52*SUMPRODUCT(K52:$K$98, X52:$X$98)-K52*$AZ$3)/Z52, 0)</f>
        <v>-230926307797.55896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0.80323853099999998</v>
      </c>
      <c r="Q53" s="5">
        <f t="shared" si="60"/>
        <v>50</v>
      </c>
      <c r="R53">
        <f t="shared" si="31"/>
        <v>100000</v>
      </c>
      <c r="S53">
        <f t="shared" si="32"/>
        <v>-1103997557986.2019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-102.50721372643171</v>
      </c>
      <c r="AC53">
        <f t="shared" si="33"/>
        <v>-91.524298995977176</v>
      </c>
      <c r="AE53">
        <f t="shared" si="34"/>
        <v>0</v>
      </c>
      <c r="AF53">
        <f t="shared" si="35"/>
        <v>0</v>
      </c>
      <c r="AG53">
        <f t="shared" si="36"/>
        <v>-4.1451314060389021E-9</v>
      </c>
      <c r="AH53">
        <f t="shared" si="37"/>
        <v>-3.5655419495427622E-5</v>
      </c>
      <c r="AI53">
        <f t="shared" si="38"/>
        <v>-3.5659564626833663E-5</v>
      </c>
      <c r="AJ53">
        <f t="shared" si="39"/>
        <v>-10.982914730454539</v>
      </c>
      <c r="AK53">
        <f t="shared" si="61"/>
        <v>-7.1755049608502208</v>
      </c>
      <c r="AL53">
        <f t="shared" si="40"/>
        <v>-18.158455350869389</v>
      </c>
      <c r="AN53">
        <f t="shared" si="41"/>
        <v>0</v>
      </c>
      <c r="AO53">
        <f t="shared" si="42"/>
        <v>0</v>
      </c>
      <c r="AP53">
        <f t="shared" si="43"/>
        <v>-2.3380568615393162E-11</v>
      </c>
      <c r="AQ53">
        <f t="shared" si="44"/>
        <v>-2.0111400589350793E-7</v>
      </c>
      <c r="AR53">
        <f t="shared" si="45"/>
        <v>-2.0113738646212334E-7</v>
      </c>
      <c r="AS53">
        <f t="shared" si="46"/>
        <v>-6.1949011092459129E-2</v>
      </c>
      <c r="AT53">
        <f t="shared" si="47"/>
        <v>-4.047335769448418E-2</v>
      </c>
      <c r="AU53">
        <f t="shared" si="48"/>
        <v>-0.10242256992432978</v>
      </c>
      <c r="AW53">
        <v>50</v>
      </c>
      <c r="AX53">
        <f>IF(Z53&gt;0, (R53*SUMPRODUCT(K53:$K$98, X53:$X$98)-K53*$AZ$3)/Z53, 0)</f>
        <v>-1103997557986.2019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0.80709142899999997</v>
      </c>
      <c r="Q54" s="5">
        <f t="shared" si="60"/>
        <v>50</v>
      </c>
      <c r="R54">
        <f t="shared" si="31"/>
        <v>100000</v>
      </c>
      <c r="S54">
        <f t="shared" si="32"/>
        <v>-5389097416647.3262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-91.524298995977176</v>
      </c>
      <c r="AC54">
        <f t="shared" si="33"/>
        <v>-81.718124278801469</v>
      </c>
      <c r="AE54">
        <f t="shared" si="34"/>
        <v>0</v>
      </c>
      <c r="AF54">
        <f t="shared" si="35"/>
        <v>0</v>
      </c>
      <c r="AG54">
        <f t="shared" si="36"/>
        <v>-7.5818006208579622E-10</v>
      </c>
      <c r="AH54">
        <f t="shared" si="37"/>
        <v>-6.6910000597854328E-6</v>
      </c>
      <c r="AI54">
        <f t="shared" si="38"/>
        <v>-6.6917582398475181E-6</v>
      </c>
      <c r="AJ54">
        <f t="shared" si="39"/>
        <v>-9.8061747171757077</v>
      </c>
      <c r="AK54">
        <f t="shared" si="61"/>
        <v>-6.4067009297184025</v>
      </c>
      <c r="AL54">
        <f t="shared" si="40"/>
        <v>-16.212882338652349</v>
      </c>
      <c r="AN54">
        <f t="shared" si="41"/>
        <v>0</v>
      </c>
      <c r="AO54">
        <f t="shared" si="42"/>
        <v>0</v>
      </c>
      <c r="AP54">
        <f t="shared" si="43"/>
        <v>-3.818309280900903E-12</v>
      </c>
      <c r="AQ54">
        <f t="shared" si="44"/>
        <v>-3.3696886668982529E-8</v>
      </c>
      <c r="AR54">
        <f t="shared" si="45"/>
        <v>-3.3700704978263428E-8</v>
      </c>
      <c r="AS54">
        <f t="shared" si="46"/>
        <v>-4.9385376647494469E-2</v>
      </c>
      <c r="AT54">
        <f t="shared" si="47"/>
        <v>-3.22651133196536E-2</v>
      </c>
      <c r="AU54">
        <f t="shared" si="48"/>
        <v>-8.1650523667853053E-2</v>
      </c>
      <c r="AW54">
        <v>51</v>
      </c>
      <c r="AX54">
        <f>IF(Z54&gt;0, (R54*SUMPRODUCT(K54:$K$98, X54:$X$98)-K54*$AZ$3)/Z54, 0)</f>
        <v>-5389097416647.3262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0.81105379099999997</v>
      </c>
      <c r="Q55" s="5">
        <f t="shared" si="60"/>
        <v>50</v>
      </c>
      <c r="R55">
        <f t="shared" si="31"/>
        <v>100000</v>
      </c>
      <c r="S55">
        <f t="shared" si="32"/>
        <v>-26889053145261.973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-81.718124278801469</v>
      </c>
      <c r="AC55">
        <f t="shared" si="33"/>
        <v>-72.962610992596822</v>
      </c>
      <c r="AE55">
        <f t="shared" si="34"/>
        <v>0</v>
      </c>
      <c r="AF55">
        <f t="shared" si="35"/>
        <v>0</v>
      </c>
      <c r="AG55">
        <f t="shared" si="36"/>
        <v>-1.3567344784963786E-10</v>
      </c>
      <c r="AH55">
        <f t="shared" si="37"/>
        <v>-1.2298496272306007E-6</v>
      </c>
      <c r="AI55">
        <f t="shared" si="38"/>
        <v>-1.2299853006784502E-6</v>
      </c>
      <c r="AJ55">
        <f t="shared" si="39"/>
        <v>-8.7555132862046463</v>
      </c>
      <c r="AK55">
        <f t="shared" si="61"/>
        <v>-5.7202686995161036</v>
      </c>
      <c r="AL55">
        <f t="shared" si="40"/>
        <v>-14.475783215706052</v>
      </c>
      <c r="AN55">
        <f t="shared" si="41"/>
        <v>0</v>
      </c>
      <c r="AO55">
        <f t="shared" si="42"/>
        <v>0</v>
      </c>
      <c r="AP55">
        <f t="shared" si="43"/>
        <v>-6.1006425947029688E-13</v>
      </c>
      <c r="AQ55">
        <f t="shared" si="44"/>
        <v>-5.5300968169377869E-9</v>
      </c>
      <c r="AR55">
        <f t="shared" si="45"/>
        <v>-5.5307068811972566E-9</v>
      </c>
      <c r="AS55">
        <f t="shared" si="46"/>
        <v>-3.93697205598438E-2</v>
      </c>
      <c r="AT55">
        <f t="shared" si="47"/>
        <v>-2.5721550852079455E-2</v>
      </c>
      <c r="AU55">
        <f t="shared" si="48"/>
        <v>-6.5091276942630144E-2</v>
      </c>
      <c r="AW55">
        <v>52</v>
      </c>
      <c r="AX55">
        <f>IF(Z55&gt;0, (R55*SUMPRODUCT(K55:$K$98, X55:$X$98)-K55*$AZ$3)/Z55, 0)</f>
        <v>-26889053145261.973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0.81525055400000002</v>
      </c>
      <c r="Q56" s="5">
        <f t="shared" si="60"/>
        <v>50</v>
      </c>
      <c r="R56">
        <f t="shared" si="31"/>
        <v>100000</v>
      </c>
      <c r="S56">
        <f t="shared" si="32"/>
        <v>-137385746946462.83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-72.962610992596822</v>
      </c>
      <c r="AC56">
        <f t="shared" si="33"/>
        <v>-65.145188391071983</v>
      </c>
      <c r="AE56">
        <f t="shared" si="34"/>
        <v>0</v>
      </c>
      <c r="AF56">
        <f t="shared" si="35"/>
        <v>0</v>
      </c>
      <c r="AG56">
        <f t="shared" si="36"/>
        <v>-2.3708859848634112E-11</v>
      </c>
      <c r="AH56">
        <f t="shared" si="37"/>
        <v>-2.2121570704501473E-7</v>
      </c>
      <c r="AI56">
        <f t="shared" si="38"/>
        <v>-2.2123941590486336E-7</v>
      </c>
      <c r="AJ56">
        <f t="shared" si="39"/>
        <v>-7.8174226015248394</v>
      </c>
      <c r="AK56">
        <f t="shared" si="61"/>
        <v>-5.1073827694817782</v>
      </c>
      <c r="AL56">
        <f t="shared" si="40"/>
        <v>-12.924805592246035</v>
      </c>
      <c r="AN56">
        <f t="shared" si="41"/>
        <v>0</v>
      </c>
      <c r="AO56">
        <f t="shared" si="42"/>
        <v>0</v>
      </c>
      <c r="AP56">
        <f t="shared" si="43"/>
        <v>-9.5186063720388099E-14</v>
      </c>
      <c r="AQ56">
        <f t="shared" si="44"/>
        <v>-8.8813433126564152E-10</v>
      </c>
      <c r="AR56">
        <f t="shared" si="45"/>
        <v>-8.8822951732936196E-10</v>
      </c>
      <c r="AS56">
        <f t="shared" si="46"/>
        <v>-3.1385300289790787E-2</v>
      </c>
      <c r="AT56">
        <f t="shared" si="47"/>
        <v>-2.0505062868652134E-2</v>
      </c>
      <c r="AU56">
        <f t="shared" si="48"/>
        <v>-5.1890364046672445E-2</v>
      </c>
      <c r="AW56">
        <v>53</v>
      </c>
      <c r="AX56">
        <f>IF(Z56&gt;0, (R56*SUMPRODUCT(K56:$K$98, X56:$X$98)-K56*$AZ$3)/Z56, 0)</f>
        <v>-137385746946462.83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0.81969331899999998</v>
      </c>
      <c r="Q57" s="5">
        <f t="shared" si="60"/>
        <v>50</v>
      </c>
      <c r="R57">
        <f t="shared" si="31"/>
        <v>100000</v>
      </c>
      <c r="S57">
        <f t="shared" si="32"/>
        <v>-720264435718457.75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-65.145188391071983</v>
      </c>
      <c r="AC57">
        <f t="shared" si="33"/>
        <v>-58.165346778518213</v>
      </c>
      <c r="AE57">
        <f t="shared" si="34"/>
        <v>0</v>
      </c>
      <c r="AF57">
        <f t="shared" si="35"/>
        <v>0</v>
      </c>
      <c r="AG57">
        <f t="shared" si="36"/>
        <v>-4.0377772311150395E-12</v>
      </c>
      <c r="AH57">
        <f t="shared" si="37"/>
        <v>-3.8867988038065466E-8</v>
      </c>
      <c r="AI57">
        <f t="shared" si="38"/>
        <v>-3.8872025815296578E-8</v>
      </c>
      <c r="AJ57">
        <f t="shared" si="39"/>
        <v>-6.9798416125537699</v>
      </c>
      <c r="AK57">
        <f t="shared" si="61"/>
        <v>-4.5601631873750392</v>
      </c>
      <c r="AL57">
        <f t="shared" si="40"/>
        <v>-11.540004838800835</v>
      </c>
      <c r="AN57">
        <f t="shared" si="41"/>
        <v>0</v>
      </c>
      <c r="AO57">
        <f t="shared" si="42"/>
        <v>0</v>
      </c>
      <c r="AP57">
        <f t="shared" si="43"/>
        <v>-1.4473948740780189E-14</v>
      </c>
      <c r="AQ57">
        <f t="shared" si="44"/>
        <v>-1.3932746516698285E-10</v>
      </c>
      <c r="AR57">
        <f t="shared" si="45"/>
        <v>-1.3934193911572362E-10</v>
      </c>
      <c r="AS57">
        <f t="shared" si="46"/>
        <v>-2.502016925063727E-2</v>
      </c>
      <c r="AT57">
        <f t="shared" si="47"/>
        <v>-1.6346510578898906E-2</v>
      </c>
      <c r="AU57">
        <f t="shared" si="48"/>
        <v>-4.1366679968878113E-2</v>
      </c>
      <c r="AW57">
        <v>54</v>
      </c>
      <c r="AX57">
        <f>IF(Z57&gt;0, (R57*SUMPRODUCT(K57:$K$98, X57:$X$98)-K57*$AZ$3)/Z57, 0)</f>
        <v>-720264435718457.75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0.82421808699999999</v>
      </c>
      <c r="Q58" s="5">
        <f t="shared" si="60"/>
        <v>50</v>
      </c>
      <c r="R58">
        <f t="shared" si="31"/>
        <v>100000</v>
      </c>
      <c r="S58">
        <f t="shared" si="32"/>
        <v>-3879152041023328.5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-58.165346778518213</v>
      </c>
      <c r="AC58">
        <f t="shared" si="33"/>
        <v>-51.933345338084408</v>
      </c>
      <c r="AE58">
        <f t="shared" si="34"/>
        <v>0</v>
      </c>
      <c r="AF58">
        <f t="shared" si="35"/>
        <v>0</v>
      </c>
      <c r="AG58">
        <f t="shared" si="36"/>
        <v>-6.6939043364209413E-13</v>
      </c>
      <c r="AH58">
        <f t="shared" si="37"/>
        <v>-6.6560180503235891E-9</v>
      </c>
      <c r="AI58">
        <f t="shared" si="38"/>
        <v>-6.6566874407572312E-9</v>
      </c>
      <c r="AJ58">
        <f t="shared" si="39"/>
        <v>-6.2320014404338053</v>
      </c>
      <c r="AK58">
        <f t="shared" si="61"/>
        <v>-4.0715742744962755</v>
      </c>
      <c r="AL58">
        <f t="shared" si="40"/>
        <v>-10.303575721586768</v>
      </c>
      <c r="AN58">
        <f t="shared" si="41"/>
        <v>0</v>
      </c>
      <c r="AO58">
        <f t="shared" si="42"/>
        <v>0</v>
      </c>
      <c r="AP58">
        <f t="shared" si="43"/>
        <v>-2.1424275990272142E-15</v>
      </c>
      <c r="AQ58">
        <f t="shared" si="44"/>
        <v>-2.1303018468681974E-11</v>
      </c>
      <c r="AR58">
        <f t="shared" si="45"/>
        <v>-2.1305160896281003E-11</v>
      </c>
      <c r="AS58">
        <f t="shared" si="46"/>
        <v>-1.9945925743990393E-2</v>
      </c>
      <c r="AT58">
        <f t="shared" si="47"/>
        <v>-1.3031338152994908E-2</v>
      </c>
      <c r="AU58">
        <f t="shared" si="48"/>
        <v>-3.2977263918290457E-2</v>
      </c>
      <c r="AW58">
        <v>55</v>
      </c>
      <c r="AX58">
        <f>IF(Z58&gt;0, (R58*SUMPRODUCT(K58:$K$98, X58:$X$98)-K58*$AZ$3)/Z58, 0)</f>
        <v>-3879152041023328.5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0.82894669600000004</v>
      </c>
      <c r="Q59" s="5">
        <f t="shared" si="60"/>
        <v>50</v>
      </c>
      <c r="R59">
        <f t="shared" si="31"/>
        <v>100000</v>
      </c>
      <c r="S59">
        <f t="shared" si="32"/>
        <v>-2.1505479999702056E+16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-51.933345338084408</v>
      </c>
      <c r="AC59">
        <f t="shared" si="33"/>
        <v>-46.369058337593984</v>
      </c>
      <c r="AE59">
        <f t="shared" si="34"/>
        <v>0</v>
      </c>
      <c r="AF59">
        <f t="shared" si="35"/>
        <v>0</v>
      </c>
      <c r="AG59">
        <f t="shared" si="36"/>
        <v>-1.0780754100405199E-13</v>
      </c>
      <c r="AH59">
        <f t="shared" si="37"/>
        <v>-1.1097779766032423E-9</v>
      </c>
      <c r="AI59">
        <f t="shared" si="38"/>
        <v>-1.1098857841442464E-9</v>
      </c>
      <c r="AJ59">
        <f t="shared" si="39"/>
        <v>-5.5642870004904239</v>
      </c>
      <c r="AK59">
        <f t="shared" si="61"/>
        <v>-3.6353341736659091</v>
      </c>
      <c r="AL59">
        <f t="shared" si="40"/>
        <v>-9.199621175266218</v>
      </c>
      <c r="AN59">
        <f t="shared" si="41"/>
        <v>0</v>
      </c>
      <c r="AO59">
        <f t="shared" si="42"/>
        <v>0</v>
      </c>
      <c r="AP59">
        <f t="shared" si="43"/>
        <v>-3.0807593161082134E-16</v>
      </c>
      <c r="AQ59">
        <f t="shared" si="44"/>
        <v>-3.171354070772896E-12</v>
      </c>
      <c r="AR59">
        <f t="shared" si="45"/>
        <v>-3.1716621467045071E-12</v>
      </c>
      <c r="AS59">
        <f t="shared" si="46"/>
        <v>-1.5900769885491037E-2</v>
      </c>
      <c r="AT59">
        <f t="shared" si="47"/>
        <v>-1.0388502991888909E-2</v>
      </c>
      <c r="AU59">
        <f t="shared" si="48"/>
        <v>-2.6289272880551606E-2</v>
      </c>
      <c r="AW59">
        <v>56</v>
      </c>
      <c r="AX59">
        <f>IF(Z59&gt;0, (R59*SUMPRODUCT(K59:$K$98, X59:$X$98)-K59*$AZ$3)/Z59, 0)</f>
        <v>-2.1505479999702056E+16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0.83370721699999994</v>
      </c>
      <c r="Q60" s="5">
        <f t="shared" si="60"/>
        <v>50</v>
      </c>
      <c r="R60">
        <f t="shared" si="31"/>
        <v>100000</v>
      </c>
      <c r="S60">
        <f t="shared" si="32"/>
        <v>-1.2285481811598867E+17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-46.369058337593984</v>
      </c>
      <c r="AC60">
        <f t="shared" si="33"/>
        <v>-41.400944944283111</v>
      </c>
      <c r="AE60">
        <f t="shared" si="34"/>
        <v>0</v>
      </c>
      <c r="AF60">
        <f t="shared" si="35"/>
        <v>0</v>
      </c>
      <c r="AG60">
        <f t="shared" si="36"/>
        <v>-1.6849540611909903E-14</v>
      </c>
      <c r="AH60">
        <f t="shared" si="37"/>
        <v>-1.7975984996420312E-10</v>
      </c>
      <c r="AI60">
        <f t="shared" si="38"/>
        <v>-1.7977669950481503E-10</v>
      </c>
      <c r="AJ60">
        <f t="shared" si="39"/>
        <v>-4.9681133933108725</v>
      </c>
      <c r="AK60">
        <f t="shared" si="61"/>
        <v>-3.2458340836315793</v>
      </c>
      <c r="AL60">
        <f t="shared" si="40"/>
        <v>-8.2139474771222289</v>
      </c>
      <c r="AN60">
        <f t="shared" si="41"/>
        <v>0</v>
      </c>
      <c r="AO60">
        <f t="shared" si="42"/>
        <v>0</v>
      </c>
      <c r="AP60">
        <f t="shared" si="43"/>
        <v>-4.2991111363190133E-17</v>
      </c>
      <c r="AQ60">
        <f t="shared" si="44"/>
        <v>-4.5865201351417889E-13</v>
      </c>
      <c r="AR60">
        <f t="shared" si="45"/>
        <v>-4.5869500462554198E-13</v>
      </c>
      <c r="AS60">
        <f t="shared" si="46"/>
        <v>-1.2675996401101538E-2</v>
      </c>
      <c r="AT60">
        <f t="shared" si="47"/>
        <v>-8.2816509820576208E-3</v>
      </c>
      <c r="AU60">
        <f t="shared" si="48"/>
        <v>-2.0957647383617856E-2</v>
      </c>
      <c r="AW60">
        <v>57</v>
      </c>
      <c r="AX60">
        <f>IF(Z60&gt;0, (R60*SUMPRODUCT(K60:$K$98, X60:$X$98)-K60*$AZ$3)/Z60, 0)</f>
        <v>-1.2285481811598867E+17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0.83838979800000002</v>
      </c>
      <c r="Q61" s="5">
        <f t="shared" si="60"/>
        <v>50</v>
      </c>
      <c r="R61">
        <f t="shared" si="31"/>
        <v>100000</v>
      </c>
      <c r="S61">
        <f t="shared" si="32"/>
        <v>-7.2351200936515354E+17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-41.400944944283111</v>
      </c>
      <c r="AC61">
        <f t="shared" si="33"/>
        <v>-36.9651294145389</v>
      </c>
      <c r="AE61">
        <f t="shared" si="34"/>
        <v>0</v>
      </c>
      <c r="AF61">
        <f t="shared" si="35"/>
        <v>0</v>
      </c>
      <c r="AG61">
        <f t="shared" si="36"/>
        <v>-2.5545622557788635E-15</v>
      </c>
      <c r="AH61">
        <f t="shared" si="37"/>
        <v>-2.8252965900023881E-11</v>
      </c>
      <c r="AI61">
        <f t="shared" si="38"/>
        <v>-2.825552046227966E-11</v>
      </c>
      <c r="AJ61">
        <f t="shared" si="39"/>
        <v>-4.435815529744211</v>
      </c>
      <c r="AK61">
        <f t="shared" si="61"/>
        <v>-2.8980661460998181</v>
      </c>
      <c r="AL61">
        <f t="shared" si="40"/>
        <v>-7.3338816758722842</v>
      </c>
      <c r="AN61">
        <f t="shared" si="41"/>
        <v>0</v>
      </c>
      <c r="AO61">
        <f t="shared" si="42"/>
        <v>0</v>
      </c>
      <c r="AP61">
        <f t="shared" si="43"/>
        <v>-5.8195456053372768E-18</v>
      </c>
      <c r="AQ61">
        <f t="shared" si="44"/>
        <v>-6.4363052092108001E-14</v>
      </c>
      <c r="AR61">
        <f t="shared" si="45"/>
        <v>-6.4368871637713341E-14</v>
      </c>
      <c r="AS61">
        <f t="shared" si="46"/>
        <v>-1.0105226722822293E-2</v>
      </c>
      <c r="AT61">
        <f t="shared" si="47"/>
        <v>-6.6020814589111722E-3</v>
      </c>
      <c r="AU61">
        <f t="shared" si="48"/>
        <v>-1.6707308181797834E-2</v>
      </c>
      <c r="AW61">
        <v>58</v>
      </c>
      <c r="AX61">
        <f>IF(Z61&gt;0, (R61*SUMPRODUCT(K61:$K$98, X61:$X$98)-K61*$AZ$3)/Z61, 0)</f>
        <v>-7.2351200936515354E+17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0.84318435700000005</v>
      </c>
      <c r="Q62" s="5">
        <f t="shared" si="60"/>
        <v>50</v>
      </c>
      <c r="R62">
        <f t="shared" si="31"/>
        <v>100000</v>
      </c>
      <c r="S62">
        <f t="shared" si="32"/>
        <v>-4.4000274923333791E+18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-36.9651294145389</v>
      </c>
      <c r="AC62">
        <f t="shared" si="33"/>
        <v>-33.004579834409789</v>
      </c>
      <c r="AE62">
        <f t="shared" si="34"/>
        <v>0</v>
      </c>
      <c r="AF62">
        <f t="shared" si="35"/>
        <v>0</v>
      </c>
      <c r="AG62">
        <f t="shared" si="36"/>
        <v>-3.7504970016570423E-16</v>
      </c>
      <c r="AH62">
        <f t="shared" si="37"/>
        <v>-4.3079338661107419E-12</v>
      </c>
      <c r="AI62">
        <f t="shared" si="38"/>
        <v>-4.3083089158109076E-12</v>
      </c>
      <c r="AJ62">
        <f t="shared" si="39"/>
        <v>-3.9605495801291113</v>
      </c>
      <c r="AK62">
        <f t="shared" si="61"/>
        <v>-2.5875590590177233</v>
      </c>
      <c r="AL62">
        <f t="shared" si="40"/>
        <v>-6.5481086391511427</v>
      </c>
      <c r="AN62">
        <f t="shared" si="41"/>
        <v>0</v>
      </c>
      <c r="AO62">
        <f t="shared" si="42"/>
        <v>0</v>
      </c>
      <c r="AP62">
        <f t="shared" si="43"/>
        <v>-7.628574375137646E-19</v>
      </c>
      <c r="AQ62">
        <f t="shared" si="44"/>
        <v>-8.7624103915508724E-15</v>
      </c>
      <c r="AR62">
        <f t="shared" si="45"/>
        <v>-8.763173248988387E-15</v>
      </c>
      <c r="AS62">
        <f t="shared" si="46"/>
        <v>-8.0558248746996092E-3</v>
      </c>
      <c r="AT62">
        <f t="shared" si="47"/>
        <v>-5.2631389181371536E-3</v>
      </c>
      <c r="AU62">
        <f t="shared" si="48"/>
        <v>-1.3318963792845525E-2</v>
      </c>
      <c r="AW62">
        <v>59</v>
      </c>
      <c r="AX62">
        <f>IF(Z62&gt;0, (R62*SUMPRODUCT(K62:$K$98, X62:$X$98)-K62*$AZ$3)/Z62, 0)</f>
        <v>-4.4000274923333791E+18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0.84806285100000001</v>
      </c>
      <c r="Q63" s="5">
        <f t="shared" si="60"/>
        <v>50</v>
      </c>
      <c r="R63">
        <f t="shared" si="31"/>
        <v>100000</v>
      </c>
      <c r="S63">
        <f t="shared" si="32"/>
        <v>-2.767841965951887E+19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-33.004579834409789</v>
      </c>
      <c r="AC63">
        <f t="shared" si="33"/>
        <v>-29.468374852151594</v>
      </c>
      <c r="AE63">
        <f t="shared" si="34"/>
        <v>0</v>
      </c>
      <c r="AF63">
        <f t="shared" si="35"/>
        <v>0</v>
      </c>
      <c r="AG63">
        <f t="shared" si="36"/>
        <v>-5.32334851748249E-17</v>
      </c>
      <c r="AH63">
        <f t="shared" si="37"/>
        <v>-6.3613143597844464E-13</v>
      </c>
      <c r="AI63">
        <f t="shared" si="38"/>
        <v>-6.3618466946361947E-13</v>
      </c>
      <c r="AJ63">
        <f t="shared" si="39"/>
        <v>-3.5362049822581945</v>
      </c>
      <c r="AK63">
        <f t="shared" si="61"/>
        <v>-2.3103205884086853</v>
      </c>
      <c r="AL63">
        <f t="shared" si="40"/>
        <v>-5.8465255706675165</v>
      </c>
      <c r="AN63">
        <f t="shared" si="41"/>
        <v>0</v>
      </c>
      <c r="AO63">
        <f t="shared" si="42"/>
        <v>0</v>
      </c>
      <c r="AP63">
        <f t="shared" si="43"/>
        <v>-9.6676615869776265E-20</v>
      </c>
      <c r="AQ63">
        <f t="shared" si="44"/>
        <v>-1.1552697381508528E-15</v>
      </c>
      <c r="AR63">
        <f t="shared" si="45"/>
        <v>-1.1553664147667225E-15</v>
      </c>
      <c r="AS63">
        <f t="shared" si="46"/>
        <v>-6.4220542687338511E-3</v>
      </c>
      <c r="AT63">
        <f t="shared" si="47"/>
        <v>-4.1957421222394466E-3</v>
      </c>
      <c r="AU63">
        <f t="shared" si="48"/>
        <v>-1.0617796390974455E-2</v>
      </c>
      <c r="AW63">
        <v>60</v>
      </c>
      <c r="AX63">
        <f>IF(Z63&gt;0, (R63*SUMPRODUCT(K63:$K$98, X63:$X$98)-K63*$AZ$3)/Z63, 0)</f>
        <v>-2.767841965951887E+19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0.85299375700000002</v>
      </c>
      <c r="Q64" s="5">
        <f t="shared" si="60"/>
        <v>50</v>
      </c>
      <c r="R64">
        <f t="shared" si="31"/>
        <v>100000</v>
      </c>
      <c r="S64">
        <f t="shared" si="32"/>
        <v>-1.803777269916013E+20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-29.468374852151594</v>
      </c>
      <c r="AC64">
        <f t="shared" si="33"/>
        <v>-26.311048975135353</v>
      </c>
      <c r="AE64">
        <f t="shared" si="34"/>
        <v>0</v>
      </c>
      <c r="AF64">
        <f t="shared" si="35"/>
        <v>0</v>
      </c>
      <c r="AG64">
        <f t="shared" si="36"/>
        <v>-7.2933198055989585E-18</v>
      </c>
      <c r="AH64">
        <f t="shared" si="37"/>
        <v>-9.0815661034955389E-14</v>
      </c>
      <c r="AI64">
        <f t="shared" si="38"/>
        <v>-9.0822954354760982E-14</v>
      </c>
      <c r="AJ64">
        <f t="shared" si="39"/>
        <v>-3.1573258770162411</v>
      </c>
      <c r="AK64">
        <f t="shared" si="61"/>
        <v>-2.0627862396506118</v>
      </c>
      <c r="AL64">
        <f t="shared" si="40"/>
        <v>-5.220112116666944</v>
      </c>
      <c r="AN64">
        <f t="shared" si="41"/>
        <v>0</v>
      </c>
      <c r="AO64">
        <f t="shared" si="42"/>
        <v>0</v>
      </c>
      <c r="AP64">
        <f t="shared" si="43"/>
        <v>-1.1826160648457342E-20</v>
      </c>
      <c r="AQ64">
        <f t="shared" si="44"/>
        <v>-1.4725812461572548E-16</v>
      </c>
      <c r="AR64">
        <f t="shared" si="45"/>
        <v>-1.4726995077637394E-16</v>
      </c>
      <c r="AS64">
        <f t="shared" si="46"/>
        <v>-5.1196223443350153E-3</v>
      </c>
      <c r="AT64">
        <f t="shared" si="47"/>
        <v>-3.3448199316322112E-3</v>
      </c>
      <c r="AU64">
        <f t="shared" si="48"/>
        <v>-8.4644422759673748E-3</v>
      </c>
      <c r="AW64">
        <v>61</v>
      </c>
      <c r="AX64">
        <f>IF(Z64&gt;0, (R64*SUMPRODUCT(K64:$K$98, X64:$X$98)-K64*$AZ$3)/Z64, 0)</f>
        <v>-1.803777269916013E+20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0.85794593600000002</v>
      </c>
      <c r="Q65" s="5">
        <f t="shared" si="60"/>
        <v>50</v>
      </c>
      <c r="R65">
        <f t="shared" si="31"/>
        <v>100000</v>
      </c>
      <c r="S65">
        <f t="shared" si="32"/>
        <v>-1.2195879254180841E+21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-26.311048975135353</v>
      </c>
      <c r="AC65">
        <f t="shared" si="33"/>
        <v>-23.492008013513704</v>
      </c>
      <c r="AE65">
        <f t="shared" si="34"/>
        <v>0</v>
      </c>
      <c r="AF65">
        <f t="shared" si="35"/>
        <v>0</v>
      </c>
      <c r="AG65">
        <f t="shared" si="36"/>
        <v>-9.6311252038103208E-19</v>
      </c>
      <c r="AH65">
        <f t="shared" si="37"/>
        <v>-1.2514548174323875E-14</v>
      </c>
      <c r="AI65">
        <f t="shared" si="38"/>
        <v>-1.2515511286844255E-14</v>
      </c>
      <c r="AJ65">
        <f t="shared" si="39"/>
        <v>-2.8190409616216492</v>
      </c>
      <c r="AK65">
        <f t="shared" si="61"/>
        <v>-1.8417734282594749</v>
      </c>
      <c r="AL65">
        <f t="shared" si="40"/>
        <v>-4.6608143898811365</v>
      </c>
      <c r="AN65">
        <f t="shared" si="41"/>
        <v>0</v>
      </c>
      <c r="AO65">
        <f t="shared" si="42"/>
        <v>0</v>
      </c>
      <c r="AP65">
        <f t="shared" si="43"/>
        <v>-1.3943683706657737E-21</v>
      </c>
      <c r="AQ65">
        <f t="shared" si="44"/>
        <v>-1.8118225833619823E-17</v>
      </c>
      <c r="AR65">
        <f t="shared" si="45"/>
        <v>-1.8119620201990488E-17</v>
      </c>
      <c r="AS65">
        <f t="shared" si="46"/>
        <v>-4.0813315882772833E-3</v>
      </c>
      <c r="AT65">
        <f t="shared" si="47"/>
        <v>-2.6664699710078213E-3</v>
      </c>
      <c r="AU65">
        <f t="shared" si="48"/>
        <v>-6.7478015592851229E-3</v>
      </c>
      <c r="AW65">
        <v>62</v>
      </c>
      <c r="AX65">
        <f>IF(Z65&gt;0, (R65*SUMPRODUCT(K65:$K$98, X65:$X$98)-K65*$AZ$3)/Z65, 0)</f>
        <v>-1.2195879254180841E+21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0.86292441799999997</v>
      </c>
      <c r="Q66" s="5">
        <f t="shared" si="60"/>
        <v>50</v>
      </c>
      <c r="R66">
        <f t="shared" si="31"/>
        <v>100000</v>
      </c>
      <c r="S66">
        <f t="shared" si="32"/>
        <v>-8.5690560957010611E+21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-23.492008013513704</v>
      </c>
      <c r="AC66">
        <f t="shared" si="33"/>
        <v>-20.975007154922949</v>
      </c>
      <c r="AE66">
        <f t="shared" si="34"/>
        <v>0</v>
      </c>
      <c r="AF66">
        <f t="shared" si="35"/>
        <v>0</v>
      </c>
      <c r="AG66">
        <f t="shared" si="36"/>
        <v>-1.2238808405890659E-19</v>
      </c>
      <c r="AH66">
        <f t="shared" si="37"/>
        <v>-1.6621866222366304E-15</v>
      </c>
      <c r="AI66">
        <f t="shared" si="38"/>
        <v>-1.6623090103206893E-15</v>
      </c>
      <c r="AJ66">
        <f t="shared" si="39"/>
        <v>-2.5170008585907553</v>
      </c>
      <c r="AK66">
        <f t="shared" si="61"/>
        <v>-1.6444405609459594</v>
      </c>
      <c r="AL66">
        <f t="shared" si="40"/>
        <v>-4.1614414195367164</v>
      </c>
      <c r="AN66">
        <f t="shared" si="41"/>
        <v>0</v>
      </c>
      <c r="AO66">
        <f t="shared" si="42"/>
        <v>0</v>
      </c>
      <c r="AP66">
        <f t="shared" si="43"/>
        <v>-1.5820551091495092E-22</v>
      </c>
      <c r="AQ66">
        <f t="shared" si="44"/>
        <v>-2.1486330620256623E-18</v>
      </c>
      <c r="AR66">
        <f t="shared" si="45"/>
        <v>-2.1487912675365772E-18</v>
      </c>
      <c r="AS66">
        <f t="shared" si="46"/>
        <v>-3.2536125544302282E-3</v>
      </c>
      <c r="AT66">
        <f t="shared" si="47"/>
        <v>-2.1256935355610817E-3</v>
      </c>
      <c r="AU66">
        <f t="shared" si="48"/>
        <v>-5.3793060899913125E-3</v>
      </c>
      <c r="AW66">
        <v>63</v>
      </c>
      <c r="AX66">
        <f>IF(Z66&gt;0, (R66*SUMPRODUCT(K66:$K$98, X66:$X$98)-K66*$AZ$3)/Z66, 0)</f>
        <v>-8.5690560957010611E+21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2">$C$6</f>
        <v>100000</v>
      </c>
      <c r="S67">
        <f t="shared" ref="S67:S79" si="63">AX67</f>
        <v>-6.2680942330491479E+22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-20.975007154922949</v>
      </c>
      <c r="AC67">
        <f t="shared" ref="AC67:AC79" si="64">S67*Z67</f>
        <v>-18.727684959752633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-1.4938898701465797E-20</v>
      </c>
      <c r="AH67">
        <f t="shared" ref="AH67:AH79" si="68">-X67*R67</f>
        <v>-2.1245060903370347E-16</v>
      </c>
      <c r="AI67">
        <f t="shared" ref="AI67:AI79" si="69">SUM(AE67:AH67)</f>
        <v>-2.1246554793240493E-16</v>
      </c>
      <c r="AJ67">
        <f t="shared" ref="AJ67:AJ79" si="70">AB67-AC67</f>
        <v>-2.247322195170316</v>
      </c>
      <c r="AK67">
        <f t="shared" si="61"/>
        <v>-1.4682505008446065</v>
      </c>
      <c r="AL67">
        <f t="shared" ref="AL67:AL79" si="71">SUM(AI67:AK67)</f>
        <v>-3.7155726960149225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-1.724181699597952E-23</v>
      </c>
      <c r="AQ67">
        <f t="shared" ref="AQ67:AQ79" si="75">AH67*$K67</f>
        <v>-2.4520110851840059E-19</v>
      </c>
      <c r="AR67">
        <f t="shared" ref="AR67:AR79" si="76">AI67*$K67</f>
        <v>-2.4521835033539659E-19</v>
      </c>
      <c r="AS67">
        <f t="shared" ref="AS67:AS79" si="77">AJ67*$K67</f>
        <v>-2.5937600083149122E-3</v>
      </c>
      <c r="AT67">
        <f t="shared" ref="AT67:AT79" si="78">AK67*$K67</f>
        <v>-1.6945898720990761E-3</v>
      </c>
      <c r="AU67">
        <f t="shared" ref="AU67:AU79" si="79">AL67*$K67</f>
        <v>-4.2883498804139886E-3</v>
      </c>
      <c r="AW67">
        <v>64</v>
      </c>
      <c r="AX67">
        <f>IF(Z67&gt;0, (R67*SUMPRODUCT(K67:$K$98, X67:$X$98)-K67*$AZ$3)/Z67, 0)</f>
        <v>-6.2680942330491479E+22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0.872959127</v>
      </c>
      <c r="Q68" s="5">
        <f t="shared" si="60"/>
        <v>50</v>
      </c>
      <c r="R68">
        <f t="shared" si="62"/>
        <v>100000</v>
      </c>
      <c r="S68">
        <f t="shared" si="63"/>
        <v>-4.78167375603871E+23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-18.727684959752633</v>
      </c>
      <c r="AC68">
        <f t="shared" si="64"/>
        <v>-16.721147285493419</v>
      </c>
      <c r="AE68">
        <f t="shared" si="65"/>
        <v>0</v>
      </c>
      <c r="AF68">
        <f t="shared" si="66"/>
        <v>0</v>
      </c>
      <c r="AG68">
        <f t="shared" si="67"/>
        <v>-1.7484617456781228E-21</v>
      </c>
      <c r="AH68">
        <f t="shared" si="68"/>
        <v>-2.608209593754603E-17</v>
      </c>
      <c r="AI68">
        <f t="shared" si="69"/>
        <v>-2.6083844399291709E-17</v>
      </c>
      <c r="AJ68">
        <f t="shared" si="70"/>
        <v>-2.0065376742592136</v>
      </c>
      <c r="AK68">
        <f t="shared" si="61"/>
        <v>-1.3109379471826845</v>
      </c>
      <c r="AL68">
        <f t="shared" si="71"/>
        <v>-3.3174756214418979</v>
      </c>
      <c r="AN68">
        <f t="shared" si="72"/>
        <v>0</v>
      </c>
      <c r="AO68">
        <f t="shared" si="73"/>
        <v>0</v>
      </c>
      <c r="AP68">
        <f t="shared" si="74"/>
        <v>-1.8017833154604284E-24</v>
      </c>
      <c r="AQ68">
        <f t="shared" si="75"/>
        <v>-2.6877502701257216E-20</v>
      </c>
      <c r="AR68">
        <f t="shared" si="76"/>
        <v>-2.6879304484572677E-20</v>
      </c>
      <c r="AS68">
        <f t="shared" si="77"/>
        <v>-2.0677295984653345E-3</v>
      </c>
      <c r="AT68">
        <f t="shared" si="78"/>
        <v>-1.3509166709973501E-3</v>
      </c>
      <c r="AU68">
        <f t="shared" si="79"/>
        <v>-3.4186462694626844E-3</v>
      </c>
      <c r="AW68">
        <v>65</v>
      </c>
      <c r="AX68">
        <f>IF(Z68&gt;0, (R68*SUMPRODUCT(K68:$K$98, X68:$X$98)-K68*$AZ$3)/Z68, 0)</f>
        <v>-4.78167375603871E+23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0.877957722</v>
      </c>
      <c r="Q69" s="5">
        <f t="shared" ref="Q69:Q79" si="91">$C$8</f>
        <v>50</v>
      </c>
      <c r="R69">
        <f t="shared" si="62"/>
        <v>100000</v>
      </c>
      <c r="S69">
        <f t="shared" si="63"/>
        <v>-3.8104826536030483E+24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-16.721147285493419</v>
      </c>
      <c r="AC69">
        <f t="shared" si="64"/>
        <v>-14.929595790619123</v>
      </c>
      <c r="AE69">
        <f t="shared" si="65"/>
        <v>0</v>
      </c>
      <c r="AF69">
        <f t="shared" si="66"/>
        <v>0</v>
      </c>
      <c r="AG69">
        <f t="shared" si="67"/>
        <v>-1.9590163698163359E-22</v>
      </c>
      <c r="AH69">
        <f t="shared" si="68"/>
        <v>-3.0701509824794163E-18</v>
      </c>
      <c r="AI69">
        <f t="shared" si="69"/>
        <v>-3.070346884116398E-18</v>
      </c>
      <c r="AJ69">
        <f t="shared" si="70"/>
        <v>-1.7915514948742963</v>
      </c>
      <c r="AK69">
        <f t="shared" si="61"/>
        <v>-1.1704803099845396</v>
      </c>
      <c r="AL69">
        <f t="shared" si="71"/>
        <v>-2.9620318048588361</v>
      </c>
      <c r="AN69">
        <f t="shared" si="72"/>
        <v>0</v>
      </c>
      <c r="AO69">
        <f t="shared" si="73"/>
        <v>0</v>
      </c>
      <c r="AP69">
        <f t="shared" si="74"/>
        <v>-1.802463456487313E-25</v>
      </c>
      <c r="AQ69">
        <f t="shared" si="75"/>
        <v>-2.8248028128200805E-21</v>
      </c>
      <c r="AR69">
        <f t="shared" si="76"/>
        <v>-2.8249830591657295E-21</v>
      </c>
      <c r="AS69">
        <f t="shared" si="77"/>
        <v>-1.648381376327593E-3</v>
      </c>
      <c r="AT69">
        <f t="shared" si="78"/>
        <v>-1.0769424992006936E-3</v>
      </c>
      <c r="AU69">
        <f t="shared" si="79"/>
        <v>-2.7253238755282866E-3</v>
      </c>
      <c r="AW69">
        <v>66</v>
      </c>
      <c r="AX69">
        <f>IF(Z69&gt;0, (R69*SUMPRODUCT(K69:$K$98, X69:$X$98)-K69*$AZ$3)/Z69, 0)</f>
        <v>-3.8104826536030483E+24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0.88376105100000002</v>
      </c>
      <c r="Q70" s="5">
        <f t="shared" si="91"/>
        <v>50</v>
      </c>
      <c r="R70">
        <f t="shared" si="62"/>
        <v>100000</v>
      </c>
      <c r="S70">
        <f t="shared" si="63"/>
        <v>-3.2024193452842998E+25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-14.929595790619123</v>
      </c>
      <c r="AC70">
        <f t="shared" si="64"/>
        <v>-13.329996241624217</v>
      </c>
      <c r="AE70">
        <f t="shared" si="65"/>
        <v>0</v>
      </c>
      <c r="AF70">
        <f t="shared" si="66"/>
        <v>0</v>
      </c>
      <c r="AG70">
        <f t="shared" si="67"/>
        <v>-2.0812384020308284E-23</v>
      </c>
      <c r="AH70">
        <f t="shared" si="68"/>
        <v>-3.462604731830179E-19</v>
      </c>
      <c r="AI70">
        <f t="shared" si="69"/>
        <v>-3.462812855670382E-19</v>
      </c>
      <c r="AJ70">
        <f t="shared" si="70"/>
        <v>-1.599599548994906</v>
      </c>
      <c r="AK70">
        <f t="shared" si="61"/>
        <v>-1.0450717053433387</v>
      </c>
      <c r="AL70">
        <f t="shared" si="71"/>
        <v>-2.6446712543382445</v>
      </c>
      <c r="AN70">
        <f t="shared" si="72"/>
        <v>0</v>
      </c>
      <c r="AO70">
        <f t="shared" si="73"/>
        <v>0</v>
      </c>
      <c r="AP70">
        <f t="shared" si="74"/>
        <v>-1.709748421679637E-26</v>
      </c>
      <c r="AQ70">
        <f t="shared" si="75"/>
        <v>-2.8445482119541432E-22</v>
      </c>
      <c r="AR70">
        <f t="shared" si="76"/>
        <v>-2.844719186796311E-22</v>
      </c>
      <c r="AS70">
        <f t="shared" si="77"/>
        <v>-1.3140795410774805E-3</v>
      </c>
      <c r="AT70">
        <f t="shared" si="78"/>
        <v>-8.5853196683728736E-4</v>
      </c>
      <c r="AU70">
        <f t="shared" si="79"/>
        <v>-2.1726115079147676E-3</v>
      </c>
      <c r="AW70">
        <v>67</v>
      </c>
      <c r="AX70">
        <f>IF(Z70&gt;0, (R70*SUMPRODUCT(K70:$K$98, X70:$X$98)-K70*$AZ$3)/Z70, 0)</f>
        <v>-3.2024193452842998E+25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0.88953285599999998</v>
      </c>
      <c r="Q71" s="5">
        <f t="shared" si="91"/>
        <v>50</v>
      </c>
      <c r="R71">
        <f t="shared" si="62"/>
        <v>100000</v>
      </c>
      <c r="S71">
        <f t="shared" si="63"/>
        <v>-2.8460080311041606E+26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-13.329996241624217</v>
      </c>
      <c r="AC71">
        <f t="shared" si="64"/>
        <v>-11.901782358593049</v>
      </c>
      <c r="AE71">
        <f t="shared" si="65"/>
        <v>0</v>
      </c>
      <c r="AF71">
        <f t="shared" si="66"/>
        <v>0</v>
      </c>
      <c r="AG71">
        <f t="shared" si="67"/>
        <v>-2.0909607823516115E-24</v>
      </c>
      <c r="AH71">
        <f t="shared" si="68"/>
        <v>-3.7026598795507182E-20</v>
      </c>
      <c r="AI71">
        <f t="shared" si="69"/>
        <v>-3.7028689756289535E-20</v>
      </c>
      <c r="AJ71">
        <f t="shared" si="70"/>
        <v>-1.4282138830311677</v>
      </c>
      <c r="AK71">
        <f t="shared" si="61"/>
        <v>-0.9330997369136953</v>
      </c>
      <c r="AL71">
        <f t="shared" si="71"/>
        <v>-2.361313619944863</v>
      </c>
      <c r="AN71">
        <f t="shared" si="72"/>
        <v>0</v>
      </c>
      <c r="AO71">
        <f t="shared" si="73"/>
        <v>0</v>
      </c>
      <c r="AP71">
        <f t="shared" si="74"/>
        <v>-1.5336923293273288E-27</v>
      </c>
      <c r="AQ71">
        <f t="shared" si="75"/>
        <v>-2.7158524938896069E-23</v>
      </c>
      <c r="AR71">
        <f t="shared" si="76"/>
        <v>-2.7160058631225396E-23</v>
      </c>
      <c r="AS71">
        <f t="shared" si="77"/>
        <v>-1.0475761647620232E-3</v>
      </c>
      <c r="AT71">
        <f t="shared" si="78"/>
        <v>-6.8441642764452111E-4</v>
      </c>
      <c r="AU71">
        <f t="shared" si="79"/>
        <v>-1.7319925924065445E-3</v>
      </c>
      <c r="AW71">
        <v>68</v>
      </c>
      <c r="AX71">
        <f>IF(Z71&gt;0, (R71*SUMPRODUCT(K71:$K$98, X71:$X$98)-K71*$AZ$3)/Z71, 0)</f>
        <v>-2.8460080311041606E+26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0.89526598199999996</v>
      </c>
      <c r="Q72" s="5">
        <f t="shared" si="91"/>
        <v>50</v>
      </c>
      <c r="R72">
        <f t="shared" si="62"/>
        <v>100000</v>
      </c>
      <c r="S72">
        <f t="shared" si="63"/>
        <v>-2.6823295927341969E+27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-11.901782358593049</v>
      </c>
      <c r="AC72">
        <f t="shared" si="64"/>
        <v>-10.626591391600938</v>
      </c>
      <c r="AE72">
        <f t="shared" si="65"/>
        <v>0</v>
      </c>
      <c r="AF72">
        <f t="shared" si="66"/>
        <v>0</v>
      </c>
      <c r="AG72">
        <f t="shared" si="67"/>
        <v>-1.9808511639259183E-25</v>
      </c>
      <c r="AH72">
        <f t="shared" si="68"/>
        <v>-3.7439321162710068E-21</v>
      </c>
      <c r="AI72">
        <f t="shared" si="69"/>
        <v>-3.7441302013873991E-21</v>
      </c>
      <c r="AJ72">
        <f t="shared" si="70"/>
        <v>-1.2751909669921115</v>
      </c>
      <c r="AK72">
        <f t="shared" ref="AK72:AK79" si="92">G72*SUM(AB72:AB72, AE72:AF72)</f>
        <v>-0.83312476510151356</v>
      </c>
      <c r="AL72">
        <f t="shared" si="71"/>
        <v>-2.108315732093625</v>
      </c>
      <c r="AN72">
        <f t="shared" si="72"/>
        <v>0</v>
      </c>
      <c r="AO72">
        <f t="shared" si="73"/>
        <v>0</v>
      </c>
      <c r="AP72">
        <f t="shared" si="74"/>
        <v>-1.297257470829975E-28</v>
      </c>
      <c r="AQ72">
        <f t="shared" si="75"/>
        <v>-2.4518974451805323E-24</v>
      </c>
      <c r="AR72">
        <f t="shared" si="76"/>
        <v>-2.452027170927615E-24</v>
      </c>
      <c r="AS72">
        <f t="shared" si="77"/>
        <v>-8.3512130481666223E-4</v>
      </c>
      <c r="AT72">
        <f t="shared" si="78"/>
        <v>-5.4561258581355306E-4</v>
      </c>
      <c r="AU72">
        <f t="shared" si="79"/>
        <v>-1.3807338906302153E-3</v>
      </c>
      <c r="AW72">
        <v>69</v>
      </c>
      <c r="AX72">
        <f>IF(Z72&gt;0, (R72*SUMPRODUCT(K72:$K$98, X72:$X$98)-K72*$AZ$3)/Z72, 0)</f>
        <v>-2.6823295927341969E+27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0.900953271</v>
      </c>
      <c r="Q73" s="5">
        <f t="shared" si="91"/>
        <v>50</v>
      </c>
      <c r="R73">
        <f t="shared" si="62"/>
        <v>100000</v>
      </c>
      <c r="S73">
        <f t="shared" si="63"/>
        <v>-2.6895284793333822E+28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-10.626591391600938</v>
      </c>
      <c r="AC73">
        <f t="shared" si="64"/>
        <v>-9.4880280282151208</v>
      </c>
      <c r="AE73">
        <f t="shared" si="65"/>
        <v>0</v>
      </c>
      <c r="AF73">
        <f t="shared" si="66"/>
        <v>0</v>
      </c>
      <c r="AG73">
        <f t="shared" si="67"/>
        <v>-1.7638831678344588E-26</v>
      </c>
      <c r="AH73">
        <f t="shared" si="68"/>
        <v>-3.5693086710064268E-22</v>
      </c>
      <c r="AI73">
        <f t="shared" si="69"/>
        <v>-3.5694850593232104E-22</v>
      </c>
      <c r="AJ73">
        <f t="shared" si="70"/>
        <v>-1.138563363385817</v>
      </c>
      <c r="AK73">
        <f t="shared" si="92"/>
        <v>-0.74386139741206569</v>
      </c>
      <c r="AL73">
        <f t="shared" si="71"/>
        <v>-1.8824247607978828</v>
      </c>
      <c r="AN73">
        <f t="shared" si="72"/>
        <v>0</v>
      </c>
      <c r="AO73">
        <f t="shared" si="73"/>
        <v>0</v>
      </c>
      <c r="AP73">
        <f t="shared" si="74"/>
        <v>-1.0313976290019842E-29</v>
      </c>
      <c r="AQ73">
        <f t="shared" si="75"/>
        <v>-2.0870863601311666E-25</v>
      </c>
      <c r="AR73">
        <f t="shared" si="76"/>
        <v>-2.0871894998940666E-25</v>
      </c>
      <c r="AS73">
        <f t="shared" si="77"/>
        <v>-6.6575359121226441E-4</v>
      </c>
      <c r="AT73">
        <f t="shared" si="78"/>
        <v>-4.3495901292534526E-4</v>
      </c>
      <c r="AU73">
        <f t="shared" si="79"/>
        <v>-1.1007126041376097E-3</v>
      </c>
      <c r="AW73">
        <v>70</v>
      </c>
      <c r="AX73">
        <f>IF(Z73&gt;0, (R73*SUMPRODUCT(K73:$K$98, X73:$X$98)-K73*$AZ$3)/Z73, 0)</f>
        <v>-2.6895284793333822E+28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0.90658776299999999</v>
      </c>
      <c r="Q74" s="5">
        <f t="shared" si="91"/>
        <v>50</v>
      </c>
      <c r="R74">
        <f t="shared" si="62"/>
        <v>100000</v>
      </c>
      <c r="S74">
        <f t="shared" si="63"/>
        <v>-2.8789117760869072E+29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-9.4880280282151208</v>
      </c>
      <c r="AC74">
        <f t="shared" si="64"/>
        <v>-8.471453596620643</v>
      </c>
      <c r="AE74">
        <f t="shared" si="65"/>
        <v>0</v>
      </c>
      <c r="AF74">
        <f t="shared" si="66"/>
        <v>0</v>
      </c>
      <c r="AG74">
        <f t="shared" si="67"/>
        <v>-1.4712944083571859E-27</v>
      </c>
      <c r="AH74">
        <f t="shared" si="68"/>
        <v>-3.1982297906407909E-23</v>
      </c>
      <c r="AI74">
        <f t="shared" si="69"/>
        <v>-3.1983769200816268E-23</v>
      </c>
      <c r="AJ74">
        <f t="shared" si="70"/>
        <v>-1.0165744315944778</v>
      </c>
      <c r="AK74">
        <f t="shared" si="92"/>
        <v>-0.6641619619750585</v>
      </c>
      <c r="AL74">
        <f t="shared" si="71"/>
        <v>-1.6807363935695363</v>
      </c>
      <c r="AN74">
        <f t="shared" si="72"/>
        <v>0</v>
      </c>
      <c r="AO74">
        <f t="shared" si="73"/>
        <v>0</v>
      </c>
      <c r="AP74">
        <f t="shared" si="74"/>
        <v>-7.6813556671028162E-31</v>
      </c>
      <c r="AQ74">
        <f t="shared" si="75"/>
        <v>-1.6697365522150226E-26</v>
      </c>
      <c r="AR74">
        <f t="shared" si="76"/>
        <v>-1.6698133657716938E-26</v>
      </c>
      <c r="AS74">
        <f t="shared" si="77"/>
        <v>-5.3073468687202111E-4</v>
      </c>
      <c r="AT74">
        <f t="shared" si="78"/>
        <v>-3.4674666208972028E-4</v>
      </c>
      <c r="AU74">
        <f t="shared" si="79"/>
        <v>-8.7748134896174139E-4</v>
      </c>
      <c r="AW74">
        <v>71</v>
      </c>
      <c r="AX74">
        <f>IF(Z74&gt;0, (R74*SUMPRODUCT(K74:$K$98, X74:$X$98)-K74*$AZ$3)/Z74, 0)</f>
        <v>-2.8789117760869072E+29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0.91219363099999995</v>
      </c>
      <c r="Q75" s="5">
        <f t="shared" si="91"/>
        <v>50</v>
      </c>
      <c r="R75">
        <f t="shared" si="62"/>
        <v>100000</v>
      </c>
      <c r="S75">
        <f t="shared" si="63"/>
        <v>-3.3036587826566439E+30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-8.471453596620643</v>
      </c>
      <c r="AC75">
        <f t="shared" si="64"/>
        <v>-7.5637978541255748</v>
      </c>
      <c r="AE75">
        <f t="shared" si="65"/>
        <v>0</v>
      </c>
      <c r="AF75">
        <f t="shared" si="66"/>
        <v>0</v>
      </c>
      <c r="AG75">
        <f t="shared" si="67"/>
        <v>-1.14476075644276E-28</v>
      </c>
      <c r="AH75">
        <f t="shared" si="68"/>
        <v>-2.6842107772586761E-24</v>
      </c>
      <c r="AI75">
        <f t="shared" si="69"/>
        <v>-2.6843252533343202E-24</v>
      </c>
      <c r="AJ75">
        <f t="shared" si="70"/>
        <v>-0.9076557424950682</v>
      </c>
      <c r="AK75">
        <f t="shared" si="92"/>
        <v>-0.59300175176344505</v>
      </c>
      <c r="AL75">
        <f t="shared" si="71"/>
        <v>-1.5006574942585131</v>
      </c>
      <c r="AN75">
        <f t="shared" si="72"/>
        <v>0</v>
      </c>
      <c r="AO75">
        <f t="shared" si="73"/>
        <v>0</v>
      </c>
      <c r="AP75">
        <f t="shared" si="74"/>
        <v>-5.3362356558468167E-32</v>
      </c>
      <c r="AQ75">
        <f t="shared" si="75"/>
        <v>-1.2512292351744543E-27</v>
      </c>
      <c r="AR75">
        <f t="shared" si="76"/>
        <v>-1.2512825975310128E-27</v>
      </c>
      <c r="AS75">
        <f t="shared" si="77"/>
        <v>-4.2309844297833257E-4</v>
      </c>
      <c r="AT75">
        <f t="shared" si="78"/>
        <v>-2.7642431607917753E-4</v>
      </c>
      <c r="AU75">
        <f t="shared" si="79"/>
        <v>-6.9952275905751005E-4</v>
      </c>
      <c r="AW75">
        <v>72</v>
      </c>
      <c r="AX75">
        <f>IF(Z75&gt;0, (R75*SUMPRODUCT(K75:$K$98, X75:$X$98)-K75*$AZ$3)/Z75, 0)</f>
        <v>-3.3036587826566439E+30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0.91779930600000004</v>
      </c>
      <c r="Q76" s="5">
        <f t="shared" si="91"/>
        <v>50</v>
      </c>
      <c r="R76">
        <f t="shared" si="62"/>
        <v>100000</v>
      </c>
      <c r="S76">
        <f t="shared" si="63"/>
        <v>-4.0854113419709222E+31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-7.5637978541255748</v>
      </c>
      <c r="AC76">
        <f t="shared" si="64"/>
        <v>-6.7533909411835493</v>
      </c>
      <c r="AE76">
        <f t="shared" si="65"/>
        <v>0</v>
      </c>
      <c r="AF76">
        <f t="shared" si="66"/>
        <v>0</v>
      </c>
      <c r="AG76">
        <f t="shared" si="67"/>
        <v>-8.265252107913221E-30</v>
      </c>
      <c r="AH76">
        <f t="shared" si="68"/>
        <v>-2.1013212555984005E-25</v>
      </c>
      <c r="AI76">
        <f t="shared" si="69"/>
        <v>-2.1014039081194798E-25</v>
      </c>
      <c r="AJ76">
        <f t="shared" si="70"/>
        <v>-0.81040691294202549</v>
      </c>
      <c r="AK76">
        <f t="shared" si="92"/>
        <v>-0.5294658497887903</v>
      </c>
      <c r="AL76">
        <f t="shared" si="71"/>
        <v>-1.3398727627308158</v>
      </c>
      <c r="AN76">
        <f t="shared" si="72"/>
        <v>0</v>
      </c>
      <c r="AO76">
        <f t="shared" si="73"/>
        <v>0</v>
      </c>
      <c r="AP76">
        <f t="shared" si="74"/>
        <v>-3.4399992651757599E-33</v>
      </c>
      <c r="AQ76">
        <f t="shared" si="75"/>
        <v>-8.7457024671226136E-29</v>
      </c>
      <c r="AR76">
        <f t="shared" si="76"/>
        <v>-8.7460464670491309E-29</v>
      </c>
      <c r="AS76">
        <f t="shared" si="77"/>
        <v>-3.3729148834369635E-4</v>
      </c>
      <c r="AT76">
        <f t="shared" si="78"/>
        <v>-2.2036377238454841E-4</v>
      </c>
      <c r="AU76">
        <f t="shared" si="79"/>
        <v>-5.5765526072824477E-4</v>
      </c>
      <c r="AW76">
        <v>73</v>
      </c>
      <c r="AX76">
        <f>IF(Z76&gt;0, (R76*SUMPRODUCT(K76:$K$98, X76:$X$98)-K76*$AZ$3)/Z76, 0)</f>
        <v>-4.0854113419709222E+31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0.92340517499999997</v>
      </c>
      <c r="Q77" s="5">
        <f t="shared" si="91"/>
        <v>50</v>
      </c>
      <c r="R77">
        <f t="shared" si="62"/>
        <v>100000</v>
      </c>
      <c r="S77">
        <f t="shared" si="63"/>
        <v>-5.4774356688951784E+32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-6.7533909411835493</v>
      </c>
      <c r="AC77">
        <f t="shared" si="64"/>
        <v>-6.0298133403424536</v>
      </c>
      <c r="AE77">
        <f t="shared" si="65"/>
        <v>0</v>
      </c>
      <c r="AF77">
        <f t="shared" si="66"/>
        <v>0</v>
      </c>
      <c r="AG77">
        <f t="shared" si="67"/>
        <v>-5.5042301770736201E-31</v>
      </c>
      <c r="AH77">
        <f t="shared" si="68"/>
        <v>-1.5264353138253454E-26</v>
      </c>
      <c r="AI77">
        <f t="shared" si="69"/>
        <v>-1.5264903561271162E-26</v>
      </c>
      <c r="AJ77">
        <f t="shared" si="70"/>
        <v>-0.72357760084109568</v>
      </c>
      <c r="AK77">
        <f t="shared" si="92"/>
        <v>-0.47273736588284848</v>
      </c>
      <c r="AL77">
        <f t="shared" si="71"/>
        <v>-1.1963149667239441</v>
      </c>
      <c r="AN77">
        <f t="shared" si="72"/>
        <v>0</v>
      </c>
      <c r="AO77">
        <f t="shared" si="73"/>
        <v>0</v>
      </c>
      <c r="AP77">
        <f t="shared" si="74"/>
        <v>-2.0454120452188243E-34</v>
      </c>
      <c r="AQ77">
        <f t="shared" si="75"/>
        <v>-5.6723448633205252E-30</v>
      </c>
      <c r="AR77">
        <f t="shared" si="76"/>
        <v>-5.672549404525047E-30</v>
      </c>
      <c r="AS77">
        <f t="shared" si="77"/>
        <v>-2.6888670945766663E-4</v>
      </c>
      <c r="AT77">
        <f t="shared" si="78"/>
        <v>-1.7567265017900859E-4</v>
      </c>
      <c r="AU77">
        <f t="shared" si="79"/>
        <v>-4.4455935963667523E-4</v>
      </c>
      <c r="AW77">
        <v>74</v>
      </c>
      <c r="AX77">
        <f>IF(Z77&gt;0, (R77*SUMPRODUCT(K77:$K$98, X77:$X$98)-K77*$AZ$3)/Z77, 0)</f>
        <v>-5.4774356688951784E+32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0.92901104300000004</v>
      </c>
      <c r="Q78" s="5">
        <f t="shared" si="91"/>
        <v>50</v>
      </c>
      <c r="R78">
        <f t="shared" si="62"/>
        <v>100000</v>
      </c>
      <c r="S78">
        <f t="shared" si="63"/>
        <v>-8.0187755326157716E+33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-6.0298133403424536</v>
      </c>
      <c r="AC78">
        <f t="shared" si="64"/>
        <v>-5.3837619110200476</v>
      </c>
      <c r="AE78">
        <f t="shared" si="65"/>
        <v>0</v>
      </c>
      <c r="AF78">
        <f t="shared" si="66"/>
        <v>0</v>
      </c>
      <c r="AG78">
        <f t="shared" si="67"/>
        <v>-3.3569725758764522E-32</v>
      </c>
      <c r="AH78">
        <f t="shared" si="68"/>
        <v>-1.0226981235430477E-27</v>
      </c>
      <c r="AI78">
        <f t="shared" si="69"/>
        <v>-1.0227316932688066E-27</v>
      </c>
      <c r="AJ78">
        <f t="shared" si="70"/>
        <v>-0.646051429322406</v>
      </c>
      <c r="AK78">
        <f t="shared" si="92"/>
        <v>-0.42208693382397178</v>
      </c>
      <c r="AL78">
        <f t="shared" si="71"/>
        <v>-1.0681383631463777</v>
      </c>
      <c r="AN78">
        <f t="shared" si="72"/>
        <v>0</v>
      </c>
      <c r="AO78">
        <f t="shared" si="73"/>
        <v>0</v>
      </c>
      <c r="AP78">
        <f t="shared" si="74"/>
        <v>-1.1138173863672574E-35</v>
      </c>
      <c r="AQ78">
        <f t="shared" si="75"/>
        <v>-3.3932328169526837E-31</v>
      </c>
      <c r="AR78">
        <f t="shared" si="76"/>
        <v>-3.3933441986913203E-31</v>
      </c>
      <c r="AS78">
        <f t="shared" si="77"/>
        <v>-2.1435483853449159E-4</v>
      </c>
      <c r="AT78">
        <f t="shared" si="78"/>
        <v>-1.4004516117586778E-4</v>
      </c>
      <c r="AU78">
        <f t="shared" si="79"/>
        <v>-3.5439999971035934E-4</v>
      </c>
      <c r="AW78">
        <v>75</v>
      </c>
      <c r="AX78">
        <f>IF(Z78&gt;0, (R78*SUMPRODUCT(K78:$K$98, X78:$X$98)-K78*$AZ$3)/Z78, 0)</f>
        <v>-8.0187755326157716E+33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-5.3837619110200476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-6.7139451517529049E-29</v>
      </c>
      <c r="AI79">
        <f t="shared" si="69"/>
        <v>-6.7139451517529049E-29</v>
      </c>
      <c r="AJ79">
        <f t="shared" si="70"/>
        <v>-5.3837619110200476</v>
      </c>
      <c r="AK79">
        <f t="shared" si="92"/>
        <v>-0.37686333377140335</v>
      </c>
      <c r="AL79">
        <f t="shared" si="71"/>
        <v>-5.7606252447914512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-1.9889596185129598E-32</v>
      </c>
      <c r="AR79">
        <f t="shared" si="76"/>
        <v>-1.9889596185129598E-32</v>
      </c>
      <c r="AS79">
        <f t="shared" si="77"/>
        <v>-1.5949020724292521E-3</v>
      </c>
      <c r="AT79">
        <f t="shared" si="78"/>
        <v>-1.1164314507004765E-4</v>
      </c>
      <c r="AU79">
        <f t="shared" si="79"/>
        <v>-1.7065452174992997E-3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27170.920853963697</v>
      </c>
      <c r="AO81" s="6">
        <f t="shared" si="93"/>
        <v>-2717.0920853963698</v>
      </c>
      <c r="AP81" s="6">
        <f t="shared" si="93"/>
        <v>-2931.5714776251161</v>
      </c>
      <c r="AQ81" s="6">
        <f t="shared" si="93"/>
        <v>-16226.305417343579</v>
      </c>
      <c r="AR81" s="6">
        <f t="shared" si="93"/>
        <v>5295.9518735986376</v>
      </c>
      <c r="AS81" s="6">
        <f t="shared" si="93"/>
        <v>-2197.8625110340063</v>
      </c>
      <c r="AT81" s="6">
        <f t="shared" si="93"/>
        <v>964.23449717335779</v>
      </c>
      <c r="AU81" s="6">
        <f t="shared" si="93"/>
        <v>4062.3238597379864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54391.337704981954</v>
      </c>
      <c r="K3">
        <v>1</v>
      </c>
      <c r="L3" s="2">
        <v>0</v>
      </c>
      <c r="O3">
        <f>$C$3</f>
        <v>54391.337704981954</v>
      </c>
      <c r="P3" s="2">
        <f>O3*C5</f>
        <v>5439.1337704981961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54391.337704981954</v>
      </c>
      <c r="AF3">
        <f t="shared" ref="AF3:AF34" si="4">-$Z3*P3</f>
        <v>-5439.1337704981961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46432.295730483755</v>
      </c>
      <c r="AJ3">
        <f t="shared" ref="AJ3:AJ34" si="8">AB3-AC3</f>
        <v>0</v>
      </c>
      <c r="AL3">
        <f t="shared" ref="AL3:AL34" si="9">SUM(AI3:AK3)</f>
        <v>46432.295730483755</v>
      </c>
      <c r="AN3">
        <f t="shared" ref="AN3:AN34" si="10">AE3*$K3</f>
        <v>54391.337704981954</v>
      </c>
      <c r="AO3">
        <f t="shared" ref="AO3:AO34" si="11">AF3*$K3</f>
        <v>-5439.1337704981961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46432.295730483755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46432.295730483755</v>
      </c>
      <c r="AW3">
        <v>0</v>
      </c>
      <c r="AX3">
        <f>IF(Z3&gt;0, (R3*SUMPRODUCT(K3:$K$98, X3:$X$98)-K3*$AZ$3)/Z3, 0)</f>
        <v>0</v>
      </c>
      <c r="AZ3">
        <f>C6*ABS(SUMPRODUCT(X4:X69, K4:K69))/1</f>
        <v>36695.089121141245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100000</v>
      </c>
      <c r="S4">
        <f t="shared" si="1"/>
        <v>1864.5632213040958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1807.1930181356875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-1807.1930181356875</v>
      </c>
      <c r="AK4">
        <f>G4*SUM(AB4, AE4:AF4)</f>
        <v>0</v>
      </c>
      <c r="AL4">
        <f t="shared" si="9"/>
        <v>-3884.0639181356873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-1974.5872789503705</v>
      </c>
      <c r="AR4">
        <f t="shared" si="14"/>
        <v>-1974.5872789503705</v>
      </c>
      <c r="AS4">
        <f t="shared" si="15"/>
        <v>-1718.1907379118534</v>
      </c>
      <c r="AT4">
        <f t="shared" si="16"/>
        <v>0</v>
      </c>
      <c r="AU4">
        <f t="shared" si="17"/>
        <v>-3692.7780168622239</v>
      </c>
      <c r="AW4">
        <v>1</v>
      </c>
      <c r="AX4">
        <f>IF(Z4&gt;0, (R4*SUMPRODUCT(K4:$K$98, X4:$X$98)-K4*$AZ$3)/Z4, 0)</f>
        <v>1864.5632213040958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100000</v>
      </c>
      <c r="S5">
        <f t="shared" si="1"/>
        <v>1734.0476023900019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1807.1930181356875</v>
      </c>
      <c r="AC5">
        <f t="shared" si="2"/>
        <v>1623.1713204134794</v>
      </c>
      <c r="AE5">
        <f t="shared" si="3"/>
        <v>0</v>
      </c>
      <c r="AF5">
        <f t="shared" si="4"/>
        <v>0</v>
      </c>
      <c r="AG5">
        <f t="shared" si="5"/>
        <v>-46.802963141735447</v>
      </c>
      <c r="AH5">
        <f t="shared" si="6"/>
        <v>-2347.9715255291189</v>
      </c>
      <c r="AI5">
        <f t="shared" si="7"/>
        <v>-2394.7744886708542</v>
      </c>
      <c r="AJ5">
        <f t="shared" si="8"/>
        <v>184.02169772220805</v>
      </c>
      <c r="AK5">
        <f>G5*SUM(AB5, AE5:AF5)</f>
        <v>7.4094913743563193</v>
      </c>
      <c r="AL5">
        <f t="shared" si="9"/>
        <v>-2203.3432995742901</v>
      </c>
      <c r="AN5">
        <f t="shared" si="10"/>
        <v>0</v>
      </c>
      <c r="AO5">
        <f t="shared" si="11"/>
        <v>0</v>
      </c>
      <c r="AP5">
        <f t="shared" si="12"/>
        <v>-42.214181177941946</v>
      </c>
      <c r="AQ5">
        <f t="shared" si="13"/>
        <v>-2117.7653876138688</v>
      </c>
      <c r="AR5">
        <f t="shared" si="14"/>
        <v>-2159.9795687918104</v>
      </c>
      <c r="AS5">
        <f t="shared" si="15"/>
        <v>165.97934760653084</v>
      </c>
      <c r="AT5">
        <f t="shared" si="16"/>
        <v>6.6830300971811019</v>
      </c>
      <c r="AU5">
        <f t="shared" si="17"/>
        <v>-1987.3171910880988</v>
      </c>
      <c r="AW5">
        <v>2</v>
      </c>
      <c r="AX5">
        <f>IF(Z5&gt;0, (R5*SUMPRODUCT(K5:$K$98, X5:$X$98)-K5*$AZ$3)/Z5, 0)</f>
        <v>1734.0476023900019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50</v>
      </c>
      <c r="R6">
        <f t="shared" si="0"/>
        <v>100000</v>
      </c>
      <c r="S6">
        <f t="shared" si="1"/>
        <v>1435.8325611989414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1623.1713204134794</v>
      </c>
      <c r="AC6">
        <f t="shared" si="2"/>
        <v>1293.181519587506</v>
      </c>
      <c r="AE6">
        <f t="shared" si="3"/>
        <v>0</v>
      </c>
      <c r="AF6">
        <f t="shared" si="4"/>
        <v>0</v>
      </c>
      <c r="AG6">
        <f t="shared" si="5"/>
        <v>-45.032462507594914</v>
      </c>
      <c r="AH6">
        <f t="shared" si="6"/>
        <v>-2604.942005446349</v>
      </c>
      <c r="AI6">
        <f t="shared" si="7"/>
        <v>-2649.974467953944</v>
      </c>
      <c r="AJ6">
        <f t="shared" si="8"/>
        <v>329.98980082597336</v>
      </c>
      <c r="AK6">
        <f>G6*SUM(AB6, AE6:AF6)</f>
        <v>11.524516374935704</v>
      </c>
      <c r="AL6">
        <f t="shared" si="9"/>
        <v>-2308.4601507530351</v>
      </c>
      <c r="AN6">
        <f t="shared" si="10"/>
        <v>0</v>
      </c>
      <c r="AO6">
        <f t="shared" si="11"/>
        <v>0</v>
      </c>
      <c r="AP6">
        <f t="shared" si="12"/>
        <v>-38.423298389731436</v>
      </c>
      <c r="AQ6">
        <f t="shared" si="13"/>
        <v>-2222.6291521661692</v>
      </c>
      <c r="AR6">
        <f t="shared" si="14"/>
        <v>-2261.0524505559006</v>
      </c>
      <c r="AS6">
        <f t="shared" si="15"/>
        <v>281.55903267706054</v>
      </c>
      <c r="AT6">
        <f t="shared" si="16"/>
        <v>9.8331271890099021</v>
      </c>
      <c r="AU6">
        <f t="shared" si="17"/>
        <v>-1969.6602906898304</v>
      </c>
      <c r="AW6">
        <v>3</v>
      </c>
      <c r="AX6">
        <f>IF(Z6&gt;0, (R6*SUMPRODUCT(K6:$K$98, X6:$X$98)-K6*$AZ$3)/Z6, 0)</f>
        <v>1435.8325611989414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100000</v>
      </c>
      <c r="S7">
        <f t="shared" si="1"/>
        <v>1098.7078904992393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1293.181519587506</v>
      </c>
      <c r="AC7">
        <f t="shared" si="2"/>
        <v>948.30157296029211</v>
      </c>
      <c r="AE7">
        <f t="shared" si="3"/>
        <v>0</v>
      </c>
      <c r="AF7">
        <f t="shared" si="4"/>
        <v>0</v>
      </c>
      <c r="AG7">
        <f t="shared" si="5"/>
        <v>-43.155309120852657</v>
      </c>
      <c r="AH7">
        <f t="shared" si="6"/>
        <v>-2853.6575233326066</v>
      </c>
      <c r="AI7">
        <f t="shared" si="7"/>
        <v>-2896.8128324534591</v>
      </c>
      <c r="AJ7">
        <f t="shared" si="8"/>
        <v>344.87994662721394</v>
      </c>
      <c r="AK7">
        <f>G7*SUM(AB7, AE7:AF7)</f>
        <v>17.845904970307583</v>
      </c>
      <c r="AL7">
        <f t="shared" si="9"/>
        <v>-2534.0869808559378</v>
      </c>
      <c r="AN7">
        <f t="shared" si="10"/>
        <v>0</v>
      </c>
      <c r="AO7">
        <f t="shared" si="11"/>
        <v>0</v>
      </c>
      <c r="AP7">
        <f t="shared" si="12"/>
        <v>-34.613314878353904</v>
      </c>
      <c r="AQ7">
        <f t="shared" si="13"/>
        <v>-2288.8156387313925</v>
      </c>
      <c r="AR7">
        <f t="shared" si="14"/>
        <v>-2323.4289536097467</v>
      </c>
      <c r="AS7">
        <f t="shared" si="15"/>
        <v>276.61574974258434</v>
      </c>
      <c r="AT7">
        <f t="shared" si="16"/>
        <v>14.313555866245938</v>
      </c>
      <c r="AU7">
        <f t="shared" si="17"/>
        <v>-2032.4996480009163</v>
      </c>
      <c r="AW7">
        <v>4</v>
      </c>
      <c r="AX7">
        <f>IF(Z7&gt;0, (R7*SUMPRODUCT(K7:$K$98, X7:$X$98)-K7*$AZ$3)/Z7, 0)</f>
        <v>1098.7078904992393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100000</v>
      </c>
      <c r="S8">
        <f t="shared" si="1"/>
        <v>760.2073211334997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948.30157296029211</v>
      </c>
      <c r="AC8">
        <f t="shared" si="2"/>
        <v>626.00076273642117</v>
      </c>
      <c r="AE8">
        <f t="shared" si="3"/>
        <v>0</v>
      </c>
      <c r="AF8">
        <f t="shared" si="4"/>
        <v>0</v>
      </c>
      <c r="AG8">
        <f t="shared" si="5"/>
        <v>-41.173029076004482</v>
      </c>
      <c r="AH8">
        <f t="shared" si="6"/>
        <v>-3101.4539072793077</v>
      </c>
      <c r="AI8">
        <f t="shared" si="7"/>
        <v>-3142.6269363553124</v>
      </c>
      <c r="AJ8">
        <f t="shared" si="8"/>
        <v>322.30081022387094</v>
      </c>
      <c r="AK8">
        <f t="shared" ref="AK8:AK39" si="30">G8*SUM(AB8:AB8, AE8:AF8)</f>
        <v>20.483313975942309</v>
      </c>
      <c r="AL8">
        <f t="shared" si="9"/>
        <v>-2799.8428121554994</v>
      </c>
      <c r="AN8">
        <f t="shared" si="10"/>
        <v>0</v>
      </c>
      <c r="AO8">
        <f t="shared" si="11"/>
        <v>0</v>
      </c>
      <c r="AP8">
        <f t="shared" si="12"/>
        <v>-30.816908963274347</v>
      </c>
      <c r="AQ8">
        <f t="shared" si="13"/>
        <v>-2321.3551409585275</v>
      </c>
      <c r="AR8">
        <f t="shared" si="14"/>
        <v>-2352.1720499218022</v>
      </c>
      <c r="AS8">
        <f t="shared" si="15"/>
        <v>241.23351986378665</v>
      </c>
      <c r="AT8">
        <f t="shared" si="16"/>
        <v>15.331211626366825</v>
      </c>
      <c r="AU8">
        <f t="shared" si="17"/>
        <v>-2095.6073184316488</v>
      </c>
      <c r="AW8">
        <v>5</v>
      </c>
      <c r="AX8">
        <f>IF(Z8&gt;0, (R8*SUMPRODUCT(K8:$K$98, X8:$X$98)-K8*$AZ$3)/Z8, 0)</f>
        <v>760.2073211334997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100000</v>
      </c>
      <c r="S9">
        <f t="shared" si="1"/>
        <v>200.26511765540155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626.00076273642117</v>
      </c>
      <c r="AC9">
        <f t="shared" si="2"/>
        <v>156.49727909224384</v>
      </c>
      <c r="AE9">
        <f t="shared" si="3"/>
        <v>0</v>
      </c>
      <c r="AF9">
        <f t="shared" si="4"/>
        <v>0</v>
      </c>
      <c r="AG9">
        <f t="shared" si="5"/>
        <v>-39.072525691051815</v>
      </c>
      <c r="AH9">
        <f t="shared" si="6"/>
        <v>-3377.5461883852358</v>
      </c>
      <c r="AI9">
        <f t="shared" si="7"/>
        <v>-3416.6187140762877</v>
      </c>
      <c r="AJ9">
        <f t="shared" si="8"/>
        <v>469.50348364417732</v>
      </c>
      <c r="AK9">
        <f t="shared" si="30"/>
        <v>13.959817009022192</v>
      </c>
      <c r="AL9">
        <f t="shared" si="9"/>
        <v>-2933.1554134230882</v>
      </c>
      <c r="AN9">
        <f t="shared" si="10"/>
        <v>0</v>
      </c>
      <c r="AO9">
        <f t="shared" si="11"/>
        <v>0</v>
      </c>
      <c r="AP9">
        <f t="shared" si="12"/>
        <v>-27.272907270479767</v>
      </c>
      <c r="AQ9">
        <f t="shared" si="13"/>
        <v>-2357.5518185323949</v>
      </c>
      <c r="AR9">
        <f t="shared" si="14"/>
        <v>-2384.8247258028746</v>
      </c>
      <c r="AS9">
        <f t="shared" si="15"/>
        <v>327.71684824887922</v>
      </c>
      <c r="AT9">
        <f t="shared" si="16"/>
        <v>9.7440538605140663</v>
      </c>
      <c r="AU9">
        <f t="shared" si="17"/>
        <v>-2047.3638236934814</v>
      </c>
      <c r="AW9">
        <v>6</v>
      </c>
      <c r="AX9">
        <f>IF(Z9&gt;0, (R9*SUMPRODUCT(K9:$K$98, X9:$X$98)-K9*$AZ$3)/Z9, 0)</f>
        <v>200.26511765540155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100000</v>
      </c>
      <c r="S10">
        <f t="shared" si="1"/>
        <v>-1196.009695723985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156.49727909224384</v>
      </c>
      <c r="AC10">
        <f t="shared" si="2"/>
        <v>-881.87617376714479</v>
      </c>
      <c r="AE10">
        <f t="shared" si="3"/>
        <v>0</v>
      </c>
      <c r="AF10">
        <f t="shared" si="4"/>
        <v>0</v>
      </c>
      <c r="AG10">
        <f t="shared" si="5"/>
        <v>-36.867434140377739</v>
      </c>
      <c r="AH10">
        <f t="shared" si="6"/>
        <v>-3628.7325875271199</v>
      </c>
      <c r="AI10">
        <f t="shared" si="7"/>
        <v>-3665.6000216674975</v>
      </c>
      <c r="AJ10">
        <f t="shared" si="8"/>
        <v>1038.3734528593886</v>
      </c>
      <c r="AK10">
        <f t="shared" si="30"/>
        <v>0.67293830009664857</v>
      </c>
      <c r="AL10">
        <f t="shared" si="9"/>
        <v>-2626.5536305080122</v>
      </c>
      <c r="AN10">
        <f t="shared" si="10"/>
        <v>0</v>
      </c>
      <c r="AO10">
        <f t="shared" si="11"/>
        <v>0</v>
      </c>
      <c r="AP10">
        <f t="shared" si="12"/>
        <v>-24.40836319950953</v>
      </c>
      <c r="AQ10">
        <f t="shared" si="13"/>
        <v>-2402.4298141555032</v>
      </c>
      <c r="AR10">
        <f t="shared" si="14"/>
        <v>-2426.8381773550127</v>
      </c>
      <c r="AS10">
        <f t="shared" si="15"/>
        <v>687.46298637481107</v>
      </c>
      <c r="AT10">
        <f t="shared" si="16"/>
        <v>0.4455238836822194</v>
      </c>
      <c r="AU10">
        <f t="shared" si="17"/>
        <v>-1738.9296670965193</v>
      </c>
      <c r="AW10">
        <v>7</v>
      </c>
      <c r="AX10">
        <f>IF(Z10&gt;0, (R10*SUMPRODUCT(K10:$K$98, X10:$X$98)-K10*$AZ$3)/Z10, 0)</f>
        <v>-1196.009695723985</v>
      </c>
    </row>
    <row r="11" spans="1:52" x14ac:dyDescent="0.25">
      <c r="A11" t="s">
        <v>33</v>
      </c>
      <c r="C11" s="25">
        <f>AU71</f>
        <v>10028.124504282965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100000</v>
      </c>
      <c r="S11">
        <f t="shared" si="1"/>
        <v>-3024.528034840559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-881.87617376714479</v>
      </c>
      <c r="AC11">
        <f t="shared" si="2"/>
        <v>-2092.2330882435708</v>
      </c>
      <c r="AE11">
        <f t="shared" si="3"/>
        <v>0</v>
      </c>
      <c r="AF11">
        <f t="shared" si="4"/>
        <v>0</v>
      </c>
      <c r="AG11">
        <f t="shared" si="5"/>
        <v>-34.587761530765</v>
      </c>
      <c r="AH11">
        <f t="shared" si="6"/>
        <v>-3821.9965364179243</v>
      </c>
      <c r="AI11">
        <f t="shared" si="7"/>
        <v>-3856.5842979486893</v>
      </c>
      <c r="AJ11">
        <f t="shared" si="8"/>
        <v>1210.356914476426</v>
      </c>
      <c r="AK11">
        <f t="shared" si="30"/>
        <v>-1.4110018780274318</v>
      </c>
      <c r="AL11">
        <f t="shared" si="9"/>
        <v>-2647.6383853502907</v>
      </c>
      <c r="AN11">
        <f t="shared" si="10"/>
        <v>0</v>
      </c>
      <c r="AO11">
        <f t="shared" si="11"/>
        <v>0</v>
      </c>
      <c r="AP11">
        <f t="shared" si="12"/>
        <v>-21.775474260155878</v>
      </c>
      <c r="AQ11">
        <f t="shared" si="13"/>
        <v>-2406.2206837856811</v>
      </c>
      <c r="AR11">
        <f t="shared" si="14"/>
        <v>-2427.9961580458371</v>
      </c>
      <c r="AS11">
        <f t="shared" si="15"/>
        <v>762.00640545471492</v>
      </c>
      <c r="AT11">
        <f t="shared" si="16"/>
        <v>-0.88832678716975</v>
      </c>
      <c r="AU11">
        <f t="shared" si="17"/>
        <v>-1666.8780793782919</v>
      </c>
      <c r="AW11">
        <v>8</v>
      </c>
      <c r="AX11">
        <f>IF(Z11&gt;0, (R11*SUMPRODUCT(K11:$K$98, X11:$X$98)-K11*$AZ$3)/Z11, 0)</f>
        <v>-3024.528034840559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100000</v>
      </c>
      <c r="S12">
        <f t="shared" si="1"/>
        <v>-4600.8062246138797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-2092.2330882435708</v>
      </c>
      <c r="AC12">
        <f t="shared" si="2"/>
        <v>-2966.936174963299</v>
      </c>
      <c r="AE12">
        <f t="shared" si="3"/>
        <v>0</v>
      </c>
      <c r="AF12">
        <f t="shared" si="4"/>
        <v>0</v>
      </c>
      <c r="AG12">
        <f t="shared" si="5"/>
        <v>-32.243655026052501</v>
      </c>
      <c r="AH12">
        <f t="shared" si="6"/>
        <v>-3996.4577788096999</v>
      </c>
      <c r="AI12">
        <f t="shared" si="7"/>
        <v>-4028.7014338357526</v>
      </c>
      <c r="AJ12">
        <f t="shared" si="8"/>
        <v>874.70308671972816</v>
      </c>
      <c r="AK12">
        <f t="shared" si="30"/>
        <v>-43.936894853114993</v>
      </c>
      <c r="AL12">
        <f t="shared" si="9"/>
        <v>-3197.9352419691395</v>
      </c>
      <c r="AN12">
        <f t="shared" si="10"/>
        <v>0</v>
      </c>
      <c r="AO12">
        <f t="shared" si="11"/>
        <v>0</v>
      </c>
      <c r="AP12">
        <f t="shared" si="12"/>
        <v>-18.953960083223624</v>
      </c>
      <c r="AQ12">
        <f t="shared" si="13"/>
        <v>-2349.259138042617</v>
      </c>
      <c r="AR12">
        <f t="shared" si="14"/>
        <v>-2368.213098125841</v>
      </c>
      <c r="AS12">
        <f t="shared" si="15"/>
        <v>514.18139094226478</v>
      </c>
      <c r="AT12">
        <f t="shared" si="16"/>
        <v>-25.827659753643314</v>
      </c>
      <c r="AU12">
        <f t="shared" si="17"/>
        <v>-1879.8593669372196</v>
      </c>
      <c r="AW12">
        <v>9</v>
      </c>
      <c r="AX12">
        <f>IF(Z12&gt;0, (R12*SUMPRODUCT(K12:$K$98, X12:$X$98)-K12*$AZ$3)/Z12, 0)</f>
        <v>-4600.8062246138797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100000</v>
      </c>
      <c r="S13">
        <f t="shared" si="1"/>
        <v>-5032.7888104425392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-2966.936174963299</v>
      </c>
      <c r="AC13">
        <f t="shared" si="2"/>
        <v>-3005.0520578762025</v>
      </c>
      <c r="AE13">
        <f t="shared" si="3"/>
        <v>0</v>
      </c>
      <c r="AF13">
        <f t="shared" si="4"/>
        <v>0</v>
      </c>
      <c r="AG13">
        <f t="shared" si="5"/>
        <v>-29.854740294695226</v>
      </c>
      <c r="AH13">
        <f t="shared" si="6"/>
        <v>-4132.9563621935013</v>
      </c>
      <c r="AI13">
        <f t="shared" si="7"/>
        <v>-4162.8111024881964</v>
      </c>
      <c r="AJ13">
        <f t="shared" si="8"/>
        <v>38.115882912903544</v>
      </c>
      <c r="AK13">
        <f t="shared" si="30"/>
        <v>-207.68553224743096</v>
      </c>
      <c r="AL13">
        <f t="shared" si="9"/>
        <v>-4332.3807518227241</v>
      </c>
      <c r="AN13">
        <f t="shared" si="10"/>
        <v>0</v>
      </c>
      <c r="AO13">
        <f t="shared" si="11"/>
        <v>0</v>
      </c>
      <c r="AP13">
        <f t="shared" si="12"/>
        <v>-15.66934961377474</v>
      </c>
      <c r="AQ13">
        <f t="shared" si="13"/>
        <v>-2169.1944910065649</v>
      </c>
      <c r="AR13">
        <f t="shared" si="14"/>
        <v>-2184.8638406203395</v>
      </c>
      <c r="AS13">
        <f t="shared" si="15"/>
        <v>20.005234991312641</v>
      </c>
      <c r="AT13">
        <f t="shared" si="16"/>
        <v>-109.00437191497282</v>
      </c>
      <c r="AU13">
        <f t="shared" si="17"/>
        <v>-2273.8629775439999</v>
      </c>
      <c r="AW13">
        <v>10</v>
      </c>
      <c r="AX13">
        <f>IF(Z13&gt;0, (R13*SUMPRODUCT(K13:$K$98, X13:$X$98)-K13*$AZ$3)/Z13, 0)</f>
        <v>-5032.7888104425392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100000</v>
      </c>
      <c r="S14">
        <f t="shared" si="1"/>
        <v>-5669.7065041253354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-3005.0520578762025</v>
      </c>
      <c r="AC14">
        <f t="shared" si="2"/>
        <v>-3110.7257853740939</v>
      </c>
      <c r="AE14">
        <f t="shared" si="3"/>
        <v>0</v>
      </c>
      <c r="AF14">
        <f t="shared" si="4"/>
        <v>0</v>
      </c>
      <c r="AG14">
        <f t="shared" si="5"/>
        <v>-27.43286432120162</v>
      </c>
      <c r="AH14">
        <f t="shared" si="6"/>
        <v>-4246.657141093302</v>
      </c>
      <c r="AI14">
        <f t="shared" si="7"/>
        <v>-4274.090005414504</v>
      </c>
      <c r="AJ14">
        <f t="shared" si="8"/>
        <v>105.67372749789138</v>
      </c>
      <c r="AK14">
        <f t="shared" si="30"/>
        <v>-210.35364405133419</v>
      </c>
      <c r="AL14">
        <f t="shared" si="9"/>
        <v>-4378.7699219679471</v>
      </c>
      <c r="AN14">
        <f t="shared" si="10"/>
        <v>0</v>
      </c>
      <c r="AO14">
        <f t="shared" si="11"/>
        <v>0</v>
      </c>
      <c r="AP14">
        <f t="shared" si="12"/>
        <v>-12.855554263777009</v>
      </c>
      <c r="AQ14">
        <f t="shared" si="13"/>
        <v>-1990.0631110834649</v>
      </c>
      <c r="AR14">
        <f t="shared" si="14"/>
        <v>-2002.9186653472423</v>
      </c>
      <c r="AS14">
        <f t="shared" si="15"/>
        <v>49.520688842353529</v>
      </c>
      <c r="AT14">
        <f t="shared" si="16"/>
        <v>-98.575659253897044</v>
      </c>
      <c r="AU14">
        <f t="shared" si="17"/>
        <v>-2051.9736357587858</v>
      </c>
      <c r="AW14">
        <v>11</v>
      </c>
      <c r="AX14">
        <f>IF(Z14&gt;0, (R14*SUMPRODUCT(K14:$K$98, X14:$X$98)-K14*$AZ$3)/Z14, 0)</f>
        <v>-5669.7065041253354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100000</v>
      </c>
      <c r="S15">
        <f t="shared" si="1"/>
        <v>-6520.648657523182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-3110.7257853740939</v>
      </c>
      <c r="AC15">
        <f t="shared" si="2"/>
        <v>-3258.3596433248185</v>
      </c>
      <c r="AE15">
        <f t="shared" si="3"/>
        <v>0</v>
      </c>
      <c r="AF15">
        <f t="shared" si="4"/>
        <v>0</v>
      </c>
      <c r="AG15">
        <f t="shared" si="5"/>
        <v>-24.984934892677387</v>
      </c>
      <c r="AH15">
        <f t="shared" si="6"/>
        <v>-4347.201570624441</v>
      </c>
      <c r="AI15">
        <f t="shared" si="7"/>
        <v>-4372.1865055171183</v>
      </c>
      <c r="AJ15">
        <f t="shared" si="8"/>
        <v>147.63385795072463</v>
      </c>
      <c r="AK15">
        <f t="shared" si="30"/>
        <v>-217.7508049761866</v>
      </c>
      <c r="AL15">
        <f t="shared" si="9"/>
        <v>-4442.3034525425801</v>
      </c>
      <c r="AN15">
        <f t="shared" si="10"/>
        <v>0</v>
      </c>
      <c r="AO15">
        <f t="shared" si="11"/>
        <v>0</v>
      </c>
      <c r="AP15">
        <f t="shared" si="12"/>
        <v>-10.453936306916857</v>
      </c>
      <c r="AQ15">
        <f t="shared" si="13"/>
        <v>-1818.9108167720706</v>
      </c>
      <c r="AR15">
        <f t="shared" si="14"/>
        <v>-1829.3647530789872</v>
      </c>
      <c r="AS15">
        <f t="shared" si="15"/>
        <v>61.771421634307096</v>
      </c>
      <c r="AT15">
        <f t="shared" si="16"/>
        <v>-91.109024529340886</v>
      </c>
      <c r="AU15">
        <f t="shared" si="17"/>
        <v>-1858.702355974021</v>
      </c>
      <c r="AW15">
        <v>12</v>
      </c>
      <c r="AX15">
        <f>IF(Z15&gt;0, (R15*SUMPRODUCT(K15:$K$98, X15:$X$98)-K15*$AZ$3)/Z15, 0)</f>
        <v>-6520.648657523182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100000</v>
      </c>
      <c r="S16">
        <f t="shared" si="1"/>
        <v>-7614.0913279322695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-3258.3596433248185</v>
      </c>
      <c r="AC16">
        <f t="shared" si="2"/>
        <v>-3432.2443412283701</v>
      </c>
      <c r="AE16">
        <f t="shared" si="3"/>
        <v>0</v>
      </c>
      <c r="AF16">
        <f t="shared" si="4"/>
        <v>0</v>
      </c>
      <c r="AG16">
        <f t="shared" si="5"/>
        <v>-22.538765253820852</v>
      </c>
      <c r="AH16">
        <f t="shared" si="6"/>
        <v>-4392.6405798595233</v>
      </c>
      <c r="AI16">
        <f t="shared" si="7"/>
        <v>-4415.1793451133444</v>
      </c>
      <c r="AJ16">
        <f t="shared" si="8"/>
        <v>173.88469790355157</v>
      </c>
      <c r="AK16">
        <f t="shared" si="30"/>
        <v>-228.08517503273731</v>
      </c>
      <c r="AL16">
        <f t="shared" si="9"/>
        <v>-4469.3798222425303</v>
      </c>
      <c r="AN16">
        <f t="shared" si="10"/>
        <v>0</v>
      </c>
      <c r="AO16">
        <f t="shared" si="11"/>
        <v>0</v>
      </c>
      <c r="AP16">
        <f t="shared" si="12"/>
        <v>-8.4200316758054434</v>
      </c>
      <c r="AQ16">
        <f t="shared" si="13"/>
        <v>-1641.0026195456981</v>
      </c>
      <c r="AR16">
        <f t="shared" si="14"/>
        <v>-1649.4226512215037</v>
      </c>
      <c r="AS16">
        <f t="shared" si="15"/>
        <v>64.959843531693153</v>
      </c>
      <c r="AT16">
        <f t="shared" si="16"/>
        <v>-85.208057181912835</v>
      </c>
      <c r="AU16">
        <f t="shared" si="17"/>
        <v>-1669.6708648717233</v>
      </c>
      <c r="AW16">
        <v>13</v>
      </c>
      <c r="AX16">
        <f>IF(Z16&gt;0, (R16*SUMPRODUCT(K16:$K$98, X16:$X$98)-K16*$AZ$3)/Z16, 0)</f>
        <v>-7614.0913279322695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100000</v>
      </c>
      <c r="S17">
        <f t="shared" si="1"/>
        <v>-8955.455780369497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-3432.2443412283701</v>
      </c>
      <c r="AC17">
        <f t="shared" si="2"/>
        <v>-3604.4736403557458</v>
      </c>
      <c r="AE17">
        <f t="shared" si="3"/>
        <v>0</v>
      </c>
      <c r="AF17">
        <f t="shared" si="4"/>
        <v>0</v>
      </c>
      <c r="AG17">
        <f t="shared" si="5"/>
        <v>-20.124456692962571</v>
      </c>
      <c r="AH17">
        <f t="shared" si="6"/>
        <v>-4377.8418166401416</v>
      </c>
      <c r="AI17">
        <f t="shared" si="7"/>
        <v>-4397.9662733331043</v>
      </c>
      <c r="AJ17">
        <f t="shared" si="8"/>
        <v>172.22929912737573</v>
      </c>
      <c r="AK17">
        <f t="shared" si="30"/>
        <v>-240.25710388598594</v>
      </c>
      <c r="AL17">
        <f t="shared" si="9"/>
        <v>-4465.994078091715</v>
      </c>
      <c r="AN17">
        <f t="shared" si="10"/>
        <v>0</v>
      </c>
      <c r="AO17">
        <f t="shared" si="11"/>
        <v>0</v>
      </c>
      <c r="AP17">
        <f t="shared" si="12"/>
        <v>-6.7125842055133598</v>
      </c>
      <c r="AQ17">
        <f t="shared" si="13"/>
        <v>-1460.2447301293305</v>
      </c>
      <c r="AR17">
        <f t="shared" si="14"/>
        <v>-1466.9573143348439</v>
      </c>
      <c r="AS17">
        <f t="shared" si="15"/>
        <v>57.447696138467293</v>
      </c>
      <c r="AT17">
        <f t="shared" si="16"/>
        <v>-80.138612704581561</v>
      </c>
      <c r="AU17">
        <f t="shared" si="17"/>
        <v>-1489.6482309009584</v>
      </c>
      <c r="AW17">
        <v>14</v>
      </c>
      <c r="AX17">
        <f>IF(Z17&gt;0, (R17*SUMPRODUCT(K17:$K$98, X17:$X$98)-K17*$AZ$3)/Z17, 0)</f>
        <v>-8955.455780369497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50</v>
      </c>
      <c r="R18">
        <f t="shared" si="0"/>
        <v>100000</v>
      </c>
      <c r="S18">
        <f t="shared" si="1"/>
        <v>-10566.7983856638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-3604.4736403557458</v>
      </c>
      <c r="AC18">
        <f t="shared" si="2"/>
        <v>-3753.3136201115749</v>
      </c>
      <c r="AE18">
        <f t="shared" si="3"/>
        <v>0</v>
      </c>
      <c r="AF18">
        <f t="shared" si="4"/>
        <v>0</v>
      </c>
      <c r="AG18">
        <f t="shared" si="5"/>
        <v>-17.75993769883873</v>
      </c>
      <c r="AH18">
        <f t="shared" si="6"/>
        <v>-4326.548854388433</v>
      </c>
      <c r="AI18">
        <f t="shared" si="7"/>
        <v>-4344.3087920872722</v>
      </c>
      <c r="AJ18">
        <f t="shared" si="8"/>
        <v>148.83997975582906</v>
      </c>
      <c r="AK18">
        <f t="shared" si="30"/>
        <v>-252.31315482490223</v>
      </c>
      <c r="AL18">
        <f t="shared" si="9"/>
        <v>-4447.7819671563448</v>
      </c>
      <c r="AN18">
        <f t="shared" si="10"/>
        <v>0</v>
      </c>
      <c r="AO18">
        <f t="shared" si="11"/>
        <v>0</v>
      </c>
      <c r="AP18">
        <f t="shared" si="12"/>
        <v>-5.289187922782137</v>
      </c>
      <c r="AQ18">
        <f t="shared" si="13"/>
        <v>-1288.5140891825597</v>
      </c>
      <c r="AR18">
        <f t="shared" si="14"/>
        <v>-1293.803277105342</v>
      </c>
      <c r="AS18">
        <f t="shared" si="15"/>
        <v>44.326879784220431</v>
      </c>
      <c r="AT18">
        <f t="shared" si="16"/>
        <v>-75.142813780602026</v>
      </c>
      <c r="AU18">
        <f t="shared" si="17"/>
        <v>-1324.6192111017233</v>
      </c>
      <c r="AW18">
        <v>15</v>
      </c>
      <c r="AX18">
        <f>IF(Z18&gt;0, (R18*SUMPRODUCT(K18:$K$98, X18:$X$98)-K18*$AZ$3)/Z18, 0)</f>
        <v>-10566.7983856638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50</v>
      </c>
      <c r="R19">
        <f t="shared" si="0"/>
        <v>100000</v>
      </c>
      <c r="S19">
        <f t="shared" si="1"/>
        <v>-12514.785340206867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-3753.3136201115749</v>
      </c>
      <c r="AC19">
        <f t="shared" si="2"/>
        <v>-3870.9306107463644</v>
      </c>
      <c r="AE19">
        <f t="shared" si="3"/>
        <v>0</v>
      </c>
      <c r="AF19">
        <f t="shared" si="4"/>
        <v>0</v>
      </c>
      <c r="AG19">
        <f t="shared" si="5"/>
        <v>-15.465429512042988</v>
      </c>
      <c r="AH19">
        <f t="shared" si="6"/>
        <v>-4233.817619614706</v>
      </c>
      <c r="AI19">
        <f t="shared" si="7"/>
        <v>-4249.2830491267487</v>
      </c>
      <c r="AJ19">
        <f t="shared" si="8"/>
        <v>117.61699063478954</v>
      </c>
      <c r="AK19">
        <f t="shared" si="30"/>
        <v>-262.73195340781029</v>
      </c>
      <c r="AL19">
        <f t="shared" si="9"/>
        <v>-4394.3980118997697</v>
      </c>
      <c r="AN19">
        <f t="shared" si="10"/>
        <v>0</v>
      </c>
      <c r="AO19">
        <f t="shared" si="11"/>
        <v>0</v>
      </c>
      <c r="AP19">
        <f t="shared" si="12"/>
        <v>-4.1123637561021091</v>
      </c>
      <c r="AQ19">
        <f t="shared" si="13"/>
        <v>-1125.8011369999142</v>
      </c>
      <c r="AR19">
        <f t="shared" si="14"/>
        <v>-1129.9135007560162</v>
      </c>
      <c r="AS19">
        <f t="shared" si="15"/>
        <v>31.275164327745525</v>
      </c>
      <c r="AT19">
        <f t="shared" si="16"/>
        <v>-69.862228004908445</v>
      </c>
      <c r="AU19">
        <f t="shared" si="17"/>
        <v>-1168.5005644331791</v>
      </c>
      <c r="AW19">
        <v>16</v>
      </c>
      <c r="AX19">
        <f>IF(Z19&gt;0, (R19*SUMPRODUCT(K19:$K$98, X19:$X$98)-K19*$AZ$3)/Z19, 0)</f>
        <v>-12514.785340206867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100000</v>
      </c>
      <c r="S20">
        <f t="shared" si="1"/>
        <v>-14898.980338072115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-3870.9306107463644</v>
      </c>
      <c r="AC20">
        <f t="shared" si="2"/>
        <v>-3951.2879097571986</v>
      </c>
      <c r="AE20">
        <f t="shared" si="3"/>
        <v>0</v>
      </c>
      <c r="AF20">
        <f t="shared" si="4"/>
        <v>0</v>
      </c>
      <c r="AG20">
        <f t="shared" si="5"/>
        <v>-13.260262850539755</v>
      </c>
      <c r="AH20">
        <f t="shared" si="6"/>
        <v>-4101.024732765608</v>
      </c>
      <c r="AI20">
        <f t="shared" si="7"/>
        <v>-4114.2849956161481</v>
      </c>
      <c r="AJ20">
        <f t="shared" si="8"/>
        <v>80.35729901083414</v>
      </c>
      <c r="AK20">
        <f t="shared" si="30"/>
        <v>-270.96514275224553</v>
      </c>
      <c r="AL20">
        <f t="shared" si="9"/>
        <v>-4304.8928393575598</v>
      </c>
      <c r="AN20">
        <f t="shared" si="10"/>
        <v>0</v>
      </c>
      <c r="AO20">
        <f t="shared" si="11"/>
        <v>0</v>
      </c>
      <c r="AP20">
        <f t="shared" si="12"/>
        <v>-3.1482096603914589</v>
      </c>
      <c r="AQ20">
        <f t="shared" si="13"/>
        <v>-973.65231946902577</v>
      </c>
      <c r="AR20">
        <f t="shared" si="14"/>
        <v>-976.80052912941733</v>
      </c>
      <c r="AS20">
        <f t="shared" si="15"/>
        <v>19.078175740579344</v>
      </c>
      <c r="AT20">
        <f t="shared" si="16"/>
        <v>-64.331687060580904</v>
      </c>
      <c r="AU20">
        <f t="shared" si="17"/>
        <v>-1022.0540404494189</v>
      </c>
      <c r="AW20">
        <v>17</v>
      </c>
      <c r="AX20">
        <f>IF(Z20&gt;0, (R20*SUMPRODUCT(K20:$K$98, X20:$X$98)-K20*$AZ$3)/Z20, 0)</f>
        <v>-14898.980338072115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50</v>
      </c>
      <c r="R21">
        <f t="shared" si="0"/>
        <v>100000</v>
      </c>
      <c r="S21">
        <f t="shared" si="1"/>
        <v>-17875.711333662519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-3951.2879097571986</v>
      </c>
      <c r="AC21">
        <f t="shared" si="2"/>
        <v>-3991.5082310216908</v>
      </c>
      <c r="AE21">
        <f t="shared" si="3"/>
        <v>0</v>
      </c>
      <c r="AF21">
        <f t="shared" si="4"/>
        <v>0</v>
      </c>
      <c r="AG21">
        <f t="shared" si="5"/>
        <v>-11.164613694295651</v>
      </c>
      <c r="AH21">
        <f t="shared" si="6"/>
        <v>-3926.0930554774136</v>
      </c>
      <c r="AI21">
        <f t="shared" si="7"/>
        <v>-3937.257669171709</v>
      </c>
      <c r="AJ21">
        <f t="shared" si="8"/>
        <v>40.220321264492213</v>
      </c>
      <c r="AK21">
        <f t="shared" si="30"/>
        <v>-276.5901536830039</v>
      </c>
      <c r="AL21">
        <f t="shared" si="9"/>
        <v>-4173.6275015902211</v>
      </c>
      <c r="AN21">
        <f t="shared" si="10"/>
        <v>0</v>
      </c>
      <c r="AO21">
        <f t="shared" si="11"/>
        <v>0</v>
      </c>
      <c r="AP21">
        <f t="shared" si="12"/>
        <v>-2.3666672024885904</v>
      </c>
      <c r="AQ21">
        <f t="shared" si="13"/>
        <v>-832.25053035771941</v>
      </c>
      <c r="AR21">
        <f t="shared" si="14"/>
        <v>-834.61719756020796</v>
      </c>
      <c r="AS21">
        <f t="shared" si="15"/>
        <v>8.525876292420465</v>
      </c>
      <c r="AT21">
        <f t="shared" si="16"/>
        <v>-58.631392287876302</v>
      </c>
      <c r="AU21">
        <f t="shared" si="17"/>
        <v>-884.72271355566386</v>
      </c>
      <c r="AW21">
        <v>18</v>
      </c>
      <c r="AX21">
        <f>IF(Z21&gt;0, (R21*SUMPRODUCT(K21:$K$98, X21:$X$98)-K21*$AZ$3)/Z21, 0)</f>
        <v>-17875.711333662519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100000</v>
      </c>
      <c r="S22">
        <f t="shared" si="1"/>
        <v>-21683.619511834397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-3991.5082310216908</v>
      </c>
      <c r="AC22">
        <f t="shared" si="2"/>
        <v>-3990.3373344110728</v>
      </c>
      <c r="AE22">
        <f t="shared" si="3"/>
        <v>0</v>
      </c>
      <c r="AF22">
        <f t="shared" si="4"/>
        <v>0</v>
      </c>
      <c r="AG22">
        <f t="shared" si="5"/>
        <v>-9.2012713381021172</v>
      </c>
      <c r="AH22">
        <f t="shared" si="6"/>
        <v>-3703.3924385011533</v>
      </c>
      <c r="AI22">
        <f t="shared" si="7"/>
        <v>-3712.5937098392556</v>
      </c>
      <c r="AJ22">
        <f t="shared" si="8"/>
        <v>-1.1708966106180014</v>
      </c>
      <c r="AK22">
        <f t="shared" si="30"/>
        <v>-279.40557617151836</v>
      </c>
      <c r="AL22">
        <f t="shared" si="9"/>
        <v>-3993.1701826213921</v>
      </c>
      <c r="AN22">
        <f t="shared" si="10"/>
        <v>0</v>
      </c>
      <c r="AO22">
        <f t="shared" si="11"/>
        <v>0</v>
      </c>
      <c r="AP22">
        <f t="shared" si="12"/>
        <v>-1.7414993105316756</v>
      </c>
      <c r="AQ22">
        <f t="shared" si="13"/>
        <v>-700.9308976218349</v>
      </c>
      <c r="AR22">
        <f t="shared" si="14"/>
        <v>-702.67239693236661</v>
      </c>
      <c r="AS22">
        <f t="shared" si="15"/>
        <v>-0.22161237998179931</v>
      </c>
      <c r="AT22">
        <f t="shared" si="16"/>
        <v>-52.882324668165829</v>
      </c>
      <c r="AU22">
        <f t="shared" si="17"/>
        <v>-755.77633398051432</v>
      </c>
      <c r="AW22">
        <v>19</v>
      </c>
      <c r="AX22">
        <f>IF(Z22&gt;0, (R22*SUMPRODUCT(K22:$K$98, X22:$X$98)-K22*$AZ$3)/Z22, 0)</f>
        <v>-21683.619511834397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100000</v>
      </c>
      <c r="S23">
        <f t="shared" si="1"/>
        <v>-26713.486269192392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-3990.3373344110728</v>
      </c>
      <c r="AC23">
        <f t="shared" si="2"/>
        <v>-3947.1419579540384</v>
      </c>
      <c r="AE23">
        <f t="shared" si="3"/>
        <v>0</v>
      </c>
      <c r="AF23">
        <f t="shared" si="4"/>
        <v>0</v>
      </c>
      <c r="AG23">
        <f t="shared" si="5"/>
        <v>-7.3879199408467349</v>
      </c>
      <c r="AH23">
        <f t="shared" si="6"/>
        <v>-3442.6773677487226</v>
      </c>
      <c r="AI23">
        <f t="shared" si="7"/>
        <v>-3450.0652876895692</v>
      </c>
      <c r="AJ23">
        <f t="shared" si="8"/>
        <v>-43.195376457034399</v>
      </c>
      <c r="AK23">
        <f t="shared" si="30"/>
        <v>-279.32361340877515</v>
      </c>
      <c r="AL23">
        <f t="shared" si="9"/>
        <v>-3772.5842775553788</v>
      </c>
      <c r="AN23">
        <f t="shared" si="10"/>
        <v>0</v>
      </c>
      <c r="AO23">
        <f t="shared" si="11"/>
        <v>0</v>
      </c>
      <c r="AP23">
        <f t="shared" si="12"/>
        <v>-1.2484743577508557</v>
      </c>
      <c r="AQ23">
        <f t="shared" si="13"/>
        <v>-581.77327990250058</v>
      </c>
      <c r="AR23">
        <f t="shared" si="14"/>
        <v>-583.02175426025144</v>
      </c>
      <c r="AS23">
        <f t="shared" si="15"/>
        <v>-7.2995268372956534</v>
      </c>
      <c r="AT23">
        <f t="shared" si="16"/>
        <v>-47.20251053711349</v>
      </c>
      <c r="AU23">
        <f t="shared" si="17"/>
        <v>-637.5237916346606</v>
      </c>
      <c r="AW23">
        <v>20</v>
      </c>
      <c r="AX23">
        <f>IF(Z23&gt;0, (R23*SUMPRODUCT(K23:$K$98, X23:$X$98)-K23*$AZ$3)/Z23, 0)</f>
        <v>-26713.486269192392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100000</v>
      </c>
      <c r="S24">
        <f t="shared" si="1"/>
        <v>-33598.008918090505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-3947.1419579540384</v>
      </c>
      <c r="AC24">
        <f t="shared" si="2"/>
        <v>-3864.5167788575473</v>
      </c>
      <c r="AE24">
        <f t="shared" si="3"/>
        <v>0</v>
      </c>
      <c r="AF24">
        <f t="shared" si="4"/>
        <v>0</v>
      </c>
      <c r="AG24">
        <f t="shared" si="5"/>
        <v>-5.7511098176665127</v>
      </c>
      <c r="AH24">
        <f t="shared" si="6"/>
        <v>-3125.8618475435101</v>
      </c>
      <c r="AI24">
        <f t="shared" si="7"/>
        <v>-3131.6129573611765</v>
      </c>
      <c r="AJ24">
        <f t="shared" si="8"/>
        <v>-82.625179096491138</v>
      </c>
      <c r="AK24">
        <f t="shared" si="30"/>
        <v>-276.29993705678271</v>
      </c>
      <c r="AL24">
        <f t="shared" si="9"/>
        <v>-3490.5380735144504</v>
      </c>
      <c r="AN24">
        <f t="shared" si="10"/>
        <v>0</v>
      </c>
      <c r="AO24">
        <f t="shared" si="11"/>
        <v>0</v>
      </c>
      <c r="AP24">
        <f t="shared" si="12"/>
        <v>-0.86774293052703988</v>
      </c>
      <c r="AQ24">
        <f t="shared" si="13"/>
        <v>-471.63844996975467</v>
      </c>
      <c r="AR24">
        <f t="shared" si="14"/>
        <v>-472.50619290028175</v>
      </c>
      <c r="AS24">
        <f t="shared" si="15"/>
        <v>-12.466709438283974</v>
      </c>
      <c r="AT24">
        <f t="shared" si="16"/>
        <v>-41.688878266520348</v>
      </c>
      <c r="AU24">
        <f t="shared" si="17"/>
        <v>-526.66178060508605</v>
      </c>
      <c r="AW24">
        <v>21</v>
      </c>
      <c r="AX24">
        <f>IF(Z24&gt;0, (R24*SUMPRODUCT(K24:$K$98, X24:$X$98)-K24*$AZ$3)/Z24, 0)</f>
        <v>-33598.008918090505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100000</v>
      </c>
      <c r="S25">
        <f t="shared" si="1"/>
        <v>-43368.372969032127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-3864.5167788575473</v>
      </c>
      <c r="AC25">
        <f t="shared" si="2"/>
        <v>-3742.9423190067737</v>
      </c>
      <c r="AE25">
        <f t="shared" si="3"/>
        <v>0</v>
      </c>
      <c r="AF25">
        <f t="shared" si="4"/>
        <v>0</v>
      </c>
      <c r="AG25">
        <f t="shared" si="5"/>
        <v>-4.3152902250673328</v>
      </c>
      <c r="AH25">
        <f t="shared" si="6"/>
        <v>-2756.6169888450304</v>
      </c>
      <c r="AI25">
        <f t="shared" si="7"/>
        <v>-2760.9322790700976</v>
      </c>
      <c r="AJ25">
        <f t="shared" si="8"/>
        <v>-121.57445985077356</v>
      </c>
      <c r="AK25">
        <f t="shared" si="30"/>
        <v>-270.51617452002836</v>
      </c>
      <c r="AL25">
        <f t="shared" si="9"/>
        <v>-3153.0229134408996</v>
      </c>
      <c r="AN25">
        <f t="shared" si="10"/>
        <v>0</v>
      </c>
      <c r="AO25">
        <f t="shared" si="11"/>
        <v>0</v>
      </c>
      <c r="AP25">
        <f t="shared" si="12"/>
        <v>-0.58134161192554035</v>
      </c>
      <c r="AQ25">
        <f t="shared" si="13"/>
        <v>-371.3623140449364</v>
      </c>
      <c r="AR25">
        <f t="shared" si="14"/>
        <v>-371.94365565686195</v>
      </c>
      <c r="AS25">
        <f t="shared" si="15"/>
        <v>-16.378108718637296</v>
      </c>
      <c r="AT25">
        <f t="shared" si="16"/>
        <v>-36.44304339807185</v>
      </c>
      <c r="AU25">
        <f t="shared" si="17"/>
        <v>-424.76480777357108</v>
      </c>
      <c r="AW25">
        <v>22</v>
      </c>
      <c r="AX25">
        <f>IF(Z25&gt;0, (R25*SUMPRODUCT(K25:$K$98, X25:$X$98)-K25*$AZ$3)/Z25, 0)</f>
        <v>-43368.372969032127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100000</v>
      </c>
      <c r="S26">
        <f t="shared" si="1"/>
        <v>-57857.458432385363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-3742.9423190067737</v>
      </c>
      <c r="AC26">
        <f t="shared" si="2"/>
        <v>-3584.6502492833811</v>
      </c>
      <c r="AE26">
        <f t="shared" si="3"/>
        <v>0</v>
      </c>
      <c r="AF26">
        <f t="shared" si="4"/>
        <v>0</v>
      </c>
      <c r="AG26">
        <f t="shared" si="5"/>
        <v>-3.0978289976845015</v>
      </c>
      <c r="AH26">
        <f t="shared" si="6"/>
        <v>-2348.6166502643159</v>
      </c>
      <c r="AI26">
        <f t="shared" si="7"/>
        <v>-2351.7144792620006</v>
      </c>
      <c r="AJ26">
        <f t="shared" si="8"/>
        <v>-158.29206972339261</v>
      </c>
      <c r="AK26">
        <f t="shared" si="30"/>
        <v>-262.00596233047418</v>
      </c>
      <c r="AL26">
        <f t="shared" si="9"/>
        <v>-2772.0125113158674</v>
      </c>
      <c r="AN26">
        <f t="shared" si="10"/>
        <v>0</v>
      </c>
      <c r="AO26">
        <f t="shared" si="11"/>
        <v>0</v>
      </c>
      <c r="AP26">
        <f t="shared" si="12"/>
        <v>-0.37261541623266259</v>
      </c>
      <c r="AQ26">
        <f t="shared" si="13"/>
        <v>-282.4980886173264</v>
      </c>
      <c r="AR26">
        <f t="shared" si="14"/>
        <v>-282.87070403355909</v>
      </c>
      <c r="AS26">
        <f t="shared" si="15"/>
        <v>-19.039806745433086</v>
      </c>
      <c r="AT26">
        <f t="shared" si="16"/>
        <v>-31.51479981050646</v>
      </c>
      <c r="AU26">
        <f t="shared" si="17"/>
        <v>-333.42531058949862</v>
      </c>
      <c r="AW26">
        <v>23</v>
      </c>
      <c r="AX26">
        <f>IF(Z26&gt;0, (R26*SUMPRODUCT(K26:$K$98, X26:$X$98)-K26*$AZ$3)/Z26, 0)</f>
        <v>-57857.458432385363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100000</v>
      </c>
      <c r="S27">
        <f t="shared" si="1"/>
        <v>-80379.414558417426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-3584.6502492833811</v>
      </c>
      <c r="AC27">
        <f t="shared" si="2"/>
        <v>-3394.2426381075575</v>
      </c>
      <c r="AE27">
        <f t="shared" si="3"/>
        <v>0</v>
      </c>
      <c r="AF27">
        <f t="shared" si="4"/>
        <v>0</v>
      </c>
      <c r="AG27">
        <f t="shared" si="5"/>
        <v>-2.1113880069633502</v>
      </c>
      <c r="AH27">
        <f t="shared" si="6"/>
        <v>-1910.9254014886126</v>
      </c>
      <c r="AI27">
        <f t="shared" si="7"/>
        <v>-1913.0367894955759</v>
      </c>
      <c r="AJ27">
        <f t="shared" si="8"/>
        <v>-190.4076111758236</v>
      </c>
      <c r="AK27">
        <f t="shared" si="30"/>
        <v>-250.92551744983669</v>
      </c>
      <c r="AL27">
        <f t="shared" si="9"/>
        <v>-2354.369918121236</v>
      </c>
      <c r="AN27">
        <f t="shared" si="10"/>
        <v>0</v>
      </c>
      <c r="AO27">
        <f t="shared" si="11"/>
        <v>0</v>
      </c>
      <c r="AP27">
        <f t="shared" si="12"/>
        <v>-0.22675319025014687</v>
      </c>
      <c r="AQ27">
        <f t="shared" si="13"/>
        <v>-205.22444462530618</v>
      </c>
      <c r="AR27">
        <f t="shared" si="14"/>
        <v>-205.45119781555633</v>
      </c>
      <c r="AS27">
        <f t="shared" si="15"/>
        <v>-20.448886296424327</v>
      </c>
      <c r="AT27">
        <f t="shared" si="16"/>
        <v>-26.948226194934058</v>
      </c>
      <c r="AU27">
        <f t="shared" si="17"/>
        <v>-252.84831030691467</v>
      </c>
      <c r="AW27">
        <v>24</v>
      </c>
      <c r="AX27">
        <f>IF(Z27&gt;0, (R27*SUMPRODUCT(K27:$K$98, X27:$X$98)-K27*$AZ$3)/Z27, 0)</f>
        <v>-80379.414558417426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100000</v>
      </c>
      <c r="S28">
        <f t="shared" si="1"/>
        <v>-117349.20613854557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-3394.2426381075575</v>
      </c>
      <c r="AC28">
        <f t="shared" si="2"/>
        <v>-3177.2298507746932</v>
      </c>
      <c r="AE28">
        <f t="shared" si="3"/>
        <v>0</v>
      </c>
      <c r="AF28">
        <f t="shared" si="4"/>
        <v>0</v>
      </c>
      <c r="AG28">
        <f t="shared" si="5"/>
        <v>-1.3537500402957867</v>
      </c>
      <c r="AH28">
        <f t="shared" si="6"/>
        <v>-1473.0481731958598</v>
      </c>
      <c r="AI28">
        <f t="shared" si="7"/>
        <v>-1474.4019232361557</v>
      </c>
      <c r="AJ28">
        <f t="shared" si="8"/>
        <v>-217.01278733286426</v>
      </c>
      <c r="AK28">
        <f t="shared" si="30"/>
        <v>-237.59698466752906</v>
      </c>
      <c r="AL28">
        <f t="shared" si="9"/>
        <v>-1929.011695236549</v>
      </c>
      <c r="AN28">
        <f t="shared" si="10"/>
        <v>0</v>
      </c>
      <c r="AO28">
        <f t="shared" si="11"/>
        <v>0</v>
      </c>
      <c r="AP28">
        <f t="shared" si="12"/>
        <v>-0.1298093022499375</v>
      </c>
      <c r="AQ28">
        <f t="shared" si="13"/>
        <v>-141.24864254949176</v>
      </c>
      <c r="AR28">
        <f t="shared" si="14"/>
        <v>-141.37845185174169</v>
      </c>
      <c r="AS28">
        <f t="shared" si="15"/>
        <v>-20.809069373573674</v>
      </c>
      <c r="AT28">
        <f t="shared" si="16"/>
        <v>-22.782860851950318</v>
      </c>
      <c r="AU28">
        <f t="shared" si="17"/>
        <v>-184.9703820772657</v>
      </c>
      <c r="AW28">
        <v>25</v>
      </c>
      <c r="AX28">
        <f>IF(Z28&gt;0, (R28*SUMPRODUCT(K28:$K$98, X28:$X$98)-K28*$AZ$3)/Z28, 0)</f>
        <v>-117349.20613854557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100000</v>
      </c>
      <c r="S29">
        <f t="shared" si="1"/>
        <v>-181959.51017295505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-3177.2298507746932</v>
      </c>
      <c r="AC29">
        <f t="shared" si="2"/>
        <v>-2941.4809647901043</v>
      </c>
      <c r="AE29">
        <f t="shared" si="3"/>
        <v>0</v>
      </c>
      <c r="AF29">
        <f t="shared" si="4"/>
        <v>0</v>
      </c>
      <c r="AG29">
        <f t="shared" si="5"/>
        <v>-0.80827898525176989</v>
      </c>
      <c r="AH29">
        <f t="shared" si="6"/>
        <v>-1063.867109282118</v>
      </c>
      <c r="AI29">
        <f t="shared" si="7"/>
        <v>-1064.6753882673697</v>
      </c>
      <c r="AJ29">
        <f t="shared" si="8"/>
        <v>-235.74888598458892</v>
      </c>
      <c r="AK29">
        <f t="shared" si="30"/>
        <v>-222.40608955422854</v>
      </c>
      <c r="AL29">
        <f t="shared" si="9"/>
        <v>-1522.8303638061873</v>
      </c>
      <c r="AN29">
        <f t="shared" si="10"/>
        <v>0</v>
      </c>
      <c r="AO29">
        <f t="shared" si="11"/>
        <v>0</v>
      </c>
      <c r="AP29">
        <f t="shared" si="12"/>
        <v>-6.9200717567407144E-2</v>
      </c>
      <c r="AQ29">
        <f t="shared" si="13"/>
        <v>-91.082867057039465</v>
      </c>
      <c r="AR29">
        <f t="shared" si="14"/>
        <v>-91.152067774606877</v>
      </c>
      <c r="AS29">
        <f t="shared" si="15"/>
        <v>-20.183615278292532</v>
      </c>
      <c r="AT29">
        <f t="shared" si="16"/>
        <v>-19.041273210535852</v>
      </c>
      <c r="AU29">
        <f t="shared" si="17"/>
        <v>-130.37695626343526</v>
      </c>
      <c r="AW29">
        <v>26</v>
      </c>
      <c r="AX29">
        <f>IF(Z29&gt;0, (R29*SUMPRODUCT(K29:$K$98, X29:$X$98)-K29*$AZ$3)/Z29, 0)</f>
        <v>-181959.51017295505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0.441408258</v>
      </c>
      <c r="Q30" s="5">
        <f t="shared" si="29"/>
        <v>50</v>
      </c>
      <c r="R30">
        <f t="shared" si="0"/>
        <v>100000</v>
      </c>
      <c r="S30">
        <f t="shared" si="1"/>
        <v>-303999.39360275096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-2941.4809647901043</v>
      </c>
      <c r="AC30">
        <f t="shared" si="2"/>
        <v>-2695.9588956560005</v>
      </c>
      <c r="AE30">
        <f t="shared" si="3"/>
        <v>0</v>
      </c>
      <c r="AF30">
        <f t="shared" si="4"/>
        <v>0</v>
      </c>
      <c r="AG30">
        <f t="shared" si="5"/>
        <v>-0.44341517654126072</v>
      </c>
      <c r="AH30">
        <f t="shared" si="6"/>
        <v>-713.5620377159828</v>
      </c>
      <c r="AI30">
        <f t="shared" si="7"/>
        <v>-714.00545289252409</v>
      </c>
      <c r="AJ30">
        <f t="shared" si="8"/>
        <v>-245.52206913410373</v>
      </c>
      <c r="AK30">
        <f t="shared" si="30"/>
        <v>-205.90366753530731</v>
      </c>
      <c r="AL30">
        <f t="shared" si="9"/>
        <v>-1165.4311895619351</v>
      </c>
      <c r="AN30">
        <f t="shared" si="10"/>
        <v>0</v>
      </c>
      <c r="AO30">
        <f t="shared" si="11"/>
        <v>0</v>
      </c>
      <c r="AP30">
        <f t="shared" si="12"/>
        <v>-3.3895484105315968E-2</v>
      </c>
      <c r="AQ30">
        <f t="shared" si="13"/>
        <v>-54.546014631748541</v>
      </c>
      <c r="AR30">
        <f t="shared" si="14"/>
        <v>-54.579910115853856</v>
      </c>
      <c r="AS30">
        <f t="shared" si="15"/>
        <v>-18.768165439788266</v>
      </c>
      <c r="AT30">
        <f t="shared" si="16"/>
        <v>-15.739660840228012</v>
      </c>
      <c r="AU30">
        <f t="shared" si="17"/>
        <v>-89.087736395870124</v>
      </c>
      <c r="AW30">
        <v>27</v>
      </c>
      <c r="AX30">
        <f>IF(Z30&gt;0, (R30*SUMPRODUCT(K30:$K$98, X30:$X$98)-K30*$AZ$3)/Z30, 0)</f>
        <v>-303999.39360275096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100000</v>
      </c>
      <c r="S31">
        <f t="shared" si="1"/>
        <v>-559163.86210337107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-2695.9588956560005</v>
      </c>
      <c r="AC31">
        <f t="shared" si="2"/>
        <v>-2449.9647886885141</v>
      </c>
      <c r="AE31">
        <f t="shared" si="3"/>
        <v>0</v>
      </c>
      <c r="AF31">
        <f t="shared" si="4"/>
        <v>0</v>
      </c>
      <c r="AG31">
        <f t="shared" si="5"/>
        <v>-0.21907395619887143</v>
      </c>
      <c r="AH31">
        <f t="shared" si="6"/>
        <v>-439.81413715395337</v>
      </c>
      <c r="AI31">
        <f t="shared" si="7"/>
        <v>-440.03321111015225</v>
      </c>
      <c r="AJ31">
        <f t="shared" si="8"/>
        <v>-245.99410696748646</v>
      </c>
      <c r="AK31">
        <f t="shared" si="30"/>
        <v>-188.71712269592007</v>
      </c>
      <c r="AL31">
        <f t="shared" si="9"/>
        <v>-874.74444077355884</v>
      </c>
      <c r="AN31">
        <f t="shared" si="10"/>
        <v>0</v>
      </c>
      <c r="AO31">
        <f t="shared" si="11"/>
        <v>0</v>
      </c>
      <c r="AP31">
        <f t="shared" si="12"/>
        <v>-1.4952162767129283E-2</v>
      </c>
      <c r="AQ31">
        <f t="shared" si="13"/>
        <v>-30.018048151925015</v>
      </c>
      <c r="AR31">
        <f t="shared" si="14"/>
        <v>-30.033000314692142</v>
      </c>
      <c r="AS31">
        <f t="shared" si="15"/>
        <v>-16.789507940384826</v>
      </c>
      <c r="AT31">
        <f t="shared" si="16"/>
        <v>-12.880258267359673</v>
      </c>
      <c r="AU31">
        <f t="shared" si="17"/>
        <v>-59.702766522436647</v>
      </c>
      <c r="AW31">
        <v>28</v>
      </c>
      <c r="AX31">
        <f>IF(Z31&gt;0, (R31*SUMPRODUCT(K31:$K$98, X31:$X$98)-K31*$AZ$3)/Z31, 0)</f>
        <v>-559163.86210337107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100000</v>
      </c>
      <c r="S32">
        <f t="shared" si="1"/>
        <v>-1166352.7029957944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-2449.9647886885141</v>
      </c>
      <c r="AC32">
        <f t="shared" si="2"/>
        <v>-2211.6434425554075</v>
      </c>
      <c r="AE32">
        <f t="shared" si="3"/>
        <v>0</v>
      </c>
      <c r="AF32">
        <f t="shared" si="4"/>
        <v>0</v>
      </c>
      <c r="AG32">
        <f t="shared" si="5"/>
        <v>-9.4810233511474204E-2</v>
      </c>
      <c r="AH32">
        <f t="shared" si="6"/>
        <v>-244.14596625081703</v>
      </c>
      <c r="AI32">
        <f t="shared" si="7"/>
        <v>-244.24077648432851</v>
      </c>
      <c r="AJ32">
        <f t="shared" si="8"/>
        <v>-238.32134613310654</v>
      </c>
      <c r="AK32">
        <f t="shared" si="30"/>
        <v>-171.49753520819601</v>
      </c>
      <c r="AL32">
        <f t="shared" si="9"/>
        <v>-654.05965782563112</v>
      </c>
      <c r="AN32">
        <f t="shared" si="10"/>
        <v>0</v>
      </c>
      <c r="AO32">
        <f t="shared" si="11"/>
        <v>0</v>
      </c>
      <c r="AP32">
        <f t="shared" si="12"/>
        <v>-5.7776397427691415E-3</v>
      </c>
      <c r="AQ32">
        <f t="shared" si="13"/>
        <v>-14.878008263493841</v>
      </c>
      <c r="AR32">
        <f t="shared" si="14"/>
        <v>-14.883785903236612</v>
      </c>
      <c r="AS32">
        <f t="shared" si="15"/>
        <v>-14.523061804317113</v>
      </c>
      <c r="AT32">
        <f t="shared" si="16"/>
        <v>-10.450886349582799</v>
      </c>
      <c r="AU32">
        <f t="shared" si="17"/>
        <v>-39.857734057136526</v>
      </c>
      <c r="AW32">
        <v>29</v>
      </c>
      <c r="AX32">
        <f>IF(Z32&gt;0, (R32*SUMPRODUCT(K32:$K$98, X32:$X$98)-K32*$AZ$3)/Z32, 0)</f>
        <v>-1166352.7029957944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100000</v>
      </c>
      <c r="S33">
        <f t="shared" si="1"/>
        <v>-2881368.923086266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-2211.6434425554075</v>
      </c>
      <c r="AC33">
        <f t="shared" si="2"/>
        <v>-1986.932705921552</v>
      </c>
      <c r="AE33">
        <f t="shared" si="3"/>
        <v>0</v>
      </c>
      <c r="AF33">
        <f t="shared" si="4"/>
        <v>0</v>
      </c>
      <c r="AG33">
        <f t="shared" si="5"/>
        <v>-3.4478970915555768E-2</v>
      </c>
      <c r="AH33">
        <f t="shared" si="6"/>
        <v>-118.7663205216074</v>
      </c>
      <c r="AI33">
        <f t="shared" si="7"/>
        <v>-118.80079949252296</v>
      </c>
      <c r="AJ33">
        <f t="shared" si="8"/>
        <v>-224.7107366338555</v>
      </c>
      <c r="AK33">
        <f t="shared" si="30"/>
        <v>-154.81504097887856</v>
      </c>
      <c r="AL33">
        <f t="shared" si="9"/>
        <v>-498.326577105257</v>
      </c>
      <c r="AN33">
        <f t="shared" si="10"/>
        <v>0</v>
      </c>
      <c r="AO33">
        <f t="shared" si="11"/>
        <v>0</v>
      </c>
      <c r="AP33">
        <f t="shared" si="12"/>
        <v>-1.8759943007948055E-3</v>
      </c>
      <c r="AQ33">
        <f t="shared" si="13"/>
        <v>-6.4620530865201209</v>
      </c>
      <c r="AR33">
        <f t="shared" si="14"/>
        <v>-6.4639290808209156</v>
      </c>
      <c r="AS33">
        <f t="shared" si="15"/>
        <v>-12.226468773820722</v>
      </c>
      <c r="AT33">
        <f t="shared" si="16"/>
        <v>-8.423457163643393</v>
      </c>
      <c r="AU33">
        <f t="shared" si="17"/>
        <v>-27.11385501828503</v>
      </c>
      <c r="AW33">
        <v>30</v>
      </c>
      <c r="AX33">
        <f>IF(Z33&gt;0, (R33*SUMPRODUCT(K33:$K$98, X33:$X$98)-K33*$AZ$3)/Z33, 0)</f>
        <v>-2881368.923086266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100000</v>
      </c>
      <c r="S34">
        <f t="shared" si="1"/>
        <v>-8929060.9091178458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-1986.932705921552</v>
      </c>
      <c r="AC34">
        <f t="shared" si="2"/>
        <v>-1779.4762367782962</v>
      </c>
      <c r="AE34">
        <f t="shared" si="3"/>
        <v>0</v>
      </c>
      <c r="AF34">
        <f t="shared" si="4"/>
        <v>0</v>
      </c>
      <c r="AG34">
        <f t="shared" si="5"/>
        <v>-9.9645206527889003E-3</v>
      </c>
      <c r="AH34">
        <f t="shared" si="6"/>
        <v>-48.339321107222617</v>
      </c>
      <c r="AI34">
        <f t="shared" si="7"/>
        <v>-48.349285627875403</v>
      </c>
      <c r="AJ34">
        <f t="shared" si="8"/>
        <v>-207.45646914325584</v>
      </c>
      <c r="AK34">
        <f t="shared" si="30"/>
        <v>-139.08528941450865</v>
      </c>
      <c r="AL34">
        <f t="shared" si="9"/>
        <v>-394.89104418563988</v>
      </c>
      <c r="AN34">
        <f t="shared" si="10"/>
        <v>0</v>
      </c>
      <c r="AO34">
        <f t="shared" si="11"/>
        <v>0</v>
      </c>
      <c r="AP34">
        <f t="shared" si="12"/>
        <v>-4.8407829308704485E-4</v>
      </c>
      <c r="AQ34">
        <f t="shared" si="13"/>
        <v>-2.3483333384452982</v>
      </c>
      <c r="AR34">
        <f t="shared" si="14"/>
        <v>-2.3488174167383855</v>
      </c>
      <c r="AS34">
        <f t="shared" si="15"/>
        <v>-10.078274406970612</v>
      </c>
      <c r="AT34">
        <f t="shared" si="16"/>
        <v>-6.7567895977463763</v>
      </c>
      <c r="AU34">
        <f t="shared" si="17"/>
        <v>-19.183881421455375</v>
      </c>
      <c r="AW34">
        <v>31</v>
      </c>
      <c r="AX34">
        <f>IF(Z34&gt;0, (R34*SUMPRODUCT(K34:$K$98, X34:$X$98)-K34*$AZ$3)/Z34, 0)</f>
        <v>-8929060.9091178458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31">$C$6</f>
        <v>100000</v>
      </c>
      <c r="S35">
        <f t="shared" ref="S35:S69" si="32">AX35</f>
        <v>-37833150.493544571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-1779.4762367782962</v>
      </c>
      <c r="AC35">
        <f t="shared" ref="AC35:AC69" si="33">S35*Z35</f>
        <v>-1590.8258895544416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-2.1024232304231211E-3</v>
      </c>
      <c r="AH35">
        <f t="shared" ref="AH35:AH69" si="37">-X35*R35</f>
        <v>-15.524904431675781</v>
      </c>
      <c r="AI35">
        <f t="shared" ref="AI35:AI66" si="38">SUM(AE35:AH35)</f>
        <v>-15.527006854906205</v>
      </c>
      <c r="AJ35">
        <f t="shared" ref="AJ35:AJ69" si="39">AB35-AC35</f>
        <v>-188.65034722385462</v>
      </c>
      <c r="AK35">
        <f t="shared" si="30"/>
        <v>-124.56333657448074</v>
      </c>
      <c r="AL35">
        <f t="shared" ref="AL35:AL66" si="40">SUM(AI35:AK35)</f>
        <v>-328.74069065324159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-9.1192961740438241E-5</v>
      </c>
      <c r="AQ35">
        <f t="shared" ref="AQ35:AQ69" si="44">AH35*$K35</f>
        <v>-0.67339534465514916</v>
      </c>
      <c r="AR35">
        <f t="shared" ref="AR35:AR69" si="45">AI35*$K35</f>
        <v>-0.67348653761688959</v>
      </c>
      <c r="AS35">
        <f t="shared" ref="AS35:AS69" si="46">AJ35*$K35</f>
        <v>-8.18274058608222</v>
      </c>
      <c r="AT35">
        <f t="shared" ref="AT35:AT69" si="47">AK35*$K35</f>
        <v>-5.4029557046950289</v>
      </c>
      <c r="AU35">
        <f t="shared" ref="AU35:AU69" si="48">AL35*$K35</f>
        <v>-14.25918282839414</v>
      </c>
      <c r="AW35">
        <v>32</v>
      </c>
      <c r="AX35">
        <f>IF(Z35&gt;0, (R35*SUMPRODUCT(K35:$K$98, X35:$X$98)-K35*$AZ$3)/Z35, 0)</f>
        <v>-37833150.493544571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0.78135831499999997</v>
      </c>
      <c r="Q36" s="5">
        <f t="shared" si="29"/>
        <v>50</v>
      </c>
      <c r="R36">
        <f t="shared" si="31"/>
        <v>100000</v>
      </c>
      <c r="S36">
        <f t="shared" si="32"/>
        <v>-161969066.95424223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-1590.8258895544416</v>
      </c>
      <c r="AC36">
        <f t="shared" si="33"/>
        <v>-1420.9647486827569</v>
      </c>
      <c r="AE36">
        <f t="shared" si="34"/>
        <v>0</v>
      </c>
      <c r="AF36">
        <f t="shared" si="35"/>
        <v>0</v>
      </c>
      <c r="AG36">
        <f t="shared" si="36"/>
        <v>-4.3865312537862329E-4</v>
      </c>
      <c r="AH36">
        <f t="shared" si="37"/>
        <v>-3.2854917454805332</v>
      </c>
      <c r="AI36">
        <f t="shared" si="38"/>
        <v>-3.2859303986059119</v>
      </c>
      <c r="AJ36">
        <f t="shared" si="39"/>
        <v>-169.86114087168471</v>
      </c>
      <c r="AK36">
        <f t="shared" si="30"/>
        <v>-111.35781226881092</v>
      </c>
      <c r="AL36">
        <f t="shared" si="40"/>
        <v>-284.50488353910151</v>
      </c>
      <c r="AN36">
        <f t="shared" si="41"/>
        <v>0</v>
      </c>
      <c r="AO36">
        <f t="shared" si="42"/>
        <v>0</v>
      </c>
      <c r="AP36">
        <f t="shared" si="43"/>
        <v>-1.6988083212201399E-5</v>
      </c>
      <c r="AQ36">
        <f t="shared" si="44"/>
        <v>-0.12723996236672908</v>
      </c>
      <c r="AR36">
        <f t="shared" si="45"/>
        <v>-0.12725695044994129</v>
      </c>
      <c r="AS36">
        <f t="shared" si="46"/>
        <v>-6.5783532105394809</v>
      </c>
      <c r="AT36">
        <f t="shared" si="47"/>
        <v>-4.3126463068475651</v>
      </c>
      <c r="AU36">
        <f t="shared" si="48"/>
        <v>-11.018256467836986</v>
      </c>
      <c r="AW36">
        <v>33</v>
      </c>
      <c r="AX36">
        <f>IF(Z36&gt;0, (R36*SUMPRODUCT(K36:$K$98, X36:$X$98)-K36*$AZ$3)/Z36, 0)</f>
        <v>-161969066.95424223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31"/>
        <v>100000</v>
      </c>
      <c r="S37">
        <f t="shared" si="32"/>
        <v>-701722266.28710794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-1420.9647486827569</v>
      </c>
      <c r="AC37">
        <f t="shared" si="33"/>
        <v>-1268.8290098805348</v>
      </c>
      <c r="AE37">
        <f t="shared" si="34"/>
        <v>0</v>
      </c>
      <c r="AF37">
        <f t="shared" si="35"/>
        <v>0</v>
      </c>
      <c r="AG37">
        <f t="shared" si="36"/>
        <v>-9.0408204986429529E-5</v>
      </c>
      <c r="AH37">
        <f t="shared" si="37"/>
        <v>-0.6877167782768151</v>
      </c>
      <c r="AI37">
        <f t="shared" si="38"/>
        <v>-0.6878071864818015</v>
      </c>
      <c r="AJ37">
        <f t="shared" si="39"/>
        <v>-152.13573880222202</v>
      </c>
      <c r="AK37">
        <f t="shared" si="30"/>
        <v>-99.467532407792987</v>
      </c>
      <c r="AL37">
        <f t="shared" si="40"/>
        <v>-252.2910783964968</v>
      </c>
      <c r="AN37">
        <f t="shared" si="41"/>
        <v>0</v>
      </c>
      <c r="AO37">
        <f t="shared" si="42"/>
        <v>0</v>
      </c>
      <c r="AP37">
        <f t="shared" si="43"/>
        <v>-3.1261727671851587E-6</v>
      </c>
      <c r="AQ37">
        <f t="shared" si="44"/>
        <v>-2.3780158715771441E-2</v>
      </c>
      <c r="AR37">
        <f t="shared" si="45"/>
        <v>-2.3783284888538626E-2</v>
      </c>
      <c r="AS37">
        <f t="shared" si="46"/>
        <v>-5.2606132776387931</v>
      </c>
      <c r="AT37">
        <f t="shared" si="47"/>
        <v>-3.4394299840266083</v>
      </c>
      <c r="AU37">
        <f t="shared" si="48"/>
        <v>-8.7238265465539389</v>
      </c>
      <c r="AW37">
        <v>34</v>
      </c>
      <c r="AX37">
        <f>IF(Z37&gt;0, (R37*SUMPRODUCT(K37:$K$98, X37:$X$98)-K37*$AZ$3)/Z37, 0)</f>
        <v>-701722266.28710794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0.78669207100000005</v>
      </c>
      <c r="Q38" s="5">
        <f t="shared" si="60"/>
        <v>50</v>
      </c>
      <c r="R38">
        <f t="shared" si="31"/>
        <v>100000</v>
      </c>
      <c r="S38">
        <f t="shared" si="32"/>
        <v>-3081774357.3025684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-1268.8290098805348</v>
      </c>
      <c r="AC38">
        <f t="shared" si="33"/>
        <v>-1132.9037018565821</v>
      </c>
      <c r="AE38">
        <f t="shared" si="34"/>
        <v>0</v>
      </c>
      <c r="AF38">
        <f t="shared" si="35"/>
        <v>0</v>
      </c>
      <c r="AG38">
        <f t="shared" si="36"/>
        <v>-1.8380704920398455E-5</v>
      </c>
      <c r="AH38">
        <f t="shared" si="37"/>
        <v>-0.14224683603233357</v>
      </c>
      <c r="AI38">
        <f t="shared" si="38"/>
        <v>-0.14226521673725398</v>
      </c>
      <c r="AJ38">
        <f t="shared" si="39"/>
        <v>-135.92530802395277</v>
      </c>
      <c r="AK38">
        <f t="shared" si="30"/>
        <v>-88.818030691637446</v>
      </c>
      <c r="AL38">
        <f t="shared" si="40"/>
        <v>-224.88560393232746</v>
      </c>
      <c r="AN38">
        <f t="shared" si="41"/>
        <v>0</v>
      </c>
      <c r="AO38">
        <f t="shared" si="42"/>
        <v>0</v>
      </c>
      <c r="AP38">
        <f t="shared" si="43"/>
        <v>-5.6747831338626202E-7</v>
      </c>
      <c r="AQ38">
        <f t="shared" si="44"/>
        <v>-4.3916702295012386E-3</v>
      </c>
      <c r="AR38">
        <f t="shared" si="45"/>
        <v>-4.3922377078146248E-3</v>
      </c>
      <c r="AS38">
        <f t="shared" si="46"/>
        <v>-4.1965019773718639</v>
      </c>
      <c r="AT38">
        <f t="shared" si="47"/>
        <v>-2.7421312987427613</v>
      </c>
      <c r="AU38">
        <f t="shared" si="48"/>
        <v>-6.9430255138224402</v>
      </c>
      <c r="AW38">
        <v>35</v>
      </c>
      <c r="AX38">
        <f>IF(Z38&gt;0, (R38*SUMPRODUCT(K38:$K$98, X38:$X$98)-K38*$AZ$3)/Z38, 0)</f>
        <v>-3081774357.3025684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0.78978433000000003</v>
      </c>
      <c r="Q39" s="5">
        <f t="shared" si="60"/>
        <v>50</v>
      </c>
      <c r="R39">
        <f t="shared" si="31"/>
        <v>100000</v>
      </c>
      <c r="S39">
        <f t="shared" si="32"/>
        <v>-13743153220.538858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-1132.9037018565821</v>
      </c>
      <c r="AC39">
        <f t="shared" si="33"/>
        <v>-1011.5249790780003</v>
      </c>
      <c r="AE39">
        <f t="shared" si="34"/>
        <v>0</v>
      </c>
      <c r="AF39">
        <f t="shared" si="35"/>
        <v>0</v>
      </c>
      <c r="AG39">
        <f t="shared" si="36"/>
        <v>-3.680105150709872E-6</v>
      </c>
      <c r="AH39">
        <f t="shared" si="37"/>
        <v>-2.9033585440969192E-2</v>
      </c>
      <c r="AI39">
        <f t="shared" si="38"/>
        <v>-2.9037265546119902E-2</v>
      </c>
      <c r="AJ39">
        <f t="shared" si="39"/>
        <v>-121.37872277858173</v>
      </c>
      <c r="AK39">
        <f t="shared" si="30"/>
        <v>-79.30325912996075</v>
      </c>
      <c r="AL39">
        <f t="shared" si="40"/>
        <v>-200.71101917408862</v>
      </c>
      <c r="AN39">
        <f t="shared" si="41"/>
        <v>0</v>
      </c>
      <c r="AO39">
        <f t="shared" si="42"/>
        <v>0</v>
      </c>
      <c r="AP39">
        <f t="shared" si="43"/>
        <v>-1.0144468814741105E-7</v>
      </c>
      <c r="AQ39">
        <f t="shared" si="44"/>
        <v>-8.0033121344160526E-4</v>
      </c>
      <c r="AR39">
        <f t="shared" si="45"/>
        <v>-8.0043265812975264E-4</v>
      </c>
      <c r="AS39">
        <f t="shared" si="46"/>
        <v>-3.3458899068764727</v>
      </c>
      <c r="AT39">
        <f t="shared" si="47"/>
        <v>-2.1860501431488664</v>
      </c>
      <c r="AU39">
        <f t="shared" si="48"/>
        <v>-5.5327404826834696</v>
      </c>
      <c r="AW39">
        <v>36</v>
      </c>
      <c r="AX39">
        <f>IF(Z39&gt;0, (R39*SUMPRODUCT(K39:$K$98, X39:$X$98)-K39*$AZ$3)/Z39, 0)</f>
        <v>-13743153220.538858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0.79285550900000001</v>
      </c>
      <c r="Q40" s="5">
        <f t="shared" si="60"/>
        <v>50</v>
      </c>
      <c r="R40">
        <f t="shared" si="31"/>
        <v>100000</v>
      </c>
      <c r="S40">
        <f t="shared" si="32"/>
        <v>-62242073877.041306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-1011.5249790780003</v>
      </c>
      <c r="AC40">
        <f t="shared" si="33"/>
        <v>-903.14799865134671</v>
      </c>
      <c r="AE40">
        <f t="shared" si="34"/>
        <v>0</v>
      </c>
      <c r="AF40">
        <f t="shared" si="35"/>
        <v>0</v>
      </c>
      <c r="AG40">
        <f t="shared" si="36"/>
        <v>-7.25512456763176E-7</v>
      </c>
      <c r="AH40">
        <f t="shared" si="37"/>
        <v>-5.835583284879195E-3</v>
      </c>
      <c r="AI40">
        <f t="shared" si="38"/>
        <v>-5.8363087973359578E-3</v>
      </c>
      <c r="AJ40">
        <f t="shared" si="39"/>
        <v>-108.37698042665363</v>
      </c>
      <c r="AK40">
        <f t="shared" ref="AK40:AK69" si="61">G40*SUM(AB40:AB40, AE40:AF40)</f>
        <v>-70.806748535460031</v>
      </c>
      <c r="AL40">
        <f t="shared" si="40"/>
        <v>-179.189565270911</v>
      </c>
      <c r="AN40">
        <f t="shared" si="41"/>
        <v>0</v>
      </c>
      <c r="AO40">
        <f t="shared" si="42"/>
        <v>0</v>
      </c>
      <c r="AP40">
        <f t="shared" si="43"/>
        <v>-1.7856483401317037E-8</v>
      </c>
      <c r="AQ40">
        <f t="shared" si="44"/>
        <v>-1.4362674974368188E-4</v>
      </c>
      <c r="AR40">
        <f t="shared" si="45"/>
        <v>-1.4364460622708319E-4</v>
      </c>
      <c r="AS40">
        <f t="shared" si="46"/>
        <v>-2.6673997586579086</v>
      </c>
      <c r="AT40">
        <f t="shared" si="47"/>
        <v>-1.7427123657745653</v>
      </c>
      <c r="AU40">
        <f t="shared" si="48"/>
        <v>-4.4102557690387014</v>
      </c>
      <c r="AW40">
        <v>37</v>
      </c>
      <c r="AX40">
        <f>IF(Z40&gt;0, (R40*SUMPRODUCT(K40:$K$98, X40:$X$98)-K40*$AZ$3)/Z40, 0)</f>
        <v>-62242073877.041306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0.79617230500000002</v>
      </c>
      <c r="Q41" s="5">
        <f t="shared" si="60"/>
        <v>50</v>
      </c>
      <c r="R41">
        <f t="shared" si="31"/>
        <v>100000</v>
      </c>
      <c r="S41">
        <f t="shared" si="32"/>
        <v>-286714903452.80939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-903.14799865134671</v>
      </c>
      <c r="AC41">
        <f t="shared" si="33"/>
        <v>-806.38226660142936</v>
      </c>
      <c r="AE41">
        <f t="shared" si="34"/>
        <v>0</v>
      </c>
      <c r="AF41">
        <f t="shared" si="35"/>
        <v>0</v>
      </c>
      <c r="AG41">
        <f t="shared" si="36"/>
        <v>-1.4062440718819356E-7</v>
      </c>
      <c r="AH41">
        <f t="shared" si="37"/>
        <v>-1.1552658500147014E-3</v>
      </c>
      <c r="AI41">
        <f t="shared" si="38"/>
        <v>-1.1554064744218895E-3</v>
      </c>
      <c r="AJ41">
        <f t="shared" si="39"/>
        <v>-96.765732049917347</v>
      </c>
      <c r="AK41">
        <f t="shared" si="61"/>
        <v>-63.220359905594279</v>
      </c>
      <c r="AL41">
        <f t="shared" si="40"/>
        <v>-159.98724736198605</v>
      </c>
      <c r="AN41">
        <f t="shared" si="41"/>
        <v>0</v>
      </c>
      <c r="AO41">
        <f t="shared" si="42"/>
        <v>0</v>
      </c>
      <c r="AP41">
        <f t="shared" si="43"/>
        <v>-3.0902509093598584E-9</v>
      </c>
      <c r="AQ41">
        <f t="shared" si="44"/>
        <v>-2.5387209908608618E-5</v>
      </c>
      <c r="AR41">
        <f t="shared" si="45"/>
        <v>-2.5390300159517974E-5</v>
      </c>
      <c r="AS41">
        <f t="shared" si="46"/>
        <v>-2.12644730343251</v>
      </c>
      <c r="AT41">
        <f t="shared" si="47"/>
        <v>-1.3892806988111712</v>
      </c>
      <c r="AU41">
        <f t="shared" si="48"/>
        <v>-3.5157533925438407</v>
      </c>
      <c r="AW41">
        <v>38</v>
      </c>
      <c r="AX41">
        <f>IF(Z41&gt;0, (R41*SUMPRODUCT(K41:$K$98, X41:$X$98)-K41*$AZ$3)/Z41, 0)</f>
        <v>-286714903452.80939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0.79964768799999997</v>
      </c>
      <c r="Q42" s="5">
        <f t="shared" si="60"/>
        <v>50</v>
      </c>
      <c r="R42">
        <f t="shared" si="31"/>
        <v>100000</v>
      </c>
      <c r="S42">
        <f t="shared" si="32"/>
        <v>-1344850791034.0093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-806.38226660142936</v>
      </c>
      <c r="AC42">
        <f t="shared" si="33"/>
        <v>-719.98418870590103</v>
      </c>
      <c r="AE42">
        <f t="shared" si="34"/>
        <v>0</v>
      </c>
      <c r="AF42">
        <f t="shared" si="35"/>
        <v>0</v>
      </c>
      <c r="AG42">
        <f t="shared" si="36"/>
        <v>-2.676818103190206E-8</v>
      </c>
      <c r="AH42">
        <f t="shared" si="37"/>
        <v>-2.2489996416881914E-4</v>
      </c>
      <c r="AI42">
        <f t="shared" si="38"/>
        <v>-2.2492673234985103E-4</v>
      </c>
      <c r="AJ42">
        <f t="shared" si="39"/>
        <v>-86.398077895528331</v>
      </c>
      <c r="AK42">
        <f t="shared" si="61"/>
        <v>-56.446758662100059</v>
      </c>
      <c r="AL42">
        <f t="shared" si="40"/>
        <v>-142.84506148436074</v>
      </c>
      <c r="AN42">
        <f t="shared" si="41"/>
        <v>0</v>
      </c>
      <c r="AO42">
        <f t="shared" si="42"/>
        <v>0</v>
      </c>
      <c r="AP42">
        <f t="shared" si="43"/>
        <v>-5.2521107612209937E-10</v>
      </c>
      <c r="AQ42">
        <f t="shared" si="44"/>
        <v>-4.412699991088408E-6</v>
      </c>
      <c r="AR42">
        <f t="shared" si="45"/>
        <v>-4.4132252021645295E-6</v>
      </c>
      <c r="AS42">
        <f t="shared" si="46"/>
        <v>-1.6951927892414977</v>
      </c>
      <c r="AT42">
        <f t="shared" si="47"/>
        <v>-1.1075262389025851</v>
      </c>
      <c r="AU42">
        <f t="shared" si="48"/>
        <v>-2.802723441369285</v>
      </c>
      <c r="AW42">
        <v>39</v>
      </c>
      <c r="AX42">
        <f>IF(Z42&gt;0, (R42*SUMPRODUCT(K42:$K$98, X42:$X$98)-K42*$AZ$3)/Z42, 0)</f>
        <v>-1344850791034.0093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0.80323853099999998</v>
      </c>
      <c r="Q43" s="5">
        <f t="shared" si="60"/>
        <v>50</v>
      </c>
      <c r="R43">
        <f t="shared" si="31"/>
        <v>100000</v>
      </c>
      <c r="S43">
        <f t="shared" si="32"/>
        <v>-6429375654729.6631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-719.98418870590103</v>
      </c>
      <c r="AC43">
        <f t="shared" si="33"/>
        <v>-642.84302947329877</v>
      </c>
      <c r="AE43">
        <f t="shared" si="34"/>
        <v>0</v>
      </c>
      <c r="AF43">
        <f t="shared" si="35"/>
        <v>0</v>
      </c>
      <c r="AG43">
        <f t="shared" si="36"/>
        <v>-4.9992648119759654E-9</v>
      </c>
      <c r="AH43">
        <f t="shared" si="37"/>
        <v>-4.3002468819214149E-5</v>
      </c>
      <c r="AI43">
        <f t="shared" si="38"/>
        <v>-4.3007468084026126E-5</v>
      </c>
      <c r="AJ43">
        <f t="shared" si="39"/>
        <v>-77.141159232602263</v>
      </c>
      <c r="AK43">
        <f t="shared" si="61"/>
        <v>-50.398893209413075</v>
      </c>
      <c r="AL43">
        <f t="shared" si="40"/>
        <v>-127.54009544948342</v>
      </c>
      <c r="AN43">
        <f t="shared" si="41"/>
        <v>0</v>
      </c>
      <c r="AO43">
        <f t="shared" si="42"/>
        <v>0</v>
      </c>
      <c r="AP43">
        <f t="shared" si="43"/>
        <v>-8.7579635813959034E-11</v>
      </c>
      <c r="AQ43">
        <f t="shared" si="44"/>
        <v>-7.5333888080222189E-7</v>
      </c>
      <c r="AR43">
        <f t="shared" si="45"/>
        <v>-7.534264604380359E-7</v>
      </c>
      <c r="AS43">
        <f t="shared" si="46"/>
        <v>-1.3513976326426316</v>
      </c>
      <c r="AT43">
        <f t="shared" si="47"/>
        <v>-0.8829131639782859</v>
      </c>
      <c r="AU43">
        <f t="shared" si="48"/>
        <v>-2.2343115500473778</v>
      </c>
      <c r="AW43">
        <v>40</v>
      </c>
      <c r="AX43">
        <f>IF(Z43&gt;0, (R43*SUMPRODUCT(K43:$K$98, X43:$X$98)-K43*$AZ$3)/Z43, 0)</f>
        <v>-6429375654729.6631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0.80709142899999997</v>
      </c>
      <c r="Q44" s="5">
        <f t="shared" si="60"/>
        <v>50</v>
      </c>
      <c r="R44">
        <f t="shared" si="31"/>
        <v>100000</v>
      </c>
      <c r="S44">
        <f t="shared" si="32"/>
        <v>-31384609002290.805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-642.84302947329877</v>
      </c>
      <c r="AC44">
        <f t="shared" si="33"/>
        <v>-573.96699125761791</v>
      </c>
      <c r="AE44">
        <f t="shared" si="34"/>
        <v>0</v>
      </c>
      <c r="AF44">
        <f t="shared" si="35"/>
        <v>0</v>
      </c>
      <c r="AG44">
        <f t="shared" si="36"/>
        <v>-9.1440838280910771E-10</v>
      </c>
      <c r="AH44">
        <f t="shared" si="37"/>
        <v>-8.0697275620941967E-6</v>
      </c>
      <c r="AI44">
        <f t="shared" si="38"/>
        <v>-8.0706419704770056E-6</v>
      </c>
      <c r="AJ44">
        <f t="shared" si="39"/>
        <v>-68.876038215680865</v>
      </c>
      <c r="AK44">
        <f t="shared" si="61"/>
        <v>-44.99901206313092</v>
      </c>
      <c r="AL44">
        <f t="shared" si="40"/>
        <v>-113.87505834945375</v>
      </c>
      <c r="AN44">
        <f t="shared" si="41"/>
        <v>0</v>
      </c>
      <c r="AO44">
        <f t="shared" si="42"/>
        <v>0</v>
      </c>
      <c r="AP44">
        <f t="shared" si="43"/>
        <v>-1.4302737531635421E-11</v>
      </c>
      <c r="AQ44">
        <f t="shared" si="44"/>
        <v>-1.2622280967926388E-7</v>
      </c>
      <c r="AR44">
        <f t="shared" si="45"/>
        <v>-1.2623711241679551E-7</v>
      </c>
      <c r="AS44">
        <f t="shared" si="46"/>
        <v>-1.0773259687224757</v>
      </c>
      <c r="AT44">
        <f t="shared" si="47"/>
        <v>-0.70385297294044791</v>
      </c>
      <c r="AU44">
        <f t="shared" si="48"/>
        <v>-1.7811790679000359</v>
      </c>
      <c r="AW44">
        <v>41</v>
      </c>
      <c r="AX44">
        <f>IF(Z44&gt;0, (R44*SUMPRODUCT(K44:$K$98, X44:$X$98)-K44*$AZ$3)/Z44, 0)</f>
        <v>-31384609002290.805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0.81105379099999997</v>
      </c>
      <c r="Q45" s="5">
        <f t="shared" si="60"/>
        <v>50</v>
      </c>
      <c r="R45">
        <f t="shared" si="31"/>
        <v>100000</v>
      </c>
      <c r="S45">
        <f t="shared" si="32"/>
        <v>-156594389375926.09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-573.96699125761791</v>
      </c>
      <c r="AC45">
        <f t="shared" si="33"/>
        <v>-512.47052801864447</v>
      </c>
      <c r="AE45">
        <f t="shared" si="34"/>
        <v>0</v>
      </c>
      <c r="AF45">
        <f t="shared" si="35"/>
        <v>0</v>
      </c>
      <c r="AG45">
        <f t="shared" si="36"/>
        <v>-1.6362991358151069E-10</v>
      </c>
      <c r="AH45">
        <f t="shared" si="37"/>
        <v>-1.4832687707990117E-6</v>
      </c>
      <c r="AI45">
        <f t="shared" si="38"/>
        <v>-1.4834324007125932E-6</v>
      </c>
      <c r="AJ45">
        <f t="shared" si="39"/>
        <v>-61.496463238973433</v>
      </c>
      <c r="AK45">
        <f t="shared" si="61"/>
        <v>-40.177689388033258</v>
      </c>
      <c r="AL45">
        <f t="shared" si="40"/>
        <v>-101.67415411043909</v>
      </c>
      <c r="AN45">
        <f t="shared" si="41"/>
        <v>0</v>
      </c>
      <c r="AO45">
        <f t="shared" si="42"/>
        <v>0</v>
      </c>
      <c r="AP45">
        <f t="shared" si="43"/>
        <v>-2.2851970175073014E-12</v>
      </c>
      <c r="AQ45">
        <f t="shared" si="44"/>
        <v>-2.0714802672698013E-8</v>
      </c>
      <c r="AR45">
        <f t="shared" si="45"/>
        <v>-2.0717087869715521E-8</v>
      </c>
      <c r="AS45">
        <f t="shared" si="46"/>
        <v>-0.85883767402312439</v>
      </c>
      <c r="AT45">
        <f t="shared" si="47"/>
        <v>-0.56110728136595944</v>
      </c>
      <c r="AU45">
        <f t="shared" si="48"/>
        <v>-1.4199449761061718</v>
      </c>
      <c r="AW45">
        <v>42</v>
      </c>
      <c r="AX45">
        <f>IF(Z45&gt;0, (R45*SUMPRODUCT(K45:$K$98, X45:$X$98)-K45*$AZ$3)/Z45, 0)</f>
        <v>-156594389375926.09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0.81525055400000002</v>
      </c>
      <c r="Q46" s="5">
        <f t="shared" si="60"/>
        <v>50</v>
      </c>
      <c r="R46">
        <f t="shared" si="31"/>
        <v>100000</v>
      </c>
      <c r="S46">
        <f t="shared" si="32"/>
        <v>-800096494103740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-512.47052801864447</v>
      </c>
      <c r="AC46">
        <f t="shared" si="33"/>
        <v>-457.56297146329121</v>
      </c>
      <c r="AE46">
        <f t="shared" si="34"/>
        <v>0</v>
      </c>
      <c r="AF46">
        <f t="shared" si="35"/>
        <v>0</v>
      </c>
      <c r="AG46">
        <f t="shared" si="36"/>
        <v>-2.8594236747396862E-11</v>
      </c>
      <c r="AH46">
        <f t="shared" si="37"/>
        <v>-2.6679875539659747E-7</v>
      </c>
      <c r="AI46">
        <f t="shared" si="38"/>
        <v>-2.6682734963334488E-7</v>
      </c>
      <c r="AJ46">
        <f t="shared" si="39"/>
        <v>-54.907556555353267</v>
      </c>
      <c r="AK46">
        <f t="shared" si="61"/>
        <v>-35.872936961305115</v>
      </c>
      <c r="AL46">
        <f t="shared" si="40"/>
        <v>-90.780493783485724</v>
      </c>
      <c r="AN46">
        <f t="shared" si="41"/>
        <v>0</v>
      </c>
      <c r="AO46">
        <f t="shared" si="42"/>
        <v>0</v>
      </c>
      <c r="AP46">
        <f t="shared" si="43"/>
        <v>-3.5655081500915454E-13</v>
      </c>
      <c r="AQ46">
        <f t="shared" si="44"/>
        <v>-3.3268002402178132E-9</v>
      </c>
      <c r="AR46">
        <f t="shared" si="45"/>
        <v>-3.3271567910328226E-9</v>
      </c>
      <c r="AS46">
        <f t="shared" si="46"/>
        <v>-0.68466013668837367</v>
      </c>
      <c r="AT46">
        <f t="shared" si="47"/>
        <v>-0.44731128945030418</v>
      </c>
      <c r="AU46">
        <f t="shared" si="48"/>
        <v>-1.1319714294658345</v>
      </c>
      <c r="AW46">
        <v>43</v>
      </c>
      <c r="AX46">
        <f>IF(Z46&gt;0, (R46*SUMPRODUCT(K46:$K$98, X46:$X$98)-K46*$AZ$3)/Z46, 0)</f>
        <v>-800096494103740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0.81969331899999998</v>
      </c>
      <c r="Q47" s="5">
        <f t="shared" si="60"/>
        <v>50</v>
      </c>
      <c r="R47">
        <f t="shared" si="31"/>
        <v>100000</v>
      </c>
      <c r="S47">
        <f t="shared" si="32"/>
        <v>-4194620349277785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-457.56297146329121</v>
      </c>
      <c r="AC47">
        <f t="shared" si="33"/>
        <v>-408.53836738084294</v>
      </c>
      <c r="AE47">
        <f t="shared" si="34"/>
        <v>0</v>
      </c>
      <c r="AF47">
        <f t="shared" si="35"/>
        <v>0</v>
      </c>
      <c r="AG47">
        <f t="shared" si="36"/>
        <v>-4.8697895561773983E-12</v>
      </c>
      <c r="AH47">
        <f t="shared" si="37"/>
        <v>-4.6877009647490993E-8</v>
      </c>
      <c r="AI47">
        <f t="shared" si="38"/>
        <v>-4.688187943704717E-8</v>
      </c>
      <c r="AJ47">
        <f t="shared" si="39"/>
        <v>-49.024604082448263</v>
      </c>
      <c r="AK47">
        <f t="shared" si="61"/>
        <v>-32.029408002430387</v>
      </c>
      <c r="AL47">
        <f t="shared" si="40"/>
        <v>-81.05401213176053</v>
      </c>
      <c r="AN47">
        <f t="shared" si="41"/>
        <v>0</v>
      </c>
      <c r="AO47">
        <f t="shared" si="42"/>
        <v>0</v>
      </c>
      <c r="AP47">
        <f t="shared" si="43"/>
        <v>-5.4216951707191185E-14</v>
      </c>
      <c r="AQ47">
        <f t="shared" si="44"/>
        <v>-5.2189700169108722E-10</v>
      </c>
      <c r="AR47">
        <f t="shared" si="45"/>
        <v>-5.2195121864279441E-10</v>
      </c>
      <c r="AS47">
        <f t="shared" si="46"/>
        <v>-0.5458068693400927</v>
      </c>
      <c r="AT47">
        <f t="shared" si="47"/>
        <v>-0.35659382132331963</v>
      </c>
      <c r="AU47">
        <f t="shared" si="48"/>
        <v>-0.90240069118536359</v>
      </c>
      <c r="AW47">
        <v>44</v>
      </c>
      <c r="AX47">
        <f>IF(Z47&gt;0, (R47*SUMPRODUCT(K47:$K$98, X47:$X$98)-K47*$AZ$3)/Z47, 0)</f>
        <v>-4194620349277785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0.82421808699999999</v>
      </c>
      <c r="Q48" s="5">
        <f t="shared" si="60"/>
        <v>50</v>
      </c>
      <c r="R48">
        <f t="shared" si="31"/>
        <v>100000</v>
      </c>
      <c r="S48">
        <f t="shared" si="32"/>
        <v>-2.2591105824863268E+16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-408.53836738084294</v>
      </c>
      <c r="AC48">
        <f t="shared" si="33"/>
        <v>-364.76639944763713</v>
      </c>
      <c r="AE48">
        <f t="shared" si="34"/>
        <v>0</v>
      </c>
      <c r="AF48">
        <f t="shared" si="35"/>
        <v>0</v>
      </c>
      <c r="AG48">
        <f t="shared" si="36"/>
        <v>-8.0732302853050981E-13</v>
      </c>
      <c r="AH48">
        <f t="shared" si="37"/>
        <v>-8.027537264170229E-9</v>
      </c>
      <c r="AI48">
        <f t="shared" si="38"/>
        <v>-8.0283445871987595E-9</v>
      </c>
      <c r="AJ48">
        <f t="shared" si="39"/>
        <v>-43.771967933205815</v>
      </c>
      <c r="AK48">
        <f t="shared" si="61"/>
        <v>-28.597685716659008</v>
      </c>
      <c r="AL48">
        <f t="shared" si="40"/>
        <v>-72.369653657893167</v>
      </c>
      <c r="AN48">
        <f t="shared" si="41"/>
        <v>0</v>
      </c>
      <c r="AO48">
        <f t="shared" si="42"/>
        <v>0</v>
      </c>
      <c r="AP48">
        <f t="shared" si="43"/>
        <v>-8.0251696170060428E-15</v>
      </c>
      <c r="AQ48">
        <f t="shared" si="44"/>
        <v>-7.9797486105486616E-11</v>
      </c>
      <c r="AR48">
        <f t="shared" si="45"/>
        <v>-7.9805511275103619E-11</v>
      </c>
      <c r="AS48">
        <f t="shared" si="46"/>
        <v>-0.43511389458755029</v>
      </c>
      <c r="AT48">
        <f t="shared" si="47"/>
        <v>-0.28427441113349389</v>
      </c>
      <c r="AU48">
        <f t="shared" si="48"/>
        <v>-0.71938830580084967</v>
      </c>
      <c r="AW48">
        <v>45</v>
      </c>
      <c r="AX48">
        <f>IF(Z48&gt;0, (R48*SUMPRODUCT(K48:$K$98, X48:$X$98)-K48*$AZ$3)/Z48, 0)</f>
        <v>-2.2591105824863268E+16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0.82894669600000004</v>
      </c>
      <c r="Q49" s="5">
        <f t="shared" si="60"/>
        <v>50</v>
      </c>
      <c r="R49">
        <f t="shared" si="31"/>
        <v>100000</v>
      </c>
      <c r="S49">
        <f t="shared" si="32"/>
        <v>-1.2524195219723715E+17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-364.76639944763713</v>
      </c>
      <c r="AC49">
        <f t="shared" si="33"/>
        <v>-325.68428522117432</v>
      </c>
      <c r="AE49">
        <f t="shared" si="34"/>
        <v>0</v>
      </c>
      <c r="AF49">
        <f t="shared" si="35"/>
        <v>0</v>
      </c>
      <c r="AG49">
        <f t="shared" si="36"/>
        <v>-1.3002204114012484E-13</v>
      </c>
      <c r="AH49">
        <f t="shared" si="37"/>
        <v>-1.3384555142101599E-9</v>
      </c>
      <c r="AI49">
        <f t="shared" si="38"/>
        <v>-1.3385855362513E-9</v>
      </c>
      <c r="AJ49">
        <f t="shared" si="39"/>
        <v>-39.082114226462807</v>
      </c>
      <c r="AK49">
        <f t="shared" si="61"/>
        <v>-25.533647961334601</v>
      </c>
      <c r="AL49">
        <f t="shared" si="40"/>
        <v>-64.615762189135992</v>
      </c>
      <c r="AN49">
        <f t="shared" si="41"/>
        <v>0</v>
      </c>
      <c r="AO49">
        <f t="shared" si="42"/>
        <v>0</v>
      </c>
      <c r="AP49">
        <f t="shared" si="43"/>
        <v>-1.1540000731957477E-15</v>
      </c>
      <c r="AQ49">
        <f t="shared" si="44"/>
        <v>-1.1879353283672759E-11</v>
      </c>
      <c r="AR49">
        <f t="shared" si="45"/>
        <v>-1.1880507283745955E-11</v>
      </c>
      <c r="AS49">
        <f t="shared" si="46"/>
        <v>-0.34687013280600271</v>
      </c>
      <c r="AT49">
        <f t="shared" si="47"/>
        <v>-0.22662182010032619</v>
      </c>
      <c r="AU49">
        <f t="shared" si="48"/>
        <v>-0.57349195291820942</v>
      </c>
      <c r="AW49">
        <v>46</v>
      </c>
      <c r="AX49">
        <f>IF(Z49&gt;0, (R49*SUMPRODUCT(K49:$K$98, X49:$X$98)-K49*$AZ$3)/Z49, 0)</f>
        <v>-1.2524195219723715E+17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0.83370721699999994</v>
      </c>
      <c r="Q50" s="5">
        <f t="shared" si="60"/>
        <v>50</v>
      </c>
      <c r="R50">
        <f t="shared" si="31"/>
        <v>100000</v>
      </c>
      <c r="S50">
        <f t="shared" si="32"/>
        <v>-7.1547239391520666E+17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-325.68428522117432</v>
      </c>
      <c r="AC50">
        <f t="shared" si="33"/>
        <v>-290.78954037605882</v>
      </c>
      <c r="AE50">
        <f t="shared" si="34"/>
        <v>0</v>
      </c>
      <c r="AF50">
        <f t="shared" si="35"/>
        <v>0</v>
      </c>
      <c r="AG50">
        <f t="shared" si="36"/>
        <v>-2.0321506661130617E-14</v>
      </c>
      <c r="AH50">
        <f t="shared" si="37"/>
        <v>-2.1680062813518594E-10</v>
      </c>
      <c r="AI50">
        <f t="shared" si="38"/>
        <v>-2.1682094964184708E-10</v>
      </c>
      <c r="AJ50">
        <f t="shared" si="39"/>
        <v>-34.894744845115497</v>
      </c>
      <c r="AK50">
        <f t="shared" si="61"/>
        <v>-22.797899965482205</v>
      </c>
      <c r="AL50">
        <f t="shared" si="40"/>
        <v>-57.692644810814528</v>
      </c>
      <c r="AN50">
        <f t="shared" si="41"/>
        <v>0</v>
      </c>
      <c r="AO50">
        <f t="shared" si="42"/>
        <v>0</v>
      </c>
      <c r="AP50">
        <f t="shared" si="43"/>
        <v>-1.6103739555532785E-16</v>
      </c>
      <c r="AQ50">
        <f t="shared" si="44"/>
        <v>-1.7180324811461122E-12</v>
      </c>
      <c r="AR50">
        <f t="shared" si="45"/>
        <v>-1.7181935185416676E-12</v>
      </c>
      <c r="AS50">
        <f t="shared" si="46"/>
        <v>-0.27652274617872552</v>
      </c>
      <c r="AT50">
        <f t="shared" si="47"/>
        <v>-0.18066152750348749</v>
      </c>
      <c r="AU50">
        <f t="shared" si="48"/>
        <v>-0.45718427368393127</v>
      </c>
      <c r="AW50">
        <v>47</v>
      </c>
      <c r="AX50">
        <f>IF(Z50&gt;0, (R50*SUMPRODUCT(K50:$K$98, X50:$X$98)-K50*$AZ$3)/Z50, 0)</f>
        <v>-7.1547239391520666E+17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0.83838979800000002</v>
      </c>
      <c r="Q51" s="5">
        <f t="shared" si="60"/>
        <v>50</v>
      </c>
      <c r="R51">
        <f t="shared" si="31"/>
        <v>100000</v>
      </c>
      <c r="S51">
        <f t="shared" si="32"/>
        <v>-4.2135333176608748E+18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-290.78954037605882</v>
      </c>
      <c r="AC51">
        <f t="shared" si="33"/>
        <v>-259.63351819291114</v>
      </c>
      <c r="AE51">
        <f t="shared" si="34"/>
        <v>0</v>
      </c>
      <c r="AF51">
        <f t="shared" si="35"/>
        <v>0</v>
      </c>
      <c r="AG51">
        <f t="shared" si="36"/>
        <v>-3.0809477298383582E-15</v>
      </c>
      <c r="AH51">
        <f t="shared" si="37"/>
        <v>-3.40746877293619E-11</v>
      </c>
      <c r="AI51">
        <f t="shared" si="38"/>
        <v>-3.4077768677091738E-11</v>
      </c>
      <c r="AJ51">
        <f t="shared" si="39"/>
        <v>-31.156022183147684</v>
      </c>
      <c r="AK51">
        <f t="shared" si="61"/>
        <v>-20.35526782632412</v>
      </c>
      <c r="AL51">
        <f t="shared" si="40"/>
        <v>-51.511290009505885</v>
      </c>
      <c r="AN51">
        <f t="shared" si="41"/>
        <v>0</v>
      </c>
      <c r="AO51">
        <f t="shared" si="42"/>
        <v>0</v>
      </c>
      <c r="AP51">
        <f t="shared" si="43"/>
        <v>-2.1799028633658175E-17</v>
      </c>
      <c r="AQ51">
        <f t="shared" si="44"/>
        <v>-2.4109305273228104E-13</v>
      </c>
      <c r="AR51">
        <f t="shared" si="45"/>
        <v>-2.4111485176091469E-13</v>
      </c>
      <c r="AS51">
        <f t="shared" si="46"/>
        <v>-0.22044224025733741</v>
      </c>
      <c r="AT51">
        <f t="shared" si="47"/>
        <v>-0.14402226363480061</v>
      </c>
      <c r="AU51">
        <f t="shared" si="48"/>
        <v>-0.36446450389237917</v>
      </c>
      <c r="AW51">
        <v>48</v>
      </c>
      <c r="AX51">
        <f>IF(Z51&gt;0, (R51*SUMPRODUCT(K51:$K$98, X51:$X$98)-K51*$AZ$3)/Z51, 0)</f>
        <v>-4.2135333176608748E+18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0.84318435700000005</v>
      </c>
      <c r="Q52" s="5">
        <f t="shared" si="60"/>
        <v>50</v>
      </c>
      <c r="R52">
        <f t="shared" si="31"/>
        <v>100000</v>
      </c>
      <c r="S52">
        <f t="shared" si="32"/>
        <v>-2.562454001812376E+19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-259.63351819291114</v>
      </c>
      <c r="AC52">
        <f t="shared" si="33"/>
        <v>-231.81564124367088</v>
      </c>
      <c r="AE52">
        <f t="shared" si="34"/>
        <v>0</v>
      </c>
      <c r="AF52">
        <f t="shared" si="35"/>
        <v>0</v>
      </c>
      <c r="AG52">
        <f t="shared" si="36"/>
        <v>-4.523313220056087E-16</v>
      </c>
      <c r="AH52">
        <f t="shared" si="37"/>
        <v>-5.1956138610687317E-12</v>
      </c>
      <c r="AI52">
        <f t="shared" si="38"/>
        <v>-5.1960661923907376E-12</v>
      </c>
      <c r="AJ52">
        <f t="shared" si="39"/>
        <v>-27.817876949240258</v>
      </c>
      <c r="AK52">
        <f t="shared" si="61"/>
        <v>-18.174346273503783</v>
      </c>
      <c r="AL52">
        <f t="shared" si="40"/>
        <v>-45.992223222749239</v>
      </c>
      <c r="AN52">
        <f t="shared" si="41"/>
        <v>0</v>
      </c>
      <c r="AO52">
        <f t="shared" si="42"/>
        <v>0</v>
      </c>
      <c r="AP52">
        <f t="shared" si="43"/>
        <v>-2.8575342907374418E-18</v>
      </c>
      <c r="AQ52">
        <f t="shared" si="44"/>
        <v>-3.28224998958851E-14</v>
      </c>
      <c r="AR52">
        <f t="shared" si="45"/>
        <v>-3.2825357430175836E-14</v>
      </c>
      <c r="AS52">
        <f t="shared" si="46"/>
        <v>-0.17573520428678838</v>
      </c>
      <c r="AT52">
        <f t="shared" si="47"/>
        <v>-0.11481366680070267</v>
      </c>
      <c r="AU52">
        <f t="shared" si="48"/>
        <v>-0.29054887108752386</v>
      </c>
      <c r="AW52">
        <v>49</v>
      </c>
      <c r="AX52">
        <f>IF(Z52&gt;0, (R52*SUMPRODUCT(K52:$K$98, X52:$X$98)-K52*$AZ$3)/Z52, 0)</f>
        <v>-2.562454001812376E+19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0.84806285100000001</v>
      </c>
      <c r="Q53" s="5">
        <f t="shared" si="60"/>
        <v>50</v>
      </c>
      <c r="R53">
        <f t="shared" si="31"/>
        <v>100000</v>
      </c>
      <c r="S53">
        <f t="shared" si="32"/>
        <v>-1.6119144106248385E+20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-231.81564124367088</v>
      </c>
      <c r="AC53">
        <f t="shared" si="33"/>
        <v>-206.97825111042042</v>
      </c>
      <c r="AE53">
        <f t="shared" si="34"/>
        <v>0</v>
      </c>
      <c r="AF53">
        <f t="shared" si="35"/>
        <v>0</v>
      </c>
      <c r="AG53">
        <f t="shared" si="36"/>
        <v>-6.4202618248877093E-17</v>
      </c>
      <c r="AH53">
        <f t="shared" si="37"/>
        <v>-7.6721078107335106E-13</v>
      </c>
      <c r="AI53">
        <f t="shared" si="38"/>
        <v>-7.6727498369159995E-13</v>
      </c>
      <c r="AJ53">
        <f t="shared" si="39"/>
        <v>-24.837390133250466</v>
      </c>
      <c r="AK53">
        <f t="shared" si="61"/>
        <v>-16.227094887056964</v>
      </c>
      <c r="AL53">
        <f t="shared" si="40"/>
        <v>-41.064485020308197</v>
      </c>
      <c r="AN53">
        <f t="shared" si="41"/>
        <v>0</v>
      </c>
      <c r="AO53">
        <f t="shared" si="42"/>
        <v>0</v>
      </c>
      <c r="AP53">
        <f t="shared" si="43"/>
        <v>-3.6213416999733019E-19</v>
      </c>
      <c r="AQ53">
        <f t="shared" si="44"/>
        <v>-4.3274440668447457E-15</v>
      </c>
      <c r="AR53">
        <f t="shared" si="45"/>
        <v>-4.3278062010147436E-15</v>
      </c>
      <c r="AS53">
        <f t="shared" si="46"/>
        <v>-0.14009502892760686</v>
      </c>
      <c r="AT53">
        <f t="shared" si="47"/>
        <v>-9.1528752232703098E-2</v>
      </c>
      <c r="AU53">
        <f t="shared" si="48"/>
        <v>-0.23162378116031429</v>
      </c>
      <c r="AW53">
        <v>50</v>
      </c>
      <c r="AX53">
        <f>IF(Z53&gt;0, (R53*SUMPRODUCT(K53:$K$98, X53:$X$98)-K53*$AZ$3)/Z53, 0)</f>
        <v>-1.6119144106248385E+20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0.85299375700000002</v>
      </c>
      <c r="Q54" s="5">
        <f t="shared" si="60"/>
        <v>50</v>
      </c>
      <c r="R54">
        <f t="shared" si="31"/>
        <v>100000</v>
      </c>
      <c r="S54">
        <f t="shared" si="32"/>
        <v>-1.0504698645015394E+21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-206.97825111042042</v>
      </c>
      <c r="AC54">
        <f t="shared" si="33"/>
        <v>-184.80200992001826</v>
      </c>
      <c r="AE54">
        <f t="shared" si="34"/>
        <v>0</v>
      </c>
      <c r="AF54">
        <f t="shared" si="35"/>
        <v>0</v>
      </c>
      <c r="AG54">
        <f t="shared" si="36"/>
        <v>-8.7961595170418838E-18</v>
      </c>
      <c r="AH54">
        <f t="shared" si="37"/>
        <v>-1.0952886509869287E-13</v>
      </c>
      <c r="AI54">
        <f t="shared" si="38"/>
        <v>-1.0953766125820992E-13</v>
      </c>
      <c r="AJ54">
        <f t="shared" si="39"/>
        <v>-22.176241190402152</v>
      </c>
      <c r="AK54">
        <f t="shared" si="61"/>
        <v>-14.48847757772943</v>
      </c>
      <c r="AL54">
        <f t="shared" si="40"/>
        <v>-36.664718768131692</v>
      </c>
      <c r="AN54">
        <f t="shared" si="41"/>
        <v>0</v>
      </c>
      <c r="AO54">
        <f t="shared" si="42"/>
        <v>0</v>
      </c>
      <c r="AP54">
        <f t="shared" si="43"/>
        <v>-4.4298787583265622E-20</v>
      </c>
      <c r="AQ54">
        <f t="shared" si="44"/>
        <v>-5.5160390393589174E-16</v>
      </c>
      <c r="AR54">
        <f t="shared" si="45"/>
        <v>-5.5164820272347505E-16</v>
      </c>
      <c r="AS54">
        <f t="shared" si="46"/>
        <v>-0.11168289933642102</v>
      </c>
      <c r="AT54">
        <f t="shared" si="47"/>
        <v>-7.2966160899795185E-2</v>
      </c>
      <c r="AU54">
        <f t="shared" si="48"/>
        <v>-0.18464906023621677</v>
      </c>
      <c r="AW54">
        <v>51</v>
      </c>
      <c r="AX54">
        <f>IF(Z54&gt;0, (R54*SUMPRODUCT(K54:$K$98, X54:$X$98)-K54*$AZ$3)/Z54, 0)</f>
        <v>-1.0504698645015394E+21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0.85794593600000002</v>
      </c>
      <c r="Q55" s="5">
        <f t="shared" si="60"/>
        <v>50</v>
      </c>
      <c r="R55">
        <f t="shared" si="31"/>
        <v>100000</v>
      </c>
      <c r="S55">
        <f t="shared" si="32"/>
        <v>-7.102541894328785E+21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-184.80200992001826</v>
      </c>
      <c r="AC55">
        <f t="shared" si="33"/>
        <v>-165.00179457144486</v>
      </c>
      <c r="AE55">
        <f t="shared" si="34"/>
        <v>0</v>
      </c>
      <c r="AF55">
        <f t="shared" si="35"/>
        <v>0</v>
      </c>
      <c r="AG55">
        <f t="shared" si="36"/>
        <v>-1.1615686118176576E-18</v>
      </c>
      <c r="AH55">
        <f t="shared" si="37"/>
        <v>-1.5093258620107615E-14</v>
      </c>
      <c r="AI55">
        <f t="shared" si="38"/>
        <v>-1.5094420188719432E-14</v>
      </c>
      <c r="AJ55">
        <f t="shared" si="39"/>
        <v>-19.800215348573403</v>
      </c>
      <c r="AK55">
        <f t="shared" si="61"/>
        <v>-12.93614069440128</v>
      </c>
      <c r="AL55">
        <f t="shared" si="40"/>
        <v>-32.736356042974698</v>
      </c>
      <c r="AN55">
        <f t="shared" si="41"/>
        <v>0</v>
      </c>
      <c r="AO55">
        <f t="shared" si="42"/>
        <v>0</v>
      </c>
      <c r="AP55">
        <f t="shared" si="43"/>
        <v>-5.2230669023597866E-21</v>
      </c>
      <c r="AQ55">
        <f t="shared" si="44"/>
        <v>-6.786779424426786E-17</v>
      </c>
      <c r="AR55">
        <f t="shared" si="45"/>
        <v>-6.7873017311170223E-17</v>
      </c>
      <c r="AS55">
        <f t="shared" si="46"/>
        <v>-8.9032923578141993E-2</v>
      </c>
      <c r="AT55">
        <f t="shared" si="47"/>
        <v>-5.8168176737719388E-2</v>
      </c>
      <c r="AU55">
        <f t="shared" si="48"/>
        <v>-0.14720110031586145</v>
      </c>
      <c r="AW55">
        <v>52</v>
      </c>
      <c r="AX55">
        <f>IF(Z55&gt;0, (R55*SUMPRODUCT(K55:$K$98, X55:$X$98)-K55*$AZ$3)/Z55, 0)</f>
        <v>-7.102541894328785E+21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0.86292441799999997</v>
      </c>
      <c r="Q56" s="5">
        <f t="shared" si="60"/>
        <v>50</v>
      </c>
      <c r="R56">
        <f t="shared" si="31"/>
        <v>100000</v>
      </c>
      <c r="S56">
        <f t="shared" si="32"/>
        <v>-4.9903806561307383E+22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-165.00179457144486</v>
      </c>
      <c r="AC56">
        <f t="shared" si="33"/>
        <v>-147.32303086736147</v>
      </c>
      <c r="AE56">
        <f t="shared" si="34"/>
        <v>0</v>
      </c>
      <c r="AF56">
        <f t="shared" si="35"/>
        <v>0</v>
      </c>
      <c r="AG56">
        <f t="shared" si="36"/>
        <v>-1.4760700737966099E-19</v>
      </c>
      <c r="AH56">
        <f t="shared" si="37"/>
        <v>-2.0046918366396402E-15</v>
      </c>
      <c r="AI56">
        <f t="shared" si="38"/>
        <v>-2.0048394436470197E-15</v>
      </c>
      <c r="AJ56">
        <f t="shared" si="39"/>
        <v>-17.678763704083394</v>
      </c>
      <c r="AK56">
        <f t="shared" si="61"/>
        <v>-11.550125620001142</v>
      </c>
      <c r="AL56">
        <f t="shared" si="40"/>
        <v>-29.228889324084541</v>
      </c>
      <c r="AN56">
        <f t="shared" si="41"/>
        <v>0</v>
      </c>
      <c r="AO56">
        <f t="shared" si="42"/>
        <v>0</v>
      </c>
      <c r="AP56">
        <f t="shared" si="43"/>
        <v>-5.9261095218063155E-22</v>
      </c>
      <c r="AQ56">
        <f t="shared" si="44"/>
        <v>-8.048414226596217E-18</v>
      </c>
      <c r="AR56">
        <f t="shared" si="45"/>
        <v>-8.0490068375483967E-18</v>
      </c>
      <c r="AS56">
        <f t="shared" si="46"/>
        <v>-7.0976501576962683E-2</v>
      </c>
      <c r="AT56">
        <f t="shared" si="47"/>
        <v>-4.6371314363615579E-2</v>
      </c>
      <c r="AU56">
        <f t="shared" si="48"/>
        <v>-0.11734781594057828</v>
      </c>
      <c r="AW56">
        <v>53</v>
      </c>
      <c r="AX56">
        <f>IF(Z56&gt;0, (R56*SUMPRODUCT(K56:$K$98, X56:$X$98)-K56*$AZ$3)/Z56, 0)</f>
        <v>-4.9903806561307383E+22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0.86793829099999997</v>
      </c>
      <c r="Q57" s="5">
        <f t="shared" si="60"/>
        <v>50</v>
      </c>
      <c r="R57">
        <f t="shared" si="31"/>
        <v>100000</v>
      </c>
      <c r="S57">
        <f t="shared" si="32"/>
        <v>-3.6503642714050839E+23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-147.32303086736147</v>
      </c>
      <c r="AC57">
        <f t="shared" si="33"/>
        <v>-131.53842041728703</v>
      </c>
      <c r="AE57">
        <f t="shared" si="34"/>
        <v>0</v>
      </c>
      <c r="AF57">
        <f t="shared" si="35"/>
        <v>0</v>
      </c>
      <c r="AG57">
        <f t="shared" si="36"/>
        <v>-1.8017163581137039E-20</v>
      </c>
      <c r="AH57">
        <f t="shared" si="37"/>
        <v>-2.562275474494547E-16</v>
      </c>
      <c r="AI57">
        <f t="shared" si="38"/>
        <v>-2.5624556461303585E-16</v>
      </c>
      <c r="AJ57">
        <f t="shared" si="39"/>
        <v>-15.784610450074439</v>
      </c>
      <c r="AK57">
        <f t="shared" si="61"/>
        <v>-10.312612160715304</v>
      </c>
      <c r="AL57">
        <f t="shared" si="40"/>
        <v>-26.097222610789743</v>
      </c>
      <c r="AN57">
        <f t="shared" si="41"/>
        <v>0</v>
      </c>
      <c r="AO57">
        <f t="shared" si="42"/>
        <v>0</v>
      </c>
      <c r="AP57">
        <f t="shared" si="43"/>
        <v>-6.4584915710076058E-23</v>
      </c>
      <c r="AQ57">
        <f t="shared" si="44"/>
        <v>-9.1848167332775017E-19</v>
      </c>
      <c r="AR57">
        <f t="shared" si="45"/>
        <v>-9.1854625824346022E-19</v>
      </c>
      <c r="AS57">
        <f t="shared" si="46"/>
        <v>-5.6582032507144914E-2</v>
      </c>
      <c r="AT57">
        <f t="shared" si="47"/>
        <v>-3.6966927904668025E-2</v>
      </c>
      <c r="AU57">
        <f t="shared" si="48"/>
        <v>-9.3548960411812945E-2</v>
      </c>
      <c r="AW57">
        <v>54</v>
      </c>
      <c r="AX57">
        <f>IF(Z57&gt;0, (R57*SUMPRODUCT(K57:$K$98, X57:$X$98)-K57*$AZ$3)/Z57, 0)</f>
        <v>-3.6503642714050839E+23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0.872959127</v>
      </c>
      <c r="Q58" s="5">
        <f t="shared" si="60"/>
        <v>50</v>
      </c>
      <c r="R58">
        <f t="shared" si="31"/>
        <v>100000</v>
      </c>
      <c r="S58">
        <f t="shared" si="32"/>
        <v>-2.784714203007132E+24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-131.53842041728703</v>
      </c>
      <c r="AC58">
        <f t="shared" si="33"/>
        <v>-117.44501822972055</v>
      </c>
      <c r="AE58">
        <f t="shared" si="34"/>
        <v>0</v>
      </c>
      <c r="AF58">
        <f t="shared" si="35"/>
        <v>0</v>
      </c>
      <c r="AG58">
        <f t="shared" si="36"/>
        <v>-2.1087445545200847E-21</v>
      </c>
      <c r="AH58">
        <f t="shared" si="37"/>
        <v>-3.1456494781611168E-17</v>
      </c>
      <c r="AI58">
        <f t="shared" si="38"/>
        <v>-3.1458603526165688E-17</v>
      </c>
      <c r="AJ58">
        <f t="shared" si="39"/>
        <v>-14.093402187566483</v>
      </c>
      <c r="AK58">
        <f t="shared" si="61"/>
        <v>-9.2076894292100935</v>
      </c>
      <c r="AL58">
        <f t="shared" si="40"/>
        <v>-23.301091616776574</v>
      </c>
      <c r="AN58">
        <f t="shared" si="41"/>
        <v>0</v>
      </c>
      <c r="AO58">
        <f t="shared" si="42"/>
        <v>0</v>
      </c>
      <c r="AP58">
        <f t="shared" si="43"/>
        <v>-6.7491740333381382E-24</v>
      </c>
      <c r="AQ58">
        <f t="shared" si="44"/>
        <v>-1.0067855649220819E-19</v>
      </c>
      <c r="AR58">
        <f t="shared" si="45"/>
        <v>-1.0068530566624152E-19</v>
      </c>
      <c r="AS58">
        <f t="shared" si="46"/>
        <v>-4.51068498940888E-2</v>
      </c>
      <c r="AT58">
        <f t="shared" si="47"/>
        <v>-2.9469808597471323E-2</v>
      </c>
      <c r="AU58">
        <f t="shared" si="48"/>
        <v>-7.4576658491560116E-2</v>
      </c>
      <c r="AW58">
        <v>55</v>
      </c>
      <c r="AX58">
        <f>IF(Z58&gt;0, (R58*SUMPRODUCT(K58:$K$98, X58:$X$98)-K58*$AZ$3)/Z58, 0)</f>
        <v>-2.784714203007132E+24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0.877957722</v>
      </c>
      <c r="Q59" s="5">
        <f t="shared" si="60"/>
        <v>50</v>
      </c>
      <c r="R59">
        <f t="shared" si="31"/>
        <v>100000</v>
      </c>
      <c r="S59">
        <f t="shared" si="32"/>
        <v>-2.2191194354069202E+25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-117.44501822972055</v>
      </c>
      <c r="AC59">
        <f t="shared" si="33"/>
        <v>-104.86162341939331</v>
      </c>
      <c r="AE59">
        <f t="shared" si="34"/>
        <v>0</v>
      </c>
      <c r="AF59">
        <f t="shared" si="35"/>
        <v>0</v>
      </c>
      <c r="AG59">
        <f t="shared" si="36"/>
        <v>-2.3626854360852557E-22</v>
      </c>
      <c r="AH59">
        <f t="shared" si="37"/>
        <v>-3.7027771307327168E-18</v>
      </c>
      <c r="AI59">
        <f t="shared" si="38"/>
        <v>-3.7030133992763251E-18</v>
      </c>
      <c r="AJ59">
        <f t="shared" si="39"/>
        <v>-12.583394810327235</v>
      </c>
      <c r="AK59">
        <f t="shared" si="61"/>
        <v>-8.2211512760804393</v>
      </c>
      <c r="AL59">
        <f t="shared" si="40"/>
        <v>-20.804546086407676</v>
      </c>
      <c r="AN59">
        <f t="shared" si="41"/>
        <v>0</v>
      </c>
      <c r="AO59">
        <f t="shared" si="42"/>
        <v>0</v>
      </c>
      <c r="AP59">
        <f t="shared" si="43"/>
        <v>-6.7517217260147592E-25</v>
      </c>
      <c r="AQ59">
        <f t="shared" si="44"/>
        <v>-1.0581231178019826E-20</v>
      </c>
      <c r="AR59">
        <f t="shared" si="45"/>
        <v>-1.0581906350192427E-20</v>
      </c>
      <c r="AS59">
        <f t="shared" si="46"/>
        <v>-3.5958904571180533E-2</v>
      </c>
      <c r="AT59">
        <f t="shared" si="47"/>
        <v>-2.3493150986504552E-2</v>
      </c>
      <c r="AU59">
        <f t="shared" si="48"/>
        <v>-5.9452055557685089E-2</v>
      </c>
      <c r="AW59">
        <v>56</v>
      </c>
      <c r="AX59">
        <f>IF(Z59&gt;0, (R59*SUMPRODUCT(K59:$K$98, X59:$X$98)-K59*$AZ$3)/Z59, 0)</f>
        <v>-2.2191194354069202E+25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0.88376105100000002</v>
      </c>
      <c r="Q60" s="5">
        <f t="shared" si="60"/>
        <v>50</v>
      </c>
      <c r="R60">
        <f t="shared" si="31"/>
        <v>100000</v>
      </c>
      <c r="S60">
        <f t="shared" si="32"/>
        <v>-1.8650002258175384E+26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-104.86162341939331</v>
      </c>
      <c r="AC60">
        <f t="shared" si="33"/>
        <v>-93.626449481601185</v>
      </c>
      <c r="AE60">
        <f t="shared" si="34"/>
        <v>0</v>
      </c>
      <c r="AF60">
        <f t="shared" si="35"/>
        <v>0</v>
      </c>
      <c r="AG60">
        <f t="shared" si="36"/>
        <v>-2.5100921754730416E-23</v>
      </c>
      <c r="AH60">
        <f t="shared" si="37"/>
        <v>-4.1760987283541979E-19</v>
      </c>
      <c r="AI60">
        <f t="shared" si="38"/>
        <v>-4.1763497375717453E-19</v>
      </c>
      <c r="AJ60">
        <f t="shared" si="39"/>
        <v>-11.235173937792126</v>
      </c>
      <c r="AK60">
        <f t="shared" si="61"/>
        <v>-7.3403136393575323</v>
      </c>
      <c r="AL60">
        <f t="shared" si="40"/>
        <v>-18.575487577149659</v>
      </c>
      <c r="AN60">
        <f t="shared" si="41"/>
        <v>0</v>
      </c>
      <c r="AO60">
        <f t="shared" si="42"/>
        <v>0</v>
      </c>
      <c r="AP60">
        <f t="shared" si="43"/>
        <v>-6.4044269652881583E-26</v>
      </c>
      <c r="AQ60">
        <f t="shared" si="44"/>
        <v>-1.0655194086861317E-21</v>
      </c>
      <c r="AR60">
        <f t="shared" si="45"/>
        <v>-1.0655834529557846E-21</v>
      </c>
      <c r="AS60">
        <f t="shared" si="46"/>
        <v>-2.8666218567586395E-2</v>
      </c>
      <c r="AT60">
        <f t="shared" si="47"/>
        <v>-1.8728596130823137E-2</v>
      </c>
      <c r="AU60">
        <f t="shared" si="48"/>
        <v>-4.7394814698409532E-2</v>
      </c>
      <c r="AW60">
        <v>57</v>
      </c>
      <c r="AX60">
        <f>IF(Z60&gt;0, (R60*SUMPRODUCT(K60:$K$98, X60:$X$98)-K60*$AZ$3)/Z60, 0)</f>
        <v>-1.8650002258175384E+26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0.88953285599999998</v>
      </c>
      <c r="Q61" s="5">
        <f t="shared" si="60"/>
        <v>50</v>
      </c>
      <c r="R61">
        <f t="shared" si="31"/>
        <v>100000</v>
      </c>
      <c r="S61">
        <f t="shared" si="32"/>
        <v>-1.6574361594785378E+27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-93.626449481601185</v>
      </c>
      <c r="AC61">
        <f t="shared" si="33"/>
        <v>-83.595044180001054</v>
      </c>
      <c r="AE61">
        <f t="shared" si="34"/>
        <v>0</v>
      </c>
      <c r="AF61">
        <f t="shared" si="35"/>
        <v>0</v>
      </c>
      <c r="AG61">
        <f t="shared" si="36"/>
        <v>-2.5218179204652358E-24</v>
      </c>
      <c r="AH61">
        <f t="shared" si="37"/>
        <v>-4.4656189233435752E-20</v>
      </c>
      <c r="AI61">
        <f t="shared" si="38"/>
        <v>-4.4658711051356216E-20</v>
      </c>
      <c r="AJ61">
        <f t="shared" si="39"/>
        <v>-10.031405301600131</v>
      </c>
      <c r="AK61">
        <f t="shared" si="61"/>
        <v>-6.5538514637120837</v>
      </c>
      <c r="AL61">
        <f t="shared" si="40"/>
        <v>-16.585256765312216</v>
      </c>
      <c r="AN61">
        <f t="shared" si="41"/>
        <v>0</v>
      </c>
      <c r="AO61">
        <f t="shared" si="42"/>
        <v>0</v>
      </c>
      <c r="AP61">
        <f t="shared" si="43"/>
        <v>-5.7449507692775803E-27</v>
      </c>
      <c r="AQ61">
        <f t="shared" si="44"/>
        <v>-1.017312180263605E-22</v>
      </c>
      <c r="AR61">
        <f t="shared" si="45"/>
        <v>-1.0173696297712977E-22</v>
      </c>
      <c r="AS61">
        <f t="shared" si="46"/>
        <v>-2.28525339346193E-2</v>
      </c>
      <c r="AT61">
        <f t="shared" si="47"/>
        <v>-1.4930322170617938E-2</v>
      </c>
      <c r="AU61">
        <f t="shared" si="48"/>
        <v>-3.7782856105237239E-2</v>
      </c>
      <c r="AW61">
        <v>58</v>
      </c>
      <c r="AX61">
        <f>IF(Z61&gt;0, (R61*SUMPRODUCT(K61:$K$98, X61:$X$98)-K61*$AZ$3)/Z61, 0)</f>
        <v>-1.6574361594785378E+27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0.89526598199999996</v>
      </c>
      <c r="Q62" s="5">
        <f t="shared" si="60"/>
        <v>50</v>
      </c>
      <c r="R62">
        <f t="shared" si="31"/>
        <v>100000</v>
      </c>
      <c r="S62">
        <f t="shared" si="32"/>
        <v>-1.5621143756618906E+28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-83.595044180001054</v>
      </c>
      <c r="AC62">
        <f t="shared" si="33"/>
        <v>-74.638432303572372</v>
      </c>
      <c r="AE62">
        <f t="shared" si="34"/>
        <v>0</v>
      </c>
      <c r="AF62">
        <f t="shared" si="35"/>
        <v>0</v>
      </c>
      <c r="AG62">
        <f t="shared" si="36"/>
        <v>-2.3890194427007618E-25</v>
      </c>
      <c r="AH62">
        <f t="shared" si="37"/>
        <v>-4.515395593981014E-21</v>
      </c>
      <c r="AI62">
        <f t="shared" si="38"/>
        <v>-4.5156344959252839E-21</v>
      </c>
      <c r="AJ62">
        <f t="shared" si="39"/>
        <v>-8.9566118764286813</v>
      </c>
      <c r="AK62">
        <f t="shared" si="61"/>
        <v>-5.851653092600074</v>
      </c>
      <c r="AL62">
        <f t="shared" si="40"/>
        <v>-14.808264969028755</v>
      </c>
      <c r="AN62">
        <f t="shared" si="41"/>
        <v>0</v>
      </c>
      <c r="AO62">
        <f t="shared" si="42"/>
        <v>0</v>
      </c>
      <c r="AP62">
        <f t="shared" si="43"/>
        <v>-4.8593059784451441E-28</v>
      </c>
      <c r="AQ62">
        <f t="shared" si="44"/>
        <v>-9.1843910571409789E-24</v>
      </c>
      <c r="AR62">
        <f t="shared" si="45"/>
        <v>-9.1848769877388239E-24</v>
      </c>
      <c r="AS62">
        <f t="shared" si="46"/>
        <v>-1.8217900139205424E-2</v>
      </c>
      <c r="AT62">
        <f t="shared" si="47"/>
        <v>-1.190236142428088E-2</v>
      </c>
      <c r="AU62">
        <f t="shared" si="48"/>
        <v>-3.0120261563486302E-2</v>
      </c>
      <c r="AW62">
        <v>59</v>
      </c>
      <c r="AX62">
        <f>IF(Z62&gt;0, (R62*SUMPRODUCT(K62:$K$98, X62:$X$98)-K62*$AZ$3)/Z62, 0)</f>
        <v>-1.5621143756618906E+28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0.900953271</v>
      </c>
      <c r="Q63" s="5">
        <f t="shared" si="60"/>
        <v>50</v>
      </c>
      <c r="R63">
        <f t="shared" si="31"/>
        <v>100000</v>
      </c>
      <c r="S63">
        <f t="shared" si="32"/>
        <v>-1.5663068075971055E+29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-74.638432303572372</v>
      </c>
      <c r="AC63">
        <f t="shared" si="33"/>
        <v>-66.641457413903893</v>
      </c>
      <c r="AE63">
        <f t="shared" si="34"/>
        <v>0</v>
      </c>
      <c r="AF63">
        <f t="shared" si="35"/>
        <v>0</v>
      </c>
      <c r="AG63">
        <f t="shared" si="36"/>
        <v>-2.1273436688990564E-26</v>
      </c>
      <c r="AH63">
        <f t="shared" si="37"/>
        <v>-4.3047897627676975E-22</v>
      </c>
      <c r="AI63">
        <f t="shared" si="38"/>
        <v>-4.3050024971345879E-22</v>
      </c>
      <c r="AJ63">
        <f t="shared" si="39"/>
        <v>-7.9969748896684791</v>
      </c>
      <c r="AK63">
        <f t="shared" si="61"/>
        <v>-5.2246902612500667</v>
      </c>
      <c r="AL63">
        <f t="shared" si="40"/>
        <v>-13.221665150918547</v>
      </c>
      <c r="AN63">
        <f t="shared" si="41"/>
        <v>0</v>
      </c>
      <c r="AO63">
        <f t="shared" si="42"/>
        <v>0</v>
      </c>
      <c r="AP63">
        <f t="shared" si="43"/>
        <v>-3.8634402017025377E-29</v>
      </c>
      <c r="AQ63">
        <f t="shared" si="44"/>
        <v>-7.8178707429821567E-25</v>
      </c>
      <c r="AR63">
        <f t="shared" si="45"/>
        <v>-7.8182570870023282E-25</v>
      </c>
      <c r="AS63">
        <f t="shared" si="46"/>
        <v>-1.4523198452810467E-2</v>
      </c>
      <c r="AT63">
        <f t="shared" si="47"/>
        <v>-9.4884896558361607E-3</v>
      </c>
      <c r="AU63">
        <f t="shared" si="48"/>
        <v>-2.401168810864663E-2</v>
      </c>
      <c r="AW63">
        <v>60</v>
      </c>
      <c r="AX63">
        <f>IF(Z63&gt;0, (R63*SUMPRODUCT(K63:$K$98, X63:$X$98)-K63*$AZ$3)/Z63, 0)</f>
        <v>-1.5663068075971055E+29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0.90658776299999999</v>
      </c>
      <c r="Q64" s="5">
        <f t="shared" si="60"/>
        <v>50</v>
      </c>
      <c r="R64">
        <f t="shared" si="31"/>
        <v>100000</v>
      </c>
      <c r="S64">
        <f t="shared" si="32"/>
        <v>-1.6765983881583759E+30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-66.641457413903893</v>
      </c>
      <c r="AC64">
        <f t="shared" si="33"/>
        <v>-59.501301262414195</v>
      </c>
      <c r="AE64">
        <f t="shared" si="34"/>
        <v>0</v>
      </c>
      <c r="AF64">
        <f t="shared" si="35"/>
        <v>0</v>
      </c>
      <c r="AG64">
        <f t="shared" si="36"/>
        <v>-1.7744649429065758E-27</v>
      </c>
      <c r="AH64">
        <f t="shared" si="37"/>
        <v>-3.8572474758388163E-23</v>
      </c>
      <c r="AI64">
        <f t="shared" si="38"/>
        <v>-3.8574249223331068E-23</v>
      </c>
      <c r="AJ64">
        <f t="shared" si="39"/>
        <v>-7.1401561514896983</v>
      </c>
      <c r="AK64">
        <f t="shared" si="61"/>
        <v>-4.6649020189732733</v>
      </c>
      <c r="AL64">
        <f t="shared" si="40"/>
        <v>-11.805058170462971</v>
      </c>
      <c r="AN64">
        <f t="shared" si="41"/>
        <v>0</v>
      </c>
      <c r="AO64">
        <f t="shared" si="42"/>
        <v>0</v>
      </c>
      <c r="AP64">
        <f t="shared" si="43"/>
        <v>-2.877305265533391E-30</v>
      </c>
      <c r="AQ64">
        <f t="shared" si="44"/>
        <v>-6.2545493034745937E-26</v>
      </c>
      <c r="AR64">
        <f t="shared" si="45"/>
        <v>-6.2548370340011458E-26</v>
      </c>
      <c r="AS64">
        <f t="shared" si="46"/>
        <v>-1.1577804889038932E-2</v>
      </c>
      <c r="AT64">
        <f t="shared" si="47"/>
        <v>-7.5641658608387747E-3</v>
      </c>
      <c r="AU64">
        <f t="shared" si="48"/>
        <v>-1.9141970749877706E-2</v>
      </c>
      <c r="AW64">
        <v>61</v>
      </c>
      <c r="AX64">
        <f>IF(Z64&gt;0, (R64*SUMPRODUCT(K64:$K$98, X64:$X$98)-K64*$AZ$3)/Z64, 0)</f>
        <v>-1.6765983881583759E+30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0.91219363099999995</v>
      </c>
      <c r="Q65" s="5">
        <f t="shared" si="60"/>
        <v>50</v>
      </c>
      <c r="R65">
        <f t="shared" si="31"/>
        <v>100000</v>
      </c>
      <c r="S65">
        <f t="shared" si="32"/>
        <v>-1.9239592668435354E+31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-59.501301262414195</v>
      </c>
      <c r="AC65">
        <f t="shared" si="33"/>
        <v>-53.126161841441231</v>
      </c>
      <c r="AE65">
        <f t="shared" si="34"/>
        <v>0</v>
      </c>
      <c r="AF65">
        <f t="shared" si="35"/>
        <v>0</v>
      </c>
      <c r="AG65">
        <f t="shared" si="36"/>
        <v>-1.3806467412535318E-28</v>
      </c>
      <c r="AH65">
        <f t="shared" si="37"/>
        <v>-3.2373112387043138E-24</v>
      </c>
      <c r="AI65">
        <f t="shared" si="38"/>
        <v>-3.2374493033784391E-24</v>
      </c>
      <c r="AJ65">
        <f t="shared" si="39"/>
        <v>-6.3751394209729639</v>
      </c>
      <c r="AK65">
        <f t="shared" si="61"/>
        <v>-4.1650910883689942</v>
      </c>
      <c r="AL65">
        <f t="shared" si="40"/>
        <v>-10.540230509341958</v>
      </c>
      <c r="AN65">
        <f t="shared" si="41"/>
        <v>0</v>
      </c>
      <c r="AO65">
        <f t="shared" si="42"/>
        <v>0</v>
      </c>
      <c r="AP65">
        <f t="shared" si="43"/>
        <v>-1.9988631715690565E-31</v>
      </c>
      <c r="AQ65">
        <f t="shared" si="44"/>
        <v>-4.6868920315398613E-27</v>
      </c>
      <c r="AR65">
        <f t="shared" si="45"/>
        <v>-4.687091917857018E-27</v>
      </c>
      <c r="AS65">
        <f t="shared" si="46"/>
        <v>-9.229755173022134E-3</v>
      </c>
      <c r="AT65">
        <f t="shared" si="47"/>
        <v>-6.0301067130411144E-3</v>
      </c>
      <c r="AU65">
        <f t="shared" si="48"/>
        <v>-1.5259861886063248E-2</v>
      </c>
      <c r="AW65">
        <v>62</v>
      </c>
      <c r="AX65">
        <f>IF(Z65&gt;0, (R65*SUMPRODUCT(K65:$K$98, X65:$X$98)-K65*$AZ$3)/Z65, 0)</f>
        <v>-1.9239592668435354E+31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0.91779930600000004</v>
      </c>
      <c r="Q66" s="5">
        <f t="shared" si="60"/>
        <v>50</v>
      </c>
      <c r="R66">
        <f t="shared" si="31"/>
        <v>100000</v>
      </c>
      <c r="S66">
        <f t="shared" si="32"/>
        <v>-2.3792302799297784E+32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-53.126161841441231</v>
      </c>
      <c r="AC66">
        <f t="shared" si="33"/>
        <v>-47.434073072715385</v>
      </c>
      <c r="AE66">
        <f t="shared" si="34"/>
        <v>0</v>
      </c>
      <c r="AF66">
        <f t="shared" si="35"/>
        <v>0</v>
      </c>
      <c r="AG66">
        <f t="shared" si="36"/>
        <v>-9.9683652887343412E-30</v>
      </c>
      <c r="AH66">
        <f t="shared" si="37"/>
        <v>-2.5343132419073061E-25</v>
      </c>
      <c r="AI66">
        <f t="shared" si="38"/>
        <v>-2.5344129255601933E-25</v>
      </c>
      <c r="AJ66">
        <f t="shared" si="39"/>
        <v>-5.6920887687258457</v>
      </c>
      <c r="AK66">
        <f t="shared" si="61"/>
        <v>-3.7188313289008867</v>
      </c>
      <c r="AL66">
        <f t="shared" si="40"/>
        <v>-9.4109200976267324</v>
      </c>
      <c r="AN66">
        <f t="shared" si="41"/>
        <v>0</v>
      </c>
      <c r="AO66">
        <f t="shared" si="42"/>
        <v>0</v>
      </c>
      <c r="AP66">
        <f t="shared" si="43"/>
        <v>-1.2885652517707761E-32</v>
      </c>
      <c r="AQ66">
        <f t="shared" si="44"/>
        <v>-3.2759914850982834E-28</v>
      </c>
      <c r="AR66">
        <f t="shared" si="45"/>
        <v>-3.2761203416234604E-28</v>
      </c>
      <c r="AS66">
        <f t="shared" si="46"/>
        <v>-7.3579043152280843E-3</v>
      </c>
      <c r="AT66">
        <f t="shared" si="47"/>
        <v>-4.8071641526156832E-3</v>
      </c>
      <c r="AU66">
        <f t="shared" si="48"/>
        <v>-1.2165068467843767E-2</v>
      </c>
      <c r="AW66">
        <v>63</v>
      </c>
      <c r="AX66">
        <f>IF(Z66&gt;0, (R66*SUMPRODUCT(K66:$K$98, X66:$X$98)-K66*$AZ$3)/Z66, 0)</f>
        <v>-2.3792302799297784E+32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0.92340517499999997</v>
      </c>
      <c r="Q67" s="5">
        <f t="shared" si="60"/>
        <v>50</v>
      </c>
      <c r="R67">
        <f t="shared" si="31"/>
        <v>100000</v>
      </c>
      <c r="S67">
        <f t="shared" si="32"/>
        <v>-3.1899066480575635E+33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-47.434073072715385</v>
      </c>
      <c r="AC67">
        <f t="shared" si="33"/>
        <v>-42.351850957781579</v>
      </c>
      <c r="AE67">
        <f t="shared" si="34"/>
        <v>0</v>
      </c>
      <c r="AF67">
        <f t="shared" si="35"/>
        <v>0</v>
      </c>
      <c r="AG67">
        <f t="shared" si="36"/>
        <v>-6.6384154193933827E-31</v>
      </c>
      <c r="AH67">
        <f t="shared" si="37"/>
        <v>-1.8409680187815319E-26</v>
      </c>
      <c r="AI67">
        <f t="shared" ref="AI67:AI69" si="62">SUM(AE67:AH67)</f>
        <v>-1.8410344029357258E-26</v>
      </c>
      <c r="AJ67">
        <f t="shared" si="39"/>
        <v>-5.0822221149338063</v>
      </c>
      <c r="AK67">
        <f t="shared" si="61"/>
        <v>-3.3203851150900774</v>
      </c>
      <c r="AL67">
        <f t="shared" ref="AL67:AL69" si="63">SUM(AI67:AK67)</f>
        <v>-8.4026072300238841</v>
      </c>
      <c r="AN67">
        <f t="shared" si="41"/>
        <v>0</v>
      </c>
      <c r="AO67">
        <f t="shared" si="42"/>
        <v>0</v>
      </c>
      <c r="AP67">
        <f t="shared" si="43"/>
        <v>-7.6617658431031965E-34</v>
      </c>
      <c r="AQ67">
        <f t="shared" si="44"/>
        <v>-2.1247639675184147E-29</v>
      </c>
      <c r="AR67">
        <f t="shared" si="45"/>
        <v>-2.1248405851768458E-29</v>
      </c>
      <c r="AS67">
        <f t="shared" si="46"/>
        <v>-5.8656762717060789E-3</v>
      </c>
      <c r="AT67">
        <f t="shared" si="47"/>
        <v>-3.8322418308479609E-3</v>
      </c>
      <c r="AU67">
        <f t="shared" si="48"/>
        <v>-9.6979181025540397E-3</v>
      </c>
      <c r="AW67">
        <v>64</v>
      </c>
      <c r="AX67">
        <f>IF(Z67&gt;0, (R67*SUMPRODUCT(K67:$K$98, X67:$X$98)-K67*$AZ$3)/Z67, 0)</f>
        <v>-3.1899066480575635E+33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0.92901104300000004</v>
      </c>
      <c r="Q68" s="5">
        <f t="shared" si="60"/>
        <v>50</v>
      </c>
      <c r="R68">
        <f t="shared" si="31"/>
        <v>100000</v>
      </c>
      <c r="S68">
        <f t="shared" si="32"/>
        <v>-4.6699125150897159E+34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-42.351850957781579</v>
      </c>
      <c r="AC68">
        <f t="shared" si="33"/>
        <v>-37.814152640876408</v>
      </c>
      <c r="AE68">
        <f t="shared" si="34"/>
        <v>0</v>
      </c>
      <c r="AF68">
        <f t="shared" si="35"/>
        <v>0</v>
      </c>
      <c r="AG68">
        <f t="shared" si="36"/>
        <v>-4.0487003256151944E-32</v>
      </c>
      <c r="AH68">
        <f t="shared" si="37"/>
        <v>-1.233432246527586E-27</v>
      </c>
      <c r="AI68">
        <f t="shared" si="62"/>
        <v>-1.2334727335308422E-27</v>
      </c>
      <c r="AJ68">
        <f t="shared" si="39"/>
        <v>-4.5376983169051712</v>
      </c>
      <c r="AK68">
        <f t="shared" si="61"/>
        <v>-2.9646295670447107</v>
      </c>
      <c r="AL68">
        <f t="shared" si="63"/>
        <v>-7.5023278839498815</v>
      </c>
      <c r="AN68">
        <f t="shared" si="41"/>
        <v>0</v>
      </c>
      <c r="AO68">
        <f t="shared" si="42"/>
        <v>0</v>
      </c>
      <c r="AP68">
        <f t="shared" si="43"/>
        <v>-4.1721706031168653E-35</v>
      </c>
      <c r="AQ68">
        <f t="shared" si="44"/>
        <v>-1.2710473352005491E-30</v>
      </c>
      <c r="AR68">
        <f t="shared" si="45"/>
        <v>-1.2710890569065803E-30</v>
      </c>
      <c r="AS68">
        <f t="shared" si="46"/>
        <v>-4.6760812115003679E-3</v>
      </c>
      <c r="AT68">
        <f t="shared" si="47"/>
        <v>-3.0550397248469059E-3</v>
      </c>
      <c r="AU68">
        <f t="shared" si="48"/>
        <v>-7.7311209363472733E-3</v>
      </c>
      <c r="AW68">
        <v>65</v>
      </c>
      <c r="AX68">
        <f>IF(Z68&gt;0, (R68*SUMPRODUCT(K68:$K$98, X68:$X$98)-K68*$AZ$3)/Z68, 0)</f>
        <v>-4.6699125150897159E+34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-37.814152640876408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-8.0974006512303884E-29</v>
      </c>
      <c r="AI69">
        <f t="shared" si="62"/>
        <v>-8.0974006512303884E-29</v>
      </c>
      <c r="AJ69">
        <f t="shared" si="39"/>
        <v>-37.814152640876408</v>
      </c>
      <c r="AK69">
        <f t="shared" si="61"/>
        <v>-2.6469906848613487</v>
      </c>
      <c r="AL69">
        <f t="shared" si="63"/>
        <v>-40.461143325737758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-7.4503046484229735E-32</v>
      </c>
      <c r="AR69">
        <f t="shared" si="45"/>
        <v>-7.4503046484229735E-32</v>
      </c>
      <c r="AS69">
        <f t="shared" si="46"/>
        <v>-3.4792270918901531E-2</v>
      </c>
      <c r="AT69">
        <f t="shared" si="47"/>
        <v>-2.4354589643231072E-3</v>
      </c>
      <c r="AU69">
        <f t="shared" si="48"/>
        <v>-3.722772988322464E-2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54391.337704981954</v>
      </c>
      <c r="AO71" s="6">
        <f t="shared" si="70"/>
        <v>-5439.1337704981961</v>
      </c>
      <c r="AP71" s="6">
        <f t="shared" si="70"/>
        <v>-2832.7090310241852</v>
      </c>
      <c r="AQ71" s="6">
        <f t="shared" si="70"/>
        <v>-36695.08912114126</v>
      </c>
      <c r="AR71" s="6">
        <f t="shared" si="70"/>
        <v>9424.4057823183211</v>
      </c>
      <c r="AS71" s="6">
        <f t="shared" si="70"/>
        <v>1665.5096650550356</v>
      </c>
      <c r="AT71" s="6">
        <f t="shared" si="70"/>
        <v>-1061.7909430903749</v>
      </c>
      <c r="AU71" s="6">
        <f t="shared" si="70"/>
        <v>10028.124504282965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13090.571674424078</v>
      </c>
      <c r="K3">
        <v>1</v>
      </c>
      <c r="L3" s="2">
        <v>0</v>
      </c>
      <c r="O3">
        <f>$C$3</f>
        <v>13090.571674424078</v>
      </c>
      <c r="P3">
        <f>O3*C5</f>
        <v>1309.0571674424079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13090.571674424078</v>
      </c>
      <c r="AF3">
        <f t="shared" ref="AF3:AF34" si="4">-$Z3*P3</f>
        <v>-1309.0571674424079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9261.6063029816705</v>
      </c>
      <c r="AJ3">
        <f t="shared" ref="AJ3:AJ34" si="8">AB3-AC3</f>
        <v>0</v>
      </c>
      <c r="AL3">
        <f t="shared" ref="AL3:AL34" si="9">SUM(AI3:AK3)</f>
        <v>9261.6063029816705</v>
      </c>
      <c r="AN3">
        <f t="shared" ref="AN3:AN34" si="10">AE3*$K3</f>
        <v>13090.571674424078</v>
      </c>
      <c r="AO3">
        <f t="shared" ref="AO3:AO34" si="11">AF3*$K3</f>
        <v>-1309.0571674424079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9261.6063029816705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9261.6063029816705</v>
      </c>
      <c r="AW3">
        <v>0</v>
      </c>
      <c r="AX3">
        <f>IF(Z3&gt;0, (R3*SUMPRODUCT(K3:$K$98, X3:$X$98)-K3*$AZ$3)/Z3, 0)</f>
        <v>0</v>
      </c>
      <c r="AZ3">
        <f>C6*SUMPRODUCT(X4:X98, K4:K98)/1</f>
        <v>7193.514024481291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250000</v>
      </c>
      <c r="S4">
        <f t="shared" si="1"/>
        <v>358.27158687183993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354.27270057818168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-354.27270057818168</v>
      </c>
      <c r="AK4">
        <f>G4*SUM(AB4, AE4:AF4)</f>
        <v>0</v>
      </c>
      <c r="AL4">
        <f t="shared" si="9"/>
        <v>-644.67420057818163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-276.09954363947514</v>
      </c>
      <c r="AR4">
        <f t="shared" si="14"/>
        <v>-276.09954363947514</v>
      </c>
      <c r="AS4">
        <f t="shared" si="15"/>
        <v>-336.82515742363722</v>
      </c>
      <c r="AT4">
        <f t="shared" si="16"/>
        <v>0</v>
      </c>
      <c r="AU4">
        <f t="shared" si="17"/>
        <v>-612.92470106311237</v>
      </c>
      <c r="AW4">
        <v>1</v>
      </c>
      <c r="AX4">
        <f>IF(Z4&gt;0, (R4*SUMPRODUCT(K4:$K$98, X4:$X$98)-K4*$AZ$3)/Z4, 0)</f>
        <v>358.27158687183993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1.1730060000000001E-3</v>
      </c>
      <c r="Q5" s="5">
        <f t="shared" ref="Q5:Q36" si="29">$C$8</f>
        <v>50</v>
      </c>
      <c r="R5">
        <f t="shared" si="0"/>
        <v>250000</v>
      </c>
      <c r="S5">
        <f t="shared" si="1"/>
        <v>438.93500547473428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354.27270057818168</v>
      </c>
      <c r="AC5">
        <f t="shared" si="2"/>
        <v>429.18630144412055</v>
      </c>
      <c r="AE5">
        <f t="shared" si="3"/>
        <v>0</v>
      </c>
      <c r="AF5">
        <f t="shared" si="4"/>
        <v>0</v>
      </c>
      <c r="AG5">
        <f t="shared" si="5"/>
        <v>-48.889504834540375</v>
      </c>
      <c r="AH5">
        <f t="shared" si="6"/>
        <v>-289.97834229809098</v>
      </c>
      <c r="AI5">
        <f t="shared" si="7"/>
        <v>-338.86784713263137</v>
      </c>
      <c r="AJ5">
        <f t="shared" si="8"/>
        <v>-74.913600865938861</v>
      </c>
      <c r="AK5">
        <f>G5*SUM(AB5, AE5:AF5)</f>
        <v>1.4525180723705451</v>
      </c>
      <c r="AL5">
        <f t="shared" si="9"/>
        <v>-412.32892992619969</v>
      </c>
      <c r="AN5">
        <f t="shared" si="10"/>
        <v>0</v>
      </c>
      <c r="AO5">
        <f t="shared" si="11"/>
        <v>0</v>
      </c>
      <c r="AP5">
        <f t="shared" si="12"/>
        <v>-44.096148539466803</v>
      </c>
      <c r="AQ5">
        <f t="shared" si="13"/>
        <v>-261.54750592137356</v>
      </c>
      <c r="AR5">
        <f t="shared" si="14"/>
        <v>-305.64365446084037</v>
      </c>
      <c r="AS5">
        <f t="shared" si="15"/>
        <v>-67.568720169915082</v>
      </c>
      <c r="AT5">
        <f t="shared" si="16"/>
        <v>1.3101063897513641</v>
      </c>
      <c r="AU5">
        <f t="shared" si="17"/>
        <v>-371.90226824100409</v>
      </c>
      <c r="AW5">
        <v>2</v>
      </c>
      <c r="AX5">
        <f>IF(Z5&gt;0, (R5*SUMPRODUCT(K5:$K$98, X5:$X$98)-K5*$AZ$3)/Z5, 0)</f>
        <v>438.93500547473428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1.1872549999999999E-3</v>
      </c>
      <c r="Q6" s="5">
        <f t="shared" si="29"/>
        <v>50</v>
      </c>
      <c r="R6">
        <f t="shared" si="0"/>
        <v>250000</v>
      </c>
      <c r="S6">
        <f t="shared" si="1"/>
        <v>535.86833771163515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429.18630144412055</v>
      </c>
      <c r="AC6">
        <f t="shared" si="2"/>
        <v>518.1050040589389</v>
      </c>
      <c r="AE6">
        <f t="shared" si="3"/>
        <v>0</v>
      </c>
      <c r="AF6">
        <f t="shared" si="4"/>
        <v>0</v>
      </c>
      <c r="AG6">
        <f t="shared" si="5"/>
        <v>-48.342565477132638</v>
      </c>
      <c r="AH6">
        <f t="shared" si="6"/>
        <v>-290.22154531166115</v>
      </c>
      <c r="AI6">
        <f t="shared" si="7"/>
        <v>-338.56411078879376</v>
      </c>
      <c r="AJ6">
        <f t="shared" si="8"/>
        <v>-88.918702614818358</v>
      </c>
      <c r="AK6">
        <f>G6*SUM(AB6, AE6:AF6)</f>
        <v>3.0472227402532561</v>
      </c>
      <c r="AL6">
        <f t="shared" si="9"/>
        <v>-424.43559066335888</v>
      </c>
      <c r="AN6">
        <f t="shared" si="10"/>
        <v>0</v>
      </c>
      <c r="AO6">
        <f t="shared" si="11"/>
        <v>0</v>
      </c>
      <c r="AP6">
        <f t="shared" si="12"/>
        <v>-41.24759595235826</v>
      </c>
      <c r="AQ6">
        <f t="shared" si="13"/>
        <v>-247.62734289199065</v>
      </c>
      <c r="AR6">
        <f t="shared" si="14"/>
        <v>-288.87493884434889</v>
      </c>
      <c r="AS6">
        <f t="shared" si="15"/>
        <v>-75.868599067189436</v>
      </c>
      <c r="AT6">
        <f t="shared" si="16"/>
        <v>2.5999988028409327</v>
      </c>
      <c r="AU6">
        <f t="shared" si="17"/>
        <v>-362.14353910869738</v>
      </c>
      <c r="AW6">
        <v>3</v>
      </c>
      <c r="AX6">
        <f>IF(Z6&gt;0, (R6*SUMPRODUCT(K6:$K$98, X6:$X$98)-K6*$AZ$3)/Z6, 0)</f>
        <v>535.86833771163515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1.2024550000000001E-3</v>
      </c>
      <c r="Q7" s="5">
        <f t="shared" si="29"/>
        <v>50</v>
      </c>
      <c r="R7">
        <f t="shared" si="0"/>
        <v>250000</v>
      </c>
      <c r="S7">
        <f t="shared" si="1"/>
        <v>667.95850983203729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518.1050040589389</v>
      </c>
      <c r="AC7">
        <f t="shared" si="2"/>
        <v>638.58182900015527</v>
      </c>
      <c r="AE7">
        <f t="shared" si="3"/>
        <v>0</v>
      </c>
      <c r="AF7">
        <f t="shared" si="4"/>
        <v>0</v>
      </c>
      <c r="AG7">
        <f t="shared" si="5"/>
        <v>-47.801010062790503</v>
      </c>
      <c r="AH7">
        <f t="shared" si="6"/>
        <v>-290.64879785402763</v>
      </c>
      <c r="AI7">
        <f t="shared" si="7"/>
        <v>-338.44980791681814</v>
      </c>
      <c r="AJ7">
        <f t="shared" si="8"/>
        <v>-120.47682494121636</v>
      </c>
      <c r="AK7">
        <f>G7*SUM(AB7, AE7:AF7)</f>
        <v>7.1498490560133563</v>
      </c>
      <c r="AL7">
        <f t="shared" si="9"/>
        <v>-451.77678380202116</v>
      </c>
      <c r="AN7">
        <f t="shared" si="10"/>
        <v>0</v>
      </c>
      <c r="AO7">
        <f t="shared" si="11"/>
        <v>0</v>
      </c>
      <c r="AP7">
        <f t="shared" si="12"/>
        <v>-38.339463822940189</v>
      </c>
      <c r="AQ7">
        <f t="shared" si="13"/>
        <v>-233.11890388650565</v>
      </c>
      <c r="AR7">
        <f t="shared" si="14"/>
        <v>-271.45836770944584</v>
      </c>
      <c r="AS7">
        <f t="shared" si="15"/>
        <v>-96.630110227148137</v>
      </c>
      <c r="AT7">
        <f t="shared" si="16"/>
        <v>5.7346357087941549</v>
      </c>
      <c r="AU7">
        <f t="shared" si="17"/>
        <v>-362.35384222779982</v>
      </c>
      <c r="AW7">
        <v>4</v>
      </c>
      <c r="AX7">
        <f>IF(Z7&gt;0, (R7*SUMPRODUCT(K7:$K$98, X7:$X$98)-K7*$AZ$3)/Z7, 0)</f>
        <v>667.95850983203729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1.2214540000000001E-3</v>
      </c>
      <c r="Q8" s="5">
        <f t="shared" si="29"/>
        <v>50</v>
      </c>
      <c r="R8">
        <f t="shared" si="0"/>
        <v>250000</v>
      </c>
      <c r="S8">
        <f t="shared" si="1"/>
        <v>836.74464788702198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638.58182900015527</v>
      </c>
      <c r="AC8">
        <f t="shared" si="2"/>
        <v>790.96824304648544</v>
      </c>
      <c r="AE8">
        <f t="shared" si="3"/>
        <v>0</v>
      </c>
      <c r="AF8">
        <f t="shared" si="4"/>
        <v>0</v>
      </c>
      <c r="AG8">
        <f t="shared" si="5"/>
        <v>-47.26461322721736</v>
      </c>
      <c r="AH8">
        <f t="shared" si="6"/>
        <v>-291.93367472617859</v>
      </c>
      <c r="AI8">
        <f t="shared" si="7"/>
        <v>-339.19828795339595</v>
      </c>
      <c r="AJ8">
        <f t="shared" si="8"/>
        <v>-152.38641404633017</v>
      </c>
      <c r="AK8">
        <f>G8*SUM(AB8, AE8:AF8)</f>
        <v>13.793367506403355</v>
      </c>
      <c r="AL8">
        <f t="shared" si="9"/>
        <v>-477.79133449332278</v>
      </c>
      <c r="AN8">
        <f t="shared" si="10"/>
        <v>0</v>
      </c>
      <c r="AO8">
        <f t="shared" si="11"/>
        <v>0</v>
      </c>
      <c r="AP8">
        <f t="shared" si="12"/>
        <v>-35.376296466280699</v>
      </c>
      <c r="AQ8">
        <f t="shared" si="13"/>
        <v>-218.50453268190364</v>
      </c>
      <c r="AR8">
        <f t="shared" si="14"/>
        <v>-253.88082914818435</v>
      </c>
      <c r="AS8">
        <f t="shared" si="15"/>
        <v>-114.05714746507316</v>
      </c>
      <c r="AT8">
        <f t="shared" si="16"/>
        <v>10.323965962211597</v>
      </c>
      <c r="AU8">
        <f t="shared" si="17"/>
        <v>-357.61401065104593</v>
      </c>
      <c r="AW8">
        <v>5</v>
      </c>
      <c r="AX8">
        <f>IF(Z8&gt;0, (R8*SUMPRODUCT(K8:$K$98, X8:$X$98)-K8*$AZ$3)/Z8, 0)</f>
        <v>836.74464788702198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1.250903E-3</v>
      </c>
      <c r="Q9" s="5">
        <f t="shared" si="29"/>
        <v>50</v>
      </c>
      <c r="R9">
        <f t="shared" si="0"/>
        <v>250000</v>
      </c>
      <c r="S9">
        <f t="shared" si="1"/>
        <v>1000.892503838624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790.96824304648544</v>
      </c>
      <c r="AC9">
        <f t="shared" si="2"/>
        <v>935.49105781622984</v>
      </c>
      <c r="AE9">
        <f t="shared" si="3"/>
        <v>0</v>
      </c>
      <c r="AF9">
        <f t="shared" si="4"/>
        <v>0</v>
      </c>
      <c r="AG9">
        <f t="shared" si="5"/>
        <v>-46.732843648465419</v>
      </c>
      <c r="AH9">
        <f t="shared" si="6"/>
        <v>-295.6172323988294</v>
      </c>
      <c r="AI9">
        <f t="shared" si="7"/>
        <v>-342.35007604729481</v>
      </c>
      <c r="AJ9">
        <f t="shared" si="8"/>
        <v>-144.5228147697444</v>
      </c>
      <c r="AK9">
        <f t="shared" ref="AK9:AK40" si="30">G9*SUM(AB9:AB9, AE9:AF9)</f>
        <v>17.638591819936625</v>
      </c>
      <c r="AL9">
        <f t="shared" si="9"/>
        <v>-469.2342989971026</v>
      </c>
      <c r="AN9">
        <f t="shared" si="10"/>
        <v>0</v>
      </c>
      <c r="AO9">
        <f t="shared" si="11"/>
        <v>0</v>
      </c>
      <c r="AP9">
        <f t="shared" si="12"/>
        <v>-32.619864950330438</v>
      </c>
      <c r="AQ9">
        <f t="shared" si="13"/>
        <v>-206.34297947663867</v>
      </c>
      <c r="AR9">
        <f t="shared" si="14"/>
        <v>-238.9628444269691</v>
      </c>
      <c r="AS9">
        <f t="shared" si="15"/>
        <v>-100.87797642901384</v>
      </c>
      <c r="AT9">
        <f t="shared" si="16"/>
        <v>12.31186544966924</v>
      </c>
      <c r="AU9">
        <f t="shared" si="17"/>
        <v>-327.52895540631368</v>
      </c>
      <c r="AW9">
        <v>6</v>
      </c>
      <c r="AX9">
        <f>IF(Z9&gt;0, (R9*SUMPRODUCT(K9:$K$98, X9:$X$98)-K9*$AZ$3)/Z9, 0)</f>
        <v>1000.892503838624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1.286052E-3</v>
      </c>
      <c r="Q10" s="5">
        <f t="shared" si="29"/>
        <v>50</v>
      </c>
      <c r="R10">
        <f t="shared" si="0"/>
        <v>250000</v>
      </c>
      <c r="S10">
        <f t="shared" si="1"/>
        <v>1068.8714124510532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935.49105781622984</v>
      </c>
      <c r="AC10">
        <f t="shared" si="2"/>
        <v>987.75292987526416</v>
      </c>
      <c r="AE10">
        <f t="shared" si="3"/>
        <v>0</v>
      </c>
      <c r="AF10">
        <f t="shared" si="4"/>
        <v>0</v>
      </c>
      <c r="AG10">
        <f t="shared" si="5"/>
        <v>-46.205414344940969</v>
      </c>
      <c r="AH10">
        <f t="shared" si="6"/>
        <v>-300.50433519898127</v>
      </c>
      <c r="AI10">
        <f t="shared" si="7"/>
        <v>-346.70974954392221</v>
      </c>
      <c r="AJ10">
        <f t="shared" si="8"/>
        <v>-52.261872059034317</v>
      </c>
      <c r="AK10">
        <f t="shared" si="30"/>
        <v>4.0226115486097882</v>
      </c>
      <c r="AL10">
        <f t="shared" si="9"/>
        <v>-394.94901005434673</v>
      </c>
      <c r="AN10">
        <f t="shared" si="10"/>
        <v>0</v>
      </c>
      <c r="AO10">
        <f t="shared" si="11"/>
        <v>0</v>
      </c>
      <c r="AP10">
        <f t="shared" si="12"/>
        <v>-30.590643515382748</v>
      </c>
      <c r="AQ10">
        <f t="shared" si="13"/>
        <v>-198.95116455990876</v>
      </c>
      <c r="AR10">
        <f t="shared" si="14"/>
        <v>-229.5418080752915</v>
      </c>
      <c r="AS10">
        <f t="shared" si="15"/>
        <v>-34.600367084025628</v>
      </c>
      <c r="AT10">
        <f t="shared" si="16"/>
        <v>2.6632003549570373</v>
      </c>
      <c r="AU10">
        <f t="shared" si="17"/>
        <v>-261.47897480436006</v>
      </c>
      <c r="AW10">
        <v>7</v>
      </c>
      <c r="AX10">
        <f>IF(Z10&gt;0, (R10*SUMPRODUCT(K10:$K$98, X10:$X$98)-K10*$AZ$3)/Z10, 0)</f>
        <v>1068.8714124510532</v>
      </c>
    </row>
    <row r="11" spans="1:52" x14ac:dyDescent="0.25">
      <c r="A11" t="s">
        <v>33</v>
      </c>
      <c r="C11" s="25">
        <f>AU100</f>
        <v>909.74837079197039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1.3202509999999999E-3</v>
      </c>
      <c r="Q11" s="5">
        <f t="shared" si="29"/>
        <v>50</v>
      </c>
      <c r="R11">
        <f t="shared" si="0"/>
        <v>250000</v>
      </c>
      <c r="S11">
        <f t="shared" si="1"/>
        <v>1119.1295509498914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987.75292987526416</v>
      </c>
      <c r="AC11">
        <f t="shared" si="2"/>
        <v>1022.4895237436349</v>
      </c>
      <c r="AE11">
        <f t="shared" si="3"/>
        <v>0</v>
      </c>
      <c r="AF11">
        <f t="shared" si="4"/>
        <v>0</v>
      </c>
      <c r="AG11">
        <f t="shared" si="5"/>
        <v>-45.682357456997238</v>
      </c>
      <c r="AH11">
        <f t="shared" si="6"/>
        <v>-305.01372247161328</v>
      </c>
      <c r="AI11">
        <f t="shared" si="7"/>
        <v>-350.69607992861052</v>
      </c>
      <c r="AJ11">
        <f t="shared" si="8"/>
        <v>-34.736593868370733</v>
      </c>
      <c r="AK11">
        <f t="shared" si="30"/>
        <v>1.5804046878004228</v>
      </c>
      <c r="AL11">
        <f t="shared" si="9"/>
        <v>-383.85226910918084</v>
      </c>
      <c r="AN11">
        <f t="shared" si="10"/>
        <v>0</v>
      </c>
      <c r="AO11">
        <f t="shared" si="11"/>
        <v>0</v>
      </c>
      <c r="AP11">
        <f t="shared" si="12"/>
        <v>-28.760317375938659</v>
      </c>
      <c r="AQ11">
        <f t="shared" si="13"/>
        <v>-192.02799397027189</v>
      </c>
      <c r="AR11">
        <f t="shared" si="14"/>
        <v>-220.78831134621058</v>
      </c>
      <c r="AS11">
        <f t="shared" si="15"/>
        <v>-21.869174881218903</v>
      </c>
      <c r="AT11">
        <f t="shared" si="16"/>
        <v>0.99497799443358881</v>
      </c>
      <c r="AU11">
        <f t="shared" si="17"/>
        <v>-241.66250823299589</v>
      </c>
      <c r="AW11">
        <v>8</v>
      </c>
      <c r="AX11">
        <f>IF(Z11&gt;0, (R11*SUMPRODUCT(K11:$K$98, X11:$X$98)-K11*$AZ$3)/Z11, 0)</f>
        <v>1119.1295509498914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1.3639489999999999E-3</v>
      </c>
      <c r="Q12" s="5">
        <f t="shared" si="29"/>
        <v>50</v>
      </c>
      <c r="R12">
        <f t="shared" si="0"/>
        <v>250000</v>
      </c>
      <c r="S12">
        <f t="shared" si="1"/>
        <v>1251.7842178365095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1022.4895237436349</v>
      </c>
      <c r="AC12">
        <f t="shared" si="2"/>
        <v>1130.6922575653989</v>
      </c>
      <c r="AE12">
        <f t="shared" si="3"/>
        <v>0</v>
      </c>
      <c r="AF12">
        <f t="shared" si="4"/>
        <v>0</v>
      </c>
      <c r="AG12">
        <f t="shared" si="5"/>
        <v>-45.163225476656152</v>
      </c>
      <c r="AH12">
        <f t="shared" si="6"/>
        <v>-311.54202885556964</v>
      </c>
      <c r="AI12">
        <f t="shared" si="7"/>
        <v>-356.70525433222576</v>
      </c>
      <c r="AJ12">
        <f t="shared" si="8"/>
        <v>-108.20273382176401</v>
      </c>
      <c r="AK12">
        <f t="shared" si="30"/>
        <v>21.472279998616333</v>
      </c>
      <c r="AL12">
        <f t="shared" si="9"/>
        <v>-443.43570815537345</v>
      </c>
      <c r="AN12">
        <f t="shared" si="10"/>
        <v>0</v>
      </c>
      <c r="AO12">
        <f t="shared" si="11"/>
        <v>0</v>
      </c>
      <c r="AP12">
        <f t="shared" si="12"/>
        <v>-26.548540239080001</v>
      </c>
      <c r="AQ12">
        <f t="shared" si="13"/>
        <v>-183.13541608120525</v>
      </c>
      <c r="AR12">
        <f t="shared" si="14"/>
        <v>-209.68395632028523</v>
      </c>
      <c r="AS12">
        <f t="shared" si="15"/>
        <v>-63.605391389292137</v>
      </c>
      <c r="AT12">
        <f t="shared" si="16"/>
        <v>12.622165125533567</v>
      </c>
      <c r="AU12">
        <f t="shared" si="17"/>
        <v>-260.66718258404381</v>
      </c>
      <c r="AW12">
        <v>9</v>
      </c>
      <c r="AX12">
        <f>IF(Z12&gt;0, (R12*SUMPRODUCT(K12:$K$98, X12:$X$98)-K12*$AZ$3)/Z12, 0)</f>
        <v>1251.7842178365095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1.4095469999999999E-3</v>
      </c>
      <c r="Q13" s="5">
        <f t="shared" si="29"/>
        <v>50</v>
      </c>
      <c r="R13">
        <f t="shared" si="0"/>
        <v>250000</v>
      </c>
      <c r="S13">
        <f t="shared" si="1"/>
        <v>1568.5175205379305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1130.6922575653989</v>
      </c>
      <c r="AC13">
        <f t="shared" si="2"/>
        <v>1400.6213200436041</v>
      </c>
      <c r="AE13">
        <f t="shared" si="3"/>
        <v>0</v>
      </c>
      <c r="AF13">
        <f t="shared" si="4"/>
        <v>0</v>
      </c>
      <c r="AG13">
        <f t="shared" si="5"/>
        <v>-44.647933532908652</v>
      </c>
      <c r="AH13">
        <f t="shared" si="6"/>
        <v>-318.29844490472124</v>
      </c>
      <c r="AI13">
        <f t="shared" si="7"/>
        <v>-362.9463784376299</v>
      </c>
      <c r="AJ13">
        <f t="shared" si="8"/>
        <v>-269.9290624782052</v>
      </c>
      <c r="AK13">
        <f t="shared" si="30"/>
        <v>79.148458029577924</v>
      </c>
      <c r="AL13">
        <f t="shared" si="9"/>
        <v>-553.72698288625713</v>
      </c>
      <c r="AN13">
        <f t="shared" si="10"/>
        <v>0</v>
      </c>
      <c r="AO13">
        <f t="shared" si="11"/>
        <v>0</v>
      </c>
      <c r="AP13">
        <f t="shared" si="12"/>
        <v>-23.433601269143594</v>
      </c>
      <c r="AQ13">
        <f t="shared" si="13"/>
        <v>-167.05988950167185</v>
      </c>
      <c r="AR13">
        <f t="shared" si="14"/>
        <v>-190.49349077081544</v>
      </c>
      <c r="AS13">
        <f t="shared" si="15"/>
        <v>-141.67307466549914</v>
      </c>
      <c r="AT13">
        <f t="shared" si="16"/>
        <v>41.54130459734732</v>
      </c>
      <c r="AU13">
        <f t="shared" si="17"/>
        <v>-290.62526083896722</v>
      </c>
      <c r="AW13">
        <v>10</v>
      </c>
      <c r="AX13">
        <f>IF(Z13&gt;0, (R13*SUMPRODUCT(K13:$K$98, X13:$X$98)-K13*$AZ$3)/Z13, 0)</f>
        <v>1568.5175205379305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1.462746E-3</v>
      </c>
      <c r="Q14" s="5">
        <f t="shared" si="29"/>
        <v>50</v>
      </c>
      <c r="R14">
        <f t="shared" si="0"/>
        <v>250000</v>
      </c>
      <c r="S14">
        <f t="shared" si="1"/>
        <v>1855.7162884377381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1400.6213200436041</v>
      </c>
      <c r="AC14">
        <f t="shared" si="2"/>
        <v>1638.0832863985484</v>
      </c>
      <c r="AE14">
        <f t="shared" si="3"/>
        <v>0</v>
      </c>
      <c r="AF14">
        <f t="shared" si="4"/>
        <v>0</v>
      </c>
      <c r="AG14">
        <f t="shared" si="5"/>
        <v>-44.136145611396039</v>
      </c>
      <c r="AH14">
        <f t="shared" si="6"/>
        <v>-326.54293091763998</v>
      </c>
      <c r="AI14">
        <f t="shared" si="7"/>
        <v>-370.67907652903602</v>
      </c>
      <c r="AJ14">
        <f t="shared" si="8"/>
        <v>-237.46196635494425</v>
      </c>
      <c r="AK14">
        <f t="shared" si="30"/>
        <v>98.043492403052298</v>
      </c>
      <c r="AL14">
        <f t="shared" si="9"/>
        <v>-510.09755048092796</v>
      </c>
      <c r="AN14">
        <f t="shared" si="10"/>
        <v>0</v>
      </c>
      <c r="AO14">
        <f t="shared" si="11"/>
        <v>0</v>
      </c>
      <c r="AP14">
        <f t="shared" si="12"/>
        <v>-20.683024866009038</v>
      </c>
      <c r="AQ14">
        <f t="shared" si="13"/>
        <v>-153.02413625908355</v>
      </c>
      <c r="AR14">
        <f t="shared" si="14"/>
        <v>-173.70716112509257</v>
      </c>
      <c r="AS14">
        <f t="shared" si="15"/>
        <v>-111.27912704689311</v>
      </c>
      <c r="AT14">
        <f t="shared" si="16"/>
        <v>45.94501769993952</v>
      </c>
      <c r="AU14">
        <f t="shared" si="17"/>
        <v>-239.04127047204616</v>
      </c>
      <c r="AW14">
        <v>11</v>
      </c>
      <c r="AX14">
        <f>IF(Z14&gt;0, (R14*SUMPRODUCT(K14:$K$98, X14:$X$98)-K14*$AZ$3)/Z14, 0)</f>
        <v>1855.7162884377381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1.535893E-3</v>
      </c>
      <c r="Q15" s="5">
        <f t="shared" si="29"/>
        <v>50</v>
      </c>
      <c r="R15">
        <f t="shared" si="0"/>
        <v>250000</v>
      </c>
      <c r="S15">
        <f t="shared" si="1"/>
        <v>2115.9368717662146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1638.0832863985484</v>
      </c>
      <c r="AC15">
        <f t="shared" si="2"/>
        <v>1846.2393785828729</v>
      </c>
      <c r="AE15">
        <f t="shared" si="3"/>
        <v>0</v>
      </c>
      <c r="AF15">
        <f t="shared" si="4"/>
        <v>0</v>
      </c>
      <c r="AG15">
        <f t="shared" si="5"/>
        <v>-43.62699575819056</v>
      </c>
      <c r="AH15">
        <f t="shared" si="6"/>
        <v>-338.94198545761947</v>
      </c>
      <c r="AI15">
        <f t="shared" si="7"/>
        <v>-382.56898121581003</v>
      </c>
      <c r="AJ15">
        <f t="shared" si="8"/>
        <v>-208.15609218432451</v>
      </c>
      <c r="AK15">
        <f t="shared" si="30"/>
        <v>114.6658300478984</v>
      </c>
      <c r="AL15">
        <f t="shared" si="9"/>
        <v>-476.05924335223614</v>
      </c>
      <c r="AN15">
        <f t="shared" si="10"/>
        <v>0</v>
      </c>
      <c r="AO15">
        <f t="shared" si="11"/>
        <v>0</v>
      </c>
      <c r="AP15">
        <f t="shared" si="12"/>
        <v>-18.253953307355733</v>
      </c>
      <c r="AQ15">
        <f t="shared" si="13"/>
        <v>-141.81657638629113</v>
      </c>
      <c r="AR15">
        <f t="shared" si="14"/>
        <v>-160.07052969364688</v>
      </c>
      <c r="AS15">
        <f t="shared" si="15"/>
        <v>-87.094504706089964</v>
      </c>
      <c r="AT15">
        <f t="shared" si="16"/>
        <v>47.977282672519671</v>
      </c>
      <c r="AU15">
        <f t="shared" si="17"/>
        <v>-199.18775172721718</v>
      </c>
      <c r="AW15">
        <v>12</v>
      </c>
      <c r="AX15">
        <f>IF(Z15&gt;0, (R15*SUMPRODUCT(K15:$K$98, X15:$X$98)-K15*$AZ$3)/Z15, 0)</f>
        <v>2115.9368717662146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1.6204399999999999E-3</v>
      </c>
      <c r="Q16" s="5">
        <f t="shared" si="29"/>
        <v>50</v>
      </c>
      <c r="R16">
        <f t="shared" si="0"/>
        <v>250000</v>
      </c>
      <c r="S16">
        <f t="shared" si="1"/>
        <v>2350.3057721091768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1846.2393785828729</v>
      </c>
      <c r="AC16">
        <f t="shared" si="2"/>
        <v>2026.9051490210534</v>
      </c>
      <c r="AE16">
        <f t="shared" si="3"/>
        <v>0</v>
      </c>
      <c r="AF16">
        <f t="shared" si="4"/>
        <v>0</v>
      </c>
      <c r="AG16">
        <f t="shared" si="5"/>
        <v>-43.120030871602246</v>
      </c>
      <c r="AH16">
        <f t="shared" si="6"/>
        <v>-353.47464503201155</v>
      </c>
      <c r="AI16">
        <f t="shared" si="7"/>
        <v>-396.59467590361379</v>
      </c>
      <c r="AJ16">
        <f t="shared" si="8"/>
        <v>-180.66577043818052</v>
      </c>
      <c r="AK16">
        <f t="shared" si="30"/>
        <v>129.23675650080111</v>
      </c>
      <c r="AL16">
        <f t="shared" si="9"/>
        <v>-448.02368984099314</v>
      </c>
      <c r="AN16">
        <f t="shared" si="10"/>
        <v>0</v>
      </c>
      <c r="AO16">
        <f t="shared" si="11"/>
        <v>0</v>
      </c>
      <c r="AP16">
        <f t="shared" si="12"/>
        <v>-16.108780659093572</v>
      </c>
      <c r="AQ16">
        <f t="shared" si="13"/>
        <v>-132.05105400612285</v>
      </c>
      <c r="AR16">
        <f t="shared" si="14"/>
        <v>-148.15983466521644</v>
      </c>
      <c r="AS16">
        <f t="shared" si="15"/>
        <v>-67.493116534651051</v>
      </c>
      <c r="AT16">
        <f t="shared" si="16"/>
        <v>48.28026607316604</v>
      </c>
      <c r="AU16">
        <f t="shared" si="17"/>
        <v>-167.37268512670141</v>
      </c>
      <c r="AW16">
        <v>13</v>
      </c>
      <c r="AX16">
        <f>IF(Z16&gt;0, (R16*SUMPRODUCT(K16:$K$98, X16:$X$98)-K16*$AZ$3)/Z16, 0)</f>
        <v>2350.3057721091768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1.706887E-3</v>
      </c>
      <c r="Q17" s="5">
        <f t="shared" si="29"/>
        <v>50</v>
      </c>
      <c r="R17">
        <f t="shared" si="0"/>
        <v>250000</v>
      </c>
      <c r="S17">
        <f t="shared" si="1"/>
        <v>2561.0383720128839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2026.9051490210534</v>
      </c>
      <c r="AC17">
        <f t="shared" si="2"/>
        <v>2182.7847618224932</v>
      </c>
      <c r="AE17">
        <f t="shared" si="3"/>
        <v>0</v>
      </c>
      <c r="AF17">
        <f t="shared" si="4"/>
        <v>0</v>
      </c>
      <c r="AG17">
        <f t="shared" si="5"/>
        <v>-42.615229542751891</v>
      </c>
      <c r="AH17">
        <f t="shared" si="6"/>
        <v>-368.00510067168278</v>
      </c>
      <c r="AI17">
        <f t="shared" si="7"/>
        <v>-410.62033021443466</v>
      </c>
      <c r="AJ17">
        <f t="shared" si="8"/>
        <v>-155.87961280143986</v>
      </c>
      <c r="AK17">
        <f t="shared" si="30"/>
        <v>141.88336043147376</v>
      </c>
      <c r="AL17">
        <f t="shared" si="9"/>
        <v>-424.61658258440082</v>
      </c>
      <c r="AN17">
        <f t="shared" si="10"/>
        <v>0</v>
      </c>
      <c r="AO17">
        <f t="shared" si="11"/>
        <v>0</v>
      </c>
      <c r="AP17">
        <f t="shared" si="12"/>
        <v>-14.214461593044444</v>
      </c>
      <c r="AQ17">
        <f t="shared" si="13"/>
        <v>-122.74941202168861</v>
      </c>
      <c r="AR17">
        <f t="shared" si="14"/>
        <v>-136.96387361473305</v>
      </c>
      <c r="AS17">
        <f t="shared" si="15"/>
        <v>-51.994200033156119</v>
      </c>
      <c r="AT17">
        <f t="shared" si="16"/>
        <v>47.325700205885369</v>
      </c>
      <c r="AU17">
        <f t="shared" si="17"/>
        <v>-141.63237344200382</v>
      </c>
      <c r="AW17">
        <v>14</v>
      </c>
      <c r="AX17">
        <f>IF(Z17&gt;0, (R17*SUMPRODUCT(K17:$K$98, X17:$X$98)-K17*$AZ$3)/Z17, 0)</f>
        <v>2561.0383720128839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1.7980839999999999E-3</v>
      </c>
      <c r="Q18" s="5">
        <f t="shared" si="29"/>
        <v>50</v>
      </c>
      <c r="R18">
        <f t="shared" si="0"/>
        <v>250000</v>
      </c>
      <c r="S18">
        <f t="shared" si="1"/>
        <v>2751.1059325730462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2182.7847618224932</v>
      </c>
      <c r="AC18">
        <f t="shared" si="2"/>
        <v>2317.1163023075578</v>
      </c>
      <c r="AE18">
        <f t="shared" si="3"/>
        <v>0</v>
      </c>
      <c r="AF18">
        <f t="shared" si="4"/>
        <v>0</v>
      </c>
      <c r="AG18">
        <f t="shared" si="5"/>
        <v>-42.112451484927227</v>
      </c>
      <c r="AH18">
        <f t="shared" si="6"/>
        <v>-383.12881198574746</v>
      </c>
      <c r="AI18">
        <f t="shared" si="7"/>
        <v>-425.24126347067471</v>
      </c>
      <c r="AJ18">
        <f t="shared" si="8"/>
        <v>-134.33154048506458</v>
      </c>
      <c r="AK18">
        <f t="shared" si="30"/>
        <v>152.79493332757454</v>
      </c>
      <c r="AL18">
        <f t="shared" si="9"/>
        <v>-406.77787062816481</v>
      </c>
      <c r="AN18">
        <f t="shared" si="10"/>
        <v>0</v>
      </c>
      <c r="AO18">
        <f t="shared" si="11"/>
        <v>0</v>
      </c>
      <c r="AP18">
        <f t="shared" si="12"/>
        <v>-12.54174837603119</v>
      </c>
      <c r="AQ18">
        <f t="shared" si="13"/>
        <v>-114.10176767440949</v>
      </c>
      <c r="AR18">
        <f t="shared" si="14"/>
        <v>-126.6435160504407</v>
      </c>
      <c r="AS18">
        <f t="shared" si="15"/>
        <v>-40.006039076858983</v>
      </c>
      <c r="AT18">
        <f t="shared" si="16"/>
        <v>45.504726971612762</v>
      </c>
      <c r="AU18">
        <f t="shared" si="17"/>
        <v>-121.14482815568692</v>
      </c>
      <c r="AW18">
        <v>15</v>
      </c>
      <c r="AX18">
        <f>IF(Z18&gt;0, (R18*SUMPRODUCT(K18:$K$98, X18:$X$98)-K18*$AZ$3)/Z18, 0)</f>
        <v>2751.1059325730462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1.9035300000000001E-3</v>
      </c>
      <c r="Q19" s="5">
        <f t="shared" si="29"/>
        <v>50</v>
      </c>
      <c r="R19">
        <f t="shared" si="0"/>
        <v>250000</v>
      </c>
      <c r="S19">
        <f t="shared" si="1"/>
        <v>2922.9548361863995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2317.1163023075578</v>
      </c>
      <c r="AC19">
        <f t="shared" si="2"/>
        <v>2432.5510993713206</v>
      </c>
      <c r="AE19">
        <f t="shared" si="3"/>
        <v>0</v>
      </c>
      <c r="AF19">
        <f t="shared" si="4"/>
        <v>0</v>
      </c>
      <c r="AG19">
        <f t="shared" si="5"/>
        <v>-41.611164655302844</v>
      </c>
      <c r="AH19">
        <f t="shared" si="6"/>
        <v>-400.81157387551764</v>
      </c>
      <c r="AI19">
        <f t="shared" si="7"/>
        <v>-442.42273853082048</v>
      </c>
      <c r="AJ19">
        <f t="shared" si="8"/>
        <v>-115.43479706376274</v>
      </c>
      <c r="AK19">
        <f t="shared" si="30"/>
        <v>162.19814116152907</v>
      </c>
      <c r="AL19">
        <f t="shared" si="9"/>
        <v>-395.6593944330541</v>
      </c>
      <c r="AN19">
        <f t="shared" si="10"/>
        <v>0</v>
      </c>
      <c r="AO19">
        <f t="shared" si="11"/>
        <v>0</v>
      </c>
      <c r="AP19">
        <f t="shared" si="12"/>
        <v>-11.064694016057722</v>
      </c>
      <c r="AQ19">
        <f t="shared" si="13"/>
        <v>-106.57854592065469</v>
      </c>
      <c r="AR19">
        <f t="shared" si="14"/>
        <v>-117.6432399367124</v>
      </c>
      <c r="AS19">
        <f t="shared" si="15"/>
        <v>-30.69490409356958</v>
      </c>
      <c r="AT19">
        <f t="shared" si="16"/>
        <v>43.129597952672221</v>
      </c>
      <c r="AU19">
        <f t="shared" si="17"/>
        <v>-105.20854607760975</v>
      </c>
      <c r="AW19">
        <v>16</v>
      </c>
      <c r="AX19">
        <f>IF(Z19&gt;0, (R19*SUMPRODUCT(K19:$K$98, X19:$X$98)-K19*$AZ$3)/Z19, 0)</f>
        <v>2922.9548361863995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2.008026E-3</v>
      </c>
      <c r="Q20" s="5">
        <f t="shared" si="29"/>
        <v>50</v>
      </c>
      <c r="R20">
        <f t="shared" si="0"/>
        <v>250000</v>
      </c>
      <c r="S20">
        <f t="shared" si="1"/>
        <v>3078.1121066765654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2432.5510993713206</v>
      </c>
      <c r="AC20">
        <f t="shared" si="2"/>
        <v>2530.9159148240346</v>
      </c>
      <c r="AE20">
        <f t="shared" si="3"/>
        <v>0</v>
      </c>
      <c r="AF20">
        <f t="shared" si="4"/>
        <v>0</v>
      </c>
      <c r="AG20">
        <f t="shared" si="5"/>
        <v>-41.111496708231684</v>
      </c>
      <c r="AH20">
        <f t="shared" si="6"/>
        <v>-417.78150259064574</v>
      </c>
      <c r="AI20">
        <f t="shared" si="7"/>
        <v>-458.89299929887744</v>
      </c>
      <c r="AJ20">
        <f t="shared" si="8"/>
        <v>-98.364815452714083</v>
      </c>
      <c r="AK20">
        <f t="shared" si="30"/>
        <v>170.27857695599246</v>
      </c>
      <c r="AL20">
        <f t="shared" si="9"/>
        <v>-386.97923779559903</v>
      </c>
      <c r="AN20">
        <f t="shared" si="10"/>
        <v>0</v>
      </c>
      <c r="AO20">
        <f t="shared" si="11"/>
        <v>0</v>
      </c>
      <c r="AP20">
        <f t="shared" si="12"/>
        <v>-9.7605615023489776</v>
      </c>
      <c r="AQ20">
        <f t="shared" si="13"/>
        <v>-99.188362795930004</v>
      </c>
      <c r="AR20">
        <f t="shared" si="14"/>
        <v>-108.94892429827898</v>
      </c>
      <c r="AS20">
        <f t="shared" si="15"/>
        <v>-23.353463331856378</v>
      </c>
      <c r="AT20">
        <f t="shared" si="16"/>
        <v>40.427001106448294</v>
      </c>
      <c r="AU20">
        <f t="shared" si="17"/>
        <v>-91.875386523687069</v>
      </c>
      <c r="AW20">
        <v>17</v>
      </c>
      <c r="AX20">
        <f>IF(Z20&gt;0, (R20*SUMPRODUCT(K20:$K$98, X20:$X$98)-K20*$AZ$3)/Z20, 0)</f>
        <v>3078.1121066765654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2.1277219999999999E-3</v>
      </c>
      <c r="Q21" s="5">
        <f t="shared" si="29"/>
        <v>50</v>
      </c>
      <c r="R21">
        <f t="shared" si="0"/>
        <v>250000</v>
      </c>
      <c r="S21">
        <f t="shared" si="1"/>
        <v>3219.0660937380003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2530.9159148240346</v>
      </c>
      <c r="AC21">
        <f t="shared" si="2"/>
        <v>2614.7126961114691</v>
      </c>
      <c r="AE21">
        <f t="shared" si="3"/>
        <v>0</v>
      </c>
      <c r="AF21">
        <f t="shared" si="4"/>
        <v>0</v>
      </c>
      <c r="AG21">
        <f t="shared" si="5"/>
        <v>-40.612907905150344</v>
      </c>
      <c r="AH21">
        <f t="shared" si="6"/>
        <v>-437.36917999516066</v>
      </c>
      <c r="AI21">
        <f t="shared" si="7"/>
        <v>-477.982087900311</v>
      </c>
      <c r="AJ21">
        <f t="shared" si="8"/>
        <v>-83.796781287434442</v>
      </c>
      <c r="AK21">
        <f t="shared" si="30"/>
        <v>177.16411403768245</v>
      </c>
      <c r="AL21">
        <f t="shared" si="9"/>
        <v>-384.61475515006293</v>
      </c>
      <c r="AN21">
        <f t="shared" si="10"/>
        <v>0</v>
      </c>
      <c r="AO21">
        <f t="shared" si="11"/>
        <v>0</v>
      </c>
      <c r="AP21">
        <f t="shared" si="12"/>
        <v>-8.6090965409683822</v>
      </c>
      <c r="AQ21">
        <f t="shared" si="13"/>
        <v>-92.713220718307895</v>
      </c>
      <c r="AR21">
        <f t="shared" si="14"/>
        <v>-101.32231725927628</v>
      </c>
      <c r="AS21">
        <f t="shared" si="15"/>
        <v>-17.763184591725565</v>
      </c>
      <c r="AT21">
        <f t="shared" si="16"/>
        <v>37.555128160427003</v>
      </c>
      <c r="AU21">
        <f t="shared" si="17"/>
        <v>-81.530373690574834</v>
      </c>
      <c r="AW21">
        <v>18</v>
      </c>
      <c r="AX21">
        <f>IF(Z21&gt;0, (R21*SUMPRODUCT(K21:$K$98, X21:$X$98)-K21*$AZ$3)/Z21, 0)</f>
        <v>3219.0660937380003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2.2569180000000001E-3</v>
      </c>
      <c r="Q22" s="5">
        <f t="shared" si="29"/>
        <v>50</v>
      </c>
      <c r="R22">
        <f t="shared" si="0"/>
        <v>250000</v>
      </c>
      <c r="S22">
        <f t="shared" si="1"/>
        <v>3347.0910059608968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2614.7126961114691</v>
      </c>
      <c r="AC22">
        <f t="shared" si="2"/>
        <v>2685.3790683247362</v>
      </c>
      <c r="AE22">
        <f t="shared" si="3"/>
        <v>0</v>
      </c>
      <c r="AF22">
        <f t="shared" si="4"/>
        <v>0</v>
      </c>
      <c r="AG22">
        <f t="shared" si="5"/>
        <v>-40.115118823215361</v>
      </c>
      <c r="AH22">
        <f t="shared" si="6"/>
        <v>-458.30001441738051</v>
      </c>
      <c r="AI22">
        <f t="shared" si="7"/>
        <v>-498.41513324059588</v>
      </c>
      <c r="AJ22">
        <f t="shared" si="8"/>
        <v>-70.666372213267096</v>
      </c>
      <c r="AK22">
        <f t="shared" si="30"/>
        <v>183.02988872780284</v>
      </c>
      <c r="AL22">
        <f t="shared" si="9"/>
        <v>-386.05161672606016</v>
      </c>
      <c r="AN22">
        <f t="shared" si="10"/>
        <v>0</v>
      </c>
      <c r="AO22">
        <f t="shared" si="11"/>
        <v>0</v>
      </c>
      <c r="AP22">
        <f t="shared" si="12"/>
        <v>-7.5924781701889721</v>
      </c>
      <c r="AQ22">
        <f t="shared" si="13"/>
        <v>-86.741182799327134</v>
      </c>
      <c r="AR22">
        <f t="shared" si="14"/>
        <v>-94.333660969516117</v>
      </c>
      <c r="AS22">
        <f t="shared" si="15"/>
        <v>-13.37482984308593</v>
      </c>
      <c r="AT22">
        <f t="shared" si="16"/>
        <v>34.641563465935519</v>
      </c>
      <c r="AU22">
        <f t="shared" si="17"/>
        <v>-73.066927346666517</v>
      </c>
      <c r="AW22">
        <v>19</v>
      </c>
      <c r="AX22">
        <f>IF(Z22&gt;0, (R22*SUMPRODUCT(K22:$K$98, X22:$X$98)-K22*$AZ$3)/Z22, 0)</f>
        <v>3347.0910059608968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2.397513E-3</v>
      </c>
      <c r="Q23" s="5">
        <f t="shared" si="29"/>
        <v>50</v>
      </c>
      <c r="R23">
        <f t="shared" si="0"/>
        <v>250000</v>
      </c>
      <c r="S23">
        <f t="shared" si="1"/>
        <v>3463.737433048836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2685.3790683247362</v>
      </c>
      <c r="AC23">
        <f t="shared" si="2"/>
        <v>2744.5125220714585</v>
      </c>
      <c r="AE23">
        <f t="shared" si="3"/>
        <v>0</v>
      </c>
      <c r="AF23">
        <f t="shared" si="4"/>
        <v>0</v>
      </c>
      <c r="AG23">
        <f t="shared" si="5"/>
        <v>-39.617791116108009</v>
      </c>
      <c r="AH23">
        <f t="shared" si="6"/>
        <v>-480.88259437601766</v>
      </c>
      <c r="AI23">
        <f t="shared" si="7"/>
        <v>-520.5003854921257</v>
      </c>
      <c r="AJ23">
        <f t="shared" si="8"/>
        <v>-59.133453746722353</v>
      </c>
      <c r="AK23">
        <f t="shared" si="30"/>
        <v>187.97653478273156</v>
      </c>
      <c r="AL23">
        <f t="shared" si="9"/>
        <v>-391.65730445611649</v>
      </c>
      <c r="AN23">
        <f t="shared" si="10"/>
        <v>0</v>
      </c>
      <c r="AO23">
        <f t="shared" si="11"/>
        <v>0</v>
      </c>
      <c r="AP23">
        <f t="shared" si="12"/>
        <v>-6.6949556458677133</v>
      </c>
      <c r="AQ23">
        <f t="shared" si="13"/>
        <v>-81.263683550197641</v>
      </c>
      <c r="AR23">
        <f t="shared" si="14"/>
        <v>-87.958639196065363</v>
      </c>
      <c r="AS23">
        <f t="shared" si="15"/>
        <v>-9.9928804425522522</v>
      </c>
      <c r="AT23">
        <f t="shared" si="16"/>
        <v>31.765894245492447</v>
      </c>
      <c r="AU23">
        <f t="shared" si="17"/>
        <v>-66.185625393125164</v>
      </c>
      <c r="AW23">
        <v>20</v>
      </c>
      <c r="AX23">
        <f>IF(Z23&gt;0, (R23*SUMPRODUCT(K23:$K$98, X23:$X$98)-K23*$AZ$3)/Z23, 0)</f>
        <v>3463.737433048836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2.5466569999999999E-3</v>
      </c>
      <c r="Q24" s="5">
        <f t="shared" si="29"/>
        <v>50</v>
      </c>
      <c r="R24">
        <f t="shared" si="0"/>
        <v>250000</v>
      </c>
      <c r="S24">
        <f t="shared" si="1"/>
        <v>3570.3509926938195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2744.5125220714585</v>
      </c>
      <c r="AC24">
        <f t="shared" si="2"/>
        <v>2793.49404972309</v>
      </c>
      <c r="AE24">
        <f t="shared" si="3"/>
        <v>0</v>
      </c>
      <c r="AF24">
        <f t="shared" si="4"/>
        <v>0</v>
      </c>
      <c r="AG24">
        <f t="shared" si="5"/>
        <v>-39.120720279876558</v>
      </c>
      <c r="AH24">
        <f t="shared" si="6"/>
        <v>-504.46462535187135</v>
      </c>
      <c r="AI24">
        <f t="shared" si="7"/>
        <v>-543.58534563174794</v>
      </c>
      <c r="AJ24">
        <f t="shared" si="8"/>
        <v>-48.981527651631495</v>
      </c>
      <c r="AK24">
        <f t="shared" si="30"/>
        <v>192.11587654500212</v>
      </c>
      <c r="AL24">
        <f t="shared" si="9"/>
        <v>-400.45099673837728</v>
      </c>
      <c r="AN24">
        <f t="shared" si="10"/>
        <v>0</v>
      </c>
      <c r="AO24">
        <f t="shared" si="11"/>
        <v>0</v>
      </c>
      <c r="AP24">
        <f t="shared" si="12"/>
        <v>-5.9026395837042838</v>
      </c>
      <c r="AQ24">
        <f t="shared" si="13"/>
        <v>-76.114980626064877</v>
      </c>
      <c r="AR24">
        <f t="shared" si="14"/>
        <v>-82.017620209769163</v>
      </c>
      <c r="AS24">
        <f t="shared" si="15"/>
        <v>-7.3904647439619762</v>
      </c>
      <c r="AT24">
        <f t="shared" si="16"/>
        <v>28.986960603992056</v>
      </c>
      <c r="AU24">
        <f t="shared" si="17"/>
        <v>-60.421124349739074</v>
      </c>
      <c r="AW24">
        <v>21</v>
      </c>
      <c r="AX24">
        <f>IF(Z24&gt;0, (R24*SUMPRODUCT(K24:$K$98, X24:$X$98)-K24*$AZ$3)/Z24, 0)</f>
        <v>3570.3509926938195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3.8442260000000001E-3</v>
      </c>
      <c r="Q25" s="5">
        <f t="shared" si="29"/>
        <v>50</v>
      </c>
      <c r="R25">
        <f t="shared" si="0"/>
        <v>250000</v>
      </c>
      <c r="S25">
        <f t="shared" si="1"/>
        <v>3672.5424642914782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2793.49404972309</v>
      </c>
      <c r="AC25">
        <f t="shared" si="2"/>
        <v>2833.6694362415155</v>
      </c>
      <c r="AE25">
        <f t="shared" si="3"/>
        <v>0</v>
      </c>
      <c r="AF25">
        <f t="shared" si="4"/>
        <v>0</v>
      </c>
      <c r="AG25">
        <f t="shared" si="5"/>
        <v>-38.579124187039163</v>
      </c>
      <c r="AH25">
        <f t="shared" si="6"/>
        <v>-751.94445019314378</v>
      </c>
      <c r="AI25">
        <f t="shared" si="7"/>
        <v>-790.52357438018294</v>
      </c>
      <c r="AJ25">
        <f t="shared" si="8"/>
        <v>-40.175386518425512</v>
      </c>
      <c r="AK25">
        <f t="shared" si="30"/>
        <v>195.54458348061632</v>
      </c>
      <c r="AL25">
        <f t="shared" si="9"/>
        <v>-635.15437741799212</v>
      </c>
      <c r="AN25">
        <f t="shared" si="10"/>
        <v>0</v>
      </c>
      <c r="AO25">
        <f t="shared" si="11"/>
        <v>0</v>
      </c>
      <c r="AP25">
        <f t="shared" si="12"/>
        <v>-5.1972518815276212</v>
      </c>
      <c r="AQ25">
        <f t="shared" si="13"/>
        <v>-101.29946676921958</v>
      </c>
      <c r="AR25">
        <f t="shared" si="14"/>
        <v>-106.4967186507472</v>
      </c>
      <c r="AS25">
        <f t="shared" si="15"/>
        <v>-5.4122950578575937</v>
      </c>
      <c r="AT25">
        <f t="shared" si="16"/>
        <v>26.343118871490532</v>
      </c>
      <c r="AU25">
        <f t="shared" si="17"/>
        <v>-85.565894837114271</v>
      </c>
      <c r="AW25">
        <v>22</v>
      </c>
      <c r="AX25">
        <f>IF(Z25&gt;0, (R25*SUMPRODUCT(K25:$K$98, X25:$X$98)-K25*$AZ$3)/Z25, 0)</f>
        <v>3672.5424642914782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5.3300140000000001E-3</v>
      </c>
      <c r="Q26" s="5">
        <f t="shared" si="29"/>
        <v>50</v>
      </c>
      <c r="R26">
        <f t="shared" si="0"/>
        <v>250000</v>
      </c>
      <c r="S26">
        <f t="shared" si="1"/>
        <v>3733.0507386075456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2833.6694362415155</v>
      </c>
      <c r="AC26">
        <f t="shared" si="2"/>
        <v>2836.2006544227338</v>
      </c>
      <c r="AE26">
        <f t="shared" si="3"/>
        <v>0</v>
      </c>
      <c r="AF26">
        <f t="shared" si="4"/>
        <v>0</v>
      </c>
      <c r="AG26">
        <f t="shared" si="5"/>
        <v>-37.98770567314412</v>
      </c>
      <c r="AH26">
        <f t="shared" si="6"/>
        <v>-1028.136360123287</v>
      </c>
      <c r="AI26">
        <f t="shared" si="7"/>
        <v>-1066.1240657964311</v>
      </c>
      <c r="AJ26">
        <f t="shared" si="8"/>
        <v>-2.5312181812182644</v>
      </c>
      <c r="AK26">
        <f t="shared" si="30"/>
        <v>198.35686053690611</v>
      </c>
      <c r="AL26">
        <f t="shared" si="9"/>
        <v>-870.29842344074325</v>
      </c>
      <c r="AN26">
        <f t="shared" si="10"/>
        <v>0</v>
      </c>
      <c r="AO26">
        <f t="shared" si="11"/>
        <v>0</v>
      </c>
      <c r="AP26">
        <f t="shared" si="12"/>
        <v>-4.5692660155556046</v>
      </c>
      <c r="AQ26">
        <f t="shared" si="13"/>
        <v>-123.6670771878061</v>
      </c>
      <c r="AR26">
        <f t="shared" si="14"/>
        <v>-128.23634320336168</v>
      </c>
      <c r="AS26">
        <f t="shared" si="15"/>
        <v>-0.3044619044096068</v>
      </c>
      <c r="AT26">
        <f t="shared" si="16"/>
        <v>23.858910290661214</v>
      </c>
      <c r="AU26">
        <f t="shared" si="17"/>
        <v>-104.68189481711009</v>
      </c>
      <c r="AW26">
        <v>23</v>
      </c>
      <c r="AX26">
        <f>IF(Z26&gt;0, (R26*SUMPRODUCT(K26:$K$98, X26:$X$98)-K26*$AZ$3)/Z26, 0)</f>
        <v>3733.0507386075456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6.9004050000000001E-3</v>
      </c>
      <c r="Q27" s="5">
        <f t="shared" si="29"/>
        <v>50</v>
      </c>
      <c r="R27">
        <f t="shared" si="0"/>
        <v>250000</v>
      </c>
      <c r="S27">
        <f t="shared" si="1"/>
        <v>3755.7733440474854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2836.2006544227338</v>
      </c>
      <c r="AC27">
        <f t="shared" si="2"/>
        <v>2805.2395459406762</v>
      </c>
      <c r="AE27">
        <f t="shared" si="3"/>
        <v>0</v>
      </c>
      <c r="AF27">
        <f t="shared" si="4"/>
        <v>0</v>
      </c>
      <c r="AG27">
        <f t="shared" si="5"/>
        <v>-37.345698062247187</v>
      </c>
      <c r="AH27">
        <f t="shared" si="6"/>
        <v>-1310.6527708274602</v>
      </c>
      <c r="AI27">
        <f t="shared" si="7"/>
        <v>-1347.9984688897075</v>
      </c>
      <c r="AJ27">
        <f t="shared" si="8"/>
        <v>30.961108482057625</v>
      </c>
      <c r="AK27">
        <f t="shared" si="30"/>
        <v>198.53404580959139</v>
      </c>
      <c r="AL27">
        <f t="shared" si="9"/>
        <v>-1118.5033145980585</v>
      </c>
      <c r="AN27">
        <f t="shared" si="10"/>
        <v>0</v>
      </c>
      <c r="AO27">
        <f t="shared" si="11"/>
        <v>0</v>
      </c>
      <c r="AP27">
        <f t="shared" si="12"/>
        <v>-4.0107531869106952</v>
      </c>
      <c r="AQ27">
        <f t="shared" si="13"/>
        <v>-140.75797348245521</v>
      </c>
      <c r="AR27">
        <f t="shared" si="14"/>
        <v>-144.76872666936592</v>
      </c>
      <c r="AS27">
        <f t="shared" si="15"/>
        <v>3.3250781470927016</v>
      </c>
      <c r="AT27">
        <f t="shared" si="16"/>
        <v>21.321627342830258</v>
      </c>
      <c r="AU27">
        <f t="shared" si="17"/>
        <v>-120.12202117944297</v>
      </c>
      <c r="AW27">
        <v>24</v>
      </c>
      <c r="AX27">
        <f>IF(Z27&gt;0, (R27*SUMPRODUCT(K27:$K$98, X27:$X$98)-K27*$AZ$3)/Z27, 0)</f>
        <v>3755.7733440474854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8.6257439999999994E-3</v>
      </c>
      <c r="Q28" s="5">
        <f t="shared" si="29"/>
        <v>50</v>
      </c>
      <c r="R28">
        <f t="shared" si="0"/>
        <v>250000</v>
      </c>
      <c r="S28">
        <f t="shared" si="1"/>
        <v>3747.9492010629388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2805.2395459406762</v>
      </c>
      <c r="AC28">
        <f t="shared" si="2"/>
        <v>2747.2547588026391</v>
      </c>
      <c r="AE28">
        <f t="shared" si="3"/>
        <v>0</v>
      </c>
      <c r="AF28">
        <f t="shared" si="4"/>
        <v>0</v>
      </c>
      <c r="AG28">
        <f t="shared" si="5"/>
        <v>-36.65010665063847</v>
      </c>
      <c r="AH28">
        <f t="shared" si="6"/>
        <v>-1610.6721549312015</v>
      </c>
      <c r="AI28">
        <f t="shared" si="7"/>
        <v>-1647.3222615818399</v>
      </c>
      <c r="AJ28">
        <f t="shared" si="8"/>
        <v>57.984787138037063</v>
      </c>
      <c r="AK28">
        <f t="shared" si="30"/>
        <v>196.36676821584734</v>
      </c>
      <c r="AL28">
        <f t="shared" si="9"/>
        <v>-1392.9707062279556</v>
      </c>
      <c r="AN28">
        <f t="shared" si="10"/>
        <v>0</v>
      </c>
      <c r="AO28">
        <f t="shared" si="11"/>
        <v>0</v>
      </c>
      <c r="AP28">
        <f t="shared" si="12"/>
        <v>-3.514330290003671</v>
      </c>
      <c r="AQ28">
        <f t="shared" si="13"/>
        <v>-154.44522427444554</v>
      </c>
      <c r="AR28">
        <f t="shared" si="14"/>
        <v>-157.95955456444921</v>
      </c>
      <c r="AS28">
        <f t="shared" si="15"/>
        <v>5.5600846060585472</v>
      </c>
      <c r="AT28">
        <f t="shared" si="16"/>
        <v>18.829349886190862</v>
      </c>
      <c r="AU28">
        <f t="shared" si="17"/>
        <v>-133.57012007219981</v>
      </c>
      <c r="AW28">
        <v>25</v>
      </c>
      <c r="AX28">
        <f>IF(Z28&gt;0, (R28*SUMPRODUCT(K28:$K$98, X28:$X$98)-K28*$AZ$3)/Z28, 0)</f>
        <v>3747.9492010629388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1.0476563E-2</v>
      </c>
      <c r="Q29" s="5">
        <f t="shared" si="29"/>
        <v>50</v>
      </c>
      <c r="R29">
        <f t="shared" si="0"/>
        <v>250000</v>
      </c>
      <c r="S29">
        <f t="shared" si="1"/>
        <v>3714.1239878793285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2747.2547588026391</v>
      </c>
      <c r="AC29">
        <f t="shared" si="2"/>
        <v>2666.7141651928532</v>
      </c>
      <c r="AE29">
        <f t="shared" si="3"/>
        <v>0</v>
      </c>
      <c r="AF29">
        <f t="shared" si="4"/>
        <v>0</v>
      </c>
      <c r="AG29">
        <f t="shared" si="5"/>
        <v>-35.899638432849947</v>
      </c>
      <c r="AH29">
        <f t="shared" si="6"/>
        <v>-1919.8357564106645</v>
      </c>
      <c r="AI29">
        <f t="shared" si="7"/>
        <v>-1955.7353948435145</v>
      </c>
      <c r="AJ29">
        <f t="shared" si="8"/>
        <v>80.540593609785901</v>
      </c>
      <c r="AK29">
        <f t="shared" si="30"/>
        <v>192.30783311618475</v>
      </c>
      <c r="AL29">
        <f t="shared" si="9"/>
        <v>-1682.8869681175438</v>
      </c>
      <c r="AN29">
        <f t="shared" si="10"/>
        <v>0</v>
      </c>
      <c r="AO29">
        <f t="shared" si="11"/>
        <v>0</v>
      </c>
      <c r="AP29">
        <f t="shared" si="12"/>
        <v>-3.0735436468014301</v>
      </c>
      <c r="AQ29">
        <f t="shared" si="13"/>
        <v>-164.36652984835592</v>
      </c>
      <c r="AR29">
        <f t="shared" si="14"/>
        <v>-167.44007349515735</v>
      </c>
      <c r="AS29">
        <f t="shared" si="15"/>
        <v>6.8954741776022273</v>
      </c>
      <c r="AT29">
        <f t="shared" si="16"/>
        <v>16.464414253363181</v>
      </c>
      <c r="AU29">
        <f t="shared" si="17"/>
        <v>-144.08018506419194</v>
      </c>
      <c r="AW29">
        <v>26</v>
      </c>
      <c r="AX29">
        <f>IF(Z29&gt;0, (R29*SUMPRODUCT(K29:$K$98, X29:$X$98)-K29*$AZ$3)/Z29, 0)</f>
        <v>3714.1239878793285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1.2607808E-2</v>
      </c>
      <c r="Q30" s="5">
        <f t="shared" si="29"/>
        <v>50</v>
      </c>
      <c r="R30">
        <f t="shared" si="0"/>
        <v>250000</v>
      </c>
      <c r="S30">
        <f t="shared" si="1"/>
        <v>3659.8438036562634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2666.7141651928532</v>
      </c>
      <c r="AC30">
        <f t="shared" si="2"/>
        <v>2568.3339127236568</v>
      </c>
      <c r="AE30">
        <f t="shared" si="3"/>
        <v>0</v>
      </c>
      <c r="AF30">
        <f t="shared" si="4"/>
        <v>0</v>
      </c>
      <c r="AG30">
        <f t="shared" si="5"/>
        <v>-35.088026299890664</v>
      </c>
      <c r="AH30">
        <f t="shared" si="6"/>
        <v>-2263.0787431539652</v>
      </c>
      <c r="AI30">
        <f t="shared" si="7"/>
        <v>-2298.166769453856</v>
      </c>
      <c r="AJ30">
        <f t="shared" si="8"/>
        <v>98.380252469196421</v>
      </c>
      <c r="AK30">
        <f t="shared" si="30"/>
        <v>186.66999156349974</v>
      </c>
      <c r="AL30">
        <f t="shared" si="9"/>
        <v>-2013.1165254211598</v>
      </c>
      <c r="AN30">
        <f t="shared" si="10"/>
        <v>0</v>
      </c>
      <c r="AO30">
        <f t="shared" si="11"/>
        <v>0</v>
      </c>
      <c r="AP30">
        <f t="shared" si="12"/>
        <v>-2.6821942519240394</v>
      </c>
      <c r="AQ30">
        <f t="shared" si="13"/>
        <v>-172.99396508255467</v>
      </c>
      <c r="AR30">
        <f t="shared" si="14"/>
        <v>-175.67615933447871</v>
      </c>
      <c r="AS30">
        <f t="shared" si="15"/>
        <v>7.5203702089261339</v>
      </c>
      <c r="AT30">
        <f t="shared" si="16"/>
        <v>14.269402732974129</v>
      </c>
      <c r="AU30">
        <f t="shared" si="17"/>
        <v>-153.88638639257846</v>
      </c>
      <c r="AW30">
        <v>27</v>
      </c>
      <c r="AX30">
        <f>IF(Z30&gt;0, (R30*SUMPRODUCT(K30:$K$98, X30:$X$98)-K30*$AZ$3)/Z30, 0)</f>
        <v>3659.8438036562634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1.5033739000000001E-2</v>
      </c>
      <c r="Q31" s="5">
        <f t="shared" si="29"/>
        <v>50</v>
      </c>
      <c r="R31">
        <f t="shared" si="0"/>
        <v>250000</v>
      </c>
      <c r="S31">
        <f t="shared" si="1"/>
        <v>3587.0826718118924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2568.3339127236568</v>
      </c>
      <c r="AC31">
        <f t="shared" si="2"/>
        <v>2454.2562667296379</v>
      </c>
      <c r="AE31">
        <f t="shared" si="3"/>
        <v>0</v>
      </c>
      <c r="AF31">
        <f t="shared" si="4"/>
        <v>0</v>
      </c>
      <c r="AG31">
        <f t="shared" si="5"/>
        <v>-34.209641807474064</v>
      </c>
      <c r="AH31">
        <f t="shared" si="6"/>
        <v>-2637.5211470884597</v>
      </c>
      <c r="AI31">
        <f t="shared" si="7"/>
        <v>-2671.7307888959335</v>
      </c>
      <c r="AJ31">
        <f t="shared" si="8"/>
        <v>114.07764599401889</v>
      </c>
      <c r="AK31">
        <f t="shared" si="30"/>
        <v>179.78337389065598</v>
      </c>
      <c r="AL31">
        <f t="shared" si="9"/>
        <v>-2377.8697690112585</v>
      </c>
      <c r="AN31">
        <f t="shared" si="10"/>
        <v>0</v>
      </c>
      <c r="AO31">
        <f t="shared" si="11"/>
        <v>0</v>
      </c>
      <c r="AP31">
        <f t="shared" si="12"/>
        <v>-2.3348650902447075</v>
      </c>
      <c r="AQ31">
        <f t="shared" si="13"/>
        <v>-180.01521576217075</v>
      </c>
      <c r="AR31">
        <f t="shared" si="14"/>
        <v>-182.35008085241546</v>
      </c>
      <c r="AS31">
        <f t="shared" si="15"/>
        <v>7.7859895379125463</v>
      </c>
      <c r="AT31">
        <f t="shared" si="16"/>
        <v>12.270515016383301</v>
      </c>
      <c r="AU31">
        <f t="shared" si="17"/>
        <v>-162.2935762981196</v>
      </c>
      <c r="AW31">
        <v>28</v>
      </c>
      <c r="AX31">
        <f>IF(Z31&gt;0, (R31*SUMPRODUCT(K31:$K$98, X31:$X$98)-K31*$AZ$3)/Z31, 0)</f>
        <v>3587.0826718118924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1.7719183999999999E-2</v>
      </c>
      <c r="Q32" s="5">
        <f t="shared" si="29"/>
        <v>50</v>
      </c>
      <c r="R32">
        <f t="shared" si="0"/>
        <v>250000</v>
      </c>
      <c r="S32">
        <f t="shared" si="1"/>
        <v>3497.8179131687275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2454.2562667296379</v>
      </c>
      <c r="AC32">
        <f t="shared" si="2"/>
        <v>2326.8449072965163</v>
      </c>
      <c r="AE32">
        <f t="shared" si="3"/>
        <v>0</v>
      </c>
      <c r="AF32">
        <f t="shared" si="4"/>
        <v>0</v>
      </c>
      <c r="AG32">
        <f t="shared" si="5"/>
        <v>-33.261378451638599</v>
      </c>
      <c r="AH32">
        <f t="shared" si="6"/>
        <v>-3030.8346888036276</v>
      </c>
      <c r="AI32">
        <f t="shared" si="7"/>
        <v>-3064.096067255266</v>
      </c>
      <c r="AJ32">
        <f t="shared" si="8"/>
        <v>127.41135943312156</v>
      </c>
      <c r="AK32">
        <f t="shared" si="30"/>
        <v>171.79793867107466</v>
      </c>
      <c r="AL32">
        <f t="shared" si="9"/>
        <v>-2764.88676915107</v>
      </c>
      <c r="AN32">
        <f t="shared" si="10"/>
        <v>0</v>
      </c>
      <c r="AO32">
        <f t="shared" si="11"/>
        <v>0</v>
      </c>
      <c r="AP32">
        <f t="shared" si="12"/>
        <v>-2.0269147635652125</v>
      </c>
      <c r="AQ32">
        <f t="shared" si="13"/>
        <v>-184.69600066617221</v>
      </c>
      <c r="AR32">
        <f t="shared" si="14"/>
        <v>-186.72291542973741</v>
      </c>
      <c r="AS32">
        <f t="shared" si="15"/>
        <v>7.764319384910678</v>
      </c>
      <c r="AT32">
        <f t="shared" si="16"/>
        <v>10.469192632794126</v>
      </c>
      <c r="AU32">
        <f t="shared" si="17"/>
        <v>-168.48940341203263</v>
      </c>
      <c r="AW32">
        <v>29</v>
      </c>
      <c r="AX32">
        <f>IF(Z32&gt;0, (R32*SUMPRODUCT(K32:$K$98, X32:$X$98)-K32*$AZ$3)/Z32, 0)</f>
        <v>3497.8179131687275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2.0768709E-2</v>
      </c>
      <c r="Q33" s="5">
        <f t="shared" si="29"/>
        <v>50</v>
      </c>
      <c r="R33">
        <f t="shared" si="0"/>
        <v>250000</v>
      </c>
      <c r="S33">
        <f t="shared" si="1"/>
        <v>3395.245914266698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2326.8449072965163</v>
      </c>
      <c r="AC33">
        <f t="shared" si="2"/>
        <v>2189.1166354955672</v>
      </c>
      <c r="AE33">
        <f t="shared" si="3"/>
        <v>0</v>
      </c>
      <c r="AF33">
        <f t="shared" si="4"/>
        <v>0</v>
      </c>
      <c r="AG33">
        <f t="shared" si="5"/>
        <v>-32.237968777121267</v>
      </c>
      <c r="AH33">
        <f t="shared" si="6"/>
        <v>-3453.9794500047633</v>
      </c>
      <c r="AI33">
        <f t="shared" si="7"/>
        <v>-3486.2174187818846</v>
      </c>
      <c r="AJ33">
        <f t="shared" si="8"/>
        <v>137.72827180094919</v>
      </c>
      <c r="AK33">
        <f t="shared" si="30"/>
        <v>162.87914351075617</v>
      </c>
      <c r="AL33">
        <f t="shared" si="9"/>
        <v>-3185.6100034701794</v>
      </c>
      <c r="AN33">
        <f t="shared" si="10"/>
        <v>0</v>
      </c>
      <c r="AO33">
        <f t="shared" si="11"/>
        <v>0</v>
      </c>
      <c r="AP33">
        <f t="shared" si="12"/>
        <v>-1.7540617973547061</v>
      </c>
      <c r="AQ33">
        <f t="shared" si="13"/>
        <v>-187.93037005486471</v>
      </c>
      <c r="AR33">
        <f t="shared" si="14"/>
        <v>-189.6844318522194</v>
      </c>
      <c r="AS33">
        <f t="shared" si="15"/>
        <v>7.4937692772125999</v>
      </c>
      <c r="AT33">
        <f t="shared" si="16"/>
        <v>8.8622234605806955</v>
      </c>
      <c r="AU33">
        <f t="shared" si="17"/>
        <v>-173.32843911442612</v>
      </c>
      <c r="AW33">
        <v>30</v>
      </c>
      <c r="AX33">
        <f>IF(Z33&gt;0, (R33*SUMPRODUCT(K33:$K$98, X33:$X$98)-K33*$AZ$3)/Z33, 0)</f>
        <v>3395.245914266698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2.4225090000000001E-2</v>
      </c>
      <c r="Q34" s="5">
        <f t="shared" si="29"/>
        <v>50</v>
      </c>
      <c r="R34">
        <f t="shared" si="0"/>
        <v>250000</v>
      </c>
      <c r="S34">
        <f t="shared" si="1"/>
        <v>3281.1090132854074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2189.1166354955672</v>
      </c>
      <c r="AC34">
        <f t="shared" si="2"/>
        <v>2043.1217376417944</v>
      </c>
      <c r="AE34">
        <f t="shared" si="3"/>
        <v>0</v>
      </c>
      <c r="AF34">
        <f t="shared" si="4"/>
        <v>0</v>
      </c>
      <c r="AG34">
        <f t="shared" si="5"/>
        <v>-31.134621394307104</v>
      </c>
      <c r="AH34">
        <f t="shared" si="6"/>
        <v>-3904.8384752147631</v>
      </c>
      <c r="AI34">
        <f t="shared" si="7"/>
        <v>-3935.9730966090701</v>
      </c>
      <c r="AJ34">
        <f t="shared" si="8"/>
        <v>145.99489785377273</v>
      </c>
      <c r="AK34">
        <f t="shared" si="30"/>
        <v>153.23816448468972</v>
      </c>
      <c r="AL34">
        <f t="shared" si="9"/>
        <v>-3636.7400342706078</v>
      </c>
      <c r="AN34">
        <f t="shared" si="10"/>
        <v>0</v>
      </c>
      <c r="AO34">
        <f t="shared" si="11"/>
        <v>0</v>
      </c>
      <c r="AP34">
        <f t="shared" si="12"/>
        <v>-1.5125257807809638</v>
      </c>
      <c r="AQ34">
        <f t="shared" si="13"/>
        <v>-189.69778976106926</v>
      </c>
      <c r="AR34">
        <f t="shared" si="14"/>
        <v>-191.21031554185021</v>
      </c>
      <c r="AS34">
        <f t="shared" si="15"/>
        <v>7.0924596792010863</v>
      </c>
      <c r="AT34">
        <f t="shared" si="16"/>
        <v>7.4443389385498335</v>
      </c>
      <c r="AU34">
        <f t="shared" si="17"/>
        <v>-176.67351692409929</v>
      </c>
      <c r="AW34">
        <v>31</v>
      </c>
      <c r="AX34">
        <f>IF(Z34&gt;0, (R34*SUMPRODUCT(K34:$K$98, X34:$X$98)-K34*$AZ$3)/Z34, 0)</f>
        <v>3281.1090132854074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2.7828815E-2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3155.9847666378632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2043.1217376417944</v>
      </c>
      <c r="AC35">
        <f t="shared" ref="AC35:AC66" si="33">S35*Z35</f>
        <v>1890.8663337745566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-29.956835561486823</v>
      </c>
      <c r="AH35">
        <f t="shared" ref="AH35:AH66" si="37">-X35*R35</f>
        <v>-4332.1980943860726</v>
      </c>
      <c r="AI35">
        <f t="shared" ref="AI35:AI66" si="38">SUM(AE35:AH35)</f>
        <v>-4362.1549299475591</v>
      </c>
      <c r="AJ35">
        <f t="shared" ref="AJ35:AJ66" si="39">AB35-AC35</f>
        <v>152.25540386723787</v>
      </c>
      <c r="AK35">
        <f t="shared" si="30"/>
        <v>143.01852163492563</v>
      </c>
      <c r="AL35">
        <f t="shared" ref="AL35:AL66" si="40">SUM(AI35:AK35)</f>
        <v>-4066.8810044453958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-1.2993827882473841</v>
      </c>
      <c r="AQ35">
        <f t="shared" ref="AQ35:AQ66" si="44">AH35*$K35</f>
        <v>-187.90982203608928</v>
      </c>
      <c r="AR35">
        <f t="shared" ref="AR35:AR66" si="45">AI35*$K35</f>
        <v>-189.20920482433664</v>
      </c>
      <c r="AS35">
        <f t="shared" ref="AS35:AS66" si="46">AJ35*$K35</f>
        <v>6.6041037878209048</v>
      </c>
      <c r="AT35">
        <f t="shared" ref="AT35:AT66" si="47">AK35*$K35</f>
        <v>6.2034524651837115</v>
      </c>
      <c r="AU35">
        <f t="shared" ref="AU35:AU66" si="48">AL35*$K35</f>
        <v>-176.40164857133203</v>
      </c>
      <c r="AW35">
        <v>32</v>
      </c>
      <c r="AX35">
        <f>IF(Z35&gt;0, (R35*SUMPRODUCT(K35:$K$98, X35:$X$98)-K35*$AZ$3)/Z35, 0)</f>
        <v>3155.9847666378632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3.1684449000000003E-2</v>
      </c>
      <c r="Q36" s="5">
        <f t="shared" si="29"/>
        <v>50</v>
      </c>
      <c r="R36">
        <f t="shared" si="31"/>
        <v>250000</v>
      </c>
      <c r="S36">
        <f t="shared" si="32"/>
        <v>3024.211163614274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1890.8663337745566</v>
      </c>
      <c r="AC36">
        <f t="shared" si="33"/>
        <v>1736.3872134293888</v>
      </c>
      <c r="AE36">
        <f t="shared" si="34"/>
        <v>0</v>
      </c>
      <c r="AF36">
        <f t="shared" si="35"/>
        <v>0</v>
      </c>
      <c r="AG36">
        <f t="shared" si="36"/>
        <v>-28.708101377322638</v>
      </c>
      <c r="AH36">
        <f t="shared" si="37"/>
        <v>-4745.8291427465783</v>
      </c>
      <c r="AI36">
        <f t="shared" si="38"/>
        <v>-4774.5372441239006</v>
      </c>
      <c r="AJ36">
        <f t="shared" si="39"/>
        <v>154.47912034516776</v>
      </c>
      <c r="AK36">
        <f t="shared" si="30"/>
        <v>132.36064336421896</v>
      </c>
      <c r="AL36">
        <f t="shared" si="40"/>
        <v>-4487.6974804145138</v>
      </c>
      <c r="AN36">
        <f t="shared" si="41"/>
        <v>0</v>
      </c>
      <c r="AO36">
        <f t="shared" si="42"/>
        <v>0</v>
      </c>
      <c r="AP36">
        <f t="shared" si="43"/>
        <v>-1.11180243989215</v>
      </c>
      <c r="AQ36">
        <f t="shared" si="44"/>
        <v>-183.79565931116983</v>
      </c>
      <c r="AR36">
        <f t="shared" si="45"/>
        <v>-184.90746175106196</v>
      </c>
      <c r="AS36">
        <f t="shared" si="46"/>
        <v>5.9826409505374363</v>
      </c>
      <c r="AT36">
        <f t="shared" si="47"/>
        <v>5.1260403571752198</v>
      </c>
      <c r="AU36">
        <f t="shared" si="48"/>
        <v>-173.7987804433493</v>
      </c>
      <c r="AW36">
        <v>33</v>
      </c>
      <c r="AX36">
        <f>IF(Z36&gt;0, (R36*SUMPRODUCT(K36:$K$98, X36:$X$98)-K36*$AZ$3)/Z36, 0)</f>
        <v>3024.211163614274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31"/>
        <v>250000</v>
      </c>
      <c r="S37">
        <f t="shared" si="32"/>
        <v>2888.7789219927354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1736.3872134293888</v>
      </c>
      <c r="AC37">
        <f t="shared" si="33"/>
        <v>1582.4403949136838</v>
      </c>
      <c r="AE37">
        <f t="shared" si="34"/>
        <v>0</v>
      </c>
      <c r="AF37">
        <f t="shared" si="35"/>
        <v>0</v>
      </c>
      <c r="AG37">
        <f t="shared" si="36"/>
        <v>-27.389434041946103</v>
      </c>
      <c r="AH37">
        <f t="shared" si="37"/>
        <v>-5157.9316080165172</v>
      </c>
      <c r="AI37">
        <f t="shared" si="38"/>
        <v>-5185.3210420584637</v>
      </c>
      <c r="AJ37">
        <f t="shared" si="39"/>
        <v>153.94681851570499</v>
      </c>
      <c r="AK37">
        <f t="shared" si="30"/>
        <v>121.54710494005722</v>
      </c>
      <c r="AL37">
        <f t="shared" si="40"/>
        <v>-4909.8271186027014</v>
      </c>
      <c r="AN37">
        <f t="shared" si="41"/>
        <v>0</v>
      </c>
      <c r="AO37">
        <f t="shared" si="42"/>
        <v>0</v>
      </c>
      <c r="AP37">
        <f t="shared" si="43"/>
        <v>-0.94708331863682504</v>
      </c>
      <c r="AQ37">
        <f t="shared" si="44"/>
        <v>-178.35311883921517</v>
      </c>
      <c r="AR37">
        <f t="shared" si="45"/>
        <v>-179.300202157852</v>
      </c>
      <c r="AS37">
        <f t="shared" si="46"/>
        <v>5.323237550295703</v>
      </c>
      <c r="AT37">
        <f t="shared" si="47"/>
        <v>4.2029066880692847</v>
      </c>
      <c r="AU37">
        <f t="shared" si="48"/>
        <v>-169.77405791948701</v>
      </c>
      <c r="AW37">
        <v>34</v>
      </c>
      <c r="AX37">
        <f>IF(Z37&gt;0, (R37*SUMPRODUCT(K37:$K$98, X37:$X$98)-K37*$AZ$3)/Z37, 0)</f>
        <v>2888.7789219927354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4.1016489000000003E-2</v>
      </c>
      <c r="Q38" s="5">
        <f t="shared" si="60"/>
        <v>50</v>
      </c>
      <c r="R38">
        <f t="shared" si="31"/>
        <v>250000</v>
      </c>
      <c r="S38">
        <f t="shared" si="32"/>
        <v>2752.2532910904652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1582.4403949136838</v>
      </c>
      <c r="AC38">
        <f t="shared" si="33"/>
        <v>1430.7380267847059</v>
      </c>
      <c r="AE38">
        <f t="shared" si="34"/>
        <v>0</v>
      </c>
      <c r="AF38">
        <f t="shared" si="35"/>
        <v>0</v>
      </c>
      <c r="AG38">
        <f t="shared" si="36"/>
        <v>-25.992121281428933</v>
      </c>
      <c r="AH38">
        <f t="shared" si="37"/>
        <v>-5617.0921004885404</v>
      </c>
      <c r="AI38">
        <f t="shared" si="38"/>
        <v>-5643.0842217699692</v>
      </c>
      <c r="AJ38">
        <f t="shared" si="39"/>
        <v>151.70236812897792</v>
      </c>
      <c r="AK38">
        <f t="shared" si="30"/>
        <v>110.77082764395787</v>
      </c>
      <c r="AL38">
        <f t="shared" si="40"/>
        <v>-5380.6110259970328</v>
      </c>
      <c r="AN38">
        <f t="shared" si="41"/>
        <v>0</v>
      </c>
      <c r="AO38">
        <f t="shared" si="42"/>
        <v>0</v>
      </c>
      <c r="AP38">
        <f t="shared" si="43"/>
        <v>-0.80247004725848736</v>
      </c>
      <c r="AQ38">
        <f t="shared" si="44"/>
        <v>-173.41978803995909</v>
      </c>
      <c r="AR38">
        <f t="shared" si="45"/>
        <v>-174.22225808721757</v>
      </c>
      <c r="AS38">
        <f t="shared" si="46"/>
        <v>4.6835964330723847</v>
      </c>
      <c r="AT38">
        <f t="shared" si="47"/>
        <v>3.419892910311237</v>
      </c>
      <c r="AU38">
        <f t="shared" si="48"/>
        <v>-166.11876874383393</v>
      </c>
      <c r="AW38">
        <v>35</v>
      </c>
      <c r="AX38">
        <f>IF(Z38&gt;0, (R38*SUMPRODUCT(K38:$K$98, X38:$X$98)-K38*$AZ$3)/Z38, 0)</f>
        <v>2752.2532910904652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4.6435859000000003E-2</v>
      </c>
      <c r="Q39" s="5">
        <f t="shared" si="60"/>
        <v>50</v>
      </c>
      <c r="R39">
        <f t="shared" si="31"/>
        <v>250000</v>
      </c>
      <c r="S39">
        <f t="shared" si="32"/>
        <v>2611.8274209180299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1430.7380267847059</v>
      </c>
      <c r="AC39">
        <f t="shared" si="33"/>
        <v>1281.1135518788869</v>
      </c>
      <c r="AE39">
        <f t="shared" si="34"/>
        <v>0</v>
      </c>
      <c r="AF39">
        <f t="shared" si="35"/>
        <v>0</v>
      </c>
      <c r="AG39">
        <f t="shared" si="36"/>
        <v>-24.525233589679306</v>
      </c>
      <c r="AH39">
        <f t="shared" si="37"/>
        <v>-6034.8323946766659</v>
      </c>
      <c r="AI39">
        <f t="shared" si="38"/>
        <v>-6059.3576282663453</v>
      </c>
      <c r="AJ39">
        <f t="shared" si="39"/>
        <v>149.62447490581894</v>
      </c>
      <c r="AK39">
        <f t="shared" si="30"/>
        <v>100.15166187492942</v>
      </c>
      <c r="AL39">
        <f t="shared" si="40"/>
        <v>-5809.5814914855973</v>
      </c>
      <c r="AN39">
        <f t="shared" si="41"/>
        <v>0</v>
      </c>
      <c r="AO39">
        <f t="shared" si="42"/>
        <v>0</v>
      </c>
      <c r="AP39">
        <f t="shared" si="43"/>
        <v>-0.67605532216043196</v>
      </c>
      <c r="AQ39">
        <f t="shared" si="44"/>
        <v>-166.35440163490381</v>
      </c>
      <c r="AR39">
        <f t="shared" si="45"/>
        <v>-167.03045695706422</v>
      </c>
      <c r="AS39">
        <f t="shared" si="46"/>
        <v>4.1245039406314419</v>
      </c>
      <c r="AT39">
        <f t="shared" si="47"/>
        <v>2.7607510357108658</v>
      </c>
      <c r="AU39">
        <f t="shared" si="48"/>
        <v>-160.14520198072194</v>
      </c>
      <c r="AW39">
        <v>36</v>
      </c>
      <c r="AX39">
        <f>IF(Z39&gt;0, (R39*SUMPRODUCT(K39:$K$98, X39:$X$98)-K39*$AZ$3)/Z39, 0)</f>
        <v>2611.8274209180299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5.1834316999999998E-2</v>
      </c>
      <c r="Q40" s="5">
        <f t="shared" si="60"/>
        <v>50</v>
      </c>
      <c r="R40">
        <f t="shared" si="31"/>
        <v>250000</v>
      </c>
      <c r="S40">
        <f t="shared" si="32"/>
        <v>2468.6387320247677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1281.1135518788869</v>
      </c>
      <c r="AC40">
        <f t="shared" si="33"/>
        <v>1136.0049655423227</v>
      </c>
      <c r="AE40">
        <f t="shared" si="34"/>
        <v>0</v>
      </c>
      <c r="AF40">
        <f t="shared" si="35"/>
        <v>0</v>
      </c>
      <c r="AG40">
        <f t="shared" si="36"/>
        <v>-23.008732521396031</v>
      </c>
      <c r="AH40">
        <f t="shared" si="37"/>
        <v>-6356.2436619324253</v>
      </c>
      <c r="AI40">
        <f t="shared" si="38"/>
        <v>-6379.2523944538216</v>
      </c>
      <c r="AJ40">
        <f t="shared" si="39"/>
        <v>145.10858633656426</v>
      </c>
      <c r="AK40">
        <f t="shared" si="30"/>
        <v>89.677948631522099</v>
      </c>
      <c r="AL40">
        <f t="shared" si="40"/>
        <v>-6144.4658594857356</v>
      </c>
      <c r="AN40">
        <f t="shared" si="41"/>
        <v>0</v>
      </c>
      <c r="AO40">
        <f t="shared" si="42"/>
        <v>0</v>
      </c>
      <c r="AP40">
        <f t="shared" si="43"/>
        <v>-0.5662963420182382</v>
      </c>
      <c r="AQ40">
        <f t="shared" si="44"/>
        <v>-156.44136552857569</v>
      </c>
      <c r="AR40">
        <f t="shared" si="45"/>
        <v>-157.00766187059392</v>
      </c>
      <c r="AS40">
        <f t="shared" si="46"/>
        <v>3.5714466914428793</v>
      </c>
      <c r="AT40">
        <f t="shared" si="47"/>
        <v>2.2071747855952366</v>
      </c>
      <c r="AU40">
        <f t="shared" si="48"/>
        <v>-151.22904039355583</v>
      </c>
      <c r="AW40">
        <v>37</v>
      </c>
      <c r="AX40">
        <f>IF(Z40&gt;0, (R40*SUMPRODUCT(K40:$K$98, X40:$X$98)-K40*$AZ$3)/Z40, 0)</f>
        <v>2468.6387320247677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5.7772715000000002E-2</v>
      </c>
      <c r="Q41" s="5">
        <f t="shared" si="60"/>
        <v>50</v>
      </c>
      <c r="R41">
        <f t="shared" si="31"/>
        <v>250000</v>
      </c>
      <c r="S41">
        <f t="shared" si="32"/>
        <v>2327.651486826634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1136.0049655423227</v>
      </c>
      <c r="AC41">
        <f t="shared" si="33"/>
        <v>998.5330779586933</v>
      </c>
      <c r="AE41">
        <f t="shared" si="34"/>
        <v>0</v>
      </c>
      <c r="AF41">
        <f t="shared" si="35"/>
        <v>0</v>
      </c>
      <c r="AG41">
        <f t="shared" si="36"/>
        <v>-21.449368249712229</v>
      </c>
      <c r="AH41">
        <f t="shared" si="37"/>
        <v>-6646.3847323492209</v>
      </c>
      <c r="AI41">
        <f t="shared" si="38"/>
        <v>-6667.8341005989332</v>
      </c>
      <c r="AJ41">
        <f t="shared" si="39"/>
        <v>137.47188758362938</v>
      </c>
      <c r="AK41">
        <f t="shared" ref="AK41:AK72" si="61">G41*SUM(AB41:AB41, AE41:AF41)</f>
        <v>79.52034758796259</v>
      </c>
      <c r="AL41">
        <f t="shared" si="40"/>
        <v>-6450.841865427341</v>
      </c>
      <c r="AN41">
        <f t="shared" si="41"/>
        <v>0</v>
      </c>
      <c r="AO41">
        <f t="shared" si="42"/>
        <v>0</v>
      </c>
      <c r="AP41">
        <f t="shared" si="43"/>
        <v>-0.47135437627240501</v>
      </c>
      <c r="AQ41">
        <f t="shared" si="44"/>
        <v>-146.05570166500979</v>
      </c>
      <c r="AR41">
        <f t="shared" si="45"/>
        <v>-146.52705604128221</v>
      </c>
      <c r="AS41">
        <f t="shared" si="46"/>
        <v>3.020973628341765</v>
      </c>
      <c r="AT41">
        <f t="shared" si="47"/>
        <v>1.7474763546377095</v>
      </c>
      <c r="AU41">
        <f t="shared" si="48"/>
        <v>-141.75860605830272</v>
      </c>
      <c r="AW41">
        <v>38</v>
      </c>
      <c r="AX41">
        <f>IF(Z41&gt;0, (R41*SUMPRODUCT(K41:$K$98, X41:$X$98)-K41*$AZ$3)/Z41, 0)</f>
        <v>2327.651486826634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6.4089452000000005E-2</v>
      </c>
      <c r="Q42" s="5">
        <f t="shared" si="60"/>
        <v>50</v>
      </c>
      <c r="R42">
        <f t="shared" si="31"/>
        <v>250000</v>
      </c>
      <c r="S42">
        <f t="shared" si="32"/>
        <v>2188.8363956408525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998.5330779586933</v>
      </c>
      <c r="AC42">
        <f t="shared" si="33"/>
        <v>869.41441017309955</v>
      </c>
      <c r="AE42">
        <f t="shared" si="34"/>
        <v>0</v>
      </c>
      <c r="AF42">
        <f t="shared" si="35"/>
        <v>0</v>
      </c>
      <c r="AG42">
        <f t="shared" si="36"/>
        <v>-19.86019631034485</v>
      </c>
      <c r="AH42">
        <f t="shared" si="37"/>
        <v>-6873.3912843512799</v>
      </c>
      <c r="AI42">
        <f t="shared" si="38"/>
        <v>-6893.2514806616246</v>
      </c>
      <c r="AJ42">
        <f t="shared" si="39"/>
        <v>129.11866778559374</v>
      </c>
      <c r="AK42">
        <f t="shared" si="61"/>
        <v>69.897315457108533</v>
      </c>
      <c r="AL42">
        <f t="shared" si="40"/>
        <v>-6694.235497418922</v>
      </c>
      <c r="AN42">
        <f t="shared" si="41"/>
        <v>0</v>
      </c>
      <c r="AO42">
        <f t="shared" si="42"/>
        <v>0</v>
      </c>
      <c r="AP42">
        <f t="shared" si="43"/>
        <v>-0.38967141860408994</v>
      </c>
      <c r="AQ42">
        <f t="shared" si="44"/>
        <v>-134.8609092549118</v>
      </c>
      <c r="AR42">
        <f t="shared" si="45"/>
        <v>-135.25058067351588</v>
      </c>
      <c r="AS42">
        <f t="shared" si="46"/>
        <v>2.5334016672370381</v>
      </c>
      <c r="AT42">
        <f t="shared" si="47"/>
        <v>1.3714358934408803</v>
      </c>
      <c r="AU42">
        <f t="shared" si="48"/>
        <v>-131.34574311283797</v>
      </c>
      <c r="AW42">
        <v>39</v>
      </c>
      <c r="AX42">
        <f>IF(Z42&gt;0, (R42*SUMPRODUCT(K42:$K$98, X42:$X$98)-K42*$AZ$3)/Z42, 0)</f>
        <v>2188.8363956408525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7.1121990999999996E-2</v>
      </c>
      <c r="Q43" s="5">
        <f t="shared" si="60"/>
        <v>50</v>
      </c>
      <c r="R43">
        <f t="shared" si="31"/>
        <v>250000</v>
      </c>
      <c r="S43">
        <f t="shared" si="32"/>
        <v>2054.0080041786819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869.41441017309955</v>
      </c>
      <c r="AC43">
        <f t="shared" si="33"/>
        <v>749.67585259623809</v>
      </c>
      <c r="AE43">
        <f t="shared" si="34"/>
        <v>0</v>
      </c>
      <c r="AF43">
        <f t="shared" si="35"/>
        <v>0</v>
      </c>
      <c r="AG43">
        <f t="shared" si="36"/>
        <v>-18.24909764399882</v>
      </c>
      <c r="AH43">
        <f t="shared" si="37"/>
        <v>-7062.4835162128975</v>
      </c>
      <c r="AI43">
        <f t="shared" si="38"/>
        <v>-7080.732613856896</v>
      </c>
      <c r="AJ43">
        <f t="shared" si="39"/>
        <v>119.73855757686147</v>
      </c>
      <c r="AK43">
        <f t="shared" si="61"/>
        <v>60.859008712116974</v>
      </c>
      <c r="AL43">
        <f t="shared" si="40"/>
        <v>-6900.1350475679174</v>
      </c>
      <c r="AN43">
        <f t="shared" si="41"/>
        <v>0</v>
      </c>
      <c r="AO43">
        <f t="shared" si="42"/>
        <v>0</v>
      </c>
      <c r="AP43">
        <f t="shared" si="43"/>
        <v>-0.31969687258136753</v>
      </c>
      <c r="AQ43">
        <f t="shared" si="44"/>
        <v>-123.72413895945228</v>
      </c>
      <c r="AR43">
        <f t="shared" si="45"/>
        <v>-124.04383583203364</v>
      </c>
      <c r="AS43">
        <f t="shared" si="46"/>
        <v>2.0976402850973259</v>
      </c>
      <c r="AT43">
        <f t="shared" si="47"/>
        <v>1.0661587292270425</v>
      </c>
      <c r="AU43">
        <f t="shared" si="48"/>
        <v>-120.88003681770927</v>
      </c>
      <c r="AW43">
        <v>40</v>
      </c>
      <c r="AX43">
        <f>IF(Z43&gt;0, (R43*SUMPRODUCT(K43:$K$98, X43:$X$98)-K43*$AZ$3)/Z43, 0)</f>
        <v>2054.0080041786819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7.9233461000000005E-2</v>
      </c>
      <c r="Q44" s="5">
        <f t="shared" si="60"/>
        <v>50</v>
      </c>
      <c r="R44">
        <f t="shared" si="31"/>
        <v>250000</v>
      </c>
      <c r="S44">
        <f t="shared" si="32"/>
        <v>1923.6706748001907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749.67585259623809</v>
      </c>
      <c r="AC44">
        <f t="shared" si="33"/>
        <v>639.4538133493304</v>
      </c>
      <c r="AE44">
        <f t="shared" si="34"/>
        <v>0</v>
      </c>
      <c r="AF44">
        <f t="shared" si="35"/>
        <v>0</v>
      </c>
      <c r="AG44">
        <f t="shared" si="36"/>
        <v>-16.620667501097859</v>
      </c>
      <c r="AH44">
        <f t="shared" si="37"/>
        <v>-7229.695832304863</v>
      </c>
      <c r="AI44">
        <f t="shared" si="38"/>
        <v>-7246.316499805961</v>
      </c>
      <c r="AJ44">
        <f t="shared" si="39"/>
        <v>110.22203924690768</v>
      </c>
      <c r="AK44">
        <f t="shared" si="61"/>
        <v>52.477309681736671</v>
      </c>
      <c r="AL44">
        <f t="shared" si="40"/>
        <v>-7083.6171508773159</v>
      </c>
      <c r="AN44">
        <f t="shared" si="41"/>
        <v>0</v>
      </c>
      <c r="AO44">
        <f t="shared" si="42"/>
        <v>0</v>
      </c>
      <c r="AP44">
        <f t="shared" si="43"/>
        <v>-0.2599725126518358</v>
      </c>
      <c r="AQ44">
        <f t="shared" si="44"/>
        <v>-113.08343609597212</v>
      </c>
      <c r="AR44">
        <f t="shared" si="45"/>
        <v>-113.34340860862396</v>
      </c>
      <c r="AS44">
        <f t="shared" si="46"/>
        <v>1.7240402944547861</v>
      </c>
      <c r="AT44">
        <f t="shared" si="47"/>
        <v>0.82082491899127641</v>
      </c>
      <c r="AU44">
        <f t="shared" si="48"/>
        <v>-110.79854339517789</v>
      </c>
      <c r="AW44">
        <v>41</v>
      </c>
      <c r="AX44">
        <f>IF(Z44&gt;0, (R44*SUMPRODUCT(K44:$K$98, X44:$X$98)-K44*$AZ$3)/Z44, 0)</f>
        <v>1923.6706748001907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8.7905784000000001E-2</v>
      </c>
      <c r="Q45" s="5">
        <f t="shared" si="60"/>
        <v>50</v>
      </c>
      <c r="R45">
        <f t="shared" si="31"/>
        <v>250000</v>
      </c>
      <c r="S45">
        <f t="shared" si="32"/>
        <v>1795.5418232804893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639.4538133493304</v>
      </c>
      <c r="AC45">
        <f t="shared" si="33"/>
        <v>538.42582342527317</v>
      </c>
      <c r="AE45">
        <f t="shared" si="34"/>
        <v>0</v>
      </c>
      <c r="AF45">
        <f t="shared" si="35"/>
        <v>0</v>
      </c>
      <c r="AG45">
        <f t="shared" si="36"/>
        <v>-14.993408018799553</v>
      </c>
      <c r="AH45">
        <f t="shared" si="37"/>
        <v>-7305.2640364366416</v>
      </c>
      <c r="AI45">
        <f t="shared" si="38"/>
        <v>-7320.2574444554411</v>
      </c>
      <c r="AJ45">
        <f t="shared" si="39"/>
        <v>101.02798992405724</v>
      </c>
      <c r="AK45">
        <f t="shared" si="61"/>
        <v>44.761766934453135</v>
      </c>
      <c r="AL45">
        <f t="shared" si="40"/>
        <v>-7174.4676875969308</v>
      </c>
      <c r="AN45">
        <f t="shared" si="41"/>
        <v>0</v>
      </c>
      <c r="AO45">
        <f t="shared" si="42"/>
        <v>0</v>
      </c>
      <c r="AP45">
        <f t="shared" si="43"/>
        <v>-0.20939258926982846</v>
      </c>
      <c r="AQ45">
        <f t="shared" si="44"/>
        <v>-102.02271224602475</v>
      </c>
      <c r="AR45">
        <f t="shared" si="45"/>
        <v>-102.23210483529458</v>
      </c>
      <c r="AS45">
        <f t="shared" si="46"/>
        <v>1.4109208775216284</v>
      </c>
      <c r="AT45">
        <f t="shared" si="47"/>
        <v>0.62512687355307273</v>
      </c>
      <c r="AU45">
        <f t="shared" si="48"/>
        <v>-100.19605708421989</v>
      </c>
      <c r="AW45">
        <v>42</v>
      </c>
      <c r="AX45">
        <f>IF(Z45&gt;0, (R45*SUMPRODUCT(K45:$K$98, X45:$X$98)-K45*$AZ$3)/Z45, 0)</f>
        <v>1795.5418232804893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9.7118048999999998E-2</v>
      </c>
      <c r="Q46" s="5">
        <f t="shared" si="60"/>
        <v>50</v>
      </c>
      <c r="R46">
        <f t="shared" si="31"/>
        <v>250000</v>
      </c>
      <c r="S46">
        <f t="shared" si="32"/>
        <v>1670.1106743543296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538.42582342527317</v>
      </c>
      <c r="AC46">
        <f t="shared" si="33"/>
        <v>447.16690240417239</v>
      </c>
      <c r="AE46">
        <f t="shared" si="34"/>
        <v>0</v>
      </c>
      <c r="AF46">
        <f t="shared" si="35"/>
        <v>0</v>
      </c>
      <c r="AG46">
        <f t="shared" si="36"/>
        <v>-13.387343403964788</v>
      </c>
      <c r="AH46">
        <f t="shared" si="37"/>
        <v>-7280.6526732338398</v>
      </c>
      <c r="AI46">
        <f t="shared" si="38"/>
        <v>-7294.0400166378049</v>
      </c>
      <c r="AJ46">
        <f t="shared" si="39"/>
        <v>91.258921021100775</v>
      </c>
      <c r="AK46">
        <f t="shared" si="61"/>
        <v>37.689807639769128</v>
      </c>
      <c r="AL46">
        <f t="shared" si="40"/>
        <v>-7165.0912879769348</v>
      </c>
      <c r="AN46">
        <f t="shared" si="41"/>
        <v>0</v>
      </c>
      <c r="AO46">
        <f t="shared" si="42"/>
        <v>0</v>
      </c>
      <c r="AP46">
        <f t="shared" si="43"/>
        <v>-0.16693112824302328</v>
      </c>
      <c r="AQ46">
        <f t="shared" si="44"/>
        <v>-90.784820289928902</v>
      </c>
      <c r="AR46">
        <f t="shared" si="45"/>
        <v>-90.951751418171938</v>
      </c>
      <c r="AS46">
        <f t="shared" si="46"/>
        <v>1.1379370939107776</v>
      </c>
      <c r="AT46">
        <f t="shared" si="47"/>
        <v>0.46996643939871308</v>
      </c>
      <c r="AU46">
        <f t="shared" si="48"/>
        <v>-89.343847884862441</v>
      </c>
      <c r="AW46">
        <v>43</v>
      </c>
      <c r="AX46">
        <f>IF(Z46&gt;0, (R46*SUMPRODUCT(K46:$K$98, X46:$X$98)-K46*$AZ$3)/Z46, 0)</f>
        <v>1670.1106743543296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0.107494799</v>
      </c>
      <c r="Q47" s="5">
        <f t="shared" si="60"/>
        <v>50</v>
      </c>
      <c r="R47">
        <f t="shared" si="31"/>
        <v>250000</v>
      </c>
      <c r="S47">
        <f t="shared" si="32"/>
        <v>1548.9259055424293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447.16690240417239</v>
      </c>
      <c r="AC47">
        <f t="shared" si="33"/>
        <v>365.99260999364009</v>
      </c>
      <c r="AE47">
        <f t="shared" si="34"/>
        <v>0</v>
      </c>
      <c r="AF47">
        <f t="shared" si="35"/>
        <v>0</v>
      </c>
      <c r="AG47">
        <f t="shared" si="36"/>
        <v>-11.814400181571969</v>
      </c>
      <c r="AH47">
        <f t="shared" si="37"/>
        <v>-7195.3489417658539</v>
      </c>
      <c r="AI47">
        <f t="shared" si="38"/>
        <v>-7207.1633419474256</v>
      </c>
      <c r="AJ47">
        <f t="shared" si="39"/>
        <v>81.174292410532303</v>
      </c>
      <c r="AK47">
        <f t="shared" si="61"/>
        <v>31.301683168292069</v>
      </c>
      <c r="AL47">
        <f t="shared" si="40"/>
        <v>-7094.6873663686019</v>
      </c>
      <c r="AN47">
        <f t="shared" si="41"/>
        <v>0</v>
      </c>
      <c r="AO47">
        <f t="shared" si="42"/>
        <v>0</v>
      </c>
      <c r="AP47">
        <f t="shared" si="43"/>
        <v>-0.13153356150291609</v>
      </c>
      <c r="AQ47">
        <f t="shared" si="44"/>
        <v>-80.108161059495572</v>
      </c>
      <c r="AR47">
        <f t="shared" si="45"/>
        <v>-80.239694620998492</v>
      </c>
      <c r="AS47">
        <f t="shared" si="46"/>
        <v>0.90373981066686659</v>
      </c>
      <c r="AT47">
        <f t="shared" si="47"/>
        <v>0.34849182395085587</v>
      </c>
      <c r="AU47">
        <f t="shared" si="48"/>
        <v>-78.987462986380777</v>
      </c>
      <c r="AW47">
        <v>44</v>
      </c>
      <c r="AX47">
        <f>IF(Z47&gt;0, (R47*SUMPRODUCT(K47:$K$98, X47:$X$98)-K47*$AZ$3)/Z47, 0)</f>
        <v>1548.9259055424293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0.119195734</v>
      </c>
      <c r="Q48" s="5">
        <f t="shared" si="60"/>
        <v>50</v>
      </c>
      <c r="R48">
        <f t="shared" si="31"/>
        <v>250000</v>
      </c>
      <c r="S48">
        <f t="shared" si="32"/>
        <v>1431.1062232299007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365.99260999364009</v>
      </c>
      <c r="AC48">
        <f t="shared" si="33"/>
        <v>294.46527739789133</v>
      </c>
      <c r="AE48">
        <f t="shared" si="34"/>
        <v>0</v>
      </c>
      <c r="AF48">
        <f t="shared" si="35"/>
        <v>0</v>
      </c>
      <c r="AG48">
        <f t="shared" si="36"/>
        <v>-10.288030078344047</v>
      </c>
      <c r="AH48">
        <f t="shared" si="37"/>
        <v>-7041.1305070610215</v>
      </c>
      <c r="AI48">
        <f t="shared" si="38"/>
        <v>-7051.418537139366</v>
      </c>
      <c r="AJ48">
        <f t="shared" si="39"/>
        <v>71.52733259574876</v>
      </c>
      <c r="AK48">
        <f t="shared" si="61"/>
        <v>25.619482699554808</v>
      </c>
      <c r="AL48">
        <f t="shared" si="40"/>
        <v>-6954.2717218440621</v>
      </c>
      <c r="AN48">
        <f t="shared" si="41"/>
        <v>0</v>
      </c>
      <c r="AO48">
        <f t="shared" si="42"/>
        <v>0</v>
      </c>
      <c r="AP48">
        <f t="shared" si="43"/>
        <v>-0.10226784507045777</v>
      </c>
      <c r="AQ48">
        <f t="shared" si="44"/>
        <v>-69.992140218634944</v>
      </c>
      <c r="AR48">
        <f t="shared" si="45"/>
        <v>-70.094408063705401</v>
      </c>
      <c r="AS48">
        <f t="shared" si="46"/>
        <v>0.71101523931222277</v>
      </c>
      <c r="AT48">
        <f t="shared" si="47"/>
        <v>0.25466967607515645</v>
      </c>
      <c r="AU48">
        <f t="shared" si="48"/>
        <v>-69.128723148318016</v>
      </c>
      <c r="AW48">
        <v>45</v>
      </c>
      <c r="AX48">
        <f>IF(Z48&gt;0, (R48*SUMPRODUCT(K48:$K$98, X48:$X$98)-K48*$AZ$3)/Z48, 0)</f>
        <v>1431.1062232299007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0.13258683600000001</v>
      </c>
      <c r="Q49" s="5">
        <f t="shared" si="60"/>
        <v>50</v>
      </c>
      <c r="R49">
        <f t="shared" si="31"/>
        <v>250000</v>
      </c>
      <c r="S49">
        <f t="shared" si="32"/>
        <v>1315.7927617750111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294.46527739789133</v>
      </c>
      <c r="AC49">
        <f t="shared" si="33"/>
        <v>232.13459116474459</v>
      </c>
      <c r="AE49">
        <f t="shared" si="34"/>
        <v>0</v>
      </c>
      <c r="AF49">
        <f t="shared" si="35"/>
        <v>0</v>
      </c>
      <c r="AG49">
        <f t="shared" si="36"/>
        <v>-8.8210924208001362</v>
      </c>
      <c r="AH49">
        <f t="shared" si="37"/>
        <v>-6820.2867838023467</v>
      </c>
      <c r="AI49">
        <f t="shared" si="38"/>
        <v>-6829.1078762231464</v>
      </c>
      <c r="AJ49">
        <f t="shared" si="39"/>
        <v>62.330686233146736</v>
      </c>
      <c r="AK49">
        <f t="shared" si="61"/>
        <v>20.612569417852395</v>
      </c>
      <c r="AL49">
        <f t="shared" si="40"/>
        <v>-6746.1646205721472</v>
      </c>
      <c r="AN49">
        <f t="shared" si="41"/>
        <v>0</v>
      </c>
      <c r="AO49">
        <f t="shared" si="42"/>
        <v>0</v>
      </c>
      <c r="AP49">
        <f t="shared" si="43"/>
        <v>-7.8290889836895527E-2</v>
      </c>
      <c r="AQ49">
        <f t="shared" si="44"/>
        <v>-60.532901796563365</v>
      </c>
      <c r="AR49">
        <f t="shared" si="45"/>
        <v>-60.611192686400258</v>
      </c>
      <c r="AS49">
        <f t="shared" si="46"/>
        <v>0.55321094673382276</v>
      </c>
      <c r="AT49">
        <f t="shared" si="47"/>
        <v>0.1829451868958043</v>
      </c>
      <c r="AU49">
        <f t="shared" si="48"/>
        <v>-59.875036552770631</v>
      </c>
      <c r="AW49">
        <v>46</v>
      </c>
      <c r="AX49">
        <f>IF(Z49&gt;0, (R49*SUMPRODUCT(K49:$K$98, X49:$X$98)-K49*$AZ$3)/Z49, 0)</f>
        <v>1315.7927617750111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0.14803979</v>
      </c>
      <c r="Q50" s="5">
        <f t="shared" si="60"/>
        <v>50</v>
      </c>
      <c r="R50">
        <f t="shared" si="31"/>
        <v>250000</v>
      </c>
      <c r="S50">
        <f t="shared" si="32"/>
        <v>1201.306457547068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232.13459116474459</v>
      </c>
      <c r="AC50">
        <f t="shared" si="33"/>
        <v>178.44227328379571</v>
      </c>
      <c r="AE50">
        <f t="shared" si="34"/>
        <v>0</v>
      </c>
      <c r="AF50">
        <f t="shared" si="35"/>
        <v>0</v>
      </c>
      <c r="AG50">
        <f t="shared" si="36"/>
        <v>-7.4270088270462917</v>
      </c>
      <c r="AH50">
        <f t="shared" si="37"/>
        <v>-6529.3633477292196</v>
      </c>
      <c r="AI50">
        <f t="shared" si="38"/>
        <v>-6536.7903565562656</v>
      </c>
      <c r="AJ50">
        <f t="shared" si="39"/>
        <v>53.692317880948877</v>
      </c>
      <c r="AK50">
        <f t="shared" si="61"/>
        <v>16.249421381532123</v>
      </c>
      <c r="AL50">
        <f t="shared" si="40"/>
        <v>-6466.8486172937837</v>
      </c>
      <c r="AN50">
        <f t="shared" si="41"/>
        <v>0</v>
      </c>
      <c r="AO50">
        <f t="shared" si="42"/>
        <v>0</v>
      </c>
      <c r="AP50">
        <f t="shared" si="43"/>
        <v>-5.8855191114428058E-2</v>
      </c>
      <c r="AQ50">
        <f t="shared" si="44"/>
        <v>-51.741816474853337</v>
      </c>
      <c r="AR50">
        <f t="shared" si="45"/>
        <v>-51.800671665967762</v>
      </c>
      <c r="AS50">
        <f t="shared" si="46"/>
        <v>0.42548375851555625</v>
      </c>
      <c r="AT50">
        <f t="shared" si="47"/>
        <v>0.1287682327003899</v>
      </c>
      <c r="AU50">
        <f t="shared" si="48"/>
        <v>-51.246419674751813</v>
      </c>
      <c r="AW50">
        <v>47</v>
      </c>
      <c r="AX50">
        <f>IF(Z50&gt;0, (R50*SUMPRODUCT(K50:$K$98, X50:$X$98)-K50*$AZ$3)/Z50, 0)</f>
        <v>1201.306457547068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0.16585403400000001</v>
      </c>
      <c r="Q51" s="5">
        <f t="shared" si="60"/>
        <v>50</v>
      </c>
      <c r="R51">
        <f t="shared" si="31"/>
        <v>250000</v>
      </c>
      <c r="S51">
        <f t="shared" si="32"/>
        <v>1084.867151232125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178.44227328379571</v>
      </c>
      <c r="AC51">
        <f t="shared" si="33"/>
        <v>132.80812101931247</v>
      </c>
      <c r="AE51">
        <f t="shared" si="34"/>
        <v>0</v>
      </c>
      <c r="AF51">
        <f t="shared" si="35"/>
        <v>0</v>
      </c>
      <c r="AG51">
        <f t="shared" si="36"/>
        <v>-6.1209393642565928</v>
      </c>
      <c r="AH51">
        <f t="shared" si="37"/>
        <v>-6158.9968725961789</v>
      </c>
      <c r="AI51">
        <f t="shared" si="38"/>
        <v>-6165.1178119604356</v>
      </c>
      <c r="AJ51">
        <f t="shared" si="39"/>
        <v>45.634152264483248</v>
      </c>
      <c r="AK51">
        <f t="shared" si="61"/>
        <v>12.490959129865701</v>
      </c>
      <c r="AL51">
        <f t="shared" si="40"/>
        <v>-6106.9927005660866</v>
      </c>
      <c r="AN51">
        <f t="shared" si="41"/>
        <v>0</v>
      </c>
      <c r="AO51">
        <f t="shared" si="42"/>
        <v>0</v>
      </c>
      <c r="AP51">
        <f t="shared" si="43"/>
        <v>-4.3308275299209754E-2</v>
      </c>
      <c r="AQ51">
        <f t="shared" si="44"/>
        <v>-43.577548518610932</v>
      </c>
      <c r="AR51">
        <f t="shared" si="45"/>
        <v>-43.620856793910143</v>
      </c>
      <c r="AS51">
        <f t="shared" si="46"/>
        <v>0.32288122977613076</v>
      </c>
      <c r="AT51">
        <f t="shared" si="47"/>
        <v>8.8378901432411561E-2</v>
      </c>
      <c r="AU51">
        <f t="shared" si="48"/>
        <v>-43.2095966627016</v>
      </c>
      <c r="AW51">
        <v>48</v>
      </c>
      <c r="AX51">
        <f>IF(Z51&gt;0, (R51*SUMPRODUCT(K51:$K$98, X51:$X$98)-K51*$AZ$3)/Z51, 0)</f>
        <v>1084.867151232125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0.18707617900000001</v>
      </c>
      <c r="Q52" s="5">
        <f t="shared" si="60"/>
        <v>50</v>
      </c>
      <c r="R52">
        <f t="shared" si="31"/>
        <v>250000</v>
      </c>
      <c r="S52">
        <f t="shared" si="32"/>
        <v>963.28204669420393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132.80812101931247</v>
      </c>
      <c r="AC52">
        <f t="shared" si="33"/>
        <v>94.683844117103405</v>
      </c>
      <c r="AE52">
        <f t="shared" si="34"/>
        <v>0</v>
      </c>
      <c r="AF52">
        <f t="shared" si="35"/>
        <v>0</v>
      </c>
      <c r="AG52">
        <f t="shared" si="36"/>
        <v>-4.9146480224582136</v>
      </c>
      <c r="AH52">
        <f t="shared" si="37"/>
        <v>-5725.4097407790632</v>
      </c>
      <c r="AI52">
        <f t="shared" si="38"/>
        <v>-5730.3243888015213</v>
      </c>
      <c r="AJ52">
        <f t="shared" si="39"/>
        <v>38.124276902209061</v>
      </c>
      <c r="AK52">
        <f t="shared" si="61"/>
        <v>9.2965684713518737</v>
      </c>
      <c r="AL52">
        <f t="shared" si="40"/>
        <v>-5682.9035434279604</v>
      </c>
      <c r="AN52">
        <f t="shared" si="41"/>
        <v>0</v>
      </c>
      <c r="AO52">
        <f t="shared" si="42"/>
        <v>0</v>
      </c>
      <c r="AP52">
        <f t="shared" si="43"/>
        <v>-3.1047540968001254E-2</v>
      </c>
      <c r="AQ52">
        <f t="shared" si="44"/>
        <v>-36.169404741322509</v>
      </c>
      <c r="AR52">
        <f t="shared" si="45"/>
        <v>-36.200452282290513</v>
      </c>
      <c r="AS52">
        <f t="shared" si="46"/>
        <v>0.2408443175559728</v>
      </c>
      <c r="AT52">
        <f t="shared" si="47"/>
        <v>5.8729656560787859E-2</v>
      </c>
      <c r="AU52">
        <f t="shared" si="48"/>
        <v>-35.900878308173752</v>
      </c>
      <c r="AW52">
        <v>49</v>
      </c>
      <c r="AX52">
        <f>IF(Z52&gt;0, (R52*SUMPRODUCT(K52:$K$98, X52:$X$98)-K52*$AZ$3)/Z52, 0)</f>
        <v>963.28204669420393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0.21155222800000001</v>
      </c>
      <c r="Q53" s="5">
        <f t="shared" si="60"/>
        <v>50</v>
      </c>
      <c r="R53">
        <f t="shared" si="31"/>
        <v>250000</v>
      </c>
      <c r="S53">
        <f t="shared" si="32"/>
        <v>828.36903199660821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94.683844117103405</v>
      </c>
      <c r="AC53">
        <f t="shared" si="33"/>
        <v>63.383431890425442</v>
      </c>
      <c r="AE53">
        <f t="shared" si="34"/>
        <v>0</v>
      </c>
      <c r="AF53">
        <f t="shared" si="35"/>
        <v>0</v>
      </c>
      <c r="AG53">
        <f t="shared" si="36"/>
        <v>-3.8257968032468024</v>
      </c>
      <c r="AH53">
        <f t="shared" si="37"/>
        <v>-5198.5236949341461</v>
      </c>
      <c r="AI53">
        <f t="shared" si="38"/>
        <v>-5202.3494917373928</v>
      </c>
      <c r="AJ53">
        <f t="shared" si="39"/>
        <v>31.300412226677963</v>
      </c>
      <c r="AK53">
        <f t="shared" si="61"/>
        <v>6.6278690881972393</v>
      </c>
      <c r="AL53">
        <f t="shared" si="40"/>
        <v>-5164.4212104225171</v>
      </c>
      <c r="AN53">
        <f t="shared" si="41"/>
        <v>0</v>
      </c>
      <c r="AO53">
        <f t="shared" si="42"/>
        <v>0</v>
      </c>
      <c r="AP53">
        <f t="shared" si="43"/>
        <v>-2.157936526126723E-2</v>
      </c>
      <c r="AQ53">
        <f t="shared" si="44"/>
        <v>-29.322216364740814</v>
      </c>
      <c r="AR53">
        <f t="shared" si="45"/>
        <v>-29.343795730002082</v>
      </c>
      <c r="AS53">
        <f t="shared" si="46"/>
        <v>0.17654963475699931</v>
      </c>
      <c r="AT53">
        <f t="shared" si="47"/>
        <v>3.7384423510598001E-2</v>
      </c>
      <c r="AU53">
        <f t="shared" si="48"/>
        <v>-29.129861671734481</v>
      </c>
      <c r="AW53">
        <v>50</v>
      </c>
      <c r="AX53">
        <f>IF(Z53&gt;0, (R53*SUMPRODUCT(K53:$K$98, X53:$X$98)-K53*$AZ$3)/Z53, 0)</f>
        <v>828.36903199660821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0.23965956799999999</v>
      </c>
      <c r="Q54" s="5">
        <f t="shared" si="60"/>
        <v>50</v>
      </c>
      <c r="R54">
        <f t="shared" si="31"/>
        <v>250000</v>
      </c>
      <c r="S54">
        <f t="shared" si="32"/>
        <v>668.98663929411896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63.383431890425442</v>
      </c>
      <c r="AC54">
        <f t="shared" si="33"/>
        <v>38.408530270902929</v>
      </c>
      <c r="AE54">
        <f t="shared" si="34"/>
        <v>0</v>
      </c>
      <c r="AF54">
        <f t="shared" si="35"/>
        <v>0</v>
      </c>
      <c r="AG54">
        <f t="shared" si="36"/>
        <v>-2.870650026092425</v>
      </c>
      <c r="AH54">
        <f t="shared" si="37"/>
        <v>-4584.4440456095481</v>
      </c>
      <c r="AI54">
        <f t="shared" si="38"/>
        <v>-4587.3146956356404</v>
      </c>
      <c r="AJ54">
        <f t="shared" si="39"/>
        <v>24.974901619522512</v>
      </c>
      <c r="AK54">
        <f t="shared" si="61"/>
        <v>4.4368402323297813</v>
      </c>
      <c r="AL54">
        <f t="shared" si="40"/>
        <v>-4557.9029537837878</v>
      </c>
      <c r="AN54">
        <f t="shared" si="41"/>
        <v>0</v>
      </c>
      <c r="AO54">
        <f t="shared" si="42"/>
        <v>0</v>
      </c>
      <c r="AP54">
        <f t="shared" si="43"/>
        <v>-1.4457027011093793E-2</v>
      </c>
      <c r="AQ54">
        <f t="shared" si="44"/>
        <v>-23.087952483167463</v>
      </c>
      <c r="AR54">
        <f t="shared" si="45"/>
        <v>-23.102409510178553</v>
      </c>
      <c r="AS54">
        <f t="shared" si="46"/>
        <v>0.125777375866445</v>
      </c>
      <c r="AT54">
        <f t="shared" si="47"/>
        <v>2.2344597390721466E-2</v>
      </c>
      <c r="AU54">
        <f t="shared" si="48"/>
        <v>-22.954287536921388</v>
      </c>
      <c r="AW54">
        <v>51</v>
      </c>
      <c r="AX54">
        <f>IF(Z54&gt;0, (R54*SUMPRODUCT(K54:$K$98, X54:$X$98)-K54*$AZ$3)/Z54, 0)</f>
        <v>668.98663929411896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0.27212731099999998</v>
      </c>
      <c r="Q55" s="5">
        <f t="shared" si="60"/>
        <v>50</v>
      </c>
      <c r="R55">
        <f t="shared" si="31"/>
        <v>250000</v>
      </c>
      <c r="S55">
        <f t="shared" si="32"/>
        <v>465.89843385515712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38.408530270902929</v>
      </c>
      <c r="AC55">
        <f t="shared" si="33"/>
        <v>19.202108810251843</v>
      </c>
      <c r="AE55">
        <f t="shared" si="34"/>
        <v>0</v>
      </c>
      <c r="AF55">
        <f t="shared" si="35"/>
        <v>0</v>
      </c>
      <c r="AG55">
        <f t="shared" si="36"/>
        <v>-2.0607612534088897</v>
      </c>
      <c r="AH55">
        <f t="shared" si="37"/>
        <v>-3905.9113621130573</v>
      </c>
      <c r="AI55">
        <f t="shared" si="38"/>
        <v>-3907.9721233664663</v>
      </c>
      <c r="AJ55">
        <f t="shared" si="39"/>
        <v>19.206421460651086</v>
      </c>
      <c r="AK55">
        <f t="shared" si="61"/>
        <v>2.6885971189632052</v>
      </c>
      <c r="AL55">
        <f t="shared" si="40"/>
        <v>-3886.077104786852</v>
      </c>
      <c r="AN55">
        <f t="shared" si="41"/>
        <v>0</v>
      </c>
      <c r="AO55">
        <f t="shared" si="42"/>
        <v>0</v>
      </c>
      <c r="AP55">
        <f t="shared" si="43"/>
        <v>-9.2663436208924414E-3</v>
      </c>
      <c r="AQ55">
        <f t="shared" si="44"/>
        <v>-17.563178060639824</v>
      </c>
      <c r="AR55">
        <f t="shared" si="45"/>
        <v>-17.572444404260718</v>
      </c>
      <c r="AS55">
        <f t="shared" si="46"/>
        <v>8.6362891716677187E-2</v>
      </c>
      <c r="AT55">
        <f t="shared" si="47"/>
        <v>1.2089447392919924E-2</v>
      </c>
      <c r="AU55">
        <f t="shared" si="48"/>
        <v>-17.473992065151119</v>
      </c>
      <c r="AW55">
        <v>52</v>
      </c>
      <c r="AX55">
        <f>IF(Z55&gt;0, (R55*SUMPRODUCT(K55:$K$98, X55:$X$98)-K55*$AZ$3)/Z55, 0)</f>
        <v>465.89843385515712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0.30842977500000002</v>
      </c>
      <c r="Q56" s="5">
        <f t="shared" si="60"/>
        <v>50</v>
      </c>
      <c r="R56">
        <f t="shared" si="31"/>
        <v>250000</v>
      </c>
      <c r="S56">
        <f t="shared" si="32"/>
        <v>181.71552054580647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19.202108810251843</v>
      </c>
      <c r="AC56">
        <f t="shared" si="33"/>
        <v>5.1045834482873396</v>
      </c>
      <c r="AE56">
        <f t="shared" si="34"/>
        <v>0</v>
      </c>
      <c r="AF56">
        <f t="shared" si="35"/>
        <v>0</v>
      </c>
      <c r="AG56">
        <f t="shared" si="36"/>
        <v>-1.404553511157179</v>
      </c>
      <c r="AH56">
        <f t="shared" si="37"/>
        <v>-3178.0006485881095</v>
      </c>
      <c r="AI56">
        <f t="shared" si="38"/>
        <v>-3179.4052020992667</v>
      </c>
      <c r="AJ56">
        <f t="shared" si="39"/>
        <v>14.097525361964504</v>
      </c>
      <c r="AK56">
        <f t="shared" si="61"/>
        <v>1.3441476167176292</v>
      </c>
      <c r="AL56">
        <f t="shared" si="40"/>
        <v>-3163.9635291205846</v>
      </c>
      <c r="AN56">
        <f t="shared" si="41"/>
        <v>0</v>
      </c>
      <c r="AO56">
        <f t="shared" si="42"/>
        <v>0</v>
      </c>
      <c r="AP56">
        <f t="shared" si="43"/>
        <v>-5.6389856309098001E-3</v>
      </c>
      <c r="AQ56">
        <f t="shared" si="44"/>
        <v>-12.759001241359559</v>
      </c>
      <c r="AR56">
        <f t="shared" si="45"/>
        <v>-12.764640226990471</v>
      </c>
      <c r="AS56">
        <f t="shared" si="46"/>
        <v>5.6598586181319376E-2</v>
      </c>
      <c r="AT56">
        <f t="shared" si="47"/>
        <v>5.396468725671893E-3</v>
      </c>
      <c r="AU56">
        <f t="shared" si="48"/>
        <v>-12.702645172083479</v>
      </c>
      <c r="AW56">
        <v>53</v>
      </c>
      <c r="AX56">
        <f>IF(Z56&gt;0, (R56*SUMPRODUCT(K56:$K$98, X56:$X$98)-K56*$AZ$3)/Z56, 0)</f>
        <v>181.71552054580647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0.34883407700000002</v>
      </c>
      <c r="Q57" s="5">
        <f t="shared" si="60"/>
        <v>50</v>
      </c>
      <c r="R57">
        <f t="shared" si="31"/>
        <v>250000</v>
      </c>
      <c r="S57">
        <f t="shared" si="32"/>
        <v>-253.18281421445994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5.1045834482873396</v>
      </c>
      <c r="AC57">
        <f t="shared" si="33"/>
        <v>-4.560085026397811</v>
      </c>
      <c r="AE57">
        <f t="shared" si="34"/>
        <v>0</v>
      </c>
      <c r="AF57">
        <f t="shared" si="35"/>
        <v>0</v>
      </c>
      <c r="AG57">
        <f t="shared" si="36"/>
        <v>-0.90055184838398339</v>
      </c>
      <c r="AH57">
        <f t="shared" si="37"/>
        <v>-2449.7806383081188</v>
      </c>
      <c r="AI57">
        <f t="shared" si="38"/>
        <v>-2450.6811901565029</v>
      </c>
      <c r="AJ57">
        <f t="shared" si="39"/>
        <v>9.6646684746851506</v>
      </c>
      <c r="AK57">
        <f t="shared" si="61"/>
        <v>0.35732084138011383</v>
      </c>
      <c r="AL57">
        <f t="shared" si="40"/>
        <v>-2440.6592008404377</v>
      </c>
      <c r="AN57">
        <f t="shared" si="41"/>
        <v>0</v>
      </c>
      <c r="AO57">
        <f t="shared" si="42"/>
        <v>0</v>
      </c>
      <c r="AP57">
        <f t="shared" si="43"/>
        <v>-3.2281477025232312E-3</v>
      </c>
      <c r="AQ57">
        <f t="shared" si="44"/>
        <v>-8.7815640525655478</v>
      </c>
      <c r="AR57">
        <f t="shared" si="45"/>
        <v>-8.7847922002680718</v>
      </c>
      <c r="AS57">
        <f t="shared" si="46"/>
        <v>3.4644287708907949E-2</v>
      </c>
      <c r="AT57">
        <f t="shared" si="47"/>
        <v>1.2808640115888718E-3</v>
      </c>
      <c r="AU57">
        <f t="shared" si="48"/>
        <v>-8.7488670485475755</v>
      </c>
      <c r="AW57">
        <v>54</v>
      </c>
      <c r="AX57">
        <f>IF(Z57&gt;0, (R57*SUMPRODUCT(K57:$K$98, X57:$X$98)-K57*$AZ$3)/Z57, 0)</f>
        <v>-253.18281421445994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0.39293336200000001</v>
      </c>
      <c r="Q58" s="5">
        <f t="shared" si="60"/>
        <v>50</v>
      </c>
      <c r="R58">
        <f t="shared" si="31"/>
        <v>250000</v>
      </c>
      <c r="S58">
        <f t="shared" si="32"/>
        <v>-983.73249478666071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-4.560085026397811</v>
      </c>
      <c r="AC58">
        <f t="shared" si="33"/>
        <v>-10.578851965861224</v>
      </c>
      <c r="AE58">
        <f t="shared" si="34"/>
        <v>0</v>
      </c>
      <c r="AF58">
        <f t="shared" si="35"/>
        <v>0</v>
      </c>
      <c r="AG58">
        <f t="shared" si="36"/>
        <v>-0.53768946445931065</v>
      </c>
      <c r="AH58">
        <f t="shared" si="37"/>
        <v>-1769.2843272041644</v>
      </c>
      <c r="AI58">
        <f t="shared" si="38"/>
        <v>-1769.8220166686237</v>
      </c>
      <c r="AJ58">
        <f t="shared" si="39"/>
        <v>6.0187669394634131</v>
      </c>
      <c r="AK58">
        <f t="shared" si="61"/>
        <v>-0.31920595184784678</v>
      </c>
      <c r="AL58">
        <f t="shared" si="40"/>
        <v>-1764.1224556810082</v>
      </c>
      <c r="AN58">
        <f t="shared" si="41"/>
        <v>0</v>
      </c>
      <c r="AO58">
        <f t="shared" si="42"/>
        <v>0</v>
      </c>
      <c r="AP58">
        <f t="shared" si="43"/>
        <v>-1.7209100854580085E-3</v>
      </c>
      <c r="AQ58">
        <f t="shared" si="44"/>
        <v>-5.6627095079688798</v>
      </c>
      <c r="AR58">
        <f t="shared" si="45"/>
        <v>-5.6644304180543381</v>
      </c>
      <c r="AS58">
        <f t="shared" si="46"/>
        <v>1.9263454861551663E-2</v>
      </c>
      <c r="AT58">
        <f t="shared" si="47"/>
        <v>-1.0216394000309686E-3</v>
      </c>
      <c r="AU58">
        <f t="shared" si="48"/>
        <v>-5.6461886025928179</v>
      </c>
      <c r="AW58">
        <v>55</v>
      </c>
      <c r="AX58">
        <f>IF(Z58&gt;0, (R58*SUMPRODUCT(K58:$K$98, X58:$X$98)-K58*$AZ$3)/Z58, 0)</f>
        <v>-983.73249478666071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0.441408258</v>
      </c>
      <c r="Q59" s="5">
        <f t="shared" si="60"/>
        <v>50</v>
      </c>
      <c r="R59">
        <f t="shared" si="31"/>
        <v>250000</v>
      </c>
      <c r="S59">
        <f t="shared" si="32"/>
        <v>-2334.9298134856654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-10.578851965861224</v>
      </c>
      <c r="AC59">
        <f t="shared" si="33"/>
        <v>-13.774778337131766</v>
      </c>
      <c r="AE59">
        <f t="shared" si="34"/>
        <v>0</v>
      </c>
      <c r="AF59">
        <f t="shared" si="35"/>
        <v>0</v>
      </c>
      <c r="AG59">
        <f t="shared" si="36"/>
        <v>-0.29497199996278028</v>
      </c>
      <c r="AH59">
        <f t="shared" si="37"/>
        <v>-1186.7028492596862</v>
      </c>
      <c r="AI59">
        <f t="shared" si="38"/>
        <v>-1186.9978212596491</v>
      </c>
      <c r="AJ59">
        <f t="shared" si="39"/>
        <v>3.1959263712705415</v>
      </c>
      <c r="AK59">
        <f t="shared" si="61"/>
        <v>-0.74051963761028572</v>
      </c>
      <c r="AL59">
        <f t="shared" si="40"/>
        <v>-1184.5424145259888</v>
      </c>
      <c r="AN59">
        <f t="shared" si="41"/>
        <v>0</v>
      </c>
      <c r="AO59">
        <f t="shared" si="42"/>
        <v>0</v>
      </c>
      <c r="AP59">
        <f t="shared" si="43"/>
        <v>-8.429259478631942E-4</v>
      </c>
      <c r="AQ59">
        <f t="shared" si="44"/>
        <v>-3.3911782276636186</v>
      </c>
      <c r="AR59">
        <f t="shared" si="45"/>
        <v>-3.3920211536114824</v>
      </c>
      <c r="AS59">
        <f t="shared" si="46"/>
        <v>9.1328304589727884E-3</v>
      </c>
      <c r="AT59">
        <f t="shared" si="47"/>
        <v>-2.1161439645889148E-3</v>
      </c>
      <c r="AU59">
        <f t="shared" si="48"/>
        <v>-3.3850044671170982</v>
      </c>
      <c r="AW59">
        <v>56</v>
      </c>
      <c r="AX59">
        <f>IF(Z59&gt;0, (R59*SUMPRODUCT(K59:$K$98, X59:$X$98)-K59*$AZ$3)/Z59, 0)</f>
        <v>-2334.9298134856654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0.49593942699999999</v>
      </c>
      <c r="Q60" s="5">
        <f t="shared" si="60"/>
        <v>50</v>
      </c>
      <c r="R60">
        <f t="shared" si="31"/>
        <v>250000</v>
      </c>
      <c r="S60">
        <f t="shared" si="32"/>
        <v>-5133.828754690001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-13.774778337131766</v>
      </c>
      <c r="AC60">
        <f t="shared" si="33"/>
        <v>-14.963471621314723</v>
      </c>
      <c r="AE60">
        <f t="shared" si="34"/>
        <v>0</v>
      </c>
      <c r="AF60">
        <f t="shared" si="35"/>
        <v>0</v>
      </c>
      <c r="AG60">
        <f t="shared" si="36"/>
        <v>-0.1457340353205672</v>
      </c>
      <c r="AH60">
        <f t="shared" si="37"/>
        <v>-731.44122321292627</v>
      </c>
      <c r="AI60">
        <f t="shared" si="38"/>
        <v>-731.58695724824679</v>
      </c>
      <c r="AJ60">
        <f t="shared" si="39"/>
        <v>1.1886932841829569</v>
      </c>
      <c r="AK60">
        <f t="shared" si="61"/>
        <v>-0.9642344835992237</v>
      </c>
      <c r="AL60">
        <f t="shared" si="40"/>
        <v>-731.36249844766303</v>
      </c>
      <c r="AN60">
        <f t="shared" si="41"/>
        <v>0</v>
      </c>
      <c r="AO60">
        <f t="shared" si="42"/>
        <v>0</v>
      </c>
      <c r="AP60">
        <f t="shared" si="43"/>
        <v>-3.718361399980873E-4</v>
      </c>
      <c r="AQ60">
        <f t="shared" si="44"/>
        <v>-1.8662509445835014</v>
      </c>
      <c r="AR60">
        <f t="shared" si="45"/>
        <v>-1.8666227807234994</v>
      </c>
      <c r="AS60">
        <f t="shared" si="46"/>
        <v>3.0329162399159999E-3</v>
      </c>
      <c r="AT60">
        <f t="shared" si="47"/>
        <v>-2.4602161577830448E-3</v>
      </c>
      <c r="AU60">
        <f t="shared" si="48"/>
        <v>-1.8660500806413662</v>
      </c>
      <c r="AW60">
        <v>57</v>
      </c>
      <c r="AX60">
        <f>IF(Z60&gt;0, (R60*SUMPRODUCT(K60:$K$98, X60:$X$98)-K60*$AZ$3)/Z60, 0)</f>
        <v>-5133.828754690001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0.55722270799999996</v>
      </c>
      <c r="Q61" s="5">
        <f t="shared" si="60"/>
        <v>50</v>
      </c>
      <c r="R61">
        <f t="shared" si="31"/>
        <v>250000</v>
      </c>
      <c r="S61">
        <f t="shared" si="32"/>
        <v>-11783.04132551441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-14.963471621314723</v>
      </c>
      <c r="AC61">
        <f t="shared" si="33"/>
        <v>-14.863218152076209</v>
      </c>
      <c r="AE61">
        <f t="shared" si="34"/>
        <v>0</v>
      </c>
      <c r="AF61">
        <f t="shared" si="35"/>
        <v>0</v>
      </c>
      <c r="AG61">
        <f t="shared" si="36"/>
        <v>-6.3070381158267422E-2</v>
      </c>
      <c r="AH61">
        <f t="shared" si="37"/>
        <v>-406.03156904547052</v>
      </c>
      <c r="AI61">
        <f t="shared" si="38"/>
        <v>-406.09463942662876</v>
      </c>
      <c r="AJ61">
        <f t="shared" si="39"/>
        <v>-0.1002534692385133</v>
      </c>
      <c r="AK61">
        <f t="shared" si="61"/>
        <v>-1.0474430134920307</v>
      </c>
      <c r="AL61">
        <f t="shared" si="40"/>
        <v>-407.24233590935933</v>
      </c>
      <c r="AN61">
        <f t="shared" si="41"/>
        <v>0</v>
      </c>
      <c r="AO61">
        <f t="shared" si="42"/>
        <v>0</v>
      </c>
      <c r="AP61">
        <f t="shared" si="43"/>
        <v>-1.436805694072367E-4</v>
      </c>
      <c r="AQ61">
        <f t="shared" si="44"/>
        <v>-0.92498009313393459</v>
      </c>
      <c r="AR61">
        <f t="shared" si="45"/>
        <v>-0.92512377370334176</v>
      </c>
      <c r="AS61">
        <f t="shared" si="46"/>
        <v>-2.2838732350600845E-4</v>
      </c>
      <c r="AT61">
        <f t="shared" si="47"/>
        <v>-2.3861788344438973E-3</v>
      </c>
      <c r="AU61">
        <f t="shared" si="48"/>
        <v>-0.92773833986129173</v>
      </c>
      <c r="AW61">
        <v>58</v>
      </c>
      <c r="AX61">
        <f>IF(Z61&gt;0, (R61*SUMPRODUCT(K61:$K$98, X61:$X$98)-K61*$AZ$3)/Z61, 0)</f>
        <v>-11783.04132551441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0.62633703200000002</v>
      </c>
      <c r="Q62" s="5">
        <f t="shared" si="60"/>
        <v>50</v>
      </c>
      <c r="R62">
        <f t="shared" si="31"/>
        <v>250000</v>
      </c>
      <c r="S62">
        <f t="shared" si="32"/>
        <v>-30589.835323202278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-14.863218152076209</v>
      </c>
      <c r="AC62">
        <f t="shared" si="33"/>
        <v>-14.032390732869059</v>
      </c>
      <c r="AE62">
        <f t="shared" si="34"/>
        <v>0</v>
      </c>
      <c r="AF62">
        <f t="shared" si="35"/>
        <v>0</v>
      </c>
      <c r="AG62">
        <f t="shared" si="36"/>
        <v>-2.2936362004906809E-2</v>
      </c>
      <c r="AH62">
        <f t="shared" si="37"/>
        <v>-197.51657670888972</v>
      </c>
      <c r="AI62">
        <f t="shared" si="38"/>
        <v>-197.53951307089463</v>
      </c>
      <c r="AJ62">
        <f t="shared" si="39"/>
        <v>-0.83082741920715009</v>
      </c>
      <c r="AK62">
        <f t="shared" si="61"/>
        <v>-1.0404252706453347</v>
      </c>
      <c r="AL62">
        <f t="shared" si="40"/>
        <v>-199.4107657607471</v>
      </c>
      <c r="AN62">
        <f t="shared" si="41"/>
        <v>0</v>
      </c>
      <c r="AO62">
        <f t="shared" si="42"/>
        <v>0</v>
      </c>
      <c r="AP62">
        <f t="shared" si="43"/>
        <v>-4.6652948495147949E-5</v>
      </c>
      <c r="AQ62">
        <f t="shared" si="44"/>
        <v>-0.40175205981517254</v>
      </c>
      <c r="AR62">
        <f t="shared" si="45"/>
        <v>-0.40179871276366769</v>
      </c>
      <c r="AS62">
        <f t="shared" si="46"/>
        <v>-1.6899170316694411E-3</v>
      </c>
      <c r="AT62">
        <f t="shared" si="47"/>
        <v>-2.11624260874864E-3</v>
      </c>
      <c r="AU62">
        <f t="shared" si="48"/>
        <v>-0.40560487240408577</v>
      </c>
      <c r="AW62">
        <v>59</v>
      </c>
      <c r="AX62">
        <f>IF(Z62&gt;0, (R62*SUMPRODUCT(K62:$K$98, X62:$X$98)-K62*$AZ$3)/Z62, 0)</f>
        <v>-30589.835323202278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0.70099715600000001</v>
      </c>
      <c r="Q63" s="5">
        <f t="shared" si="60"/>
        <v>50</v>
      </c>
      <c r="R63">
        <f t="shared" si="31"/>
        <v>250000</v>
      </c>
      <c r="S63">
        <f t="shared" si="32"/>
        <v>-97051.520440777851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-14.032390732869059</v>
      </c>
      <c r="AC63">
        <f t="shared" si="33"/>
        <v>-12.86645751380826</v>
      </c>
      <c r="AE63">
        <f t="shared" si="34"/>
        <v>0</v>
      </c>
      <c r="AF63">
        <f t="shared" si="35"/>
        <v>0</v>
      </c>
      <c r="AG63">
        <f t="shared" si="36"/>
        <v>-6.6286738504316095E-3</v>
      </c>
      <c r="AH63">
        <f t="shared" si="37"/>
        <v>-80.391622672130651</v>
      </c>
      <c r="AI63">
        <f t="shared" si="38"/>
        <v>-80.39825134598108</v>
      </c>
      <c r="AJ63">
        <f t="shared" si="39"/>
        <v>-1.1659332190607987</v>
      </c>
      <c r="AK63">
        <f t="shared" si="61"/>
        <v>-0.9822673513008342</v>
      </c>
      <c r="AL63">
        <f t="shared" si="40"/>
        <v>-82.546451916342718</v>
      </c>
      <c r="AN63">
        <f t="shared" si="41"/>
        <v>0</v>
      </c>
      <c r="AO63">
        <f t="shared" si="42"/>
        <v>0</v>
      </c>
      <c r="AP63">
        <f t="shared" si="43"/>
        <v>-1.2038245353645782E-5</v>
      </c>
      <c r="AQ63">
        <f t="shared" si="44"/>
        <v>-0.1459981438130053</v>
      </c>
      <c r="AR63">
        <f t="shared" si="45"/>
        <v>-0.14601018205835894</v>
      </c>
      <c r="AS63">
        <f t="shared" si="46"/>
        <v>-2.1174356249411825E-3</v>
      </c>
      <c r="AT63">
        <f t="shared" si="47"/>
        <v>-1.7838825147605166E-3</v>
      </c>
      <c r="AU63">
        <f t="shared" si="48"/>
        <v>-0.14991150019806065</v>
      </c>
      <c r="AW63">
        <v>60</v>
      </c>
      <c r="AX63">
        <f>IF(Z63&gt;0, (R63*SUMPRODUCT(K63:$K$98, X63:$X$98)-K63*$AZ$3)/Z63, 0)</f>
        <v>-97051.520440777851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0.77900909500000004</v>
      </c>
      <c r="Q64" s="5">
        <f t="shared" si="60"/>
        <v>50</v>
      </c>
      <c r="R64">
        <f t="shared" si="31"/>
        <v>250000</v>
      </c>
      <c r="S64">
        <f t="shared" si="32"/>
        <v>-415158.75036087865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-12.86645751380826</v>
      </c>
      <c r="AC64">
        <f t="shared" si="33"/>
        <v>-11.612736658624865</v>
      </c>
      <c r="AE64">
        <f t="shared" si="34"/>
        <v>0</v>
      </c>
      <c r="AF64">
        <f t="shared" si="35"/>
        <v>0</v>
      </c>
      <c r="AG64">
        <f t="shared" si="36"/>
        <v>-1.3985898946523997E-3</v>
      </c>
      <c r="AH64">
        <f t="shared" si="37"/>
        <v>-25.818986086374469</v>
      </c>
      <c r="AI64">
        <f t="shared" si="38"/>
        <v>-25.820384676269121</v>
      </c>
      <c r="AJ64">
        <f t="shared" si="39"/>
        <v>-1.2537208551833956</v>
      </c>
      <c r="AK64">
        <f t="shared" si="61"/>
        <v>-0.90065202596657834</v>
      </c>
      <c r="AL64">
        <f t="shared" si="40"/>
        <v>-27.974757557419096</v>
      </c>
      <c r="AN64">
        <f t="shared" si="41"/>
        <v>0</v>
      </c>
      <c r="AO64">
        <f t="shared" si="42"/>
        <v>0</v>
      </c>
      <c r="AP64">
        <f t="shared" si="43"/>
        <v>-2.2678216801587213E-6</v>
      </c>
      <c r="AQ64">
        <f t="shared" si="44"/>
        <v>-4.1865636688980155E-2</v>
      </c>
      <c r="AR64">
        <f t="shared" si="45"/>
        <v>-4.1867904510660317E-2</v>
      </c>
      <c r="AS64">
        <f t="shared" si="46"/>
        <v>-2.0329156868094484E-3</v>
      </c>
      <c r="AT64">
        <f t="shared" si="47"/>
        <v>-1.4604125187630658E-3</v>
      </c>
      <c r="AU64">
        <f t="shared" si="48"/>
        <v>-4.5361232716232831E-2</v>
      </c>
      <c r="AW64">
        <v>61</v>
      </c>
      <c r="AX64">
        <f>IF(Z64&gt;0, (R64*SUMPRODUCT(K64:$K$98, X64:$X$98)-K64*$AZ$3)/Z64, 0)</f>
        <v>-415158.75036087865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0.78135831499999997</v>
      </c>
      <c r="Q65" s="5">
        <f t="shared" si="60"/>
        <v>50</v>
      </c>
      <c r="R65">
        <f t="shared" si="31"/>
        <v>250000</v>
      </c>
      <c r="S65">
        <f t="shared" si="32"/>
        <v>-1782848.7204592393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-11.612736658624865</v>
      </c>
      <c r="AC65">
        <f t="shared" si="33"/>
        <v>-10.404853189067058</v>
      </c>
      <c r="AE65">
        <f t="shared" si="34"/>
        <v>0</v>
      </c>
      <c r="AF65">
        <f t="shared" si="35"/>
        <v>0</v>
      </c>
      <c r="AG65">
        <f t="shared" si="36"/>
        <v>-2.9180415224424927E-4</v>
      </c>
      <c r="AH65">
        <f t="shared" si="37"/>
        <v>-5.4639992173081326</v>
      </c>
      <c r="AI65">
        <f t="shared" si="38"/>
        <v>-5.4642910214603768</v>
      </c>
      <c r="AJ65">
        <f t="shared" si="39"/>
        <v>-1.2078834695578067</v>
      </c>
      <c r="AK65">
        <f t="shared" si="61"/>
        <v>-0.81289156610374058</v>
      </c>
      <c r="AL65">
        <f t="shared" si="40"/>
        <v>-7.4850660571219239</v>
      </c>
      <c r="AN65">
        <f t="shared" si="41"/>
        <v>0</v>
      </c>
      <c r="AO65">
        <f t="shared" si="42"/>
        <v>0</v>
      </c>
      <c r="AP65">
        <f t="shared" si="43"/>
        <v>-4.2246619341772034E-7</v>
      </c>
      <c r="AQ65">
        <f t="shared" si="44"/>
        <v>-7.9106309228986031E-3</v>
      </c>
      <c r="AR65">
        <f t="shared" si="45"/>
        <v>-7.9110533890920202E-3</v>
      </c>
      <c r="AS65">
        <f t="shared" si="46"/>
        <v>-1.7487411592729727E-3</v>
      </c>
      <c r="AT65">
        <f t="shared" si="47"/>
        <v>-1.1768825184700037E-3</v>
      </c>
      <c r="AU65">
        <f t="shared" si="48"/>
        <v>-1.0836677066834997E-2</v>
      </c>
      <c r="AW65">
        <v>62</v>
      </c>
      <c r="AX65">
        <f>IF(Z65&gt;0, (R65*SUMPRODUCT(K65:$K$98, X65:$X$98)-K65*$AZ$3)/Z65, 0)</f>
        <v>-1782848.7204592393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0.78389590600000003</v>
      </c>
      <c r="Q66" s="5">
        <f t="shared" si="60"/>
        <v>50</v>
      </c>
      <c r="R66">
        <f t="shared" si="31"/>
        <v>250000</v>
      </c>
      <c r="S66">
        <f t="shared" si="32"/>
        <v>-7729134.1331473682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-10.404853189067058</v>
      </c>
      <c r="AC66">
        <f t="shared" si="33"/>
        <v>-9.296916403698182</v>
      </c>
      <c r="AE66">
        <f t="shared" si="34"/>
        <v>0</v>
      </c>
      <c r="AF66">
        <f t="shared" si="35"/>
        <v>0</v>
      </c>
      <c r="AG66">
        <f t="shared" si="36"/>
        <v>-6.0142030423739064E-5</v>
      </c>
      <c r="AH66">
        <f t="shared" si="37"/>
        <v>-1.1437204014903386</v>
      </c>
      <c r="AI66">
        <f t="shared" si="38"/>
        <v>-1.1437805435207624</v>
      </c>
      <c r="AJ66">
        <f t="shared" si="39"/>
        <v>-1.1079367853688762</v>
      </c>
      <c r="AK66">
        <f t="shared" si="61"/>
        <v>-0.72833972323469409</v>
      </c>
      <c r="AL66">
        <f t="shared" si="40"/>
        <v>-2.9800570521243324</v>
      </c>
      <c r="AN66">
        <f t="shared" si="41"/>
        <v>0</v>
      </c>
      <c r="AO66">
        <f t="shared" si="42"/>
        <v>0</v>
      </c>
      <c r="AP66">
        <f t="shared" si="43"/>
        <v>-7.7742867892846449E-8</v>
      </c>
      <c r="AQ66">
        <f t="shared" si="44"/>
        <v>-1.4784353546587283E-3</v>
      </c>
      <c r="AR66">
        <f t="shared" si="45"/>
        <v>-1.4785130975266212E-3</v>
      </c>
      <c r="AS66">
        <f t="shared" si="46"/>
        <v>-1.4321795012853258E-3</v>
      </c>
      <c r="AT66">
        <f t="shared" si="47"/>
        <v>-9.414916404650854E-4</v>
      </c>
      <c r="AU66">
        <f t="shared" si="48"/>
        <v>-3.852184239277032E-3</v>
      </c>
      <c r="AW66">
        <v>63</v>
      </c>
      <c r="AX66">
        <f>IF(Z66&gt;0, (R66*SUMPRODUCT(K66:$K$98, X66:$X$98)-K66*$AZ$3)/Z66, 0)</f>
        <v>-7729134.1331473682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2">$C$6</f>
        <v>250000</v>
      </c>
      <c r="S67">
        <f t="shared" ref="S67:S98" si="63">AX67</f>
        <v>-33948898.910549112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-9.296916403698182</v>
      </c>
      <c r="AC67">
        <f t="shared" ref="AC67:AC98" si="64">S67*Z67</f>
        <v>-8.3021025030780411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-1.2227351651305378E-5</v>
      </c>
      <c r="AH67">
        <f t="shared" ref="AH67:AH98" si="68">-X67*R67</f>
        <v>-0.23656629234098148</v>
      </c>
      <c r="AI67">
        <f t="shared" ref="AI67:AI98" si="69">SUM(AE67:AH67)</f>
        <v>-0.23657851969263277</v>
      </c>
      <c r="AJ67">
        <f t="shared" ref="AJ67:AJ98" si="70">AB67-AC67</f>
        <v>-0.99481390062014086</v>
      </c>
      <c r="AK67">
        <f t="shared" si="61"/>
        <v>-0.65078414825887276</v>
      </c>
      <c r="AL67">
        <f t="shared" ref="AL67:AL98" si="71">SUM(AI67:AK67)</f>
        <v>-1.8821765685716463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-1.4112269165906427E-8</v>
      </c>
      <c r="AQ67">
        <f t="shared" ref="AQ67:AQ98" si="75">AH67*$K67</f>
        <v>-2.7303436494688734E-4</v>
      </c>
      <c r="AR67">
        <f t="shared" ref="AR67:AR98" si="76">AI67*$K67</f>
        <v>-2.7304847721605326E-4</v>
      </c>
      <c r="AS67">
        <f t="shared" ref="AS67:AS98" si="77">AJ67*$K67</f>
        <v>-1.1481702608952052E-3</v>
      </c>
      <c r="AT67">
        <f t="shared" ref="AT67:AT98" si="78">AK67*$K67</f>
        <v>-7.511063172992075E-4</v>
      </c>
      <c r="AU67">
        <f t="shared" ref="AU67:AU98" si="79">AL67*$K67</f>
        <v>-2.1723250554104658E-3</v>
      </c>
      <c r="AW67">
        <v>64</v>
      </c>
      <c r="AX67">
        <f>IF(Z67&gt;0, (R67*SUMPRODUCT(K67:$K$98, X67:$X$98)-K67*$AZ$3)/Z67, 0)</f>
        <v>-33948898.910549112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0.78978433000000003</v>
      </c>
      <c r="Q68" s="5">
        <f t="shared" si="60"/>
        <v>50</v>
      </c>
      <c r="R68">
        <f t="shared" si="62"/>
        <v>250000</v>
      </c>
      <c r="S68">
        <f t="shared" si="63"/>
        <v>-151399174.71001497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-8.3021025030780411</v>
      </c>
      <c r="AC68">
        <f t="shared" si="64"/>
        <v>-7.4128288088940604</v>
      </c>
      <c r="AE68">
        <f t="shared" si="65"/>
        <v>0</v>
      </c>
      <c r="AF68">
        <f t="shared" si="66"/>
        <v>0</v>
      </c>
      <c r="AG68">
        <f t="shared" si="67"/>
        <v>-2.4481074031917117E-6</v>
      </c>
      <c r="AH68">
        <f t="shared" si="68"/>
        <v>-4.8284853658003057E-2</v>
      </c>
      <c r="AI68">
        <f t="shared" si="69"/>
        <v>-4.828730176540625E-2</v>
      </c>
      <c r="AJ68">
        <f t="shared" si="70"/>
        <v>-0.88927369418398072</v>
      </c>
      <c r="AK68">
        <f t="shared" si="61"/>
        <v>-0.58114717521546289</v>
      </c>
      <c r="AL68">
        <f t="shared" si="71"/>
        <v>-1.51870817116485</v>
      </c>
      <c r="AN68">
        <f t="shared" si="72"/>
        <v>0</v>
      </c>
      <c r="AO68">
        <f t="shared" si="73"/>
        <v>0</v>
      </c>
      <c r="AP68">
        <f t="shared" si="74"/>
        <v>-2.5227655591716916E-9</v>
      </c>
      <c r="AQ68">
        <f t="shared" si="75"/>
        <v>-4.975736182131725E-5</v>
      </c>
      <c r="AR68">
        <f t="shared" si="76"/>
        <v>-4.9759884586876421E-5</v>
      </c>
      <c r="AS68">
        <f t="shared" si="77"/>
        <v>-9.1639322908785095E-4</v>
      </c>
      <c r="AT68">
        <f t="shared" si="78"/>
        <v>-5.9886999913977062E-4</v>
      </c>
      <c r="AU68">
        <f t="shared" si="79"/>
        <v>-1.565023112814498E-3</v>
      </c>
      <c r="AW68">
        <v>65</v>
      </c>
      <c r="AX68">
        <f>IF(Z68&gt;0, (R68*SUMPRODUCT(K68:$K$98, X68:$X$98)-K68*$AZ$3)/Z68, 0)</f>
        <v>-151399174.71001497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0.79285550900000001</v>
      </c>
      <c r="Q69" s="5">
        <f t="shared" ref="Q69:Q98" si="91">$C$8</f>
        <v>50</v>
      </c>
      <c r="R69">
        <f t="shared" si="62"/>
        <v>250000</v>
      </c>
      <c r="S69">
        <f t="shared" si="63"/>
        <v>-685683467.58234513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-7.4128288088940604</v>
      </c>
      <c r="AC69">
        <f t="shared" si="64"/>
        <v>-6.6186404157657694</v>
      </c>
      <c r="AE69">
        <f t="shared" si="65"/>
        <v>0</v>
      </c>
      <c r="AF69">
        <f t="shared" si="66"/>
        <v>0</v>
      </c>
      <c r="AG69">
        <f t="shared" si="67"/>
        <v>-4.8263088791556169E-7</v>
      </c>
      <c r="AH69">
        <f t="shared" si="68"/>
        <v>-9.7049772062211652E-3</v>
      </c>
      <c r="AI69">
        <f t="shared" si="69"/>
        <v>-9.7054598371090813E-3</v>
      </c>
      <c r="AJ69">
        <f t="shared" si="70"/>
        <v>-0.79418839312829093</v>
      </c>
      <c r="AK69">
        <f t="shared" si="61"/>
        <v>-0.51889801662258428</v>
      </c>
      <c r="AL69">
        <f t="shared" si="71"/>
        <v>-1.3227918695879843</v>
      </c>
      <c r="AN69">
        <f t="shared" si="72"/>
        <v>0</v>
      </c>
      <c r="AO69">
        <f t="shared" si="73"/>
        <v>0</v>
      </c>
      <c r="AP69">
        <f t="shared" si="74"/>
        <v>-4.440619036386013E-10</v>
      </c>
      <c r="AQ69">
        <f t="shared" si="75"/>
        <v>-8.9294132656461681E-6</v>
      </c>
      <c r="AR69">
        <f t="shared" si="76"/>
        <v>-8.9298573275498071E-6</v>
      </c>
      <c r="AS69">
        <f t="shared" si="77"/>
        <v>-7.3072158979168287E-4</v>
      </c>
      <c r="AT69">
        <f t="shared" si="78"/>
        <v>-4.7743077955680451E-4</v>
      </c>
      <c r="AU69">
        <f t="shared" si="79"/>
        <v>-1.2170822266760373E-3</v>
      </c>
      <c r="AW69">
        <v>66</v>
      </c>
      <c r="AX69">
        <f>IF(Z69&gt;0, (R69*SUMPRODUCT(K69:$K$98, X69:$X$98)-K69*$AZ$3)/Z69, 0)</f>
        <v>-685683467.58234513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0.79617230500000002</v>
      </c>
      <c r="Q70" s="5">
        <f t="shared" si="91"/>
        <v>50</v>
      </c>
      <c r="R70">
        <f t="shared" si="62"/>
        <v>250000</v>
      </c>
      <c r="S70">
        <f t="shared" si="63"/>
        <v>-3158569194.8862977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-6.6186404157657694</v>
      </c>
      <c r="AC70">
        <f t="shared" si="64"/>
        <v>-5.9095081393842914</v>
      </c>
      <c r="AE70">
        <f t="shared" si="65"/>
        <v>0</v>
      </c>
      <c r="AF70">
        <f t="shared" si="66"/>
        <v>0</v>
      </c>
      <c r="AG70">
        <f t="shared" si="67"/>
        <v>-9.3547232540476641E-8</v>
      </c>
      <c r="AH70">
        <f t="shared" si="68"/>
        <v>-1.9212867324796469E-3</v>
      </c>
      <c r="AI70">
        <f t="shared" si="69"/>
        <v>-1.9213802797121873E-3</v>
      </c>
      <c r="AJ70">
        <f t="shared" si="70"/>
        <v>-0.70913227638147802</v>
      </c>
      <c r="AK70">
        <f t="shared" si="61"/>
        <v>-0.46330482910360393</v>
      </c>
      <c r="AL70">
        <f t="shared" si="71"/>
        <v>-1.1743584857647942</v>
      </c>
      <c r="AN70">
        <f t="shared" si="72"/>
        <v>0</v>
      </c>
      <c r="AO70">
        <f t="shared" si="73"/>
        <v>0</v>
      </c>
      <c r="AP70">
        <f t="shared" si="74"/>
        <v>-7.6849549303198365E-11</v>
      </c>
      <c r="AQ70">
        <f t="shared" si="75"/>
        <v>-1.5783472740296118E-6</v>
      </c>
      <c r="AR70">
        <f t="shared" si="76"/>
        <v>-1.578424123578915E-6</v>
      </c>
      <c r="AS70">
        <f t="shared" si="77"/>
        <v>-5.8255593838853301E-4</v>
      </c>
      <c r="AT70">
        <f t="shared" si="78"/>
        <v>-3.806073823851667E-4</v>
      </c>
      <c r="AU70">
        <f t="shared" si="79"/>
        <v>-9.647417448972787E-4</v>
      </c>
      <c r="AW70">
        <v>67</v>
      </c>
      <c r="AX70">
        <f>IF(Z70&gt;0, (R70*SUMPRODUCT(K70:$K$98, X70:$X$98)-K70*$AZ$3)/Z70, 0)</f>
        <v>-3158569194.8862977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0.79964768799999997</v>
      </c>
      <c r="Q71" s="5">
        <f t="shared" si="91"/>
        <v>50</v>
      </c>
      <c r="R71">
        <f t="shared" si="62"/>
        <v>250000</v>
      </c>
      <c r="S71">
        <f t="shared" si="63"/>
        <v>-14815432350.282391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-5.9095081393842914</v>
      </c>
      <c r="AC71">
        <f t="shared" si="64"/>
        <v>-5.2763479268434024</v>
      </c>
      <c r="AE71">
        <f t="shared" si="65"/>
        <v>0</v>
      </c>
      <c r="AF71">
        <f t="shared" si="66"/>
        <v>0</v>
      </c>
      <c r="AG71">
        <f t="shared" si="67"/>
        <v>-1.7806931995281368E-8</v>
      </c>
      <c r="AH71">
        <f t="shared" si="68"/>
        <v>-3.7402414109895249E-4</v>
      </c>
      <c r="AI71">
        <f t="shared" si="69"/>
        <v>-3.7404194803094778E-4</v>
      </c>
      <c r="AJ71">
        <f t="shared" si="70"/>
        <v>-0.63316021254088906</v>
      </c>
      <c r="AK71">
        <f t="shared" si="61"/>
        <v>-0.41366556975690044</v>
      </c>
      <c r="AL71">
        <f t="shared" si="71"/>
        <v>-1.0471998242458205</v>
      </c>
      <c r="AN71">
        <f t="shared" si="72"/>
        <v>0</v>
      </c>
      <c r="AO71">
        <f t="shared" si="73"/>
        <v>0</v>
      </c>
      <c r="AP71">
        <f t="shared" si="74"/>
        <v>-1.3061151237519465E-11</v>
      </c>
      <c r="AQ71">
        <f t="shared" si="75"/>
        <v>-2.7434180546493113E-7</v>
      </c>
      <c r="AR71">
        <f t="shared" si="76"/>
        <v>-2.7435486661616865E-7</v>
      </c>
      <c r="AS71">
        <f t="shared" si="77"/>
        <v>-4.6441471758121631E-4</v>
      </c>
      <c r="AT71">
        <f t="shared" si="78"/>
        <v>-3.0341827383747262E-4</v>
      </c>
      <c r="AU71">
        <f t="shared" si="79"/>
        <v>-7.6810734628530509E-4</v>
      </c>
      <c r="AW71">
        <v>68</v>
      </c>
      <c r="AX71">
        <f>IF(Z71&gt;0, (R71*SUMPRODUCT(K71:$K$98, X71:$X$98)-K71*$AZ$3)/Z71, 0)</f>
        <v>-14815432350.282391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0.80323853099999998</v>
      </c>
      <c r="Q72" s="5">
        <f t="shared" si="91"/>
        <v>50</v>
      </c>
      <c r="R72">
        <f t="shared" si="62"/>
        <v>250000</v>
      </c>
      <c r="S72">
        <f t="shared" si="63"/>
        <v>-70828663643.368851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-5.2763479268434024</v>
      </c>
      <c r="AC72">
        <f t="shared" si="64"/>
        <v>-4.7110251736064894</v>
      </c>
      <c r="AE72">
        <f t="shared" si="65"/>
        <v>0</v>
      </c>
      <c r="AF72">
        <f t="shared" si="66"/>
        <v>0</v>
      </c>
      <c r="AG72">
        <f t="shared" si="67"/>
        <v>-3.3256487778218493E-9</v>
      </c>
      <c r="AH72">
        <f t="shared" si="68"/>
        <v>-7.1516069487533523E-5</v>
      </c>
      <c r="AI72">
        <f t="shared" si="69"/>
        <v>-7.1519395136311343E-5</v>
      </c>
      <c r="AJ72">
        <f t="shared" si="70"/>
        <v>-0.56532275323691294</v>
      </c>
      <c r="AK72">
        <f t="shared" si="61"/>
        <v>-0.36934435487903822</v>
      </c>
      <c r="AL72">
        <f t="shared" si="71"/>
        <v>-0.93473862751108738</v>
      </c>
      <c r="AN72">
        <f t="shared" si="72"/>
        <v>0</v>
      </c>
      <c r="AO72">
        <f t="shared" si="73"/>
        <v>0</v>
      </c>
      <c r="AP72">
        <f t="shared" si="74"/>
        <v>-2.1779640999556276E-12</v>
      </c>
      <c r="AQ72">
        <f t="shared" si="75"/>
        <v>-4.6835803273187346E-8</v>
      </c>
      <c r="AR72">
        <f t="shared" si="76"/>
        <v>-4.6837981237287303E-8</v>
      </c>
      <c r="AS72">
        <f t="shared" si="77"/>
        <v>-3.7022931274314716E-4</v>
      </c>
      <c r="AT72">
        <f t="shared" si="78"/>
        <v>-2.4188325322034595E-4</v>
      </c>
      <c r="AU72">
        <f t="shared" si="79"/>
        <v>-6.1215940394473034E-4</v>
      </c>
      <c r="AW72">
        <v>69</v>
      </c>
      <c r="AX72">
        <f>IF(Z72&gt;0, (R72*SUMPRODUCT(K72:$K$98, X72:$X$98)-K72*$AZ$3)/Z72, 0)</f>
        <v>-70828663643.368851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0.80709142899999997</v>
      </c>
      <c r="Q73" s="5">
        <f t="shared" si="91"/>
        <v>50</v>
      </c>
      <c r="R73">
        <f t="shared" si="62"/>
        <v>250000</v>
      </c>
      <c r="S73">
        <f t="shared" si="63"/>
        <v>-345745847342.56183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-4.7110251736064894</v>
      </c>
      <c r="AC73">
        <f t="shared" si="64"/>
        <v>-4.206272517247009</v>
      </c>
      <c r="AE73">
        <f t="shared" si="65"/>
        <v>0</v>
      </c>
      <c r="AF73">
        <f t="shared" si="66"/>
        <v>0</v>
      </c>
      <c r="AG73">
        <f t="shared" si="67"/>
        <v>-6.0828966559929104E-10</v>
      </c>
      <c r="AH73">
        <f t="shared" si="68"/>
        <v>-1.3420513122221698E-5</v>
      </c>
      <c r="AI73">
        <f t="shared" si="69"/>
        <v>-1.3421121411887297E-5</v>
      </c>
      <c r="AJ73">
        <f t="shared" si="70"/>
        <v>-0.50475265635948041</v>
      </c>
      <c r="AK73">
        <f t="shared" ref="AK73:AK98" si="92">G73*SUM(AB73:AB73, AE73:AF73)</f>
        <v>-0.3297717621524543</v>
      </c>
      <c r="AL73">
        <f t="shared" si="71"/>
        <v>-0.8345378396333466</v>
      </c>
      <c r="AN73">
        <f t="shared" si="72"/>
        <v>0</v>
      </c>
      <c r="AO73">
        <f t="shared" si="73"/>
        <v>0</v>
      </c>
      <c r="AP73">
        <f t="shared" si="74"/>
        <v>-3.5568598322516521E-13</v>
      </c>
      <c r="AQ73">
        <f t="shared" si="75"/>
        <v>-7.8473935613566336E-9</v>
      </c>
      <c r="AR73">
        <f t="shared" si="76"/>
        <v>-7.8477492473398604E-9</v>
      </c>
      <c r="AS73">
        <f t="shared" si="77"/>
        <v>-2.9514465725117688E-4</v>
      </c>
      <c r="AT73">
        <f t="shared" si="78"/>
        <v>-1.9282785832886216E-4</v>
      </c>
      <c r="AU73">
        <f t="shared" si="79"/>
        <v>-4.8798036332928636E-4</v>
      </c>
      <c r="AW73">
        <v>70</v>
      </c>
      <c r="AX73">
        <f>IF(Z73&gt;0, (R73*SUMPRODUCT(K73:$K$98, X73:$X$98)-K73*$AZ$3)/Z73, 0)</f>
        <v>-345745847342.56183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0.81105379099999997</v>
      </c>
      <c r="Q74" s="5">
        <f t="shared" si="91"/>
        <v>50</v>
      </c>
      <c r="R74">
        <f t="shared" si="62"/>
        <v>250000</v>
      </c>
      <c r="S74">
        <f t="shared" si="63"/>
        <v>-1725108632926.8208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-4.206272517247009</v>
      </c>
      <c r="AC74">
        <f t="shared" si="64"/>
        <v>-3.7556004686700413</v>
      </c>
      <c r="AE74">
        <f t="shared" si="65"/>
        <v>0</v>
      </c>
      <c r="AF74">
        <f t="shared" si="66"/>
        <v>0</v>
      </c>
      <c r="AG74">
        <f t="shared" si="67"/>
        <v>-1.088511296328709E-10</v>
      </c>
      <c r="AH74">
        <f t="shared" si="68"/>
        <v>-2.4667781965521362E-6</v>
      </c>
      <c r="AI74">
        <f t="shared" si="69"/>
        <v>-2.4668870476817689E-6</v>
      </c>
      <c r="AJ74">
        <f t="shared" si="70"/>
        <v>-0.45067204857696774</v>
      </c>
      <c r="AK74">
        <f t="shared" si="92"/>
        <v>-0.29443907620729065</v>
      </c>
      <c r="AL74">
        <f t="shared" si="71"/>
        <v>-0.74511359167130609</v>
      </c>
      <c r="AN74">
        <f t="shared" si="72"/>
        <v>0</v>
      </c>
      <c r="AO74">
        <f t="shared" si="73"/>
        <v>0</v>
      </c>
      <c r="AP74">
        <f t="shared" si="74"/>
        <v>-5.6829159189804417E-14</v>
      </c>
      <c r="AQ74">
        <f t="shared" si="75"/>
        <v>-1.2878592191979135E-9</v>
      </c>
      <c r="AR74">
        <f t="shared" si="76"/>
        <v>-1.2879160483571033E-9</v>
      </c>
      <c r="AS74">
        <f t="shared" si="77"/>
        <v>-2.3528753148779132E-4</v>
      </c>
      <c r="AT74">
        <f t="shared" si="78"/>
        <v>-1.5372118957257124E-4</v>
      </c>
      <c r="AU74">
        <f t="shared" si="79"/>
        <v>-3.8901000897641094E-4</v>
      </c>
      <c r="AW74">
        <v>71</v>
      </c>
      <c r="AX74">
        <f>IF(Z74&gt;0, (R74*SUMPRODUCT(K74:$K$98, X74:$X$98)-K74*$AZ$3)/Z74, 0)</f>
        <v>-1725108632926.8208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0.81525055400000002</v>
      </c>
      <c r="Q75" s="5">
        <f t="shared" si="91"/>
        <v>50</v>
      </c>
      <c r="R75">
        <f t="shared" si="62"/>
        <v>250000</v>
      </c>
      <c r="S75">
        <f t="shared" si="63"/>
        <v>-8814194270059.9902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-3.7556004686700413</v>
      </c>
      <c r="AC75">
        <f t="shared" si="64"/>
        <v>-3.3532147052932939</v>
      </c>
      <c r="AE75">
        <f t="shared" si="65"/>
        <v>0</v>
      </c>
      <c r="AF75">
        <f t="shared" si="66"/>
        <v>0</v>
      </c>
      <c r="AG75">
        <f t="shared" si="67"/>
        <v>-1.9021674599818366E-11</v>
      </c>
      <c r="AH75">
        <f t="shared" si="68"/>
        <v>-4.4370471868361911E-7</v>
      </c>
      <c r="AI75">
        <f t="shared" si="69"/>
        <v>-4.4372374035821894E-7</v>
      </c>
      <c r="AJ75">
        <f t="shared" si="70"/>
        <v>-0.40238576337674736</v>
      </c>
      <c r="AK75">
        <f t="shared" si="92"/>
        <v>-0.26289203280690293</v>
      </c>
      <c r="AL75">
        <f t="shared" si="71"/>
        <v>-0.66527823990739066</v>
      </c>
      <c r="AN75">
        <f t="shared" si="72"/>
        <v>0</v>
      </c>
      <c r="AO75">
        <f t="shared" si="73"/>
        <v>0</v>
      </c>
      <c r="AP75">
        <f t="shared" si="74"/>
        <v>-8.8668429330929704E-15</v>
      </c>
      <c r="AQ75">
        <f t="shared" si="75"/>
        <v>-2.0683037282518859E-10</v>
      </c>
      <c r="AR75">
        <f t="shared" si="76"/>
        <v>-2.0683923966812168E-10</v>
      </c>
      <c r="AS75">
        <f t="shared" si="77"/>
        <v>-1.8756978223191775E-4</v>
      </c>
      <c r="AT75">
        <f t="shared" si="78"/>
        <v>-1.2254559140038022E-4</v>
      </c>
      <c r="AU75">
        <f t="shared" si="79"/>
        <v>-3.1011558047153767E-4</v>
      </c>
      <c r="AW75">
        <v>72</v>
      </c>
      <c r="AX75">
        <f>IF(Z75&gt;0, (R75*SUMPRODUCT(K75:$K$98, X75:$X$98)-K75*$AZ$3)/Z75, 0)</f>
        <v>-8814194270059.9902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0.81969331899999998</v>
      </c>
      <c r="Q76" s="5">
        <f t="shared" si="91"/>
        <v>50</v>
      </c>
      <c r="R76">
        <f t="shared" si="62"/>
        <v>250000</v>
      </c>
      <c r="S76">
        <f t="shared" si="63"/>
        <v>-46209674610640.789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-3.3532147052932939</v>
      </c>
      <c r="AC76">
        <f t="shared" si="64"/>
        <v>-2.993941701335296</v>
      </c>
      <c r="AE76">
        <f t="shared" si="65"/>
        <v>0</v>
      </c>
      <c r="AF76">
        <f t="shared" si="66"/>
        <v>0</v>
      </c>
      <c r="AG76">
        <f t="shared" si="67"/>
        <v>-3.2395182681570706E-12</v>
      </c>
      <c r="AH76">
        <f t="shared" si="68"/>
        <v>-7.7959697928315556E-8</v>
      </c>
      <c r="AI76">
        <f t="shared" si="69"/>
        <v>-7.7962937446583713E-8</v>
      </c>
      <c r="AJ76">
        <f t="shared" si="70"/>
        <v>-0.35927300395799788</v>
      </c>
      <c r="AK76">
        <f t="shared" si="92"/>
        <v>-0.23472502937053061</v>
      </c>
      <c r="AL76">
        <f t="shared" si="71"/>
        <v>-0.59399811129146596</v>
      </c>
      <c r="AN76">
        <f t="shared" si="72"/>
        <v>0</v>
      </c>
      <c r="AO76">
        <f t="shared" si="73"/>
        <v>0</v>
      </c>
      <c r="AP76">
        <f t="shared" si="74"/>
        <v>-1.3482880275744369E-15</v>
      </c>
      <c r="AQ76">
        <f t="shared" si="75"/>
        <v>-3.2446838896779775E-11</v>
      </c>
      <c r="AR76">
        <f t="shared" si="76"/>
        <v>-3.244818718480735E-11</v>
      </c>
      <c r="AS76">
        <f t="shared" si="77"/>
        <v>-1.4952948240135844E-4</v>
      </c>
      <c r="AT76">
        <f t="shared" si="78"/>
        <v>-9.7692595217987473E-5</v>
      </c>
      <c r="AU76">
        <f t="shared" si="79"/>
        <v>-2.4722211006753312E-4</v>
      </c>
      <c r="AW76">
        <v>73</v>
      </c>
      <c r="AX76">
        <f>IF(Z76&gt;0, (R76*SUMPRODUCT(K76:$K$98, X76:$X$98)-K76*$AZ$3)/Z76, 0)</f>
        <v>-46209674610640.789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0.82421808699999999</v>
      </c>
      <c r="Q77" s="5">
        <f t="shared" si="91"/>
        <v>50</v>
      </c>
      <c r="R77">
        <f t="shared" si="62"/>
        <v>250000</v>
      </c>
      <c r="S77">
        <f t="shared" si="63"/>
        <v>-248872975941908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-2.993941701335296</v>
      </c>
      <c r="AC77">
        <f t="shared" si="64"/>
        <v>-2.6731622333634317</v>
      </c>
      <c r="AE77">
        <f t="shared" si="65"/>
        <v>0</v>
      </c>
      <c r="AF77">
        <f t="shared" si="66"/>
        <v>0</v>
      </c>
      <c r="AG77">
        <f t="shared" si="67"/>
        <v>-5.3705353569352624E-13</v>
      </c>
      <c r="AH77">
        <f t="shared" si="68"/>
        <v>-1.3350347748909868E-8</v>
      </c>
      <c r="AI77">
        <f t="shared" si="69"/>
        <v>-1.3350884802445562E-8</v>
      </c>
      <c r="AJ77">
        <f t="shared" si="70"/>
        <v>-0.3207794679718643</v>
      </c>
      <c r="AK77">
        <f t="shared" si="92"/>
        <v>-0.20957591909347073</v>
      </c>
      <c r="AL77">
        <f t="shared" si="71"/>
        <v>-0.53035540041621987</v>
      </c>
      <c r="AN77">
        <f t="shared" si="72"/>
        <v>0</v>
      </c>
      <c r="AO77">
        <f t="shared" si="73"/>
        <v>0</v>
      </c>
      <c r="AP77">
        <f t="shared" si="74"/>
        <v>-1.9957300757704189E-16</v>
      </c>
      <c r="AQ77">
        <f t="shared" si="75"/>
        <v>-4.9610865125553821E-12</v>
      </c>
      <c r="AR77">
        <f t="shared" si="76"/>
        <v>-4.961286085562959E-12</v>
      </c>
      <c r="AS77">
        <f t="shared" si="77"/>
        <v>-1.1920398794030329E-4</v>
      </c>
      <c r="AT77">
        <f t="shared" si="78"/>
        <v>-7.7879938794546757E-5</v>
      </c>
      <c r="AU77">
        <f t="shared" si="79"/>
        <v>-1.9708393169613615E-4</v>
      </c>
      <c r="AW77">
        <v>74</v>
      </c>
      <c r="AX77">
        <f>IF(Z77&gt;0, (R77*SUMPRODUCT(K77:$K$98, X77:$X$98)-K77*$AZ$3)/Z77, 0)</f>
        <v>-248872975941908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0.82894669600000004</v>
      </c>
      <c r="Q78" s="5">
        <f t="shared" si="91"/>
        <v>50</v>
      </c>
      <c r="R78">
        <f t="shared" si="62"/>
        <v>250000</v>
      </c>
      <c r="S78">
        <f t="shared" si="63"/>
        <v>-1379717203654823.3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-2.6731622333634317</v>
      </c>
      <c r="AC78">
        <f t="shared" si="64"/>
        <v>-2.3867519940788293</v>
      </c>
      <c r="AE78">
        <f t="shared" si="65"/>
        <v>0</v>
      </c>
      <c r="AF78">
        <f t="shared" si="66"/>
        <v>0</v>
      </c>
      <c r="AG78">
        <f t="shared" si="67"/>
        <v>-8.6494246348324333E-14</v>
      </c>
      <c r="AH78">
        <f t="shared" si="68"/>
        <v>-2.2259437699413334E-9</v>
      </c>
      <c r="AI78">
        <f t="shared" si="69"/>
        <v>-2.2260302641876816E-9</v>
      </c>
      <c r="AJ78">
        <f t="shared" si="70"/>
        <v>-0.28641023928460241</v>
      </c>
      <c r="AK78">
        <f t="shared" si="92"/>
        <v>-0.18712135633544025</v>
      </c>
      <c r="AL78">
        <f t="shared" si="71"/>
        <v>-0.4735315978460729</v>
      </c>
      <c r="AN78">
        <f t="shared" si="72"/>
        <v>0</v>
      </c>
      <c r="AO78">
        <f t="shared" si="73"/>
        <v>0</v>
      </c>
      <c r="AP78">
        <f t="shared" si="74"/>
        <v>-2.8698118088838958E-17</v>
      </c>
      <c r="AQ78">
        <f t="shared" si="75"/>
        <v>-7.3855082697219577E-13</v>
      </c>
      <c r="AR78">
        <f t="shared" si="76"/>
        <v>-7.3857952509028456E-13</v>
      </c>
      <c r="AS78">
        <f t="shared" si="77"/>
        <v>-9.5028689373641531E-5</v>
      </c>
      <c r="AT78">
        <f t="shared" si="78"/>
        <v>-6.2085410391719224E-5</v>
      </c>
      <c r="AU78">
        <f t="shared" si="79"/>
        <v>-1.5711410050394027E-4</v>
      </c>
      <c r="AW78">
        <v>75</v>
      </c>
      <c r="AX78">
        <f>IF(Z78&gt;0, (R78*SUMPRODUCT(K78:$K$98, X78:$X$98)-K78*$AZ$3)/Z78, 0)</f>
        <v>-1379717203654823.3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0.83370721699999994</v>
      </c>
      <c r="Q79" s="5">
        <f t="shared" si="91"/>
        <v>50</v>
      </c>
      <c r="R79">
        <f t="shared" si="62"/>
        <v>250000</v>
      </c>
      <c r="S79">
        <f t="shared" si="63"/>
        <v>-7881940143112463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-2.3867519940788293</v>
      </c>
      <c r="AC79">
        <f t="shared" si="64"/>
        <v>-2.1310285661424579</v>
      </c>
      <c r="AE79">
        <f t="shared" si="65"/>
        <v>0</v>
      </c>
      <c r="AF79">
        <f t="shared" si="66"/>
        <v>0</v>
      </c>
      <c r="AG79">
        <f t="shared" si="67"/>
        <v>-1.3518426475267205E-14</v>
      </c>
      <c r="AH79">
        <f t="shared" si="68"/>
        <v>-3.6055438704786945E-10</v>
      </c>
      <c r="AI79">
        <f t="shared" si="69"/>
        <v>-3.6056790547434471E-10</v>
      </c>
      <c r="AJ79">
        <f t="shared" si="70"/>
        <v>-0.25572342793637137</v>
      </c>
      <c r="AK79">
        <f t="shared" si="92"/>
        <v>-0.16707263958551807</v>
      </c>
      <c r="AL79">
        <f t="shared" si="71"/>
        <v>-0.42279606788245738</v>
      </c>
      <c r="AN79">
        <f t="shared" si="72"/>
        <v>0</v>
      </c>
      <c r="AO79">
        <f t="shared" si="73"/>
        <v>0</v>
      </c>
      <c r="AP79">
        <f t="shared" si="74"/>
        <v>-4.004739949077932E-18</v>
      </c>
      <c r="AQ79">
        <f t="shared" si="75"/>
        <v>-1.0681173287938964E-13</v>
      </c>
      <c r="AR79">
        <f t="shared" si="76"/>
        <v>-1.0681573761933872E-13</v>
      </c>
      <c r="AS79">
        <f t="shared" si="77"/>
        <v>-7.5756289361458064E-5</v>
      </c>
      <c r="AT79">
        <f t="shared" si="78"/>
        <v>-4.9494109049610986E-5</v>
      </c>
      <c r="AU79">
        <f t="shared" si="79"/>
        <v>-1.252503985178848E-4</v>
      </c>
      <c r="AW79">
        <v>76</v>
      </c>
      <c r="AX79">
        <f>IF(Z79&gt;0, (R79*SUMPRODUCT(K79:$K$98, X79:$X$98)-K79*$AZ$3)/Z79, 0)</f>
        <v>-7881940143112463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0.83838979800000002</v>
      </c>
      <c r="Q80" s="5">
        <f t="shared" si="91"/>
        <v>50</v>
      </c>
      <c r="R80">
        <f t="shared" si="62"/>
        <v>250000</v>
      </c>
      <c r="S80">
        <f t="shared" si="63"/>
        <v>-4.6418027702059016E+16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-2.1310285661424579</v>
      </c>
      <c r="AC80">
        <f t="shared" si="64"/>
        <v>-1.9027040769130026</v>
      </c>
      <c r="AE80">
        <f t="shared" si="65"/>
        <v>0</v>
      </c>
      <c r="AF80">
        <f t="shared" si="66"/>
        <v>0</v>
      </c>
      <c r="AG80">
        <f t="shared" si="67"/>
        <v>-2.0495313686374078E-15</v>
      </c>
      <c r="AH80">
        <f t="shared" si="68"/>
        <v>-5.666855420938562E-11</v>
      </c>
      <c r="AI80">
        <f t="shared" si="69"/>
        <v>-5.6670603740754258E-11</v>
      </c>
      <c r="AJ80">
        <f t="shared" si="70"/>
        <v>-0.22832448922945536</v>
      </c>
      <c r="AK80">
        <f t="shared" si="92"/>
        <v>-0.14917199962997207</v>
      </c>
      <c r="AL80">
        <f t="shared" si="71"/>
        <v>-0.37749648891609805</v>
      </c>
      <c r="AN80">
        <f t="shared" si="72"/>
        <v>0</v>
      </c>
      <c r="AO80">
        <f t="shared" si="73"/>
        <v>0</v>
      </c>
      <c r="AP80">
        <f t="shared" si="74"/>
        <v>-5.4210663628319157E-19</v>
      </c>
      <c r="AQ80">
        <f t="shared" si="75"/>
        <v>-1.4988987129240969E-14</v>
      </c>
      <c r="AR80">
        <f t="shared" si="76"/>
        <v>-1.4989529235877253E-14</v>
      </c>
      <c r="AS80">
        <f t="shared" si="77"/>
        <v>-6.039245006508397E-5</v>
      </c>
      <c r="AT80">
        <f t="shared" si="78"/>
        <v>-3.9456400709204394E-5</v>
      </c>
      <c r="AU80">
        <f t="shared" si="79"/>
        <v>-9.9848850789277893E-5</v>
      </c>
      <c r="AW80">
        <v>77</v>
      </c>
      <c r="AX80">
        <f>IF(Z80&gt;0, (R80*SUMPRODUCT(K80:$K$98, X80:$X$98)-K80*$AZ$3)/Z80, 0)</f>
        <v>-4.6418027702059016E+16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0.84318435700000005</v>
      </c>
      <c r="Q81" s="5">
        <f t="shared" si="91"/>
        <v>50</v>
      </c>
      <c r="R81">
        <f t="shared" si="62"/>
        <v>250000</v>
      </c>
      <c r="S81">
        <f t="shared" si="63"/>
        <v>-2.8229054305285741E+17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-1.9027040769130026</v>
      </c>
      <c r="AC81">
        <f t="shared" si="64"/>
        <v>-1.6988429258151936</v>
      </c>
      <c r="AE81">
        <f t="shared" si="65"/>
        <v>0</v>
      </c>
      <c r="AF81">
        <f t="shared" si="66"/>
        <v>0</v>
      </c>
      <c r="AG81">
        <f t="shared" si="67"/>
        <v>-3.00903265735171E-16</v>
      </c>
      <c r="AH81">
        <f t="shared" si="68"/>
        <v>-8.6406639460793133E-12</v>
      </c>
      <c r="AI81">
        <f t="shared" si="69"/>
        <v>-8.640964849345049E-12</v>
      </c>
      <c r="AJ81">
        <f t="shared" si="70"/>
        <v>-0.203861151097809</v>
      </c>
      <c r="AK81">
        <f t="shared" si="92"/>
        <v>-0.1331892853839102</v>
      </c>
      <c r="AL81">
        <f t="shared" si="71"/>
        <v>-0.33705043649036015</v>
      </c>
      <c r="AN81">
        <f t="shared" si="72"/>
        <v>0</v>
      </c>
      <c r="AO81">
        <f t="shared" si="73"/>
        <v>0</v>
      </c>
      <c r="AP81">
        <f t="shared" si="74"/>
        <v>-7.1062262839717749E-20</v>
      </c>
      <c r="AQ81">
        <f t="shared" si="75"/>
        <v>-2.0406064086601597E-15</v>
      </c>
      <c r="AR81">
        <f t="shared" si="76"/>
        <v>-2.0406774709229995E-15</v>
      </c>
      <c r="AS81">
        <f t="shared" si="77"/>
        <v>-4.8144491442209788E-5</v>
      </c>
      <c r="AT81">
        <f t="shared" si="78"/>
        <v>-3.1454401075579026E-5</v>
      </c>
      <c r="AU81">
        <f t="shared" si="79"/>
        <v>-7.9598892519829493E-5</v>
      </c>
      <c r="AW81">
        <v>78</v>
      </c>
      <c r="AX81">
        <f>IF(Z81&gt;0, (R81*SUMPRODUCT(K81:$K$98, X81:$X$98)-K81*$AZ$3)/Z81, 0)</f>
        <v>-2.8229054305285741E+17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0.84806285100000001</v>
      </c>
      <c r="Q82" s="5">
        <f t="shared" si="91"/>
        <v>50</v>
      </c>
      <c r="R82">
        <f t="shared" si="62"/>
        <v>250000</v>
      </c>
      <c r="S82">
        <f t="shared" si="63"/>
        <v>-1.7757516584031557E+18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-1.6988429258151936</v>
      </c>
      <c r="AC82">
        <f t="shared" si="64"/>
        <v>-1.5168240409064246</v>
      </c>
      <c r="AE82">
        <f t="shared" si="65"/>
        <v>0</v>
      </c>
      <c r="AF82">
        <f t="shared" si="66"/>
        <v>0</v>
      </c>
      <c r="AG82">
        <f t="shared" si="67"/>
        <v>-4.270935166323956E-17</v>
      </c>
      <c r="AH82">
        <f t="shared" si="68"/>
        <v>-1.2759244070728987E-12</v>
      </c>
      <c r="AI82">
        <f t="shared" si="69"/>
        <v>-1.2759671164245619E-12</v>
      </c>
      <c r="AJ82">
        <f t="shared" si="70"/>
        <v>-0.18201888490876894</v>
      </c>
      <c r="AK82">
        <f t="shared" si="92"/>
        <v>-0.11891900480706356</v>
      </c>
      <c r="AL82">
        <f t="shared" si="71"/>
        <v>-0.3009378897171085</v>
      </c>
      <c r="AN82">
        <f t="shared" si="72"/>
        <v>0</v>
      </c>
      <c r="AO82">
        <f t="shared" si="73"/>
        <v>0</v>
      </c>
      <c r="AP82">
        <f t="shared" si="74"/>
        <v>-9.0056919544269465E-21</v>
      </c>
      <c r="AQ82">
        <f t="shared" si="75"/>
        <v>-2.690413625998321E-16</v>
      </c>
      <c r="AR82">
        <f t="shared" si="76"/>
        <v>-2.6905036829178653E-16</v>
      </c>
      <c r="AS82">
        <f t="shared" si="77"/>
        <v>-3.8380493815539439E-5</v>
      </c>
      <c r="AT82">
        <f t="shared" si="78"/>
        <v>-2.5075255959486018E-5</v>
      </c>
      <c r="AU82">
        <f t="shared" si="79"/>
        <v>-6.3455749775294512E-5</v>
      </c>
      <c r="AW82">
        <v>79</v>
      </c>
      <c r="AX82">
        <f>IF(Z82&gt;0, (R82*SUMPRODUCT(K82:$K$98, X82:$X$98)-K82*$AZ$3)/Z82, 0)</f>
        <v>-1.7757516584031557E+18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0.85299375700000002</v>
      </c>
      <c r="Q83" s="5">
        <f t="shared" si="91"/>
        <v>50</v>
      </c>
      <c r="R83">
        <f t="shared" si="62"/>
        <v>250000</v>
      </c>
      <c r="S83">
        <f t="shared" si="63"/>
        <v>-1.1572410989663259E+19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-1.5168240409064246</v>
      </c>
      <c r="AC83">
        <f t="shared" si="64"/>
        <v>-1.3543071793807364</v>
      </c>
      <c r="AE83">
        <f t="shared" si="65"/>
        <v>0</v>
      </c>
      <c r="AF83">
        <f t="shared" si="66"/>
        <v>0</v>
      </c>
      <c r="AG83">
        <f t="shared" si="67"/>
        <v>-5.851447812346254E-18</v>
      </c>
      <c r="AH83">
        <f t="shared" si="68"/>
        <v>-1.8215405167130457E-13</v>
      </c>
      <c r="AI83">
        <f t="shared" si="69"/>
        <v>-1.8215990311911691E-13</v>
      </c>
      <c r="AJ83">
        <f t="shared" si="70"/>
        <v>-0.16251686152568823</v>
      </c>
      <c r="AK83">
        <f t="shared" si="92"/>
        <v>-0.10617768286344974</v>
      </c>
      <c r="AL83">
        <f t="shared" si="71"/>
        <v>-0.26869454438932011</v>
      </c>
      <c r="AN83">
        <f t="shared" si="72"/>
        <v>0</v>
      </c>
      <c r="AO83">
        <f t="shared" si="73"/>
        <v>0</v>
      </c>
      <c r="AP83">
        <f t="shared" si="74"/>
        <v>-1.1016393038315743E-21</v>
      </c>
      <c r="AQ83">
        <f t="shared" si="75"/>
        <v>-3.4293745600854085E-17</v>
      </c>
      <c r="AR83">
        <f t="shared" si="76"/>
        <v>-3.4294847240157915E-17</v>
      </c>
      <c r="AS83">
        <f t="shared" si="77"/>
        <v>-3.0596694687133152E-5</v>
      </c>
      <c r="AT83">
        <f t="shared" si="78"/>
        <v>-1.9989840528927012E-5</v>
      </c>
      <c r="AU83">
        <f t="shared" si="79"/>
        <v>-5.0586535216094459E-5</v>
      </c>
      <c r="AW83">
        <v>80</v>
      </c>
      <c r="AX83">
        <f>IF(Z83&gt;0, (R83*SUMPRODUCT(K83:$K$98, X83:$X$98)-K83*$AZ$3)/Z83, 0)</f>
        <v>-1.1572410989663259E+19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0.85794593600000002</v>
      </c>
      <c r="Q84" s="5">
        <f t="shared" si="91"/>
        <v>50</v>
      </c>
      <c r="R84">
        <f t="shared" si="62"/>
        <v>250000</v>
      </c>
      <c r="S84">
        <f t="shared" si="63"/>
        <v>-7.8244542418621334E+19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-1.3543071793807364</v>
      </c>
      <c r="AC84">
        <f t="shared" si="64"/>
        <v>-1.2092028387328004</v>
      </c>
      <c r="AE84">
        <f t="shared" si="65"/>
        <v>0</v>
      </c>
      <c r="AF84">
        <f t="shared" si="66"/>
        <v>0</v>
      </c>
      <c r="AG84">
        <f t="shared" si="67"/>
        <v>-7.7270746390423238E-19</v>
      </c>
      <c r="AH84">
        <f t="shared" si="68"/>
        <v>-2.5101129351592794E-14</v>
      </c>
      <c r="AI84">
        <f t="shared" si="69"/>
        <v>-2.5101902059056699E-14</v>
      </c>
      <c r="AJ84">
        <f t="shared" si="70"/>
        <v>-0.14510434064793598</v>
      </c>
      <c r="AK84">
        <f t="shared" si="92"/>
        <v>-9.4801502556651554E-2</v>
      </c>
      <c r="AL84">
        <f t="shared" si="71"/>
        <v>-0.23990584320461261</v>
      </c>
      <c r="AN84">
        <f t="shared" si="72"/>
        <v>0</v>
      </c>
      <c r="AO84">
        <f t="shared" si="73"/>
        <v>0</v>
      </c>
      <c r="AP84">
        <f t="shared" si="74"/>
        <v>-1.2988923851168769E-22</v>
      </c>
      <c r="AQ84">
        <f t="shared" si="75"/>
        <v>-4.2194060877686091E-18</v>
      </c>
      <c r="AR84">
        <f t="shared" si="76"/>
        <v>-4.2195359770071204E-18</v>
      </c>
      <c r="AS84">
        <f t="shared" si="77"/>
        <v>-2.4391497677880397E-5</v>
      </c>
      <c r="AT84">
        <f t="shared" si="78"/>
        <v>-1.5935778482881866E-5</v>
      </c>
      <c r="AU84">
        <f t="shared" si="79"/>
        <v>-4.0327276160766478E-5</v>
      </c>
      <c r="AW84">
        <v>81</v>
      </c>
      <c r="AX84">
        <f>IF(Z84&gt;0, (R84*SUMPRODUCT(K84:$K$98, X84:$X$98)-K84*$AZ$3)/Z84, 0)</f>
        <v>-7.8244542418621334E+19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0.86292441799999997</v>
      </c>
      <c r="Q85" s="5">
        <f t="shared" si="91"/>
        <v>50</v>
      </c>
      <c r="R85">
        <f t="shared" si="62"/>
        <v>250000</v>
      </c>
      <c r="S85">
        <f t="shared" si="63"/>
        <v>-5.4976099647574114E+20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-1.2092028387328004</v>
      </c>
      <c r="AC85">
        <f t="shared" si="64"/>
        <v>-1.0796453917257147</v>
      </c>
      <c r="AE85">
        <f t="shared" si="65"/>
        <v>0</v>
      </c>
      <c r="AF85">
        <f t="shared" si="66"/>
        <v>0</v>
      </c>
      <c r="AG85">
        <f t="shared" si="67"/>
        <v>-9.819225069137433E-20</v>
      </c>
      <c r="AH85">
        <f t="shared" si="68"/>
        <v>-3.3339406928690786E-15</v>
      </c>
      <c r="AI85">
        <f t="shared" si="69"/>
        <v>-3.3340388851197698E-15</v>
      </c>
      <c r="AJ85">
        <f t="shared" si="70"/>
        <v>-0.12955744700708571</v>
      </c>
      <c r="AK85">
        <f t="shared" si="92"/>
        <v>-8.464419871129604E-2</v>
      </c>
      <c r="AL85">
        <f t="shared" si="71"/>
        <v>-0.21420164571838507</v>
      </c>
      <c r="AN85">
        <f t="shared" si="72"/>
        <v>0</v>
      </c>
      <c r="AO85">
        <f t="shared" si="73"/>
        <v>0</v>
      </c>
      <c r="AP85">
        <f t="shared" si="74"/>
        <v>-1.4737277303044221E-23</v>
      </c>
      <c r="AQ85">
        <f t="shared" si="75"/>
        <v>-5.0037765869268423E-19</v>
      </c>
      <c r="AR85">
        <f t="shared" si="76"/>
        <v>-5.0039239596998728E-19</v>
      </c>
      <c r="AS85">
        <f t="shared" si="77"/>
        <v>-1.9444752613106184E-5</v>
      </c>
      <c r="AT85">
        <f t="shared" si="78"/>
        <v>-1.2703905040562713E-5</v>
      </c>
      <c r="AU85">
        <f t="shared" si="79"/>
        <v>-3.2148657653669395E-5</v>
      </c>
      <c r="AW85">
        <v>82</v>
      </c>
      <c r="AX85">
        <f>IF(Z85&gt;0, (R85*SUMPRODUCT(K85:$K$98, X85:$X$98)-K85*$AZ$3)/Z85, 0)</f>
        <v>-5.4976099647574114E+20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0.86793829099999997</v>
      </c>
      <c r="Q86" s="5">
        <f t="shared" si="91"/>
        <v>50</v>
      </c>
      <c r="R86">
        <f t="shared" si="62"/>
        <v>250000</v>
      </c>
      <c r="S86">
        <f t="shared" si="63"/>
        <v>-4.0213924300177188E+21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-1.0796453917257147</v>
      </c>
      <c r="AC86">
        <f t="shared" si="64"/>
        <v>-0.96396909975510237</v>
      </c>
      <c r="AE86">
        <f t="shared" si="65"/>
        <v>0</v>
      </c>
      <c r="AF86">
        <f t="shared" si="66"/>
        <v>0</v>
      </c>
      <c r="AG86">
        <f t="shared" si="67"/>
        <v>-1.1985513929945591E-20</v>
      </c>
      <c r="AH86">
        <f t="shared" si="68"/>
        <v>-4.26124071272575E-16</v>
      </c>
      <c r="AI86">
        <f t="shared" si="69"/>
        <v>-4.2613605678650492E-16</v>
      </c>
      <c r="AJ86">
        <f t="shared" si="70"/>
        <v>-0.11567629197061235</v>
      </c>
      <c r="AK86">
        <f t="shared" si="92"/>
        <v>-7.5575177420800041E-2</v>
      </c>
      <c r="AL86">
        <f t="shared" si="71"/>
        <v>-0.19125146939141283</v>
      </c>
      <c r="AN86">
        <f t="shared" si="72"/>
        <v>0</v>
      </c>
      <c r="AO86">
        <f t="shared" si="73"/>
        <v>0</v>
      </c>
      <c r="AP86">
        <f t="shared" si="74"/>
        <v>-1.6061225478718657E-24</v>
      </c>
      <c r="AQ86">
        <f t="shared" si="75"/>
        <v>-5.7102889626773613E-20</v>
      </c>
      <c r="AR86">
        <f t="shared" si="76"/>
        <v>-5.7104495749321475E-20</v>
      </c>
      <c r="AS86">
        <f t="shared" si="77"/>
        <v>-1.5501237733662471E-5</v>
      </c>
      <c r="AT86">
        <f t="shared" si="78"/>
        <v>-1.0127475319326143E-5</v>
      </c>
      <c r="AU86">
        <f t="shared" si="79"/>
        <v>-2.562871305298867E-5</v>
      </c>
      <c r="AW86">
        <v>83</v>
      </c>
      <c r="AX86">
        <f>IF(Z86&gt;0, (R86*SUMPRODUCT(K86:$K$98, X86:$X$98)-K86*$AZ$3)/Z86, 0)</f>
        <v>-4.0213924300177188E+21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0.872959127</v>
      </c>
      <c r="Q87" s="5">
        <f t="shared" si="91"/>
        <v>50</v>
      </c>
      <c r="R87">
        <f t="shared" si="62"/>
        <v>250000</v>
      </c>
      <c r="S87">
        <f t="shared" si="63"/>
        <v>-3.0677564711713678E+22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-0.96396909975510237</v>
      </c>
      <c r="AC87">
        <f t="shared" si="64"/>
        <v>-0.86068669620991267</v>
      </c>
      <c r="AE87">
        <f t="shared" si="65"/>
        <v>0</v>
      </c>
      <c r="AF87">
        <f t="shared" si="66"/>
        <v>0</v>
      </c>
      <c r="AG87">
        <f t="shared" si="67"/>
        <v>-1.4027950137144929E-21</v>
      </c>
      <c r="AH87">
        <f t="shared" si="68"/>
        <v>-5.231431888465821E-17</v>
      </c>
      <c r="AI87">
        <f t="shared" si="69"/>
        <v>-5.2315721679671925E-17</v>
      </c>
      <c r="AJ87">
        <f t="shared" si="70"/>
        <v>-0.10328240354518969</v>
      </c>
      <c r="AK87">
        <f t="shared" si="92"/>
        <v>-6.747783698285717E-2</v>
      </c>
      <c r="AL87">
        <f t="shared" si="71"/>
        <v>-0.17076024052804692</v>
      </c>
      <c r="AN87">
        <f t="shared" si="72"/>
        <v>0</v>
      </c>
      <c r="AO87">
        <f t="shared" si="73"/>
        <v>0</v>
      </c>
      <c r="AP87">
        <f t="shared" si="74"/>
        <v>-1.678410581677745E-25</v>
      </c>
      <c r="AQ87">
        <f t="shared" si="75"/>
        <v>-6.2592827555591045E-21</v>
      </c>
      <c r="AR87">
        <f t="shared" si="76"/>
        <v>-6.2594505966172725E-21</v>
      </c>
      <c r="AS87">
        <f t="shared" si="77"/>
        <v>-1.2357491815738585E-5</v>
      </c>
      <c r="AT87">
        <f t="shared" si="78"/>
        <v>-8.073561319615865E-6</v>
      </c>
      <c r="AU87">
        <f t="shared" si="79"/>
        <v>-2.0431053135354459E-5</v>
      </c>
      <c r="AW87">
        <v>84</v>
      </c>
      <c r="AX87">
        <f>IF(Z87&gt;0, (R87*SUMPRODUCT(K87:$K$98, X87:$X$98)-K87*$AZ$3)/Z87, 0)</f>
        <v>-3.0677564711713678E+22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0.877957722</v>
      </c>
      <c r="Q88" s="5">
        <f t="shared" si="91"/>
        <v>50</v>
      </c>
      <c r="R88">
        <f t="shared" si="62"/>
        <v>250000</v>
      </c>
      <c r="S88">
        <f t="shared" si="63"/>
        <v>-2.4446738559096216E+23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-0.86068669620991267</v>
      </c>
      <c r="AC88">
        <f t="shared" si="64"/>
        <v>-0.76847026447313627</v>
      </c>
      <c r="AE88">
        <f t="shared" si="65"/>
        <v>0</v>
      </c>
      <c r="AF88">
        <f t="shared" si="66"/>
        <v>0</v>
      </c>
      <c r="AG88">
        <f t="shared" si="67"/>
        <v>-1.5717234890361305E-22</v>
      </c>
      <c r="AH88">
        <f t="shared" si="68"/>
        <v>-6.1579735733686746E-18</v>
      </c>
      <c r="AI88">
        <f t="shared" si="69"/>
        <v>-6.1581307457175781E-18</v>
      </c>
      <c r="AJ88">
        <f t="shared" si="70"/>
        <v>-9.2216431736776405E-2</v>
      </c>
      <c r="AK88">
        <f t="shared" si="92"/>
        <v>-6.0248068734693891E-2</v>
      </c>
      <c r="AL88">
        <f t="shared" si="71"/>
        <v>-0.15246450047147031</v>
      </c>
      <c r="AN88">
        <f t="shared" si="72"/>
        <v>0</v>
      </c>
      <c r="AO88">
        <f t="shared" si="73"/>
        <v>0</v>
      </c>
      <c r="AP88">
        <f t="shared" si="74"/>
        <v>-1.6790441517007111E-26</v>
      </c>
      <c r="AQ88">
        <f t="shared" si="75"/>
        <v>-6.5784532628146781E-22</v>
      </c>
      <c r="AR88">
        <f t="shared" si="76"/>
        <v>-6.5786211672298482E-22</v>
      </c>
      <c r="AS88">
        <f t="shared" si="77"/>
        <v>-9.8513168173936318E-6</v>
      </c>
      <c r="AT88">
        <f t="shared" si="78"/>
        <v>-6.4361936540305029E-6</v>
      </c>
      <c r="AU88">
        <f t="shared" si="79"/>
        <v>-1.6287510471424136E-5</v>
      </c>
      <c r="AW88">
        <v>85</v>
      </c>
      <c r="AX88">
        <f>IF(Z88&gt;0, (R88*SUMPRODUCT(K88:$K$98, X88:$X$98)-K88*$AZ$3)/Z88, 0)</f>
        <v>-2.4446738559096216E+23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0.88376105100000002</v>
      </c>
      <c r="Q89" s="5">
        <f t="shared" si="91"/>
        <v>50</v>
      </c>
      <c r="R89">
        <f t="shared" si="62"/>
        <v>250000</v>
      </c>
      <c r="S89">
        <f t="shared" si="63"/>
        <v>-2.0545614718054303E+24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-0.76847026447313627</v>
      </c>
      <c r="AC89">
        <f t="shared" si="64"/>
        <v>-0.68613416470815736</v>
      </c>
      <c r="AE89">
        <f t="shared" si="65"/>
        <v>0</v>
      </c>
      <c r="AF89">
        <f t="shared" si="66"/>
        <v>0</v>
      </c>
      <c r="AG89">
        <f t="shared" si="67"/>
        <v>-1.6697825159381143E-23</v>
      </c>
      <c r="AH89">
        <f t="shared" si="68"/>
        <v>-6.945140012759789E-19</v>
      </c>
      <c r="AI89">
        <f t="shared" si="69"/>
        <v>-6.9453069910113829E-19</v>
      </c>
      <c r="AJ89">
        <f t="shared" si="70"/>
        <v>-8.2336099764978909E-2</v>
      </c>
      <c r="AK89">
        <f t="shared" si="92"/>
        <v>-5.3792918513119542E-2</v>
      </c>
      <c r="AL89">
        <f t="shared" si="71"/>
        <v>-0.13612901827809845</v>
      </c>
      <c r="AN89">
        <f t="shared" si="72"/>
        <v>0</v>
      </c>
      <c r="AO89">
        <f t="shared" si="73"/>
        <v>0</v>
      </c>
      <c r="AP89">
        <f t="shared" si="74"/>
        <v>-1.5926775535828571E-27</v>
      </c>
      <c r="AQ89">
        <f t="shared" si="75"/>
        <v>-6.6244367151001067E-23</v>
      </c>
      <c r="AR89">
        <f t="shared" si="76"/>
        <v>-6.6245959828554653E-23</v>
      </c>
      <c r="AS89">
        <f t="shared" si="77"/>
        <v>-7.8534094526416046E-6</v>
      </c>
      <c r="AT89">
        <f t="shared" si="78"/>
        <v>-5.1308941757258463E-6</v>
      </c>
      <c r="AU89">
        <f t="shared" si="79"/>
        <v>-1.298430362836745E-5</v>
      </c>
      <c r="AW89">
        <v>86</v>
      </c>
      <c r="AX89">
        <f>IF(Z89&gt;0, (R89*SUMPRODUCT(K89:$K$98, X89:$X$98)-K89*$AZ$3)/Z89, 0)</f>
        <v>-2.0545614718054303E+24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0.88953285599999998</v>
      </c>
      <c r="Q90" s="5">
        <f t="shared" si="91"/>
        <v>50</v>
      </c>
      <c r="R90">
        <f t="shared" si="62"/>
        <v>250000</v>
      </c>
      <c r="S90">
        <f t="shared" si="63"/>
        <v>-1.8259003018345607E+25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-0.68613416470815736</v>
      </c>
      <c r="AC90">
        <f t="shared" si="64"/>
        <v>-0.61261978991799759</v>
      </c>
      <c r="AE90">
        <f t="shared" si="65"/>
        <v>0</v>
      </c>
      <c r="AF90">
        <f t="shared" si="66"/>
        <v>0</v>
      </c>
      <c r="AG90">
        <f t="shared" si="67"/>
        <v>-1.6775828047743682E-24</v>
      </c>
      <c r="AH90">
        <f t="shared" si="68"/>
        <v>-7.426632051506482E-20</v>
      </c>
      <c r="AI90">
        <f t="shared" si="69"/>
        <v>-7.4267998097869599E-20</v>
      </c>
      <c r="AJ90">
        <f t="shared" si="70"/>
        <v>-7.3514374790159764E-2</v>
      </c>
      <c r="AK90">
        <f t="shared" si="92"/>
        <v>-4.8029391529571017E-2</v>
      </c>
      <c r="AL90">
        <f t="shared" si="71"/>
        <v>-0.12154376631973078</v>
      </c>
      <c r="AN90">
        <f t="shared" si="72"/>
        <v>0</v>
      </c>
      <c r="AO90">
        <f t="shared" si="73"/>
        <v>0</v>
      </c>
      <c r="AP90">
        <f t="shared" si="74"/>
        <v>-1.4286764742980053E-28</v>
      </c>
      <c r="AQ90">
        <f t="shared" si="75"/>
        <v>-6.3247277362752312E-24</v>
      </c>
      <c r="AR90">
        <f t="shared" si="76"/>
        <v>-6.3248706039226615E-24</v>
      </c>
      <c r="AS90">
        <f t="shared" si="77"/>
        <v>-6.2606899335471984E-6</v>
      </c>
      <c r="AT90">
        <f t="shared" si="78"/>
        <v>-4.0903174232508342E-6</v>
      </c>
      <c r="AU90">
        <f t="shared" si="79"/>
        <v>-1.0351007356798032E-5</v>
      </c>
      <c r="AW90">
        <v>87</v>
      </c>
      <c r="AX90">
        <f>IF(Z90&gt;0, (R90*SUMPRODUCT(K90:$K$98, X90:$X$98)-K90*$AZ$3)/Z90, 0)</f>
        <v>-1.8259003018345607E+25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0.89526598199999996</v>
      </c>
      <c r="Q91" s="5">
        <f t="shared" si="91"/>
        <v>50</v>
      </c>
      <c r="R91">
        <f t="shared" si="62"/>
        <v>250000</v>
      </c>
      <c r="S91">
        <f t="shared" si="63"/>
        <v>-1.7208898778451476E+26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-0.61261978991799759</v>
      </c>
      <c r="AC91">
        <f t="shared" si="64"/>
        <v>-0.54698195528392635</v>
      </c>
      <c r="AE91">
        <f t="shared" si="65"/>
        <v>0</v>
      </c>
      <c r="AF91">
        <f t="shared" si="66"/>
        <v>0</v>
      </c>
      <c r="AG91">
        <f t="shared" si="67"/>
        <v>-1.5892415962398552E-25</v>
      </c>
      <c r="AH91">
        <f t="shared" si="68"/>
        <v>-7.5094140855131957E-21</v>
      </c>
      <c r="AI91">
        <f t="shared" si="69"/>
        <v>-7.5095730096728191E-21</v>
      </c>
      <c r="AJ91">
        <f t="shared" si="70"/>
        <v>-6.5637834634071246E-2</v>
      </c>
      <c r="AK91">
        <f t="shared" si="92"/>
        <v>-4.2883385294259835E-2</v>
      </c>
      <c r="AL91">
        <f t="shared" si="71"/>
        <v>-0.10852121992833108</v>
      </c>
      <c r="AN91">
        <f t="shared" si="72"/>
        <v>0</v>
      </c>
      <c r="AO91">
        <f t="shared" si="73"/>
        <v>0</v>
      </c>
      <c r="AP91">
        <f t="shared" si="74"/>
        <v>-1.2084309181457482E-29</v>
      </c>
      <c r="AQ91">
        <f t="shared" si="75"/>
        <v>-5.7100243157263462E-25</v>
      </c>
      <c r="AR91">
        <f t="shared" si="76"/>
        <v>-5.71014515881816E-25</v>
      </c>
      <c r="AS91">
        <f t="shared" si="77"/>
        <v>-4.9909836842691327E-6</v>
      </c>
      <c r="AT91">
        <f t="shared" si="78"/>
        <v>-3.2607760070558301E-6</v>
      </c>
      <c r="AU91">
        <f t="shared" si="79"/>
        <v>-8.2517596913249633E-6</v>
      </c>
      <c r="AW91">
        <v>88</v>
      </c>
      <c r="AX91">
        <f>IF(Z91&gt;0, (R91*SUMPRODUCT(K91:$K$98, X91:$X$98)-K91*$AZ$3)/Z91, 0)</f>
        <v>-1.7208898778451476E+26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0.900953271</v>
      </c>
      <c r="Q92" s="5">
        <f t="shared" si="91"/>
        <v>50</v>
      </c>
      <c r="R92">
        <f t="shared" si="62"/>
        <v>250000</v>
      </c>
      <c r="S92">
        <f t="shared" si="63"/>
        <v>-1.7255084344587172E+27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-0.54698195528392635</v>
      </c>
      <c r="AC92">
        <f t="shared" si="64"/>
        <v>-0.48837674578921997</v>
      </c>
      <c r="AE92">
        <f t="shared" si="65"/>
        <v>0</v>
      </c>
      <c r="AF92">
        <f t="shared" si="66"/>
        <v>0</v>
      </c>
      <c r="AG92">
        <f t="shared" si="67"/>
        <v>-1.4151676573589777E-26</v>
      </c>
      <c r="AH92">
        <f t="shared" si="68"/>
        <v>-7.1591620727077948E-22</v>
      </c>
      <c r="AI92">
        <f t="shared" si="69"/>
        <v>-7.1593035894735304E-22</v>
      </c>
      <c r="AJ92">
        <f t="shared" si="70"/>
        <v>-5.8605209494706378E-2</v>
      </c>
      <c r="AK92">
        <f t="shared" si="92"/>
        <v>-3.828873686987485E-2</v>
      </c>
      <c r="AL92">
        <f t="shared" si="71"/>
        <v>-9.6893946364581235E-2</v>
      </c>
      <c r="AN92">
        <f t="shared" si="72"/>
        <v>0</v>
      </c>
      <c r="AO92">
        <f t="shared" si="73"/>
        <v>0</v>
      </c>
      <c r="AP92">
        <f t="shared" si="74"/>
        <v>-9.607751828870141E-31</v>
      </c>
      <c r="AQ92">
        <f t="shared" si="75"/>
        <v>-4.8604454842899336E-26</v>
      </c>
      <c r="AR92">
        <f t="shared" si="76"/>
        <v>-4.8605415618082219E-26</v>
      </c>
      <c r="AS92">
        <f t="shared" si="77"/>
        <v>-3.9787816360563817E-6</v>
      </c>
      <c r="AT92">
        <f t="shared" si="78"/>
        <v>-2.5994706688901704E-6</v>
      </c>
      <c r="AU92">
        <f t="shared" si="79"/>
        <v>-6.5782523049465525E-6</v>
      </c>
      <c r="AW92">
        <v>89</v>
      </c>
      <c r="AX92">
        <f>IF(Z92&gt;0, (R92*SUMPRODUCT(K92:$K$98, X92:$X$98)-K92*$AZ$3)/Z92, 0)</f>
        <v>-1.7255084344587172E+27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0.90658776299999999</v>
      </c>
      <c r="Q93" s="5">
        <f t="shared" si="91"/>
        <v>50</v>
      </c>
      <c r="R93">
        <f t="shared" si="62"/>
        <v>250000</v>
      </c>
      <c r="S93">
        <f t="shared" si="63"/>
        <v>-1.8470102063881954E+28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-0.48837674578921997</v>
      </c>
      <c r="AC93">
        <f t="shared" si="64"/>
        <v>-0.43605066588323205</v>
      </c>
      <c r="AE93">
        <f t="shared" si="65"/>
        <v>0</v>
      </c>
      <c r="AF93">
        <f t="shared" si="66"/>
        <v>0</v>
      </c>
      <c r="AG93">
        <f t="shared" si="67"/>
        <v>-1.180423000303619E-27</v>
      </c>
      <c r="AH93">
        <f t="shared" si="68"/>
        <v>-6.4148684037751299E-23</v>
      </c>
      <c r="AI93">
        <f t="shared" si="69"/>
        <v>-6.4149864460751605E-23</v>
      </c>
      <c r="AJ93">
        <f t="shared" si="70"/>
        <v>-5.2326079905987921E-2</v>
      </c>
      <c r="AK93">
        <f t="shared" si="92"/>
        <v>-3.4186372205245404E-2</v>
      </c>
      <c r="AL93">
        <f t="shared" si="71"/>
        <v>-8.6512452111233318E-2</v>
      </c>
      <c r="AN93">
        <f t="shared" si="72"/>
        <v>0</v>
      </c>
      <c r="AO93">
        <f t="shared" si="73"/>
        <v>0</v>
      </c>
      <c r="AP93">
        <f t="shared" si="74"/>
        <v>-7.1553935052401791E-32</v>
      </c>
      <c r="AQ93">
        <f t="shared" si="75"/>
        <v>-3.8885134991047052E-27</v>
      </c>
      <c r="AR93">
        <f t="shared" si="76"/>
        <v>-3.8885850530397575E-27</v>
      </c>
      <c r="AS93">
        <f t="shared" si="77"/>
        <v>-3.1718603603765843E-6</v>
      </c>
      <c r="AT93">
        <f t="shared" si="78"/>
        <v>-2.0722821021126996E-6</v>
      </c>
      <c r="AU93">
        <f t="shared" si="79"/>
        <v>-5.2441424624892831E-6</v>
      </c>
      <c r="AW93">
        <v>90</v>
      </c>
      <c r="AX93">
        <f>IF(Z93&gt;0, (R93*SUMPRODUCT(K93:$K$98, X93:$X$98)-K93*$AZ$3)/Z93, 0)</f>
        <v>-1.8470102063881954E+28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0.91219363099999995</v>
      </c>
      <c r="Q94" s="5">
        <f t="shared" si="91"/>
        <v>50</v>
      </c>
      <c r="R94">
        <f t="shared" si="62"/>
        <v>250000</v>
      </c>
      <c r="S94">
        <f t="shared" si="63"/>
        <v>-2.1195131926844504E+29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-0.43605066588323205</v>
      </c>
      <c r="AC94">
        <f t="shared" si="64"/>
        <v>-0.38933095168145715</v>
      </c>
      <c r="AE94">
        <f t="shared" si="65"/>
        <v>0</v>
      </c>
      <c r="AF94">
        <f t="shared" si="66"/>
        <v>0</v>
      </c>
      <c r="AG94">
        <f t="shared" si="67"/>
        <v>-9.1844427537710559E-29</v>
      </c>
      <c r="AH94">
        <f t="shared" si="68"/>
        <v>-5.3838717138143612E-24</v>
      </c>
      <c r="AI94">
        <f t="shared" si="69"/>
        <v>-5.3839635582418988E-24</v>
      </c>
      <c r="AJ94">
        <f t="shared" si="70"/>
        <v>-4.6719714201774898E-2</v>
      </c>
      <c r="AK94">
        <f t="shared" si="92"/>
        <v>-3.0523546611826245E-2</v>
      </c>
      <c r="AL94">
        <f t="shared" si="71"/>
        <v>-7.7243260813601139E-2</v>
      </c>
      <c r="AN94">
        <f t="shared" si="72"/>
        <v>0</v>
      </c>
      <c r="AO94">
        <f t="shared" si="73"/>
        <v>0</v>
      </c>
      <c r="AP94">
        <f t="shared" si="74"/>
        <v>-4.9708498875796533E-33</v>
      </c>
      <c r="AQ94">
        <f t="shared" si="75"/>
        <v>-2.9138858851691318E-28</v>
      </c>
      <c r="AR94">
        <f t="shared" si="76"/>
        <v>-2.9139355936680075E-28</v>
      </c>
      <c r="AS94">
        <f t="shared" si="77"/>
        <v>-2.5285876597389846E-6</v>
      </c>
      <c r="AT94">
        <f t="shared" si="78"/>
        <v>-1.6520106043628019E-6</v>
      </c>
      <c r="AU94">
        <f t="shared" si="79"/>
        <v>-4.1805982641017861E-6</v>
      </c>
      <c r="AW94">
        <v>91</v>
      </c>
      <c r="AX94">
        <f>IF(Z94&gt;0, (R94*SUMPRODUCT(K94:$K$98, X94:$X$98)-K94*$AZ$3)/Z94, 0)</f>
        <v>-2.1195131926844504E+29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0.91779930600000004</v>
      </c>
      <c r="Q95" s="5">
        <f t="shared" si="91"/>
        <v>50</v>
      </c>
      <c r="R95">
        <f t="shared" si="62"/>
        <v>250000</v>
      </c>
      <c r="S95">
        <f t="shared" si="63"/>
        <v>-2.6210585918582168E+30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-0.38933095168145715</v>
      </c>
      <c r="AC95">
        <f t="shared" si="64"/>
        <v>-0.34761692114415815</v>
      </c>
      <c r="AE95">
        <f t="shared" si="65"/>
        <v>0</v>
      </c>
      <c r="AF95">
        <f t="shared" si="66"/>
        <v>0</v>
      </c>
      <c r="AG95">
        <f t="shared" si="67"/>
        <v>-6.6312314082554107E-30</v>
      </c>
      <c r="AH95">
        <f t="shared" si="68"/>
        <v>-4.2147375927039023E-25</v>
      </c>
      <c r="AI95">
        <f t="shared" si="69"/>
        <v>-4.2148039050179845E-25</v>
      </c>
      <c r="AJ95">
        <f t="shared" si="70"/>
        <v>-4.1714030537298996E-2</v>
      </c>
      <c r="AK95">
        <f t="shared" si="92"/>
        <v>-2.7253166617702003E-2</v>
      </c>
      <c r="AL95">
        <f t="shared" si="71"/>
        <v>-6.8967197155000992E-2</v>
      </c>
      <c r="AN95">
        <f t="shared" si="72"/>
        <v>0</v>
      </c>
      <c r="AO95">
        <f t="shared" si="73"/>
        <v>0</v>
      </c>
      <c r="AP95">
        <f t="shared" si="74"/>
        <v>-3.2044536754738639E-34</v>
      </c>
      <c r="AQ95">
        <f t="shared" si="75"/>
        <v>-2.0367154361833855E-29</v>
      </c>
      <c r="AR95">
        <f t="shared" si="76"/>
        <v>-2.0367474807201401E-29</v>
      </c>
      <c r="AS95">
        <f t="shared" si="77"/>
        <v>-2.0157746011949801E-6</v>
      </c>
      <c r="AT95">
        <f t="shared" si="78"/>
        <v>-1.3169727394473867E-6</v>
      </c>
      <c r="AU95">
        <f t="shared" si="79"/>
        <v>-3.3327473406423666E-6</v>
      </c>
      <c r="AW95">
        <v>92</v>
      </c>
      <c r="AX95">
        <f>IF(Z95&gt;0, (R95*SUMPRODUCT(K95:$K$98, X95:$X$98)-K95*$AZ$3)/Z95, 0)</f>
        <v>-2.6210585918582168E+30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0.92340517499999997</v>
      </c>
      <c r="Q96" s="5">
        <f t="shared" si="91"/>
        <v>50</v>
      </c>
      <c r="R96">
        <f t="shared" si="62"/>
        <v>250000</v>
      </c>
      <c r="S96">
        <f t="shared" si="63"/>
        <v>-3.5141332462209954E+31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-0.34761692114415815</v>
      </c>
      <c r="AC96">
        <f t="shared" si="64"/>
        <v>-0.31037225102156979</v>
      </c>
      <c r="AE96">
        <f t="shared" si="65"/>
        <v>0</v>
      </c>
      <c r="AF96">
        <f t="shared" si="66"/>
        <v>0</v>
      </c>
      <c r="AG96">
        <f t="shared" si="67"/>
        <v>-4.4160569516727311E-31</v>
      </c>
      <c r="AH96">
        <f t="shared" si="68"/>
        <v>-3.0616566995027917E-26</v>
      </c>
      <c r="AI96">
        <f t="shared" si="69"/>
        <v>-3.0617008600723084E-26</v>
      </c>
      <c r="AJ96">
        <f t="shared" si="70"/>
        <v>-3.7244670122588364E-2</v>
      </c>
      <c r="AK96">
        <f t="shared" si="92"/>
        <v>-2.4333184480091072E-2</v>
      </c>
      <c r="AL96">
        <f t="shared" si="71"/>
        <v>-6.1577854602679435E-2</v>
      </c>
      <c r="AN96">
        <f t="shared" si="72"/>
        <v>0</v>
      </c>
      <c r="AO96">
        <f t="shared" si="73"/>
        <v>0</v>
      </c>
      <c r="AP96">
        <f t="shared" si="74"/>
        <v>-1.9053574262391872E-35</v>
      </c>
      <c r="AQ96">
        <f t="shared" si="75"/>
        <v>-1.3209862084733643E-30</v>
      </c>
      <c r="AR96">
        <f t="shared" si="76"/>
        <v>-1.3210052620476268E-30</v>
      </c>
      <c r="AS96">
        <f t="shared" si="77"/>
        <v>-1.6069631705954869E-6</v>
      </c>
      <c r="AT96">
        <f t="shared" si="78"/>
        <v>-1.0498826047890517E-6</v>
      </c>
      <c r="AU96">
        <f t="shared" si="79"/>
        <v>-2.6568457753845384E-6</v>
      </c>
      <c r="AW96">
        <v>93</v>
      </c>
      <c r="AX96">
        <f>IF(Z96&gt;0, (R96*SUMPRODUCT(K96:$K$98, X96:$X$98)-K96*$AZ$3)/Z96, 0)</f>
        <v>-3.5141332462209954E+31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0.92901104300000004</v>
      </c>
      <c r="Q97" s="5">
        <f t="shared" si="91"/>
        <v>50</v>
      </c>
      <c r="R97">
        <f t="shared" si="62"/>
        <v>250000</v>
      </c>
      <c r="S97">
        <f t="shared" si="63"/>
        <v>-5.1445689911374923E+32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-0.31037225102156979</v>
      </c>
      <c r="AC97">
        <f t="shared" si="64"/>
        <v>-0.27711808126925874</v>
      </c>
      <c r="AE97">
        <f t="shared" si="65"/>
        <v>0</v>
      </c>
      <c r="AF97">
        <f t="shared" si="66"/>
        <v>0</v>
      </c>
      <c r="AG97">
        <f t="shared" si="67"/>
        <v>-2.6933070753511894E-32</v>
      </c>
      <c r="AH97">
        <f t="shared" si="68"/>
        <v>-2.0512828373104427E-27</v>
      </c>
      <c r="AI97">
        <f t="shared" si="69"/>
        <v>-2.0513097703811962E-27</v>
      </c>
      <c r="AJ97">
        <f t="shared" si="70"/>
        <v>-3.3254169752311047E-2</v>
      </c>
      <c r="AK97">
        <f t="shared" si="92"/>
        <v>-2.1726057571509888E-2</v>
      </c>
      <c r="AL97">
        <f t="shared" si="71"/>
        <v>-5.4980227323820935E-2</v>
      </c>
      <c r="AN97">
        <f t="shared" si="72"/>
        <v>0</v>
      </c>
      <c r="AO97">
        <f t="shared" si="73"/>
        <v>0</v>
      </c>
      <c r="AP97">
        <f t="shared" si="74"/>
        <v>-1.0375514476654672E-36</v>
      </c>
      <c r="AQ97">
        <f t="shared" si="75"/>
        <v>-7.9022236153493901E-32</v>
      </c>
      <c r="AR97">
        <f t="shared" si="76"/>
        <v>-7.902327370494157E-32</v>
      </c>
      <c r="AS97">
        <f t="shared" si="77"/>
        <v>-1.2810612010486983E-6</v>
      </c>
      <c r="AT97">
        <f t="shared" si="78"/>
        <v>-8.369599846851497E-7</v>
      </c>
      <c r="AU97">
        <f t="shared" si="79"/>
        <v>-2.1180211857338481E-6</v>
      </c>
      <c r="AW97">
        <v>94</v>
      </c>
      <c r="AX97">
        <f>IF(Z97&gt;0, (R97*SUMPRODUCT(K97:$K$98, X97:$X$98)-K97*$AZ$3)/Z97, 0)</f>
        <v>-5.1445689911374923E+32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-0.27711808126925874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-1.3466535376755946E-28</v>
      </c>
      <c r="AI98">
        <f t="shared" si="69"/>
        <v>-1.3466535376755946E-28</v>
      </c>
      <c r="AJ98">
        <f t="shared" si="70"/>
        <v>-0.27711808126925874</v>
      </c>
      <c r="AK98">
        <f t="shared" si="92"/>
        <v>-1.9398265688848115E-2</v>
      </c>
      <c r="AL98">
        <f t="shared" si="71"/>
        <v>-0.29651634695810686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-4.6319261056494069E-33</v>
      </c>
      <c r="AR98">
        <f t="shared" si="76"/>
        <v>-4.6319261056494069E-33</v>
      </c>
      <c r="AS98">
        <f t="shared" si="77"/>
        <v>-9.5317053649456726E-6</v>
      </c>
      <c r="AT98">
        <f t="shared" si="78"/>
        <v>-6.6721937554619715E-7</v>
      </c>
      <c r="AU98">
        <f t="shared" si="79"/>
        <v>-1.019892474049187E-5</v>
      </c>
      <c r="AW98">
        <v>95</v>
      </c>
    </row>
    <row r="100" spans="5:50" x14ac:dyDescent="0.25">
      <c r="AN100" s="6">
        <f t="shared" ref="AN100:AU100" si="93">SUM(AN3:AN98)</f>
        <v>13090.571674424078</v>
      </c>
      <c r="AO100" s="6">
        <f t="shared" si="93"/>
        <v>-1309.0571674424079</v>
      </c>
      <c r="AP100" s="6">
        <f t="shared" si="93"/>
        <v>-2990.7455002542529</v>
      </c>
      <c r="AQ100" s="6">
        <f t="shared" si="93"/>
        <v>-7193.5140244812919</v>
      </c>
      <c r="AR100" s="6">
        <f t="shared" si="93"/>
        <v>1597.2549822461244</v>
      </c>
      <c r="AS100" s="6">
        <f t="shared" si="93"/>
        <v>-1420.4235865710887</v>
      </c>
      <c r="AT100" s="6">
        <f t="shared" si="93"/>
        <v>732.9169751169353</v>
      </c>
      <c r="AU100" s="6">
        <f t="shared" si="93"/>
        <v>909.74837079197039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26648.493721186027</v>
      </c>
      <c r="K3">
        <v>1</v>
      </c>
      <c r="L3" s="2">
        <v>0</v>
      </c>
      <c r="O3">
        <f>$C$3</f>
        <v>26648.493721186027</v>
      </c>
      <c r="P3">
        <f>O3*C5</f>
        <v>2664.8493721186028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26648.493721186027</v>
      </c>
      <c r="AF3">
        <f t="shared" ref="AF3:AF34" si="4">-$Z3*P3</f>
        <v>-2664.8493721186028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21463.736145067425</v>
      </c>
      <c r="AJ3">
        <f t="shared" ref="AJ3:AJ34" si="8">AB3-AC3</f>
        <v>0</v>
      </c>
      <c r="AL3">
        <f t="shared" ref="AL3:AL34" si="9">SUM(AI3:AK3)</f>
        <v>21463.736145067425</v>
      </c>
      <c r="AN3">
        <f t="shared" ref="AN3:AN34" si="10">AE3*$K3</f>
        <v>26648.493721186027</v>
      </c>
      <c r="AO3">
        <f t="shared" ref="AO3:AO34" si="11">AF3*$K3</f>
        <v>-2664.8493721186028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21463.736145067425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21463.736145067425</v>
      </c>
      <c r="AW3">
        <v>0</v>
      </c>
      <c r="AX3">
        <f>IF(Z3&gt;0, (R3*SUMPRODUCT(K3:$K$98, X3:$X$98)-K3*$AZ$3)/Z3, 0)</f>
        <v>0</v>
      </c>
      <c r="AZ3">
        <f>C6*SUMPRODUCT(X4:X89, K4:K89)/1</f>
        <v>15189.919003215968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250000</v>
      </c>
      <c r="S4">
        <f t="shared" si="1"/>
        <v>756.72074369250583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748.0869028014713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-748.0869028014713</v>
      </c>
      <c r="AK4">
        <f>G4*SUM(AB4, AE4:AF4)</f>
        <v>0</v>
      </c>
      <c r="AL4">
        <f t="shared" si="9"/>
        <v>-1100.4736528014714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-335.03208784940102</v>
      </c>
      <c r="AR4">
        <f t="shared" si="14"/>
        <v>-335.03208784940102</v>
      </c>
      <c r="AS4">
        <f t="shared" si="15"/>
        <v>-711.24444076960572</v>
      </c>
      <c r="AT4">
        <f t="shared" si="16"/>
        <v>0</v>
      </c>
      <c r="AU4">
        <f t="shared" si="17"/>
        <v>-1046.2765286190067</v>
      </c>
      <c r="AW4">
        <v>1</v>
      </c>
      <c r="AX4">
        <f>IF(Z4&gt;0, (R4*SUMPRODUCT(K4:$K$98, X4:$X$98)-K4*$AZ$3)/Z4, 0)</f>
        <v>756.72074369250583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1.462746E-3</v>
      </c>
      <c r="Q5" s="5">
        <f t="shared" ref="Q5:Q36" si="29">$C$8</f>
        <v>50</v>
      </c>
      <c r="R5">
        <f t="shared" si="0"/>
        <v>250000</v>
      </c>
      <c r="S5">
        <f t="shared" si="1"/>
        <v>1181.1192289000126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748.0869028014713</v>
      </c>
      <c r="AC5">
        <f t="shared" si="2"/>
        <v>1154.2587961990357</v>
      </c>
      <c r="AE5">
        <f t="shared" si="3"/>
        <v>0</v>
      </c>
      <c r="AF5">
        <f t="shared" si="4"/>
        <v>0</v>
      </c>
      <c r="AG5">
        <f t="shared" si="5"/>
        <v>-48.862924586961803</v>
      </c>
      <c r="AH5">
        <f t="shared" si="6"/>
        <v>-361.51418269098451</v>
      </c>
      <c r="AI5">
        <f t="shared" si="7"/>
        <v>-410.37710727794632</v>
      </c>
      <c r="AJ5">
        <f t="shared" si="8"/>
        <v>-406.17189339756442</v>
      </c>
      <c r="AK5">
        <f>G5*SUM(AB5, AE5:AF5)</f>
        <v>3.0671563014860324</v>
      </c>
      <c r="AL5">
        <f t="shared" si="9"/>
        <v>-813.48184437402472</v>
      </c>
      <c r="AN5">
        <f t="shared" si="10"/>
        <v>0</v>
      </c>
      <c r="AO5">
        <f t="shared" si="11"/>
        <v>0</v>
      </c>
      <c r="AP5">
        <f t="shared" si="12"/>
        <v>-44.072174343994639</v>
      </c>
      <c r="AQ5">
        <f t="shared" si="13"/>
        <v>-326.06963709321565</v>
      </c>
      <c r="AR5">
        <f t="shared" si="14"/>
        <v>-370.14181143721032</v>
      </c>
      <c r="AS5">
        <f t="shared" si="15"/>
        <v>-366.34889644375471</v>
      </c>
      <c r="AT5">
        <f t="shared" si="16"/>
        <v>2.7664379159049268</v>
      </c>
      <c r="AU5">
        <f t="shared" si="17"/>
        <v>-733.7242699650601</v>
      </c>
      <c r="AW5">
        <v>2</v>
      </c>
      <c r="AX5">
        <f>IF(Z5&gt;0, (R5*SUMPRODUCT(K5:$K$98, X5:$X$98)-K5*$AZ$3)/Z5, 0)</f>
        <v>1181.1192289000126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1.535893E-3</v>
      </c>
      <c r="Q6" s="5">
        <f t="shared" si="29"/>
        <v>50</v>
      </c>
      <c r="R6">
        <f t="shared" si="0"/>
        <v>250000</v>
      </c>
      <c r="S6">
        <f t="shared" si="1"/>
        <v>1623.4603195220172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1154.2587961990357</v>
      </c>
      <c r="AC6">
        <f t="shared" si="2"/>
        <v>1568.238223153181</v>
      </c>
      <c r="AE6">
        <f t="shared" si="3"/>
        <v>0</v>
      </c>
      <c r="AF6">
        <f t="shared" si="4"/>
        <v>0</v>
      </c>
      <c r="AG6">
        <f t="shared" si="5"/>
        <v>-48.29924711725954</v>
      </c>
      <c r="AH6">
        <f t="shared" si="6"/>
        <v>-375.2411191632126</v>
      </c>
      <c r="AI6">
        <f t="shared" si="7"/>
        <v>-423.54036628047214</v>
      </c>
      <c r="AJ6">
        <f t="shared" si="8"/>
        <v>-413.97942695414531</v>
      </c>
      <c r="AK6">
        <f>G6*SUM(AB6, AE6:AF6)</f>
        <v>8.1952374530131546</v>
      </c>
      <c r="AL6">
        <f t="shared" si="9"/>
        <v>-829.32455578160432</v>
      </c>
      <c r="AN6">
        <f t="shared" si="10"/>
        <v>0</v>
      </c>
      <c r="AO6">
        <f t="shared" si="11"/>
        <v>0</v>
      </c>
      <c r="AP6">
        <f t="shared" si="12"/>
        <v>-41.210635187290677</v>
      </c>
      <c r="AQ6">
        <f t="shared" si="13"/>
        <v>-320.16906664327388</v>
      </c>
      <c r="AR6">
        <f t="shared" si="14"/>
        <v>-361.37970183056456</v>
      </c>
      <c r="AS6">
        <f t="shared" si="15"/>
        <v>-353.22196840526908</v>
      </c>
      <c r="AT6">
        <f t="shared" si="16"/>
        <v>6.9924680219013098</v>
      </c>
      <c r="AU6">
        <f t="shared" si="17"/>
        <v>-707.60920221393235</v>
      </c>
      <c r="AW6">
        <v>3</v>
      </c>
      <c r="AX6">
        <f>IF(Z6&gt;0, (R6*SUMPRODUCT(K6:$K$98, X6:$X$98)-K6*$AZ$3)/Z6, 0)</f>
        <v>1623.4603195220172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1.6204399999999999E-3</v>
      </c>
      <c r="Q7" s="5">
        <f t="shared" si="29"/>
        <v>50</v>
      </c>
      <c r="R7">
        <f t="shared" si="0"/>
        <v>250000</v>
      </c>
      <c r="S7">
        <f t="shared" si="1"/>
        <v>2121.3323252867176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1568.238223153181</v>
      </c>
      <c r="AC7">
        <f t="shared" si="2"/>
        <v>2025.3627678246937</v>
      </c>
      <c r="AE7">
        <f t="shared" si="3"/>
        <v>0</v>
      </c>
      <c r="AF7">
        <f t="shared" si="4"/>
        <v>0</v>
      </c>
      <c r="AG7">
        <f t="shared" si="5"/>
        <v>-47.737988614088259</v>
      </c>
      <c r="AH7">
        <f t="shared" si="6"/>
        <v>-391.3301599934602</v>
      </c>
      <c r="AI7">
        <f t="shared" si="7"/>
        <v>-439.06814860754844</v>
      </c>
      <c r="AJ7">
        <f t="shared" si="8"/>
        <v>-457.12454467151269</v>
      </c>
      <c r="AK7">
        <f>G7*SUM(AB7, AE7:AF7)</f>
        <v>21.641687479513898</v>
      </c>
      <c r="AL7">
        <f t="shared" si="9"/>
        <v>-874.55100579954728</v>
      </c>
      <c r="AN7">
        <f t="shared" si="10"/>
        <v>0</v>
      </c>
      <c r="AO7">
        <f t="shared" si="11"/>
        <v>0</v>
      </c>
      <c r="AP7">
        <f t="shared" si="12"/>
        <v>-38.288916594975447</v>
      </c>
      <c r="AQ7">
        <f t="shared" si="13"/>
        <v>-313.8717883196714</v>
      </c>
      <c r="AR7">
        <f t="shared" si="14"/>
        <v>-352.16070491464683</v>
      </c>
      <c r="AS7">
        <f t="shared" si="15"/>
        <v>-366.64308808516313</v>
      </c>
      <c r="AT7">
        <f t="shared" si="16"/>
        <v>17.3580159310082</v>
      </c>
      <c r="AU7">
        <f t="shared" si="17"/>
        <v>-701.44577706880182</v>
      </c>
      <c r="AW7">
        <v>4</v>
      </c>
      <c r="AX7">
        <f>IF(Z7&gt;0, (R7*SUMPRODUCT(K7:$K$98, X7:$X$98)-K7*$AZ$3)/Z7, 0)</f>
        <v>2121.3323252867176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1.706887E-3</v>
      </c>
      <c r="Q8" s="5">
        <f t="shared" si="29"/>
        <v>50</v>
      </c>
      <c r="R8">
        <f t="shared" si="0"/>
        <v>250000</v>
      </c>
      <c r="S8">
        <f t="shared" si="1"/>
        <v>2676.532331354244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2025.3627678246937</v>
      </c>
      <c r="AC8">
        <f t="shared" si="2"/>
        <v>2525.5290886655894</v>
      </c>
      <c r="AE8">
        <f t="shared" si="3"/>
        <v>0</v>
      </c>
      <c r="AF8">
        <f t="shared" si="4"/>
        <v>0</v>
      </c>
      <c r="AG8">
        <f t="shared" si="5"/>
        <v>-47.17912537577584</v>
      </c>
      <c r="AH8">
        <f t="shared" si="6"/>
        <v>-407.41676085767631</v>
      </c>
      <c r="AI8">
        <f t="shared" si="7"/>
        <v>-454.59588623345212</v>
      </c>
      <c r="AJ8">
        <f t="shared" si="8"/>
        <v>-500.16632084089565</v>
      </c>
      <c r="AK8">
        <f t="shared" ref="AK8:AK39" si="30">G8*SUM(AB8:AB8, AE8:AF8)</f>
        <v>43.747835785013386</v>
      </c>
      <c r="AL8">
        <f t="shared" si="9"/>
        <v>-911.01437128933435</v>
      </c>
      <c r="AN8">
        <f t="shared" si="10"/>
        <v>0</v>
      </c>
      <c r="AO8">
        <f t="shared" si="11"/>
        <v>0</v>
      </c>
      <c r="AP8">
        <f t="shared" si="12"/>
        <v>-35.312311100266555</v>
      </c>
      <c r="AQ8">
        <f t="shared" si="13"/>
        <v>-304.94052808906235</v>
      </c>
      <c r="AR8">
        <f t="shared" si="14"/>
        <v>-340.25283918932888</v>
      </c>
      <c r="AS8">
        <f t="shared" si="15"/>
        <v>-374.36108835705602</v>
      </c>
      <c r="AT8">
        <f t="shared" si="16"/>
        <v>32.74408278871919</v>
      </c>
      <c r="AU8">
        <f t="shared" si="17"/>
        <v>-681.86984475766565</v>
      </c>
      <c r="AW8">
        <v>5</v>
      </c>
      <c r="AX8">
        <f>IF(Z8&gt;0, (R8*SUMPRODUCT(K8:$K$98, X8:$X$98)-K8*$AZ$3)/Z8, 0)</f>
        <v>2676.532331354244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1.7980839999999999E-3</v>
      </c>
      <c r="Q9" s="5">
        <f t="shared" si="29"/>
        <v>50</v>
      </c>
      <c r="R9">
        <f t="shared" si="0"/>
        <v>250000</v>
      </c>
      <c r="S9">
        <f t="shared" si="1"/>
        <v>3203.5623969845724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2525.5290886655894</v>
      </c>
      <c r="AC9">
        <f t="shared" si="2"/>
        <v>2987.1618910762209</v>
      </c>
      <c r="AE9">
        <f t="shared" si="3"/>
        <v>0</v>
      </c>
      <c r="AF9">
        <f t="shared" si="4"/>
        <v>0</v>
      </c>
      <c r="AG9">
        <f t="shared" si="5"/>
        <v>-46.622502091545904</v>
      </c>
      <c r="AH9">
        <f t="shared" si="6"/>
        <v>-424.16015236088259</v>
      </c>
      <c r="AI9">
        <f t="shared" si="7"/>
        <v>-470.78265445242852</v>
      </c>
      <c r="AJ9">
        <f t="shared" si="8"/>
        <v>-461.63280241063148</v>
      </c>
      <c r="AK9">
        <f t="shared" si="30"/>
        <v>56.319298677242642</v>
      </c>
      <c r="AL9">
        <f t="shared" si="9"/>
        <v>-876.09615818581733</v>
      </c>
      <c r="AN9">
        <f t="shared" si="10"/>
        <v>0</v>
      </c>
      <c r="AO9">
        <f t="shared" si="11"/>
        <v>0</v>
      </c>
      <c r="AP9">
        <f t="shared" si="12"/>
        <v>-32.542845740624337</v>
      </c>
      <c r="AQ9">
        <f t="shared" si="13"/>
        <v>-296.066873041181</v>
      </c>
      <c r="AR9">
        <f t="shared" si="14"/>
        <v>-328.60971878180538</v>
      </c>
      <c r="AS9">
        <f t="shared" si="15"/>
        <v>-322.22305547143509</v>
      </c>
      <c r="AT9">
        <f t="shared" si="16"/>
        <v>39.311280322855019</v>
      </c>
      <c r="AU9">
        <f t="shared" si="17"/>
        <v>-611.52149393038542</v>
      </c>
      <c r="AW9">
        <v>6</v>
      </c>
      <c r="AX9">
        <f>IF(Z9&gt;0, (R9*SUMPRODUCT(K9:$K$98, X9:$X$98)-K9*$AZ$3)/Z9, 0)</f>
        <v>3203.5623969845724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1.9035300000000001E-3</v>
      </c>
      <c r="Q10" s="5">
        <f t="shared" si="29"/>
        <v>50</v>
      </c>
      <c r="R10">
        <f t="shared" si="0"/>
        <v>250000</v>
      </c>
      <c r="S10">
        <f t="shared" si="1"/>
        <v>3513.5033813462051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2987.1618910762209</v>
      </c>
      <c r="AC10">
        <f t="shared" si="2"/>
        <v>3237.1684301806163</v>
      </c>
      <c r="AE10">
        <f t="shared" si="3"/>
        <v>0</v>
      </c>
      <c r="AF10">
        <f t="shared" si="4"/>
        <v>0</v>
      </c>
      <c r="AG10">
        <f t="shared" si="5"/>
        <v>-46.067529739224121</v>
      </c>
      <c r="AH10">
        <f t="shared" si="6"/>
        <v>-443.73665703160191</v>
      </c>
      <c r="AI10">
        <f t="shared" si="7"/>
        <v>-489.80418677082605</v>
      </c>
      <c r="AJ10">
        <f t="shared" si="8"/>
        <v>-250.00653910439542</v>
      </c>
      <c r="AK10">
        <f t="shared" si="30"/>
        <v>12.844796131627749</v>
      </c>
      <c r="AL10">
        <f t="shared" si="9"/>
        <v>-726.96592974359373</v>
      </c>
      <c r="AN10">
        <f t="shared" si="10"/>
        <v>0</v>
      </c>
      <c r="AO10">
        <f t="shared" si="11"/>
        <v>0</v>
      </c>
      <c r="AP10">
        <f t="shared" si="12"/>
        <v>-30.49935597084837</v>
      </c>
      <c r="AQ10">
        <f t="shared" si="13"/>
        <v>-293.77920493526813</v>
      </c>
      <c r="AR10">
        <f t="shared" si="14"/>
        <v>-324.27856090611652</v>
      </c>
      <c r="AS10">
        <f t="shared" si="15"/>
        <v>-165.51871729063981</v>
      </c>
      <c r="AT10">
        <f t="shared" si="16"/>
        <v>8.5039942842415783</v>
      </c>
      <c r="AU10">
        <f t="shared" si="17"/>
        <v>-481.29328391251477</v>
      </c>
      <c r="AW10">
        <v>7</v>
      </c>
      <c r="AX10">
        <f>IF(Z10&gt;0, (R10*SUMPRODUCT(K10:$K$98, X10:$X$98)-K10*$AZ$3)/Z10, 0)</f>
        <v>3513.5033813462051</v>
      </c>
    </row>
    <row r="11" spans="1:52" x14ac:dyDescent="0.25">
      <c r="A11" t="s">
        <v>33</v>
      </c>
      <c r="C11" s="25">
        <f>AU91</f>
        <v>4011.7029861807009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2.008026E-3</v>
      </c>
      <c r="Q11" s="5">
        <f t="shared" si="29"/>
        <v>50</v>
      </c>
      <c r="R11">
        <f t="shared" si="0"/>
        <v>250000</v>
      </c>
      <c r="S11">
        <f t="shared" si="1"/>
        <v>3775.5646319315015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3237.1684301806163</v>
      </c>
      <c r="AC11">
        <f t="shared" si="2"/>
        <v>3436.847375252175</v>
      </c>
      <c r="AE11">
        <f t="shared" si="3"/>
        <v>0</v>
      </c>
      <c r="AF11">
        <f t="shared" si="4"/>
        <v>0</v>
      </c>
      <c r="AG11">
        <f t="shared" si="5"/>
        <v>-45.51434964435974</v>
      </c>
      <c r="AH11">
        <f t="shared" si="6"/>
        <v>-462.5239873606763</v>
      </c>
      <c r="AI11">
        <f t="shared" si="7"/>
        <v>-508.03833700503606</v>
      </c>
      <c r="AJ11">
        <f t="shared" si="8"/>
        <v>-199.6789450715587</v>
      </c>
      <c r="AK11">
        <f t="shared" si="30"/>
        <v>5.1794694882889862</v>
      </c>
      <c r="AL11">
        <f t="shared" si="9"/>
        <v>-702.53781258830577</v>
      </c>
      <c r="AN11">
        <f t="shared" si="10"/>
        <v>0</v>
      </c>
      <c r="AO11">
        <f t="shared" si="11"/>
        <v>0</v>
      </c>
      <c r="AP11">
        <f t="shared" si="12"/>
        <v>-28.654544419329749</v>
      </c>
      <c r="AQ11">
        <f t="shared" si="13"/>
        <v>-291.19199207264535</v>
      </c>
      <c r="AR11">
        <f t="shared" si="14"/>
        <v>-319.84653649197514</v>
      </c>
      <c r="AS11">
        <f t="shared" si="15"/>
        <v>-125.71220386243471</v>
      </c>
      <c r="AT11">
        <f t="shared" si="16"/>
        <v>3.2608471763395155</v>
      </c>
      <c r="AU11">
        <f t="shared" si="17"/>
        <v>-442.2978931780703</v>
      </c>
      <c r="AW11">
        <v>8</v>
      </c>
      <c r="AX11">
        <f>IF(Z11&gt;0, (R11*SUMPRODUCT(K11:$K$98, X11:$X$98)-K11*$AZ$3)/Z11, 0)</f>
        <v>3775.5646319315015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2.1277219999999999E-3</v>
      </c>
      <c r="Q12" s="5">
        <f t="shared" si="29"/>
        <v>50</v>
      </c>
      <c r="R12">
        <f t="shared" si="0"/>
        <v>250000</v>
      </c>
      <c r="S12">
        <f t="shared" si="1"/>
        <v>4203.1003105935988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3436.847375252175</v>
      </c>
      <c r="AC12">
        <f t="shared" si="2"/>
        <v>3779.6265441332926</v>
      </c>
      <c r="AE12">
        <f t="shared" si="3"/>
        <v>0</v>
      </c>
      <c r="AF12">
        <f t="shared" si="4"/>
        <v>0</v>
      </c>
      <c r="AG12">
        <f t="shared" si="5"/>
        <v>-44.962364264862146</v>
      </c>
      <c r="AH12">
        <f t="shared" si="6"/>
        <v>-484.20941526998195</v>
      </c>
      <c r="AI12">
        <f t="shared" si="7"/>
        <v>-529.17177953484406</v>
      </c>
      <c r="AJ12">
        <f t="shared" si="8"/>
        <v>-342.77916888111758</v>
      </c>
      <c r="AK12">
        <f t="shared" si="30"/>
        <v>72.173794880295674</v>
      </c>
      <c r="AL12">
        <f t="shared" si="9"/>
        <v>-799.777153535666</v>
      </c>
      <c r="AN12">
        <f t="shared" si="10"/>
        <v>0</v>
      </c>
      <c r="AO12">
        <f t="shared" si="11"/>
        <v>0</v>
      </c>
      <c r="AP12">
        <f t="shared" si="12"/>
        <v>-26.430466919304827</v>
      </c>
      <c r="AQ12">
        <f t="shared" si="13"/>
        <v>-284.63540878144323</v>
      </c>
      <c r="AR12">
        <f t="shared" si="14"/>
        <v>-311.06587570074799</v>
      </c>
      <c r="AS12">
        <f t="shared" si="15"/>
        <v>-201.49771107164349</v>
      </c>
      <c r="AT12">
        <f t="shared" si="16"/>
        <v>42.426307628914351</v>
      </c>
      <c r="AU12">
        <f t="shared" si="17"/>
        <v>-470.1372791434772</v>
      </c>
      <c r="AW12">
        <v>9</v>
      </c>
      <c r="AX12">
        <f>IF(Z12&gt;0, (R12*SUMPRODUCT(K12:$K$98, X12:$X$98)-K12*$AZ$3)/Z12, 0)</f>
        <v>4203.1003105935988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2.2569180000000001E-3</v>
      </c>
      <c r="Q13" s="5">
        <f t="shared" si="29"/>
        <v>50</v>
      </c>
      <c r="R13">
        <f t="shared" si="0"/>
        <v>250000</v>
      </c>
      <c r="S13">
        <f t="shared" si="1"/>
        <v>5011.8907142138387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3779.6265441332926</v>
      </c>
      <c r="AC13">
        <f t="shared" si="2"/>
        <v>4451.6880583203101</v>
      </c>
      <c r="AE13">
        <f t="shared" si="3"/>
        <v>0</v>
      </c>
      <c r="AF13">
        <f t="shared" si="4"/>
        <v>0</v>
      </c>
      <c r="AG13">
        <f t="shared" si="5"/>
        <v>-44.411264252981603</v>
      </c>
      <c r="AH13">
        <f t="shared" si="6"/>
        <v>-507.38184615962075</v>
      </c>
      <c r="AI13">
        <f t="shared" si="7"/>
        <v>-551.79311041260235</v>
      </c>
      <c r="AJ13">
        <f t="shared" si="8"/>
        <v>-672.06151418701756</v>
      </c>
      <c r="AK13">
        <f t="shared" si="30"/>
        <v>264.57385808933049</v>
      </c>
      <c r="AL13">
        <f t="shared" si="9"/>
        <v>-959.28076651028937</v>
      </c>
      <c r="AN13">
        <f t="shared" si="10"/>
        <v>0</v>
      </c>
      <c r="AO13">
        <f t="shared" si="11"/>
        <v>0</v>
      </c>
      <c r="AP13">
        <f t="shared" si="12"/>
        <v>-23.309384690690351</v>
      </c>
      <c r="AQ13">
        <f t="shared" si="13"/>
        <v>-266.30087740439109</v>
      </c>
      <c r="AR13">
        <f t="shared" si="14"/>
        <v>-289.61026209508145</v>
      </c>
      <c r="AS13">
        <f t="shared" si="15"/>
        <v>-352.73349303361323</v>
      </c>
      <c r="AT13">
        <f t="shared" si="16"/>
        <v>138.86237964707993</v>
      </c>
      <c r="AU13">
        <f t="shared" si="17"/>
        <v>-503.48137548161469</v>
      </c>
      <c r="AW13">
        <v>10</v>
      </c>
      <c r="AX13">
        <f>IF(Z13&gt;0, (R13*SUMPRODUCT(K13:$K$98, X13:$X$98)-K13*$AZ$3)/Z13, 0)</f>
        <v>5011.8907142138387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2.397513E-3</v>
      </c>
      <c r="Q14" s="5">
        <f t="shared" si="29"/>
        <v>50</v>
      </c>
      <c r="R14">
        <f t="shared" si="0"/>
        <v>250000</v>
      </c>
      <c r="S14">
        <f t="shared" si="1"/>
        <v>5744.9878040279873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4451.6880583203101</v>
      </c>
      <c r="AC14">
        <f t="shared" si="2"/>
        <v>5039.5808621377582</v>
      </c>
      <c r="AE14">
        <f t="shared" si="3"/>
        <v>0</v>
      </c>
      <c r="AF14">
        <f t="shared" si="4"/>
        <v>0</v>
      </c>
      <c r="AG14">
        <f t="shared" si="5"/>
        <v>-43.860675027058832</v>
      </c>
      <c r="AH14">
        <f t="shared" si="6"/>
        <v>-532.38291696479348</v>
      </c>
      <c r="AI14">
        <f t="shared" si="7"/>
        <v>-576.24359199185233</v>
      </c>
      <c r="AJ14">
        <f t="shared" si="8"/>
        <v>-587.89280381744811</v>
      </c>
      <c r="AK14">
        <f t="shared" si="30"/>
        <v>311.61816408242174</v>
      </c>
      <c r="AL14">
        <f t="shared" si="9"/>
        <v>-852.51823172687864</v>
      </c>
      <c r="AN14">
        <f t="shared" si="10"/>
        <v>0</v>
      </c>
      <c r="AO14">
        <f t="shared" si="11"/>
        <v>0</v>
      </c>
      <c r="AP14">
        <f t="shared" si="12"/>
        <v>-20.553934188362067</v>
      </c>
      <c r="AQ14">
        <f t="shared" si="13"/>
        <v>-249.48461079433525</v>
      </c>
      <c r="AR14">
        <f t="shared" si="14"/>
        <v>-270.03854498269732</v>
      </c>
      <c r="AS14">
        <f t="shared" si="15"/>
        <v>-275.49758392958699</v>
      </c>
      <c r="AT14">
        <f t="shared" si="16"/>
        <v>146.0301108566365</v>
      </c>
      <c r="AU14">
        <f t="shared" si="17"/>
        <v>-399.50601805564781</v>
      </c>
      <c r="AW14">
        <v>11</v>
      </c>
      <c r="AX14">
        <f>IF(Z14&gt;0, (R14*SUMPRODUCT(K14:$K$98, X14:$X$98)-K14*$AZ$3)/Z14, 0)</f>
        <v>5744.9878040279873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2.5466569999999999E-3</v>
      </c>
      <c r="Q15" s="5">
        <f t="shared" si="29"/>
        <v>50</v>
      </c>
      <c r="R15">
        <f t="shared" si="0"/>
        <v>250000</v>
      </c>
      <c r="S15">
        <f t="shared" si="1"/>
        <v>6410.4383750467814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5039.5808621377582</v>
      </c>
      <c r="AC15">
        <f t="shared" si="2"/>
        <v>5552.7691810057813</v>
      </c>
      <c r="AE15">
        <f t="shared" si="3"/>
        <v>0</v>
      </c>
      <c r="AF15">
        <f t="shared" si="4"/>
        <v>0</v>
      </c>
      <c r="AG15">
        <f t="shared" si="5"/>
        <v>-43.310370181705856</v>
      </c>
      <c r="AH15">
        <f t="shared" si="6"/>
        <v>-558.49047541192272</v>
      </c>
      <c r="AI15">
        <f t="shared" si="7"/>
        <v>-601.80084559362854</v>
      </c>
      <c r="AJ15">
        <f t="shared" si="8"/>
        <v>-513.18831886802309</v>
      </c>
      <c r="AK15">
        <f t="shared" si="30"/>
        <v>352.77066034964309</v>
      </c>
      <c r="AL15">
        <f t="shared" si="9"/>
        <v>-762.21850411200853</v>
      </c>
      <c r="AN15">
        <f t="shared" si="10"/>
        <v>0</v>
      </c>
      <c r="AO15">
        <f t="shared" si="11"/>
        <v>0</v>
      </c>
      <c r="AP15">
        <f t="shared" si="12"/>
        <v>-18.121474130446529</v>
      </c>
      <c r="AQ15">
        <f t="shared" si="13"/>
        <v>-233.67776954612305</v>
      </c>
      <c r="AR15">
        <f t="shared" si="14"/>
        <v>-251.79924367656957</v>
      </c>
      <c r="AS15">
        <f t="shared" si="15"/>
        <v>-214.72291290510364</v>
      </c>
      <c r="AT15">
        <f t="shared" si="16"/>
        <v>147.60262654616744</v>
      </c>
      <c r="AU15">
        <f t="shared" si="17"/>
        <v>-318.91953003550577</v>
      </c>
      <c r="AW15">
        <v>12</v>
      </c>
      <c r="AX15">
        <f>IF(Z15&gt;0, (R15*SUMPRODUCT(K15:$K$98, X15:$X$98)-K15*$AZ$3)/Z15, 0)</f>
        <v>6410.4383750467814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3.8442260000000001E-3</v>
      </c>
      <c r="Q16" s="5">
        <f t="shared" si="29"/>
        <v>50</v>
      </c>
      <c r="R16">
        <f t="shared" si="0"/>
        <v>250000</v>
      </c>
      <c r="S16">
        <f t="shared" si="1"/>
        <v>7024.0470442956203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5552.7691810057813</v>
      </c>
      <c r="AC16">
        <f t="shared" si="2"/>
        <v>6000.0493843724744</v>
      </c>
      <c r="AE16">
        <f t="shared" si="3"/>
        <v>0</v>
      </c>
      <c r="AF16">
        <f t="shared" si="4"/>
        <v>0</v>
      </c>
      <c r="AG16">
        <f t="shared" si="5"/>
        <v>-42.710771628766665</v>
      </c>
      <c r="AH16">
        <f t="shared" si="6"/>
        <v>-832.4742556106919</v>
      </c>
      <c r="AI16">
        <f t="shared" si="7"/>
        <v>-875.18502723945858</v>
      </c>
      <c r="AJ16">
        <f t="shared" si="8"/>
        <v>-447.28020336669306</v>
      </c>
      <c r="AK16">
        <f t="shared" si="30"/>
        <v>388.69384267040471</v>
      </c>
      <c r="AL16">
        <f t="shared" si="9"/>
        <v>-933.77138793574693</v>
      </c>
      <c r="AN16">
        <f t="shared" si="10"/>
        <v>0</v>
      </c>
      <c r="AO16">
        <f t="shared" si="11"/>
        <v>0</v>
      </c>
      <c r="AP16">
        <f t="shared" si="12"/>
        <v>-15.955889595653103</v>
      </c>
      <c r="AQ16">
        <f t="shared" si="13"/>
        <v>-310.9957232615622</v>
      </c>
      <c r="AR16">
        <f t="shared" si="14"/>
        <v>-326.95161285721531</v>
      </c>
      <c r="AS16">
        <f t="shared" si="15"/>
        <v>-167.09493345780385</v>
      </c>
      <c r="AT16">
        <f t="shared" si="16"/>
        <v>145.20824147278992</v>
      </c>
      <c r="AU16">
        <f t="shared" si="17"/>
        <v>-348.83830484222926</v>
      </c>
      <c r="AW16">
        <v>13</v>
      </c>
      <c r="AX16">
        <f>IF(Z16&gt;0, (R16*SUMPRODUCT(K16:$K$98, X16:$X$98)-K16*$AZ$3)/Z16, 0)</f>
        <v>7024.0470442956203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5.3300140000000001E-3</v>
      </c>
      <c r="Q17" s="5">
        <f t="shared" si="29"/>
        <v>50</v>
      </c>
      <c r="R17">
        <f t="shared" si="0"/>
        <v>250000</v>
      </c>
      <c r="S17">
        <f t="shared" si="1"/>
        <v>7486.5056353093569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6000.0493843724744</v>
      </c>
      <c r="AC17">
        <f t="shared" si="2"/>
        <v>6297.0518512116441</v>
      </c>
      <c r="AE17">
        <f t="shared" si="3"/>
        <v>0</v>
      </c>
      <c r="AF17">
        <f t="shared" si="4"/>
        <v>0</v>
      </c>
      <c r="AG17">
        <f t="shared" si="5"/>
        <v>-42.05601490174687</v>
      </c>
      <c r="AH17">
        <f t="shared" si="6"/>
        <v>-1138.2450536606455</v>
      </c>
      <c r="AI17">
        <f t="shared" si="7"/>
        <v>-1180.3010685623924</v>
      </c>
      <c r="AJ17">
        <f t="shared" si="8"/>
        <v>-297.00246683916976</v>
      </c>
      <c r="AK17">
        <f t="shared" si="30"/>
        <v>420.00345690607327</v>
      </c>
      <c r="AL17">
        <f t="shared" si="9"/>
        <v>-1057.3000784954888</v>
      </c>
      <c r="AN17">
        <f t="shared" si="10"/>
        <v>0</v>
      </c>
      <c r="AO17">
        <f t="shared" si="11"/>
        <v>0</v>
      </c>
      <c r="AP17">
        <f t="shared" si="12"/>
        <v>-14.027933557829719</v>
      </c>
      <c r="AQ17">
        <f t="shared" si="13"/>
        <v>-379.66569163966676</v>
      </c>
      <c r="AR17">
        <f t="shared" si="14"/>
        <v>-393.69362519749649</v>
      </c>
      <c r="AS17">
        <f t="shared" si="15"/>
        <v>-99.066230622776914</v>
      </c>
      <c r="AT17">
        <f t="shared" si="16"/>
        <v>140.09364894181803</v>
      </c>
      <c r="AU17">
        <f t="shared" si="17"/>
        <v>-352.6662068784554</v>
      </c>
      <c r="AW17">
        <v>14</v>
      </c>
      <c r="AX17">
        <f>IF(Z17&gt;0, (R17*SUMPRODUCT(K17:$K$98, X17:$X$98)-K17*$AZ$3)/Z17, 0)</f>
        <v>7486.5056353093569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6.9004050000000001E-3</v>
      </c>
      <c r="Q18" s="5">
        <f t="shared" si="29"/>
        <v>50</v>
      </c>
      <c r="R18">
        <f t="shared" si="0"/>
        <v>250000</v>
      </c>
      <c r="S18">
        <f t="shared" si="1"/>
        <v>7812.5558513437945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6297.0518512116441</v>
      </c>
      <c r="AC18">
        <f t="shared" si="2"/>
        <v>6460.2416864476299</v>
      </c>
      <c r="AE18">
        <f t="shared" si="3"/>
        <v>0</v>
      </c>
      <c r="AF18">
        <f t="shared" si="4"/>
        <v>0</v>
      </c>
      <c r="AG18">
        <f t="shared" si="5"/>
        <v>-41.34525121722131</v>
      </c>
      <c r="AH18">
        <f t="shared" si="6"/>
        <v>-1451.0176775404429</v>
      </c>
      <c r="AI18">
        <f t="shared" si="7"/>
        <v>-1492.3629287576643</v>
      </c>
      <c r="AJ18">
        <f t="shared" si="8"/>
        <v>-163.18983523598581</v>
      </c>
      <c r="AK18">
        <f t="shared" si="30"/>
        <v>440.79362958481511</v>
      </c>
      <c r="AL18">
        <f t="shared" si="9"/>
        <v>-1214.7591344088351</v>
      </c>
      <c r="AN18">
        <f t="shared" si="10"/>
        <v>0</v>
      </c>
      <c r="AO18">
        <f t="shared" si="11"/>
        <v>0</v>
      </c>
      <c r="AP18">
        <f t="shared" si="12"/>
        <v>-12.313264106597593</v>
      </c>
      <c r="AQ18">
        <f t="shared" si="13"/>
        <v>-432.13581634873202</v>
      </c>
      <c r="AR18">
        <f t="shared" si="14"/>
        <v>-444.44908045532964</v>
      </c>
      <c r="AS18">
        <f t="shared" si="15"/>
        <v>-48.600491752142872</v>
      </c>
      <c r="AT18">
        <f t="shared" si="16"/>
        <v>131.27525454054677</v>
      </c>
      <c r="AU18">
        <f t="shared" si="17"/>
        <v>-361.77431766692575</v>
      </c>
      <c r="AW18">
        <v>15</v>
      </c>
      <c r="AX18">
        <f>IF(Z18&gt;0, (R18*SUMPRODUCT(K18:$K$98, X18:$X$98)-K18*$AZ$3)/Z18, 0)</f>
        <v>7812.5558513437945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8.6257439999999994E-3</v>
      </c>
      <c r="Q19" s="5">
        <f t="shared" si="29"/>
        <v>50</v>
      </c>
      <c r="R19">
        <f t="shared" si="0"/>
        <v>250000</v>
      </c>
      <c r="S19">
        <f t="shared" si="1"/>
        <v>8025.5967909703868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6460.2416864476299</v>
      </c>
      <c r="AC19">
        <f t="shared" si="2"/>
        <v>6512.798304809301</v>
      </c>
      <c r="AE19">
        <f t="shared" si="3"/>
        <v>0</v>
      </c>
      <c r="AF19">
        <f t="shared" si="4"/>
        <v>0</v>
      </c>
      <c r="AG19">
        <f t="shared" si="5"/>
        <v>-40.575165152433662</v>
      </c>
      <c r="AH19">
        <f t="shared" si="6"/>
        <v>-1783.1677630771972</v>
      </c>
      <c r="AI19">
        <f t="shared" si="7"/>
        <v>-1823.7429282296307</v>
      </c>
      <c r="AJ19">
        <f t="shared" si="8"/>
        <v>-52.556618361671099</v>
      </c>
      <c r="AK19">
        <f t="shared" si="30"/>
        <v>452.21691805133412</v>
      </c>
      <c r="AL19">
        <f t="shared" si="9"/>
        <v>-1424.0826285399676</v>
      </c>
      <c r="AN19">
        <f t="shared" si="10"/>
        <v>0</v>
      </c>
      <c r="AO19">
        <f t="shared" si="11"/>
        <v>0</v>
      </c>
      <c r="AP19">
        <f t="shared" si="12"/>
        <v>-10.789214644235463</v>
      </c>
      <c r="AQ19">
        <f t="shared" si="13"/>
        <v>-474.15653566026583</v>
      </c>
      <c r="AR19">
        <f t="shared" si="14"/>
        <v>-484.94575030450125</v>
      </c>
      <c r="AS19">
        <f t="shared" si="15"/>
        <v>-13.975165211255471</v>
      </c>
      <c r="AT19">
        <f t="shared" si="16"/>
        <v>120.24757943142568</v>
      </c>
      <c r="AU19">
        <f t="shared" si="17"/>
        <v>-378.67333608433103</v>
      </c>
      <c r="AW19">
        <v>16</v>
      </c>
      <c r="AX19">
        <f>IF(Z19&gt;0, (R19*SUMPRODUCT(K19:$K$98, X19:$X$98)-K19*$AZ$3)/Z19, 0)</f>
        <v>8025.5967909703868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1.0476563E-2</v>
      </c>
      <c r="Q20" s="5">
        <f t="shared" si="29"/>
        <v>50</v>
      </c>
      <c r="R20">
        <f t="shared" si="0"/>
        <v>250000</v>
      </c>
      <c r="S20">
        <f t="shared" si="1"/>
        <v>8141.2916619102143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6512.798304809301</v>
      </c>
      <c r="AC20">
        <f t="shared" si="2"/>
        <v>6471.4028715690401</v>
      </c>
      <c r="AE20">
        <f t="shared" si="3"/>
        <v>0</v>
      </c>
      <c r="AF20">
        <f t="shared" si="4"/>
        <v>0</v>
      </c>
      <c r="AG20">
        <f t="shared" si="5"/>
        <v>-39.744325226954444</v>
      </c>
      <c r="AH20">
        <f t="shared" si="6"/>
        <v>-2125.4413697743789</v>
      </c>
      <c r="AI20">
        <f t="shared" si="7"/>
        <v>-2165.1856950013334</v>
      </c>
      <c r="AJ20">
        <f t="shared" si="8"/>
        <v>41.3954332402609</v>
      </c>
      <c r="AK20">
        <f t="shared" si="30"/>
        <v>455.89588133665114</v>
      </c>
      <c r="AL20">
        <f t="shared" si="9"/>
        <v>-1667.8943804244213</v>
      </c>
      <c r="AN20">
        <f t="shared" si="10"/>
        <v>0</v>
      </c>
      <c r="AO20">
        <f t="shared" si="11"/>
        <v>0</v>
      </c>
      <c r="AP20">
        <f t="shared" si="12"/>
        <v>-9.4359719739752244</v>
      </c>
      <c r="AQ20">
        <f t="shared" si="13"/>
        <v>-504.61556670024726</v>
      </c>
      <c r="AR20">
        <f t="shared" si="14"/>
        <v>-514.05153867422246</v>
      </c>
      <c r="AS20">
        <f t="shared" si="15"/>
        <v>9.8279728156198942</v>
      </c>
      <c r="AT20">
        <f t="shared" si="16"/>
        <v>108.23735803233355</v>
      </c>
      <c r="AU20">
        <f t="shared" si="17"/>
        <v>-395.98620782626904</v>
      </c>
      <c r="AW20">
        <v>17</v>
      </c>
      <c r="AX20">
        <f>IF(Z20&gt;0, (R20*SUMPRODUCT(K20:$K$98, X20:$X$98)-K20*$AZ$3)/Z20, 0)</f>
        <v>8141.2916619102143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1.2607808E-2</v>
      </c>
      <c r="Q21" s="5">
        <f t="shared" si="29"/>
        <v>50</v>
      </c>
      <c r="R21">
        <f t="shared" si="0"/>
        <v>250000</v>
      </c>
      <c r="S21">
        <f t="shared" si="1"/>
        <v>8177.4378003692254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6471.4028715690401</v>
      </c>
      <c r="AC21">
        <f t="shared" si="2"/>
        <v>6353.1811463152244</v>
      </c>
      <c r="AE21">
        <f t="shared" si="3"/>
        <v>0</v>
      </c>
      <c r="AF21">
        <f t="shared" si="4"/>
        <v>0</v>
      </c>
      <c r="AG21">
        <f t="shared" si="5"/>
        <v>-38.845793153133897</v>
      </c>
      <c r="AH21">
        <f t="shared" si="6"/>
        <v>-2505.4441077549905</v>
      </c>
      <c r="AI21">
        <f t="shared" si="7"/>
        <v>-2544.2899009081243</v>
      </c>
      <c r="AJ21">
        <f t="shared" si="8"/>
        <v>118.22172525381575</v>
      </c>
      <c r="AK21">
        <f t="shared" si="30"/>
        <v>452.99820100983283</v>
      </c>
      <c r="AL21">
        <f t="shared" si="9"/>
        <v>-1973.0699746444757</v>
      </c>
      <c r="AN21">
        <f t="shared" si="10"/>
        <v>0</v>
      </c>
      <c r="AO21">
        <f t="shared" si="11"/>
        <v>0</v>
      </c>
      <c r="AP21">
        <f t="shared" si="12"/>
        <v>-8.2345047600841159</v>
      </c>
      <c r="AQ21">
        <f t="shared" si="13"/>
        <v>-531.10233455919922</v>
      </c>
      <c r="AR21">
        <f t="shared" si="14"/>
        <v>-539.33683931928329</v>
      </c>
      <c r="AS21">
        <f t="shared" si="15"/>
        <v>25.060560753909204</v>
      </c>
      <c r="AT21">
        <f t="shared" si="16"/>
        <v>96.026249942178694</v>
      </c>
      <c r="AU21">
        <f t="shared" si="17"/>
        <v>-418.25002862319542</v>
      </c>
      <c r="AW21">
        <v>18</v>
      </c>
      <c r="AX21">
        <f>IF(Z21&gt;0, (R21*SUMPRODUCT(K21:$K$98, X21:$X$98)-K21*$AZ$3)/Z21, 0)</f>
        <v>8177.4378003692254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1.5033739000000001E-2</v>
      </c>
      <c r="Q22" s="5">
        <f t="shared" si="29"/>
        <v>50</v>
      </c>
      <c r="R22">
        <f t="shared" si="0"/>
        <v>250000</v>
      </c>
      <c r="S22">
        <f t="shared" si="1"/>
        <v>8141.7082393239443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6353.1811463152244</v>
      </c>
      <c r="AC22">
        <f t="shared" si="2"/>
        <v>6167.0733130474819</v>
      </c>
      <c r="AE22">
        <f t="shared" si="3"/>
        <v>0</v>
      </c>
      <c r="AF22">
        <f t="shared" si="4"/>
        <v>0</v>
      </c>
      <c r="AG22">
        <f t="shared" si="5"/>
        <v>-37.873337706090361</v>
      </c>
      <c r="AH22">
        <f t="shared" si="6"/>
        <v>-2919.9875775610103</v>
      </c>
      <c r="AI22">
        <f t="shared" si="7"/>
        <v>-2957.8609152671006</v>
      </c>
      <c r="AJ22">
        <f t="shared" si="8"/>
        <v>186.10783326774254</v>
      </c>
      <c r="AK22">
        <f t="shared" si="30"/>
        <v>444.72268024206574</v>
      </c>
      <c r="AL22">
        <f t="shared" si="9"/>
        <v>-2327.0304017572926</v>
      </c>
      <c r="AN22">
        <f t="shared" si="10"/>
        <v>0</v>
      </c>
      <c r="AO22">
        <f t="shared" si="11"/>
        <v>0</v>
      </c>
      <c r="AP22">
        <f t="shared" si="12"/>
        <v>-7.1681824260052789</v>
      </c>
      <c r="AQ22">
        <f t="shared" si="13"/>
        <v>-552.65801498822418</v>
      </c>
      <c r="AR22">
        <f t="shared" si="14"/>
        <v>-559.82619741422945</v>
      </c>
      <c r="AS22">
        <f t="shared" si="15"/>
        <v>35.224117560603197</v>
      </c>
      <c r="AT22">
        <f t="shared" si="16"/>
        <v>84.171438115540226</v>
      </c>
      <c r="AU22">
        <f t="shared" si="17"/>
        <v>-440.43064173808602</v>
      </c>
      <c r="AW22">
        <v>19</v>
      </c>
      <c r="AX22">
        <f>IF(Z22&gt;0, (R22*SUMPRODUCT(K22:$K$98, X22:$X$98)-K22*$AZ$3)/Z22, 0)</f>
        <v>8141.7082393239443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1.7719183999999999E-2</v>
      </c>
      <c r="Q23" s="5">
        <f t="shared" si="29"/>
        <v>50</v>
      </c>
      <c r="R23">
        <f t="shared" si="0"/>
        <v>250000</v>
      </c>
      <c r="S23">
        <f t="shared" si="1"/>
        <v>8041.6621668964535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6167.0733130474819</v>
      </c>
      <c r="AC23">
        <f t="shared" si="2"/>
        <v>5922.4461027837706</v>
      </c>
      <c r="AE23">
        <f t="shared" si="3"/>
        <v>0</v>
      </c>
      <c r="AF23">
        <f t="shared" si="4"/>
        <v>0</v>
      </c>
      <c r="AG23">
        <f t="shared" si="5"/>
        <v>-36.823519689521106</v>
      </c>
      <c r="AH23">
        <f t="shared" si="6"/>
        <v>-3355.4231975417647</v>
      </c>
      <c r="AI23">
        <f t="shared" si="7"/>
        <v>-3392.2467172312859</v>
      </c>
      <c r="AJ23">
        <f t="shared" si="8"/>
        <v>244.62721026371128</v>
      </c>
      <c r="AK23">
        <f t="shared" si="30"/>
        <v>431.69513191332379</v>
      </c>
      <c r="AL23">
        <f t="shared" si="9"/>
        <v>-2715.924375054251</v>
      </c>
      <c r="AN23">
        <f t="shared" si="10"/>
        <v>0</v>
      </c>
      <c r="AO23">
        <f t="shared" si="11"/>
        <v>0</v>
      </c>
      <c r="AP23">
        <f t="shared" si="12"/>
        <v>-6.222755587851136</v>
      </c>
      <c r="AQ23">
        <f t="shared" si="13"/>
        <v>-567.02831853550856</v>
      </c>
      <c r="AR23">
        <f t="shared" si="14"/>
        <v>-573.25107412335967</v>
      </c>
      <c r="AS23">
        <f t="shared" si="15"/>
        <v>41.33921342782812</v>
      </c>
      <c r="AT23">
        <f t="shared" si="16"/>
        <v>72.951562398480363</v>
      </c>
      <c r="AU23">
        <f t="shared" si="17"/>
        <v>-458.96029829705122</v>
      </c>
      <c r="AW23">
        <v>20</v>
      </c>
      <c r="AX23">
        <f>IF(Z23&gt;0, (R23*SUMPRODUCT(K23:$K$98, X23:$X$98)-K23*$AZ$3)/Z23, 0)</f>
        <v>8041.6621668964535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2.0768709E-2</v>
      </c>
      <c r="Q24" s="5">
        <f t="shared" si="29"/>
        <v>50</v>
      </c>
      <c r="R24">
        <f t="shared" si="0"/>
        <v>250000</v>
      </c>
      <c r="S24">
        <f t="shared" si="1"/>
        <v>7887.8750660450132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5922.4461027837706</v>
      </c>
      <c r="AC24">
        <f t="shared" si="2"/>
        <v>5630.445288466577</v>
      </c>
      <c r="AE24">
        <f t="shared" si="3"/>
        <v>0</v>
      </c>
      <c r="AF24">
        <f t="shared" si="4"/>
        <v>0</v>
      </c>
      <c r="AG24">
        <f t="shared" si="5"/>
        <v>-35.690507527838463</v>
      </c>
      <c r="AH24">
        <f t="shared" si="6"/>
        <v>-3823.8848239371709</v>
      </c>
      <c r="AI24">
        <f t="shared" si="7"/>
        <v>-3859.5753314650092</v>
      </c>
      <c r="AJ24">
        <f t="shared" si="8"/>
        <v>292.00081431719354</v>
      </c>
      <c r="AK24">
        <f t="shared" si="30"/>
        <v>414.57122719486398</v>
      </c>
      <c r="AL24">
        <f t="shared" si="9"/>
        <v>-3153.0032899529515</v>
      </c>
      <c r="AN24">
        <f t="shared" si="10"/>
        <v>0</v>
      </c>
      <c r="AO24">
        <f t="shared" si="11"/>
        <v>0</v>
      </c>
      <c r="AP24">
        <f t="shared" si="12"/>
        <v>-5.3850798499914472</v>
      </c>
      <c r="AQ24">
        <f t="shared" si="13"/>
        <v>-576.95803563484014</v>
      </c>
      <c r="AR24">
        <f t="shared" si="14"/>
        <v>-582.34311548483151</v>
      </c>
      <c r="AS24">
        <f t="shared" si="15"/>
        <v>44.057868892284866</v>
      </c>
      <c r="AT24">
        <f t="shared" si="16"/>
        <v>62.551622730832491</v>
      </c>
      <c r="AU24">
        <f t="shared" si="17"/>
        <v>-475.73362386171414</v>
      </c>
      <c r="AW24">
        <v>21</v>
      </c>
      <c r="AX24">
        <f>IF(Z24&gt;0, (R24*SUMPRODUCT(K24:$K$98, X24:$X$98)-K24*$AZ$3)/Z24, 0)</f>
        <v>7887.8750660450132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2.4225090000000001E-2</v>
      </c>
      <c r="Q25" s="5">
        <f t="shared" si="29"/>
        <v>50</v>
      </c>
      <c r="R25">
        <f t="shared" si="0"/>
        <v>250000</v>
      </c>
      <c r="S25">
        <f t="shared" si="1"/>
        <v>7686.6866350347891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5630.445288466577</v>
      </c>
      <c r="AC25">
        <f t="shared" si="2"/>
        <v>5299.0475244552363</v>
      </c>
      <c r="AE25">
        <f t="shared" si="3"/>
        <v>0</v>
      </c>
      <c r="AF25">
        <f t="shared" si="4"/>
        <v>0</v>
      </c>
      <c r="AG25">
        <f t="shared" si="5"/>
        <v>-34.468996695552512</v>
      </c>
      <c r="AH25">
        <f t="shared" si="6"/>
        <v>-4323.0287850378218</v>
      </c>
      <c r="AI25">
        <f t="shared" si="7"/>
        <v>-4357.4977817333747</v>
      </c>
      <c r="AJ25">
        <f t="shared" si="8"/>
        <v>331.39776401134077</v>
      </c>
      <c r="AK25">
        <f t="shared" si="30"/>
        <v>394.13117019266042</v>
      </c>
      <c r="AL25">
        <f t="shared" si="9"/>
        <v>-3631.9688475293733</v>
      </c>
      <c r="AN25">
        <f t="shared" si="10"/>
        <v>0</v>
      </c>
      <c r="AO25">
        <f t="shared" si="11"/>
        <v>0</v>
      </c>
      <c r="AP25">
        <f t="shared" si="12"/>
        <v>-4.6435491138109857</v>
      </c>
      <c r="AQ25">
        <f t="shared" si="13"/>
        <v>-582.38412510370233</v>
      </c>
      <c r="AR25">
        <f t="shared" si="14"/>
        <v>-587.02767421751344</v>
      </c>
      <c r="AS25">
        <f t="shared" si="15"/>
        <v>44.644809565703454</v>
      </c>
      <c r="AT25">
        <f t="shared" si="16"/>
        <v>53.096046346761199</v>
      </c>
      <c r="AU25">
        <f t="shared" si="17"/>
        <v>-489.28681830504871</v>
      </c>
      <c r="AW25">
        <v>22</v>
      </c>
      <c r="AX25">
        <f>IF(Z25&gt;0, (R25*SUMPRODUCT(K25:$K$98, X25:$X$98)-K25*$AZ$3)/Z25, 0)</f>
        <v>7686.6866350347891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2.7828815E-2</v>
      </c>
      <c r="Q26" s="5">
        <f t="shared" si="29"/>
        <v>50</v>
      </c>
      <c r="R26">
        <f t="shared" si="0"/>
        <v>250000</v>
      </c>
      <c r="S26">
        <f t="shared" si="1"/>
        <v>7441.432867087763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5299.0475244552363</v>
      </c>
      <c r="AC26">
        <f t="shared" si="2"/>
        <v>4935.9136418725129</v>
      </c>
      <c r="AE26">
        <f t="shared" si="3"/>
        <v>0</v>
      </c>
      <c r="AF26">
        <f t="shared" si="4"/>
        <v>0</v>
      </c>
      <c r="AG26">
        <f t="shared" si="5"/>
        <v>-33.165075396320844</v>
      </c>
      <c r="AH26">
        <f t="shared" si="6"/>
        <v>-4796.1566613807108</v>
      </c>
      <c r="AI26">
        <f t="shared" si="7"/>
        <v>-4829.3217367770321</v>
      </c>
      <c r="AJ26">
        <f t="shared" si="8"/>
        <v>363.13388258272334</v>
      </c>
      <c r="AK26">
        <f t="shared" si="30"/>
        <v>370.93332671186658</v>
      </c>
      <c r="AL26">
        <f t="shared" si="9"/>
        <v>-4095.2545274824424</v>
      </c>
      <c r="AN26">
        <f t="shared" si="10"/>
        <v>0</v>
      </c>
      <c r="AO26">
        <f t="shared" si="11"/>
        <v>0</v>
      </c>
      <c r="AP26">
        <f t="shared" si="12"/>
        <v>-3.9891867441439421</v>
      </c>
      <c r="AQ26">
        <f t="shared" si="13"/>
        <v>-576.89495192705283</v>
      </c>
      <c r="AR26">
        <f t="shared" si="14"/>
        <v>-580.88413867119687</v>
      </c>
      <c r="AS26">
        <f t="shared" si="15"/>
        <v>43.678744988145681</v>
      </c>
      <c r="AT26">
        <f t="shared" si="16"/>
        <v>44.616883640323181</v>
      </c>
      <c r="AU26">
        <f t="shared" si="17"/>
        <v>-492.58851004272805</v>
      </c>
      <c r="AW26">
        <v>23</v>
      </c>
      <c r="AX26">
        <f>IF(Z26&gt;0, (R26*SUMPRODUCT(K26:$K$98, X26:$X$98)-K26*$AZ$3)/Z26, 0)</f>
        <v>7441.432867087763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3.1684449000000003E-2</v>
      </c>
      <c r="Q27" s="5">
        <f t="shared" si="29"/>
        <v>50</v>
      </c>
      <c r="R27">
        <f t="shared" si="0"/>
        <v>250000</v>
      </c>
      <c r="S27">
        <f t="shared" si="1"/>
        <v>7165.5194349805124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4935.9136418725129</v>
      </c>
      <c r="AC27">
        <f t="shared" si="2"/>
        <v>4554.7778350534772</v>
      </c>
      <c r="AE27">
        <f t="shared" si="3"/>
        <v>0</v>
      </c>
      <c r="AF27">
        <f t="shared" si="4"/>
        <v>0</v>
      </c>
      <c r="AG27">
        <f t="shared" si="5"/>
        <v>-31.782607502381747</v>
      </c>
      <c r="AH27">
        <f t="shared" si="6"/>
        <v>-5254.0856998794134</v>
      </c>
      <c r="AI27">
        <f t="shared" si="7"/>
        <v>-5285.8683073817947</v>
      </c>
      <c r="AJ27">
        <f t="shared" si="8"/>
        <v>381.13580681903568</v>
      </c>
      <c r="AK27">
        <f t="shared" si="30"/>
        <v>345.51395493107594</v>
      </c>
      <c r="AL27">
        <f t="shared" si="9"/>
        <v>-4559.2185456316829</v>
      </c>
      <c r="AN27">
        <f t="shared" si="10"/>
        <v>0</v>
      </c>
      <c r="AO27">
        <f t="shared" si="11"/>
        <v>0</v>
      </c>
      <c r="AP27">
        <f t="shared" si="12"/>
        <v>-3.4133032971037474</v>
      </c>
      <c r="AQ27">
        <f t="shared" si="13"/>
        <v>-564.26421404600353</v>
      </c>
      <c r="AR27">
        <f t="shared" si="14"/>
        <v>-567.67751734310718</v>
      </c>
      <c r="AS27">
        <f t="shared" si="15"/>
        <v>40.932201864249848</v>
      </c>
      <c r="AT27">
        <f t="shared" si="16"/>
        <v>37.106581688529445</v>
      </c>
      <c r="AU27">
        <f t="shared" si="17"/>
        <v>-489.63873379032793</v>
      </c>
      <c r="AW27">
        <v>24</v>
      </c>
      <c r="AX27">
        <f>IF(Z27&gt;0, (R27*SUMPRODUCT(K27:$K$98, X27:$X$98)-K27*$AZ$3)/Z27, 0)</f>
        <v>7165.5194349805124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3.5933631000000001E-2</v>
      </c>
      <c r="Q28" s="5">
        <f t="shared" si="29"/>
        <v>50</v>
      </c>
      <c r="R28">
        <f t="shared" si="0"/>
        <v>250000</v>
      </c>
      <c r="S28">
        <f t="shared" si="1"/>
        <v>6868.2806039944744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4554.7778350534772</v>
      </c>
      <c r="AC28">
        <f t="shared" si="2"/>
        <v>4165.2985719967746</v>
      </c>
      <c r="AE28">
        <f t="shared" si="3"/>
        <v>0</v>
      </c>
      <c r="AF28">
        <f t="shared" si="4"/>
        <v>0</v>
      </c>
      <c r="AG28">
        <f t="shared" si="5"/>
        <v>-30.322716937149512</v>
      </c>
      <c r="AH28">
        <f t="shared" si="6"/>
        <v>-5710.3224510420869</v>
      </c>
      <c r="AI28">
        <f t="shared" si="7"/>
        <v>-5740.6451679792362</v>
      </c>
      <c r="AJ28">
        <f t="shared" si="8"/>
        <v>389.47926305670262</v>
      </c>
      <c r="AK28">
        <f t="shared" si="30"/>
        <v>318.83444845374345</v>
      </c>
      <c r="AL28">
        <f t="shared" si="9"/>
        <v>-5032.3314564687898</v>
      </c>
      <c r="AN28">
        <f t="shared" si="10"/>
        <v>0</v>
      </c>
      <c r="AO28">
        <f t="shared" si="11"/>
        <v>0</v>
      </c>
      <c r="AP28">
        <f t="shared" si="12"/>
        <v>-2.9076052526459826</v>
      </c>
      <c r="AQ28">
        <f t="shared" si="13"/>
        <v>-547.5552730768278</v>
      </c>
      <c r="AR28">
        <f t="shared" si="14"/>
        <v>-550.46287832947382</v>
      </c>
      <c r="AS28">
        <f t="shared" si="15"/>
        <v>37.346651799296552</v>
      </c>
      <c r="AT28">
        <f t="shared" si="16"/>
        <v>30.572613891099959</v>
      </c>
      <c r="AU28">
        <f t="shared" si="17"/>
        <v>-482.54361263907725</v>
      </c>
      <c r="AW28">
        <v>25</v>
      </c>
      <c r="AX28">
        <f>IF(Z28&gt;0, (R28*SUMPRODUCT(K28:$K$98, X28:$X$98)-K28*$AZ$3)/Z28, 0)</f>
        <v>6868.2806039944744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4.1016489000000003E-2</v>
      </c>
      <c r="Q29" s="5">
        <f t="shared" si="29"/>
        <v>50</v>
      </c>
      <c r="R29">
        <f t="shared" si="0"/>
        <v>250000</v>
      </c>
      <c r="S29">
        <f t="shared" si="1"/>
        <v>6557.2577458556498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4165.2985719967746</v>
      </c>
      <c r="AC29">
        <f t="shared" si="2"/>
        <v>3773.8012908746796</v>
      </c>
      <c r="AE29">
        <f t="shared" si="3"/>
        <v>0</v>
      </c>
      <c r="AF29">
        <f t="shared" si="4"/>
        <v>0</v>
      </c>
      <c r="AG29">
        <f t="shared" si="5"/>
        <v>-28.77575838207531</v>
      </c>
      <c r="AH29">
        <f t="shared" si="6"/>
        <v>-6218.6569285135338</v>
      </c>
      <c r="AI29">
        <f t="shared" si="7"/>
        <v>-6247.4326868956086</v>
      </c>
      <c r="AJ29">
        <f t="shared" si="8"/>
        <v>391.49728112209505</v>
      </c>
      <c r="AK29">
        <f t="shared" si="30"/>
        <v>291.57090003977424</v>
      </c>
      <c r="AL29">
        <f t="shared" si="9"/>
        <v>-5564.364505733739</v>
      </c>
      <c r="AN29">
        <f t="shared" si="10"/>
        <v>0</v>
      </c>
      <c r="AO29">
        <f t="shared" si="11"/>
        <v>0</v>
      </c>
      <c r="AP29">
        <f t="shared" si="12"/>
        <v>-2.4636334296946663</v>
      </c>
      <c r="AQ29">
        <f t="shared" si="13"/>
        <v>-532.40963777453646</v>
      </c>
      <c r="AR29">
        <f t="shared" si="14"/>
        <v>-534.87327120423106</v>
      </c>
      <c r="AS29">
        <f t="shared" si="15"/>
        <v>33.517997218372656</v>
      </c>
      <c r="AT29">
        <f t="shared" si="16"/>
        <v>24.962810951026068</v>
      </c>
      <c r="AU29">
        <f t="shared" si="17"/>
        <v>-476.3924630348323</v>
      </c>
      <c r="AW29">
        <v>26</v>
      </c>
      <c r="AX29">
        <f>IF(Z29&gt;0, (R29*SUMPRODUCT(K29:$K$98, X29:$X$98)-K29*$AZ$3)/Z29, 0)</f>
        <v>6557.2577458556498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4.6435859000000003E-2</v>
      </c>
      <c r="Q30" s="5">
        <f t="shared" si="29"/>
        <v>50</v>
      </c>
      <c r="R30">
        <f t="shared" si="0"/>
        <v>250000</v>
      </c>
      <c r="S30">
        <f t="shared" si="1"/>
        <v>6225.6138003431506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3773.8012908746796</v>
      </c>
      <c r="AC30">
        <f t="shared" si="2"/>
        <v>3380.72914591687</v>
      </c>
      <c r="AE30">
        <f t="shared" si="3"/>
        <v>0</v>
      </c>
      <c r="AF30">
        <f t="shared" si="4"/>
        <v>0</v>
      </c>
      <c r="AG30">
        <f t="shared" si="5"/>
        <v>-27.151773739406444</v>
      </c>
      <c r="AH30">
        <f t="shared" si="6"/>
        <v>-6681.1352942405874</v>
      </c>
      <c r="AI30">
        <f t="shared" si="7"/>
        <v>-6708.2870679799935</v>
      </c>
      <c r="AJ30">
        <f t="shared" si="8"/>
        <v>393.07214495780954</v>
      </c>
      <c r="AK30">
        <f t="shared" si="30"/>
        <v>264.16609036122759</v>
      </c>
      <c r="AL30">
        <f t="shared" si="9"/>
        <v>-6051.0488326609566</v>
      </c>
      <c r="AN30">
        <f t="shared" si="10"/>
        <v>0</v>
      </c>
      <c r="AO30">
        <f t="shared" si="11"/>
        <v>0</v>
      </c>
      <c r="AP30">
        <f t="shared" si="12"/>
        <v>-2.0755322864542247</v>
      </c>
      <c r="AQ30">
        <f t="shared" si="13"/>
        <v>-510.71845789726763</v>
      </c>
      <c r="AR30">
        <f t="shared" si="14"/>
        <v>-512.7939901837218</v>
      </c>
      <c r="AS30">
        <f t="shared" si="15"/>
        <v>30.047168763110932</v>
      </c>
      <c r="AT30">
        <f t="shared" si="16"/>
        <v>20.193349237267839</v>
      </c>
      <c r="AU30">
        <f t="shared" si="17"/>
        <v>-462.55347218334305</v>
      </c>
      <c r="AW30">
        <v>27</v>
      </c>
      <c r="AX30">
        <f>IF(Z30&gt;0, (R30*SUMPRODUCT(K30:$K$98, X30:$X$98)-K30*$AZ$3)/Z30, 0)</f>
        <v>6225.6138003431506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5.1834316999999998E-2</v>
      </c>
      <c r="Q31" s="5">
        <f t="shared" si="29"/>
        <v>50</v>
      </c>
      <c r="R31">
        <f t="shared" si="0"/>
        <v>250000</v>
      </c>
      <c r="S31">
        <f t="shared" si="1"/>
        <v>5877.665262015179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3380.72914591687</v>
      </c>
      <c r="AC31">
        <f t="shared" si="2"/>
        <v>2994.4191637488229</v>
      </c>
      <c r="AE31">
        <f t="shared" si="3"/>
        <v>0</v>
      </c>
      <c r="AF31">
        <f t="shared" si="4"/>
        <v>0</v>
      </c>
      <c r="AG31">
        <f t="shared" si="5"/>
        <v>-25.472862354891706</v>
      </c>
      <c r="AH31">
        <f t="shared" si="6"/>
        <v>-7036.9682356033445</v>
      </c>
      <c r="AI31">
        <f t="shared" si="7"/>
        <v>-7062.4410979582362</v>
      </c>
      <c r="AJ31">
        <f t="shared" si="8"/>
        <v>386.3099821680471</v>
      </c>
      <c r="AK31">
        <f t="shared" si="30"/>
        <v>236.65104021418094</v>
      </c>
      <c r="AL31">
        <f t="shared" si="9"/>
        <v>-6439.4800755760079</v>
      </c>
      <c r="AN31">
        <f t="shared" si="10"/>
        <v>0</v>
      </c>
      <c r="AO31">
        <f t="shared" si="11"/>
        <v>0</v>
      </c>
      <c r="AP31">
        <f t="shared" si="12"/>
        <v>-1.7385653259909635</v>
      </c>
      <c r="AQ31">
        <f t="shared" si="13"/>
        <v>-480.28481464197802</v>
      </c>
      <c r="AR31">
        <f t="shared" si="14"/>
        <v>-482.02337996796899</v>
      </c>
      <c r="AS31">
        <f t="shared" si="15"/>
        <v>26.366300367990558</v>
      </c>
      <c r="AT31">
        <f t="shared" si="16"/>
        <v>16.151828057008995</v>
      </c>
      <c r="AU31">
        <f t="shared" si="17"/>
        <v>-439.5052515429694</v>
      </c>
      <c r="AW31">
        <v>28</v>
      </c>
      <c r="AX31">
        <f>IF(Z31&gt;0, (R31*SUMPRODUCT(K31:$K$98, X31:$X$98)-K31*$AZ$3)/Z31, 0)</f>
        <v>5877.665262015179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5.7772715000000002E-2</v>
      </c>
      <c r="Q32" s="5">
        <f t="shared" si="29"/>
        <v>50</v>
      </c>
      <c r="R32">
        <f t="shared" si="0"/>
        <v>250000</v>
      </c>
      <c r="S32">
        <f t="shared" si="1"/>
        <v>5527.5801532949426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2994.4191637488229</v>
      </c>
      <c r="AC32">
        <f t="shared" si="2"/>
        <v>2625.2133452936496</v>
      </c>
      <c r="AE32">
        <f t="shared" si="3"/>
        <v>0</v>
      </c>
      <c r="AF32">
        <f t="shared" si="4"/>
        <v>0</v>
      </c>
      <c r="AG32">
        <f t="shared" si="5"/>
        <v>-23.746497314279402</v>
      </c>
      <c r="AH32">
        <f t="shared" si="6"/>
        <v>-7358.1820853169374</v>
      </c>
      <c r="AI32">
        <f t="shared" si="7"/>
        <v>-7381.9285826312171</v>
      </c>
      <c r="AJ32">
        <f t="shared" si="8"/>
        <v>369.20581845517336</v>
      </c>
      <c r="AK32">
        <f t="shared" si="30"/>
        <v>209.60934146241763</v>
      </c>
      <c r="AL32">
        <f t="shared" si="9"/>
        <v>-6803.1134227136263</v>
      </c>
      <c r="AN32">
        <f t="shared" si="10"/>
        <v>0</v>
      </c>
      <c r="AO32">
        <f t="shared" si="11"/>
        <v>0</v>
      </c>
      <c r="AP32">
        <f t="shared" si="12"/>
        <v>-1.447087530039014</v>
      </c>
      <c r="AQ32">
        <f t="shared" si="13"/>
        <v>-448.400174497134</v>
      </c>
      <c r="AR32">
        <f t="shared" si="14"/>
        <v>-449.84726202717303</v>
      </c>
      <c r="AS32">
        <f t="shared" si="15"/>
        <v>22.499029176107449</v>
      </c>
      <c r="AT32">
        <f t="shared" si="16"/>
        <v>12.773381277901477</v>
      </c>
      <c r="AU32">
        <f t="shared" si="17"/>
        <v>-414.57485157316415</v>
      </c>
      <c r="AW32">
        <v>29</v>
      </c>
      <c r="AX32">
        <f>IF(Z32&gt;0, (R32*SUMPRODUCT(K32:$K$98, X32:$X$98)-K32*$AZ$3)/Z32, 0)</f>
        <v>5527.5801532949426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6.4089452000000005E-2</v>
      </c>
      <c r="Q33" s="5">
        <f t="shared" si="29"/>
        <v>50</v>
      </c>
      <c r="R33">
        <f t="shared" si="0"/>
        <v>250000</v>
      </c>
      <c r="S33">
        <f t="shared" si="1"/>
        <v>5175.7337214992185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2625.2133452936496</v>
      </c>
      <c r="AC33">
        <f t="shared" si="2"/>
        <v>2275.9908459633043</v>
      </c>
      <c r="AE33">
        <f t="shared" si="3"/>
        <v>0</v>
      </c>
      <c r="AF33">
        <f t="shared" si="4"/>
        <v>0</v>
      </c>
      <c r="AG33">
        <f t="shared" si="5"/>
        <v>-21.987132341344967</v>
      </c>
      <c r="AH33">
        <f t="shared" si="6"/>
        <v>-7609.4999989581938</v>
      </c>
      <c r="AI33">
        <f t="shared" si="7"/>
        <v>-7631.4871312995392</v>
      </c>
      <c r="AJ33">
        <f t="shared" si="8"/>
        <v>349.22249933034527</v>
      </c>
      <c r="AK33">
        <f t="shared" si="30"/>
        <v>183.76493417055548</v>
      </c>
      <c r="AL33">
        <f t="shared" si="9"/>
        <v>-7098.4996977986384</v>
      </c>
      <c r="AN33">
        <f t="shared" si="10"/>
        <v>0</v>
      </c>
      <c r="AO33">
        <f t="shared" si="11"/>
        <v>0</v>
      </c>
      <c r="AP33">
        <f t="shared" si="12"/>
        <v>-1.1963157213771336</v>
      </c>
      <c r="AQ33">
        <f t="shared" si="13"/>
        <v>-414.03145891175865</v>
      </c>
      <c r="AR33">
        <f t="shared" si="14"/>
        <v>-415.22777463313582</v>
      </c>
      <c r="AS33">
        <f t="shared" si="15"/>
        <v>19.001130284821475</v>
      </c>
      <c r="AT33">
        <f t="shared" si="16"/>
        <v>9.998615388905316</v>
      </c>
      <c r="AU33">
        <f t="shared" si="17"/>
        <v>-386.22802895940902</v>
      </c>
      <c r="AW33">
        <v>30</v>
      </c>
      <c r="AX33">
        <f>IF(Z33&gt;0, (R33*SUMPRODUCT(K33:$K$98, X33:$X$98)-K33*$AZ$3)/Z33, 0)</f>
        <v>5175.7337214992185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7.1121990999999996E-2</v>
      </c>
      <c r="Q34" s="5">
        <f t="shared" si="29"/>
        <v>50</v>
      </c>
      <c r="R34">
        <f t="shared" si="0"/>
        <v>250000</v>
      </c>
      <c r="S34">
        <f t="shared" si="1"/>
        <v>4827.1626636100782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2275.9908459633043</v>
      </c>
      <c r="AC34">
        <f t="shared" si="2"/>
        <v>1950.5108827361785</v>
      </c>
      <c r="AE34">
        <f t="shared" si="3"/>
        <v>0</v>
      </c>
      <c r="AF34">
        <f t="shared" si="4"/>
        <v>0</v>
      </c>
      <c r="AG34">
        <f t="shared" si="5"/>
        <v>-20.203492389434572</v>
      </c>
      <c r="AH34">
        <f t="shared" si="6"/>
        <v>-7818.8431424847277</v>
      </c>
      <c r="AI34">
        <f t="shared" si="7"/>
        <v>-7839.046634874162</v>
      </c>
      <c r="AJ34">
        <f t="shared" si="8"/>
        <v>325.47996322712584</v>
      </c>
      <c r="AK34">
        <f t="shared" si="30"/>
        <v>159.31935921743133</v>
      </c>
      <c r="AL34">
        <f t="shared" si="9"/>
        <v>-7354.2473124296048</v>
      </c>
      <c r="AN34">
        <f t="shared" si="10"/>
        <v>0</v>
      </c>
      <c r="AO34">
        <f t="shared" si="11"/>
        <v>0</v>
      </c>
      <c r="AP34">
        <f t="shared" si="12"/>
        <v>-0.98148947160216005</v>
      </c>
      <c r="AQ34">
        <f t="shared" si="13"/>
        <v>-379.84087486135263</v>
      </c>
      <c r="AR34">
        <f t="shared" si="14"/>
        <v>-380.82236433295481</v>
      </c>
      <c r="AS34">
        <f t="shared" si="15"/>
        <v>15.811878014315063</v>
      </c>
      <c r="AT34">
        <f t="shared" si="16"/>
        <v>7.7397645258641186</v>
      </c>
      <c r="AU34">
        <f t="shared" si="17"/>
        <v>-357.27072179277559</v>
      </c>
      <c r="AW34">
        <v>31</v>
      </c>
      <c r="AX34">
        <f>IF(Z34&gt;0, (R34*SUMPRODUCT(K34:$K$98, X34:$X$98)-K34*$AZ$3)/Z34, 0)</f>
        <v>4827.1626636100782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7.9233461000000005E-2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4482.8104248428799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1950.5108827361785</v>
      </c>
      <c r="AC35">
        <f t="shared" ref="AC35:AC66" si="33">S35*Z35</f>
        <v>1649.7338433075336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-18.400664839238164</v>
      </c>
      <c r="AH35">
        <f t="shared" ref="AH35:AH66" si="37">-X35*R35</f>
        <v>-8003.9631315103052</v>
      </c>
      <c r="AI35">
        <f t="shared" ref="AI35:AI66" si="38">SUM(AE35:AH35)</f>
        <v>-8022.363796349543</v>
      </c>
      <c r="AJ35">
        <f t="shared" ref="AJ35:AJ66" si="39">AB35-AC35</f>
        <v>300.77703942864491</v>
      </c>
      <c r="AK35">
        <f t="shared" si="30"/>
        <v>136.53576179153251</v>
      </c>
      <c r="AL35">
        <f t="shared" ref="AL35:AL66" si="40">SUM(AI35:AK35)</f>
        <v>-7585.0509951293661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-0.79813193671074811</v>
      </c>
      <c r="AQ35">
        <f t="shared" ref="AQ35:AQ66" si="44">AH35*$K35</f>
        <v>-347.17324897366228</v>
      </c>
      <c r="AR35">
        <f t="shared" ref="AR35:AR66" si="45">AI35*$K35</f>
        <v>-347.971380910373</v>
      </c>
      <c r="AS35">
        <f t="shared" ref="AS35:AS66" si="46">AJ35*$K35</f>
        <v>13.04625474648059</v>
      </c>
      <c r="AT35">
        <f t="shared" ref="AT35:AT66" si="47">AK35*$K35</f>
        <v>5.9222616650554132</v>
      </c>
      <c r="AU35">
        <f t="shared" ref="AU35:AU66" si="48">AL35*$K35</f>
        <v>-329.00286449883703</v>
      </c>
      <c r="AW35">
        <v>32</v>
      </c>
      <c r="AX35">
        <f>IF(Z35&gt;0, (R35*SUMPRODUCT(K35:$K$98, X35:$X$98)-K35*$AZ$3)/Z35, 0)</f>
        <v>4482.8104248428799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8.7905784000000001E-2</v>
      </c>
      <c r="Q36" s="5">
        <f t="shared" si="29"/>
        <v>50</v>
      </c>
      <c r="R36">
        <f t="shared" si="31"/>
        <v>250000</v>
      </c>
      <c r="S36">
        <f t="shared" si="32"/>
        <v>4136.2198793810485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1649.7338433075336</v>
      </c>
      <c r="AC36">
        <f t="shared" si="33"/>
        <v>1373.1533045416463</v>
      </c>
      <c r="AE36">
        <f t="shared" si="34"/>
        <v>0</v>
      </c>
      <c r="AF36">
        <f t="shared" si="35"/>
        <v>0</v>
      </c>
      <c r="AG36">
        <f t="shared" si="36"/>
        <v>-16.599133322031317</v>
      </c>
      <c r="AH36">
        <f t="shared" si="37"/>
        <v>-8087.6243440723247</v>
      </c>
      <c r="AI36">
        <f t="shared" si="38"/>
        <v>-8104.2234773943555</v>
      </c>
      <c r="AJ36">
        <f t="shared" si="39"/>
        <v>276.58053876588724</v>
      </c>
      <c r="AK36">
        <f t="shared" si="30"/>
        <v>115.48136903152736</v>
      </c>
      <c r="AL36">
        <f t="shared" si="40"/>
        <v>-7712.1615695969404</v>
      </c>
      <c r="AN36">
        <f t="shared" si="41"/>
        <v>0</v>
      </c>
      <c r="AO36">
        <f t="shared" si="42"/>
        <v>0</v>
      </c>
      <c r="AP36">
        <f t="shared" si="43"/>
        <v>-0.64284839617111056</v>
      </c>
      <c r="AQ36">
        <f t="shared" si="44"/>
        <v>-313.21613228569953</v>
      </c>
      <c r="AR36">
        <f t="shared" si="45"/>
        <v>-313.85898068187061</v>
      </c>
      <c r="AS36">
        <f t="shared" si="46"/>
        <v>10.711363798844054</v>
      </c>
      <c r="AT36">
        <f t="shared" si="47"/>
        <v>4.4723427078587239</v>
      </c>
      <c r="AU36">
        <f t="shared" si="48"/>
        <v>-298.67527417516783</v>
      </c>
      <c r="AW36">
        <v>33</v>
      </c>
      <c r="AX36">
        <f>IF(Z36&gt;0, (R36*SUMPRODUCT(K36:$K$98, X36:$X$98)-K36*$AZ$3)/Z36, 0)</f>
        <v>4136.2198793810485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31"/>
        <v>250000</v>
      </c>
      <c r="S37">
        <f t="shared" si="32"/>
        <v>3788.4128458378068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1373.1533045416463</v>
      </c>
      <c r="AC37">
        <f t="shared" si="33"/>
        <v>1122.9663777986038</v>
      </c>
      <c r="AE37">
        <f t="shared" si="34"/>
        <v>0</v>
      </c>
      <c r="AF37">
        <f t="shared" si="35"/>
        <v>0</v>
      </c>
      <c r="AG37">
        <f t="shared" si="36"/>
        <v>-14.821066545484433</v>
      </c>
      <c r="AH37">
        <f t="shared" si="37"/>
        <v>-8060.3772166328508</v>
      </c>
      <c r="AI37">
        <f t="shared" si="38"/>
        <v>-8075.1982831783353</v>
      </c>
      <c r="AJ37">
        <f t="shared" si="39"/>
        <v>250.18692674304248</v>
      </c>
      <c r="AK37">
        <f t="shared" si="30"/>
        <v>96.120731317915258</v>
      </c>
      <c r="AL37">
        <f t="shared" si="40"/>
        <v>-7728.8906251173767</v>
      </c>
      <c r="AN37">
        <f t="shared" si="41"/>
        <v>0</v>
      </c>
      <c r="AO37">
        <f t="shared" si="42"/>
        <v>0</v>
      </c>
      <c r="AP37">
        <f t="shared" si="43"/>
        <v>-0.51248904479507329</v>
      </c>
      <c r="AQ37">
        <f t="shared" si="44"/>
        <v>-278.71509838802376</v>
      </c>
      <c r="AR37">
        <f t="shared" si="45"/>
        <v>-279.22758743281884</v>
      </c>
      <c r="AS37">
        <f t="shared" si="46"/>
        <v>8.6510683096434295</v>
      </c>
      <c r="AT37">
        <f t="shared" si="47"/>
        <v>3.3237028945889646</v>
      </c>
      <c r="AU37">
        <f t="shared" si="48"/>
        <v>-267.25281622858643</v>
      </c>
      <c r="AW37">
        <v>34</v>
      </c>
      <c r="AX37">
        <f>IF(Z37&gt;0, (R37*SUMPRODUCT(K37:$K$98, X37:$X$98)-K37*$AZ$3)/Z37, 0)</f>
        <v>3788.4128458378068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0.107494799</v>
      </c>
      <c r="Q38" s="5">
        <f t="shared" si="60"/>
        <v>50</v>
      </c>
      <c r="R38">
        <f t="shared" si="31"/>
        <v>250000</v>
      </c>
      <c r="S38">
        <f t="shared" si="32"/>
        <v>3442.470154412596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1122.9663777986038</v>
      </c>
      <c r="AC38">
        <f t="shared" si="33"/>
        <v>900.52735578795159</v>
      </c>
      <c r="AE38">
        <f t="shared" si="34"/>
        <v>0</v>
      </c>
      <c r="AF38">
        <f t="shared" si="35"/>
        <v>0</v>
      </c>
      <c r="AG38">
        <f t="shared" si="36"/>
        <v>-13.079668310757114</v>
      </c>
      <c r="AH38">
        <f t="shared" si="37"/>
        <v>-7965.9378463623671</v>
      </c>
      <c r="AI38">
        <f t="shared" si="38"/>
        <v>-7979.0175146731244</v>
      </c>
      <c r="AJ38">
        <f t="shared" si="39"/>
        <v>222.43902201065225</v>
      </c>
      <c r="AK38">
        <f t="shared" si="30"/>
        <v>78.607646445902276</v>
      </c>
      <c r="AL38">
        <f t="shared" si="40"/>
        <v>-7677.97084621657</v>
      </c>
      <c r="AN38">
        <f t="shared" si="41"/>
        <v>0</v>
      </c>
      <c r="AO38">
        <f t="shared" si="42"/>
        <v>0</v>
      </c>
      <c r="AP38">
        <f t="shared" si="43"/>
        <v>-0.40381629239926259</v>
      </c>
      <c r="AQ38">
        <f t="shared" si="44"/>
        <v>-245.93708419619819</v>
      </c>
      <c r="AR38">
        <f t="shared" si="45"/>
        <v>-246.34090048859744</v>
      </c>
      <c r="AS38">
        <f t="shared" si="46"/>
        <v>6.8674907512283907</v>
      </c>
      <c r="AT38">
        <f t="shared" si="47"/>
        <v>2.4269001008160034</v>
      </c>
      <c r="AU38">
        <f t="shared" si="48"/>
        <v>-237.04650963655305</v>
      </c>
      <c r="AW38">
        <v>35</v>
      </c>
      <c r="AX38">
        <f>IF(Z38&gt;0, (R38*SUMPRODUCT(K38:$K$98, X38:$X$98)-K38*$AZ$3)/Z38, 0)</f>
        <v>3442.470154412596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0.119195734</v>
      </c>
      <c r="Q39" s="5">
        <f t="shared" si="60"/>
        <v>50</v>
      </c>
      <c r="R39">
        <f t="shared" si="31"/>
        <v>250000</v>
      </c>
      <c r="S39">
        <f t="shared" si="32"/>
        <v>3094.1493805080872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900.52735578795159</v>
      </c>
      <c r="AC39">
        <f t="shared" si="33"/>
        <v>704.83676835726374</v>
      </c>
      <c r="AE39">
        <f t="shared" si="34"/>
        <v>0</v>
      </c>
      <c r="AF39">
        <f t="shared" si="35"/>
        <v>0</v>
      </c>
      <c r="AG39">
        <f t="shared" si="36"/>
        <v>-11.38983096287231</v>
      </c>
      <c r="AH39">
        <f t="shared" si="37"/>
        <v>-7795.2033238861723</v>
      </c>
      <c r="AI39">
        <f t="shared" si="38"/>
        <v>-7806.5931548490444</v>
      </c>
      <c r="AJ39">
        <f t="shared" si="39"/>
        <v>195.69058743068786</v>
      </c>
      <c r="AK39">
        <f t="shared" si="30"/>
        <v>63.036914905156614</v>
      </c>
      <c r="AL39">
        <f t="shared" si="40"/>
        <v>-7547.8656525132001</v>
      </c>
      <c r="AN39">
        <f t="shared" si="41"/>
        <v>0</v>
      </c>
      <c r="AO39">
        <f t="shared" si="42"/>
        <v>0</v>
      </c>
      <c r="AP39">
        <f t="shared" si="43"/>
        <v>-0.31396870544784039</v>
      </c>
      <c r="AQ39">
        <f t="shared" si="44"/>
        <v>-214.88026506111038</v>
      </c>
      <c r="AR39">
        <f t="shared" si="45"/>
        <v>-215.1942337665582</v>
      </c>
      <c r="AS39">
        <f t="shared" si="46"/>
        <v>5.3943487488286879</v>
      </c>
      <c r="AT39">
        <f t="shared" si="47"/>
        <v>1.7376569180625141</v>
      </c>
      <c r="AU39">
        <f t="shared" si="48"/>
        <v>-208.06222809966701</v>
      </c>
      <c r="AW39">
        <v>36</v>
      </c>
      <c r="AX39">
        <f>IF(Z39&gt;0, (R39*SUMPRODUCT(K39:$K$98, X39:$X$98)-K39*$AZ$3)/Z39, 0)</f>
        <v>3094.1493805080872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0.13258683600000001</v>
      </c>
      <c r="Q40" s="5">
        <f t="shared" si="60"/>
        <v>50</v>
      </c>
      <c r="R40">
        <f t="shared" si="31"/>
        <v>250000</v>
      </c>
      <c r="S40">
        <f t="shared" si="32"/>
        <v>2738.2290213664255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704.83676835726374</v>
      </c>
      <c r="AC40">
        <f t="shared" si="33"/>
        <v>534.81944683678694</v>
      </c>
      <c r="AE40">
        <f t="shared" si="34"/>
        <v>0</v>
      </c>
      <c r="AF40">
        <f t="shared" si="35"/>
        <v>0</v>
      </c>
      <c r="AG40">
        <f t="shared" si="36"/>
        <v>-9.7657910033015138</v>
      </c>
      <c r="AH40">
        <f t="shared" si="37"/>
        <v>-7550.7082497103656</v>
      </c>
      <c r="AI40">
        <f t="shared" si="38"/>
        <v>-7560.4740407136669</v>
      </c>
      <c r="AJ40">
        <f t="shared" si="39"/>
        <v>170.0173215204768</v>
      </c>
      <c r="AK40">
        <f t="shared" ref="AK40:AK71" si="61">G40*SUM(AB40:AB40, AE40:AF40)</f>
        <v>49.338573785008464</v>
      </c>
      <c r="AL40">
        <f t="shared" si="40"/>
        <v>-7341.1181454081816</v>
      </c>
      <c r="AN40">
        <f t="shared" si="41"/>
        <v>0</v>
      </c>
      <c r="AO40">
        <f t="shared" si="42"/>
        <v>0</v>
      </c>
      <c r="AP40">
        <f t="shared" si="43"/>
        <v>-0.2403579474419793</v>
      </c>
      <c r="AQ40">
        <f t="shared" si="44"/>
        <v>-185.83980918904069</v>
      </c>
      <c r="AR40">
        <f t="shared" si="45"/>
        <v>-186.08016713648269</v>
      </c>
      <c r="AS40">
        <f t="shared" si="46"/>
        <v>4.1845063463297194</v>
      </c>
      <c r="AT40">
        <f t="shared" si="47"/>
        <v>1.2143325943254517</v>
      </c>
      <c r="AU40">
        <f t="shared" si="48"/>
        <v>-180.68132819582749</v>
      </c>
      <c r="AW40">
        <v>37</v>
      </c>
      <c r="AX40">
        <f>IF(Z40&gt;0, (R40*SUMPRODUCT(K40:$K$98, X40:$X$98)-K40*$AZ$3)/Z40, 0)</f>
        <v>2738.2290213664255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0.14803979</v>
      </c>
      <c r="Q41" s="5">
        <f t="shared" si="60"/>
        <v>50</v>
      </c>
      <c r="R41">
        <f t="shared" si="31"/>
        <v>250000</v>
      </c>
      <c r="S41">
        <f t="shared" si="32"/>
        <v>2365.7051775242026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534.81944683678694</v>
      </c>
      <c r="AC41">
        <f t="shared" si="33"/>
        <v>389.03583723759806</v>
      </c>
      <c r="AE41">
        <f t="shared" si="34"/>
        <v>0</v>
      </c>
      <c r="AF41">
        <f t="shared" si="35"/>
        <v>0</v>
      </c>
      <c r="AG41">
        <f t="shared" si="36"/>
        <v>-8.2224074439558521</v>
      </c>
      <c r="AH41">
        <f t="shared" si="37"/>
        <v>-7228.6282465632275</v>
      </c>
      <c r="AI41">
        <f t="shared" si="38"/>
        <v>-7236.850654007183</v>
      </c>
      <c r="AJ41">
        <f t="shared" si="39"/>
        <v>145.78360959918888</v>
      </c>
      <c r="AK41">
        <f t="shared" si="61"/>
        <v>37.437361278575089</v>
      </c>
      <c r="AL41">
        <f t="shared" si="40"/>
        <v>-7053.6296831294194</v>
      </c>
      <c r="AN41">
        <f t="shared" si="41"/>
        <v>0</v>
      </c>
      <c r="AO41">
        <f t="shared" si="42"/>
        <v>0</v>
      </c>
      <c r="AP41">
        <f t="shared" si="43"/>
        <v>-0.18068913205662307</v>
      </c>
      <c r="AQ41">
        <f t="shared" si="44"/>
        <v>-158.85062528634668</v>
      </c>
      <c r="AR41">
        <f t="shared" si="45"/>
        <v>-159.0313144184033</v>
      </c>
      <c r="AS41">
        <f t="shared" si="46"/>
        <v>3.2036254668846662</v>
      </c>
      <c r="AT41">
        <f t="shared" si="47"/>
        <v>0.82269388400211718</v>
      </c>
      <c r="AU41">
        <f t="shared" si="48"/>
        <v>-155.00499506751652</v>
      </c>
      <c r="AW41">
        <v>38</v>
      </c>
      <c r="AX41">
        <f>IF(Z41&gt;0, (R41*SUMPRODUCT(K41:$K$98, X41:$X$98)-K41*$AZ$3)/Z41, 0)</f>
        <v>2365.7051775242026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0.16585403400000001</v>
      </c>
      <c r="Q42" s="5">
        <f t="shared" si="60"/>
        <v>50</v>
      </c>
      <c r="R42">
        <f t="shared" si="31"/>
        <v>250000</v>
      </c>
      <c r="S42">
        <f t="shared" si="32"/>
        <v>1962.3042252197924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389.03583723759806</v>
      </c>
      <c r="AC42">
        <f t="shared" si="33"/>
        <v>265.94967587076206</v>
      </c>
      <c r="AE42">
        <f t="shared" si="34"/>
        <v>0</v>
      </c>
      <c r="AF42">
        <f t="shared" si="35"/>
        <v>0</v>
      </c>
      <c r="AG42">
        <f t="shared" si="36"/>
        <v>-6.7764639257445856</v>
      </c>
      <c r="AH42">
        <f t="shared" si="37"/>
        <v>-6818.5972188585356</v>
      </c>
      <c r="AI42">
        <f t="shared" si="38"/>
        <v>-6825.3736827842804</v>
      </c>
      <c r="AJ42">
        <f t="shared" si="39"/>
        <v>123.086161366836</v>
      </c>
      <c r="AK42">
        <f t="shared" si="61"/>
        <v>27.232508606631868</v>
      </c>
      <c r="AL42">
        <f t="shared" si="40"/>
        <v>-6675.0550128108125</v>
      </c>
      <c r="AN42">
        <f t="shared" si="41"/>
        <v>0</v>
      </c>
      <c r="AO42">
        <f t="shared" si="42"/>
        <v>0</v>
      </c>
      <c r="AP42">
        <f t="shared" si="43"/>
        <v>-0.13295912436116711</v>
      </c>
      <c r="AQ42">
        <f t="shared" si="44"/>
        <v>-133.78581005156096</v>
      </c>
      <c r="AR42">
        <f t="shared" si="45"/>
        <v>-133.91876917592211</v>
      </c>
      <c r="AS42">
        <f t="shared" si="46"/>
        <v>2.4150395273466501</v>
      </c>
      <c r="AT42">
        <f t="shared" si="47"/>
        <v>0.53432151903588443</v>
      </c>
      <c r="AU42">
        <f t="shared" si="48"/>
        <v>-130.96940812953957</v>
      </c>
      <c r="AW42">
        <v>39</v>
      </c>
      <c r="AX42">
        <f>IF(Z42&gt;0, (R42*SUMPRODUCT(K42:$K$98, X42:$X$98)-K42*$AZ$3)/Z42, 0)</f>
        <v>1962.3042252197924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0.18707617900000001</v>
      </c>
      <c r="Q43" s="5">
        <f t="shared" si="60"/>
        <v>50</v>
      </c>
      <c r="R43">
        <f t="shared" si="31"/>
        <v>250000</v>
      </c>
      <c r="S43">
        <f t="shared" si="32"/>
        <v>1507.9663310650703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265.94967587076206</v>
      </c>
      <c r="AC43">
        <f t="shared" si="33"/>
        <v>164.09642289019303</v>
      </c>
      <c r="AE43">
        <f t="shared" si="34"/>
        <v>0</v>
      </c>
      <c r="AF43">
        <f t="shared" si="35"/>
        <v>0</v>
      </c>
      <c r="AG43">
        <f t="shared" si="36"/>
        <v>-5.4409843081275033</v>
      </c>
      <c r="AH43">
        <f t="shared" si="37"/>
        <v>-6338.5748917981846</v>
      </c>
      <c r="AI43">
        <f t="shared" si="38"/>
        <v>-6344.0158761063121</v>
      </c>
      <c r="AJ43">
        <f t="shared" si="39"/>
        <v>101.85325298056904</v>
      </c>
      <c r="AK43">
        <f t="shared" si="61"/>
        <v>18.616477310953346</v>
      </c>
      <c r="AL43">
        <f t="shared" si="40"/>
        <v>-6223.5461458147902</v>
      </c>
      <c r="AN43">
        <f t="shared" si="41"/>
        <v>0</v>
      </c>
      <c r="AO43">
        <f t="shared" si="42"/>
        <v>0</v>
      </c>
      <c r="AP43">
        <f t="shared" si="43"/>
        <v>-9.5317900150787921E-2</v>
      </c>
      <c r="AQ43">
        <f t="shared" si="44"/>
        <v>-111.04234352086142</v>
      </c>
      <c r="AR43">
        <f t="shared" si="45"/>
        <v>-111.13766142101221</v>
      </c>
      <c r="AS43">
        <f t="shared" si="46"/>
        <v>1.7843165221286861</v>
      </c>
      <c r="AT43">
        <f t="shared" si="47"/>
        <v>0.32613281439430258</v>
      </c>
      <c r="AU43">
        <f t="shared" si="48"/>
        <v>-109.02721208448922</v>
      </c>
      <c r="AW43">
        <v>40</v>
      </c>
      <c r="AX43">
        <f>IF(Z43&gt;0, (R43*SUMPRODUCT(K43:$K$98, X43:$X$98)-K43*$AZ$3)/Z43, 0)</f>
        <v>1507.9663310650703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0.21155222800000001</v>
      </c>
      <c r="Q44" s="5">
        <f t="shared" si="60"/>
        <v>50</v>
      </c>
      <c r="R44">
        <f t="shared" si="31"/>
        <v>250000</v>
      </c>
      <c r="S44">
        <f t="shared" si="32"/>
        <v>962.87174143070695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164.09642289019303</v>
      </c>
      <c r="AC44">
        <f t="shared" si="33"/>
        <v>81.565291039859943</v>
      </c>
      <c r="AE44">
        <f t="shared" si="34"/>
        <v>0</v>
      </c>
      <c r="AF44">
        <f t="shared" si="35"/>
        <v>0</v>
      </c>
      <c r="AG44">
        <f t="shared" si="36"/>
        <v>-4.2355221121488169</v>
      </c>
      <c r="AH44">
        <f t="shared" si="37"/>
        <v>-5755.2617644870597</v>
      </c>
      <c r="AI44">
        <f t="shared" si="38"/>
        <v>-5759.4972865992086</v>
      </c>
      <c r="AJ44">
        <f t="shared" si="39"/>
        <v>82.531131850333082</v>
      </c>
      <c r="AK44">
        <f t="shared" si="61"/>
        <v>11.486749602313512</v>
      </c>
      <c r="AL44">
        <f t="shared" si="40"/>
        <v>-5665.4794051465624</v>
      </c>
      <c r="AN44">
        <f t="shared" si="41"/>
        <v>0</v>
      </c>
      <c r="AO44">
        <f t="shared" si="42"/>
        <v>0</v>
      </c>
      <c r="AP44">
        <f t="shared" si="43"/>
        <v>-6.6250006253660107E-2</v>
      </c>
      <c r="AQ44">
        <f t="shared" si="44"/>
        <v>-90.021045290985356</v>
      </c>
      <c r="AR44">
        <f t="shared" si="45"/>
        <v>-90.087295297239024</v>
      </c>
      <c r="AS44">
        <f t="shared" si="46"/>
        <v>1.2909123967321894</v>
      </c>
      <c r="AT44">
        <f t="shared" si="47"/>
        <v>0.17967023021901296</v>
      </c>
      <c r="AU44">
        <f t="shared" si="48"/>
        <v>-88.616712670287825</v>
      </c>
      <c r="AW44">
        <v>41</v>
      </c>
      <c r="AX44">
        <f>IF(Z44&gt;0, (R44*SUMPRODUCT(K44:$K$98, X44:$X$98)-K44*$AZ$3)/Z44, 0)</f>
        <v>962.87174143070695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0.23965956799999999</v>
      </c>
      <c r="Q45" s="5">
        <f t="shared" si="60"/>
        <v>50</v>
      </c>
      <c r="R45">
        <f t="shared" si="31"/>
        <v>250000</v>
      </c>
      <c r="S45">
        <f t="shared" si="32"/>
        <v>267.46756003349634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81.565291039859943</v>
      </c>
      <c r="AC45">
        <f t="shared" si="33"/>
        <v>17.000684740417711</v>
      </c>
      <c r="AE45">
        <f t="shared" si="34"/>
        <v>0</v>
      </c>
      <c r="AF45">
        <f t="shared" si="35"/>
        <v>0</v>
      </c>
      <c r="AG45">
        <f t="shared" si="36"/>
        <v>-3.1780834913752956</v>
      </c>
      <c r="AH45">
        <f t="shared" si="37"/>
        <v>-5075.4169982601652</v>
      </c>
      <c r="AI45">
        <f t="shared" si="38"/>
        <v>-5078.5950817515404</v>
      </c>
      <c r="AJ45">
        <f t="shared" si="39"/>
        <v>64.564606299442232</v>
      </c>
      <c r="AK45">
        <f t="shared" si="61"/>
        <v>5.7095703727901963</v>
      </c>
      <c r="AL45">
        <f t="shared" si="40"/>
        <v>-5008.3209050793084</v>
      </c>
      <c r="AN45">
        <f t="shared" si="41"/>
        <v>0</v>
      </c>
      <c r="AO45">
        <f t="shared" si="42"/>
        <v>0</v>
      </c>
      <c r="AP45">
        <f t="shared" si="43"/>
        <v>-4.4383980636048238E-2</v>
      </c>
      <c r="AQ45">
        <f t="shared" si="44"/>
        <v>-70.881463744417317</v>
      </c>
      <c r="AR45">
        <f t="shared" si="45"/>
        <v>-70.925847725053373</v>
      </c>
      <c r="AS45">
        <f t="shared" si="46"/>
        <v>0.90168626580934685</v>
      </c>
      <c r="AT45">
        <f t="shared" si="47"/>
        <v>7.9737823614071168E-2</v>
      </c>
      <c r="AU45">
        <f t="shared" si="48"/>
        <v>-69.94442363562996</v>
      </c>
      <c r="AW45">
        <v>42</v>
      </c>
      <c r="AX45">
        <f>IF(Z45&gt;0, (R45*SUMPRODUCT(K45:$K$98, X45:$X$98)-K45*$AZ$3)/Z45, 0)</f>
        <v>267.46756003349634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0.27212731099999998</v>
      </c>
      <c r="Q46" s="5">
        <f t="shared" si="60"/>
        <v>50</v>
      </c>
      <c r="R46">
        <f t="shared" si="31"/>
        <v>250000</v>
      </c>
      <c r="S46">
        <f t="shared" si="32"/>
        <v>-682.71687002410363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17.000684740417711</v>
      </c>
      <c r="AC46">
        <f t="shared" si="33"/>
        <v>-31.151815618693291</v>
      </c>
      <c r="AE46">
        <f t="shared" si="34"/>
        <v>0</v>
      </c>
      <c r="AF46">
        <f t="shared" si="35"/>
        <v>0</v>
      </c>
      <c r="AG46">
        <f t="shared" si="36"/>
        <v>-2.2814593418200917</v>
      </c>
      <c r="AH46">
        <f t="shared" si="37"/>
        <v>-4324.2165732072535</v>
      </c>
      <c r="AI46">
        <f t="shared" si="38"/>
        <v>-4326.4980325490733</v>
      </c>
      <c r="AJ46">
        <f t="shared" si="39"/>
        <v>48.152500359111002</v>
      </c>
      <c r="AK46">
        <f t="shared" si="61"/>
        <v>1.1900479318292398</v>
      </c>
      <c r="AL46">
        <f t="shared" si="40"/>
        <v>-4277.1554842581327</v>
      </c>
      <c r="AN46">
        <f t="shared" si="41"/>
        <v>0</v>
      </c>
      <c r="AO46">
        <f t="shared" si="42"/>
        <v>0</v>
      </c>
      <c r="AP46">
        <f t="shared" si="43"/>
        <v>-2.8448256721182032E-2</v>
      </c>
      <c r="AQ46">
        <f t="shared" si="44"/>
        <v>-53.920059383767288</v>
      </c>
      <c r="AR46">
        <f t="shared" si="45"/>
        <v>-53.948507640488465</v>
      </c>
      <c r="AS46">
        <f t="shared" si="46"/>
        <v>0.60042914939258296</v>
      </c>
      <c r="AT46">
        <f t="shared" si="47"/>
        <v>1.4839093756622214E-2</v>
      </c>
      <c r="AU46">
        <f t="shared" si="48"/>
        <v>-53.333239397339256</v>
      </c>
      <c r="AW46">
        <v>43</v>
      </c>
      <c r="AX46">
        <f>IF(Z46&gt;0, (R46*SUMPRODUCT(K46:$K$98, X46:$X$98)-K46*$AZ$3)/Z46, 0)</f>
        <v>-682.71687002410363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0.30842977500000002</v>
      </c>
      <c r="Q47" s="5">
        <f t="shared" si="60"/>
        <v>50</v>
      </c>
      <c r="R47">
        <f t="shared" si="31"/>
        <v>250000</v>
      </c>
      <c r="S47">
        <f t="shared" si="32"/>
        <v>-2082.9327744822099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-31.151815618693291</v>
      </c>
      <c r="AC47">
        <f t="shared" si="33"/>
        <v>-64.778157694151389</v>
      </c>
      <c r="AE47">
        <f t="shared" si="34"/>
        <v>0</v>
      </c>
      <c r="AF47">
        <f t="shared" si="35"/>
        <v>0</v>
      </c>
      <c r="AG47">
        <f t="shared" si="36"/>
        <v>-1.5549747569326717</v>
      </c>
      <c r="AH47">
        <f t="shared" si="37"/>
        <v>-3518.3499573460949</v>
      </c>
      <c r="AI47">
        <f t="shared" si="38"/>
        <v>-3519.9049321030275</v>
      </c>
      <c r="AJ47">
        <f t="shared" si="39"/>
        <v>33.626342075458098</v>
      </c>
      <c r="AK47">
        <f t="shared" si="61"/>
        <v>-2.1806270933085306</v>
      </c>
      <c r="AL47">
        <f t="shared" si="40"/>
        <v>-3488.4592171208778</v>
      </c>
      <c r="AN47">
        <f t="shared" si="41"/>
        <v>0</v>
      </c>
      <c r="AO47">
        <f t="shared" si="42"/>
        <v>0</v>
      </c>
      <c r="AP47">
        <f t="shared" si="43"/>
        <v>-1.7312039941351602E-2</v>
      </c>
      <c r="AQ47">
        <f t="shared" si="44"/>
        <v>-39.170934909180403</v>
      </c>
      <c r="AR47">
        <f t="shared" si="45"/>
        <v>-39.188246949121755</v>
      </c>
      <c r="AS47">
        <f t="shared" si="46"/>
        <v>0.37437300798387718</v>
      </c>
      <c r="AT47">
        <f t="shared" si="47"/>
        <v>-2.4277630982909457E-2</v>
      </c>
      <c r="AU47">
        <f t="shared" si="48"/>
        <v>-38.838151572120786</v>
      </c>
      <c r="AW47">
        <v>44</v>
      </c>
      <c r="AX47">
        <f>IF(Z47&gt;0, (R47*SUMPRODUCT(K47:$K$98, X47:$X$98)-K47*$AZ$3)/Z47, 0)</f>
        <v>-2082.9327744822099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0.34883407700000002</v>
      </c>
      <c r="Q48" s="5">
        <f t="shared" si="60"/>
        <v>50</v>
      </c>
      <c r="R48">
        <f t="shared" si="31"/>
        <v>250000</v>
      </c>
      <c r="S48">
        <f t="shared" si="32"/>
        <v>-4304.4120088448035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-64.778157694151389</v>
      </c>
      <c r="AC48">
        <f t="shared" si="33"/>
        <v>-85.829702149484277</v>
      </c>
      <c r="AE48">
        <f t="shared" si="34"/>
        <v>0</v>
      </c>
      <c r="AF48">
        <f t="shared" si="35"/>
        <v>0</v>
      </c>
      <c r="AG48">
        <f t="shared" si="36"/>
        <v>-0.99699682527043709</v>
      </c>
      <c r="AH48">
        <f t="shared" si="37"/>
        <v>-2712.1409204645397</v>
      </c>
      <c r="AI48">
        <f t="shared" si="38"/>
        <v>-2713.13791728981</v>
      </c>
      <c r="AJ48">
        <f t="shared" si="39"/>
        <v>21.051544455332888</v>
      </c>
      <c r="AK48">
        <f t="shared" si="61"/>
        <v>-4.5344710385905973</v>
      </c>
      <c r="AL48">
        <f t="shared" si="40"/>
        <v>-2696.6208438730678</v>
      </c>
      <c r="AN48">
        <f t="shared" si="41"/>
        <v>0</v>
      </c>
      <c r="AO48">
        <f t="shared" si="42"/>
        <v>0</v>
      </c>
      <c r="AP48">
        <f t="shared" si="43"/>
        <v>-9.910616132151398E-3</v>
      </c>
      <c r="AQ48">
        <f t="shared" si="44"/>
        <v>-26.959953008609471</v>
      </c>
      <c r="AR48">
        <f t="shared" si="45"/>
        <v>-26.96986362474162</v>
      </c>
      <c r="AS48">
        <f t="shared" si="46"/>
        <v>0.20926222711805745</v>
      </c>
      <c r="AT48">
        <f t="shared" si="47"/>
        <v>-4.5074769233732909E-2</v>
      </c>
      <c r="AU48">
        <f t="shared" si="48"/>
        <v>-26.805676166857296</v>
      </c>
      <c r="AW48">
        <v>45</v>
      </c>
      <c r="AX48">
        <f>IF(Z48&gt;0, (R48*SUMPRODUCT(K48:$K$98, X48:$X$98)-K48*$AZ$3)/Z48, 0)</f>
        <v>-4304.4120088448035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0.39293336200000001</v>
      </c>
      <c r="Q49" s="5">
        <f t="shared" si="60"/>
        <v>50</v>
      </c>
      <c r="R49">
        <f t="shared" si="31"/>
        <v>250000</v>
      </c>
      <c r="S49">
        <f t="shared" si="32"/>
        <v>-8114.8934951426663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-85.829702149484277</v>
      </c>
      <c r="AC49">
        <f t="shared" si="33"/>
        <v>-96.611627967158483</v>
      </c>
      <c r="AE49">
        <f t="shared" si="34"/>
        <v>0</v>
      </c>
      <c r="AF49">
        <f t="shared" si="35"/>
        <v>0</v>
      </c>
      <c r="AG49">
        <f t="shared" si="36"/>
        <v>-0.59527354256089338</v>
      </c>
      <c r="AH49">
        <f t="shared" si="37"/>
        <v>-1958.7665722841969</v>
      </c>
      <c r="AI49">
        <f t="shared" si="38"/>
        <v>-1959.3618458267576</v>
      </c>
      <c r="AJ49">
        <f t="shared" si="39"/>
        <v>10.781925817674207</v>
      </c>
      <c r="AK49">
        <f t="shared" si="61"/>
        <v>-6.0080791504638995</v>
      </c>
      <c r="AL49">
        <f t="shared" si="40"/>
        <v>-1954.5879991595473</v>
      </c>
      <c r="AN49">
        <f t="shared" si="41"/>
        <v>0</v>
      </c>
      <c r="AO49">
        <f t="shared" si="42"/>
        <v>0</v>
      </c>
      <c r="AP49">
        <f t="shared" si="43"/>
        <v>-5.2833020129751784E-3</v>
      </c>
      <c r="AQ49">
        <f t="shared" si="44"/>
        <v>-17.384873733471807</v>
      </c>
      <c r="AR49">
        <f t="shared" si="45"/>
        <v>-17.39015703548478</v>
      </c>
      <c r="AS49">
        <f t="shared" si="46"/>
        <v>9.5694107504265644E-2</v>
      </c>
      <c r="AT49">
        <f t="shared" si="47"/>
        <v>-5.3324218867854399E-2</v>
      </c>
      <c r="AU49">
        <f t="shared" si="48"/>
        <v>-17.347787146848368</v>
      </c>
      <c r="AW49">
        <v>46</v>
      </c>
      <c r="AX49">
        <f>IF(Z49&gt;0, (R49*SUMPRODUCT(K49:$K$98, X49:$X$98)-K49*$AZ$3)/Z49, 0)</f>
        <v>-8114.8934951426663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0.441408258</v>
      </c>
      <c r="Q50" s="5">
        <f t="shared" si="60"/>
        <v>50</v>
      </c>
      <c r="R50">
        <f t="shared" si="31"/>
        <v>250000</v>
      </c>
      <c r="S50">
        <f t="shared" si="32"/>
        <v>-15242.402504916836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-96.611627967158483</v>
      </c>
      <c r="AC50">
        <f t="shared" si="33"/>
        <v>-99.551834565866614</v>
      </c>
      <c r="AE50">
        <f t="shared" si="34"/>
        <v>0</v>
      </c>
      <c r="AF50">
        <f t="shared" si="35"/>
        <v>0</v>
      </c>
      <c r="AG50">
        <f t="shared" si="36"/>
        <v>-0.32656214967999159</v>
      </c>
      <c r="AH50">
        <f t="shared" si="37"/>
        <v>-1313.7932872764638</v>
      </c>
      <c r="AI50">
        <f t="shared" si="38"/>
        <v>-1314.1198494261439</v>
      </c>
      <c r="AJ50">
        <f t="shared" si="39"/>
        <v>2.9402065987081301</v>
      </c>
      <c r="AK50">
        <f t="shared" si="61"/>
        <v>-6.7628139577010948</v>
      </c>
      <c r="AL50">
        <f t="shared" si="40"/>
        <v>-1317.942456785137</v>
      </c>
      <c r="AN50">
        <f t="shared" si="41"/>
        <v>0</v>
      </c>
      <c r="AO50">
        <f t="shared" si="42"/>
        <v>0</v>
      </c>
      <c r="AP50">
        <f t="shared" si="43"/>
        <v>-2.5878355846519273E-3</v>
      </c>
      <c r="AQ50">
        <f t="shared" si="44"/>
        <v>-10.411130080514582</v>
      </c>
      <c r="AR50">
        <f t="shared" si="45"/>
        <v>-10.413717916099234</v>
      </c>
      <c r="AS50">
        <f t="shared" si="46"/>
        <v>2.3299611635400428E-2</v>
      </c>
      <c r="AT50">
        <f t="shared" si="47"/>
        <v>-5.3591791422458027E-2</v>
      </c>
      <c r="AU50">
        <f t="shared" si="48"/>
        <v>-10.444010095886291</v>
      </c>
      <c r="AW50">
        <v>47</v>
      </c>
      <c r="AX50">
        <f>IF(Z50&gt;0, (R50*SUMPRODUCT(K50:$K$98, X50:$X$98)-K50*$AZ$3)/Z50, 0)</f>
        <v>-15242.402504916836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0.49593942699999999</v>
      </c>
      <c r="Q51" s="5">
        <f t="shared" si="60"/>
        <v>50</v>
      </c>
      <c r="R51">
        <f t="shared" si="31"/>
        <v>250000</v>
      </c>
      <c r="S51">
        <f t="shared" si="32"/>
        <v>-30080.900069775224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-99.551834565866614</v>
      </c>
      <c r="AC51">
        <f t="shared" si="33"/>
        <v>-97.065940418913669</v>
      </c>
      <c r="AE51">
        <f t="shared" si="34"/>
        <v>0</v>
      </c>
      <c r="AF51">
        <f t="shared" si="35"/>
        <v>0</v>
      </c>
      <c r="AG51">
        <f t="shared" si="36"/>
        <v>-0.16134148279100843</v>
      </c>
      <c r="AH51">
        <f t="shared" si="37"/>
        <v>-809.77522696091626</v>
      </c>
      <c r="AI51">
        <f t="shared" si="38"/>
        <v>-809.9365684437073</v>
      </c>
      <c r="AJ51">
        <f t="shared" si="39"/>
        <v>-2.4858941469529441</v>
      </c>
      <c r="AK51">
        <f t="shared" si="61"/>
        <v>-6.9686284196106634</v>
      </c>
      <c r="AL51">
        <f t="shared" si="40"/>
        <v>-819.39109101027088</v>
      </c>
      <c r="AN51">
        <f t="shared" si="41"/>
        <v>0</v>
      </c>
      <c r="AO51">
        <f t="shared" si="42"/>
        <v>0</v>
      </c>
      <c r="AP51">
        <f t="shared" si="43"/>
        <v>-1.1415602962347512E-3</v>
      </c>
      <c r="AQ51">
        <f t="shared" si="44"/>
        <v>-5.7295075759932441</v>
      </c>
      <c r="AR51">
        <f t="shared" si="45"/>
        <v>-5.7306491362894789</v>
      </c>
      <c r="AS51">
        <f t="shared" si="46"/>
        <v>-1.7588768924850787E-2</v>
      </c>
      <c r="AT51">
        <f t="shared" si="47"/>
        <v>-4.930603949726433E-2</v>
      </c>
      <c r="AU51">
        <f t="shared" si="48"/>
        <v>-5.7975439447115944</v>
      </c>
      <c r="AW51">
        <v>48</v>
      </c>
      <c r="AX51">
        <f>IF(Z51&gt;0, (R51*SUMPRODUCT(K51:$K$98, X51:$X$98)-K51*$AZ$3)/Z51, 0)</f>
        <v>-30080.900069775224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0.55722270799999996</v>
      </c>
      <c r="Q52" s="5">
        <f t="shared" si="60"/>
        <v>50</v>
      </c>
      <c r="R52">
        <f t="shared" si="31"/>
        <v>250000</v>
      </c>
      <c r="S52">
        <f t="shared" si="32"/>
        <v>-65363.651477571817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-97.065940418913669</v>
      </c>
      <c r="AC52">
        <f t="shared" si="33"/>
        <v>-91.280247791810893</v>
      </c>
      <c r="AE52">
        <f t="shared" si="34"/>
        <v>0</v>
      </c>
      <c r="AF52">
        <f t="shared" si="35"/>
        <v>0</v>
      </c>
      <c r="AG52">
        <f t="shared" si="36"/>
        <v>-6.9824930009557237E-2</v>
      </c>
      <c r="AH52">
        <f t="shared" si="37"/>
        <v>-449.51568976770557</v>
      </c>
      <c r="AI52">
        <f t="shared" si="38"/>
        <v>-449.5855146977151</v>
      </c>
      <c r="AJ52">
        <f t="shared" si="39"/>
        <v>-5.785692627102776</v>
      </c>
      <c r="AK52">
        <f t="shared" si="61"/>
        <v>-6.7946158293239574</v>
      </c>
      <c r="AL52">
        <f t="shared" si="40"/>
        <v>-462.16582315414183</v>
      </c>
      <c r="AN52">
        <f t="shared" si="41"/>
        <v>0</v>
      </c>
      <c r="AO52">
        <f t="shared" si="42"/>
        <v>0</v>
      </c>
      <c r="AP52">
        <f t="shared" si="43"/>
        <v>-4.4110836933856554E-4</v>
      </c>
      <c r="AQ52">
        <f t="shared" si="44"/>
        <v>-2.8397469625589742</v>
      </c>
      <c r="AR52">
        <f t="shared" si="45"/>
        <v>-2.8401880709283125</v>
      </c>
      <c r="AS52">
        <f t="shared" si="46"/>
        <v>-3.6550232701789288E-2</v>
      </c>
      <c r="AT52">
        <f t="shared" si="47"/>
        <v>-4.2923951493325688E-2</v>
      </c>
      <c r="AU52">
        <f t="shared" si="48"/>
        <v>-2.9196622551234275</v>
      </c>
      <c r="AW52">
        <v>49</v>
      </c>
      <c r="AX52">
        <f>IF(Z52&gt;0, (R52*SUMPRODUCT(K52:$K$98, X52:$X$98)-K52*$AZ$3)/Z52, 0)</f>
        <v>-65363.651477571817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0.62633703200000002</v>
      </c>
      <c r="Q53" s="5">
        <f t="shared" si="60"/>
        <v>50</v>
      </c>
      <c r="R53">
        <f t="shared" si="31"/>
        <v>250000</v>
      </c>
      <c r="S53">
        <f t="shared" si="32"/>
        <v>-165083.72422618725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-91.280247791810893</v>
      </c>
      <c r="AC53">
        <f t="shared" si="33"/>
        <v>-83.838566001605571</v>
      </c>
      <c r="AE53">
        <f t="shared" si="34"/>
        <v>0</v>
      </c>
      <c r="AF53">
        <f t="shared" si="35"/>
        <v>0</v>
      </c>
      <c r="AG53">
        <f t="shared" si="36"/>
        <v>-2.5392741287667851E-2</v>
      </c>
      <c r="AH53">
        <f t="shared" si="37"/>
        <v>-218.66969710896907</v>
      </c>
      <c r="AI53">
        <f t="shared" si="38"/>
        <v>-218.69508985025675</v>
      </c>
      <c r="AJ53">
        <f t="shared" si="39"/>
        <v>-7.4416817902053225</v>
      </c>
      <c r="AK53">
        <f t="shared" si="61"/>
        <v>-6.3896173454267631</v>
      </c>
      <c r="AL53">
        <f t="shared" si="40"/>
        <v>-232.52638898588884</v>
      </c>
      <c r="AN53">
        <f t="shared" si="41"/>
        <v>0</v>
      </c>
      <c r="AO53">
        <f t="shared" si="42"/>
        <v>0</v>
      </c>
      <c r="AP53">
        <f t="shared" si="43"/>
        <v>-1.432274810743776E-4</v>
      </c>
      <c r="AQ53">
        <f t="shared" si="44"/>
        <v>-1.2334040484012365</v>
      </c>
      <c r="AR53">
        <f t="shared" si="45"/>
        <v>-1.2335472758823109</v>
      </c>
      <c r="AS53">
        <f t="shared" si="46"/>
        <v>-4.197472520565599E-2</v>
      </c>
      <c r="AT53">
        <f t="shared" si="47"/>
        <v>-3.6040567146607534E-2</v>
      </c>
      <c r="AU53">
        <f t="shared" si="48"/>
        <v>-1.3115625682345744</v>
      </c>
      <c r="AW53">
        <v>50</v>
      </c>
      <c r="AX53">
        <f>IF(Z53&gt;0, (R53*SUMPRODUCT(K53:$K$98, X53:$X$98)-K53*$AZ$3)/Z53, 0)</f>
        <v>-165083.72422618725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0.70099715600000001</v>
      </c>
      <c r="Q54" s="5">
        <f t="shared" si="60"/>
        <v>50</v>
      </c>
      <c r="R54">
        <f t="shared" si="31"/>
        <v>250000</v>
      </c>
      <c r="S54">
        <f t="shared" si="32"/>
        <v>-517076.73932988528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-83.838566001605571</v>
      </c>
      <c r="AC54">
        <f t="shared" si="33"/>
        <v>-75.892122949324389</v>
      </c>
      <c r="AE54">
        <f t="shared" si="34"/>
        <v>0</v>
      </c>
      <c r="AF54">
        <f t="shared" si="35"/>
        <v>0</v>
      </c>
      <c r="AG54">
        <f t="shared" si="36"/>
        <v>-7.33857444909223E-3</v>
      </c>
      <c r="AH54">
        <f t="shared" si="37"/>
        <v>-89.001197128494724</v>
      </c>
      <c r="AI54">
        <f t="shared" si="38"/>
        <v>-89.008535702943817</v>
      </c>
      <c r="AJ54">
        <f t="shared" si="39"/>
        <v>-7.9464430522811824</v>
      </c>
      <c r="AK54">
        <f t="shared" si="61"/>
        <v>-5.8686996201123902</v>
      </c>
      <c r="AL54">
        <f t="shared" si="40"/>
        <v>-102.82367837533739</v>
      </c>
      <c r="AN54">
        <f t="shared" si="41"/>
        <v>0</v>
      </c>
      <c r="AO54">
        <f t="shared" si="42"/>
        <v>0</v>
      </c>
      <c r="AP54">
        <f t="shared" si="43"/>
        <v>-3.6958169079867234E-5</v>
      </c>
      <c r="AQ54">
        <f t="shared" si="44"/>
        <v>-0.44822346827760068</v>
      </c>
      <c r="AR54">
        <f t="shared" si="45"/>
        <v>-0.44826042644668052</v>
      </c>
      <c r="AS54">
        <f t="shared" si="46"/>
        <v>-4.0019487156129165E-2</v>
      </c>
      <c r="AT54">
        <f t="shared" si="47"/>
        <v>-2.9555657484117513E-2</v>
      </c>
      <c r="AU54">
        <f t="shared" si="48"/>
        <v>-0.51783557108692724</v>
      </c>
      <c r="AW54">
        <v>51</v>
      </c>
      <c r="AX54">
        <f>IF(Z54&gt;0, (R54*SUMPRODUCT(K54:$K$98, X54:$X$98)-K54*$AZ$3)/Z54, 0)</f>
        <v>-517076.73932988528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0.77900909500000004</v>
      </c>
      <c r="Q55" s="5">
        <f t="shared" si="60"/>
        <v>50</v>
      </c>
      <c r="R55">
        <f t="shared" si="31"/>
        <v>250000</v>
      </c>
      <c r="S55">
        <f t="shared" si="32"/>
        <v>-2200505.8837305629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-75.892122949324389</v>
      </c>
      <c r="AC55">
        <f t="shared" si="33"/>
        <v>-68.144054363421276</v>
      </c>
      <c r="AE55">
        <f t="shared" si="34"/>
        <v>0</v>
      </c>
      <c r="AF55">
        <f t="shared" si="35"/>
        <v>0</v>
      </c>
      <c r="AG55">
        <f t="shared" si="36"/>
        <v>-1.5483724644238454E-3</v>
      </c>
      <c r="AH55">
        <f t="shared" si="37"/>
        <v>-28.584081200887308</v>
      </c>
      <c r="AI55">
        <f t="shared" si="38"/>
        <v>-28.585629573351731</v>
      </c>
      <c r="AJ55">
        <f t="shared" si="39"/>
        <v>-7.7480685859031126</v>
      </c>
      <c r="AK55">
        <f t="shared" si="61"/>
        <v>-5.3124486064527074</v>
      </c>
      <c r="AL55">
        <f t="shared" si="40"/>
        <v>-41.646146765707549</v>
      </c>
      <c r="AN55">
        <f t="shared" si="41"/>
        <v>0</v>
      </c>
      <c r="AO55">
        <f t="shared" si="42"/>
        <v>0</v>
      </c>
      <c r="AP55">
        <f t="shared" si="43"/>
        <v>-6.9623549475930363E-6</v>
      </c>
      <c r="AQ55">
        <f t="shared" si="44"/>
        <v>-0.12853013324894799</v>
      </c>
      <c r="AR55">
        <f t="shared" si="45"/>
        <v>-0.12853709560389559</v>
      </c>
      <c r="AS55">
        <f t="shared" si="46"/>
        <v>-3.4839681596524487E-2</v>
      </c>
      <c r="AT55">
        <f t="shared" si="47"/>
        <v>-2.3887761949275416E-2</v>
      </c>
      <c r="AU55">
        <f t="shared" si="48"/>
        <v>-0.18726453914969549</v>
      </c>
      <c r="AW55">
        <v>52</v>
      </c>
      <c r="AX55">
        <f>IF(Z55&gt;0, (R55*SUMPRODUCT(K55:$K$98, X55:$X$98)-K55*$AZ$3)/Z55, 0)</f>
        <v>-2200505.8837305629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0.78135831499999997</v>
      </c>
      <c r="Q56" s="5">
        <f t="shared" si="60"/>
        <v>50</v>
      </c>
      <c r="R56">
        <f t="shared" si="31"/>
        <v>250000</v>
      </c>
      <c r="S56">
        <f t="shared" si="32"/>
        <v>-9434068.3547272831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-68.144054363421276</v>
      </c>
      <c r="AC56">
        <f t="shared" si="33"/>
        <v>-60.954466591151721</v>
      </c>
      <c r="AE56">
        <f t="shared" si="34"/>
        <v>0</v>
      </c>
      <c r="AF56">
        <f t="shared" si="35"/>
        <v>0</v>
      </c>
      <c r="AG56">
        <f t="shared" si="36"/>
        <v>-3.2305503998499366E-4</v>
      </c>
      <c r="AH56">
        <f t="shared" si="37"/>
        <v>-6.0491684989730663</v>
      </c>
      <c r="AI56">
        <f t="shared" si="38"/>
        <v>-6.0494915540130512</v>
      </c>
      <c r="AJ56">
        <f t="shared" si="39"/>
        <v>-7.1895877722695545</v>
      </c>
      <c r="AK56">
        <f t="shared" si="61"/>
        <v>-4.7700838054394898</v>
      </c>
      <c r="AL56">
        <f t="shared" si="40"/>
        <v>-18.009163131722097</v>
      </c>
      <c r="AN56">
        <f t="shared" si="41"/>
        <v>0</v>
      </c>
      <c r="AO56">
        <f t="shared" si="42"/>
        <v>0</v>
      </c>
      <c r="AP56">
        <f t="shared" si="43"/>
        <v>-1.2969977391374086E-6</v>
      </c>
      <c r="AQ56">
        <f t="shared" si="44"/>
        <v>-2.428613361733575E-2</v>
      </c>
      <c r="AR56">
        <f t="shared" si="45"/>
        <v>-2.4287430615074886E-2</v>
      </c>
      <c r="AS56">
        <f t="shared" si="46"/>
        <v>-2.8864676082430797E-2</v>
      </c>
      <c r="AT56">
        <f t="shared" si="47"/>
        <v>-1.9150878783498842E-2</v>
      </c>
      <c r="AU56">
        <f t="shared" si="48"/>
        <v>-7.2302985481004528E-2</v>
      </c>
      <c r="AW56">
        <v>53</v>
      </c>
      <c r="AX56">
        <f>IF(Z56&gt;0, (R56*SUMPRODUCT(K56:$K$98, X56:$X$98)-K56*$AZ$3)/Z56, 0)</f>
        <v>-9434068.3547272831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0.78389590600000003</v>
      </c>
      <c r="Q57" s="5">
        <f t="shared" si="60"/>
        <v>50</v>
      </c>
      <c r="R57">
        <f t="shared" si="31"/>
        <v>250000</v>
      </c>
      <c r="S57">
        <f t="shared" si="32"/>
        <v>-40884870.322654583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-60.954466591151721</v>
      </c>
      <c r="AC57">
        <f t="shared" si="33"/>
        <v>-54.44471888055611</v>
      </c>
      <c r="AE57">
        <f t="shared" si="34"/>
        <v>0</v>
      </c>
      <c r="AF57">
        <f t="shared" si="35"/>
        <v>0</v>
      </c>
      <c r="AG57">
        <f t="shared" si="36"/>
        <v>-6.6582966328240889E-5</v>
      </c>
      <c r="AH57">
        <f t="shared" si="37"/>
        <v>-1.2662076162845142</v>
      </c>
      <c r="AI57">
        <f t="shared" si="38"/>
        <v>-1.2662741992508424</v>
      </c>
      <c r="AJ57">
        <f t="shared" si="39"/>
        <v>-6.5097477105956116</v>
      </c>
      <c r="AK57">
        <f t="shared" si="61"/>
        <v>-4.2668126613806212</v>
      </c>
      <c r="AL57">
        <f t="shared" si="40"/>
        <v>-12.042834571227075</v>
      </c>
      <c r="AN57">
        <f t="shared" si="41"/>
        <v>0</v>
      </c>
      <c r="AO57">
        <f t="shared" si="42"/>
        <v>0</v>
      </c>
      <c r="AP57">
        <f t="shared" si="43"/>
        <v>-2.3867548566514638E-7</v>
      </c>
      <c r="AQ57">
        <f t="shared" si="44"/>
        <v>-4.5388893651833505E-3</v>
      </c>
      <c r="AR57">
        <f t="shared" si="45"/>
        <v>-4.5391280406690158E-3</v>
      </c>
      <c r="AS57">
        <f t="shared" si="46"/>
        <v>-2.3335055226053808E-2</v>
      </c>
      <c r="AT57">
        <f t="shared" si="47"/>
        <v>-1.5294956658686326E-2</v>
      </c>
      <c r="AU57">
        <f t="shared" si="48"/>
        <v>-4.3169139925409154E-2</v>
      </c>
      <c r="AW57">
        <v>54</v>
      </c>
      <c r="AX57">
        <f>IF(Z57&gt;0, (R57*SUMPRODUCT(K57:$K$98, X57:$X$98)-K57*$AZ$3)/Z57, 0)</f>
        <v>-40884870.322654583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0.78669207100000005</v>
      </c>
      <c r="Q58" s="5">
        <f t="shared" si="60"/>
        <v>50</v>
      </c>
      <c r="R58">
        <f t="shared" si="31"/>
        <v>250000</v>
      </c>
      <c r="S58">
        <f t="shared" si="32"/>
        <v>-179566579.26285383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-54.44471888055611</v>
      </c>
      <c r="AC58">
        <f t="shared" si="33"/>
        <v>-48.615298980445445</v>
      </c>
      <c r="AE58">
        <f t="shared" si="34"/>
        <v>0</v>
      </c>
      <c r="AF58">
        <f t="shared" si="35"/>
        <v>0</v>
      </c>
      <c r="AG58">
        <f t="shared" si="36"/>
        <v>-1.3536844990871384E-5</v>
      </c>
      <c r="AH58">
        <f t="shared" si="37"/>
        <v>-0.26190145837043549</v>
      </c>
      <c r="AI58">
        <f t="shared" si="38"/>
        <v>-0.26191499521542638</v>
      </c>
      <c r="AJ58">
        <f t="shared" si="39"/>
        <v>-5.8294199001106648</v>
      </c>
      <c r="AK58">
        <f t="shared" si="61"/>
        <v>-3.8111303216389278</v>
      </c>
      <c r="AL58">
        <f t="shared" si="40"/>
        <v>-9.9024652169650196</v>
      </c>
      <c r="AN58">
        <f t="shared" si="41"/>
        <v>0</v>
      </c>
      <c r="AO58">
        <f t="shared" si="42"/>
        <v>0</v>
      </c>
      <c r="AP58">
        <f t="shared" si="43"/>
        <v>-4.3325552405044706E-8</v>
      </c>
      <c r="AQ58">
        <f t="shared" si="44"/>
        <v>-8.3823264336984292E-4</v>
      </c>
      <c r="AR58">
        <f t="shared" si="45"/>
        <v>-8.3827596892224808E-4</v>
      </c>
      <c r="AS58">
        <f t="shared" si="46"/>
        <v>-1.8657437352911383E-2</v>
      </c>
      <c r="AT58">
        <f t="shared" si="47"/>
        <v>-1.2197770350770141E-2</v>
      </c>
      <c r="AU58">
        <f t="shared" si="48"/>
        <v>-3.1693483672603773E-2</v>
      </c>
      <c r="AW58">
        <v>55</v>
      </c>
      <c r="AX58">
        <f>IF(Z58&gt;0, (R58*SUMPRODUCT(K58:$K$98, X58:$X$98)-K58*$AZ$3)/Z58, 0)</f>
        <v>-179566579.26285383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0.78978433000000003</v>
      </c>
      <c r="Q59" s="5">
        <f t="shared" si="60"/>
        <v>50</v>
      </c>
      <c r="R59">
        <f t="shared" si="31"/>
        <v>250000</v>
      </c>
      <c r="S59">
        <f t="shared" si="32"/>
        <v>-800786440.34390426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-48.615298980445445</v>
      </c>
      <c r="AC59">
        <f t="shared" si="33"/>
        <v>-43.407245436771092</v>
      </c>
      <c r="AE59">
        <f t="shared" si="34"/>
        <v>0</v>
      </c>
      <c r="AF59">
        <f t="shared" si="35"/>
        <v>0</v>
      </c>
      <c r="AG59">
        <f t="shared" si="36"/>
        <v>-2.7102884895334573E-6</v>
      </c>
      <c r="AH59">
        <f t="shared" si="37"/>
        <v>-5.3455940257146069E-2</v>
      </c>
      <c r="AI59">
        <f t="shared" si="38"/>
        <v>-5.3458650545635603E-2</v>
      </c>
      <c r="AJ59">
        <f t="shared" si="39"/>
        <v>-5.2080535436743531</v>
      </c>
      <c r="AK59">
        <f t="shared" si="61"/>
        <v>-3.4030709286311813</v>
      </c>
      <c r="AL59">
        <f t="shared" si="40"/>
        <v>-8.6645831228511696</v>
      </c>
      <c r="AN59">
        <f t="shared" si="41"/>
        <v>0</v>
      </c>
      <c r="AO59">
        <f t="shared" si="42"/>
        <v>0</v>
      </c>
      <c r="AP59">
        <f t="shared" si="43"/>
        <v>-7.7450486633001203E-9</v>
      </c>
      <c r="AQ59">
        <f t="shared" si="44"/>
        <v>-1.5275822490222376E-4</v>
      </c>
      <c r="AR59">
        <f t="shared" si="45"/>
        <v>-1.5276596995088707E-4</v>
      </c>
      <c r="AS59">
        <f t="shared" si="46"/>
        <v>-1.488278029907213E-2</v>
      </c>
      <c r="AT59">
        <f t="shared" si="47"/>
        <v>-9.7247765500592335E-3</v>
      </c>
      <c r="AU59">
        <f t="shared" si="48"/>
        <v>-2.4760322819082251E-2</v>
      </c>
      <c r="AW59">
        <v>56</v>
      </c>
      <c r="AX59">
        <f>IF(Z59&gt;0, (R59*SUMPRODUCT(K59:$K$98, X59:$X$98)-K59*$AZ$3)/Z59, 0)</f>
        <v>-800786440.34390426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0.79285550900000001</v>
      </c>
      <c r="Q60" s="5">
        <f t="shared" si="60"/>
        <v>50</v>
      </c>
      <c r="R60">
        <f t="shared" si="31"/>
        <v>250000</v>
      </c>
      <c r="S60">
        <f t="shared" si="32"/>
        <v>-3626732555.111711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-43.407245436771092</v>
      </c>
      <c r="AC60">
        <f t="shared" si="33"/>
        <v>-38.756601966140892</v>
      </c>
      <c r="AE60">
        <f t="shared" si="34"/>
        <v>0</v>
      </c>
      <c r="AF60">
        <f t="shared" si="35"/>
        <v>0</v>
      </c>
      <c r="AG60">
        <f t="shared" si="36"/>
        <v>-5.3431844473223235E-7</v>
      </c>
      <c r="AH60">
        <f t="shared" si="37"/>
        <v>-1.0744335799529454E-2</v>
      </c>
      <c r="AI60">
        <f t="shared" si="38"/>
        <v>-1.0744870117974186E-2</v>
      </c>
      <c r="AJ60">
        <f t="shared" si="39"/>
        <v>-4.6506434706302002</v>
      </c>
      <c r="AK60">
        <f t="shared" si="61"/>
        <v>-3.0385071805739767</v>
      </c>
      <c r="AL60">
        <f t="shared" si="40"/>
        <v>-7.6998955213221514</v>
      </c>
      <c r="AN60">
        <f t="shared" si="41"/>
        <v>0</v>
      </c>
      <c r="AO60">
        <f t="shared" si="42"/>
        <v>0</v>
      </c>
      <c r="AP60">
        <f t="shared" si="43"/>
        <v>-1.3632979254433326E-9</v>
      </c>
      <c r="AQ60">
        <f t="shared" si="44"/>
        <v>-2.7413859375761545E-5</v>
      </c>
      <c r="AR60">
        <f t="shared" si="45"/>
        <v>-2.7415222673686989E-5</v>
      </c>
      <c r="AS60">
        <f t="shared" si="46"/>
        <v>-1.1865981154111306E-2</v>
      </c>
      <c r="AT60">
        <f t="shared" si="47"/>
        <v>-7.7526624367180224E-3</v>
      </c>
      <c r="AU60">
        <f t="shared" si="48"/>
        <v>-1.9646058813503016E-2</v>
      </c>
      <c r="AW60">
        <v>57</v>
      </c>
      <c r="AX60">
        <f>IF(Z60&gt;0, (R60*SUMPRODUCT(K60:$K$98, X60:$X$98)-K60*$AZ$3)/Z60, 0)</f>
        <v>-3626732555.111711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0.79617230500000002</v>
      </c>
      <c r="Q61" s="5">
        <f t="shared" si="60"/>
        <v>50</v>
      </c>
      <c r="R61">
        <f t="shared" si="31"/>
        <v>250000</v>
      </c>
      <c r="S61">
        <f t="shared" si="32"/>
        <v>-16706365407.495394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-38.756601966140892</v>
      </c>
      <c r="AC61">
        <f t="shared" si="33"/>
        <v>-34.604132747093928</v>
      </c>
      <c r="AE61">
        <f t="shared" si="34"/>
        <v>0</v>
      </c>
      <c r="AF61">
        <f t="shared" si="35"/>
        <v>0</v>
      </c>
      <c r="AG61">
        <f t="shared" si="36"/>
        <v>-1.0356571253843344E-7</v>
      </c>
      <c r="AH61">
        <f t="shared" si="37"/>
        <v>-2.127047738732383E-3</v>
      </c>
      <c r="AI61">
        <f t="shared" si="38"/>
        <v>-2.1271513044449214E-3</v>
      </c>
      <c r="AJ61">
        <f t="shared" si="39"/>
        <v>-4.1524692190469636</v>
      </c>
      <c r="AK61">
        <f t="shared" si="61"/>
        <v>-2.7129621376298627</v>
      </c>
      <c r="AL61">
        <f t="shared" si="40"/>
        <v>-6.867558507981272</v>
      </c>
      <c r="AN61">
        <f t="shared" si="41"/>
        <v>0</v>
      </c>
      <c r="AO61">
        <f t="shared" si="42"/>
        <v>0</v>
      </c>
      <c r="AP61">
        <f t="shared" si="43"/>
        <v>-2.3593294150621685E-10</v>
      </c>
      <c r="AQ61">
        <f t="shared" si="44"/>
        <v>-4.8456252308122166E-6</v>
      </c>
      <c r="AR61">
        <f t="shared" si="45"/>
        <v>-4.8458611637537224E-6</v>
      </c>
      <c r="AS61">
        <f t="shared" si="46"/>
        <v>-9.4597357885236703E-3</v>
      </c>
      <c r="AT61">
        <f t="shared" si="47"/>
        <v>-6.1803962106519918E-3</v>
      </c>
      <c r="AU61">
        <f t="shared" si="48"/>
        <v>-1.5644977860339415E-2</v>
      </c>
      <c r="AW61">
        <v>58</v>
      </c>
      <c r="AX61">
        <f>IF(Z61&gt;0, (R61*SUMPRODUCT(K61:$K$98, X61:$X$98)-K61*$AZ$3)/Z61, 0)</f>
        <v>-16706365407.495394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0.79964768799999997</v>
      </c>
      <c r="Q62" s="5">
        <f t="shared" si="60"/>
        <v>50</v>
      </c>
      <c r="R62">
        <f t="shared" si="31"/>
        <v>250000</v>
      </c>
      <c r="S62">
        <f t="shared" si="32"/>
        <v>-78362062245.486588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-34.604132747093928</v>
      </c>
      <c r="AC62">
        <f t="shared" si="33"/>
        <v>-30.896551313338495</v>
      </c>
      <c r="AE62">
        <f t="shared" si="34"/>
        <v>0</v>
      </c>
      <c r="AF62">
        <f t="shared" si="35"/>
        <v>0</v>
      </c>
      <c r="AG62">
        <f t="shared" si="36"/>
        <v>-1.9713972825618202E-8</v>
      </c>
      <c r="AH62">
        <f t="shared" si="37"/>
        <v>-4.1408041293715452E-4</v>
      </c>
      <c r="AI62">
        <f t="shared" si="38"/>
        <v>-4.1410012690998012E-4</v>
      </c>
      <c r="AJ62">
        <f t="shared" si="39"/>
        <v>-3.7075814337554327</v>
      </c>
      <c r="AK62">
        <f t="shared" si="61"/>
        <v>-2.4222892922965751</v>
      </c>
      <c r="AL62">
        <f t="shared" si="40"/>
        <v>-6.1302848261789178</v>
      </c>
      <c r="AN62">
        <f t="shared" si="41"/>
        <v>0</v>
      </c>
      <c r="AO62">
        <f t="shared" si="42"/>
        <v>0</v>
      </c>
      <c r="AP62">
        <f t="shared" si="43"/>
        <v>-4.0098554368454609E-11</v>
      </c>
      <c r="AQ62">
        <f t="shared" si="44"/>
        <v>-8.4224656785038191E-7</v>
      </c>
      <c r="AR62">
        <f t="shared" si="45"/>
        <v>-8.4228666640475034E-7</v>
      </c>
      <c r="AS62">
        <f t="shared" si="46"/>
        <v>-7.5412833837186282E-3</v>
      </c>
      <c r="AT62">
        <f t="shared" si="47"/>
        <v>-4.9269774155851201E-3</v>
      </c>
      <c r="AU62">
        <f t="shared" si="48"/>
        <v>-1.2469103085970153E-2</v>
      </c>
      <c r="AW62">
        <v>59</v>
      </c>
      <c r="AX62">
        <f>IF(Z62&gt;0, (R62*SUMPRODUCT(K62:$K$98, X62:$X$98)-K62*$AZ$3)/Z62, 0)</f>
        <v>-78362062245.486588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0.80323853099999998</v>
      </c>
      <c r="Q63" s="5">
        <f t="shared" si="60"/>
        <v>50</v>
      </c>
      <c r="R63">
        <f t="shared" si="31"/>
        <v>250000</v>
      </c>
      <c r="S63">
        <f t="shared" si="32"/>
        <v>-374628285159.24146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-30.896551313338495</v>
      </c>
      <c r="AC63">
        <f t="shared" si="33"/>
        <v>-27.586207263280894</v>
      </c>
      <c r="AE63">
        <f t="shared" si="34"/>
        <v>0</v>
      </c>
      <c r="AF63">
        <f t="shared" si="35"/>
        <v>0</v>
      </c>
      <c r="AG63">
        <f t="shared" si="36"/>
        <v>-3.681810524738536E-9</v>
      </c>
      <c r="AH63">
        <f t="shared" si="37"/>
        <v>-7.9175112863117425E-5</v>
      </c>
      <c r="AI63">
        <f t="shared" si="38"/>
        <v>-7.9178794673642164E-5</v>
      </c>
      <c r="AJ63">
        <f t="shared" si="39"/>
        <v>-3.3103440500576014</v>
      </c>
      <c r="AK63">
        <f t="shared" si="61"/>
        <v>-2.1627585919336947</v>
      </c>
      <c r="AL63">
        <f t="shared" si="40"/>
        <v>-5.4731818207859693</v>
      </c>
      <c r="AN63">
        <f t="shared" si="41"/>
        <v>0</v>
      </c>
      <c r="AO63">
        <f t="shared" si="42"/>
        <v>0</v>
      </c>
      <c r="AP63">
        <f t="shared" si="43"/>
        <v>-6.6864865344901326E-12</v>
      </c>
      <c r="AQ63">
        <f t="shared" si="44"/>
        <v>-1.4378885672384426E-7</v>
      </c>
      <c r="AR63">
        <f t="shared" si="45"/>
        <v>-1.4379554321037875E-7</v>
      </c>
      <c r="AS63">
        <f t="shared" si="46"/>
        <v>-6.0118712699946909E-3</v>
      </c>
      <c r="AT63">
        <f t="shared" si="47"/>
        <v>-3.9277567667185855E-3</v>
      </c>
      <c r="AU63">
        <f t="shared" si="48"/>
        <v>-9.939771832256486E-3</v>
      </c>
      <c r="AW63">
        <v>60</v>
      </c>
      <c r="AX63">
        <f>IF(Z63&gt;0, (R63*SUMPRODUCT(K63:$K$98, X63:$X$98)-K63*$AZ$3)/Z63, 0)</f>
        <v>-374628285159.24146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0.80709142899999997</v>
      </c>
      <c r="Q64" s="5">
        <f t="shared" si="60"/>
        <v>50</v>
      </c>
      <c r="R64">
        <f t="shared" si="31"/>
        <v>250000</v>
      </c>
      <c r="S64">
        <f t="shared" si="32"/>
        <v>-1828725358213.6628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-27.586207263280894</v>
      </c>
      <c r="AC64">
        <f t="shared" si="33"/>
        <v>-24.630542324655316</v>
      </c>
      <c r="AE64">
        <f t="shared" si="34"/>
        <v>0</v>
      </c>
      <c r="AF64">
        <f t="shared" si="35"/>
        <v>0</v>
      </c>
      <c r="AG64">
        <f t="shared" si="36"/>
        <v>-6.7343470177268576E-10</v>
      </c>
      <c r="AH64">
        <f t="shared" si="37"/>
        <v>-1.4857788588592323E-5</v>
      </c>
      <c r="AI64">
        <f t="shared" si="38"/>
        <v>-1.4858462023294097E-5</v>
      </c>
      <c r="AJ64">
        <f t="shared" si="39"/>
        <v>-2.9556649386255778</v>
      </c>
      <c r="AK64">
        <f t="shared" si="61"/>
        <v>-1.9310345084296627</v>
      </c>
      <c r="AL64">
        <f t="shared" si="40"/>
        <v>-4.8867143055172644</v>
      </c>
      <c r="AN64">
        <f t="shared" si="41"/>
        <v>0</v>
      </c>
      <c r="AO64">
        <f t="shared" si="42"/>
        <v>0</v>
      </c>
      <c r="AP64">
        <f t="shared" si="43"/>
        <v>-1.091978300923511E-12</v>
      </c>
      <c r="AQ64">
        <f t="shared" si="44"/>
        <v>-2.4091990946923654E-8</v>
      </c>
      <c r="AR64">
        <f t="shared" si="45"/>
        <v>-2.4093082925224579E-8</v>
      </c>
      <c r="AS64">
        <f t="shared" si="46"/>
        <v>-4.7926279552920701E-3</v>
      </c>
      <c r="AT64">
        <f t="shared" si="47"/>
        <v>-3.131183730195497E-3</v>
      </c>
      <c r="AU64">
        <f t="shared" si="48"/>
        <v>-7.9238357785704934E-3</v>
      </c>
      <c r="AW64">
        <v>61</v>
      </c>
      <c r="AX64">
        <f>IF(Z64&gt;0, (R64*SUMPRODUCT(K64:$K$98, X64:$X$98)-K64*$AZ$3)/Z64, 0)</f>
        <v>-1828725358213.6628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0.81105379099999997</v>
      </c>
      <c r="Q65" s="5">
        <f t="shared" si="60"/>
        <v>50</v>
      </c>
      <c r="R65">
        <f t="shared" si="31"/>
        <v>250000</v>
      </c>
      <c r="S65">
        <f t="shared" si="32"/>
        <v>-9124476618360.248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-24.630542324655316</v>
      </c>
      <c r="AC65">
        <f t="shared" si="33"/>
        <v>-21.991555668020133</v>
      </c>
      <c r="AE65">
        <f t="shared" si="34"/>
        <v>0</v>
      </c>
      <c r="AF65">
        <f t="shared" si="35"/>
        <v>0</v>
      </c>
      <c r="AG65">
        <f t="shared" si="36"/>
        <v>-1.2050858689126773E-10</v>
      </c>
      <c r="AH65">
        <f t="shared" si="37"/>
        <v>-2.7309588393184557E-6</v>
      </c>
      <c r="AI65">
        <f t="shared" si="38"/>
        <v>-2.7310793479053471E-6</v>
      </c>
      <c r="AJ65">
        <f t="shared" si="39"/>
        <v>-2.6389866566351827</v>
      </c>
      <c r="AK65">
        <f t="shared" si="61"/>
        <v>-1.7241379627258724</v>
      </c>
      <c r="AL65">
        <f t="shared" si="40"/>
        <v>-4.3631273504404033</v>
      </c>
      <c r="AN65">
        <f t="shared" si="41"/>
        <v>0</v>
      </c>
      <c r="AO65">
        <f t="shared" si="42"/>
        <v>0</v>
      </c>
      <c r="AP65">
        <f t="shared" si="43"/>
        <v>-1.7446908683975312E-13</v>
      </c>
      <c r="AQ65">
        <f t="shared" si="44"/>
        <v>-3.953808663632822E-9</v>
      </c>
      <c r="AR65">
        <f t="shared" si="45"/>
        <v>-3.9539831327196624E-9</v>
      </c>
      <c r="AS65">
        <f t="shared" si="46"/>
        <v>-3.8206538143282839E-3</v>
      </c>
      <c r="AT65">
        <f t="shared" si="47"/>
        <v>-2.4961605118973677E-3</v>
      </c>
      <c r="AU65">
        <f t="shared" si="48"/>
        <v>-6.3168182802087851E-3</v>
      </c>
      <c r="AW65">
        <v>62</v>
      </c>
      <c r="AX65">
        <f>IF(Z65&gt;0, (R65*SUMPRODUCT(K65:$K$98, X65:$X$98)-K65*$AZ$3)/Z65, 0)</f>
        <v>-9124476618360.248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0.81525055400000002</v>
      </c>
      <c r="Q66" s="5">
        <f t="shared" si="60"/>
        <v>50</v>
      </c>
      <c r="R66">
        <f t="shared" si="31"/>
        <v>250000</v>
      </c>
      <c r="S66">
        <f t="shared" si="32"/>
        <v>-46620200014638.023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-21.991555668020133</v>
      </c>
      <c r="AC66">
        <f t="shared" si="33"/>
        <v>-19.635317564181825</v>
      </c>
      <c r="AE66">
        <f t="shared" si="34"/>
        <v>0</v>
      </c>
      <c r="AF66">
        <f t="shared" si="35"/>
        <v>0</v>
      </c>
      <c r="AG66">
        <f t="shared" si="36"/>
        <v>-2.1058808797491901E-11</v>
      </c>
      <c r="AH66">
        <f t="shared" si="37"/>
        <v>-4.9122346112431567E-7</v>
      </c>
      <c r="AI66">
        <f t="shared" si="38"/>
        <v>-4.9124451993311318E-7</v>
      </c>
      <c r="AJ66">
        <f t="shared" si="39"/>
        <v>-2.356238103838308</v>
      </c>
      <c r="AK66">
        <f t="shared" si="61"/>
        <v>-1.5394088967614095</v>
      </c>
      <c r="AL66">
        <f t="shared" si="40"/>
        <v>-3.8956474918442372</v>
      </c>
      <c r="AN66">
        <f t="shared" si="41"/>
        <v>0</v>
      </c>
      <c r="AO66">
        <f t="shared" si="42"/>
        <v>0</v>
      </c>
      <c r="AP66">
        <f t="shared" si="43"/>
        <v>-2.7221764526225675E-14</v>
      </c>
      <c r="AQ66">
        <f t="shared" si="44"/>
        <v>-6.3498223081242332E-10</v>
      </c>
      <c r="AR66">
        <f t="shared" si="45"/>
        <v>-6.3500945257694957E-10</v>
      </c>
      <c r="AS66">
        <f t="shared" si="46"/>
        <v>-3.0458018517194605E-3</v>
      </c>
      <c r="AT66">
        <f t="shared" si="47"/>
        <v>-1.9899238793699889E-3</v>
      </c>
      <c r="AU66">
        <f t="shared" si="48"/>
        <v>-5.035726366098902E-3</v>
      </c>
      <c r="AW66">
        <v>63</v>
      </c>
      <c r="AX66">
        <f>IF(Z66&gt;0, (R66*SUMPRODUCT(K66:$K$98, X66:$X$98)-K66*$AZ$3)/Z66, 0)</f>
        <v>-46620200014638.023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2">$C$6</f>
        <v>250000</v>
      </c>
      <c r="S67">
        <f t="shared" ref="S67:S89" si="63">AX67</f>
        <v>-244413069066940.81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-19.635317564181825</v>
      </c>
      <c r="AC67">
        <f t="shared" ref="AC67:AC89" si="64">S67*Z67</f>
        <v>-17.531533540002417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-3.5864558321144464E-12</v>
      </c>
      <c r="AH67">
        <f t="shared" ref="AH67:AH89" si="68">-X67*R67</f>
        <v>-8.6308824387012668E-8</v>
      </c>
      <c r="AI67">
        <f t="shared" ref="AI67:AI89" si="69">SUM(AE67:AH67)</f>
        <v>-8.6312410842844783E-8</v>
      </c>
      <c r="AJ67">
        <f t="shared" ref="AJ67:AJ89" si="70">AB67-AC67</f>
        <v>-2.1037840241794079</v>
      </c>
      <c r="AK67">
        <f t="shared" si="61"/>
        <v>-1.3744722294927278</v>
      </c>
      <c r="AL67">
        <f t="shared" ref="AL67:AL89" si="71">SUM(AI67:AK67)</f>
        <v>-3.4782563399845468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-4.1393288994866349E-15</v>
      </c>
      <c r="AQ67">
        <f t="shared" ref="AQ67:AQ89" si="75">AH67*$K67</f>
        <v>-9.9613832649724917E-11</v>
      </c>
      <c r="AR67">
        <f t="shared" ref="AR67:AR89" si="76">AI67*$K67</f>
        <v>-9.9617971978624406E-11</v>
      </c>
      <c r="AS67">
        <f t="shared" ref="AS67:AS89" si="77">AJ67*$K67</f>
        <v>-2.4280945917658316E-3</v>
      </c>
      <c r="AT67">
        <f t="shared" ref="AT67:AT89" si="78">AK67*$K67</f>
        <v>-1.5863551337050236E-3</v>
      </c>
      <c r="AU67">
        <f t="shared" ref="AU67:AU89" si="79">AL67*$K67</f>
        <v>-4.0144498250888269E-3</v>
      </c>
      <c r="AW67">
        <v>64</v>
      </c>
      <c r="AX67">
        <f>IF(Z67&gt;0, (R67*SUMPRODUCT(K67:$K$98, X67:$X$98)-K67*$AZ$3)/Z67, 0)</f>
        <v>-244413069066940.81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0.82421808699999999</v>
      </c>
      <c r="Q68" s="5">
        <f t="shared" si="60"/>
        <v>50</v>
      </c>
      <c r="R68">
        <f t="shared" si="62"/>
        <v>250000</v>
      </c>
      <c r="S68">
        <f t="shared" si="63"/>
        <v>-1316343565930907.5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-17.531533540002417</v>
      </c>
      <c r="AC68">
        <f t="shared" si="64"/>
        <v>-15.653154946517752</v>
      </c>
      <c r="AE68">
        <f t="shared" si="65"/>
        <v>0</v>
      </c>
      <c r="AF68">
        <f t="shared" si="66"/>
        <v>0</v>
      </c>
      <c r="AG68">
        <f t="shared" si="67"/>
        <v>-5.9456950873793984E-13</v>
      </c>
      <c r="AH68">
        <f t="shared" si="68"/>
        <v>-1.478010882527681E-8</v>
      </c>
      <c r="AI68">
        <f t="shared" si="69"/>
        <v>-1.4780703394785548E-8</v>
      </c>
      <c r="AJ68">
        <f t="shared" si="70"/>
        <v>-1.8783785934846655</v>
      </c>
      <c r="AK68">
        <f t="shared" si="61"/>
        <v>-1.2272073478001693</v>
      </c>
      <c r="AL68">
        <f t="shared" si="71"/>
        <v>-3.1055859560655383</v>
      </c>
      <c r="AN68">
        <f t="shared" si="72"/>
        <v>0</v>
      </c>
      <c r="AO68">
        <f t="shared" si="73"/>
        <v>0</v>
      </c>
      <c r="AP68">
        <f t="shared" si="74"/>
        <v>-6.1270166383310627E-16</v>
      </c>
      <c r="AQ68">
        <f t="shared" si="75"/>
        <v>-1.5230847084815575E-11</v>
      </c>
      <c r="AR68">
        <f t="shared" si="76"/>
        <v>-1.5231459786479408E-11</v>
      </c>
      <c r="AS68">
        <f t="shared" si="77"/>
        <v>-1.9356621431520539E-3</v>
      </c>
      <c r="AT68">
        <f t="shared" si="78"/>
        <v>-1.2646326002512635E-3</v>
      </c>
      <c r="AU68">
        <f t="shared" si="79"/>
        <v>-3.2002947586347776E-3</v>
      </c>
      <c r="AW68">
        <v>65</v>
      </c>
      <c r="AX68">
        <f>IF(Z68&gt;0, (R68*SUMPRODUCT(K68:$K$98, X68:$X$98)-K68*$AZ$3)/Z68, 0)</f>
        <v>-1316343565930907.5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0.82894669600000004</v>
      </c>
      <c r="Q69" s="5">
        <f t="shared" ref="Q69:Q89" si="91">$C$8</f>
        <v>50</v>
      </c>
      <c r="R69">
        <f t="shared" si="62"/>
        <v>250000</v>
      </c>
      <c r="S69">
        <f t="shared" si="63"/>
        <v>-7297625854956526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-15.653154946517752</v>
      </c>
      <c r="AC69">
        <f t="shared" si="64"/>
        <v>-13.976031202261307</v>
      </c>
      <c r="AE69">
        <f t="shared" si="65"/>
        <v>0</v>
      </c>
      <c r="AF69">
        <f t="shared" si="66"/>
        <v>0</v>
      </c>
      <c r="AG69">
        <f t="shared" si="67"/>
        <v>-9.5757383839902034E-14</v>
      </c>
      <c r="AH69">
        <f t="shared" si="68"/>
        <v>-2.464332149053292E-9</v>
      </c>
      <c r="AI69">
        <f t="shared" si="69"/>
        <v>-2.464427906437132E-9</v>
      </c>
      <c r="AJ69">
        <f t="shared" si="70"/>
        <v>-1.6771237442564448</v>
      </c>
      <c r="AK69">
        <f t="shared" si="61"/>
        <v>-1.0957208462562427</v>
      </c>
      <c r="AL69">
        <f t="shared" si="71"/>
        <v>-2.7728445929771155</v>
      </c>
      <c r="AN69">
        <f t="shared" si="72"/>
        <v>0</v>
      </c>
      <c r="AO69">
        <f t="shared" si="73"/>
        <v>0</v>
      </c>
      <c r="AP69">
        <f t="shared" si="74"/>
        <v>-8.8105024398766986E-17</v>
      </c>
      <c r="AQ69">
        <f t="shared" si="75"/>
        <v>-2.2673974101256971E-12</v>
      </c>
      <c r="AR69">
        <f t="shared" si="76"/>
        <v>-2.2674855151500959E-12</v>
      </c>
      <c r="AS69">
        <f t="shared" si="77"/>
        <v>-1.5430980095959216E-3</v>
      </c>
      <c r="AT69">
        <f t="shared" si="78"/>
        <v>-1.0081573662773389E-3</v>
      </c>
      <c r="AU69">
        <f t="shared" si="79"/>
        <v>-2.5512553781407462E-3</v>
      </c>
      <c r="AW69">
        <v>66</v>
      </c>
      <c r="AX69">
        <f>IF(Z69&gt;0, (R69*SUMPRODUCT(K69:$K$98, X69:$X$98)-K69*$AZ$3)/Z69, 0)</f>
        <v>-7297625854956526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0.83370721699999994</v>
      </c>
      <c r="Q70" s="5">
        <f t="shared" si="91"/>
        <v>50</v>
      </c>
      <c r="R70">
        <f t="shared" si="62"/>
        <v>250000</v>
      </c>
      <c r="S70">
        <f t="shared" si="63"/>
        <v>-4.1689304172784048E+16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-13.976031202261307</v>
      </c>
      <c r="AC70">
        <f t="shared" si="64"/>
        <v>-12.478599287735291</v>
      </c>
      <c r="AE70">
        <f t="shared" si="65"/>
        <v>0</v>
      </c>
      <c r="AF70">
        <f t="shared" si="66"/>
        <v>0</v>
      </c>
      <c r="AG70">
        <f t="shared" si="67"/>
        <v>-1.4966188013137519E-14</v>
      </c>
      <c r="AH70">
        <f t="shared" si="68"/>
        <v>-3.9916810994182753E-10</v>
      </c>
      <c r="AI70">
        <f t="shared" si="69"/>
        <v>-3.9918307612984068E-10</v>
      </c>
      <c r="AJ70">
        <f t="shared" si="70"/>
        <v>-1.4974319145260164</v>
      </c>
      <c r="AK70">
        <f t="shared" si="61"/>
        <v>-0.97832218415829164</v>
      </c>
      <c r="AL70">
        <f t="shared" si="71"/>
        <v>-2.475754099083491</v>
      </c>
      <c r="AN70">
        <f t="shared" si="72"/>
        <v>0</v>
      </c>
      <c r="AO70">
        <f t="shared" si="73"/>
        <v>0</v>
      </c>
      <c r="AP70">
        <f t="shared" si="74"/>
        <v>-1.2294803088898389E-17</v>
      </c>
      <c r="AQ70">
        <f t="shared" si="75"/>
        <v>-3.2791872631791571E-13</v>
      </c>
      <c r="AR70">
        <f t="shared" si="76"/>
        <v>-3.2793102112100461E-13</v>
      </c>
      <c r="AS70">
        <f t="shared" si="77"/>
        <v>-1.2301482857203451E-3</v>
      </c>
      <c r="AT70">
        <f t="shared" si="78"/>
        <v>-8.0369688000502199E-4</v>
      </c>
      <c r="AU70">
        <f t="shared" si="79"/>
        <v>-2.0338451660532977E-3</v>
      </c>
      <c r="AW70">
        <v>67</v>
      </c>
      <c r="AX70">
        <f>IF(Z70&gt;0, (R70*SUMPRODUCT(K70:$K$98, X70:$X$98)-K70*$AZ$3)/Z70, 0)</f>
        <v>-4.1689304172784048E+16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0.83838979800000002</v>
      </c>
      <c r="Q71" s="5">
        <f t="shared" si="91"/>
        <v>50</v>
      </c>
      <c r="R71">
        <f t="shared" si="62"/>
        <v>250000</v>
      </c>
      <c r="S71">
        <f t="shared" si="63"/>
        <v>-2.4551509410570723E+17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-12.478599287735291</v>
      </c>
      <c r="AC71">
        <f t="shared" si="64"/>
        <v>-11.141606506906799</v>
      </c>
      <c r="AE71">
        <f t="shared" si="65"/>
        <v>0</v>
      </c>
      <c r="AF71">
        <f t="shared" si="66"/>
        <v>0</v>
      </c>
      <c r="AG71">
        <f t="shared" si="67"/>
        <v>-2.2690267878417585E-15</v>
      </c>
      <c r="AH71">
        <f t="shared" si="68"/>
        <v>-6.2737496725821917E-11</v>
      </c>
      <c r="AI71">
        <f t="shared" si="69"/>
        <v>-6.2739765752609758E-11</v>
      </c>
      <c r="AJ71">
        <f t="shared" si="70"/>
        <v>-1.336992780828492</v>
      </c>
      <c r="AK71">
        <f t="shared" si="61"/>
        <v>-0.87350195014147047</v>
      </c>
      <c r="AL71">
        <f t="shared" si="71"/>
        <v>-2.2104947310327026</v>
      </c>
      <c r="AN71">
        <f t="shared" si="72"/>
        <v>0</v>
      </c>
      <c r="AO71">
        <f t="shared" si="73"/>
        <v>0</v>
      </c>
      <c r="AP71">
        <f t="shared" si="74"/>
        <v>-1.6643014105875975E-18</v>
      </c>
      <c r="AQ71">
        <f t="shared" si="75"/>
        <v>-4.6017131598889708E-14</v>
      </c>
      <c r="AR71">
        <f t="shared" si="76"/>
        <v>-4.6018795900300292E-14</v>
      </c>
      <c r="AS71">
        <f t="shared" si="77"/>
        <v>-9.806666818573831E-4</v>
      </c>
      <c r="AT71">
        <f t="shared" si="78"/>
        <v>-6.4070223214696229E-4</v>
      </c>
      <c r="AU71">
        <f t="shared" si="79"/>
        <v>-1.6213689140503645E-3</v>
      </c>
      <c r="AW71">
        <v>68</v>
      </c>
      <c r="AX71">
        <f>IF(Z71&gt;0, (R71*SUMPRODUCT(K71:$K$98, X71:$X$98)-K71*$AZ$3)/Z71, 0)</f>
        <v>-2.4551509410570723E+17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0.84318435700000005</v>
      </c>
      <c r="Q72" s="5">
        <f t="shared" si="91"/>
        <v>50</v>
      </c>
      <c r="R72">
        <f t="shared" si="62"/>
        <v>250000</v>
      </c>
      <c r="S72">
        <f t="shared" si="63"/>
        <v>-1.4930963824578637E+18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-11.141606506906799</v>
      </c>
      <c r="AC72">
        <f t="shared" si="64"/>
        <v>-9.9478629525953934</v>
      </c>
      <c r="AE72">
        <f t="shared" si="65"/>
        <v>0</v>
      </c>
      <c r="AF72">
        <f t="shared" si="66"/>
        <v>0</v>
      </c>
      <c r="AG72">
        <f t="shared" si="67"/>
        <v>-3.331286268412123E-16</v>
      </c>
      <c r="AH72">
        <f t="shared" si="68"/>
        <v>-9.5660394656106418E-12</v>
      </c>
      <c r="AI72">
        <f t="shared" si="69"/>
        <v>-9.5663725942374823E-12</v>
      </c>
      <c r="AJ72">
        <f t="shared" si="70"/>
        <v>-1.1937435543114052</v>
      </c>
      <c r="AK72">
        <f t="shared" ref="AK72:AK89" si="92">G72*SUM(AB72:AB72, AE72:AF72)</f>
        <v>-0.77991245548347599</v>
      </c>
      <c r="AL72">
        <f t="shared" si="71"/>
        <v>-1.9736560098044476</v>
      </c>
      <c r="AN72">
        <f t="shared" si="72"/>
        <v>0</v>
      </c>
      <c r="AO72">
        <f t="shared" si="73"/>
        <v>0</v>
      </c>
      <c r="AP72">
        <f t="shared" si="74"/>
        <v>-2.181656086975224E-19</v>
      </c>
      <c r="AQ72">
        <f t="shared" si="75"/>
        <v>-6.2647897979486428E-15</v>
      </c>
      <c r="AR72">
        <f t="shared" si="76"/>
        <v>-6.2650079635573398E-15</v>
      </c>
      <c r="AS72">
        <f t="shared" si="77"/>
        <v>-7.817814746951449E-4</v>
      </c>
      <c r="AT72">
        <f t="shared" si="78"/>
        <v>-5.107638968008441E-4</v>
      </c>
      <c r="AU72">
        <f t="shared" si="79"/>
        <v>-1.2925453715022539E-3</v>
      </c>
      <c r="AW72">
        <v>69</v>
      </c>
      <c r="AX72">
        <f>IF(Z72&gt;0, (R72*SUMPRODUCT(K72:$K$98, X72:$X$98)-K72*$AZ$3)/Z72, 0)</f>
        <v>-1.4930963824578637E+18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0.84806285100000001</v>
      </c>
      <c r="Q73" s="5">
        <f t="shared" si="91"/>
        <v>50</v>
      </c>
      <c r="R73">
        <f t="shared" si="62"/>
        <v>250000</v>
      </c>
      <c r="S73">
        <f t="shared" si="63"/>
        <v>-9.392338647380222E+18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-9.9478629525953934</v>
      </c>
      <c r="AC73">
        <f t="shared" si="64"/>
        <v>-8.8820204933887492</v>
      </c>
      <c r="AE73">
        <f t="shared" si="65"/>
        <v>0</v>
      </c>
      <c r="AF73">
        <f t="shared" si="66"/>
        <v>0</v>
      </c>
      <c r="AG73">
        <f t="shared" si="67"/>
        <v>-4.7283327544126537E-17</v>
      </c>
      <c r="AH73">
        <f t="shared" si="68"/>
        <v>-1.4125700651433681E-12</v>
      </c>
      <c r="AI73">
        <f t="shared" si="69"/>
        <v>-1.4126173484709122E-12</v>
      </c>
      <c r="AJ73">
        <f t="shared" si="70"/>
        <v>-1.0658424592066442</v>
      </c>
      <c r="AK73">
        <f t="shared" si="92"/>
        <v>-0.69635040668167758</v>
      </c>
      <c r="AL73">
        <f t="shared" si="71"/>
        <v>-1.7621928658897343</v>
      </c>
      <c r="AN73">
        <f t="shared" si="72"/>
        <v>0</v>
      </c>
      <c r="AO73">
        <f t="shared" si="73"/>
        <v>0</v>
      </c>
      <c r="AP73">
        <f t="shared" si="74"/>
        <v>-2.7648039739621354E-20</v>
      </c>
      <c r="AQ73">
        <f t="shared" si="75"/>
        <v>-8.2597387545612143E-16</v>
      </c>
      <c r="AR73">
        <f t="shared" si="76"/>
        <v>-8.26001523495861E-16</v>
      </c>
      <c r="AS73">
        <f t="shared" si="77"/>
        <v>-6.232314052097964E-4</v>
      </c>
      <c r="AT73">
        <f t="shared" si="78"/>
        <v>-4.0717785140373559E-4</v>
      </c>
      <c r="AU73">
        <f t="shared" si="79"/>
        <v>-1.0304092566143579E-3</v>
      </c>
      <c r="AW73">
        <v>70</v>
      </c>
      <c r="AX73">
        <f>IF(Z73&gt;0, (R73*SUMPRODUCT(K73:$K$98, X73:$X$98)-K73*$AZ$3)/Z73, 0)</f>
        <v>-9.392338647380222E+18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0.85299375700000002</v>
      </c>
      <c r="Q74" s="5">
        <f t="shared" si="91"/>
        <v>50</v>
      </c>
      <c r="R74">
        <f t="shared" si="62"/>
        <v>250000</v>
      </c>
      <c r="S74">
        <f t="shared" si="63"/>
        <v>-6.1209011106498494E+19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-8.8820204933887492</v>
      </c>
      <c r="AC74">
        <f t="shared" si="64"/>
        <v>-7.9303754405256699</v>
      </c>
      <c r="AE74">
        <f t="shared" si="65"/>
        <v>0</v>
      </c>
      <c r="AF74">
        <f t="shared" si="66"/>
        <v>0</v>
      </c>
      <c r="AG74">
        <f t="shared" si="67"/>
        <v>-6.4781110633591904E-18</v>
      </c>
      <c r="AH74">
        <f t="shared" si="68"/>
        <v>-2.0166191602663041E-13</v>
      </c>
      <c r="AI74">
        <f t="shared" si="69"/>
        <v>-2.0166839413769378E-13</v>
      </c>
      <c r="AJ74">
        <f t="shared" si="70"/>
        <v>-0.95164505286307932</v>
      </c>
      <c r="AK74">
        <f t="shared" si="92"/>
        <v>-0.62174143453721253</v>
      </c>
      <c r="AL74">
        <f t="shared" si="71"/>
        <v>-1.5733864874004935</v>
      </c>
      <c r="AN74">
        <f t="shared" si="72"/>
        <v>0</v>
      </c>
      <c r="AO74">
        <f t="shared" si="73"/>
        <v>0</v>
      </c>
      <c r="AP74">
        <f t="shared" si="74"/>
        <v>-3.3821018312859094E-21</v>
      </c>
      <c r="AQ74">
        <f t="shared" si="75"/>
        <v>-1.0528395219278984E-16</v>
      </c>
      <c r="AR74">
        <f t="shared" si="76"/>
        <v>-1.0528733429462113E-16</v>
      </c>
      <c r="AS74">
        <f t="shared" si="77"/>
        <v>-4.9683626053077096E-4</v>
      </c>
      <c r="AT74">
        <f t="shared" si="78"/>
        <v>-3.2459969021343742E-4</v>
      </c>
      <c r="AU74">
        <f t="shared" si="79"/>
        <v>-8.214359507443136E-4</v>
      </c>
      <c r="AW74">
        <v>71</v>
      </c>
      <c r="AX74">
        <f>IF(Z74&gt;0, (R74*SUMPRODUCT(K74:$K$98, X74:$X$98)-K74*$AZ$3)/Z74, 0)</f>
        <v>-6.1209011106498494E+19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0.85794593600000002</v>
      </c>
      <c r="Q75" s="5">
        <f t="shared" si="91"/>
        <v>50</v>
      </c>
      <c r="R75">
        <f t="shared" si="62"/>
        <v>250000</v>
      </c>
      <c r="S75">
        <f t="shared" si="63"/>
        <v>-4.138524867637497E+20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-7.9303754405256699</v>
      </c>
      <c r="AC75">
        <f t="shared" si="64"/>
        <v>-7.0806923576122056</v>
      </c>
      <c r="AE75">
        <f t="shared" si="65"/>
        <v>0</v>
      </c>
      <c r="AF75">
        <f t="shared" si="66"/>
        <v>0</v>
      </c>
      <c r="AG75">
        <f t="shared" si="67"/>
        <v>-8.5546089295994291E-19</v>
      </c>
      <c r="AH75">
        <f t="shared" si="68"/>
        <v>-2.7789345298828278E-14</v>
      </c>
      <c r="AI75">
        <f t="shared" si="69"/>
        <v>-2.7790200759721238E-14</v>
      </c>
      <c r="AJ75">
        <f t="shared" si="70"/>
        <v>-0.84968308291346428</v>
      </c>
      <c r="AK75">
        <f t="shared" si="92"/>
        <v>-0.55512628083679694</v>
      </c>
      <c r="AL75">
        <f t="shared" si="71"/>
        <v>-1.404809363750289</v>
      </c>
      <c r="AN75">
        <f t="shared" si="72"/>
        <v>0</v>
      </c>
      <c r="AO75">
        <f t="shared" si="73"/>
        <v>0</v>
      </c>
      <c r="AP75">
        <f t="shared" si="74"/>
        <v>-3.9876811757423823E-22</v>
      </c>
      <c r="AQ75">
        <f t="shared" si="75"/>
        <v>-1.2953841612901354E-17</v>
      </c>
      <c r="AR75">
        <f t="shared" si="76"/>
        <v>-1.2954240381018929E-17</v>
      </c>
      <c r="AS75">
        <f t="shared" si="77"/>
        <v>-3.9607482504047458E-4</v>
      </c>
      <c r="AT75">
        <f t="shared" si="78"/>
        <v>-2.587688856931102E-4</v>
      </c>
      <c r="AU75">
        <f t="shared" si="79"/>
        <v>-6.5484371073359774E-4</v>
      </c>
      <c r="AW75">
        <v>72</v>
      </c>
      <c r="AX75">
        <f>IF(Z75&gt;0, (R75*SUMPRODUCT(K75:$K$98, X75:$X$98)-K75*$AZ$3)/Z75, 0)</f>
        <v>-4.138524867637497E+20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0.86292441799999997</v>
      </c>
      <c r="Q76" s="5">
        <f t="shared" si="91"/>
        <v>50</v>
      </c>
      <c r="R76">
        <f t="shared" si="62"/>
        <v>250000</v>
      </c>
      <c r="S76">
        <f t="shared" si="63"/>
        <v>-2.9078060716354206E+21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-7.0806923576122056</v>
      </c>
      <c r="AC76">
        <f t="shared" si="64"/>
        <v>-6.3220467478680407</v>
      </c>
      <c r="AE76">
        <f t="shared" si="65"/>
        <v>0</v>
      </c>
      <c r="AF76">
        <f t="shared" si="66"/>
        <v>0</v>
      </c>
      <c r="AG76">
        <f t="shared" si="67"/>
        <v>-1.0870819085112455E-19</v>
      </c>
      <c r="AH76">
        <f t="shared" si="68"/>
        <v>-3.6909904658960951E-15</v>
      </c>
      <c r="AI76">
        <f t="shared" si="69"/>
        <v>-3.6910991740869461E-15</v>
      </c>
      <c r="AJ76">
        <f t="shared" si="70"/>
        <v>-0.75864560974416495</v>
      </c>
      <c r="AK76">
        <f t="shared" si="92"/>
        <v>-0.49564846503285442</v>
      </c>
      <c r="AL76">
        <f t="shared" si="71"/>
        <v>-1.254294074777023</v>
      </c>
      <c r="AN76">
        <f t="shared" si="72"/>
        <v>0</v>
      </c>
      <c r="AO76">
        <f t="shared" si="73"/>
        <v>0</v>
      </c>
      <c r="AP76">
        <f t="shared" si="74"/>
        <v>-4.5244366628384641E-23</v>
      </c>
      <c r="AQ76">
        <f t="shared" si="75"/>
        <v>-1.5361908293513619E-18</v>
      </c>
      <c r="AR76">
        <f t="shared" si="76"/>
        <v>-1.5362360737179903E-18</v>
      </c>
      <c r="AS76">
        <f t="shared" si="77"/>
        <v>-3.1574842557435812E-4</v>
      </c>
      <c r="AT76">
        <f t="shared" si="78"/>
        <v>-2.0628897137524727E-4</v>
      </c>
      <c r="AU76">
        <f t="shared" si="79"/>
        <v>-5.2203739694960691E-4</v>
      </c>
      <c r="AW76">
        <v>73</v>
      </c>
      <c r="AX76">
        <f>IF(Z76&gt;0, (R76*SUMPRODUCT(K76:$K$98, X76:$X$98)-K76*$AZ$3)/Z76, 0)</f>
        <v>-2.9078060716354206E+21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0.86793829099999997</v>
      </c>
      <c r="Q77" s="5">
        <f t="shared" si="91"/>
        <v>50</v>
      </c>
      <c r="R77">
        <f t="shared" si="62"/>
        <v>250000</v>
      </c>
      <c r="S77">
        <f t="shared" si="63"/>
        <v>-2.1270023518211222E+22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-6.3220467478680407</v>
      </c>
      <c r="AC77">
        <f t="shared" si="64"/>
        <v>-5.6446845963107499</v>
      </c>
      <c r="AE77">
        <f t="shared" si="65"/>
        <v>0</v>
      </c>
      <c r="AF77">
        <f t="shared" si="66"/>
        <v>0</v>
      </c>
      <c r="AG77">
        <f t="shared" si="67"/>
        <v>-1.3269107557586424E-20</v>
      </c>
      <c r="AH77">
        <f t="shared" si="68"/>
        <v>-4.7176000692513438E-16</v>
      </c>
      <c r="AI77">
        <f t="shared" si="69"/>
        <v>-4.7177327603269197E-16</v>
      </c>
      <c r="AJ77">
        <f t="shared" si="70"/>
        <v>-0.67736215155729074</v>
      </c>
      <c r="AK77">
        <f t="shared" si="92"/>
        <v>-0.44254327235076291</v>
      </c>
      <c r="AL77">
        <f t="shared" si="71"/>
        <v>-1.1199054239080541</v>
      </c>
      <c r="AN77">
        <f t="shared" si="72"/>
        <v>0</v>
      </c>
      <c r="AO77">
        <f t="shared" si="73"/>
        <v>0</v>
      </c>
      <c r="AP77">
        <f t="shared" si="74"/>
        <v>-4.9308970654314246E-24</v>
      </c>
      <c r="AQ77">
        <f t="shared" si="75"/>
        <v>-1.7530945646793569E-19</v>
      </c>
      <c r="AR77">
        <f t="shared" si="76"/>
        <v>-1.7531438736500111E-19</v>
      </c>
      <c r="AS77">
        <f t="shared" si="77"/>
        <v>-2.5171271171425249E-4</v>
      </c>
      <c r="AT77">
        <f t="shared" si="78"/>
        <v>-1.6445230498664482E-4</v>
      </c>
      <c r="AU77">
        <f t="shared" si="79"/>
        <v>-4.1616501670089753E-4</v>
      </c>
      <c r="AW77">
        <v>74</v>
      </c>
      <c r="AX77">
        <f>IF(Z77&gt;0, (R77*SUMPRODUCT(K77:$K$98, X77:$X$98)-K77*$AZ$3)/Z77, 0)</f>
        <v>-2.1270023518211222E+22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0.872959127</v>
      </c>
      <c r="Q78" s="5">
        <f t="shared" si="91"/>
        <v>50</v>
      </c>
      <c r="R78">
        <f t="shared" si="62"/>
        <v>250000</v>
      </c>
      <c r="S78">
        <f t="shared" si="63"/>
        <v>-1.6226034495636658E+23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-5.6446845963107499</v>
      </c>
      <c r="AC78">
        <f t="shared" si="64"/>
        <v>-5.0398969609917401</v>
      </c>
      <c r="AE78">
        <f t="shared" si="65"/>
        <v>0</v>
      </c>
      <c r="AF78">
        <f t="shared" si="66"/>
        <v>0</v>
      </c>
      <c r="AG78">
        <f t="shared" si="67"/>
        <v>-1.5530279324708134E-21</v>
      </c>
      <c r="AH78">
        <f t="shared" si="68"/>
        <v>-5.7916942747698721E-17</v>
      </c>
      <c r="AI78">
        <f t="shared" si="69"/>
        <v>-5.791849577563119E-17</v>
      </c>
      <c r="AJ78">
        <f t="shared" si="70"/>
        <v>-0.60478763531900981</v>
      </c>
      <c r="AK78">
        <f t="shared" si="92"/>
        <v>-0.39512792174175254</v>
      </c>
      <c r="AL78">
        <f t="shared" si="71"/>
        <v>-0.99991555706076252</v>
      </c>
      <c r="AN78">
        <f t="shared" si="72"/>
        <v>0</v>
      </c>
      <c r="AO78">
        <f t="shared" si="73"/>
        <v>0</v>
      </c>
      <c r="AP78">
        <f t="shared" si="74"/>
        <v>-5.1528258679574301E-25</v>
      </c>
      <c r="AQ78">
        <f t="shared" si="75"/>
        <v>-1.9216391060561951E-20</v>
      </c>
      <c r="AR78">
        <f t="shared" si="76"/>
        <v>-1.9216906343148746E-20</v>
      </c>
      <c r="AS78">
        <f t="shared" si="77"/>
        <v>-2.0066383268036716E-4</v>
      </c>
      <c r="AT78">
        <f t="shared" si="78"/>
        <v>-1.3110037068450638E-4</v>
      </c>
      <c r="AU78">
        <f t="shared" si="79"/>
        <v>-3.3176420336487357E-4</v>
      </c>
      <c r="AW78">
        <v>75</v>
      </c>
      <c r="AX78">
        <f>IF(Z78&gt;0, (R78*SUMPRODUCT(K78:$K$98, X78:$X$98)-K78*$AZ$3)/Z78, 0)</f>
        <v>-1.6226034495636658E+23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0.877957722</v>
      </c>
      <c r="Q79" s="5">
        <f t="shared" si="91"/>
        <v>50</v>
      </c>
      <c r="R79">
        <f t="shared" si="62"/>
        <v>250000</v>
      </c>
      <c r="S79">
        <f t="shared" si="63"/>
        <v>-1.293041435633394E+24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-5.0398969609917401</v>
      </c>
      <c r="AC79">
        <f t="shared" si="64"/>
        <v>-4.4999080008854824</v>
      </c>
      <c r="AE79">
        <f t="shared" si="65"/>
        <v>0</v>
      </c>
      <c r="AF79">
        <f t="shared" si="66"/>
        <v>0</v>
      </c>
      <c r="AG79">
        <f t="shared" si="67"/>
        <v>-1.7400478735166019E-22</v>
      </c>
      <c r="AH79">
        <f t="shared" si="68"/>
        <v>-6.8174643289722261E-18</v>
      </c>
      <c r="AI79">
        <f t="shared" si="69"/>
        <v>-6.8176383337595777E-18</v>
      </c>
      <c r="AJ79">
        <f t="shared" si="70"/>
        <v>-0.53998896010625774</v>
      </c>
      <c r="AK79">
        <f t="shared" si="92"/>
        <v>-0.35279278726942181</v>
      </c>
      <c r="AL79">
        <f t="shared" si="71"/>
        <v>-0.89278174737567961</v>
      </c>
      <c r="AN79">
        <f t="shared" si="72"/>
        <v>0</v>
      </c>
      <c r="AO79">
        <f t="shared" si="73"/>
        <v>0</v>
      </c>
      <c r="AP79">
        <f t="shared" si="74"/>
        <v>-5.1547709677078386E-26</v>
      </c>
      <c r="AQ79">
        <f t="shared" si="75"/>
        <v>-2.0196264557565082E-21</v>
      </c>
      <c r="AR79">
        <f t="shared" si="76"/>
        <v>-2.019678003466185E-21</v>
      </c>
      <c r="AS79">
        <f t="shared" si="77"/>
        <v>-1.5996797885871076E-4</v>
      </c>
      <c r="AT79">
        <f t="shared" si="78"/>
        <v>-1.0451241285435772E-4</v>
      </c>
      <c r="AU79">
        <f t="shared" si="79"/>
        <v>-2.6448039171306849E-4</v>
      </c>
      <c r="AW79">
        <v>76</v>
      </c>
      <c r="AX79">
        <f>IF(Z79&gt;0, (R79*SUMPRODUCT(K79:$K$98, X79:$X$98)-K79*$AZ$3)/Z79, 0)</f>
        <v>-1.293041435633394E+24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0.88376105100000002</v>
      </c>
      <c r="Q80" s="5">
        <f t="shared" si="91"/>
        <v>50</v>
      </c>
      <c r="R80">
        <f t="shared" si="62"/>
        <v>250000</v>
      </c>
      <c r="S80">
        <f t="shared" si="63"/>
        <v>-1.0867024689932979E+25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-4.4999080008854824</v>
      </c>
      <c r="AC80">
        <f t="shared" si="64"/>
        <v>-4.0177750007906088</v>
      </c>
      <c r="AE80">
        <f t="shared" si="65"/>
        <v>0</v>
      </c>
      <c r="AF80">
        <f t="shared" si="66"/>
        <v>0</v>
      </c>
      <c r="AG80">
        <f t="shared" si="67"/>
        <v>-1.8486085729208864E-23</v>
      </c>
      <c r="AH80">
        <f t="shared" si="68"/>
        <v>-7.6889326874467356E-19</v>
      </c>
      <c r="AI80">
        <f t="shared" si="69"/>
        <v>-7.6891175483040279E-19</v>
      </c>
      <c r="AJ80">
        <f t="shared" si="70"/>
        <v>-0.48213300009487359</v>
      </c>
      <c r="AK80">
        <f t="shared" si="92"/>
        <v>-0.31499356006198381</v>
      </c>
      <c r="AL80">
        <f t="shared" si="71"/>
        <v>-0.79712656015685734</v>
      </c>
      <c r="AN80">
        <f t="shared" si="72"/>
        <v>0</v>
      </c>
      <c r="AO80">
        <f t="shared" si="73"/>
        <v>0</v>
      </c>
      <c r="AP80">
        <f t="shared" si="74"/>
        <v>-4.889620088794585E-27</v>
      </c>
      <c r="AQ80">
        <f t="shared" si="75"/>
        <v>-2.0337436643240028E-22</v>
      </c>
      <c r="AR80">
        <f t="shared" si="76"/>
        <v>-2.0337925605248908E-22</v>
      </c>
      <c r="AS80">
        <f t="shared" si="77"/>
        <v>-1.2752549335037544E-4</v>
      </c>
      <c r="AT80">
        <f t="shared" si="78"/>
        <v>-8.3316655655578549E-5</v>
      </c>
      <c r="AU80">
        <f t="shared" si="79"/>
        <v>-2.1084214900595396E-4</v>
      </c>
      <c r="AW80">
        <v>77</v>
      </c>
      <c r="AX80">
        <f>IF(Z80&gt;0, (R80*SUMPRODUCT(K80:$K$98, X80:$X$98)-K80*$AZ$3)/Z80, 0)</f>
        <v>-1.0867024689932979E+25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0.88953285599999998</v>
      </c>
      <c r="Q81" s="5">
        <f t="shared" si="91"/>
        <v>50</v>
      </c>
      <c r="R81">
        <f t="shared" si="62"/>
        <v>250000</v>
      </c>
      <c r="S81">
        <f t="shared" si="63"/>
        <v>-9.6575857834792062E+25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-4.0177750007906088</v>
      </c>
      <c r="AC81">
        <f t="shared" si="64"/>
        <v>-3.5872991078487577</v>
      </c>
      <c r="AE81">
        <f t="shared" si="65"/>
        <v>0</v>
      </c>
      <c r="AF81">
        <f t="shared" si="66"/>
        <v>0</v>
      </c>
      <c r="AG81">
        <f t="shared" si="67"/>
        <v>-1.857244236952773E-24</v>
      </c>
      <c r="AH81">
        <f t="shared" si="68"/>
        <v>-8.2219903174820007E-20</v>
      </c>
      <c r="AI81">
        <f t="shared" si="69"/>
        <v>-8.222176041905696E-20</v>
      </c>
      <c r="AJ81">
        <f t="shared" si="70"/>
        <v>-0.43047589294185107</v>
      </c>
      <c r="AK81">
        <f t="shared" si="92"/>
        <v>-0.28124425005534265</v>
      </c>
      <c r="AL81">
        <f t="shared" si="71"/>
        <v>-0.71172014299719377</v>
      </c>
      <c r="AN81">
        <f t="shared" si="72"/>
        <v>0</v>
      </c>
      <c r="AO81">
        <f t="shared" si="73"/>
        <v>0</v>
      </c>
      <c r="AP81">
        <f t="shared" si="74"/>
        <v>-4.3861264782698083E-28</v>
      </c>
      <c r="AQ81">
        <f t="shared" si="75"/>
        <v>-1.9417311260448301E-23</v>
      </c>
      <c r="AR81">
        <f t="shared" si="76"/>
        <v>-1.9417749873096128E-23</v>
      </c>
      <c r="AS81">
        <f t="shared" si="77"/>
        <v>-1.0166254253059257E-4</v>
      </c>
      <c r="AT81">
        <f t="shared" si="78"/>
        <v>-6.6419527786653807E-5</v>
      </c>
      <c r="AU81">
        <f t="shared" si="79"/>
        <v>-1.6808207031724639E-4</v>
      </c>
      <c r="AW81">
        <v>78</v>
      </c>
      <c r="AX81">
        <f>IF(Z81&gt;0, (R81*SUMPRODUCT(K81:$K$98, X81:$X$98)-K81*$AZ$3)/Z81, 0)</f>
        <v>-9.6575857834792062E+25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0.89526598199999996</v>
      </c>
      <c r="Q82" s="5">
        <f t="shared" si="91"/>
        <v>50</v>
      </c>
      <c r="R82">
        <f t="shared" si="62"/>
        <v>250000</v>
      </c>
      <c r="S82">
        <f t="shared" si="63"/>
        <v>-9.1021626988681132E+26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-3.5872991078487577</v>
      </c>
      <c r="AC82">
        <f t="shared" si="64"/>
        <v>-3.2029456320078191</v>
      </c>
      <c r="AE82">
        <f t="shared" si="65"/>
        <v>0</v>
      </c>
      <c r="AF82">
        <f t="shared" si="66"/>
        <v>0</v>
      </c>
      <c r="AG82">
        <f t="shared" si="67"/>
        <v>-1.759442089738803E-25</v>
      </c>
      <c r="AH82">
        <f t="shared" si="68"/>
        <v>-8.3136379280468251E-21</v>
      </c>
      <c r="AI82">
        <f t="shared" si="69"/>
        <v>-8.3138138722557988E-21</v>
      </c>
      <c r="AJ82">
        <f t="shared" si="70"/>
        <v>-0.3843534758409386</v>
      </c>
      <c r="AK82">
        <f t="shared" si="92"/>
        <v>-0.25111093754941305</v>
      </c>
      <c r="AL82">
        <f t="shared" si="71"/>
        <v>-0.63546441339035165</v>
      </c>
      <c r="AN82">
        <f t="shared" si="72"/>
        <v>0</v>
      </c>
      <c r="AO82">
        <f t="shared" si="73"/>
        <v>0</v>
      </c>
      <c r="AP82">
        <f t="shared" si="74"/>
        <v>-3.7099587923454348E-29</v>
      </c>
      <c r="AQ82">
        <f t="shared" si="75"/>
        <v>-1.7530133164037598E-24</v>
      </c>
      <c r="AR82">
        <f t="shared" si="76"/>
        <v>-1.7530504159916832E-24</v>
      </c>
      <c r="AS82">
        <f t="shared" si="77"/>
        <v>-8.1044756481658638E-5</v>
      </c>
      <c r="AT82">
        <f t="shared" si="78"/>
        <v>-5.2949240901350277E-5</v>
      </c>
      <c r="AU82">
        <f t="shared" si="79"/>
        <v>-1.3399399738300892E-4</v>
      </c>
      <c r="AW82">
        <v>79</v>
      </c>
      <c r="AX82">
        <f>IF(Z82&gt;0, (R82*SUMPRODUCT(K82:$K$98, X82:$X$98)-K82*$AZ$3)/Z82, 0)</f>
        <v>-9.1021626988681132E+26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0.900953271</v>
      </c>
      <c r="Q83" s="5">
        <f t="shared" si="91"/>
        <v>50</v>
      </c>
      <c r="R83">
        <f t="shared" si="62"/>
        <v>250000</v>
      </c>
      <c r="S83">
        <f t="shared" si="63"/>
        <v>-9.1265912542753219E+27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-3.2029456320078191</v>
      </c>
      <c r="AC83">
        <f t="shared" si="64"/>
        <v>-2.859772885721267</v>
      </c>
      <c r="AE83">
        <f t="shared" si="65"/>
        <v>0</v>
      </c>
      <c r="AF83">
        <f t="shared" si="66"/>
        <v>0</v>
      </c>
      <c r="AG83">
        <f t="shared" si="67"/>
        <v>-1.5667256295616481E-26</v>
      </c>
      <c r="AH83">
        <f t="shared" si="68"/>
        <v>-7.9258755294262503E-22</v>
      </c>
      <c r="AI83">
        <f t="shared" si="69"/>
        <v>-7.9260322019892063E-22</v>
      </c>
      <c r="AJ83">
        <f t="shared" si="70"/>
        <v>-0.34317274628655214</v>
      </c>
      <c r="AK83">
        <f t="shared" si="92"/>
        <v>-0.22420619424054736</v>
      </c>
      <c r="AL83">
        <f t="shared" si="71"/>
        <v>-0.56737894052709947</v>
      </c>
      <c r="AN83">
        <f t="shared" si="72"/>
        <v>0</v>
      </c>
      <c r="AO83">
        <f t="shared" si="73"/>
        <v>0</v>
      </c>
      <c r="AP83">
        <f t="shared" si="74"/>
        <v>-2.9496401355638489E-30</v>
      </c>
      <c r="AQ83">
        <f t="shared" si="75"/>
        <v>-1.4921872809101916E-25</v>
      </c>
      <c r="AR83">
        <f t="shared" si="76"/>
        <v>-1.4922167773115471E-25</v>
      </c>
      <c r="AS83">
        <f t="shared" si="77"/>
        <v>-6.4608383674791606E-5</v>
      </c>
      <c r="AT83">
        <f t="shared" si="78"/>
        <v>-4.2210810667530511E-5</v>
      </c>
      <c r="AU83">
        <f t="shared" si="79"/>
        <v>-1.0681919434232212E-4</v>
      </c>
      <c r="AW83">
        <v>80</v>
      </c>
      <c r="AX83">
        <f>IF(Z83&gt;0, (R83*SUMPRODUCT(K83:$K$98, X83:$X$98)-K83*$AZ$3)/Z83, 0)</f>
        <v>-9.1265912542753219E+27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0.90658776299999999</v>
      </c>
      <c r="Q84" s="5">
        <f t="shared" si="91"/>
        <v>50</v>
      </c>
      <c r="R84">
        <f t="shared" si="62"/>
        <v>250000</v>
      </c>
      <c r="S84">
        <f t="shared" si="63"/>
        <v>-9.7692406826557707E+28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-2.859772885721267</v>
      </c>
      <c r="AC84">
        <f t="shared" si="64"/>
        <v>-2.5533686479654167</v>
      </c>
      <c r="AE84">
        <f t="shared" si="65"/>
        <v>0</v>
      </c>
      <c r="AF84">
        <f t="shared" si="66"/>
        <v>0</v>
      </c>
      <c r="AG84">
        <f t="shared" si="67"/>
        <v>-1.3068408952697043E-27</v>
      </c>
      <c r="AH84">
        <f t="shared" si="68"/>
        <v>-7.1018714186953051E-23</v>
      </c>
      <c r="AI84">
        <f t="shared" si="69"/>
        <v>-7.1020021027848322E-23</v>
      </c>
      <c r="AJ84">
        <f t="shared" si="70"/>
        <v>-0.30640423775585024</v>
      </c>
      <c r="AK84">
        <f t="shared" si="92"/>
        <v>-0.2001841020004887</v>
      </c>
      <c r="AL84">
        <f t="shared" si="71"/>
        <v>-0.50658833975633888</v>
      </c>
      <c r="AN84">
        <f t="shared" si="72"/>
        <v>0</v>
      </c>
      <c r="AO84">
        <f t="shared" si="73"/>
        <v>0</v>
      </c>
      <c r="AP84">
        <f t="shared" si="74"/>
        <v>-2.1967507326103923E-31</v>
      </c>
      <c r="AQ84">
        <f t="shared" si="75"/>
        <v>-1.1937980589981455E-26</v>
      </c>
      <c r="AR84">
        <f t="shared" si="76"/>
        <v>-1.1938200265054717E-26</v>
      </c>
      <c r="AS84">
        <f t="shared" si="77"/>
        <v>-5.1505407904011189E-5</v>
      </c>
      <c r="AT84">
        <f t="shared" si="78"/>
        <v>-3.3650199830620622E-5</v>
      </c>
      <c r="AU84">
        <f t="shared" si="79"/>
        <v>-8.5155607734631805E-5</v>
      </c>
      <c r="AW84">
        <v>81</v>
      </c>
      <c r="AX84">
        <f>IF(Z84&gt;0, (R84*SUMPRODUCT(K84:$K$98, X84:$X$98)-K84*$AZ$3)/Z84, 0)</f>
        <v>-9.7692406826557707E+28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0.91219363099999995</v>
      </c>
      <c r="Q85" s="5">
        <f t="shared" si="91"/>
        <v>50</v>
      </c>
      <c r="R85">
        <f t="shared" si="62"/>
        <v>250000</v>
      </c>
      <c r="S85">
        <f t="shared" si="63"/>
        <v>-1.1210568538161428E+30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-2.5533686479654167</v>
      </c>
      <c r="AC85">
        <f t="shared" si="64"/>
        <v>-2.2797934356834078</v>
      </c>
      <c r="AE85">
        <f t="shared" si="65"/>
        <v>0</v>
      </c>
      <c r="AF85">
        <f t="shared" si="66"/>
        <v>0</v>
      </c>
      <c r="AG85">
        <f t="shared" si="67"/>
        <v>-1.0168054492164506E-28</v>
      </c>
      <c r="AH85">
        <f t="shared" si="68"/>
        <v>-5.9604597069768108E-24</v>
      </c>
      <c r="AI85">
        <f t="shared" si="69"/>
        <v>-5.9605613875217325E-24</v>
      </c>
      <c r="AJ85">
        <f t="shared" si="70"/>
        <v>-0.27357521228200898</v>
      </c>
      <c r="AK85">
        <f t="shared" si="92"/>
        <v>-0.17873580535757919</v>
      </c>
      <c r="AL85">
        <f t="shared" si="71"/>
        <v>-0.45231101763958814</v>
      </c>
      <c r="AN85">
        <f t="shared" si="72"/>
        <v>0</v>
      </c>
      <c r="AO85">
        <f t="shared" si="73"/>
        <v>0</v>
      </c>
      <c r="AP85">
        <f t="shared" si="74"/>
        <v>-1.5260821259152203E-32</v>
      </c>
      <c r="AQ85">
        <f t="shared" si="75"/>
        <v>-8.9458126213472476E-28</v>
      </c>
      <c r="AR85">
        <f t="shared" si="76"/>
        <v>-8.9459652295598406E-28</v>
      </c>
      <c r="AS85">
        <f t="shared" si="77"/>
        <v>-4.1059795841845632E-5</v>
      </c>
      <c r="AT85">
        <f t="shared" si="78"/>
        <v>-2.6825733283339141E-5</v>
      </c>
      <c r="AU85">
        <f t="shared" si="79"/>
        <v>-6.7885529125184766E-5</v>
      </c>
      <c r="AW85">
        <v>82</v>
      </c>
      <c r="AX85">
        <f>IF(Z85&gt;0, (R85*SUMPRODUCT(K85:$K$98, X85:$X$98)-K85*$AZ$3)/Z85, 0)</f>
        <v>-1.1210568538161428E+30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0.91779930600000004</v>
      </c>
      <c r="Q86" s="5">
        <f t="shared" si="91"/>
        <v>50</v>
      </c>
      <c r="R86">
        <f t="shared" si="62"/>
        <v>250000</v>
      </c>
      <c r="S86">
        <f t="shared" si="63"/>
        <v>-1.3863351777182341E+31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-2.2797934356834078</v>
      </c>
      <c r="AC86">
        <f t="shared" si="64"/>
        <v>-2.0355298532887569</v>
      </c>
      <c r="AE86">
        <f t="shared" si="65"/>
        <v>0</v>
      </c>
      <c r="AF86">
        <f t="shared" si="66"/>
        <v>0</v>
      </c>
      <c r="AG86">
        <f t="shared" si="67"/>
        <v>-7.3414059096409525E-30</v>
      </c>
      <c r="AH86">
        <f t="shared" si="68"/>
        <v>-4.6661166781393827E-25</v>
      </c>
      <c r="AI86">
        <f t="shared" si="69"/>
        <v>-4.6661900921984793E-25</v>
      </c>
      <c r="AJ86">
        <f t="shared" si="70"/>
        <v>-0.24426358239465085</v>
      </c>
      <c r="AK86">
        <f t="shared" si="92"/>
        <v>-0.15958554049783855</v>
      </c>
      <c r="AL86">
        <f t="shared" si="71"/>
        <v>-0.40384912289248942</v>
      </c>
      <c r="AN86">
        <f t="shared" si="72"/>
        <v>0</v>
      </c>
      <c r="AO86">
        <f t="shared" si="73"/>
        <v>0</v>
      </c>
      <c r="AP86">
        <f t="shared" si="74"/>
        <v>-9.8378739814352095E-34</v>
      </c>
      <c r="AQ86">
        <f t="shared" si="75"/>
        <v>-6.2528442681428291E-29</v>
      </c>
      <c r="AR86">
        <f t="shared" si="76"/>
        <v>-6.2529426468826434E-29</v>
      </c>
      <c r="AS86">
        <f t="shared" si="77"/>
        <v>-3.2732617858614177E-5</v>
      </c>
      <c r="AT86">
        <f t="shared" si="78"/>
        <v>-2.1385310334294594E-5</v>
      </c>
      <c r="AU86">
        <f t="shared" si="79"/>
        <v>-5.4117928192908774E-5</v>
      </c>
      <c r="AW86">
        <v>83</v>
      </c>
      <c r="AX86">
        <f>IF(Z86&gt;0, (R86*SUMPRODUCT(K86:$K$98, X86:$X$98)-K86*$AZ$3)/Z86, 0)</f>
        <v>-1.3863351777182341E+31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0.92340517499999997</v>
      </c>
      <c r="Q87" s="5">
        <f t="shared" si="91"/>
        <v>50</v>
      </c>
      <c r="R87">
        <f t="shared" si="62"/>
        <v>250000</v>
      </c>
      <c r="S87">
        <f t="shared" si="63"/>
        <v>-1.8587018823457399E+32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-2.0355298532887569</v>
      </c>
      <c r="AC87">
        <f t="shared" si="64"/>
        <v>-1.8174373690078187</v>
      </c>
      <c r="AE87">
        <f t="shared" si="65"/>
        <v>0</v>
      </c>
      <c r="AF87">
        <f t="shared" si="66"/>
        <v>0</v>
      </c>
      <c r="AG87">
        <f t="shared" si="67"/>
        <v>-4.8889964180650526E-31</v>
      </c>
      <c r="AH87">
        <f t="shared" si="68"/>
        <v>-3.3895461043690191E-26</v>
      </c>
      <c r="AI87">
        <f t="shared" si="69"/>
        <v>-3.3895949943331998E-26</v>
      </c>
      <c r="AJ87">
        <f t="shared" si="70"/>
        <v>-0.21809248428093819</v>
      </c>
      <c r="AK87">
        <f t="shared" si="92"/>
        <v>-0.14248708973021298</v>
      </c>
      <c r="AL87">
        <f t="shared" si="71"/>
        <v>-0.36057957401115115</v>
      </c>
      <c r="AN87">
        <f t="shared" si="72"/>
        <v>0</v>
      </c>
      <c r="AO87">
        <f t="shared" si="73"/>
        <v>0</v>
      </c>
      <c r="AP87">
        <f t="shared" si="74"/>
        <v>-5.8495669300511716E-35</v>
      </c>
      <c r="AQ87">
        <f t="shared" si="75"/>
        <v>-4.0555106006496091E-30</v>
      </c>
      <c r="AR87">
        <f t="shared" si="76"/>
        <v>-4.05556909631891E-30</v>
      </c>
      <c r="AS87">
        <f t="shared" si="77"/>
        <v>-2.6094242553104403E-5</v>
      </c>
      <c r="AT87">
        <f t="shared" si="78"/>
        <v>-1.7048238468028212E-5</v>
      </c>
      <c r="AU87">
        <f t="shared" si="79"/>
        <v>-4.3142481021132615E-5</v>
      </c>
      <c r="AW87">
        <v>84</v>
      </c>
      <c r="AX87">
        <f>IF(Z87&gt;0, (R87*SUMPRODUCT(K87:$K$98, X87:$X$98)-K87*$AZ$3)/Z87, 0)</f>
        <v>-1.8587018823457399E+32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0.92901104300000004</v>
      </c>
      <c r="Q88" s="5">
        <f t="shared" si="91"/>
        <v>50</v>
      </c>
      <c r="R88">
        <f t="shared" si="62"/>
        <v>250000</v>
      </c>
      <c r="S88">
        <f t="shared" si="63"/>
        <v>-2.721074984270366E+33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-1.8174373690078187</v>
      </c>
      <c r="AC88">
        <f t="shared" si="64"/>
        <v>-1.6227119366141236</v>
      </c>
      <c r="AE88">
        <f t="shared" si="65"/>
        <v>0</v>
      </c>
      <c r="AF88">
        <f t="shared" si="66"/>
        <v>0</v>
      </c>
      <c r="AG88">
        <f t="shared" si="67"/>
        <v>-2.9817479231452354E-32</v>
      </c>
      <c r="AH88">
        <f t="shared" si="68"/>
        <v>-2.2709658307849394E-27</v>
      </c>
      <c r="AI88">
        <f t="shared" si="69"/>
        <v>-2.2709956482641707E-27</v>
      </c>
      <c r="AJ88">
        <f t="shared" si="70"/>
        <v>-0.19472543239369511</v>
      </c>
      <c r="AK88">
        <f t="shared" si="92"/>
        <v>-0.12722061583054733</v>
      </c>
      <c r="AL88">
        <f t="shared" si="71"/>
        <v>-0.32194604822424244</v>
      </c>
      <c r="AN88">
        <f t="shared" si="72"/>
        <v>0</v>
      </c>
      <c r="AO88">
        <f t="shared" si="73"/>
        <v>0</v>
      </c>
      <c r="AP88">
        <f t="shared" si="74"/>
        <v>-3.1853480889777938E-36</v>
      </c>
      <c r="AQ88">
        <f t="shared" si="75"/>
        <v>-2.4260322655290834E-31</v>
      </c>
      <c r="AR88">
        <f t="shared" si="76"/>
        <v>-2.426064119009973E-31</v>
      </c>
      <c r="AS88">
        <f t="shared" si="77"/>
        <v>-2.0802170402666168E-5</v>
      </c>
      <c r="AT88">
        <f t="shared" si="78"/>
        <v>-1.3590751329741881E-5</v>
      </c>
      <c r="AU88">
        <f t="shared" si="79"/>
        <v>-3.4392921732408049E-5</v>
      </c>
      <c r="AW88">
        <v>85</v>
      </c>
      <c r="AX88">
        <f>IF(Z88&gt;0, (R88*SUMPRODUCT(K88:$K$98, X88:$X$98)-K88*$AZ$3)/Z88, 0)</f>
        <v>-2.721074984270366E+33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-1.6227119366141236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-1.4908739615726176E-28</v>
      </c>
      <c r="AI89">
        <f t="shared" si="69"/>
        <v>-1.4908739615726176E-28</v>
      </c>
      <c r="AJ89">
        <f t="shared" si="70"/>
        <v>-1.6227119366141236</v>
      </c>
      <c r="AK89">
        <f t="shared" si="92"/>
        <v>-0.11358983556298867</v>
      </c>
      <c r="AL89">
        <f t="shared" si="71"/>
        <v>-1.7363017721771123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-1.4220303968650862E-32</v>
      </c>
      <c r="AR89">
        <f t="shared" si="76"/>
        <v>-1.4220303968650862E-32</v>
      </c>
      <c r="AS89">
        <f t="shared" si="77"/>
        <v>-1.5477805359126589E-4</v>
      </c>
      <c r="AT89">
        <f t="shared" si="78"/>
        <v>-1.0834463751388614E-5</v>
      </c>
      <c r="AU89">
        <f t="shared" si="79"/>
        <v>-1.6561251734265451E-4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26648.493721186027</v>
      </c>
      <c r="AO91" s="6">
        <f t="shared" si="93"/>
        <v>-2664.8493721186028</v>
      </c>
      <c r="AP91" s="6">
        <f t="shared" si="93"/>
        <v>-2976.7898378830978</v>
      </c>
      <c r="AQ91" s="6">
        <f t="shared" si="93"/>
        <v>-15189.919003215975</v>
      </c>
      <c r="AR91" s="6">
        <f t="shared" si="93"/>
        <v>5816.9355079683619</v>
      </c>
      <c r="AS91" s="6">
        <f t="shared" si="93"/>
        <v>-3629.6679604928895</v>
      </c>
      <c r="AT91" s="6">
        <f t="shared" si="93"/>
        <v>1824.435438705231</v>
      </c>
      <c r="AU91" s="6">
        <f t="shared" si="93"/>
        <v>4011.7029861807009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66173.906341730777</v>
      </c>
      <c r="K3">
        <v>1</v>
      </c>
      <c r="L3" s="2">
        <v>0</v>
      </c>
      <c r="O3">
        <f>$C$3</f>
        <v>66173.906341730777</v>
      </c>
      <c r="P3">
        <f>O3*C5</f>
        <v>6617.3906341730781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66173.906341730777</v>
      </c>
      <c r="AF3">
        <f t="shared" ref="AF3:AF34" si="4">-$Z3*P3</f>
        <v>-6617.3906341730781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57036.607503557701</v>
      </c>
      <c r="AJ3">
        <f t="shared" ref="AJ3:AJ34" si="8">AB3-AC3</f>
        <v>0</v>
      </c>
      <c r="AL3">
        <f t="shared" ref="AL3:AL34" si="9">SUM(AI3:AK3)</f>
        <v>57036.607503557701</v>
      </c>
      <c r="AN3">
        <f t="shared" ref="AN3:AN34" si="10">AE3*$K3</f>
        <v>66173.906341730777</v>
      </c>
      <c r="AO3">
        <f t="shared" ref="AO3:AO34" si="11">AF3*$K3</f>
        <v>-6617.3906341730781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57036.607503557701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57036.607503557701</v>
      </c>
      <c r="AW3">
        <v>0</v>
      </c>
      <c r="AX3">
        <f>IF(Z3&gt;0, (R3*SUMPRODUCT(K3:$K$98, X3:$X$98)-K3*$AZ$3)/Z3, 0)</f>
        <v>0</v>
      </c>
      <c r="AZ3">
        <f>C6*ABS(SUMPRODUCT(X4:X79, K4:K79))/1</f>
        <v>40565.763543358953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250000</v>
      </c>
      <c r="S4">
        <f t="shared" si="1"/>
        <v>2022.8984107193553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1997.8195013747827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-1997.8195013747827</v>
      </c>
      <c r="AK4">
        <f>G4*SUM(AB4, AE4:AF4)</f>
        <v>0</v>
      </c>
      <c r="AL4">
        <f t="shared" si="9"/>
        <v>-2597.1977513747825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-569.8595265259554</v>
      </c>
      <c r="AR4">
        <f t="shared" si="14"/>
        <v>-569.8595265259554</v>
      </c>
      <c r="AS4">
        <f t="shared" si="15"/>
        <v>-1899.429075275511</v>
      </c>
      <c r="AT4">
        <f t="shared" si="16"/>
        <v>0</v>
      </c>
      <c r="AU4">
        <f t="shared" si="17"/>
        <v>-2469.2886018014665</v>
      </c>
      <c r="AW4">
        <v>1</v>
      </c>
      <c r="AX4">
        <f>IF(Z4&gt;0, (R4*SUMPRODUCT(K4:$K$98, X4:$X$98)-K4*$AZ$3)/Z4, 0)</f>
        <v>2022.8984107193553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2.5466569999999999E-3</v>
      </c>
      <c r="Q5" s="5">
        <f t="shared" ref="Q5:Q36" si="29">$C$8</f>
        <v>50</v>
      </c>
      <c r="R5">
        <f t="shared" si="0"/>
        <v>250000</v>
      </c>
      <c r="S5">
        <f t="shared" si="1"/>
        <v>3494.0098339758838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1997.8195013747827</v>
      </c>
      <c r="AC5">
        <f t="shared" si="2"/>
        <v>3407.3981426425307</v>
      </c>
      <c r="AE5">
        <f t="shared" si="3"/>
        <v>0</v>
      </c>
      <c r="AF5">
        <f t="shared" si="4"/>
        <v>0</v>
      </c>
      <c r="AG5">
        <f t="shared" si="5"/>
        <v>-48.760568867163201</v>
      </c>
      <c r="AH5">
        <f t="shared" si="6"/>
        <v>-628.77119668398973</v>
      </c>
      <c r="AI5">
        <f t="shared" si="7"/>
        <v>-677.53176555115294</v>
      </c>
      <c r="AJ5">
        <f t="shared" si="8"/>
        <v>-1409.578641267748</v>
      </c>
      <c r="AK5">
        <f>G5*SUM(AB5, AE5:AF5)</f>
        <v>8.191059955636609</v>
      </c>
      <c r="AL5">
        <f t="shared" si="9"/>
        <v>-2078.9193468632643</v>
      </c>
      <c r="AN5">
        <f t="shared" si="10"/>
        <v>0</v>
      </c>
      <c r="AO5">
        <f t="shared" si="11"/>
        <v>0</v>
      </c>
      <c r="AP5">
        <f t="shared" si="12"/>
        <v>-43.979854058907314</v>
      </c>
      <c r="AQ5">
        <f t="shared" si="13"/>
        <v>-567.12352027600923</v>
      </c>
      <c r="AR5">
        <f t="shared" si="14"/>
        <v>-611.10337433491657</v>
      </c>
      <c r="AS5">
        <f t="shared" si="15"/>
        <v>-1271.3769418153029</v>
      </c>
      <c r="AT5">
        <f t="shared" si="16"/>
        <v>7.3879700300062572</v>
      </c>
      <c r="AU5">
        <f t="shared" si="17"/>
        <v>-1875.0923461202133</v>
      </c>
      <c r="AW5">
        <v>2</v>
      </c>
      <c r="AX5">
        <f>IF(Z5&gt;0, (R5*SUMPRODUCT(K5:$K$98, X5:$X$98)-K5*$AZ$3)/Z5, 0)</f>
        <v>3494.0098339758838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3.8442260000000001E-3</v>
      </c>
      <c r="Q6" s="5">
        <f t="shared" si="29"/>
        <v>50</v>
      </c>
      <c r="R6">
        <f t="shared" si="0"/>
        <v>250000</v>
      </c>
      <c r="S6">
        <f t="shared" si="1"/>
        <v>5008.3984208663014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3407.3981426425307</v>
      </c>
      <c r="AC6">
        <f t="shared" si="2"/>
        <v>4816.628501295927</v>
      </c>
      <c r="AE6">
        <f t="shared" si="3"/>
        <v>0</v>
      </c>
      <c r="AF6">
        <f t="shared" si="4"/>
        <v>0</v>
      </c>
      <c r="AG6">
        <f t="shared" si="5"/>
        <v>-48.08551653187763</v>
      </c>
      <c r="AH6">
        <f t="shared" si="6"/>
        <v>-937.23323306969667</v>
      </c>
      <c r="AI6">
        <f t="shared" si="7"/>
        <v>-985.31874960157427</v>
      </c>
      <c r="AJ6">
        <f t="shared" si="8"/>
        <v>-1409.2303586533963</v>
      </c>
      <c r="AK6">
        <f>G6*SUM(AB6, AE6:AF6)</f>
        <v>24.192526812761969</v>
      </c>
      <c r="AL6">
        <f t="shared" si="9"/>
        <v>-2370.3565814422086</v>
      </c>
      <c r="AN6">
        <f t="shared" si="10"/>
        <v>0</v>
      </c>
      <c r="AO6">
        <f t="shared" si="11"/>
        <v>0</v>
      </c>
      <c r="AP6">
        <f t="shared" si="12"/>
        <v>-41.028272651469855</v>
      </c>
      <c r="AQ6">
        <f t="shared" si="13"/>
        <v>-799.68072296593061</v>
      </c>
      <c r="AR6">
        <f t="shared" si="14"/>
        <v>-840.70899561740043</v>
      </c>
      <c r="AS6">
        <f t="shared" si="15"/>
        <v>-1202.4054549820705</v>
      </c>
      <c r="AT6">
        <f t="shared" si="16"/>
        <v>20.641924175733404</v>
      </c>
      <c r="AU6">
        <f t="shared" si="17"/>
        <v>-2022.4725264237377</v>
      </c>
      <c r="AW6">
        <v>3</v>
      </c>
      <c r="AX6">
        <f>IF(Z6&gt;0, (R6*SUMPRODUCT(K6:$K$98, X6:$X$98)-K6*$AZ$3)/Z6, 0)</f>
        <v>5008.3984208663014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5.3300140000000001E-3</v>
      </c>
      <c r="Q7" s="5">
        <f t="shared" si="29"/>
        <v>50</v>
      </c>
      <c r="R7">
        <f t="shared" si="0"/>
        <v>250000</v>
      </c>
      <c r="S7">
        <f t="shared" si="1"/>
        <v>6433.9770706123181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4816.628501295927</v>
      </c>
      <c r="AC7">
        <f t="shared" si="2"/>
        <v>6092.7658806966538</v>
      </c>
      <c r="AE7">
        <f t="shared" si="3"/>
        <v>0</v>
      </c>
      <c r="AF7">
        <f t="shared" si="4"/>
        <v>0</v>
      </c>
      <c r="AG7">
        <f t="shared" si="5"/>
        <v>-47.348364890246714</v>
      </c>
      <c r="AH7">
        <f t="shared" si="6"/>
        <v>-1281.482381560696</v>
      </c>
      <c r="AI7">
        <f t="shared" si="7"/>
        <v>-1328.8307464509428</v>
      </c>
      <c r="AJ7">
        <f t="shared" si="8"/>
        <v>-1276.1373794007268</v>
      </c>
      <c r="AK7">
        <f>G7*SUM(AB7, AE7:AF7)</f>
        <v>66.469473317883796</v>
      </c>
      <c r="AL7">
        <f t="shared" si="9"/>
        <v>-2538.4986525337854</v>
      </c>
      <c r="AN7">
        <f t="shared" si="10"/>
        <v>0</v>
      </c>
      <c r="AO7">
        <f t="shared" si="11"/>
        <v>0</v>
      </c>
      <c r="AP7">
        <f t="shared" si="12"/>
        <v>-37.976413477464753</v>
      </c>
      <c r="AQ7">
        <f t="shared" si="13"/>
        <v>-1027.8307371129508</v>
      </c>
      <c r="AR7">
        <f t="shared" si="14"/>
        <v>-1065.8071505904156</v>
      </c>
      <c r="AS7">
        <f t="shared" si="15"/>
        <v>-1023.5437039168637</v>
      </c>
      <c r="AT7">
        <f t="shared" si="16"/>
        <v>53.31276398246311</v>
      </c>
      <c r="AU7">
        <f t="shared" si="17"/>
        <v>-2036.038090524816</v>
      </c>
      <c r="AW7">
        <v>4</v>
      </c>
      <c r="AX7">
        <f>IF(Z7&gt;0, (R7*SUMPRODUCT(K7:$K$98, X7:$X$98)-K7*$AZ$3)/Z7, 0)</f>
        <v>6433.9770706123181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6.9004050000000001E-3</v>
      </c>
      <c r="Q8" s="5">
        <f t="shared" si="29"/>
        <v>50</v>
      </c>
      <c r="R8">
        <f t="shared" si="0"/>
        <v>250000</v>
      </c>
      <c r="S8">
        <f t="shared" si="1"/>
        <v>7775.6911429782449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6092.7658806966538</v>
      </c>
      <c r="AC8">
        <f t="shared" si="2"/>
        <v>7238.8820516942324</v>
      </c>
      <c r="AE8">
        <f t="shared" si="3"/>
        <v>0</v>
      </c>
      <c r="AF8">
        <f t="shared" si="4"/>
        <v>0</v>
      </c>
      <c r="AG8">
        <f t="shared" si="5"/>
        <v>-46.548158347513763</v>
      </c>
      <c r="AH8">
        <f t="shared" si="6"/>
        <v>-1633.6144691524144</v>
      </c>
      <c r="AI8">
        <f t="shared" si="7"/>
        <v>-1680.162627499928</v>
      </c>
      <c r="AJ8">
        <f t="shared" si="8"/>
        <v>-1146.1161709975786</v>
      </c>
      <c r="AK8">
        <f t="shared" ref="AK8:AK39" si="30">G8*SUM(AB8:AB8, AE8:AF8)</f>
        <v>131.60374302304774</v>
      </c>
      <c r="AL8">
        <f t="shared" si="9"/>
        <v>-2694.675055474459</v>
      </c>
      <c r="AN8">
        <f t="shared" si="10"/>
        <v>0</v>
      </c>
      <c r="AO8">
        <f t="shared" si="11"/>
        <v>0</v>
      </c>
      <c r="AP8">
        <f t="shared" si="12"/>
        <v>-34.840049187428271</v>
      </c>
      <c r="AQ8">
        <f t="shared" si="13"/>
        <v>-1222.7166547310803</v>
      </c>
      <c r="AR8">
        <f t="shared" si="14"/>
        <v>-1257.5567039185084</v>
      </c>
      <c r="AS8">
        <f t="shared" si="15"/>
        <v>-857.83724189370366</v>
      </c>
      <c r="AT8">
        <f t="shared" si="16"/>
        <v>98.501875110544574</v>
      </c>
      <c r="AU8">
        <f t="shared" si="17"/>
        <v>-2016.8920707016678</v>
      </c>
      <c r="AW8">
        <v>5</v>
      </c>
      <c r="AX8">
        <f>IF(Z8&gt;0, (R8*SUMPRODUCT(K8:$K$98, X8:$X$98)-K8*$AZ$3)/Z8, 0)</f>
        <v>7775.6911429782449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8.6257439999999994E-3</v>
      </c>
      <c r="Q9" s="5">
        <f t="shared" si="29"/>
        <v>50</v>
      </c>
      <c r="R9">
        <f t="shared" si="0"/>
        <v>250000</v>
      </c>
      <c r="S9">
        <f t="shared" si="1"/>
        <v>8825.6881728645967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7238.8820516942324</v>
      </c>
      <c r="AC9">
        <f t="shared" si="2"/>
        <v>8063.3542237838838</v>
      </c>
      <c r="AE9">
        <f t="shared" si="3"/>
        <v>0</v>
      </c>
      <c r="AF9">
        <f t="shared" si="4"/>
        <v>0</v>
      </c>
      <c r="AG9">
        <f t="shared" si="5"/>
        <v>-45.681164266461508</v>
      </c>
      <c r="AH9">
        <f t="shared" si="6"/>
        <v>-2007.5624878855836</v>
      </c>
      <c r="AI9">
        <f t="shared" si="7"/>
        <v>-2053.2436521520449</v>
      </c>
      <c r="AJ9">
        <f t="shared" si="8"/>
        <v>-824.47217208965139</v>
      </c>
      <c r="AK9">
        <f t="shared" si="30"/>
        <v>161.42706975278139</v>
      </c>
      <c r="AL9">
        <f t="shared" si="9"/>
        <v>-2716.2887544889149</v>
      </c>
      <c r="AN9">
        <f t="shared" si="10"/>
        <v>0</v>
      </c>
      <c r="AO9">
        <f t="shared" si="11"/>
        <v>0</v>
      </c>
      <c r="AP9">
        <f t="shared" si="12"/>
        <v>-31.88578508842285</v>
      </c>
      <c r="AQ9">
        <f t="shared" si="13"/>
        <v>-1401.2932259543236</v>
      </c>
      <c r="AR9">
        <f t="shared" si="14"/>
        <v>-1433.1790110427462</v>
      </c>
      <c r="AS9">
        <f t="shared" si="15"/>
        <v>-575.48757595779557</v>
      </c>
      <c r="AT9">
        <f t="shared" si="16"/>
        <v>112.67726942261973</v>
      </c>
      <c r="AU9">
        <f t="shared" si="17"/>
        <v>-1895.9893175779221</v>
      </c>
      <c r="AW9">
        <v>6</v>
      </c>
      <c r="AX9">
        <f>IF(Z9&gt;0, (R9*SUMPRODUCT(K9:$K$98, X9:$X$98)-K9*$AZ$3)/Z9, 0)</f>
        <v>8825.6881728645967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1.0476563E-2</v>
      </c>
      <c r="Q10" s="5">
        <f t="shared" si="29"/>
        <v>50</v>
      </c>
      <c r="R10">
        <f t="shared" si="0"/>
        <v>250000</v>
      </c>
      <c r="S10">
        <f t="shared" si="1"/>
        <v>9073.9178901300347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8063.3542237838838</v>
      </c>
      <c r="AC10">
        <f t="shared" si="2"/>
        <v>8120.3890448535594</v>
      </c>
      <c r="AE10">
        <f t="shared" si="3"/>
        <v>0</v>
      </c>
      <c r="AF10">
        <f t="shared" si="4"/>
        <v>0</v>
      </c>
      <c r="AG10">
        <f t="shared" si="5"/>
        <v>-44.745771028445958</v>
      </c>
      <c r="AH10">
        <f t="shared" si="6"/>
        <v>-2392.9079767546637</v>
      </c>
      <c r="AI10">
        <f t="shared" si="7"/>
        <v>-2437.6537477831098</v>
      </c>
      <c r="AJ10">
        <f t="shared" si="8"/>
        <v>-57.034821069675672</v>
      </c>
      <c r="AK10">
        <f t="shared" si="30"/>
        <v>34.672423162270697</v>
      </c>
      <c r="AL10">
        <f t="shared" si="9"/>
        <v>-2460.0161456905148</v>
      </c>
      <c r="AN10">
        <f t="shared" si="10"/>
        <v>0</v>
      </c>
      <c r="AO10">
        <f t="shared" si="11"/>
        <v>0</v>
      </c>
      <c r="AP10">
        <f t="shared" si="12"/>
        <v>-29.624275634312145</v>
      </c>
      <c r="AQ10">
        <f t="shared" si="13"/>
        <v>-1584.2427975117257</v>
      </c>
      <c r="AR10">
        <f t="shared" si="14"/>
        <v>-1613.8670731460379</v>
      </c>
      <c r="AS10">
        <f t="shared" si="15"/>
        <v>-37.760334022350783</v>
      </c>
      <c r="AT10">
        <f t="shared" si="16"/>
        <v>22.955139604492118</v>
      </c>
      <c r="AU10">
        <f t="shared" si="17"/>
        <v>-1628.6722675638966</v>
      </c>
      <c r="AW10">
        <v>7</v>
      </c>
      <c r="AX10">
        <f>IF(Z10&gt;0, (R10*SUMPRODUCT(K10:$K$98, X10:$X$98)-K10*$AZ$3)/Z10, 0)</f>
        <v>9073.9178901300347</v>
      </c>
    </row>
    <row r="11" spans="1:52" x14ac:dyDescent="0.25">
      <c r="A11" t="s">
        <v>33</v>
      </c>
      <c r="C11" s="25">
        <f>AU81</f>
        <v>12975.110651922023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1.2607808E-2</v>
      </c>
      <c r="Q11" s="5">
        <f t="shared" si="29"/>
        <v>50</v>
      </c>
      <c r="R11">
        <f t="shared" si="0"/>
        <v>250000</v>
      </c>
      <c r="S11">
        <f t="shared" si="1"/>
        <v>8979.2054780899307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8120.3890448535594</v>
      </c>
      <c r="AC11">
        <f t="shared" si="2"/>
        <v>7853.9614791072008</v>
      </c>
      <c r="AE11">
        <f t="shared" si="3"/>
        <v>0</v>
      </c>
      <c r="AF11">
        <f t="shared" si="4"/>
        <v>0</v>
      </c>
      <c r="AG11">
        <f t="shared" si="5"/>
        <v>-43.734167228222887</v>
      </c>
      <c r="AH11">
        <f t="shared" si="6"/>
        <v>-2820.730449693046</v>
      </c>
      <c r="AI11">
        <f t="shared" si="7"/>
        <v>-2864.4646169212688</v>
      </c>
      <c r="AJ11">
        <f t="shared" si="8"/>
        <v>266.4275657463586</v>
      </c>
      <c r="AK11">
        <f t="shared" si="30"/>
        <v>12.992622471765696</v>
      </c>
      <c r="AL11">
        <f t="shared" si="9"/>
        <v>-2585.0444287031446</v>
      </c>
      <c r="AN11">
        <f t="shared" si="10"/>
        <v>0</v>
      </c>
      <c r="AO11">
        <f t="shared" si="11"/>
        <v>0</v>
      </c>
      <c r="AP11">
        <f t="shared" si="12"/>
        <v>-27.533792029890201</v>
      </c>
      <c r="AQ11">
        <f t="shared" si="13"/>
        <v>-1775.8519367463186</v>
      </c>
      <c r="AR11">
        <f t="shared" si="14"/>
        <v>-1803.3857287762089</v>
      </c>
      <c r="AS11">
        <f t="shared" si="15"/>
        <v>167.73524343127684</v>
      </c>
      <c r="AT11">
        <f t="shared" si="16"/>
        <v>8.1797868287661704</v>
      </c>
      <c r="AU11">
        <f t="shared" si="17"/>
        <v>-1627.4706985161658</v>
      </c>
      <c r="AW11">
        <v>8</v>
      </c>
      <c r="AX11">
        <f>IF(Z11&gt;0, (R11*SUMPRODUCT(K11:$K$98, X11:$X$98)-K11*$AZ$3)/Z11, 0)</f>
        <v>8979.2054780899307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1.5033739000000001E-2</v>
      </c>
      <c r="Q12" s="5">
        <f t="shared" si="29"/>
        <v>50</v>
      </c>
      <c r="R12">
        <f t="shared" si="0"/>
        <v>250000</v>
      </c>
      <c r="S12">
        <f t="shared" si="1"/>
        <v>9112.6823969110937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7853.9614791072008</v>
      </c>
      <c r="AC12">
        <f t="shared" si="2"/>
        <v>7771.174805125891</v>
      </c>
      <c r="AE12">
        <f t="shared" si="3"/>
        <v>0</v>
      </c>
      <c r="AF12">
        <f t="shared" si="4"/>
        <v>0</v>
      </c>
      <c r="AG12">
        <f t="shared" si="5"/>
        <v>-42.639337500449201</v>
      </c>
      <c r="AH12">
        <f t="shared" si="6"/>
        <v>-3287.4402774572814</v>
      </c>
      <c r="AI12">
        <f t="shared" si="7"/>
        <v>-3330.0796149577304</v>
      </c>
      <c r="AJ12">
        <f t="shared" si="8"/>
        <v>82.786673981309832</v>
      </c>
      <c r="AK12">
        <f t="shared" si="30"/>
        <v>164.93319106125122</v>
      </c>
      <c r="AL12">
        <f t="shared" si="9"/>
        <v>-3082.3597499151692</v>
      </c>
      <c r="AN12">
        <f t="shared" si="10"/>
        <v>0</v>
      </c>
      <c r="AO12">
        <f t="shared" si="11"/>
        <v>0</v>
      </c>
      <c r="AP12">
        <f t="shared" si="12"/>
        <v>-25.064909679303131</v>
      </c>
      <c r="AQ12">
        <f t="shared" si="13"/>
        <v>-1932.4735903718465</v>
      </c>
      <c r="AR12">
        <f t="shared" si="14"/>
        <v>-1957.5385000511494</v>
      </c>
      <c r="AS12">
        <f t="shared" si="15"/>
        <v>48.664933078981001</v>
      </c>
      <c r="AT12">
        <f t="shared" si="16"/>
        <v>96.953559304854508</v>
      </c>
      <c r="AU12">
        <f t="shared" si="17"/>
        <v>-1811.9200076673139</v>
      </c>
      <c r="AW12">
        <v>9</v>
      </c>
      <c r="AX12">
        <f>IF(Z12&gt;0, (R12*SUMPRODUCT(K12:$K$98, X12:$X$98)-K12*$AZ$3)/Z12, 0)</f>
        <v>9112.6823969110937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1.7719183999999999E-2</v>
      </c>
      <c r="Q13" s="5">
        <f t="shared" si="29"/>
        <v>50</v>
      </c>
      <c r="R13">
        <f t="shared" si="0"/>
        <v>250000</v>
      </c>
      <c r="S13">
        <f t="shared" si="1"/>
        <v>10123.194746459158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7771.174805125891</v>
      </c>
      <c r="AC13">
        <f t="shared" si="2"/>
        <v>8393.6286736549919</v>
      </c>
      <c r="AE13">
        <f t="shared" si="3"/>
        <v>0</v>
      </c>
      <c r="AF13">
        <f t="shared" si="4"/>
        <v>0</v>
      </c>
      <c r="AG13">
        <f t="shared" si="5"/>
        <v>-41.457409858636154</v>
      </c>
      <c r="AH13">
        <f t="shared" si="6"/>
        <v>-3777.6713340427978</v>
      </c>
      <c r="AI13">
        <f t="shared" si="7"/>
        <v>-3819.1287439014341</v>
      </c>
      <c r="AJ13">
        <f t="shared" si="8"/>
        <v>-622.45386852910087</v>
      </c>
      <c r="AK13">
        <f t="shared" si="30"/>
        <v>543.98223635881243</v>
      </c>
      <c r="AL13">
        <f t="shared" si="9"/>
        <v>-3897.6003760717226</v>
      </c>
      <c r="AN13">
        <f t="shared" si="10"/>
        <v>0</v>
      </c>
      <c r="AO13">
        <f t="shared" si="11"/>
        <v>0</v>
      </c>
      <c r="AP13">
        <f t="shared" si="12"/>
        <v>-21.759045389249238</v>
      </c>
      <c r="AQ13">
        <f t="shared" si="13"/>
        <v>-1982.7220828167551</v>
      </c>
      <c r="AR13">
        <f t="shared" si="14"/>
        <v>-2004.4811282060043</v>
      </c>
      <c r="AS13">
        <f t="shared" si="15"/>
        <v>-326.69677204199672</v>
      </c>
      <c r="AT13">
        <f t="shared" si="16"/>
        <v>285.51070151844016</v>
      </c>
      <c r="AU13">
        <f t="shared" si="17"/>
        <v>-2045.6671987295611</v>
      </c>
      <c r="AW13">
        <v>10</v>
      </c>
      <c r="AX13">
        <f>IF(Z13&gt;0, (R13*SUMPRODUCT(K13:$K$98, X13:$X$98)-K13*$AZ$3)/Z13, 0)</f>
        <v>10123.194746459158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2.0768709E-2</v>
      </c>
      <c r="Q14" s="5">
        <f t="shared" si="29"/>
        <v>50</v>
      </c>
      <c r="R14">
        <f t="shared" si="0"/>
        <v>250000</v>
      </c>
      <c r="S14">
        <f t="shared" si="1"/>
        <v>10815.951174606122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8393.6286736549919</v>
      </c>
      <c r="AC14">
        <f t="shared" si="2"/>
        <v>8692.0918219997875</v>
      </c>
      <c r="AE14">
        <f t="shared" si="3"/>
        <v>0</v>
      </c>
      <c r="AF14">
        <f t="shared" si="4"/>
        <v>0</v>
      </c>
      <c r="AG14">
        <f t="shared" si="5"/>
        <v>-40.181818878802048</v>
      </c>
      <c r="AH14">
        <f t="shared" si="6"/>
        <v>-4305.0844062387268</v>
      </c>
      <c r="AI14">
        <f t="shared" si="7"/>
        <v>-4345.2662251175288</v>
      </c>
      <c r="AJ14">
        <f t="shared" si="8"/>
        <v>-298.46314834479563</v>
      </c>
      <c r="AK14">
        <f t="shared" si="30"/>
        <v>587.55400715584949</v>
      </c>
      <c r="AL14">
        <f t="shared" si="9"/>
        <v>-4056.1753663064751</v>
      </c>
      <c r="AN14">
        <f t="shared" si="10"/>
        <v>0</v>
      </c>
      <c r="AO14">
        <f t="shared" si="11"/>
        <v>0</v>
      </c>
      <c r="AP14">
        <f t="shared" si="12"/>
        <v>-18.829953262097888</v>
      </c>
      <c r="AQ14">
        <f t="shared" si="13"/>
        <v>-2017.4432223531655</v>
      </c>
      <c r="AR14">
        <f t="shared" si="14"/>
        <v>-2036.2731756152632</v>
      </c>
      <c r="AS14">
        <f t="shared" si="15"/>
        <v>-139.8654239804946</v>
      </c>
      <c r="AT14">
        <f t="shared" si="16"/>
        <v>275.33881746551776</v>
      </c>
      <c r="AU14">
        <f t="shared" si="17"/>
        <v>-1900.7997821302401</v>
      </c>
      <c r="AW14">
        <v>11</v>
      </c>
      <c r="AX14">
        <f>IF(Z14&gt;0, (R14*SUMPRODUCT(K14:$K$98, X14:$X$98)-K14*$AZ$3)/Z14, 0)</f>
        <v>10815.951174606122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2.4225090000000001E-2</v>
      </c>
      <c r="Q15" s="5">
        <f t="shared" si="29"/>
        <v>50</v>
      </c>
      <c r="R15">
        <f t="shared" si="0"/>
        <v>250000</v>
      </c>
      <c r="S15">
        <f t="shared" si="1"/>
        <v>11224.151057491361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8692.0918219997875</v>
      </c>
      <c r="AC15">
        <f t="shared" si="2"/>
        <v>8711.4211274694317</v>
      </c>
      <c r="AE15">
        <f t="shared" si="3"/>
        <v>0</v>
      </c>
      <c r="AF15">
        <f t="shared" si="4"/>
        <v>0</v>
      </c>
      <c r="AG15">
        <f t="shared" si="5"/>
        <v>-38.806592511311344</v>
      </c>
      <c r="AH15">
        <f t="shared" si="6"/>
        <v>-4867.0408935133928</v>
      </c>
      <c r="AI15">
        <f t="shared" si="7"/>
        <v>-4905.8474860247043</v>
      </c>
      <c r="AJ15">
        <f t="shared" si="8"/>
        <v>-19.329305469644169</v>
      </c>
      <c r="AK15">
        <f t="shared" si="30"/>
        <v>608.44642753998517</v>
      </c>
      <c r="AL15">
        <f t="shared" si="9"/>
        <v>-4316.7303639543634</v>
      </c>
      <c r="AN15">
        <f t="shared" si="10"/>
        <v>0</v>
      </c>
      <c r="AO15">
        <f t="shared" si="11"/>
        <v>0</v>
      </c>
      <c r="AP15">
        <f t="shared" si="12"/>
        <v>-16.237050372327491</v>
      </c>
      <c r="AQ15">
        <f t="shared" si="13"/>
        <v>-2036.4165735272982</v>
      </c>
      <c r="AR15">
        <f t="shared" si="14"/>
        <v>-2052.6536238996255</v>
      </c>
      <c r="AS15">
        <f t="shared" si="15"/>
        <v>-8.087566731895782</v>
      </c>
      <c r="AT15">
        <f t="shared" si="16"/>
        <v>254.57981887870747</v>
      </c>
      <c r="AU15">
        <f t="shared" si="17"/>
        <v>-1806.1613717528141</v>
      </c>
      <c r="AW15">
        <v>12</v>
      </c>
      <c r="AX15">
        <f>IF(Z15&gt;0, (R15*SUMPRODUCT(K15:$K$98, X15:$X$98)-K15*$AZ$3)/Z15, 0)</f>
        <v>11224.151057491361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2.7828815E-2</v>
      </c>
      <c r="Q16" s="5">
        <f t="shared" si="29"/>
        <v>50</v>
      </c>
      <c r="R16">
        <f t="shared" si="0"/>
        <v>250000</v>
      </c>
      <c r="S16">
        <f t="shared" si="1"/>
        <v>11373.692161186525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8711.4211274694317</v>
      </c>
      <c r="AC16">
        <f t="shared" si="2"/>
        <v>8493.5514537839354</v>
      </c>
      <c r="AE16">
        <f t="shared" si="3"/>
        <v>0</v>
      </c>
      <c r="AF16">
        <f t="shared" si="4"/>
        <v>0</v>
      </c>
      <c r="AG16">
        <f t="shared" si="5"/>
        <v>-37.338585102420566</v>
      </c>
      <c r="AH16">
        <f t="shared" si="6"/>
        <v>-5399.7074188883444</v>
      </c>
      <c r="AI16">
        <f t="shared" si="7"/>
        <v>-5437.0460039907648</v>
      </c>
      <c r="AJ16">
        <f t="shared" si="8"/>
        <v>217.86967368549631</v>
      </c>
      <c r="AK16">
        <f t="shared" si="30"/>
        <v>609.79947892286032</v>
      </c>
      <c r="AL16">
        <f t="shared" si="9"/>
        <v>-4609.3768513824079</v>
      </c>
      <c r="AN16">
        <f t="shared" si="10"/>
        <v>0</v>
      </c>
      <c r="AO16">
        <f t="shared" si="11"/>
        <v>0</v>
      </c>
      <c r="AP16">
        <f t="shared" si="12"/>
        <v>-13.948948212184852</v>
      </c>
      <c r="AQ16">
        <f t="shared" si="13"/>
        <v>-2017.2226382017093</v>
      </c>
      <c r="AR16">
        <f t="shared" si="14"/>
        <v>-2031.1715864138939</v>
      </c>
      <c r="AS16">
        <f t="shared" si="15"/>
        <v>81.391750300886116</v>
      </c>
      <c r="AT16">
        <f t="shared" si="16"/>
        <v>227.80888263387516</v>
      </c>
      <c r="AU16">
        <f t="shared" si="17"/>
        <v>-1721.9709534791327</v>
      </c>
      <c r="AW16">
        <v>13</v>
      </c>
      <c r="AX16">
        <f>IF(Z16&gt;0, (R16*SUMPRODUCT(K16:$K$98, X16:$X$98)-K16*$AZ$3)/Z16, 0)</f>
        <v>11373.692161186525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3.1684449000000003E-2</v>
      </c>
      <c r="Q17" s="5">
        <f t="shared" si="29"/>
        <v>50</v>
      </c>
      <c r="R17">
        <f t="shared" si="0"/>
        <v>250000</v>
      </c>
      <c r="S17">
        <f t="shared" si="1"/>
        <v>11318.537509731039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8493.5514537839354</v>
      </c>
      <c r="AC17">
        <f t="shared" si="2"/>
        <v>8100.0314047266929</v>
      </c>
      <c r="AE17">
        <f t="shared" si="3"/>
        <v>0</v>
      </c>
      <c r="AF17">
        <f t="shared" si="4"/>
        <v>0</v>
      </c>
      <c r="AG17">
        <f t="shared" si="5"/>
        <v>-35.782146755986552</v>
      </c>
      <c r="AH17">
        <f t="shared" si="6"/>
        <v>-5915.2624770490211</v>
      </c>
      <c r="AI17">
        <f t="shared" si="7"/>
        <v>-5951.0446238050072</v>
      </c>
      <c r="AJ17">
        <f t="shared" si="8"/>
        <v>393.52004905724243</v>
      </c>
      <c r="AK17">
        <f t="shared" si="30"/>
        <v>594.54860176487557</v>
      </c>
      <c r="AL17">
        <f t="shared" si="9"/>
        <v>-4962.9759729828893</v>
      </c>
      <c r="AN17">
        <f t="shared" si="10"/>
        <v>0</v>
      </c>
      <c r="AO17">
        <f t="shared" si="11"/>
        <v>0</v>
      </c>
      <c r="AP17">
        <f t="shared" si="12"/>
        <v>-11.935262492705704</v>
      </c>
      <c r="AQ17">
        <f t="shared" si="13"/>
        <v>-1973.0568671098754</v>
      </c>
      <c r="AR17">
        <f t="shared" si="14"/>
        <v>-1984.9921296025809</v>
      </c>
      <c r="AS17">
        <f t="shared" si="15"/>
        <v>131.26001393012618</v>
      </c>
      <c r="AT17">
        <f t="shared" si="16"/>
        <v>198.31380367215456</v>
      </c>
      <c r="AU17">
        <f t="shared" si="17"/>
        <v>-1655.4183120003001</v>
      </c>
      <c r="AW17">
        <v>14</v>
      </c>
      <c r="AX17">
        <f>IF(Z17&gt;0, (R17*SUMPRODUCT(K17:$K$98, X17:$X$98)-K17*$AZ$3)/Z17, 0)</f>
        <v>11318.537509731039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3.5933631000000001E-2</v>
      </c>
      <c r="Q18" s="5">
        <f t="shared" si="29"/>
        <v>50</v>
      </c>
      <c r="R18">
        <f t="shared" si="0"/>
        <v>250000</v>
      </c>
      <c r="S18">
        <f t="shared" si="1"/>
        <v>11097.001166433603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8100.0314047266929</v>
      </c>
      <c r="AC18">
        <f t="shared" si="2"/>
        <v>7576.7089922100877</v>
      </c>
      <c r="AE18">
        <f t="shared" si="3"/>
        <v>0</v>
      </c>
      <c r="AF18">
        <f t="shared" si="4"/>
        <v>0</v>
      </c>
      <c r="AG18">
        <f t="shared" si="5"/>
        <v>-34.138542830509223</v>
      </c>
      <c r="AH18">
        <f t="shared" si="6"/>
        <v>-6428.9122895873397</v>
      </c>
      <c r="AI18">
        <f t="shared" si="7"/>
        <v>-6463.0508324178491</v>
      </c>
      <c r="AJ18">
        <f t="shared" si="8"/>
        <v>523.32241251660525</v>
      </c>
      <c r="AK18">
        <f t="shared" si="30"/>
        <v>567.00219833086851</v>
      </c>
      <c r="AL18">
        <f t="shared" si="9"/>
        <v>-5372.7262215703749</v>
      </c>
      <c r="AN18">
        <f t="shared" si="10"/>
        <v>0</v>
      </c>
      <c r="AO18">
        <f t="shared" si="11"/>
        <v>0</v>
      </c>
      <c r="AP18">
        <f t="shared" si="12"/>
        <v>-10.166993347747876</v>
      </c>
      <c r="AQ18">
        <f t="shared" si="13"/>
        <v>-1914.6308852724419</v>
      </c>
      <c r="AR18">
        <f t="shared" si="14"/>
        <v>-1924.79787862019</v>
      </c>
      <c r="AS18">
        <f t="shared" si="15"/>
        <v>155.85362015008803</v>
      </c>
      <c r="AT18">
        <f t="shared" si="16"/>
        <v>168.8621452652194</v>
      </c>
      <c r="AU18">
        <f t="shared" si="17"/>
        <v>-1600.0821132048823</v>
      </c>
      <c r="AW18">
        <v>15</v>
      </c>
      <c r="AX18">
        <f>IF(Z18&gt;0, (R18*SUMPRODUCT(K18:$K$98, X18:$X$98)-K18*$AZ$3)/Z18, 0)</f>
        <v>11097.001166433603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4.1016489000000003E-2</v>
      </c>
      <c r="Q19" s="5">
        <f t="shared" si="29"/>
        <v>50</v>
      </c>
      <c r="R19">
        <f t="shared" si="0"/>
        <v>250000</v>
      </c>
      <c r="S19">
        <f t="shared" si="1"/>
        <v>10736.337139012456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7576.7089922100877</v>
      </c>
      <c r="AC19">
        <f t="shared" si="2"/>
        <v>6956.483869967351</v>
      </c>
      <c r="AE19">
        <f t="shared" si="3"/>
        <v>0</v>
      </c>
      <c r="AF19">
        <f t="shared" si="4"/>
        <v>0</v>
      </c>
      <c r="AG19">
        <f t="shared" si="5"/>
        <v>-32.396914235720523</v>
      </c>
      <c r="AH19">
        <f t="shared" si="6"/>
        <v>-7001.2158324180527</v>
      </c>
      <c r="AI19">
        <f t="shared" si="7"/>
        <v>-7033.6127466537737</v>
      </c>
      <c r="AJ19">
        <f t="shared" si="8"/>
        <v>620.22512224273669</v>
      </c>
      <c r="AK19">
        <f t="shared" si="30"/>
        <v>530.36962945470623</v>
      </c>
      <c r="AL19">
        <f t="shared" si="9"/>
        <v>-5883.0179949563308</v>
      </c>
      <c r="AN19">
        <f t="shared" si="10"/>
        <v>0</v>
      </c>
      <c r="AO19">
        <f t="shared" si="11"/>
        <v>0</v>
      </c>
      <c r="AP19">
        <f t="shared" si="12"/>
        <v>-8.6145616459459138</v>
      </c>
      <c r="AQ19">
        <f t="shared" si="13"/>
        <v>-1861.6712982632764</v>
      </c>
      <c r="AR19">
        <f t="shared" si="14"/>
        <v>-1870.2858599092224</v>
      </c>
      <c r="AS19">
        <f t="shared" si="15"/>
        <v>164.92211298424499</v>
      </c>
      <c r="AT19">
        <f t="shared" si="16"/>
        <v>141.02892129885109</v>
      </c>
      <c r="AU19">
        <f t="shared" si="17"/>
        <v>-1564.3348256261263</v>
      </c>
      <c r="AW19">
        <v>16</v>
      </c>
      <c r="AX19">
        <f>IF(Z19&gt;0, (R19*SUMPRODUCT(K19:$K$98, X19:$X$98)-K19*$AZ$3)/Z19, 0)</f>
        <v>10736.337139012456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4.6435859000000003E-2</v>
      </c>
      <c r="Q20" s="5">
        <f t="shared" si="29"/>
        <v>50</v>
      </c>
      <c r="R20">
        <f t="shared" si="0"/>
        <v>250000</v>
      </c>
      <c r="S20">
        <f t="shared" si="1"/>
        <v>10223.789840411288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6956.483869967351</v>
      </c>
      <c r="AC20">
        <f t="shared" si="2"/>
        <v>6250.5320029805935</v>
      </c>
      <c r="AE20">
        <f t="shared" si="3"/>
        <v>0</v>
      </c>
      <c r="AF20">
        <f t="shared" si="4"/>
        <v>0</v>
      </c>
      <c r="AG20">
        <f t="shared" si="5"/>
        <v>-30.568566551878302</v>
      </c>
      <c r="AH20">
        <f t="shared" si="6"/>
        <v>-7521.8927074250551</v>
      </c>
      <c r="AI20">
        <f t="shared" si="7"/>
        <v>-7552.4612739769336</v>
      </c>
      <c r="AJ20">
        <f t="shared" si="8"/>
        <v>705.95186698675752</v>
      </c>
      <c r="AK20">
        <f t="shared" si="30"/>
        <v>486.95387089771464</v>
      </c>
      <c r="AL20">
        <f t="shared" si="9"/>
        <v>-6359.5555360924618</v>
      </c>
      <c r="AN20">
        <f t="shared" si="10"/>
        <v>0</v>
      </c>
      <c r="AO20">
        <f t="shared" si="11"/>
        <v>0</v>
      </c>
      <c r="AP20">
        <f t="shared" si="12"/>
        <v>-7.2574923745968754</v>
      </c>
      <c r="AQ20">
        <f t="shared" si="13"/>
        <v>-1785.8239729372872</v>
      </c>
      <c r="AR20">
        <f t="shared" si="14"/>
        <v>-1793.0814653118841</v>
      </c>
      <c r="AS20">
        <f t="shared" si="15"/>
        <v>167.60485915470602</v>
      </c>
      <c r="AT20">
        <f t="shared" si="16"/>
        <v>115.61104766960172</v>
      </c>
      <c r="AU20">
        <f t="shared" si="17"/>
        <v>-1509.8655584875764</v>
      </c>
      <c r="AW20">
        <v>17</v>
      </c>
      <c r="AX20">
        <f>IF(Z20&gt;0, (R20*SUMPRODUCT(K20:$K$98, X20:$X$98)-K20*$AZ$3)/Z20, 0)</f>
        <v>10223.789840411288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5.1834316999999998E-2</v>
      </c>
      <c r="Q21" s="5">
        <f t="shared" si="29"/>
        <v>50</v>
      </c>
      <c r="R21">
        <f t="shared" si="0"/>
        <v>250000</v>
      </c>
      <c r="S21">
        <f t="shared" si="1"/>
        <v>9583.1779146553818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6250.5320029805935</v>
      </c>
      <c r="AC21">
        <f t="shared" si="2"/>
        <v>5496.6003793973505</v>
      </c>
      <c r="AE21">
        <f t="shared" si="3"/>
        <v>0</v>
      </c>
      <c r="AF21">
        <f t="shared" si="4"/>
        <v>0</v>
      </c>
      <c r="AG21">
        <f t="shared" si="5"/>
        <v>-28.678380117473861</v>
      </c>
      <c r="AH21">
        <f t="shared" si="6"/>
        <v>-7922.5038444282836</v>
      </c>
      <c r="AI21">
        <f t="shared" si="7"/>
        <v>-7951.1822245457579</v>
      </c>
      <c r="AJ21">
        <f t="shared" si="8"/>
        <v>753.93162358324298</v>
      </c>
      <c r="AK21">
        <f t="shared" si="30"/>
        <v>437.53724020864161</v>
      </c>
      <c r="AL21">
        <f t="shared" si="9"/>
        <v>-6759.7133607538735</v>
      </c>
      <c r="AN21">
        <f t="shared" si="10"/>
        <v>0</v>
      </c>
      <c r="AO21">
        <f t="shared" si="11"/>
        <v>0</v>
      </c>
      <c r="AP21">
        <f t="shared" si="12"/>
        <v>-6.0792234736437223</v>
      </c>
      <c r="AQ21">
        <f t="shared" si="13"/>
        <v>-1679.4069659372194</v>
      </c>
      <c r="AR21">
        <f t="shared" si="14"/>
        <v>-1685.4861894108631</v>
      </c>
      <c r="AS21">
        <f t="shared" si="15"/>
        <v>159.81791178006381</v>
      </c>
      <c r="AT21">
        <f t="shared" si="16"/>
        <v>92.748846007832412</v>
      </c>
      <c r="AU21">
        <f t="shared" si="17"/>
        <v>-1432.9194316229671</v>
      </c>
      <c r="AW21">
        <v>18</v>
      </c>
      <c r="AX21">
        <f>IF(Z21&gt;0, (R21*SUMPRODUCT(K21:$K$98, X21:$X$98)-K21*$AZ$3)/Z21, 0)</f>
        <v>9583.1779146553818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5.7772715000000002E-2</v>
      </c>
      <c r="Q22" s="5">
        <f t="shared" si="29"/>
        <v>50</v>
      </c>
      <c r="R22">
        <f t="shared" si="0"/>
        <v>250000</v>
      </c>
      <c r="S22">
        <f t="shared" si="1"/>
        <v>8862.1038176216953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5496.6003793973505</v>
      </c>
      <c r="AC22">
        <f t="shared" si="2"/>
        <v>4738.5258682405201</v>
      </c>
      <c r="AE22">
        <f t="shared" si="3"/>
        <v>0</v>
      </c>
      <c r="AF22">
        <f t="shared" si="4"/>
        <v>0</v>
      </c>
      <c r="AG22">
        <f t="shared" si="5"/>
        <v>-26.734768435110638</v>
      </c>
      <c r="AH22">
        <f t="shared" si="6"/>
        <v>-8284.1394059424201</v>
      </c>
      <c r="AI22">
        <f t="shared" si="7"/>
        <v>-8310.8741743775299</v>
      </c>
      <c r="AJ22">
        <f t="shared" si="8"/>
        <v>758.07451115683034</v>
      </c>
      <c r="AK22">
        <f t="shared" si="30"/>
        <v>384.76202655781458</v>
      </c>
      <c r="AL22">
        <f t="shared" si="9"/>
        <v>-7168.0376366628852</v>
      </c>
      <c r="AN22">
        <f t="shared" si="10"/>
        <v>0</v>
      </c>
      <c r="AO22">
        <f t="shared" si="11"/>
        <v>0</v>
      </c>
      <c r="AP22">
        <f t="shared" si="12"/>
        <v>-5.0600160658421034</v>
      </c>
      <c r="AQ22">
        <f t="shared" si="13"/>
        <v>-1567.9162730541464</v>
      </c>
      <c r="AR22">
        <f t="shared" si="14"/>
        <v>-1572.9762891199882</v>
      </c>
      <c r="AS22">
        <f t="shared" si="15"/>
        <v>143.47867702199105</v>
      </c>
      <c r="AT22">
        <f t="shared" si="16"/>
        <v>72.822850163596371</v>
      </c>
      <c r="AU22">
        <f t="shared" si="17"/>
        <v>-1356.674761934401</v>
      </c>
      <c r="AW22">
        <v>19</v>
      </c>
      <c r="AX22">
        <f>IF(Z22&gt;0, (R22*SUMPRODUCT(K22:$K$98, X22:$X$98)-K22*$AZ$3)/Z22, 0)</f>
        <v>8862.1038176216953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6.4089452000000005E-2</v>
      </c>
      <c r="Q23" s="5">
        <f t="shared" si="29"/>
        <v>50</v>
      </c>
      <c r="R23">
        <f t="shared" si="0"/>
        <v>250000</v>
      </c>
      <c r="S23">
        <f t="shared" si="1"/>
        <v>8065.8220857451606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4738.5258682405201</v>
      </c>
      <c r="AC23">
        <f t="shared" si="2"/>
        <v>3993.2278583831512</v>
      </c>
      <c r="AE23">
        <f t="shared" si="3"/>
        <v>0</v>
      </c>
      <c r="AF23">
        <f t="shared" si="4"/>
        <v>0</v>
      </c>
      <c r="AG23">
        <f t="shared" si="5"/>
        <v>-24.754004092406394</v>
      </c>
      <c r="AH23">
        <f t="shared" si="6"/>
        <v>-8567.0832917656935</v>
      </c>
      <c r="AI23">
        <f t="shared" si="7"/>
        <v>-8591.8372958581003</v>
      </c>
      <c r="AJ23">
        <f t="shared" si="8"/>
        <v>745.29800985736892</v>
      </c>
      <c r="AK23">
        <f t="shared" si="30"/>
        <v>331.69681077683646</v>
      </c>
      <c r="AL23">
        <f t="shared" si="9"/>
        <v>-7514.8424752238952</v>
      </c>
      <c r="AN23">
        <f t="shared" si="10"/>
        <v>0</v>
      </c>
      <c r="AO23">
        <f t="shared" si="11"/>
        <v>0</v>
      </c>
      <c r="AP23">
        <f t="shared" si="12"/>
        <v>-4.1831448646541656</v>
      </c>
      <c r="AQ23">
        <f t="shared" si="13"/>
        <v>-1447.7395391563232</v>
      </c>
      <c r="AR23">
        <f t="shared" si="14"/>
        <v>-1451.9226840209774</v>
      </c>
      <c r="AS23">
        <f t="shared" si="15"/>
        <v>125.94687836899138</v>
      </c>
      <c r="AT23">
        <f t="shared" si="16"/>
        <v>56.052984617908031</v>
      </c>
      <c r="AU23">
        <f t="shared" si="17"/>
        <v>-1269.922821034078</v>
      </c>
      <c r="AW23">
        <v>20</v>
      </c>
      <c r="AX23">
        <f>IF(Z23&gt;0, (R23*SUMPRODUCT(K23:$K$98, X23:$X$98)-K23*$AZ$3)/Z23, 0)</f>
        <v>8065.8220857451606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7.1121990999999996E-2</v>
      </c>
      <c r="Q24" s="5">
        <f t="shared" si="29"/>
        <v>50</v>
      </c>
      <c r="R24">
        <f t="shared" si="0"/>
        <v>250000</v>
      </c>
      <c r="S24">
        <f t="shared" si="1"/>
        <v>7210.0191024623391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3993.2278583831512</v>
      </c>
      <c r="AC24">
        <f t="shared" si="2"/>
        <v>3279.9689113668092</v>
      </c>
      <c r="AE24">
        <f t="shared" si="3"/>
        <v>0</v>
      </c>
      <c r="AF24">
        <f t="shared" si="4"/>
        <v>0</v>
      </c>
      <c r="AG24">
        <f t="shared" si="5"/>
        <v>-22.745909995208237</v>
      </c>
      <c r="AH24">
        <f t="shared" si="6"/>
        <v>-8802.7702813704527</v>
      </c>
      <c r="AI24">
        <f t="shared" si="7"/>
        <v>-8825.5161913656611</v>
      </c>
      <c r="AJ24">
        <f t="shared" si="8"/>
        <v>713.25894701634206</v>
      </c>
      <c r="AK24">
        <f t="shared" si="30"/>
        <v>279.52595008682061</v>
      </c>
      <c r="AL24">
        <f t="shared" si="9"/>
        <v>-7832.7312942624985</v>
      </c>
      <c r="AN24">
        <f t="shared" si="10"/>
        <v>0</v>
      </c>
      <c r="AO24">
        <f t="shared" si="11"/>
        <v>0</v>
      </c>
      <c r="AP24">
        <f t="shared" si="12"/>
        <v>-3.4319641290999949</v>
      </c>
      <c r="AQ24">
        <f t="shared" si="13"/>
        <v>-1328.185675962633</v>
      </c>
      <c r="AR24">
        <f t="shared" si="14"/>
        <v>-1331.6176400917329</v>
      </c>
      <c r="AS24">
        <f t="shared" si="15"/>
        <v>107.61842992588126</v>
      </c>
      <c r="AT24">
        <f t="shared" si="16"/>
        <v>42.17562779649878</v>
      </c>
      <c r="AU24">
        <f t="shared" si="17"/>
        <v>-1181.8235823693531</v>
      </c>
      <c r="AW24">
        <v>21</v>
      </c>
      <c r="AX24">
        <f>IF(Z24&gt;0, (R24*SUMPRODUCT(K24:$K$98, X24:$X$98)-K24*$AZ$3)/Z24, 0)</f>
        <v>7210.0191024623391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7.9233461000000005E-2</v>
      </c>
      <c r="Q25" s="5">
        <f t="shared" si="29"/>
        <v>50</v>
      </c>
      <c r="R25">
        <f t="shared" si="0"/>
        <v>250000</v>
      </c>
      <c r="S25">
        <f t="shared" si="1"/>
        <v>6293.547443768236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3279.9689113668092</v>
      </c>
      <c r="AC25">
        <f t="shared" si="2"/>
        <v>2607.5694783863009</v>
      </c>
      <c r="AE25">
        <f t="shared" si="3"/>
        <v>0</v>
      </c>
      <c r="AF25">
        <f t="shared" si="4"/>
        <v>0</v>
      </c>
      <c r="AG25">
        <f t="shared" si="5"/>
        <v>-20.716213722741315</v>
      </c>
      <c r="AH25">
        <f t="shared" si="6"/>
        <v>-9011.1858625742116</v>
      </c>
      <c r="AI25">
        <f t="shared" si="7"/>
        <v>-9031.9020762969521</v>
      </c>
      <c r="AJ25">
        <f t="shared" si="8"/>
        <v>672.39943298050821</v>
      </c>
      <c r="AK25">
        <f t="shared" si="30"/>
        <v>229.59782379567667</v>
      </c>
      <c r="AL25">
        <f t="shared" si="9"/>
        <v>-8129.904819520767</v>
      </c>
      <c r="AN25">
        <f t="shared" si="10"/>
        <v>0</v>
      </c>
      <c r="AO25">
        <f t="shared" si="11"/>
        <v>0</v>
      </c>
      <c r="AP25">
        <f t="shared" si="12"/>
        <v>-2.7908197248504929</v>
      </c>
      <c r="AQ25">
        <f t="shared" si="13"/>
        <v>-1213.9571248948369</v>
      </c>
      <c r="AR25">
        <f t="shared" si="14"/>
        <v>-1216.7479446196871</v>
      </c>
      <c r="AS25">
        <f t="shared" si="15"/>
        <v>90.583425410421555</v>
      </c>
      <c r="AT25">
        <f t="shared" si="16"/>
        <v>30.930658662220619</v>
      </c>
      <c r="AU25">
        <f t="shared" si="17"/>
        <v>-1095.233860547045</v>
      </c>
      <c r="AW25">
        <v>22</v>
      </c>
      <c r="AX25">
        <f>IF(Z25&gt;0, (R25*SUMPRODUCT(K25:$K$98, X25:$X$98)-K25*$AZ$3)/Z25, 0)</f>
        <v>6293.547443768236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8.7905784000000001E-2</v>
      </c>
      <c r="Q26" s="5">
        <f t="shared" si="29"/>
        <v>50</v>
      </c>
      <c r="R26">
        <f t="shared" si="0"/>
        <v>250000</v>
      </c>
      <c r="S26">
        <f t="shared" si="1"/>
        <v>5295.2115404312108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2607.5694783863009</v>
      </c>
      <c r="AC26">
        <f t="shared" si="2"/>
        <v>1979.1357847255049</v>
      </c>
      <c r="AE26">
        <f t="shared" si="3"/>
        <v>0</v>
      </c>
      <c r="AF26">
        <f t="shared" si="4"/>
        <v>0</v>
      </c>
      <c r="AG26">
        <f t="shared" si="5"/>
        <v>-18.687976576704767</v>
      </c>
      <c r="AH26">
        <f t="shared" si="6"/>
        <v>-9105.3750440456679</v>
      </c>
      <c r="AI26">
        <f t="shared" si="7"/>
        <v>-9124.0630206223723</v>
      </c>
      <c r="AJ26">
        <f t="shared" si="8"/>
        <v>628.43369366079605</v>
      </c>
      <c r="AK26">
        <f t="shared" si="30"/>
        <v>182.52986348704107</v>
      </c>
      <c r="AL26">
        <f t="shared" si="9"/>
        <v>-8313.0994634745348</v>
      </c>
      <c r="AN26">
        <f t="shared" si="10"/>
        <v>0</v>
      </c>
      <c r="AO26">
        <f t="shared" si="11"/>
        <v>0</v>
      </c>
      <c r="AP26">
        <f t="shared" si="12"/>
        <v>-2.2478413675770899</v>
      </c>
      <c r="AQ26">
        <f t="shared" si="13"/>
        <v>-1095.2196246234232</v>
      </c>
      <c r="AR26">
        <f t="shared" si="14"/>
        <v>-1097.4674659910002</v>
      </c>
      <c r="AS26">
        <f t="shared" si="15"/>
        <v>75.589738011063559</v>
      </c>
      <c r="AT26">
        <f t="shared" si="16"/>
        <v>21.955195431688484</v>
      </c>
      <c r="AU26">
        <f t="shared" si="17"/>
        <v>-999.92253254824811</v>
      </c>
      <c r="AW26">
        <v>23</v>
      </c>
      <c r="AX26">
        <f>IF(Z26&gt;0, (R26*SUMPRODUCT(K26:$K$98, X26:$X$98)-K26*$AZ$3)/Z26, 0)</f>
        <v>5295.2115404312108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9.7118048999999998E-2</v>
      </c>
      <c r="Q27" s="5">
        <f t="shared" si="29"/>
        <v>50</v>
      </c>
      <c r="R27">
        <f t="shared" si="0"/>
        <v>250000</v>
      </c>
      <c r="S27">
        <f t="shared" si="1"/>
        <v>4215.1854952749591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1979.1357847255049</v>
      </c>
      <c r="AC27">
        <f t="shared" si="2"/>
        <v>1406.7049379896162</v>
      </c>
      <c r="AE27">
        <f t="shared" si="3"/>
        <v>0</v>
      </c>
      <c r="AF27">
        <f t="shared" si="4"/>
        <v>0</v>
      </c>
      <c r="AG27">
        <f t="shared" si="5"/>
        <v>-16.686156986050456</v>
      </c>
      <c r="AH27">
        <f t="shared" si="6"/>
        <v>-9074.6991244363289</v>
      </c>
      <c r="AI27">
        <f t="shared" si="7"/>
        <v>-9091.3852814223792</v>
      </c>
      <c r="AJ27">
        <f t="shared" si="8"/>
        <v>572.43084673588874</v>
      </c>
      <c r="AK27">
        <f t="shared" si="30"/>
        <v>138.53950493078537</v>
      </c>
      <c r="AL27">
        <f t="shared" si="9"/>
        <v>-8380.4149297557051</v>
      </c>
      <c r="AN27">
        <f t="shared" si="10"/>
        <v>0</v>
      </c>
      <c r="AO27">
        <f t="shared" si="11"/>
        <v>0</v>
      </c>
      <c r="AP27">
        <f t="shared" si="12"/>
        <v>-1.7920151659113754</v>
      </c>
      <c r="AQ27">
        <f t="shared" si="13"/>
        <v>-974.58021464544117</v>
      </c>
      <c r="AR27">
        <f t="shared" si="14"/>
        <v>-976.37222981135255</v>
      </c>
      <c r="AS27">
        <f t="shared" si="15"/>
        <v>61.476393854125334</v>
      </c>
      <c r="AT27">
        <f t="shared" si="16"/>
        <v>14.878494438316107</v>
      </c>
      <c r="AU27">
        <f t="shared" si="17"/>
        <v>-900.01734151891105</v>
      </c>
      <c r="AW27">
        <v>24</v>
      </c>
      <c r="AX27">
        <f>IF(Z27&gt;0, (R27*SUMPRODUCT(K27:$K$98, X27:$X$98)-K27*$AZ$3)/Z27, 0)</f>
        <v>4215.1854952749591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0.107494799</v>
      </c>
      <c r="Q28" s="5">
        <f t="shared" si="29"/>
        <v>50</v>
      </c>
      <c r="R28">
        <f t="shared" si="0"/>
        <v>250000</v>
      </c>
      <c r="S28">
        <f t="shared" si="1"/>
        <v>3052.1648597958488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1406.7049379896162</v>
      </c>
      <c r="AC28">
        <f t="shared" si="2"/>
        <v>898.90041788661847</v>
      </c>
      <c r="AE28">
        <f t="shared" si="3"/>
        <v>0</v>
      </c>
      <c r="AF28">
        <f t="shared" si="4"/>
        <v>0</v>
      </c>
      <c r="AG28">
        <f t="shared" si="5"/>
        <v>-14.725620324892011</v>
      </c>
      <c r="AH28">
        <f t="shared" si="6"/>
        <v>-8968.3754564896972</v>
      </c>
      <c r="AI28">
        <f t="shared" si="7"/>
        <v>-8983.1010768145898</v>
      </c>
      <c r="AJ28">
        <f t="shared" si="8"/>
        <v>507.80452010299769</v>
      </c>
      <c r="AK28">
        <f t="shared" si="30"/>
        <v>98.469345659273145</v>
      </c>
      <c r="AL28">
        <f t="shared" si="9"/>
        <v>-8376.8272110523176</v>
      </c>
      <c r="AN28">
        <f t="shared" si="10"/>
        <v>0</v>
      </c>
      <c r="AO28">
        <f t="shared" si="11"/>
        <v>0</v>
      </c>
      <c r="AP28">
        <f t="shared" si="12"/>
        <v>-1.4120202715961307</v>
      </c>
      <c r="AQ28">
        <f t="shared" si="13"/>
        <v>-859.96566993122735</v>
      </c>
      <c r="AR28">
        <f t="shared" si="14"/>
        <v>-861.37769020282349</v>
      </c>
      <c r="AS28">
        <f t="shared" si="15"/>
        <v>48.69270431898331</v>
      </c>
      <c r="AT28">
        <f t="shared" si="16"/>
        <v>9.4420954183279733</v>
      </c>
      <c r="AU28">
        <f t="shared" si="17"/>
        <v>-803.24289046551212</v>
      </c>
      <c r="AW28">
        <v>25</v>
      </c>
      <c r="AX28">
        <f>IF(Z28&gt;0, (R28*SUMPRODUCT(K28:$K$98, X28:$X$98)-K28*$AZ$3)/Z28, 0)</f>
        <v>3052.1648597958488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0.119195734</v>
      </c>
      <c r="Q29" s="5">
        <f t="shared" si="29"/>
        <v>50</v>
      </c>
      <c r="R29">
        <f t="shared" si="0"/>
        <v>250000</v>
      </c>
      <c r="S29">
        <f t="shared" si="1"/>
        <v>1776.8620234857547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898.90041788661847</v>
      </c>
      <c r="AC29">
        <f t="shared" si="2"/>
        <v>455.69876093971561</v>
      </c>
      <c r="AE29">
        <f t="shared" si="3"/>
        <v>0</v>
      </c>
      <c r="AF29">
        <f t="shared" si="4"/>
        <v>0</v>
      </c>
      <c r="AG29">
        <f t="shared" si="5"/>
        <v>-12.823132998412271</v>
      </c>
      <c r="AH29">
        <f t="shared" si="6"/>
        <v>-8776.1556161541084</v>
      </c>
      <c r="AI29">
        <f t="shared" si="7"/>
        <v>-8788.9787491525203</v>
      </c>
      <c r="AJ29">
        <f t="shared" si="8"/>
        <v>443.20165694690286</v>
      </c>
      <c r="AK29">
        <f t="shared" si="30"/>
        <v>62.923029252063301</v>
      </c>
      <c r="AL29">
        <f t="shared" si="9"/>
        <v>-8282.8540629535546</v>
      </c>
      <c r="AN29">
        <f t="shared" si="10"/>
        <v>0</v>
      </c>
      <c r="AO29">
        <f t="shared" si="11"/>
        <v>0</v>
      </c>
      <c r="AP29">
        <f t="shared" si="12"/>
        <v>-1.0978511394503476</v>
      </c>
      <c r="AQ29">
        <f t="shared" si="13"/>
        <v>-751.36961024901848</v>
      </c>
      <c r="AR29">
        <f t="shared" si="14"/>
        <v>-752.46746138846879</v>
      </c>
      <c r="AS29">
        <f t="shared" si="15"/>
        <v>37.944661741064778</v>
      </c>
      <c r="AT29">
        <f t="shared" si="16"/>
        <v>5.3871483178563757</v>
      </c>
      <c r="AU29">
        <f t="shared" si="17"/>
        <v>-709.13565132954773</v>
      </c>
      <c r="AW29">
        <v>26</v>
      </c>
      <c r="AX29">
        <f>IF(Z29&gt;0, (R29*SUMPRODUCT(K29:$K$98, X29:$X$98)-K29*$AZ$3)/Z29, 0)</f>
        <v>1776.8620234857547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0.13258683600000001</v>
      </c>
      <c r="Q30" s="5">
        <f t="shared" si="29"/>
        <v>50</v>
      </c>
      <c r="R30">
        <f t="shared" si="0"/>
        <v>250000</v>
      </c>
      <c r="S30">
        <f t="shared" si="1"/>
        <v>347.62074640428534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455.69876093971561</v>
      </c>
      <c r="AC30">
        <f t="shared" si="2"/>
        <v>76.439876569557782</v>
      </c>
      <c r="AE30">
        <f t="shared" si="3"/>
        <v>0</v>
      </c>
      <c r="AF30">
        <f t="shared" si="4"/>
        <v>0</v>
      </c>
      <c r="AG30">
        <f t="shared" si="5"/>
        <v>-10.994723036561471</v>
      </c>
      <c r="AH30">
        <f t="shared" si="6"/>
        <v>-8500.89315933338</v>
      </c>
      <c r="AI30">
        <f t="shared" si="7"/>
        <v>-8511.8878823699415</v>
      </c>
      <c r="AJ30">
        <f t="shared" si="8"/>
        <v>379.25888437015783</v>
      </c>
      <c r="AK30">
        <f t="shared" si="30"/>
        <v>31.898913265780095</v>
      </c>
      <c r="AL30">
        <f t="shared" si="9"/>
        <v>-8100.7300847340039</v>
      </c>
      <c r="AN30">
        <f t="shared" si="10"/>
        <v>0</v>
      </c>
      <c r="AO30">
        <f t="shared" si="11"/>
        <v>0</v>
      </c>
      <c r="AP30">
        <f t="shared" si="12"/>
        <v>-0.84045715989029257</v>
      </c>
      <c r="AQ30">
        <f t="shared" si="13"/>
        <v>-649.82414722641238</v>
      </c>
      <c r="AR30">
        <f t="shared" si="14"/>
        <v>-650.66460438630259</v>
      </c>
      <c r="AS30">
        <f t="shared" si="15"/>
        <v>28.991257329624467</v>
      </c>
      <c r="AT30">
        <f t="shared" si="16"/>
        <v>2.4384124964123579</v>
      </c>
      <c r="AU30">
        <f t="shared" si="17"/>
        <v>-619.23493456026586</v>
      </c>
      <c r="AW30">
        <v>27</v>
      </c>
      <c r="AX30">
        <f>IF(Z30&gt;0, (R30*SUMPRODUCT(K30:$K$98, X30:$X$98)-K30*$AZ$3)/Z30, 0)</f>
        <v>347.62074640428534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0.14803979</v>
      </c>
      <c r="Q31" s="5">
        <f t="shared" si="29"/>
        <v>50</v>
      </c>
      <c r="R31">
        <f t="shared" si="0"/>
        <v>250000</v>
      </c>
      <c r="S31">
        <f t="shared" si="1"/>
        <v>-1302.4707950220366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76.439876569557782</v>
      </c>
      <c r="AC31">
        <f t="shared" si="2"/>
        <v>-241.14255112215824</v>
      </c>
      <c r="AE31">
        <f t="shared" si="3"/>
        <v>0</v>
      </c>
      <c r="AF31">
        <f t="shared" si="4"/>
        <v>0</v>
      </c>
      <c r="AG31">
        <f t="shared" si="5"/>
        <v>-9.2571193167551336</v>
      </c>
      <c r="AH31">
        <f t="shared" si="6"/>
        <v>-8138.2824472036127</v>
      </c>
      <c r="AI31">
        <f t="shared" si="7"/>
        <v>-8147.5395665203678</v>
      </c>
      <c r="AJ31">
        <f t="shared" si="8"/>
        <v>317.58242769171602</v>
      </c>
      <c r="AK31">
        <f t="shared" si="30"/>
        <v>5.3507913598690449</v>
      </c>
      <c r="AL31">
        <f t="shared" si="9"/>
        <v>-7824.6063474687826</v>
      </c>
      <c r="AN31">
        <f t="shared" si="10"/>
        <v>0</v>
      </c>
      <c r="AO31">
        <f t="shared" si="11"/>
        <v>0</v>
      </c>
      <c r="AP31">
        <f t="shared" si="12"/>
        <v>-0.63181382753324478</v>
      </c>
      <c r="AQ31">
        <f t="shared" si="13"/>
        <v>-555.4513457774791</v>
      </c>
      <c r="AR31">
        <f t="shared" si="14"/>
        <v>-556.08315960501238</v>
      </c>
      <c r="AS31">
        <f t="shared" si="15"/>
        <v>21.675530187239421</v>
      </c>
      <c r="AT31">
        <f t="shared" si="16"/>
        <v>0.36520043155236159</v>
      </c>
      <c r="AU31">
        <f t="shared" si="17"/>
        <v>-534.04242898622056</v>
      </c>
      <c r="AW31">
        <v>28</v>
      </c>
      <c r="AX31">
        <f>IF(Z31&gt;0, (R31*SUMPRODUCT(K31:$K$98, X31:$X$98)-K31*$AZ$3)/Z31, 0)</f>
        <v>-1302.4707950220366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0.16585403400000001</v>
      </c>
      <c r="Q32" s="5">
        <f t="shared" si="29"/>
        <v>50</v>
      </c>
      <c r="R32">
        <f t="shared" si="0"/>
        <v>250000</v>
      </c>
      <c r="S32">
        <f t="shared" si="1"/>
        <v>-3276.5450829415095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-241.14255112215824</v>
      </c>
      <c r="AC32">
        <f t="shared" si="2"/>
        <v>-499.94950445794393</v>
      </c>
      <c r="AE32">
        <f t="shared" si="3"/>
        <v>0</v>
      </c>
      <c r="AF32">
        <f t="shared" si="4"/>
        <v>0</v>
      </c>
      <c r="AG32">
        <f t="shared" si="5"/>
        <v>-7.6292175416844206</v>
      </c>
      <c r="AH32">
        <f t="shared" si="6"/>
        <v>-7676.6529095158148</v>
      </c>
      <c r="AI32">
        <f t="shared" si="7"/>
        <v>-7684.2821270574996</v>
      </c>
      <c r="AJ32">
        <f t="shared" si="8"/>
        <v>258.80695333578569</v>
      </c>
      <c r="AK32">
        <f t="shared" si="30"/>
        <v>-16.879978578551079</v>
      </c>
      <c r="AL32">
        <f t="shared" si="9"/>
        <v>-7442.3551523002652</v>
      </c>
      <c r="AN32">
        <f t="shared" si="10"/>
        <v>0</v>
      </c>
      <c r="AO32">
        <f t="shared" si="11"/>
        <v>0</v>
      </c>
      <c r="AP32">
        <f t="shared" si="12"/>
        <v>-0.46491680109334238</v>
      </c>
      <c r="AQ32">
        <f t="shared" si="13"/>
        <v>-467.80746443468274</v>
      </c>
      <c r="AR32">
        <f t="shared" si="14"/>
        <v>-468.27238123577609</v>
      </c>
      <c r="AS32">
        <f t="shared" si="15"/>
        <v>15.771433988893925</v>
      </c>
      <c r="AT32">
        <f t="shared" si="16"/>
        <v>-1.0286488228164268</v>
      </c>
      <c r="AU32">
        <f t="shared" si="17"/>
        <v>-453.52959606969864</v>
      </c>
      <c r="AW32">
        <v>29</v>
      </c>
      <c r="AX32">
        <f>IF(Z32&gt;0, (R32*SUMPRODUCT(K32:$K$98, X32:$X$98)-K32*$AZ$3)/Z32, 0)</f>
        <v>-3276.5450829415095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0.18707617900000001</v>
      </c>
      <c r="Q33" s="5">
        <f t="shared" si="29"/>
        <v>50</v>
      </c>
      <c r="R33">
        <f t="shared" si="0"/>
        <v>250000</v>
      </c>
      <c r="S33">
        <f t="shared" si="1"/>
        <v>-5737.2883244106761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-499.94950445794393</v>
      </c>
      <c r="AC33">
        <f t="shared" si="2"/>
        <v>-702.89590421254184</v>
      </c>
      <c r="AE33">
        <f t="shared" si="3"/>
        <v>0</v>
      </c>
      <c r="AF33">
        <f t="shared" si="4"/>
        <v>0</v>
      </c>
      <c r="AG33">
        <f t="shared" si="5"/>
        <v>-6.1256804998094809</v>
      </c>
      <c r="AH33">
        <f t="shared" si="6"/>
        <v>-7136.2243322904733</v>
      </c>
      <c r="AI33">
        <f t="shared" si="7"/>
        <v>-7142.3500127902826</v>
      </c>
      <c r="AJ33">
        <f t="shared" si="8"/>
        <v>202.94639975459791</v>
      </c>
      <c r="AK33">
        <f t="shared" si="30"/>
        <v>-34.996465312056081</v>
      </c>
      <c r="AL33">
        <f t="shared" si="9"/>
        <v>-6974.4000783477404</v>
      </c>
      <c r="AN33">
        <f t="shared" si="10"/>
        <v>0</v>
      </c>
      <c r="AO33">
        <f t="shared" si="11"/>
        <v>0</v>
      </c>
      <c r="AP33">
        <f t="shared" si="12"/>
        <v>-0.33329711998300304</v>
      </c>
      <c r="AQ33">
        <f t="shared" si="13"/>
        <v>-388.28061920288178</v>
      </c>
      <c r="AR33">
        <f t="shared" si="14"/>
        <v>-388.61391632286472</v>
      </c>
      <c r="AS33">
        <f t="shared" si="15"/>
        <v>11.042275311490776</v>
      </c>
      <c r="AT33">
        <f t="shared" si="16"/>
        <v>-1.9041510732491085</v>
      </c>
      <c r="AU33">
        <f t="shared" si="17"/>
        <v>-379.47579208462304</v>
      </c>
      <c r="AW33">
        <v>30</v>
      </c>
      <c r="AX33">
        <f>IF(Z33&gt;0, (R33*SUMPRODUCT(K33:$K$98, X33:$X$98)-K33*$AZ$3)/Z33, 0)</f>
        <v>-5737.2883244106761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0.21155222800000001</v>
      </c>
      <c r="Q34" s="5">
        <f t="shared" si="29"/>
        <v>50</v>
      </c>
      <c r="R34">
        <f t="shared" si="0"/>
        <v>250000</v>
      </c>
      <c r="S34">
        <f t="shared" si="1"/>
        <v>-8961.8268463215627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-702.89590421254184</v>
      </c>
      <c r="AC34">
        <f t="shared" si="2"/>
        <v>-854.69342995106319</v>
      </c>
      <c r="AE34">
        <f t="shared" si="3"/>
        <v>0</v>
      </c>
      <c r="AF34">
        <f t="shared" si="4"/>
        <v>0</v>
      </c>
      <c r="AG34">
        <f t="shared" si="5"/>
        <v>-4.7685223370605367</v>
      </c>
      <c r="AH34">
        <f t="shared" si="6"/>
        <v>-6479.5067887542473</v>
      </c>
      <c r="AI34">
        <f t="shared" si="7"/>
        <v>-6484.2753110913081</v>
      </c>
      <c r="AJ34">
        <f t="shared" si="8"/>
        <v>151.79752573852136</v>
      </c>
      <c r="AK34">
        <f t="shared" si="30"/>
        <v>-49.202713294877931</v>
      </c>
      <c r="AL34">
        <f t="shared" si="9"/>
        <v>-6381.6804986476645</v>
      </c>
      <c r="AN34">
        <f t="shared" si="10"/>
        <v>0</v>
      </c>
      <c r="AO34">
        <f t="shared" si="11"/>
        <v>0</v>
      </c>
      <c r="AP34">
        <f t="shared" si="12"/>
        <v>-0.2316557147007012</v>
      </c>
      <c r="AQ34">
        <f t="shared" si="13"/>
        <v>-314.77566213565899</v>
      </c>
      <c r="AR34">
        <f t="shared" si="14"/>
        <v>-315.0073178503597</v>
      </c>
      <c r="AS34">
        <f t="shared" si="15"/>
        <v>7.3743524364891391</v>
      </c>
      <c r="AT34">
        <f t="shared" si="16"/>
        <v>-2.3902770937977347</v>
      </c>
      <c r="AU34">
        <f t="shared" si="17"/>
        <v>-310.02324250766833</v>
      </c>
      <c r="AW34">
        <v>31</v>
      </c>
      <c r="AX34">
        <f>IF(Z34&gt;0, (R34*SUMPRODUCT(K34:$K$98, X34:$X$98)-K34*$AZ$3)/Z34, 0)</f>
        <v>-8961.8268463215627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0.23965956799999999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-13391.830992256711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-854.69342995106319</v>
      </c>
      <c r="AC35">
        <f t="shared" ref="AC35:AC66" si="33">S35*Z35</f>
        <v>-958.32347292211523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-3.5780151103916533</v>
      </c>
      <c r="AH35">
        <f t="shared" ref="AH35:AH66" si="37">-X35*R35</f>
        <v>-5714.1100164913933</v>
      </c>
      <c r="AI35">
        <f t="shared" ref="AI35:AI66" si="38">SUM(AE35:AH35)</f>
        <v>-5717.688031601785</v>
      </c>
      <c r="AJ35">
        <f t="shared" ref="AJ35:AJ66" si="39">AB35-AC35</f>
        <v>103.63004297105203</v>
      </c>
      <c r="AK35">
        <f t="shared" si="30"/>
        <v>-59.828540096574429</v>
      </c>
      <c r="AL35">
        <f t="shared" ref="AL35:AL66" si="40">SUM(AI35:AK35)</f>
        <v>-5673.8865287273075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-0.1551970080748151</v>
      </c>
      <c r="AQ35">
        <f t="shared" ref="AQ35:AQ66" si="44">AH35*$K35</f>
        <v>-247.85048441920222</v>
      </c>
      <c r="AR35">
        <f t="shared" ref="AR35:AR66" si="45">AI35*$K35</f>
        <v>-248.00568142727704</v>
      </c>
      <c r="AS35">
        <f t="shared" ref="AS35:AS66" si="46">AJ35*$K35</f>
        <v>4.4949705687551802</v>
      </c>
      <c r="AT35">
        <f t="shared" ref="AT35:AT66" si="47">AK35*$K35</f>
        <v>-2.5950730038856911</v>
      </c>
      <c r="AU35">
        <f t="shared" ref="AU35:AU66" si="48">AL35*$K35</f>
        <v>-246.10578386240755</v>
      </c>
      <c r="AW35">
        <v>32</v>
      </c>
      <c r="AX35">
        <f>IF(Z35&gt;0, (R35*SUMPRODUCT(K35:$K$98, X35:$X$98)-K35*$AZ$3)/Z35, 0)</f>
        <v>-13391.830992256711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0.27212731099999998</v>
      </c>
      <c r="Q36" s="5">
        <f t="shared" si="29"/>
        <v>50</v>
      </c>
      <c r="R36">
        <f t="shared" si="31"/>
        <v>250000</v>
      </c>
      <c r="S36">
        <f t="shared" si="32"/>
        <v>-19809.764013704978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-958.32347292211523</v>
      </c>
      <c r="AC36">
        <f t="shared" si="33"/>
        <v>-1017.6510830872032</v>
      </c>
      <c r="AE36">
        <f t="shared" si="34"/>
        <v>0</v>
      </c>
      <c r="AF36">
        <f t="shared" si="35"/>
        <v>0</v>
      </c>
      <c r="AG36">
        <f t="shared" si="36"/>
        <v>-2.5685593285794881</v>
      </c>
      <c r="AH36">
        <f t="shared" si="37"/>
        <v>-4868.3781535412436</v>
      </c>
      <c r="AI36">
        <f t="shared" si="38"/>
        <v>-4870.9467128698234</v>
      </c>
      <c r="AJ36">
        <f t="shared" si="39"/>
        <v>59.327610165088004</v>
      </c>
      <c r="AK36">
        <f t="shared" si="30"/>
        <v>-67.082643104548069</v>
      </c>
      <c r="AL36">
        <f t="shared" si="40"/>
        <v>-4878.7017458092832</v>
      </c>
      <c r="AN36">
        <f t="shared" si="41"/>
        <v>0</v>
      </c>
      <c r="AO36">
        <f t="shared" si="42"/>
        <v>0</v>
      </c>
      <c r="AP36">
        <f t="shared" si="43"/>
        <v>-9.9474726349484122E-2</v>
      </c>
      <c r="AQ36">
        <f t="shared" si="44"/>
        <v>-188.54171644037817</v>
      </c>
      <c r="AR36">
        <f t="shared" si="45"/>
        <v>-188.64119116672768</v>
      </c>
      <c r="AS36">
        <f t="shared" si="46"/>
        <v>2.2976295390477945</v>
      </c>
      <c r="AT36">
        <f t="shared" si="47"/>
        <v>-2.5979651283022798</v>
      </c>
      <c r="AU36">
        <f t="shared" si="48"/>
        <v>-188.94152675598215</v>
      </c>
      <c r="AW36">
        <v>33</v>
      </c>
      <c r="AX36">
        <f>IF(Z36&gt;0, (R36*SUMPRODUCT(K36:$K$98, X36:$X$98)-K36*$AZ$3)/Z36, 0)</f>
        <v>-19809.764013704978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31"/>
        <v>250000</v>
      </c>
      <c r="S37">
        <f t="shared" si="32"/>
        <v>-29642.324120108584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-1017.6510830872032</v>
      </c>
      <c r="AC37">
        <f t="shared" si="33"/>
        <v>-1037.868804657837</v>
      </c>
      <c r="AE37">
        <f t="shared" si="34"/>
        <v>0</v>
      </c>
      <c r="AF37">
        <f t="shared" si="35"/>
        <v>0</v>
      </c>
      <c r="AG37">
        <f t="shared" si="36"/>
        <v>-1.7506535595057704</v>
      </c>
      <c r="AH37">
        <f t="shared" si="37"/>
        <v>-3961.1008789396133</v>
      </c>
      <c r="AI37">
        <f t="shared" si="38"/>
        <v>-3962.851532499119</v>
      </c>
      <c r="AJ37">
        <f t="shared" si="39"/>
        <v>20.217721570633785</v>
      </c>
      <c r="AK37">
        <f t="shared" si="30"/>
        <v>-71.23557581610423</v>
      </c>
      <c r="AL37">
        <f t="shared" si="40"/>
        <v>-4013.8693867445895</v>
      </c>
      <c r="AN37">
        <f t="shared" si="41"/>
        <v>0</v>
      </c>
      <c r="AO37">
        <f t="shared" si="42"/>
        <v>0</v>
      </c>
      <c r="AP37">
        <f t="shared" si="43"/>
        <v>-6.0534831803420806E-2</v>
      </c>
      <c r="AQ37">
        <f t="shared" si="44"/>
        <v>-136.96860475963373</v>
      </c>
      <c r="AR37">
        <f t="shared" si="45"/>
        <v>-137.02913959143717</v>
      </c>
      <c r="AS37">
        <f t="shared" si="46"/>
        <v>0.69909684190870025</v>
      </c>
      <c r="AT37">
        <f t="shared" si="47"/>
        <v>-2.4632135678889511</v>
      </c>
      <c r="AU37">
        <f t="shared" si="48"/>
        <v>-138.79325631741742</v>
      </c>
      <c r="AW37">
        <v>34</v>
      </c>
      <c r="AX37">
        <f>IF(Z37&gt;0, (R37*SUMPRODUCT(K37:$K$98, X37:$X$98)-K37*$AZ$3)/Z37, 0)</f>
        <v>-29642.324120108584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0.34883407700000002</v>
      </c>
      <c r="Q38" s="5">
        <f t="shared" si="60"/>
        <v>50</v>
      </c>
      <c r="R38">
        <f t="shared" si="31"/>
        <v>250000</v>
      </c>
      <c r="S38">
        <f t="shared" si="32"/>
        <v>-45638.538169633452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-1037.868804657837</v>
      </c>
      <c r="AC38">
        <f t="shared" si="33"/>
        <v>-1024.5481282837707</v>
      </c>
      <c r="AE38">
        <f t="shared" si="34"/>
        <v>0</v>
      </c>
      <c r="AF38">
        <f t="shared" si="35"/>
        <v>0</v>
      </c>
      <c r="AG38">
        <f t="shared" si="36"/>
        <v>-1.1224594053337527</v>
      </c>
      <c r="AH38">
        <f t="shared" si="37"/>
        <v>-3053.4380928848004</v>
      </c>
      <c r="AI38">
        <f t="shared" si="38"/>
        <v>-3054.5605522901342</v>
      </c>
      <c r="AJ38">
        <f t="shared" si="39"/>
        <v>-13.320676374066352</v>
      </c>
      <c r="AK38">
        <f t="shared" si="30"/>
        <v>-72.650816326048599</v>
      </c>
      <c r="AL38">
        <f t="shared" si="40"/>
        <v>-3140.5320449902492</v>
      </c>
      <c r="AN38">
        <f t="shared" si="41"/>
        <v>0</v>
      </c>
      <c r="AO38">
        <f t="shared" si="42"/>
        <v>0</v>
      </c>
      <c r="AP38">
        <f t="shared" si="43"/>
        <v>-3.4654349381151833E-2</v>
      </c>
      <c r="AQ38">
        <f t="shared" si="44"/>
        <v>-94.270590082573861</v>
      </c>
      <c r="AR38">
        <f t="shared" si="45"/>
        <v>-94.305244431955018</v>
      </c>
      <c r="AS38">
        <f t="shared" si="46"/>
        <v>-0.41125707608364864</v>
      </c>
      <c r="AT38">
        <f t="shared" si="47"/>
        <v>-2.2429913810915711</v>
      </c>
      <c r="AU38">
        <f t="shared" si="48"/>
        <v>-96.959492889130232</v>
      </c>
      <c r="AW38">
        <v>35</v>
      </c>
      <c r="AX38">
        <f>IF(Z38&gt;0, (R38*SUMPRODUCT(K38:$K$98, X38:$X$98)-K38*$AZ$3)/Z38, 0)</f>
        <v>-45638.538169633452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0.39293336200000001</v>
      </c>
      <c r="Q39" s="5">
        <f t="shared" si="60"/>
        <v>50</v>
      </c>
      <c r="R39">
        <f t="shared" si="31"/>
        <v>250000</v>
      </c>
      <c r="S39">
        <f t="shared" si="32"/>
        <v>-73459.91818756776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-1024.5481282837707</v>
      </c>
      <c r="AC39">
        <f t="shared" si="33"/>
        <v>-984.63186021125466</v>
      </c>
      <c r="AE39">
        <f t="shared" si="34"/>
        <v>0</v>
      </c>
      <c r="AF39">
        <f t="shared" si="35"/>
        <v>0</v>
      </c>
      <c r="AG39">
        <f t="shared" si="36"/>
        <v>-0.67018306343410294</v>
      </c>
      <c r="AH39">
        <f t="shared" si="37"/>
        <v>-2205.2587392315609</v>
      </c>
      <c r="AI39">
        <f t="shared" si="38"/>
        <v>-2205.9289222949951</v>
      </c>
      <c r="AJ39">
        <f t="shared" si="39"/>
        <v>-39.916268072516004</v>
      </c>
      <c r="AK39">
        <f t="shared" si="30"/>
        <v>-71.718368979863953</v>
      </c>
      <c r="AL39">
        <f t="shared" si="40"/>
        <v>-2317.5635593473753</v>
      </c>
      <c r="AN39">
        <f t="shared" si="41"/>
        <v>0</v>
      </c>
      <c r="AO39">
        <f t="shared" si="42"/>
        <v>0</v>
      </c>
      <c r="AP39">
        <f t="shared" si="43"/>
        <v>-1.8474067747394376E-2</v>
      </c>
      <c r="AQ39">
        <f t="shared" si="44"/>
        <v>-60.789508974368786</v>
      </c>
      <c r="AR39">
        <f t="shared" si="45"/>
        <v>-60.807983042116184</v>
      </c>
      <c r="AS39">
        <f t="shared" si="46"/>
        <v>-1.1003200182591957</v>
      </c>
      <c r="AT39">
        <f t="shared" si="47"/>
        <v>-1.9769673087193891</v>
      </c>
      <c r="AU39">
        <f t="shared" si="48"/>
        <v>-63.885270369094776</v>
      </c>
      <c r="AW39">
        <v>36</v>
      </c>
      <c r="AX39">
        <f>IF(Z39&gt;0, (R39*SUMPRODUCT(K39:$K$98, X39:$X$98)-K39*$AZ$3)/Z39, 0)</f>
        <v>-73459.91818756776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0.441408258</v>
      </c>
      <c r="Q40" s="5">
        <f t="shared" si="60"/>
        <v>50</v>
      </c>
      <c r="R40">
        <f t="shared" si="31"/>
        <v>250000</v>
      </c>
      <c r="S40">
        <f t="shared" si="32"/>
        <v>-125879.8201441791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-984.63186021125466</v>
      </c>
      <c r="AC40">
        <f t="shared" si="33"/>
        <v>-925.61167440429369</v>
      </c>
      <c r="AE40">
        <f t="shared" si="34"/>
        <v>0</v>
      </c>
      <c r="AF40">
        <f t="shared" si="35"/>
        <v>0</v>
      </c>
      <c r="AG40">
        <f t="shared" si="36"/>
        <v>-0.36765689422821102</v>
      </c>
      <c r="AH40">
        <f t="shared" si="37"/>
        <v>-1479.1216928577544</v>
      </c>
      <c r="AI40">
        <f t="shared" si="38"/>
        <v>-1479.4893497519827</v>
      </c>
      <c r="AJ40">
        <f t="shared" si="39"/>
        <v>-59.020185806960967</v>
      </c>
      <c r="AK40">
        <f t="shared" ref="AK40:AK71" si="61">G40*SUM(AB40:AB40, AE40:AF40)</f>
        <v>-68.924230214787826</v>
      </c>
      <c r="AL40">
        <f t="shared" si="40"/>
        <v>-1607.4337657737315</v>
      </c>
      <c r="AN40">
        <f t="shared" si="41"/>
        <v>0</v>
      </c>
      <c r="AO40">
        <f t="shared" si="42"/>
        <v>0</v>
      </c>
      <c r="AP40">
        <f t="shared" si="43"/>
        <v>-9.048858042293835E-3</v>
      </c>
      <c r="AQ40">
        <f t="shared" si="44"/>
        <v>-36.404491350675606</v>
      </c>
      <c r="AR40">
        <f t="shared" si="45"/>
        <v>-36.413540208717897</v>
      </c>
      <c r="AS40">
        <f t="shared" si="46"/>
        <v>-1.4526187088592759</v>
      </c>
      <c r="AT40">
        <f t="shared" si="47"/>
        <v>-1.6963793816439687</v>
      </c>
      <c r="AU40">
        <f t="shared" si="48"/>
        <v>-39.562538299221146</v>
      </c>
      <c r="AW40">
        <v>37</v>
      </c>
      <c r="AX40">
        <f>IF(Z40&gt;0, (R40*SUMPRODUCT(K40:$K$98, X40:$X$98)-K40*$AZ$3)/Z40, 0)</f>
        <v>-125879.8201441791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0.49593942699999999</v>
      </c>
      <c r="Q41" s="5">
        <f t="shared" si="60"/>
        <v>50</v>
      </c>
      <c r="R41">
        <f t="shared" si="31"/>
        <v>250000</v>
      </c>
      <c r="S41">
        <f t="shared" si="32"/>
        <v>-235361.35847560523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-925.61167440429369</v>
      </c>
      <c r="AC41">
        <f t="shared" si="33"/>
        <v>-855.04322398592467</v>
      </c>
      <c r="AE41">
        <f t="shared" si="34"/>
        <v>0</v>
      </c>
      <c r="AF41">
        <f t="shared" si="35"/>
        <v>0</v>
      </c>
      <c r="AG41">
        <f t="shared" si="36"/>
        <v>-0.18164477582979033</v>
      </c>
      <c r="AH41">
        <f t="shared" si="37"/>
        <v>-911.67774728069287</v>
      </c>
      <c r="AI41">
        <f t="shared" si="38"/>
        <v>-911.85939205652267</v>
      </c>
      <c r="AJ41">
        <f t="shared" si="39"/>
        <v>-70.568450418369025</v>
      </c>
      <c r="AK41">
        <f t="shared" si="61"/>
        <v>-64.792817208300562</v>
      </c>
      <c r="AL41">
        <f t="shared" si="40"/>
        <v>-1047.2206596831923</v>
      </c>
      <c r="AN41">
        <f t="shared" si="41"/>
        <v>0</v>
      </c>
      <c r="AO41">
        <f t="shared" si="42"/>
        <v>0</v>
      </c>
      <c r="AP41">
        <f t="shared" si="43"/>
        <v>-3.9916821333672772E-3</v>
      </c>
      <c r="AQ41">
        <f t="shared" si="44"/>
        <v>-20.034310145087261</v>
      </c>
      <c r="AR41">
        <f t="shared" si="45"/>
        <v>-20.038301827220629</v>
      </c>
      <c r="AS41">
        <f t="shared" si="46"/>
        <v>-1.5507565325103099</v>
      </c>
      <c r="AT41">
        <f t="shared" si="47"/>
        <v>-1.4238357785926958</v>
      </c>
      <c r="AU41">
        <f t="shared" si="48"/>
        <v>-23.012894138323635</v>
      </c>
      <c r="AW41">
        <v>38</v>
      </c>
      <c r="AX41">
        <f>IF(Z41&gt;0, (R41*SUMPRODUCT(K41:$K$98, X41:$X$98)-K41*$AZ$3)/Z41, 0)</f>
        <v>-235361.35847560523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0.55722270799999996</v>
      </c>
      <c r="Q42" s="5">
        <f t="shared" si="60"/>
        <v>50</v>
      </c>
      <c r="R42">
        <f t="shared" si="31"/>
        <v>250000</v>
      </c>
      <c r="S42">
        <f t="shared" si="32"/>
        <v>-495833.08841669862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-855.04322398592467</v>
      </c>
      <c r="AC42">
        <f t="shared" si="33"/>
        <v>-779.56597898007919</v>
      </c>
      <c r="AE42">
        <f t="shared" si="34"/>
        <v>0</v>
      </c>
      <c r="AF42">
        <f t="shared" si="35"/>
        <v>0</v>
      </c>
      <c r="AG42">
        <f t="shared" si="36"/>
        <v>-7.8611734189563728E-2</v>
      </c>
      <c r="AH42">
        <f t="shared" si="37"/>
        <v>-506.08296940964351</v>
      </c>
      <c r="AI42">
        <f t="shared" si="38"/>
        <v>-506.16158114383308</v>
      </c>
      <c r="AJ42">
        <f t="shared" si="39"/>
        <v>-75.477245005845475</v>
      </c>
      <c r="AK42">
        <f t="shared" si="61"/>
        <v>-59.853025679014735</v>
      </c>
      <c r="AL42">
        <f t="shared" si="40"/>
        <v>-641.49185182869337</v>
      </c>
      <c r="AN42">
        <f t="shared" si="41"/>
        <v>0</v>
      </c>
      <c r="AO42">
        <f t="shared" si="42"/>
        <v>0</v>
      </c>
      <c r="AP42">
        <f t="shared" si="43"/>
        <v>-1.5424190930388155E-3</v>
      </c>
      <c r="AQ42">
        <f t="shared" si="44"/>
        <v>-9.9297139635273712</v>
      </c>
      <c r="AR42">
        <f t="shared" si="45"/>
        <v>-9.9312563826204094</v>
      </c>
      <c r="AS42">
        <f t="shared" si="46"/>
        <v>-1.4809181477444102</v>
      </c>
      <c r="AT42">
        <f t="shared" si="47"/>
        <v>-1.1743596618901555</v>
      </c>
      <c r="AU42">
        <f t="shared" si="48"/>
        <v>-12.586534192254977</v>
      </c>
      <c r="AW42">
        <v>39</v>
      </c>
      <c r="AX42">
        <f>IF(Z42&gt;0, (R42*SUMPRODUCT(K42:$K$98, X42:$X$98)-K42*$AZ$3)/Z42, 0)</f>
        <v>-495833.08841669862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0.62633703200000002</v>
      </c>
      <c r="Q43" s="5">
        <f t="shared" si="60"/>
        <v>50</v>
      </c>
      <c r="R43">
        <f t="shared" si="31"/>
        <v>250000</v>
      </c>
      <c r="S43">
        <f t="shared" si="32"/>
        <v>-1231658.6838865366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-779.56597898007919</v>
      </c>
      <c r="AC43">
        <f t="shared" si="33"/>
        <v>-704.21751870170237</v>
      </c>
      <c r="AE43">
        <f t="shared" si="34"/>
        <v>0</v>
      </c>
      <c r="AF43">
        <f t="shared" si="35"/>
        <v>0</v>
      </c>
      <c r="AG43">
        <f t="shared" si="36"/>
        <v>-2.8588176575003819E-2</v>
      </c>
      <c r="AH43">
        <f t="shared" si="37"/>
        <v>-246.18720136332135</v>
      </c>
      <c r="AI43">
        <f t="shared" si="38"/>
        <v>-246.21578953989635</v>
      </c>
      <c r="AJ43">
        <f t="shared" si="39"/>
        <v>-75.34846027837682</v>
      </c>
      <c r="AK43">
        <f t="shared" si="61"/>
        <v>-54.569618528605545</v>
      </c>
      <c r="AL43">
        <f t="shared" si="40"/>
        <v>-376.13386834687873</v>
      </c>
      <c r="AN43">
        <f t="shared" si="41"/>
        <v>0</v>
      </c>
      <c r="AO43">
        <f t="shared" si="42"/>
        <v>0</v>
      </c>
      <c r="AP43">
        <f t="shared" si="43"/>
        <v>-5.0082205828068187E-4</v>
      </c>
      <c r="AQ43">
        <f t="shared" si="44"/>
        <v>-4.312831235866355</v>
      </c>
      <c r="AR43">
        <f t="shared" si="45"/>
        <v>-4.3133320579246357</v>
      </c>
      <c r="AS43">
        <f t="shared" si="46"/>
        <v>-1.3199922305605054</v>
      </c>
      <c r="AT43">
        <f t="shared" si="47"/>
        <v>-0.95597802816789879</v>
      </c>
      <c r="AU43">
        <f t="shared" si="48"/>
        <v>-6.5893023166530398</v>
      </c>
      <c r="AW43">
        <v>40</v>
      </c>
      <c r="AX43">
        <f>IF(Z43&gt;0, (R43*SUMPRODUCT(K43:$K$98, X43:$X$98)-K43*$AZ$3)/Z43, 0)</f>
        <v>-1231658.6838865366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0.70099715600000001</v>
      </c>
      <c r="Q44" s="5">
        <f t="shared" si="60"/>
        <v>50</v>
      </c>
      <c r="R44">
        <f t="shared" si="31"/>
        <v>250000</v>
      </c>
      <c r="S44">
        <f t="shared" si="32"/>
        <v>-3827064.867195047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-704.21751870170237</v>
      </c>
      <c r="AC44">
        <f t="shared" si="33"/>
        <v>-632.38912293586861</v>
      </c>
      <c r="AE44">
        <f t="shared" si="34"/>
        <v>0</v>
      </c>
      <c r="AF44">
        <f t="shared" si="35"/>
        <v>0</v>
      </c>
      <c r="AG44">
        <f t="shared" si="36"/>
        <v>-8.2620643349502806E-3</v>
      </c>
      <c r="AH44">
        <f t="shared" si="37"/>
        <v>-100.20115237151749</v>
      </c>
      <c r="AI44">
        <f t="shared" si="38"/>
        <v>-100.20941443585245</v>
      </c>
      <c r="AJ44">
        <f t="shared" si="39"/>
        <v>-71.828395765833761</v>
      </c>
      <c r="AK44">
        <f t="shared" si="61"/>
        <v>-49.295226309119172</v>
      </c>
      <c r="AL44">
        <f t="shared" si="40"/>
        <v>-221.33303651080541</v>
      </c>
      <c r="AN44">
        <f t="shared" si="41"/>
        <v>0</v>
      </c>
      <c r="AO44">
        <f t="shared" si="42"/>
        <v>0</v>
      </c>
      <c r="AP44">
        <f t="shared" si="43"/>
        <v>-1.2923124926879533E-4</v>
      </c>
      <c r="AQ44">
        <f t="shared" si="44"/>
        <v>-1.5672983862358225</v>
      </c>
      <c r="AR44">
        <f t="shared" si="45"/>
        <v>-1.5674276174850914</v>
      </c>
      <c r="AS44">
        <f t="shared" si="46"/>
        <v>-1.1235053300814082</v>
      </c>
      <c r="AT44">
        <f t="shared" si="47"/>
        <v>-0.77105229645416384</v>
      </c>
      <c r="AU44">
        <f t="shared" si="48"/>
        <v>-3.461985244020664</v>
      </c>
      <c r="AW44">
        <v>41</v>
      </c>
      <c r="AX44">
        <f>IF(Z44&gt;0, (R44*SUMPRODUCT(K44:$K$98, X44:$X$98)-K44*$AZ$3)/Z44, 0)</f>
        <v>-3827064.867195047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0.77900909500000004</v>
      </c>
      <c r="Q45" s="5">
        <f t="shared" si="60"/>
        <v>50</v>
      </c>
      <c r="R45">
        <f t="shared" si="31"/>
        <v>250000</v>
      </c>
      <c r="S45">
        <f t="shared" si="32"/>
        <v>-16233551.787203547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-632.38912293586861</v>
      </c>
      <c r="AC45">
        <f t="shared" si="33"/>
        <v>-565.97318292772934</v>
      </c>
      <c r="AE45">
        <f t="shared" si="34"/>
        <v>0</v>
      </c>
      <c r="AF45">
        <f t="shared" si="35"/>
        <v>0</v>
      </c>
      <c r="AG45">
        <f t="shared" si="36"/>
        <v>-1.7432204311993822E-3</v>
      </c>
      <c r="AH45">
        <f t="shared" si="37"/>
        <v>-32.181116302006984</v>
      </c>
      <c r="AI45">
        <f t="shared" si="38"/>
        <v>-32.182859522438186</v>
      </c>
      <c r="AJ45">
        <f t="shared" si="39"/>
        <v>-66.415940008139273</v>
      </c>
      <c r="AK45">
        <f t="shared" si="61"/>
        <v>-44.267238605510805</v>
      </c>
      <c r="AL45">
        <f t="shared" si="40"/>
        <v>-142.86603813608826</v>
      </c>
      <c r="AN45">
        <f t="shared" si="41"/>
        <v>0</v>
      </c>
      <c r="AO45">
        <f t="shared" si="42"/>
        <v>0</v>
      </c>
      <c r="AP45">
        <f t="shared" si="43"/>
        <v>-2.4345194854914022E-5</v>
      </c>
      <c r="AQ45">
        <f t="shared" si="44"/>
        <v>-0.44942999347590934</v>
      </c>
      <c r="AR45">
        <f t="shared" si="45"/>
        <v>-0.44945433867076429</v>
      </c>
      <c r="AS45">
        <f t="shared" si="46"/>
        <v>-0.92754133214119916</v>
      </c>
      <c r="AT45">
        <f t="shared" si="47"/>
        <v>-0.61822046727541524</v>
      </c>
      <c r="AU45">
        <f t="shared" si="48"/>
        <v>-1.9952161380873787</v>
      </c>
      <c r="AW45">
        <v>42</v>
      </c>
      <c r="AX45">
        <f>IF(Z45&gt;0, (R45*SUMPRODUCT(K45:$K$98, X45:$X$98)-K45*$AZ$3)/Z45, 0)</f>
        <v>-16233551.787203547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0.78135831499999997</v>
      </c>
      <c r="Q46" s="5">
        <f t="shared" si="60"/>
        <v>50</v>
      </c>
      <c r="R46">
        <f t="shared" si="31"/>
        <v>250000</v>
      </c>
      <c r="S46">
        <f t="shared" si="32"/>
        <v>-69523171.042550489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-565.97318292772934</v>
      </c>
      <c r="AC46">
        <f t="shared" si="33"/>
        <v>-505.72329292622749</v>
      </c>
      <c r="AE46">
        <f t="shared" si="34"/>
        <v>0</v>
      </c>
      <c r="AF46">
        <f t="shared" si="35"/>
        <v>0</v>
      </c>
      <c r="AG46">
        <f t="shared" si="36"/>
        <v>-3.6370844809186566E-4</v>
      </c>
      <c r="AH46">
        <f t="shared" si="37"/>
        <v>-6.810398893977613</v>
      </c>
      <c r="AI46">
        <f t="shared" si="38"/>
        <v>-6.8107626024257053</v>
      </c>
      <c r="AJ46">
        <f t="shared" si="39"/>
        <v>-60.249890001501853</v>
      </c>
      <c r="AK46">
        <f t="shared" si="61"/>
        <v>-39.618122804941059</v>
      </c>
      <c r="AL46">
        <f t="shared" si="40"/>
        <v>-106.67877540886863</v>
      </c>
      <c r="AN46">
        <f t="shared" si="41"/>
        <v>0</v>
      </c>
      <c r="AO46">
        <f t="shared" si="42"/>
        <v>0</v>
      </c>
      <c r="AP46">
        <f t="shared" si="43"/>
        <v>-4.535198639448742E-6</v>
      </c>
      <c r="AQ46">
        <f t="shared" si="44"/>
        <v>-8.492107334902807E-2</v>
      </c>
      <c r="AR46">
        <f t="shared" si="45"/>
        <v>-8.4925608547667522E-2</v>
      </c>
      <c r="AS46">
        <f t="shared" si="46"/>
        <v>-0.75127542567482841</v>
      </c>
      <c r="AT46">
        <f t="shared" si="47"/>
        <v>-0.49401122680851012</v>
      </c>
      <c r="AU46">
        <f t="shared" si="48"/>
        <v>-1.3302122610310061</v>
      </c>
      <c r="AW46">
        <v>43</v>
      </c>
      <c r="AX46">
        <f>IF(Z46&gt;0, (R46*SUMPRODUCT(K46:$K$98, X46:$X$98)-K46*$AZ$3)/Z46, 0)</f>
        <v>-69523171.042550489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0.78389590600000003</v>
      </c>
      <c r="Q47" s="5">
        <f t="shared" si="60"/>
        <v>50</v>
      </c>
      <c r="R47">
        <f t="shared" si="31"/>
        <v>250000</v>
      </c>
      <c r="S47">
        <f t="shared" si="32"/>
        <v>-301228353.32562155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-505.72329292622749</v>
      </c>
      <c r="AC47">
        <f t="shared" si="33"/>
        <v>-451.61239257548914</v>
      </c>
      <c r="AE47">
        <f t="shared" si="34"/>
        <v>0</v>
      </c>
      <c r="AF47">
        <f t="shared" si="35"/>
        <v>0</v>
      </c>
      <c r="AG47">
        <f t="shared" si="36"/>
        <v>-7.496180017412E-5</v>
      </c>
      <c r="AH47">
        <f t="shared" si="37"/>
        <v>-1.4255478171841351</v>
      </c>
      <c r="AI47">
        <f t="shared" si="38"/>
        <v>-1.4256227789843092</v>
      </c>
      <c r="AJ47">
        <f t="shared" si="39"/>
        <v>-54.110900350738348</v>
      </c>
      <c r="AK47">
        <f t="shared" si="61"/>
        <v>-35.400630504835931</v>
      </c>
      <c r="AL47">
        <f t="shared" si="40"/>
        <v>-90.937153634558598</v>
      </c>
      <c r="AN47">
        <f t="shared" si="41"/>
        <v>0</v>
      </c>
      <c r="AO47">
        <f t="shared" si="42"/>
        <v>0</v>
      </c>
      <c r="AP47">
        <f t="shared" si="43"/>
        <v>-8.3457411311929965E-7</v>
      </c>
      <c r="AQ47">
        <f t="shared" si="44"/>
        <v>-1.587108770696714E-2</v>
      </c>
      <c r="AR47">
        <f t="shared" si="45"/>
        <v>-1.5871922281080256E-2</v>
      </c>
      <c r="AS47">
        <f t="shared" si="46"/>
        <v>-0.60243426072223993</v>
      </c>
      <c r="AT47">
        <f t="shared" si="47"/>
        <v>-0.39412673840292156</v>
      </c>
      <c r="AU47">
        <f t="shared" si="48"/>
        <v>-1.0124329214062417</v>
      </c>
      <c r="AW47">
        <v>44</v>
      </c>
      <c r="AX47">
        <f>IF(Z47&gt;0, (R47*SUMPRODUCT(K47:$K$98, X47:$X$98)-K47*$AZ$3)/Z47, 0)</f>
        <v>-301228353.32562155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0.78669207100000005</v>
      </c>
      <c r="Q48" s="5">
        <f t="shared" si="60"/>
        <v>50</v>
      </c>
      <c r="R48">
        <f t="shared" si="31"/>
        <v>250000</v>
      </c>
      <c r="S48">
        <f t="shared" si="32"/>
        <v>-1322934546.4119031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-451.61239257548914</v>
      </c>
      <c r="AC48">
        <f t="shared" si="33"/>
        <v>-403.23913739168955</v>
      </c>
      <c r="AE48">
        <f t="shared" si="34"/>
        <v>0</v>
      </c>
      <c r="AF48">
        <f t="shared" si="35"/>
        <v>0</v>
      </c>
      <c r="AG48">
        <f t="shared" si="36"/>
        <v>-1.5240328347512167E-5</v>
      </c>
      <c r="AH48">
        <f t="shared" si="37"/>
        <v>-0.29485926912433313</v>
      </c>
      <c r="AI48">
        <f t="shared" si="38"/>
        <v>-0.29487450945268062</v>
      </c>
      <c r="AJ48">
        <f t="shared" si="39"/>
        <v>-48.373255183799586</v>
      </c>
      <c r="AK48">
        <f t="shared" si="61"/>
        <v>-31.612867480284244</v>
      </c>
      <c r="AL48">
        <f t="shared" si="40"/>
        <v>-80.28099717353652</v>
      </c>
      <c r="AN48">
        <f t="shared" si="41"/>
        <v>0</v>
      </c>
      <c r="AO48">
        <f t="shared" si="42"/>
        <v>0</v>
      </c>
      <c r="AP48">
        <f t="shared" si="43"/>
        <v>-1.5149601297794323E-7</v>
      </c>
      <c r="AQ48">
        <f t="shared" si="44"/>
        <v>-2.9310394529143309E-3</v>
      </c>
      <c r="AR48">
        <f t="shared" si="45"/>
        <v>-2.9311909489273084E-3</v>
      </c>
      <c r="AS48">
        <f t="shared" si="46"/>
        <v>-0.48085284831192915</v>
      </c>
      <c r="AT48">
        <f t="shared" si="47"/>
        <v>-0.31424673227889705</v>
      </c>
      <c r="AU48">
        <f t="shared" si="48"/>
        <v>-0.79803077153975366</v>
      </c>
      <c r="AW48">
        <v>45</v>
      </c>
      <c r="AX48">
        <f>IF(Z48&gt;0, (R48*SUMPRODUCT(K48:$K$98, X48:$X$98)-K48*$AZ$3)/Z48, 0)</f>
        <v>-1322934546.4119031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0.78978433000000003</v>
      </c>
      <c r="Q49" s="5">
        <f t="shared" si="60"/>
        <v>50</v>
      </c>
      <c r="R49">
        <f t="shared" si="31"/>
        <v>250000</v>
      </c>
      <c r="S49">
        <f t="shared" si="32"/>
        <v>-5899637707.7305813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-403.23913739168955</v>
      </c>
      <c r="AC49">
        <f t="shared" si="33"/>
        <v>-360.03749140301164</v>
      </c>
      <c r="AE49">
        <f t="shared" si="34"/>
        <v>0</v>
      </c>
      <c r="AF49">
        <f t="shared" si="35"/>
        <v>0</v>
      </c>
      <c r="AG49">
        <f t="shared" si="36"/>
        <v>-3.0513525511171396E-6</v>
      </c>
      <c r="AH49">
        <f t="shared" si="37"/>
        <v>-6.018286256459953E-2</v>
      </c>
      <c r="AI49">
        <f t="shared" si="38"/>
        <v>-6.0185913917150648E-2</v>
      </c>
      <c r="AJ49">
        <f t="shared" si="39"/>
        <v>-43.20164598867791</v>
      </c>
      <c r="AK49">
        <f t="shared" si="61"/>
        <v>-28.226739617418271</v>
      </c>
      <c r="AL49">
        <f t="shared" si="40"/>
        <v>-71.488571520013338</v>
      </c>
      <c r="AN49">
        <f t="shared" si="41"/>
        <v>0</v>
      </c>
      <c r="AO49">
        <f t="shared" si="42"/>
        <v>0</v>
      </c>
      <c r="AP49">
        <f t="shared" si="43"/>
        <v>-2.7082031911346055E-8</v>
      </c>
      <c r="AQ49">
        <f t="shared" si="44"/>
        <v>-5.3414811208685816E-4</v>
      </c>
      <c r="AR49">
        <f t="shared" si="45"/>
        <v>-5.3417519411876947E-4</v>
      </c>
      <c r="AS49">
        <f t="shared" si="46"/>
        <v>-0.38343270260911105</v>
      </c>
      <c r="AT49">
        <f t="shared" si="47"/>
        <v>-0.25052413651523392</v>
      </c>
      <c r="AU49">
        <f t="shared" si="48"/>
        <v>-0.63449101431846378</v>
      </c>
      <c r="AW49">
        <v>46</v>
      </c>
      <c r="AX49">
        <f>IF(Z49&gt;0, (R49*SUMPRODUCT(K49:$K$98, X49:$X$98)-K49*$AZ$3)/Z49, 0)</f>
        <v>-5899637707.7305813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0.79285550900000001</v>
      </c>
      <c r="Q50" s="5">
        <f t="shared" si="60"/>
        <v>50</v>
      </c>
      <c r="R50">
        <f t="shared" si="31"/>
        <v>250000</v>
      </c>
      <c r="S50">
        <f t="shared" si="32"/>
        <v>-26719190840.625637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-360.03749140301164</v>
      </c>
      <c r="AC50">
        <f t="shared" si="33"/>
        <v>-321.46251034743551</v>
      </c>
      <c r="AE50">
        <f t="shared" si="34"/>
        <v>0</v>
      </c>
      <c r="AF50">
        <f t="shared" si="35"/>
        <v>0</v>
      </c>
      <c r="AG50">
        <f t="shared" si="36"/>
        <v>-6.0155734555153984E-7</v>
      </c>
      <c r="AH50">
        <f t="shared" si="37"/>
        <v>-1.2096408400272141E-2</v>
      </c>
      <c r="AI50">
        <f t="shared" si="38"/>
        <v>-1.2097009957617692E-2</v>
      </c>
      <c r="AJ50">
        <f t="shared" si="39"/>
        <v>-38.574981055576131</v>
      </c>
      <c r="AK50">
        <f t="shared" si="61"/>
        <v>-25.202624398210819</v>
      </c>
      <c r="AL50">
        <f t="shared" si="40"/>
        <v>-63.789702463744575</v>
      </c>
      <c r="AN50">
        <f t="shared" si="41"/>
        <v>0</v>
      </c>
      <c r="AO50">
        <f t="shared" si="42"/>
        <v>0</v>
      </c>
      <c r="AP50">
        <f t="shared" si="43"/>
        <v>-4.7670298182214937E-9</v>
      </c>
      <c r="AQ50">
        <f t="shared" si="44"/>
        <v>-9.5857759802788015E-5</v>
      </c>
      <c r="AR50">
        <f t="shared" si="45"/>
        <v>-9.5862526832606238E-5</v>
      </c>
      <c r="AS50">
        <f t="shared" si="46"/>
        <v>-0.30568670848938312</v>
      </c>
      <c r="AT50">
        <f t="shared" si="47"/>
        <v>-0.19971772083267511</v>
      </c>
      <c r="AU50">
        <f t="shared" si="48"/>
        <v>-0.50550029184889089</v>
      </c>
      <c r="AW50">
        <v>47</v>
      </c>
      <c r="AX50">
        <f>IF(Z50&gt;0, (R50*SUMPRODUCT(K50:$K$98, X50:$X$98)-K50*$AZ$3)/Z50, 0)</f>
        <v>-26719190840.625637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0.79617230500000002</v>
      </c>
      <c r="Q51" s="5">
        <f t="shared" si="60"/>
        <v>50</v>
      </c>
      <c r="R51">
        <f t="shared" si="31"/>
        <v>250000</v>
      </c>
      <c r="S51">
        <f t="shared" si="32"/>
        <v>-123080591371.28288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-321.46251034743551</v>
      </c>
      <c r="AC51">
        <f t="shared" si="33"/>
        <v>-287.02018191618799</v>
      </c>
      <c r="AE51">
        <f t="shared" si="34"/>
        <v>0</v>
      </c>
      <c r="AF51">
        <f t="shared" si="35"/>
        <v>0</v>
      </c>
      <c r="AG51">
        <f t="shared" si="36"/>
        <v>-1.165984736985735E-7</v>
      </c>
      <c r="AH51">
        <f t="shared" si="37"/>
        <v>-2.3947164919872546E-3</v>
      </c>
      <c r="AI51">
        <f t="shared" si="38"/>
        <v>-2.3948330904609533E-3</v>
      </c>
      <c r="AJ51">
        <f t="shared" si="39"/>
        <v>-34.442328431247518</v>
      </c>
      <c r="AK51">
        <f t="shared" si="61"/>
        <v>-22.502375724320487</v>
      </c>
      <c r="AL51">
        <f t="shared" si="40"/>
        <v>-56.947098988658468</v>
      </c>
      <c r="AN51">
        <f t="shared" si="41"/>
        <v>0</v>
      </c>
      <c r="AO51">
        <f t="shared" si="42"/>
        <v>0</v>
      </c>
      <c r="AP51">
        <f t="shared" si="43"/>
        <v>-8.2498428719834047E-10</v>
      </c>
      <c r="AQ51">
        <f t="shared" si="44"/>
        <v>-1.6943647849897935E-5</v>
      </c>
      <c r="AR51">
        <f t="shared" si="45"/>
        <v>-1.6944472834185135E-5</v>
      </c>
      <c r="AS51">
        <f t="shared" si="46"/>
        <v>-0.24369426862104371</v>
      </c>
      <c r="AT51">
        <f t="shared" si="47"/>
        <v>-0.1592139743200163</v>
      </c>
      <c r="AU51">
        <f t="shared" si="48"/>
        <v>-0.40292518741389421</v>
      </c>
      <c r="AW51">
        <v>48</v>
      </c>
      <c r="AX51">
        <f>IF(Z51&gt;0, (R51*SUMPRODUCT(K51:$K$98, X51:$X$98)-K51*$AZ$3)/Z51, 0)</f>
        <v>-123080591371.28288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0.79964768799999997</v>
      </c>
      <c r="Q52" s="5">
        <f t="shared" si="60"/>
        <v>50</v>
      </c>
      <c r="R52">
        <f t="shared" si="31"/>
        <v>250000</v>
      </c>
      <c r="S52">
        <f t="shared" si="32"/>
        <v>-577315769493.89734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-287.02018191618799</v>
      </c>
      <c r="AC52">
        <f t="shared" si="33"/>
        <v>-256.26803431607925</v>
      </c>
      <c r="AE52">
        <f t="shared" si="34"/>
        <v>0</v>
      </c>
      <c r="AF52">
        <f t="shared" si="35"/>
        <v>0</v>
      </c>
      <c r="AG52">
        <f t="shared" si="36"/>
        <v>-2.2194789044194659E-8</v>
      </c>
      <c r="AH52">
        <f t="shared" si="37"/>
        <v>-4.6618849958696552E-4</v>
      </c>
      <c r="AI52">
        <f t="shared" si="38"/>
        <v>-4.662106943760097E-4</v>
      </c>
      <c r="AJ52">
        <f t="shared" si="39"/>
        <v>-30.752147600108742</v>
      </c>
      <c r="AK52">
        <f t="shared" si="61"/>
        <v>-20.091412734133161</v>
      </c>
      <c r="AL52">
        <f t="shared" si="40"/>
        <v>-50.844026544936284</v>
      </c>
      <c r="AN52">
        <f t="shared" si="41"/>
        <v>0</v>
      </c>
      <c r="AO52">
        <f t="shared" si="42"/>
        <v>0</v>
      </c>
      <c r="AP52">
        <f t="shared" si="43"/>
        <v>-1.4021220217131796E-10</v>
      </c>
      <c r="AQ52">
        <f t="shared" si="44"/>
        <v>-2.9450749013146468E-6</v>
      </c>
      <c r="AR52">
        <f t="shared" si="45"/>
        <v>-2.9452151135168183E-6</v>
      </c>
      <c r="AS52">
        <f t="shared" si="46"/>
        <v>-0.194272012584705</v>
      </c>
      <c r="AT52">
        <f t="shared" si="47"/>
        <v>-0.12692444242548503</v>
      </c>
      <c r="AU52">
        <f t="shared" si="48"/>
        <v>-0.32119940022530358</v>
      </c>
      <c r="AW52">
        <v>49</v>
      </c>
      <c r="AX52">
        <f>IF(Z52&gt;0, (R52*SUMPRODUCT(K52:$K$98, X52:$X$98)-K52*$AZ$3)/Z52, 0)</f>
        <v>-577315769493.89734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0.80323853099999998</v>
      </c>
      <c r="Q53" s="5">
        <f t="shared" si="60"/>
        <v>50</v>
      </c>
      <c r="R53">
        <f t="shared" si="31"/>
        <v>250000</v>
      </c>
      <c r="S53">
        <f t="shared" si="32"/>
        <v>-2759993894965.5049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-256.26803431607925</v>
      </c>
      <c r="AC53">
        <f t="shared" si="33"/>
        <v>-228.81074748994297</v>
      </c>
      <c r="AE53">
        <f t="shared" si="34"/>
        <v>0</v>
      </c>
      <c r="AF53">
        <f t="shared" si="35"/>
        <v>0</v>
      </c>
      <c r="AG53">
        <f t="shared" si="36"/>
        <v>-4.1451314060389021E-9</v>
      </c>
      <c r="AH53">
        <f t="shared" si="37"/>
        <v>-8.9138548738569055E-5</v>
      </c>
      <c r="AI53">
        <f t="shared" si="38"/>
        <v>-8.9142693869975089E-5</v>
      </c>
      <c r="AJ53">
        <f t="shared" si="39"/>
        <v>-27.457286826136283</v>
      </c>
      <c r="AK53">
        <f t="shared" si="61"/>
        <v>-17.938762402125548</v>
      </c>
      <c r="AL53">
        <f t="shared" si="40"/>
        <v>-45.396138370955697</v>
      </c>
      <c r="AN53">
        <f t="shared" si="41"/>
        <v>0</v>
      </c>
      <c r="AO53">
        <f t="shared" si="42"/>
        <v>0</v>
      </c>
      <c r="AP53">
        <f t="shared" si="43"/>
        <v>-2.3380568615393162E-11</v>
      </c>
      <c r="AQ53">
        <f t="shared" si="44"/>
        <v>-5.0278501473376986E-7</v>
      </c>
      <c r="AR53">
        <f t="shared" si="45"/>
        <v>-5.0280839530238519E-7</v>
      </c>
      <c r="AS53">
        <f t="shared" si="46"/>
        <v>-0.15487252773114746</v>
      </c>
      <c r="AT53">
        <f t="shared" si="47"/>
        <v>-0.10118339423621042</v>
      </c>
      <c r="AU53">
        <f t="shared" si="48"/>
        <v>-0.25605642477575313</v>
      </c>
      <c r="AW53">
        <v>50</v>
      </c>
      <c r="AX53">
        <f>IF(Z53&gt;0, (R53*SUMPRODUCT(K53:$K$98, X53:$X$98)-K53*$AZ$3)/Z53, 0)</f>
        <v>-2759993894965.5049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0.80709142899999997</v>
      </c>
      <c r="Q54" s="5">
        <f t="shared" si="60"/>
        <v>50</v>
      </c>
      <c r="R54">
        <f t="shared" si="31"/>
        <v>250000</v>
      </c>
      <c r="S54">
        <f t="shared" si="32"/>
        <v>-13472743541618.316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-228.81074748994297</v>
      </c>
      <c r="AC54">
        <f t="shared" si="33"/>
        <v>-204.29531069700369</v>
      </c>
      <c r="AE54">
        <f t="shared" si="34"/>
        <v>0</v>
      </c>
      <c r="AF54">
        <f t="shared" si="35"/>
        <v>0</v>
      </c>
      <c r="AG54">
        <f t="shared" si="36"/>
        <v>-7.5818006208579622E-10</v>
      </c>
      <c r="AH54">
        <f t="shared" si="37"/>
        <v>-1.6727500149463584E-5</v>
      </c>
      <c r="AI54">
        <f t="shared" si="38"/>
        <v>-1.6728258329525668E-5</v>
      </c>
      <c r="AJ54">
        <f t="shared" si="39"/>
        <v>-24.515436792939283</v>
      </c>
      <c r="AK54">
        <f t="shared" si="61"/>
        <v>-16.016752324296011</v>
      </c>
      <c r="AL54">
        <f t="shared" si="40"/>
        <v>-40.532205845493621</v>
      </c>
      <c r="AN54">
        <f t="shared" si="41"/>
        <v>0</v>
      </c>
      <c r="AO54">
        <f t="shared" si="42"/>
        <v>0</v>
      </c>
      <c r="AP54">
        <f t="shared" si="43"/>
        <v>-3.818309280900903E-12</v>
      </c>
      <c r="AQ54">
        <f t="shared" si="44"/>
        <v>-8.424221667245633E-8</v>
      </c>
      <c r="AR54">
        <f t="shared" si="45"/>
        <v>-8.4246034981737222E-8</v>
      </c>
      <c r="AS54">
        <f t="shared" si="46"/>
        <v>-0.12346344161873625</v>
      </c>
      <c r="AT54">
        <f t="shared" si="47"/>
        <v>-8.0662783299134025E-2</v>
      </c>
      <c r="AU54">
        <f t="shared" si="48"/>
        <v>-0.20412630916390526</v>
      </c>
      <c r="AW54">
        <v>51</v>
      </c>
      <c r="AX54">
        <f>IF(Z54&gt;0, (R54*SUMPRODUCT(K54:$K$98, X54:$X$98)-K54*$AZ$3)/Z54, 0)</f>
        <v>-13472743541618.316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0.81105379099999997</v>
      </c>
      <c r="Q55" s="5">
        <f t="shared" si="60"/>
        <v>50</v>
      </c>
      <c r="R55">
        <f t="shared" si="31"/>
        <v>250000</v>
      </c>
      <c r="S55">
        <f t="shared" si="32"/>
        <v>-67222632863154.93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-204.29531069700369</v>
      </c>
      <c r="AC55">
        <f t="shared" si="33"/>
        <v>-182.40652748149205</v>
      </c>
      <c r="AE55">
        <f t="shared" si="34"/>
        <v>0</v>
      </c>
      <c r="AF55">
        <f t="shared" si="35"/>
        <v>0</v>
      </c>
      <c r="AG55">
        <f t="shared" si="36"/>
        <v>-1.3567344784963786E-10</v>
      </c>
      <c r="AH55">
        <f t="shared" si="37"/>
        <v>-3.0746240680765017E-6</v>
      </c>
      <c r="AI55">
        <f t="shared" si="38"/>
        <v>-3.0747597415243512E-6</v>
      </c>
      <c r="AJ55">
        <f t="shared" si="39"/>
        <v>-21.888783215511637</v>
      </c>
      <c r="AK55">
        <f t="shared" si="61"/>
        <v>-14.300671748790259</v>
      </c>
      <c r="AL55">
        <f t="shared" si="40"/>
        <v>-36.189458039061641</v>
      </c>
      <c r="AN55">
        <f t="shared" si="41"/>
        <v>0</v>
      </c>
      <c r="AO55">
        <f t="shared" si="42"/>
        <v>0</v>
      </c>
      <c r="AP55">
        <f t="shared" si="43"/>
        <v>-6.1006425947029688E-13</v>
      </c>
      <c r="AQ55">
        <f t="shared" si="44"/>
        <v>-1.3825242042344467E-8</v>
      </c>
      <c r="AR55">
        <f t="shared" si="45"/>
        <v>-1.3825852106603937E-8</v>
      </c>
      <c r="AS55">
        <f t="shared" si="46"/>
        <v>-9.8424301399609601E-2</v>
      </c>
      <c r="AT55">
        <f t="shared" si="47"/>
        <v>-6.4303877130198639E-2</v>
      </c>
      <c r="AU55">
        <f t="shared" si="48"/>
        <v>-0.16272819235566036</v>
      </c>
      <c r="AW55">
        <v>52</v>
      </c>
      <c r="AX55">
        <f>IF(Z55&gt;0, (R55*SUMPRODUCT(K55:$K$98, X55:$X$98)-K55*$AZ$3)/Z55, 0)</f>
        <v>-67222632863154.93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0.81525055400000002</v>
      </c>
      <c r="Q56" s="5">
        <f t="shared" si="60"/>
        <v>50</v>
      </c>
      <c r="R56">
        <f t="shared" si="31"/>
        <v>250000</v>
      </c>
      <c r="S56">
        <f t="shared" si="32"/>
        <v>-343464367366157.13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-182.40652748149205</v>
      </c>
      <c r="AC56">
        <f t="shared" si="33"/>
        <v>-162.86297097767999</v>
      </c>
      <c r="AE56">
        <f t="shared" si="34"/>
        <v>0</v>
      </c>
      <c r="AF56">
        <f t="shared" si="35"/>
        <v>0</v>
      </c>
      <c r="AG56">
        <f t="shared" si="36"/>
        <v>-2.3708859848634112E-11</v>
      </c>
      <c r="AH56">
        <f t="shared" si="37"/>
        <v>-5.5303926761253682E-7</v>
      </c>
      <c r="AI56">
        <f t="shared" si="38"/>
        <v>-5.530629764723854E-7</v>
      </c>
      <c r="AJ56">
        <f t="shared" si="39"/>
        <v>-19.543556503812056</v>
      </c>
      <c r="AK56">
        <f t="shared" si="61"/>
        <v>-12.768456923704445</v>
      </c>
      <c r="AL56">
        <f t="shared" si="40"/>
        <v>-32.312013980579479</v>
      </c>
      <c r="AN56">
        <f t="shared" si="41"/>
        <v>0</v>
      </c>
      <c r="AO56">
        <f t="shared" si="42"/>
        <v>0</v>
      </c>
      <c r="AP56">
        <f t="shared" si="43"/>
        <v>-9.5186063720388099E-14</v>
      </c>
      <c r="AQ56">
        <f t="shared" si="44"/>
        <v>-2.2203358281641041E-9</v>
      </c>
      <c r="AR56">
        <f t="shared" si="45"/>
        <v>-2.220431014227824E-9</v>
      </c>
      <c r="AS56">
        <f t="shared" si="46"/>
        <v>-7.8463250724476796E-2</v>
      </c>
      <c r="AT56">
        <f t="shared" si="47"/>
        <v>-5.1262657171630331E-2</v>
      </c>
      <c r="AU56">
        <f t="shared" si="48"/>
        <v>-0.12972591011653814</v>
      </c>
      <c r="AW56">
        <v>53</v>
      </c>
      <c r="AX56">
        <f>IF(Z56&gt;0, (R56*SUMPRODUCT(K56:$K$98, X56:$X$98)-K56*$AZ$3)/Z56, 0)</f>
        <v>-343464367366157.13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0.81969331899999998</v>
      </c>
      <c r="Q57" s="5">
        <f t="shared" si="60"/>
        <v>50</v>
      </c>
      <c r="R57">
        <f t="shared" si="31"/>
        <v>250000</v>
      </c>
      <c r="S57">
        <f t="shared" si="32"/>
        <v>-1800661089296144.5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-162.86297097767999</v>
      </c>
      <c r="AC57">
        <f t="shared" si="33"/>
        <v>-145.41336694629553</v>
      </c>
      <c r="AE57">
        <f t="shared" si="34"/>
        <v>0</v>
      </c>
      <c r="AF57">
        <f t="shared" si="35"/>
        <v>0</v>
      </c>
      <c r="AG57">
        <f t="shared" si="36"/>
        <v>-4.0377772311150395E-12</v>
      </c>
      <c r="AH57">
        <f t="shared" si="37"/>
        <v>-9.7169970095163662E-8</v>
      </c>
      <c r="AI57">
        <f t="shared" si="38"/>
        <v>-9.7174007872394774E-8</v>
      </c>
      <c r="AJ57">
        <f t="shared" si="39"/>
        <v>-17.449604031384467</v>
      </c>
      <c r="AK57">
        <f t="shared" si="61"/>
        <v>-11.4004079684376</v>
      </c>
      <c r="AL57">
        <f t="shared" si="40"/>
        <v>-28.850012096996075</v>
      </c>
      <c r="AN57">
        <f t="shared" si="41"/>
        <v>0</v>
      </c>
      <c r="AO57">
        <f t="shared" si="42"/>
        <v>0</v>
      </c>
      <c r="AP57">
        <f t="shared" si="43"/>
        <v>-1.4473948740780189E-14</v>
      </c>
      <c r="AQ57">
        <f t="shared" si="44"/>
        <v>-3.483186629174571E-10</v>
      </c>
      <c r="AR57">
        <f t="shared" si="45"/>
        <v>-3.4833313686619787E-10</v>
      </c>
      <c r="AS57">
        <f t="shared" si="46"/>
        <v>-6.2550423126593327E-2</v>
      </c>
      <c r="AT57">
        <f t="shared" si="47"/>
        <v>-4.0866276447247274E-2</v>
      </c>
      <c r="AU57">
        <f t="shared" si="48"/>
        <v>-0.10341669992217373</v>
      </c>
      <c r="AW57">
        <v>54</v>
      </c>
      <c r="AX57">
        <f>IF(Z57&gt;0, (R57*SUMPRODUCT(K57:$K$98, X57:$X$98)-K57*$AZ$3)/Z57, 0)</f>
        <v>-1800661089296144.5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0.82421808699999999</v>
      </c>
      <c r="Q58" s="5">
        <f t="shared" si="60"/>
        <v>50</v>
      </c>
      <c r="R58">
        <f t="shared" si="31"/>
        <v>250000</v>
      </c>
      <c r="S58">
        <f t="shared" si="32"/>
        <v>-9697880102558320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-145.41336694629553</v>
      </c>
      <c r="AC58">
        <f t="shared" si="33"/>
        <v>-129.83336334521101</v>
      </c>
      <c r="AE58">
        <f t="shared" si="34"/>
        <v>0</v>
      </c>
      <c r="AF58">
        <f t="shared" si="35"/>
        <v>0</v>
      </c>
      <c r="AG58">
        <f t="shared" si="36"/>
        <v>-6.6939043364209413E-13</v>
      </c>
      <c r="AH58">
        <f t="shared" si="37"/>
        <v>-1.6640045125808973E-8</v>
      </c>
      <c r="AI58">
        <f t="shared" si="38"/>
        <v>-1.6640714516242614E-8</v>
      </c>
      <c r="AJ58">
        <f t="shared" si="39"/>
        <v>-15.580003601084513</v>
      </c>
      <c r="AK58">
        <f t="shared" si="61"/>
        <v>-10.178935686240688</v>
      </c>
      <c r="AL58">
        <f t="shared" si="40"/>
        <v>-25.758939303965917</v>
      </c>
      <c r="AN58">
        <f t="shared" si="41"/>
        <v>0</v>
      </c>
      <c r="AO58">
        <f t="shared" si="42"/>
        <v>0</v>
      </c>
      <c r="AP58">
        <f t="shared" si="43"/>
        <v>-2.1424275990272142E-15</v>
      </c>
      <c r="AQ58">
        <f t="shared" si="44"/>
        <v>-5.3257546171704934E-11</v>
      </c>
      <c r="AR58">
        <f t="shared" si="45"/>
        <v>-5.325968859930396E-11</v>
      </c>
      <c r="AS58">
        <f t="shared" si="46"/>
        <v>-4.986481435997598E-2</v>
      </c>
      <c r="AT58">
        <f t="shared" si="47"/>
        <v>-3.2578345382487266E-2</v>
      </c>
      <c r="AU58">
        <f t="shared" si="48"/>
        <v>-8.2443159795722948E-2</v>
      </c>
      <c r="AW58">
        <v>55</v>
      </c>
      <c r="AX58">
        <f>IF(Z58&gt;0, (R58*SUMPRODUCT(K58:$K$98, X58:$X$98)-K58*$AZ$3)/Z58, 0)</f>
        <v>-9697880102558320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0.82894669600000004</v>
      </c>
      <c r="Q59" s="5">
        <f t="shared" si="60"/>
        <v>50</v>
      </c>
      <c r="R59">
        <f t="shared" si="31"/>
        <v>250000</v>
      </c>
      <c r="S59">
        <f t="shared" si="32"/>
        <v>-5.3763699999255136E+16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-129.83336334521101</v>
      </c>
      <c r="AC59">
        <f t="shared" si="33"/>
        <v>-115.92264584398495</v>
      </c>
      <c r="AE59">
        <f t="shared" si="34"/>
        <v>0</v>
      </c>
      <c r="AF59">
        <f t="shared" si="35"/>
        <v>0</v>
      </c>
      <c r="AG59">
        <f t="shared" si="36"/>
        <v>-1.0780754100405199E-13</v>
      </c>
      <c r="AH59">
        <f t="shared" si="37"/>
        <v>-2.774444941508106E-9</v>
      </c>
      <c r="AI59">
        <f t="shared" si="38"/>
        <v>-2.7745527490491101E-9</v>
      </c>
      <c r="AJ59">
        <f t="shared" si="39"/>
        <v>-13.91071750122606</v>
      </c>
      <c r="AK59">
        <f t="shared" si="61"/>
        <v>-9.0883354341647724</v>
      </c>
      <c r="AL59">
        <f t="shared" si="40"/>
        <v>-22.999052938165384</v>
      </c>
      <c r="AN59">
        <f t="shared" si="41"/>
        <v>0</v>
      </c>
      <c r="AO59">
        <f t="shared" si="42"/>
        <v>0</v>
      </c>
      <c r="AP59">
        <f t="shared" si="43"/>
        <v>-3.0807593161082134E-16</v>
      </c>
      <c r="AQ59">
        <f t="shared" si="44"/>
        <v>-7.9283851769322401E-12</v>
      </c>
      <c r="AR59">
        <f t="shared" si="45"/>
        <v>-7.9286932528638516E-12</v>
      </c>
      <c r="AS59">
        <f t="shared" si="46"/>
        <v>-3.9751924713727592E-2</v>
      </c>
      <c r="AT59">
        <f t="shared" si="47"/>
        <v>-2.5971257479722273E-2</v>
      </c>
      <c r="AU59">
        <f t="shared" si="48"/>
        <v>-6.5723182201378558E-2</v>
      </c>
      <c r="AW59">
        <v>56</v>
      </c>
      <c r="AX59">
        <f>IF(Z59&gt;0, (R59*SUMPRODUCT(K59:$K$98, X59:$X$98)-K59*$AZ$3)/Z59, 0)</f>
        <v>-5.3763699999255136E+16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0.83370721699999994</v>
      </c>
      <c r="Q60" s="5">
        <f t="shared" si="60"/>
        <v>50</v>
      </c>
      <c r="R60">
        <f t="shared" si="31"/>
        <v>250000</v>
      </c>
      <c r="S60">
        <f t="shared" si="32"/>
        <v>-3.0713704528997171E+17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-115.92264584398495</v>
      </c>
      <c r="AC60">
        <f t="shared" si="33"/>
        <v>-103.50236236070779</v>
      </c>
      <c r="AE60">
        <f t="shared" si="34"/>
        <v>0</v>
      </c>
      <c r="AF60">
        <f t="shared" si="35"/>
        <v>0</v>
      </c>
      <c r="AG60">
        <f t="shared" si="36"/>
        <v>-1.6849540611909903E-14</v>
      </c>
      <c r="AH60">
        <f t="shared" si="37"/>
        <v>-4.493996249105078E-10</v>
      </c>
      <c r="AI60">
        <f t="shared" si="38"/>
        <v>-4.494164744511197E-10</v>
      </c>
      <c r="AJ60">
        <f t="shared" si="39"/>
        <v>-12.42028348327716</v>
      </c>
      <c r="AK60">
        <f t="shared" si="61"/>
        <v>-8.1145852090789479</v>
      </c>
      <c r="AL60">
        <f t="shared" si="40"/>
        <v>-20.534868692805524</v>
      </c>
      <c r="AN60">
        <f t="shared" si="41"/>
        <v>0</v>
      </c>
      <c r="AO60">
        <f t="shared" si="42"/>
        <v>0</v>
      </c>
      <c r="AP60">
        <f t="shared" si="43"/>
        <v>-4.2991111363190133E-17</v>
      </c>
      <c r="AQ60">
        <f t="shared" si="44"/>
        <v>-1.1466300337854471E-12</v>
      </c>
      <c r="AR60">
        <f t="shared" si="45"/>
        <v>-1.1466730248968104E-12</v>
      </c>
      <c r="AS60">
        <f t="shared" si="46"/>
        <v>-3.1689991002753791E-2</v>
      </c>
      <c r="AT60">
        <f t="shared" si="47"/>
        <v>-2.070412745514405E-2</v>
      </c>
      <c r="AU60">
        <f t="shared" si="48"/>
        <v>-5.2394118459044514E-2</v>
      </c>
      <c r="AW60">
        <v>57</v>
      </c>
      <c r="AX60">
        <f>IF(Z60&gt;0, (R60*SUMPRODUCT(K60:$K$98, X60:$X$98)-K60*$AZ$3)/Z60, 0)</f>
        <v>-3.0713704528997171E+17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0.83838979800000002</v>
      </c>
      <c r="Q61" s="5">
        <f t="shared" si="60"/>
        <v>50</v>
      </c>
      <c r="R61">
        <f t="shared" si="31"/>
        <v>250000</v>
      </c>
      <c r="S61">
        <f t="shared" si="32"/>
        <v>-1.8087800234128835E+18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-103.50236236070779</v>
      </c>
      <c r="AC61">
        <f t="shared" si="33"/>
        <v>-92.412823536347233</v>
      </c>
      <c r="AE61">
        <f t="shared" si="34"/>
        <v>0</v>
      </c>
      <c r="AF61">
        <f t="shared" si="35"/>
        <v>0</v>
      </c>
      <c r="AG61">
        <f t="shared" si="36"/>
        <v>-2.5545622557788635E-15</v>
      </c>
      <c r="AH61">
        <f t="shared" si="37"/>
        <v>-7.0632414750059698E-11</v>
      </c>
      <c r="AI61">
        <f t="shared" si="38"/>
        <v>-7.063496931231548E-11</v>
      </c>
      <c r="AJ61">
        <f t="shared" si="39"/>
        <v>-11.089538824360559</v>
      </c>
      <c r="AK61">
        <f t="shared" si="61"/>
        <v>-7.2451653652495462</v>
      </c>
      <c r="AL61">
        <f t="shared" si="40"/>
        <v>-18.334704189680743</v>
      </c>
      <c r="AN61">
        <f t="shared" si="41"/>
        <v>0</v>
      </c>
      <c r="AO61">
        <f t="shared" si="42"/>
        <v>0</v>
      </c>
      <c r="AP61">
        <f t="shared" si="43"/>
        <v>-5.8195456053372768E-18</v>
      </c>
      <c r="AQ61">
        <f t="shared" si="44"/>
        <v>-1.6090763023026999E-13</v>
      </c>
      <c r="AR61">
        <f t="shared" si="45"/>
        <v>-1.6091344977587534E-13</v>
      </c>
      <c r="AS61">
        <f t="shared" si="46"/>
        <v>-2.5263066807055805E-2</v>
      </c>
      <c r="AT61">
        <f t="shared" si="47"/>
        <v>-1.6505203647277932E-2</v>
      </c>
      <c r="AU61">
        <f t="shared" si="48"/>
        <v>-4.1768270454494653E-2</v>
      </c>
      <c r="AW61">
        <v>58</v>
      </c>
      <c r="AX61">
        <f>IF(Z61&gt;0, (R61*SUMPRODUCT(K61:$K$98, X61:$X$98)-K61*$AZ$3)/Z61, 0)</f>
        <v>-1.8087800234128835E+18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0.84318435700000005</v>
      </c>
      <c r="Q62" s="5">
        <f t="shared" si="60"/>
        <v>50</v>
      </c>
      <c r="R62">
        <f t="shared" si="31"/>
        <v>250000</v>
      </c>
      <c r="S62">
        <f t="shared" si="32"/>
        <v>-1.1000068730833445E+19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-92.412823536347233</v>
      </c>
      <c r="AC62">
        <f t="shared" si="33"/>
        <v>-82.511449586024455</v>
      </c>
      <c r="AE62">
        <f t="shared" si="34"/>
        <v>0</v>
      </c>
      <c r="AF62">
        <f t="shared" si="35"/>
        <v>0</v>
      </c>
      <c r="AG62">
        <f t="shared" si="36"/>
        <v>-3.7504970016570423E-16</v>
      </c>
      <c r="AH62">
        <f t="shared" si="37"/>
        <v>-1.0769834665276853E-11</v>
      </c>
      <c r="AI62">
        <f t="shared" si="38"/>
        <v>-1.077020971497702E-11</v>
      </c>
      <c r="AJ62">
        <f t="shared" si="39"/>
        <v>-9.9013739503227782</v>
      </c>
      <c r="AK62">
        <f t="shared" si="61"/>
        <v>-6.4688976475443072</v>
      </c>
      <c r="AL62">
        <f t="shared" si="40"/>
        <v>-16.370271597877856</v>
      </c>
      <c r="AN62">
        <f t="shared" si="41"/>
        <v>0</v>
      </c>
      <c r="AO62">
        <f t="shared" si="42"/>
        <v>0</v>
      </c>
      <c r="AP62">
        <f t="shared" si="43"/>
        <v>-7.628574375137646E-19</v>
      </c>
      <c r="AQ62">
        <f t="shared" si="44"/>
        <v>-2.1906025978877177E-14</v>
      </c>
      <c r="AR62">
        <f t="shared" si="45"/>
        <v>-2.1906788836314693E-14</v>
      </c>
      <c r="AS62">
        <f t="shared" si="46"/>
        <v>-2.0139562186749022E-2</v>
      </c>
      <c r="AT62">
        <f t="shared" si="47"/>
        <v>-1.3157847295342882E-2</v>
      </c>
      <c r="AU62">
        <f t="shared" si="48"/>
        <v>-3.3297409482113814E-2</v>
      </c>
      <c r="AW62">
        <v>59</v>
      </c>
      <c r="AX62">
        <f>IF(Z62&gt;0, (R62*SUMPRODUCT(K62:$K$98, X62:$X$98)-K62*$AZ$3)/Z62, 0)</f>
        <v>-1.1000068730833445E+19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0.84806285100000001</v>
      </c>
      <c r="Q63" s="5">
        <f t="shared" si="60"/>
        <v>50</v>
      </c>
      <c r="R63">
        <f t="shared" si="31"/>
        <v>250000</v>
      </c>
      <c r="S63">
        <f t="shared" si="32"/>
        <v>-6.9196049148797182E+19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-82.511449586024455</v>
      </c>
      <c r="AC63">
        <f t="shared" si="33"/>
        <v>-73.670937130379002</v>
      </c>
      <c r="AE63">
        <f t="shared" si="34"/>
        <v>0</v>
      </c>
      <c r="AF63">
        <f t="shared" si="35"/>
        <v>0</v>
      </c>
      <c r="AG63">
        <f t="shared" si="36"/>
        <v>-5.32334851748249E-17</v>
      </c>
      <c r="AH63">
        <f t="shared" si="37"/>
        <v>-1.5903285899461115E-12</v>
      </c>
      <c r="AI63">
        <f t="shared" si="38"/>
        <v>-1.5903818234312863E-12</v>
      </c>
      <c r="AJ63">
        <f t="shared" si="39"/>
        <v>-8.8405124556454524</v>
      </c>
      <c r="AK63">
        <f t="shared" si="61"/>
        <v>-5.7758014710217127</v>
      </c>
      <c r="AL63">
        <f t="shared" si="40"/>
        <v>-14.616313926668756</v>
      </c>
      <c r="AN63">
        <f t="shared" si="41"/>
        <v>0</v>
      </c>
      <c r="AO63">
        <f t="shared" si="42"/>
        <v>0</v>
      </c>
      <c r="AP63">
        <f t="shared" si="43"/>
        <v>-9.6676615869776265E-20</v>
      </c>
      <c r="AQ63">
        <f t="shared" si="44"/>
        <v>-2.8881743453771317E-15</v>
      </c>
      <c r="AR63">
        <f t="shared" si="45"/>
        <v>-2.8882710219930012E-15</v>
      </c>
      <c r="AS63">
        <f t="shared" si="46"/>
        <v>-1.6055135671834569E-2</v>
      </c>
      <c r="AT63">
        <f t="shared" si="47"/>
        <v>-1.0489355305598615E-2</v>
      </c>
      <c r="AU63">
        <f t="shared" si="48"/>
        <v>-2.654449097743607E-2</v>
      </c>
      <c r="AW63">
        <v>60</v>
      </c>
      <c r="AX63">
        <f>IF(Z63&gt;0, (R63*SUMPRODUCT(K63:$K$98, X63:$X$98)-K63*$AZ$3)/Z63, 0)</f>
        <v>-6.9196049148797182E+19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0.85299375700000002</v>
      </c>
      <c r="Q64" s="5">
        <f t="shared" si="60"/>
        <v>50</v>
      </c>
      <c r="R64">
        <f t="shared" si="31"/>
        <v>250000</v>
      </c>
      <c r="S64">
        <f t="shared" si="32"/>
        <v>-4.5094431747900329E+20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-73.670937130379002</v>
      </c>
      <c r="AC64">
        <f t="shared" si="33"/>
        <v>-65.777622437838389</v>
      </c>
      <c r="AE64">
        <f t="shared" si="34"/>
        <v>0</v>
      </c>
      <c r="AF64">
        <f t="shared" si="35"/>
        <v>0</v>
      </c>
      <c r="AG64">
        <f t="shared" si="36"/>
        <v>-7.2933198055989585E-18</v>
      </c>
      <c r="AH64">
        <f t="shared" si="37"/>
        <v>-2.2703915258738847E-13</v>
      </c>
      <c r="AI64">
        <f t="shared" si="38"/>
        <v>-2.2704644590719406E-13</v>
      </c>
      <c r="AJ64">
        <f t="shared" si="39"/>
        <v>-7.8933146925406135</v>
      </c>
      <c r="AK64">
        <f t="shared" si="61"/>
        <v>-5.1569655991265311</v>
      </c>
      <c r="AL64">
        <f t="shared" si="40"/>
        <v>-13.050280291667372</v>
      </c>
      <c r="AN64">
        <f t="shared" si="41"/>
        <v>0</v>
      </c>
      <c r="AO64">
        <f t="shared" si="42"/>
        <v>0</v>
      </c>
      <c r="AP64">
        <f t="shared" si="43"/>
        <v>-1.1826160648457342E-20</v>
      </c>
      <c r="AQ64">
        <f t="shared" si="44"/>
        <v>-3.6814531153931368E-16</v>
      </c>
      <c r="AR64">
        <f t="shared" si="45"/>
        <v>-3.6815713769996216E-16</v>
      </c>
      <c r="AS64">
        <f t="shared" si="46"/>
        <v>-1.2799055860837556E-2</v>
      </c>
      <c r="AT64">
        <f t="shared" si="47"/>
        <v>-8.3620498290805315E-3</v>
      </c>
      <c r="AU64">
        <f t="shared" si="48"/>
        <v>-2.1161105689918455E-2</v>
      </c>
      <c r="AW64">
        <v>61</v>
      </c>
      <c r="AX64">
        <f>IF(Z64&gt;0, (R64*SUMPRODUCT(K64:$K$98, X64:$X$98)-K64*$AZ$3)/Z64, 0)</f>
        <v>-4.5094431747900329E+20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0.85794593600000002</v>
      </c>
      <c r="Q65" s="5">
        <f t="shared" si="60"/>
        <v>50</v>
      </c>
      <c r="R65">
        <f t="shared" si="31"/>
        <v>250000</v>
      </c>
      <c r="S65">
        <f t="shared" si="32"/>
        <v>-3.0489698135452103E+21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-65.777622437838389</v>
      </c>
      <c r="AC65">
        <f t="shared" si="33"/>
        <v>-58.730020033784257</v>
      </c>
      <c r="AE65">
        <f t="shared" si="34"/>
        <v>0</v>
      </c>
      <c r="AF65">
        <f t="shared" si="35"/>
        <v>0</v>
      </c>
      <c r="AG65">
        <f t="shared" si="36"/>
        <v>-9.6311252038103208E-19</v>
      </c>
      <c r="AH65">
        <f t="shared" si="37"/>
        <v>-3.1286370435809686E-14</v>
      </c>
      <c r="AI65">
        <f t="shared" si="38"/>
        <v>-3.128733354833007E-14</v>
      </c>
      <c r="AJ65">
        <f t="shared" si="39"/>
        <v>-7.0476024040541319</v>
      </c>
      <c r="AK65">
        <f t="shared" si="61"/>
        <v>-4.6044335706486876</v>
      </c>
      <c r="AL65">
        <f t="shared" si="40"/>
        <v>-11.652035974702851</v>
      </c>
      <c r="AN65">
        <f t="shared" si="41"/>
        <v>0</v>
      </c>
      <c r="AO65">
        <f t="shared" si="42"/>
        <v>0</v>
      </c>
      <c r="AP65">
        <f t="shared" si="43"/>
        <v>-1.3943683706657737E-21</v>
      </c>
      <c r="AQ65">
        <f t="shared" si="44"/>
        <v>-4.5295564584049559E-17</v>
      </c>
      <c r="AR65">
        <f t="shared" si="45"/>
        <v>-4.5296958952420226E-17</v>
      </c>
      <c r="AS65">
        <f t="shared" si="46"/>
        <v>-1.0203328970693221E-2</v>
      </c>
      <c r="AT65">
        <f t="shared" si="47"/>
        <v>-6.6661749275195538E-3</v>
      </c>
      <c r="AU65">
        <f t="shared" si="48"/>
        <v>-1.6869503898212821E-2</v>
      </c>
      <c r="AW65">
        <v>62</v>
      </c>
      <c r="AX65">
        <f>IF(Z65&gt;0, (R65*SUMPRODUCT(K65:$K$98, X65:$X$98)-K65*$AZ$3)/Z65, 0)</f>
        <v>-3.0489698135452103E+21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0.86292441799999997</v>
      </c>
      <c r="Q66" s="5">
        <f t="shared" si="60"/>
        <v>50</v>
      </c>
      <c r="R66">
        <f t="shared" si="31"/>
        <v>250000</v>
      </c>
      <c r="S66">
        <f t="shared" si="32"/>
        <v>-2.1422640239252651E+22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-58.730020033784257</v>
      </c>
      <c r="AC66">
        <f t="shared" si="33"/>
        <v>-52.437517887307365</v>
      </c>
      <c r="AE66">
        <f t="shared" si="34"/>
        <v>0</v>
      </c>
      <c r="AF66">
        <f t="shared" si="35"/>
        <v>0</v>
      </c>
      <c r="AG66">
        <f t="shared" si="36"/>
        <v>-1.2238808405890659E-19</v>
      </c>
      <c r="AH66">
        <f t="shared" si="37"/>
        <v>-4.1554665555915758E-15</v>
      </c>
      <c r="AI66">
        <f t="shared" si="38"/>
        <v>-4.1555889436756346E-15</v>
      </c>
      <c r="AJ66">
        <f t="shared" si="39"/>
        <v>-6.2925021464768918</v>
      </c>
      <c r="AK66">
        <f t="shared" si="61"/>
        <v>-4.1111014023648984</v>
      </c>
      <c r="AL66">
        <f t="shared" si="40"/>
        <v>-10.403603548841794</v>
      </c>
      <c r="AN66">
        <f t="shared" si="41"/>
        <v>0</v>
      </c>
      <c r="AO66">
        <f t="shared" si="42"/>
        <v>0</v>
      </c>
      <c r="AP66">
        <f t="shared" si="43"/>
        <v>-1.5820551091495092E-22</v>
      </c>
      <c r="AQ66">
        <f t="shared" si="44"/>
        <v>-5.3715826550641557E-18</v>
      </c>
      <c r="AR66">
        <f t="shared" si="45"/>
        <v>-5.3717408605750709E-18</v>
      </c>
      <c r="AS66">
        <f t="shared" si="46"/>
        <v>-8.1340313860755759E-3</v>
      </c>
      <c r="AT66">
        <f t="shared" si="47"/>
        <v>-5.3142338389027041E-3</v>
      </c>
      <c r="AU66">
        <f t="shared" si="48"/>
        <v>-1.3448265224978283E-2</v>
      </c>
      <c r="AW66">
        <v>63</v>
      </c>
      <c r="AX66">
        <f>IF(Z66&gt;0, (R66*SUMPRODUCT(K66:$K$98, X66:$X$98)-K66*$AZ$3)/Z66, 0)</f>
        <v>-2.1422640239252651E+22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2">$C$6</f>
        <v>250000</v>
      </c>
      <c r="S67">
        <f t="shared" ref="S67:S79" si="63">AX67</f>
        <v>-1.5670235582622868E+23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-52.437517887307365</v>
      </c>
      <c r="AC67">
        <f t="shared" ref="AC67:AC79" si="64">S67*Z67</f>
        <v>-46.819212399381577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-1.4938898701465797E-20</v>
      </c>
      <c r="AH67">
        <f t="shared" ref="AH67:AH79" si="68">-X67*R67</f>
        <v>-5.3112652258425868E-16</v>
      </c>
      <c r="AI67">
        <f t="shared" ref="AI67:AI79" si="69">SUM(AE67:AH67)</f>
        <v>-5.3114146148296011E-16</v>
      </c>
      <c r="AJ67">
        <f t="shared" ref="AJ67:AJ79" si="70">AB67-AC67</f>
        <v>-5.6183054879257881</v>
      </c>
      <c r="AK67">
        <f t="shared" si="61"/>
        <v>-3.6706262521115161</v>
      </c>
      <c r="AL67">
        <f t="shared" ref="AL67:AL79" si="71">SUM(AI67:AK67)</f>
        <v>-9.2889317400373059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-1.724181699597952E-23</v>
      </c>
      <c r="AQ67">
        <f t="shared" ref="AQ67:AQ79" si="75">AH67*$K67</f>
        <v>-6.130027712960015E-19</v>
      </c>
      <c r="AR67">
        <f t="shared" ref="AR67:AR79" si="76">AI67*$K67</f>
        <v>-6.1302001311299745E-19</v>
      </c>
      <c r="AS67">
        <f t="shared" ref="AS67:AS79" si="77">AJ67*$K67</f>
        <v>-6.4844000207872786E-3</v>
      </c>
      <c r="AT67">
        <f t="shared" ref="AT67:AT79" si="78">AK67*$K67</f>
        <v>-4.2364746802476903E-3</v>
      </c>
      <c r="AU67">
        <f t="shared" ref="AU67:AU79" si="79">AL67*$K67</f>
        <v>-1.0720874701034971E-2</v>
      </c>
      <c r="AW67">
        <v>64</v>
      </c>
      <c r="AX67">
        <f>IF(Z67&gt;0, (R67*SUMPRODUCT(K67:$K$98, X67:$X$98)-K67*$AZ$3)/Z67, 0)</f>
        <v>-1.5670235582622868E+23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0.872959127</v>
      </c>
      <c r="Q68" s="5">
        <f t="shared" si="60"/>
        <v>50</v>
      </c>
      <c r="R68">
        <f t="shared" si="62"/>
        <v>250000</v>
      </c>
      <c r="S68">
        <f t="shared" si="63"/>
        <v>-1.1954184390096775E+24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-46.819212399381577</v>
      </c>
      <c r="AC68">
        <f t="shared" si="64"/>
        <v>-41.802868213733547</v>
      </c>
      <c r="AE68">
        <f t="shared" si="65"/>
        <v>0</v>
      </c>
      <c r="AF68">
        <f t="shared" si="66"/>
        <v>0</v>
      </c>
      <c r="AG68">
        <f t="shared" si="67"/>
        <v>-1.7484617456781228E-21</v>
      </c>
      <c r="AH68">
        <f t="shared" si="68"/>
        <v>-6.5205239843865073E-17</v>
      </c>
      <c r="AI68">
        <f t="shared" si="69"/>
        <v>-6.5206988305610755E-17</v>
      </c>
      <c r="AJ68">
        <f t="shared" si="70"/>
        <v>-5.0163441856480304</v>
      </c>
      <c r="AK68">
        <f t="shared" si="61"/>
        <v>-3.2773448679567108</v>
      </c>
      <c r="AL68">
        <f t="shared" si="71"/>
        <v>-8.2936890536047407</v>
      </c>
      <c r="AN68">
        <f t="shared" si="72"/>
        <v>0</v>
      </c>
      <c r="AO68">
        <f t="shared" si="73"/>
        <v>0</v>
      </c>
      <c r="AP68">
        <f t="shared" si="74"/>
        <v>-1.8017833154604284E-24</v>
      </c>
      <c r="AQ68">
        <f t="shared" si="75"/>
        <v>-6.7193756753143035E-20</v>
      </c>
      <c r="AR68">
        <f t="shared" si="76"/>
        <v>-6.7195558536458507E-20</v>
      </c>
      <c r="AS68">
        <f t="shared" si="77"/>
        <v>-5.1693239961633324E-3</v>
      </c>
      <c r="AT68">
        <f t="shared" si="78"/>
        <v>-3.3772916774933749E-3</v>
      </c>
      <c r="AU68">
        <f t="shared" si="79"/>
        <v>-8.5466156736567073E-3</v>
      </c>
      <c r="AW68">
        <v>65</v>
      </c>
      <c r="AX68">
        <f>IF(Z68&gt;0, (R68*SUMPRODUCT(K68:$K$98, X68:$X$98)-K68*$AZ$3)/Z68, 0)</f>
        <v>-1.1954184390096775E+24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0.877957722</v>
      </c>
      <c r="Q69" s="5">
        <f t="shared" ref="Q69:Q79" si="91">$C$8</f>
        <v>50</v>
      </c>
      <c r="R69">
        <f t="shared" si="62"/>
        <v>250000</v>
      </c>
      <c r="S69">
        <f t="shared" si="63"/>
        <v>-9.526206634007621E+24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-41.802868213733547</v>
      </c>
      <c r="AC69">
        <f t="shared" si="64"/>
        <v>-37.323989476547808</v>
      </c>
      <c r="AE69">
        <f t="shared" si="65"/>
        <v>0</v>
      </c>
      <c r="AF69">
        <f t="shared" si="66"/>
        <v>0</v>
      </c>
      <c r="AG69">
        <f t="shared" si="67"/>
        <v>-1.9590163698163359E-22</v>
      </c>
      <c r="AH69">
        <f t="shared" si="68"/>
        <v>-7.6753774561985408E-18</v>
      </c>
      <c r="AI69">
        <f t="shared" si="69"/>
        <v>-7.6755733578355221E-18</v>
      </c>
      <c r="AJ69">
        <f t="shared" si="70"/>
        <v>-4.4788787371857381</v>
      </c>
      <c r="AK69">
        <f t="shared" si="61"/>
        <v>-2.9262007749613486</v>
      </c>
      <c r="AL69">
        <f t="shared" si="71"/>
        <v>-7.4050795121470863</v>
      </c>
      <c r="AN69">
        <f t="shared" si="72"/>
        <v>0</v>
      </c>
      <c r="AO69">
        <f t="shared" si="73"/>
        <v>0</v>
      </c>
      <c r="AP69">
        <f t="shared" si="74"/>
        <v>-1.802463456487313E-25</v>
      </c>
      <c r="AQ69">
        <f t="shared" si="75"/>
        <v>-7.0620070320502019E-21</v>
      </c>
      <c r="AR69">
        <f t="shared" si="76"/>
        <v>-7.0621872783958504E-21</v>
      </c>
      <c r="AS69">
        <f t="shared" si="77"/>
        <v>-4.1209534408189804E-3</v>
      </c>
      <c r="AT69">
        <f t="shared" si="78"/>
        <v>-2.6923562480017332E-3</v>
      </c>
      <c r="AU69">
        <f t="shared" si="79"/>
        <v>-6.8133096888207132E-3</v>
      </c>
      <c r="AW69">
        <v>66</v>
      </c>
      <c r="AX69">
        <f>IF(Z69&gt;0, (R69*SUMPRODUCT(K69:$K$98, X69:$X$98)-K69*$AZ$3)/Z69, 0)</f>
        <v>-9.526206634007621E+24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0.88376105100000002</v>
      </c>
      <c r="Q70" s="5">
        <f t="shared" si="91"/>
        <v>50</v>
      </c>
      <c r="R70">
        <f t="shared" si="62"/>
        <v>250000</v>
      </c>
      <c r="S70">
        <f t="shared" si="63"/>
        <v>-8.0060483632107485E+25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-37.323989476547808</v>
      </c>
      <c r="AC70">
        <f t="shared" si="64"/>
        <v>-33.324990604060538</v>
      </c>
      <c r="AE70">
        <f t="shared" si="65"/>
        <v>0</v>
      </c>
      <c r="AF70">
        <f t="shared" si="66"/>
        <v>0</v>
      </c>
      <c r="AG70">
        <f t="shared" si="67"/>
        <v>-2.0812384020308284E-23</v>
      </c>
      <c r="AH70">
        <f t="shared" si="68"/>
        <v>-8.6565118295754476E-19</v>
      </c>
      <c r="AI70">
        <f t="shared" si="69"/>
        <v>-8.6567199534156512E-19</v>
      </c>
      <c r="AJ70">
        <f t="shared" si="70"/>
        <v>-3.9989988724872703</v>
      </c>
      <c r="AK70">
        <f t="shared" si="61"/>
        <v>-2.6126792633583467</v>
      </c>
      <c r="AL70">
        <f t="shared" si="71"/>
        <v>-6.6116781358456169</v>
      </c>
      <c r="AN70">
        <f t="shared" si="72"/>
        <v>0</v>
      </c>
      <c r="AO70">
        <f t="shared" si="73"/>
        <v>0</v>
      </c>
      <c r="AP70">
        <f t="shared" si="74"/>
        <v>-1.709748421679637E-26</v>
      </c>
      <c r="AQ70">
        <f t="shared" si="75"/>
        <v>-7.1113705298853583E-22</v>
      </c>
      <c r="AR70">
        <f t="shared" si="76"/>
        <v>-7.1115415047275266E-22</v>
      </c>
      <c r="AS70">
        <f t="shared" si="77"/>
        <v>-3.2851988526937056E-3</v>
      </c>
      <c r="AT70">
        <f t="shared" si="78"/>
        <v>-2.1463299170932184E-3</v>
      </c>
      <c r="AU70">
        <f t="shared" si="79"/>
        <v>-5.431528769786924E-3</v>
      </c>
      <c r="AW70">
        <v>67</v>
      </c>
      <c r="AX70">
        <f>IF(Z70&gt;0, (R70*SUMPRODUCT(K70:$K$98, X70:$X$98)-K70*$AZ$3)/Z70, 0)</f>
        <v>-8.0060483632107485E+25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0.88953285599999998</v>
      </c>
      <c r="Q71" s="5">
        <f t="shared" si="91"/>
        <v>50</v>
      </c>
      <c r="R71">
        <f t="shared" si="62"/>
        <v>250000</v>
      </c>
      <c r="S71">
        <f t="shared" si="63"/>
        <v>-7.1150200777604023E+26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-33.324990604060538</v>
      </c>
      <c r="AC71">
        <f t="shared" si="64"/>
        <v>-29.754455896482629</v>
      </c>
      <c r="AE71">
        <f t="shared" si="65"/>
        <v>0</v>
      </c>
      <c r="AF71">
        <f t="shared" si="66"/>
        <v>0</v>
      </c>
      <c r="AG71">
        <f t="shared" si="67"/>
        <v>-2.0909607823516115E-24</v>
      </c>
      <c r="AH71">
        <f t="shared" si="68"/>
        <v>-9.2566496988767956E-20</v>
      </c>
      <c r="AI71">
        <f t="shared" si="69"/>
        <v>-9.2568587949550303E-20</v>
      </c>
      <c r="AJ71">
        <f t="shared" si="70"/>
        <v>-3.5705347075779095</v>
      </c>
      <c r="AK71">
        <f t="shared" si="61"/>
        <v>-2.332749342284238</v>
      </c>
      <c r="AL71">
        <f t="shared" si="71"/>
        <v>-5.9032840498621475</v>
      </c>
      <c r="AN71">
        <f t="shared" si="72"/>
        <v>0</v>
      </c>
      <c r="AO71">
        <f t="shared" si="73"/>
        <v>0</v>
      </c>
      <c r="AP71">
        <f t="shared" si="74"/>
        <v>-1.5336923293273288E-27</v>
      </c>
      <c r="AQ71">
        <f t="shared" si="75"/>
        <v>-6.7896312347240181E-23</v>
      </c>
      <c r="AR71">
        <f t="shared" si="76"/>
        <v>-6.7897846039569497E-23</v>
      </c>
      <c r="AS71">
        <f t="shared" si="77"/>
        <v>-2.618940411905051E-3</v>
      </c>
      <c r="AT71">
        <f t="shared" si="78"/>
        <v>-1.7110410691113028E-3</v>
      </c>
      <c r="AU71">
        <f t="shared" si="79"/>
        <v>-4.3299814810163536E-3</v>
      </c>
      <c r="AW71">
        <v>68</v>
      </c>
      <c r="AX71">
        <f>IF(Z71&gt;0, (R71*SUMPRODUCT(K71:$K$98, X71:$X$98)-K71*$AZ$3)/Z71, 0)</f>
        <v>-7.1150200777604023E+26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0.89526598199999996</v>
      </c>
      <c r="Q72" s="5">
        <f t="shared" si="91"/>
        <v>50</v>
      </c>
      <c r="R72">
        <f t="shared" si="62"/>
        <v>250000</v>
      </c>
      <c r="S72">
        <f t="shared" si="63"/>
        <v>-6.7058239818354921E+27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-29.754455896482629</v>
      </c>
      <c r="AC72">
        <f t="shared" si="64"/>
        <v>-26.566478479002342</v>
      </c>
      <c r="AE72">
        <f t="shared" si="65"/>
        <v>0</v>
      </c>
      <c r="AF72">
        <f t="shared" si="66"/>
        <v>0</v>
      </c>
      <c r="AG72">
        <f t="shared" si="67"/>
        <v>-1.9808511639259183E-25</v>
      </c>
      <c r="AH72">
        <f t="shared" si="68"/>
        <v>-9.3598302906775166E-21</v>
      </c>
      <c r="AI72">
        <f t="shared" si="69"/>
        <v>-9.3600283757939097E-21</v>
      </c>
      <c r="AJ72">
        <f t="shared" si="70"/>
        <v>-3.1879774174802868</v>
      </c>
      <c r="AK72">
        <f t="shared" ref="AK72:AK79" si="92">G72*SUM(AB72:AB72, AE72:AF72)</f>
        <v>-2.0828119127537841</v>
      </c>
      <c r="AL72">
        <f t="shared" si="71"/>
        <v>-5.2707893302340709</v>
      </c>
      <c r="AN72">
        <f t="shared" si="72"/>
        <v>0</v>
      </c>
      <c r="AO72">
        <f t="shared" si="73"/>
        <v>0</v>
      </c>
      <c r="AP72">
        <f t="shared" si="74"/>
        <v>-1.297257470829975E-28</v>
      </c>
      <c r="AQ72">
        <f t="shared" si="75"/>
        <v>-6.1297436129513301E-24</v>
      </c>
      <c r="AR72">
        <f t="shared" si="76"/>
        <v>-6.1298733386984138E-24</v>
      </c>
      <c r="AS72">
        <f t="shared" si="77"/>
        <v>-2.0878032620416606E-3</v>
      </c>
      <c r="AT72">
        <f t="shared" si="78"/>
        <v>-1.3640314645338829E-3</v>
      </c>
      <c r="AU72">
        <f t="shared" si="79"/>
        <v>-3.4518347265755436E-3</v>
      </c>
      <c r="AW72">
        <v>69</v>
      </c>
      <c r="AX72">
        <f>IF(Z72&gt;0, (R72*SUMPRODUCT(K72:$K$98, X72:$X$98)-K72*$AZ$3)/Z72, 0)</f>
        <v>-6.7058239818354921E+27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0.900953271</v>
      </c>
      <c r="Q73" s="5">
        <f t="shared" si="91"/>
        <v>50</v>
      </c>
      <c r="R73">
        <f t="shared" si="62"/>
        <v>250000</v>
      </c>
      <c r="S73">
        <f t="shared" si="63"/>
        <v>-6.7238211983334548E+28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-26.566478479002342</v>
      </c>
      <c r="AC73">
        <f t="shared" si="64"/>
        <v>-23.720070070537801</v>
      </c>
      <c r="AE73">
        <f t="shared" si="65"/>
        <v>0</v>
      </c>
      <c r="AF73">
        <f t="shared" si="66"/>
        <v>0</v>
      </c>
      <c r="AG73">
        <f t="shared" si="67"/>
        <v>-1.7638831678344588E-26</v>
      </c>
      <c r="AH73">
        <f t="shared" si="68"/>
        <v>-8.9232716775160663E-22</v>
      </c>
      <c r="AI73">
        <f t="shared" si="69"/>
        <v>-8.9234480658328494E-22</v>
      </c>
      <c r="AJ73">
        <f t="shared" si="70"/>
        <v>-2.8464084084645407</v>
      </c>
      <c r="AK73">
        <f t="shared" si="92"/>
        <v>-1.8596534935301641</v>
      </c>
      <c r="AL73">
        <f t="shared" si="71"/>
        <v>-4.7060619019947048</v>
      </c>
      <c r="AN73">
        <f t="shared" si="72"/>
        <v>0</v>
      </c>
      <c r="AO73">
        <f t="shared" si="73"/>
        <v>0</v>
      </c>
      <c r="AP73">
        <f t="shared" si="74"/>
        <v>-1.0313976290019842E-29</v>
      </c>
      <c r="AQ73">
        <f t="shared" si="75"/>
        <v>-5.2177159003279152E-25</v>
      </c>
      <c r="AR73">
        <f t="shared" si="76"/>
        <v>-5.2178190400908157E-25</v>
      </c>
      <c r="AS73">
        <f t="shared" si="77"/>
        <v>-1.6643839780306599E-3</v>
      </c>
      <c r="AT73">
        <f t="shared" si="78"/>
        <v>-1.087397532313363E-3</v>
      </c>
      <c r="AU73">
        <f t="shared" si="79"/>
        <v>-2.7517815103440227E-3</v>
      </c>
      <c r="AW73">
        <v>70</v>
      </c>
      <c r="AX73">
        <f>IF(Z73&gt;0, (R73*SUMPRODUCT(K73:$K$98, X73:$X$98)-K73*$AZ$3)/Z73, 0)</f>
        <v>-6.7238211983334548E+28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0.90658776299999999</v>
      </c>
      <c r="Q74" s="5">
        <f t="shared" si="91"/>
        <v>50</v>
      </c>
      <c r="R74">
        <f t="shared" si="62"/>
        <v>250000</v>
      </c>
      <c r="S74">
        <f t="shared" si="63"/>
        <v>-7.1972794402172694E+29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-23.720070070537801</v>
      </c>
      <c r="AC74">
        <f t="shared" si="64"/>
        <v>-21.17863399155161</v>
      </c>
      <c r="AE74">
        <f t="shared" si="65"/>
        <v>0</v>
      </c>
      <c r="AF74">
        <f t="shared" si="66"/>
        <v>0</v>
      </c>
      <c r="AG74">
        <f t="shared" si="67"/>
        <v>-1.4712944083571859E-27</v>
      </c>
      <c r="AH74">
        <f t="shared" si="68"/>
        <v>-7.995574476601978E-23</v>
      </c>
      <c r="AI74">
        <f t="shared" si="69"/>
        <v>-7.9957216060428134E-23</v>
      </c>
      <c r="AJ74">
        <f t="shared" si="70"/>
        <v>-2.5414360789861909</v>
      </c>
      <c r="AK74">
        <f t="shared" si="92"/>
        <v>-1.6604049049376461</v>
      </c>
      <c r="AL74">
        <f t="shared" si="71"/>
        <v>-4.2018409839238373</v>
      </c>
      <c r="AN74">
        <f t="shared" si="72"/>
        <v>0</v>
      </c>
      <c r="AO74">
        <f t="shared" si="73"/>
        <v>0</v>
      </c>
      <c r="AP74">
        <f t="shared" si="74"/>
        <v>-7.6813556671028162E-31</v>
      </c>
      <c r="AQ74">
        <f t="shared" si="75"/>
        <v>-4.1743413805375573E-26</v>
      </c>
      <c r="AR74">
        <f t="shared" si="76"/>
        <v>-4.1744181940942282E-26</v>
      </c>
      <c r="AS74">
        <f t="shared" si="77"/>
        <v>-1.3268367171800509E-3</v>
      </c>
      <c r="AT74">
        <f t="shared" si="78"/>
        <v>-8.668666552243007E-4</v>
      </c>
      <c r="AU74">
        <f t="shared" si="79"/>
        <v>-2.1937033724043517E-3</v>
      </c>
      <c r="AW74">
        <v>71</v>
      </c>
      <c r="AX74">
        <f>IF(Z74&gt;0, (R74*SUMPRODUCT(K74:$K$98, X74:$X$98)-K74*$AZ$3)/Z74, 0)</f>
        <v>-7.1972794402172694E+29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0.91219363099999995</v>
      </c>
      <c r="Q75" s="5">
        <f t="shared" si="91"/>
        <v>50</v>
      </c>
      <c r="R75">
        <f t="shared" si="62"/>
        <v>250000</v>
      </c>
      <c r="S75">
        <f t="shared" si="63"/>
        <v>-8.2591469566416101E+30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-21.17863399155161</v>
      </c>
      <c r="AC75">
        <f t="shared" si="64"/>
        <v>-18.909494635313937</v>
      </c>
      <c r="AE75">
        <f t="shared" si="65"/>
        <v>0</v>
      </c>
      <c r="AF75">
        <f t="shared" si="66"/>
        <v>0</v>
      </c>
      <c r="AG75">
        <f t="shared" si="67"/>
        <v>-1.14476075644276E-28</v>
      </c>
      <c r="AH75">
        <f t="shared" si="68"/>
        <v>-6.7105269431466899E-24</v>
      </c>
      <c r="AI75">
        <f t="shared" si="69"/>
        <v>-6.710641419222334E-24</v>
      </c>
      <c r="AJ75">
        <f t="shared" si="70"/>
        <v>-2.2691393562376732</v>
      </c>
      <c r="AK75">
        <f t="shared" si="92"/>
        <v>-1.4825043794086128</v>
      </c>
      <c r="AL75">
        <f t="shared" si="71"/>
        <v>-3.7516437356462857</v>
      </c>
      <c r="AN75">
        <f t="shared" si="72"/>
        <v>0</v>
      </c>
      <c r="AO75">
        <f t="shared" si="73"/>
        <v>0</v>
      </c>
      <c r="AP75">
        <f t="shared" si="74"/>
        <v>-5.3362356558468167E-32</v>
      </c>
      <c r="AQ75">
        <f t="shared" si="75"/>
        <v>-3.1280730879361358E-27</v>
      </c>
      <c r="AR75">
        <f t="shared" si="76"/>
        <v>-3.1281264502926941E-27</v>
      </c>
      <c r="AS75">
        <f t="shared" si="77"/>
        <v>-1.0577461074458326E-3</v>
      </c>
      <c r="AT75">
        <f t="shared" si="78"/>
        <v>-6.9106079019794382E-4</v>
      </c>
      <c r="AU75">
        <f t="shared" si="79"/>
        <v>-1.7488068976437765E-3</v>
      </c>
      <c r="AW75">
        <v>72</v>
      </c>
      <c r="AX75">
        <f>IF(Z75&gt;0, (R75*SUMPRODUCT(K75:$K$98, X75:$X$98)-K75*$AZ$3)/Z75, 0)</f>
        <v>-8.2591469566416101E+30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0.91779930600000004</v>
      </c>
      <c r="Q76" s="5">
        <f t="shared" si="91"/>
        <v>50</v>
      </c>
      <c r="R76">
        <f t="shared" si="62"/>
        <v>250000</v>
      </c>
      <c r="S76">
        <f t="shared" si="63"/>
        <v>-1.0213528354927305E+32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-18.909494635313937</v>
      </c>
      <c r="AC76">
        <f t="shared" si="64"/>
        <v>-16.88347735295887</v>
      </c>
      <c r="AE76">
        <f t="shared" si="65"/>
        <v>0</v>
      </c>
      <c r="AF76">
        <f t="shared" si="66"/>
        <v>0</v>
      </c>
      <c r="AG76">
        <f t="shared" si="67"/>
        <v>-8.265252107913221E-30</v>
      </c>
      <c r="AH76">
        <f t="shared" si="68"/>
        <v>-5.253303138996001E-25</v>
      </c>
      <c r="AI76">
        <f t="shared" si="69"/>
        <v>-5.2533857915170798E-25</v>
      </c>
      <c r="AJ76">
        <f t="shared" si="70"/>
        <v>-2.0260172823550668</v>
      </c>
      <c r="AK76">
        <f t="shared" si="92"/>
        <v>-1.3236646244719756</v>
      </c>
      <c r="AL76">
        <f t="shared" si="71"/>
        <v>-3.3496819068270423</v>
      </c>
      <c r="AN76">
        <f t="shared" si="72"/>
        <v>0</v>
      </c>
      <c r="AO76">
        <f t="shared" si="73"/>
        <v>0</v>
      </c>
      <c r="AP76">
        <f t="shared" si="74"/>
        <v>-3.4399992651757599E-33</v>
      </c>
      <c r="AQ76">
        <f t="shared" si="75"/>
        <v>-2.1864256167806533E-28</v>
      </c>
      <c r="AR76">
        <f t="shared" si="76"/>
        <v>-2.1864600167733047E-28</v>
      </c>
      <c r="AS76">
        <f t="shared" si="77"/>
        <v>-8.4322872085924221E-4</v>
      </c>
      <c r="AT76">
        <f t="shared" si="78"/>
        <v>-5.5090943096137101E-4</v>
      </c>
      <c r="AU76">
        <f t="shared" si="79"/>
        <v>-1.3941381518206132E-3</v>
      </c>
      <c r="AW76">
        <v>73</v>
      </c>
      <c r="AX76">
        <f>IF(Z76&gt;0, (R76*SUMPRODUCT(K76:$K$98, X76:$X$98)-K76*$AZ$3)/Z76, 0)</f>
        <v>-1.0213528354927305E+32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0.92340517499999997</v>
      </c>
      <c r="Q77" s="5">
        <f t="shared" si="91"/>
        <v>50</v>
      </c>
      <c r="R77">
        <f t="shared" si="62"/>
        <v>250000</v>
      </c>
      <c r="S77">
        <f t="shared" si="63"/>
        <v>-1.3693589172237947E+33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-16.88347735295887</v>
      </c>
      <c r="AC77">
        <f t="shared" si="64"/>
        <v>-15.074533350856136</v>
      </c>
      <c r="AE77">
        <f t="shared" si="65"/>
        <v>0</v>
      </c>
      <c r="AF77">
        <f t="shared" si="66"/>
        <v>0</v>
      </c>
      <c r="AG77">
        <f t="shared" si="67"/>
        <v>-5.5042301770736201E-31</v>
      </c>
      <c r="AH77">
        <f t="shared" si="68"/>
        <v>-3.8160882845633631E-26</v>
      </c>
      <c r="AI77">
        <f t="shared" si="69"/>
        <v>-3.8161433268651339E-26</v>
      </c>
      <c r="AJ77">
        <f t="shared" si="70"/>
        <v>-1.8089440021027343</v>
      </c>
      <c r="AK77">
        <f t="shared" si="92"/>
        <v>-1.1818434147071211</v>
      </c>
      <c r="AL77">
        <f t="shared" si="71"/>
        <v>-2.9907874168098552</v>
      </c>
      <c r="AN77">
        <f t="shared" si="72"/>
        <v>0</v>
      </c>
      <c r="AO77">
        <f t="shared" si="73"/>
        <v>0</v>
      </c>
      <c r="AP77">
        <f t="shared" si="74"/>
        <v>-2.0454120452188243E-34</v>
      </c>
      <c r="AQ77">
        <f t="shared" si="75"/>
        <v>-1.4180862158301311E-29</v>
      </c>
      <c r="AR77">
        <f t="shared" si="76"/>
        <v>-1.4181066699505835E-29</v>
      </c>
      <c r="AS77">
        <f t="shared" si="77"/>
        <v>-6.7221677364416479E-4</v>
      </c>
      <c r="AT77">
        <f t="shared" si="78"/>
        <v>-4.3918162544752149E-4</v>
      </c>
      <c r="AU77">
        <f t="shared" si="79"/>
        <v>-1.1113983990916861E-3</v>
      </c>
      <c r="AW77">
        <v>74</v>
      </c>
      <c r="AX77">
        <f>IF(Z77&gt;0, (R77*SUMPRODUCT(K77:$K$98, X77:$X$98)-K77*$AZ$3)/Z77, 0)</f>
        <v>-1.3693589172237947E+33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0.92901104300000004</v>
      </c>
      <c r="Q78" s="5">
        <f t="shared" si="91"/>
        <v>50</v>
      </c>
      <c r="R78">
        <f t="shared" si="62"/>
        <v>250000</v>
      </c>
      <c r="S78">
        <f t="shared" si="63"/>
        <v>-2.0046938831539428E+34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-15.074533350856136</v>
      </c>
      <c r="AC78">
        <f t="shared" si="64"/>
        <v>-13.459404777550118</v>
      </c>
      <c r="AE78">
        <f t="shared" si="65"/>
        <v>0</v>
      </c>
      <c r="AF78">
        <f t="shared" si="66"/>
        <v>0</v>
      </c>
      <c r="AG78">
        <f t="shared" si="67"/>
        <v>-3.3569725758764522E-32</v>
      </c>
      <c r="AH78">
        <f t="shared" si="68"/>
        <v>-2.5567453088576193E-27</v>
      </c>
      <c r="AI78">
        <f t="shared" si="69"/>
        <v>-2.5567788785833779E-27</v>
      </c>
      <c r="AJ78">
        <f t="shared" si="70"/>
        <v>-1.6151285733060181</v>
      </c>
      <c r="AK78">
        <f t="shared" si="92"/>
        <v>-1.0552173345599296</v>
      </c>
      <c r="AL78">
        <f t="shared" si="71"/>
        <v>-2.6703459078659479</v>
      </c>
      <c r="AN78">
        <f t="shared" si="72"/>
        <v>0</v>
      </c>
      <c r="AO78">
        <f t="shared" si="73"/>
        <v>0</v>
      </c>
      <c r="AP78">
        <f t="shared" si="74"/>
        <v>-1.1138173863672574E-35</v>
      </c>
      <c r="AQ78">
        <f t="shared" si="75"/>
        <v>-8.4830820423817083E-31</v>
      </c>
      <c r="AR78">
        <f t="shared" si="76"/>
        <v>-8.4831934241203459E-31</v>
      </c>
      <c r="AS78">
        <f t="shared" si="77"/>
        <v>-5.3588709633622998E-4</v>
      </c>
      <c r="AT78">
        <f t="shared" si="78"/>
        <v>-3.5011290293966951E-4</v>
      </c>
      <c r="AU78">
        <f t="shared" si="79"/>
        <v>-8.859999992758996E-4</v>
      </c>
      <c r="AW78">
        <v>75</v>
      </c>
      <c r="AX78">
        <f>IF(Z78&gt;0, (R78*SUMPRODUCT(K78:$K$98, X78:$X$98)-K78*$AZ$3)/Z78, 0)</f>
        <v>-2.0046938831539428E+34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-13.459404777550118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-1.6784862879382261E-28</v>
      </c>
      <c r="AI79">
        <f t="shared" si="69"/>
        <v>-1.6784862879382261E-28</v>
      </c>
      <c r="AJ79">
        <f t="shared" si="70"/>
        <v>-13.459404777550118</v>
      </c>
      <c r="AK79">
        <f t="shared" si="92"/>
        <v>-0.94215833442850838</v>
      </c>
      <c r="AL79">
        <f t="shared" si="71"/>
        <v>-14.401563111978627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-4.9723990462823986E-32</v>
      </c>
      <c r="AR79">
        <f t="shared" si="76"/>
        <v>-4.9723990462823986E-32</v>
      </c>
      <c r="AS79">
        <f t="shared" si="77"/>
        <v>-3.9872551810731299E-3</v>
      </c>
      <c r="AT79">
        <f t="shared" si="78"/>
        <v>-2.7910786267511912E-4</v>
      </c>
      <c r="AU79">
        <f t="shared" si="79"/>
        <v>-4.2663630437482494E-3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66173.906341730777</v>
      </c>
      <c r="AO81" s="6">
        <f t="shared" si="93"/>
        <v>-6617.3906341730781</v>
      </c>
      <c r="AP81" s="6">
        <f t="shared" si="93"/>
        <v>-2931.5714776251161</v>
      </c>
      <c r="AQ81" s="6">
        <f t="shared" si="93"/>
        <v>-40565.763543358946</v>
      </c>
      <c r="AR81" s="6">
        <f t="shared" si="93"/>
        <v>16059.180686573627</v>
      </c>
      <c r="AS81" s="6">
        <f t="shared" si="93"/>
        <v>-5494.6562775850143</v>
      </c>
      <c r="AT81" s="6">
        <f t="shared" si="93"/>
        <v>2410.5862429333952</v>
      </c>
      <c r="AU81" s="6">
        <f t="shared" si="93"/>
        <v>12975.110651922023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134444.4662899964</v>
      </c>
      <c r="K3">
        <v>1</v>
      </c>
      <c r="L3" s="2">
        <v>0</v>
      </c>
      <c r="O3">
        <f>$C$3</f>
        <v>134444.4662899964</v>
      </c>
      <c r="P3" s="2">
        <f>O3*C5</f>
        <v>13444.446628999642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134444.4662899964</v>
      </c>
      <c r="AF3">
        <f t="shared" ref="AF3:AF34" si="4">-$Z3*P3</f>
        <v>-13444.446628999642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118480.11145699676</v>
      </c>
      <c r="AJ3">
        <f t="shared" ref="AJ3:AJ34" si="8">AB3-AC3</f>
        <v>0</v>
      </c>
      <c r="AL3">
        <f t="shared" ref="AL3:AL34" si="9">SUM(AI3:AK3)</f>
        <v>118480.11145699676</v>
      </c>
      <c r="AN3">
        <f t="shared" ref="AN3:AN34" si="10">AE3*$K3</f>
        <v>134444.4662899964</v>
      </c>
      <c r="AO3">
        <f t="shared" ref="AO3:AO34" si="11">AF3*$K3</f>
        <v>-13444.446628999642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118480.11145699676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118480.11145699676</v>
      </c>
      <c r="AW3">
        <v>0</v>
      </c>
      <c r="AX3">
        <f>IF(Z3&gt;0, (R3*SUMPRODUCT(K3:$K$98, X3:$X$98)-K3*$AZ$3)/Z3, 0)</f>
        <v>0</v>
      </c>
      <c r="AZ3">
        <f>C6*ABS(SUMPRODUCT(X4:X69, K4:K69))/1</f>
        <v>91737.72280285311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250000</v>
      </c>
      <c r="S4">
        <f t="shared" si="1"/>
        <v>4661.4080532602475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4517.9825453392259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-4517.9825453392259</v>
      </c>
      <c r="AK4">
        <f>G4*SUM(AB4, AE4:AF4)</f>
        <v>0</v>
      </c>
      <c r="AL4">
        <f t="shared" si="9"/>
        <v>-9710.1597953392265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-4936.4681973759261</v>
      </c>
      <c r="AR4">
        <f t="shared" si="14"/>
        <v>-4936.4681973759261</v>
      </c>
      <c r="AS4">
        <f t="shared" si="15"/>
        <v>-4295.4768447796405</v>
      </c>
      <c r="AT4">
        <f t="shared" si="16"/>
        <v>0</v>
      </c>
      <c r="AU4">
        <f t="shared" si="17"/>
        <v>-9231.9450421555666</v>
      </c>
      <c r="AW4">
        <v>1</v>
      </c>
      <c r="AX4">
        <f>IF(Z4&gt;0, (R4*SUMPRODUCT(K4:$K$98, X4:$X$98)-K4*$AZ$3)/Z4, 0)</f>
        <v>4661.4080532602475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250000</v>
      </c>
      <c r="S5">
        <f t="shared" si="1"/>
        <v>4335.1190059750161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4517.9825453392259</v>
      </c>
      <c r="AC5">
        <f t="shared" si="2"/>
        <v>4057.9283010337094</v>
      </c>
      <c r="AE5">
        <f t="shared" si="3"/>
        <v>0</v>
      </c>
      <c r="AF5">
        <f t="shared" si="4"/>
        <v>0</v>
      </c>
      <c r="AG5">
        <f t="shared" si="5"/>
        <v>-46.802963141735447</v>
      </c>
      <c r="AH5">
        <f t="shared" si="6"/>
        <v>-5869.9288138227976</v>
      </c>
      <c r="AI5">
        <f t="shared" si="7"/>
        <v>-5916.7317769645333</v>
      </c>
      <c r="AJ5">
        <f t="shared" si="8"/>
        <v>460.05424430551648</v>
      </c>
      <c r="AK5">
        <f>G5*SUM(AB5, AE5:AF5)</f>
        <v>18.523728435890828</v>
      </c>
      <c r="AL5">
        <f t="shared" si="9"/>
        <v>-5438.1538042231259</v>
      </c>
      <c r="AN5">
        <f t="shared" si="10"/>
        <v>0</v>
      </c>
      <c r="AO5">
        <f t="shared" si="11"/>
        <v>0</v>
      </c>
      <c r="AP5">
        <f t="shared" si="12"/>
        <v>-42.214181177941946</v>
      </c>
      <c r="AQ5">
        <f t="shared" si="13"/>
        <v>-5294.4134690346718</v>
      </c>
      <c r="AR5">
        <f t="shared" si="14"/>
        <v>-5336.6276502126138</v>
      </c>
      <c r="AS5">
        <f t="shared" si="15"/>
        <v>414.9483690163238</v>
      </c>
      <c r="AT5">
        <f t="shared" si="16"/>
        <v>16.707575242952782</v>
      </c>
      <c r="AU5">
        <f t="shared" si="17"/>
        <v>-4904.9717059533377</v>
      </c>
      <c r="AW5">
        <v>2</v>
      </c>
      <c r="AX5">
        <f>IF(Z5&gt;0, (R5*SUMPRODUCT(K5:$K$98, X5:$X$98)-K5*$AZ$3)/Z5, 0)</f>
        <v>4335.1190059750161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50</v>
      </c>
      <c r="R6">
        <f t="shared" si="0"/>
        <v>250000</v>
      </c>
      <c r="S6">
        <f t="shared" si="1"/>
        <v>3589.5814029973717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4057.9283010337094</v>
      </c>
      <c r="AC6">
        <f t="shared" si="2"/>
        <v>3232.9537989687815</v>
      </c>
      <c r="AE6">
        <f t="shared" si="3"/>
        <v>0</v>
      </c>
      <c r="AF6">
        <f t="shared" si="4"/>
        <v>0</v>
      </c>
      <c r="AG6">
        <f t="shared" si="5"/>
        <v>-45.032462507594914</v>
      </c>
      <c r="AH6">
        <f t="shared" si="6"/>
        <v>-6512.3550136158719</v>
      </c>
      <c r="AI6">
        <f t="shared" si="7"/>
        <v>-6557.3874761234665</v>
      </c>
      <c r="AJ6">
        <f t="shared" si="8"/>
        <v>824.97450206492795</v>
      </c>
      <c r="AK6">
        <f>G6*SUM(AB6, AE6:AF6)</f>
        <v>28.81129093733934</v>
      </c>
      <c r="AL6">
        <f t="shared" si="9"/>
        <v>-5703.6016831211991</v>
      </c>
      <c r="AN6">
        <f t="shared" si="10"/>
        <v>0</v>
      </c>
      <c r="AO6">
        <f t="shared" si="11"/>
        <v>0</v>
      </c>
      <c r="AP6">
        <f t="shared" si="12"/>
        <v>-38.423298389731436</v>
      </c>
      <c r="AQ6">
        <f t="shared" si="13"/>
        <v>-5556.5728804154223</v>
      </c>
      <c r="AR6">
        <f t="shared" si="14"/>
        <v>-5594.9961788051532</v>
      </c>
      <c r="AS6">
        <f t="shared" si="15"/>
        <v>703.89758169264667</v>
      </c>
      <c r="AT6">
        <f t="shared" si="16"/>
        <v>24.582817972524825</v>
      </c>
      <c r="AU6">
        <f t="shared" si="17"/>
        <v>-4866.5157791399815</v>
      </c>
      <c r="AW6">
        <v>3</v>
      </c>
      <c r="AX6">
        <f>IF(Z6&gt;0, (R6*SUMPRODUCT(K6:$K$98, X6:$X$98)-K6*$AZ$3)/Z6, 0)</f>
        <v>3589.5814029973717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250000</v>
      </c>
      <c r="S7">
        <f t="shared" si="1"/>
        <v>2746.7697262481065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3232.9537989687815</v>
      </c>
      <c r="AC7">
        <f t="shared" si="2"/>
        <v>2370.7539324007375</v>
      </c>
      <c r="AE7">
        <f t="shared" si="3"/>
        <v>0</v>
      </c>
      <c r="AF7">
        <f t="shared" si="4"/>
        <v>0</v>
      </c>
      <c r="AG7">
        <f t="shared" si="5"/>
        <v>-43.155309120852657</v>
      </c>
      <c r="AH7">
        <f t="shared" si="6"/>
        <v>-7134.1438083315161</v>
      </c>
      <c r="AI7">
        <f t="shared" si="7"/>
        <v>-7177.2991174523686</v>
      </c>
      <c r="AJ7">
        <f t="shared" si="8"/>
        <v>862.19986656804394</v>
      </c>
      <c r="AK7">
        <f>G7*SUM(AB7, AE7:AF7)</f>
        <v>44.614762425769186</v>
      </c>
      <c r="AL7">
        <f t="shared" si="9"/>
        <v>-6270.4844884585555</v>
      </c>
      <c r="AN7">
        <f t="shared" si="10"/>
        <v>0</v>
      </c>
      <c r="AO7">
        <f t="shared" si="11"/>
        <v>0</v>
      </c>
      <c r="AP7">
        <f t="shared" si="12"/>
        <v>-34.613314878353904</v>
      </c>
      <c r="AQ7">
        <f t="shared" si="13"/>
        <v>-5722.039096828481</v>
      </c>
      <c r="AR7">
        <f t="shared" si="14"/>
        <v>-5756.6524117068348</v>
      </c>
      <c r="AS7">
        <f t="shared" si="15"/>
        <v>691.5393743564681</v>
      </c>
      <c r="AT7">
        <f t="shared" si="16"/>
        <v>35.783889665615028</v>
      </c>
      <c r="AU7">
        <f t="shared" si="17"/>
        <v>-5029.3291476847517</v>
      </c>
      <c r="AW7">
        <v>4</v>
      </c>
      <c r="AX7">
        <f>IF(Z7&gt;0, (R7*SUMPRODUCT(K7:$K$98, X7:$X$98)-K7*$AZ$3)/Z7, 0)</f>
        <v>2746.7697262481065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250000</v>
      </c>
      <c r="S8">
        <f t="shared" si="1"/>
        <v>1900.5183028337426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2370.7539324007375</v>
      </c>
      <c r="AC8">
        <f t="shared" si="2"/>
        <v>1565.0019068410475</v>
      </c>
      <c r="AE8">
        <f t="shared" si="3"/>
        <v>0</v>
      </c>
      <c r="AF8">
        <f t="shared" si="4"/>
        <v>0</v>
      </c>
      <c r="AG8">
        <f t="shared" si="5"/>
        <v>-41.173029076004482</v>
      </c>
      <c r="AH8">
        <f t="shared" si="6"/>
        <v>-7753.6347681982697</v>
      </c>
      <c r="AI8">
        <f t="shared" si="7"/>
        <v>-7794.807797274274</v>
      </c>
      <c r="AJ8">
        <f t="shared" si="8"/>
        <v>805.75202555969008</v>
      </c>
      <c r="AK8">
        <f t="shared" ref="AK8:AK39" si="30">G8*SUM(AB8:AB8, AE8:AF8)</f>
        <v>51.208284939855936</v>
      </c>
      <c r="AL8">
        <f t="shared" si="9"/>
        <v>-6937.8474867747282</v>
      </c>
      <c r="AN8">
        <f t="shared" si="10"/>
        <v>0</v>
      </c>
      <c r="AO8">
        <f t="shared" si="11"/>
        <v>0</v>
      </c>
      <c r="AP8">
        <f t="shared" si="12"/>
        <v>-30.816908963274347</v>
      </c>
      <c r="AQ8">
        <f t="shared" si="13"/>
        <v>-5803.3878523963194</v>
      </c>
      <c r="AR8">
        <f t="shared" si="14"/>
        <v>-5834.2047613595932</v>
      </c>
      <c r="AS8">
        <f t="shared" si="15"/>
        <v>603.0837996594762</v>
      </c>
      <c r="AT8">
        <f t="shared" si="16"/>
        <v>38.328029065917185</v>
      </c>
      <c r="AU8">
        <f t="shared" si="17"/>
        <v>-5192.7929326342</v>
      </c>
      <c r="AW8">
        <v>5</v>
      </c>
      <c r="AX8">
        <f>IF(Z8&gt;0, (R8*SUMPRODUCT(K8:$K$98, X8:$X$98)-K8*$AZ$3)/Z8, 0)</f>
        <v>1900.5183028337426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250000</v>
      </c>
      <c r="S9">
        <f t="shared" si="1"/>
        <v>500.66279413849691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1565.0019068410475</v>
      </c>
      <c r="AC9">
        <f t="shared" si="2"/>
        <v>391.24319773060415</v>
      </c>
      <c r="AE9">
        <f t="shared" si="3"/>
        <v>0</v>
      </c>
      <c r="AF9">
        <f t="shared" si="4"/>
        <v>0</v>
      </c>
      <c r="AG9">
        <f t="shared" si="5"/>
        <v>-39.072525691051815</v>
      </c>
      <c r="AH9">
        <f t="shared" si="6"/>
        <v>-8443.86547096309</v>
      </c>
      <c r="AI9">
        <f t="shared" si="7"/>
        <v>-8482.9379966541419</v>
      </c>
      <c r="AJ9">
        <f t="shared" si="8"/>
        <v>1173.7587091104433</v>
      </c>
      <c r="AK9">
        <f t="shared" si="30"/>
        <v>34.899542522555357</v>
      </c>
      <c r="AL9">
        <f t="shared" si="9"/>
        <v>-7274.2797450211428</v>
      </c>
      <c r="AN9">
        <f t="shared" si="10"/>
        <v>0</v>
      </c>
      <c r="AO9">
        <f t="shared" si="11"/>
        <v>0</v>
      </c>
      <c r="AP9">
        <f t="shared" si="12"/>
        <v>-27.272907270479767</v>
      </c>
      <c r="AQ9">
        <f t="shared" si="13"/>
        <v>-5893.879546330988</v>
      </c>
      <c r="AR9">
        <f t="shared" si="14"/>
        <v>-5921.1524536014676</v>
      </c>
      <c r="AS9">
        <f t="shared" si="15"/>
        <v>819.29212062219801</v>
      </c>
      <c r="AT9">
        <f t="shared" si="16"/>
        <v>24.36013465128508</v>
      </c>
      <c r="AU9">
        <f t="shared" si="17"/>
        <v>-5077.5001983279835</v>
      </c>
      <c r="AW9">
        <v>6</v>
      </c>
      <c r="AX9">
        <f>IF(Z9&gt;0, (R9*SUMPRODUCT(K9:$K$98, X9:$X$98)-K9*$AZ$3)/Z9, 0)</f>
        <v>500.66279413849691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250000</v>
      </c>
      <c r="S10">
        <f t="shared" si="1"/>
        <v>-2990.0242393099525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391.24319773060415</v>
      </c>
      <c r="AC10">
        <f t="shared" si="2"/>
        <v>-2204.6904344178547</v>
      </c>
      <c r="AE10">
        <f t="shared" si="3"/>
        <v>0</v>
      </c>
      <c r="AF10">
        <f t="shared" si="4"/>
        <v>0</v>
      </c>
      <c r="AG10">
        <f t="shared" si="5"/>
        <v>-36.867434140377739</v>
      </c>
      <c r="AH10">
        <f t="shared" si="6"/>
        <v>-9071.8314688177998</v>
      </c>
      <c r="AI10">
        <f t="shared" si="7"/>
        <v>-9108.6989029581782</v>
      </c>
      <c r="AJ10">
        <f t="shared" si="8"/>
        <v>2595.9336321484589</v>
      </c>
      <c r="AK10">
        <f t="shared" si="30"/>
        <v>1.6823457502415979</v>
      </c>
      <c r="AL10">
        <f t="shared" si="9"/>
        <v>-6511.0829250594779</v>
      </c>
      <c r="AN10">
        <f t="shared" si="10"/>
        <v>0</v>
      </c>
      <c r="AO10">
        <f t="shared" si="11"/>
        <v>0</v>
      </c>
      <c r="AP10">
        <f t="shared" si="12"/>
        <v>-24.40836319950953</v>
      </c>
      <c r="AQ10">
        <f t="shared" si="13"/>
        <v>-6006.0745353887578</v>
      </c>
      <c r="AR10">
        <f t="shared" si="14"/>
        <v>-6030.4828985882677</v>
      </c>
      <c r="AS10">
        <f t="shared" si="15"/>
        <v>1718.6574659370192</v>
      </c>
      <c r="AT10">
        <f t="shared" si="16"/>
        <v>1.113809709205533</v>
      </c>
      <c r="AU10">
        <f t="shared" si="17"/>
        <v>-4310.7116229420435</v>
      </c>
      <c r="AW10">
        <v>7</v>
      </c>
      <c r="AX10">
        <f>IF(Z10&gt;0, (R10*SUMPRODUCT(K10:$K$98, X10:$X$98)-K10*$AZ$3)/Z10, 0)</f>
        <v>-2990.0242393099525</v>
      </c>
    </row>
    <row r="11" spans="1:52" x14ac:dyDescent="0.25">
      <c r="A11" t="s">
        <v>33</v>
      </c>
      <c r="C11" s="25">
        <f>AU71</f>
        <v>27938.88463203108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250000</v>
      </c>
      <c r="S11">
        <f t="shared" si="1"/>
        <v>-7561.3200871014024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-2204.6904344178547</v>
      </c>
      <c r="AC11">
        <f t="shared" si="2"/>
        <v>-5230.5827206089307</v>
      </c>
      <c r="AE11">
        <f t="shared" si="3"/>
        <v>0</v>
      </c>
      <c r="AF11">
        <f t="shared" si="4"/>
        <v>0</v>
      </c>
      <c r="AG11">
        <f t="shared" si="5"/>
        <v>-34.587761530765</v>
      </c>
      <c r="AH11">
        <f t="shared" si="6"/>
        <v>-9554.9913410448116</v>
      </c>
      <c r="AI11">
        <f t="shared" si="7"/>
        <v>-9589.5791025755771</v>
      </c>
      <c r="AJ11">
        <f t="shared" si="8"/>
        <v>3025.892286191076</v>
      </c>
      <c r="AK11">
        <f t="shared" si="30"/>
        <v>-3.5275046950685676</v>
      </c>
      <c r="AL11">
        <f t="shared" si="9"/>
        <v>-6567.2143210795693</v>
      </c>
      <c r="AN11">
        <f t="shared" si="10"/>
        <v>0</v>
      </c>
      <c r="AO11">
        <f t="shared" si="11"/>
        <v>0</v>
      </c>
      <c r="AP11">
        <f t="shared" si="12"/>
        <v>-21.775474260155878</v>
      </c>
      <c r="AQ11">
        <f t="shared" si="13"/>
        <v>-6015.5517094642037</v>
      </c>
      <c r="AR11">
        <f t="shared" si="14"/>
        <v>-6037.3271837243592</v>
      </c>
      <c r="AS11">
        <f t="shared" si="15"/>
        <v>1905.0160136367942</v>
      </c>
      <c r="AT11">
        <f t="shared" si="16"/>
        <v>-2.2208169679243674</v>
      </c>
      <c r="AU11">
        <f t="shared" si="17"/>
        <v>-4134.5319870554895</v>
      </c>
      <c r="AW11">
        <v>8</v>
      </c>
      <c r="AX11">
        <f>IF(Z11&gt;0, (R11*SUMPRODUCT(K11:$K$98, X11:$X$98)-K11*$AZ$3)/Z11, 0)</f>
        <v>-7561.3200871014024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250000</v>
      </c>
      <c r="S12">
        <f t="shared" si="1"/>
        <v>-11502.015561534698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-5230.5827206089307</v>
      </c>
      <c r="AC12">
        <f t="shared" si="2"/>
        <v>-7417.3404374082456</v>
      </c>
      <c r="AE12">
        <f t="shared" si="3"/>
        <v>0</v>
      </c>
      <c r="AF12">
        <f t="shared" si="4"/>
        <v>0</v>
      </c>
      <c r="AG12">
        <f t="shared" si="5"/>
        <v>-32.243655026052501</v>
      </c>
      <c r="AH12">
        <f t="shared" si="6"/>
        <v>-9991.1444470242495</v>
      </c>
      <c r="AI12">
        <f t="shared" si="7"/>
        <v>-10023.388102050301</v>
      </c>
      <c r="AJ12">
        <f t="shared" si="8"/>
        <v>2186.7577167993149</v>
      </c>
      <c r="AK12">
        <f t="shared" si="30"/>
        <v>-109.84223713278755</v>
      </c>
      <c r="AL12">
        <f t="shared" si="9"/>
        <v>-7946.4726223837743</v>
      </c>
      <c r="AN12">
        <f t="shared" si="10"/>
        <v>0</v>
      </c>
      <c r="AO12">
        <f t="shared" si="11"/>
        <v>0</v>
      </c>
      <c r="AP12">
        <f t="shared" si="12"/>
        <v>-18.953960083223624</v>
      </c>
      <c r="AQ12">
        <f t="shared" si="13"/>
        <v>-5873.1478451065432</v>
      </c>
      <c r="AR12">
        <f t="shared" si="14"/>
        <v>-5892.1018051897663</v>
      </c>
      <c r="AS12">
        <f t="shared" si="15"/>
        <v>1285.4534773556586</v>
      </c>
      <c r="AT12">
        <f t="shared" si="16"/>
        <v>-64.569149384108314</v>
      </c>
      <c r="AU12">
        <f t="shared" si="17"/>
        <v>-4671.2174772182161</v>
      </c>
      <c r="AW12">
        <v>9</v>
      </c>
      <c r="AX12">
        <f>IF(Z12&gt;0, (R12*SUMPRODUCT(K12:$K$98, X12:$X$98)-K12*$AZ$3)/Z12, 0)</f>
        <v>-11502.015561534698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250000</v>
      </c>
      <c r="S13">
        <f t="shared" si="1"/>
        <v>-12581.972026106347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-7417.3404374082456</v>
      </c>
      <c r="AC13">
        <f t="shared" si="2"/>
        <v>-7512.6301446905054</v>
      </c>
      <c r="AE13">
        <f t="shared" si="3"/>
        <v>0</v>
      </c>
      <c r="AF13">
        <f t="shared" si="4"/>
        <v>0</v>
      </c>
      <c r="AG13">
        <f t="shared" si="5"/>
        <v>-29.854740294695226</v>
      </c>
      <c r="AH13">
        <f t="shared" si="6"/>
        <v>-10332.390905483753</v>
      </c>
      <c r="AI13">
        <f t="shared" si="7"/>
        <v>-10362.245645778448</v>
      </c>
      <c r="AJ13">
        <f t="shared" si="8"/>
        <v>95.289707282259769</v>
      </c>
      <c r="AK13">
        <f t="shared" si="30"/>
        <v>-519.21383061857728</v>
      </c>
      <c r="AL13">
        <f t="shared" si="9"/>
        <v>-10786.169769114766</v>
      </c>
      <c r="AN13">
        <f t="shared" si="10"/>
        <v>0</v>
      </c>
      <c r="AO13">
        <f t="shared" si="11"/>
        <v>0</v>
      </c>
      <c r="AP13">
        <f t="shared" si="12"/>
        <v>-15.66934961377474</v>
      </c>
      <c r="AQ13">
        <f t="shared" si="13"/>
        <v>-5422.9862275164123</v>
      </c>
      <c r="AR13">
        <f t="shared" si="14"/>
        <v>-5438.6555771301873</v>
      </c>
      <c r="AS13">
        <f t="shared" si="15"/>
        <v>50.013087478282081</v>
      </c>
      <c r="AT13">
        <f t="shared" si="16"/>
        <v>-272.51092978743202</v>
      </c>
      <c r="AU13">
        <f t="shared" si="17"/>
        <v>-5661.1534194393371</v>
      </c>
      <c r="AW13">
        <v>10</v>
      </c>
      <c r="AX13">
        <f>IF(Z13&gt;0, (R13*SUMPRODUCT(K13:$K$98, X13:$X$98)-K13*$AZ$3)/Z13, 0)</f>
        <v>-12581.972026106347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250000</v>
      </c>
      <c r="S14">
        <f t="shared" si="1"/>
        <v>-14174.266260313354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-7512.6301446905054</v>
      </c>
      <c r="AC14">
        <f t="shared" si="2"/>
        <v>-7776.8144634352429</v>
      </c>
      <c r="AE14">
        <f t="shared" si="3"/>
        <v>0</v>
      </c>
      <c r="AF14">
        <f t="shared" si="4"/>
        <v>0</v>
      </c>
      <c r="AG14">
        <f t="shared" si="5"/>
        <v>-27.43286432120162</v>
      </c>
      <c r="AH14">
        <f t="shared" si="6"/>
        <v>-10616.642852733255</v>
      </c>
      <c r="AI14">
        <f t="shared" si="7"/>
        <v>-10644.075717054457</v>
      </c>
      <c r="AJ14">
        <f t="shared" si="8"/>
        <v>264.18431874473754</v>
      </c>
      <c r="AK14">
        <f t="shared" si="30"/>
        <v>-525.88411012833546</v>
      </c>
      <c r="AL14">
        <f t="shared" si="9"/>
        <v>-10905.775508438055</v>
      </c>
      <c r="AN14">
        <f t="shared" si="10"/>
        <v>0</v>
      </c>
      <c r="AO14">
        <f t="shared" si="11"/>
        <v>0</v>
      </c>
      <c r="AP14">
        <f t="shared" si="12"/>
        <v>-12.855554263777009</v>
      </c>
      <c r="AQ14">
        <f t="shared" si="13"/>
        <v>-4975.1577777086623</v>
      </c>
      <c r="AR14">
        <f t="shared" si="14"/>
        <v>-4988.0133319724391</v>
      </c>
      <c r="AS14">
        <f t="shared" si="15"/>
        <v>123.80172210588809</v>
      </c>
      <c r="AT14">
        <f t="shared" si="16"/>
        <v>-246.4391481347426</v>
      </c>
      <c r="AU14">
        <f t="shared" si="17"/>
        <v>-5110.650758001294</v>
      </c>
      <c r="AW14">
        <v>11</v>
      </c>
      <c r="AX14">
        <f>IF(Z14&gt;0, (R14*SUMPRODUCT(K14:$K$98, X14:$X$98)-K14*$AZ$3)/Z14, 0)</f>
        <v>-14174.266260313354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250000</v>
      </c>
      <c r="S15">
        <f t="shared" si="1"/>
        <v>-16301.621643807946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-7776.8144634352429</v>
      </c>
      <c r="AC15">
        <f t="shared" si="2"/>
        <v>-8145.8991083120418</v>
      </c>
      <c r="AE15">
        <f t="shared" si="3"/>
        <v>0</v>
      </c>
      <c r="AF15">
        <f t="shared" si="4"/>
        <v>0</v>
      </c>
      <c r="AG15">
        <f t="shared" si="5"/>
        <v>-24.984934892677387</v>
      </c>
      <c r="AH15">
        <f t="shared" si="6"/>
        <v>-10868.003926561101</v>
      </c>
      <c r="AI15">
        <f t="shared" si="7"/>
        <v>-10892.988861453779</v>
      </c>
      <c r="AJ15">
        <f t="shared" si="8"/>
        <v>369.08464487679885</v>
      </c>
      <c r="AK15">
        <f t="shared" si="30"/>
        <v>-544.37701244046707</v>
      </c>
      <c r="AL15">
        <f t="shared" si="9"/>
        <v>-11068.281229017448</v>
      </c>
      <c r="AN15">
        <f t="shared" si="10"/>
        <v>0</v>
      </c>
      <c r="AO15">
        <f t="shared" si="11"/>
        <v>0</v>
      </c>
      <c r="AP15">
        <f t="shared" si="12"/>
        <v>-10.453936306916857</v>
      </c>
      <c r="AQ15">
        <f t="shared" si="13"/>
        <v>-4547.277041930176</v>
      </c>
      <c r="AR15">
        <f t="shared" si="14"/>
        <v>-4557.730978237093</v>
      </c>
      <c r="AS15">
        <f t="shared" si="15"/>
        <v>154.42855408576241</v>
      </c>
      <c r="AT15">
        <f t="shared" si="16"/>
        <v>-227.77256132335245</v>
      </c>
      <c r="AU15">
        <f t="shared" si="17"/>
        <v>-4631.0749854746828</v>
      </c>
      <c r="AW15">
        <v>12</v>
      </c>
      <c r="AX15">
        <f>IF(Z15&gt;0, (R15*SUMPRODUCT(K15:$K$98, X15:$X$98)-K15*$AZ$3)/Z15, 0)</f>
        <v>-16301.621643807946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250000</v>
      </c>
      <c r="S16">
        <f t="shared" si="1"/>
        <v>-19035.228319830661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-8145.8991083120418</v>
      </c>
      <c r="AC16">
        <f t="shared" si="2"/>
        <v>-8580.6108530709207</v>
      </c>
      <c r="AE16">
        <f t="shared" si="3"/>
        <v>0</v>
      </c>
      <c r="AF16">
        <f t="shared" si="4"/>
        <v>0</v>
      </c>
      <c r="AG16">
        <f t="shared" si="5"/>
        <v>-22.538765253820852</v>
      </c>
      <c r="AH16">
        <f t="shared" si="6"/>
        <v>-10981.601449648808</v>
      </c>
      <c r="AI16">
        <f t="shared" si="7"/>
        <v>-11004.140214902629</v>
      </c>
      <c r="AJ16">
        <f t="shared" si="8"/>
        <v>434.71174475887892</v>
      </c>
      <c r="AK16">
        <f t="shared" si="30"/>
        <v>-570.21293758184299</v>
      </c>
      <c r="AL16">
        <f t="shared" si="9"/>
        <v>-11139.641407725592</v>
      </c>
      <c r="AN16">
        <f t="shared" si="10"/>
        <v>0</v>
      </c>
      <c r="AO16">
        <f t="shared" si="11"/>
        <v>0</v>
      </c>
      <c r="AP16">
        <f t="shared" si="12"/>
        <v>-8.4200316758054434</v>
      </c>
      <c r="AQ16">
        <f t="shared" si="13"/>
        <v>-4102.5065488642449</v>
      </c>
      <c r="AR16">
        <f t="shared" si="14"/>
        <v>-4110.926580540051</v>
      </c>
      <c r="AS16">
        <f t="shared" si="15"/>
        <v>162.39960882923287</v>
      </c>
      <c r="AT16">
        <f t="shared" si="16"/>
        <v>-213.02014295478196</v>
      </c>
      <c r="AU16">
        <f t="shared" si="17"/>
        <v>-4161.5471146655991</v>
      </c>
      <c r="AW16">
        <v>13</v>
      </c>
      <c r="AX16">
        <f>IF(Z16&gt;0, (R16*SUMPRODUCT(K16:$K$98, X16:$X$98)-K16*$AZ$3)/Z16, 0)</f>
        <v>-19035.228319830661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250000</v>
      </c>
      <c r="S17">
        <f t="shared" si="1"/>
        <v>-22388.639450923743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-8580.6108530709207</v>
      </c>
      <c r="AC17">
        <f t="shared" si="2"/>
        <v>-9011.1841008893643</v>
      </c>
      <c r="AE17">
        <f t="shared" si="3"/>
        <v>0</v>
      </c>
      <c r="AF17">
        <f t="shared" si="4"/>
        <v>0</v>
      </c>
      <c r="AG17">
        <f t="shared" si="5"/>
        <v>-20.124456692962571</v>
      </c>
      <c r="AH17">
        <f t="shared" si="6"/>
        <v>-10944.604541600354</v>
      </c>
      <c r="AI17">
        <f t="shared" si="7"/>
        <v>-10964.728998293316</v>
      </c>
      <c r="AJ17">
        <f t="shared" si="8"/>
        <v>430.57324781844363</v>
      </c>
      <c r="AK17">
        <f t="shared" si="30"/>
        <v>-600.64275971496454</v>
      </c>
      <c r="AL17">
        <f t="shared" si="9"/>
        <v>-11134.798510189838</v>
      </c>
      <c r="AN17">
        <f t="shared" si="10"/>
        <v>0</v>
      </c>
      <c r="AO17">
        <f t="shared" si="11"/>
        <v>0</v>
      </c>
      <c r="AP17">
        <f t="shared" si="12"/>
        <v>-6.7125842055133598</v>
      </c>
      <c r="AQ17">
        <f t="shared" si="13"/>
        <v>-3650.6118253233267</v>
      </c>
      <c r="AR17">
        <f t="shared" si="14"/>
        <v>-3657.3244095288396</v>
      </c>
      <c r="AS17">
        <f t="shared" si="15"/>
        <v>143.61924034616968</v>
      </c>
      <c r="AT17">
        <f t="shared" si="16"/>
        <v>-200.3465317614538</v>
      </c>
      <c r="AU17">
        <f t="shared" si="17"/>
        <v>-3714.0517009441237</v>
      </c>
      <c r="AW17">
        <v>14</v>
      </c>
      <c r="AX17">
        <f>IF(Z17&gt;0, (R17*SUMPRODUCT(K17:$K$98, X17:$X$98)-K17*$AZ$3)/Z17, 0)</f>
        <v>-22388.639450923743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50</v>
      </c>
      <c r="R18">
        <f t="shared" si="0"/>
        <v>250000</v>
      </c>
      <c r="S18">
        <f t="shared" si="1"/>
        <v>-26416.995964159509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-9011.1841008893643</v>
      </c>
      <c r="AC18">
        <f t="shared" si="2"/>
        <v>-9383.2840502789404</v>
      </c>
      <c r="AE18">
        <f t="shared" si="3"/>
        <v>0</v>
      </c>
      <c r="AF18">
        <f t="shared" si="4"/>
        <v>0</v>
      </c>
      <c r="AG18">
        <f t="shared" si="5"/>
        <v>-17.75993769883873</v>
      </c>
      <c r="AH18">
        <f t="shared" si="6"/>
        <v>-10816.372135971083</v>
      </c>
      <c r="AI18">
        <f t="shared" si="7"/>
        <v>-10834.132073669922</v>
      </c>
      <c r="AJ18">
        <f t="shared" si="8"/>
        <v>372.09994938957607</v>
      </c>
      <c r="AK18">
        <f t="shared" si="30"/>
        <v>-630.78288706225555</v>
      </c>
      <c r="AL18">
        <f t="shared" si="9"/>
        <v>-11092.815011342602</v>
      </c>
      <c r="AN18">
        <f t="shared" si="10"/>
        <v>0</v>
      </c>
      <c r="AO18">
        <f t="shared" si="11"/>
        <v>0</v>
      </c>
      <c r="AP18">
        <f t="shared" si="12"/>
        <v>-5.289187922782137</v>
      </c>
      <c r="AQ18">
        <f t="shared" si="13"/>
        <v>-3221.2852229563996</v>
      </c>
      <c r="AR18">
        <f t="shared" si="14"/>
        <v>-3226.5744108791814</v>
      </c>
      <c r="AS18">
        <f t="shared" si="15"/>
        <v>110.81719946055209</v>
      </c>
      <c r="AT18">
        <f t="shared" si="16"/>
        <v>-187.85703445150506</v>
      </c>
      <c r="AU18">
        <f t="shared" si="17"/>
        <v>-3303.6142458701347</v>
      </c>
      <c r="AW18">
        <v>15</v>
      </c>
      <c r="AX18">
        <f>IF(Z18&gt;0, (R18*SUMPRODUCT(K18:$K$98, X18:$X$98)-K18*$AZ$3)/Z18, 0)</f>
        <v>-26416.995964159509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50</v>
      </c>
      <c r="R19">
        <f t="shared" si="0"/>
        <v>250000</v>
      </c>
      <c r="S19">
        <f t="shared" si="1"/>
        <v>-31286.96335051717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-9383.2840502789404</v>
      </c>
      <c r="AC19">
        <f t="shared" si="2"/>
        <v>-9677.3265268659125</v>
      </c>
      <c r="AE19">
        <f t="shared" si="3"/>
        <v>0</v>
      </c>
      <c r="AF19">
        <f t="shared" si="4"/>
        <v>0</v>
      </c>
      <c r="AG19">
        <f t="shared" si="5"/>
        <v>-15.465429512042988</v>
      </c>
      <c r="AH19">
        <f t="shared" si="6"/>
        <v>-10584.544049036766</v>
      </c>
      <c r="AI19">
        <f t="shared" si="7"/>
        <v>-10600.009478548809</v>
      </c>
      <c r="AJ19">
        <f t="shared" si="8"/>
        <v>294.04247658697204</v>
      </c>
      <c r="AK19">
        <f t="shared" si="30"/>
        <v>-656.82988351952588</v>
      </c>
      <c r="AL19">
        <f t="shared" si="9"/>
        <v>-10962.796885481363</v>
      </c>
      <c r="AN19">
        <f t="shared" si="10"/>
        <v>0</v>
      </c>
      <c r="AO19">
        <f t="shared" si="11"/>
        <v>0</v>
      </c>
      <c r="AP19">
        <f t="shared" si="12"/>
        <v>-4.1123637561021091</v>
      </c>
      <c r="AQ19">
        <f t="shared" si="13"/>
        <v>-2814.5028424997854</v>
      </c>
      <c r="AR19">
        <f t="shared" si="14"/>
        <v>-2818.6152062558876</v>
      </c>
      <c r="AS19">
        <f t="shared" si="15"/>
        <v>78.187910819363324</v>
      </c>
      <c r="AT19">
        <f t="shared" si="16"/>
        <v>-174.65557001227114</v>
      </c>
      <c r="AU19">
        <f t="shared" si="17"/>
        <v>-2915.0828654487955</v>
      </c>
      <c r="AW19">
        <v>16</v>
      </c>
      <c r="AX19">
        <f>IF(Z19&gt;0, (R19*SUMPRODUCT(K19:$K$98, X19:$X$98)-K19*$AZ$3)/Z19, 0)</f>
        <v>-31286.96335051717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250000</v>
      </c>
      <c r="S20">
        <f t="shared" si="1"/>
        <v>-37247.450845180298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-9677.3265268659125</v>
      </c>
      <c r="AC20">
        <f t="shared" si="2"/>
        <v>-9878.2197743929992</v>
      </c>
      <c r="AE20">
        <f t="shared" si="3"/>
        <v>0</v>
      </c>
      <c r="AF20">
        <f t="shared" si="4"/>
        <v>0</v>
      </c>
      <c r="AG20">
        <f t="shared" si="5"/>
        <v>-13.260262850539755</v>
      </c>
      <c r="AH20">
        <f t="shared" si="6"/>
        <v>-10252.561831914021</v>
      </c>
      <c r="AI20">
        <f t="shared" si="7"/>
        <v>-10265.82209476456</v>
      </c>
      <c r="AJ20">
        <f t="shared" si="8"/>
        <v>200.89324752708671</v>
      </c>
      <c r="AK20">
        <f t="shared" si="30"/>
        <v>-677.41285688061396</v>
      </c>
      <c r="AL20">
        <f t="shared" si="9"/>
        <v>-10742.341704118087</v>
      </c>
      <c r="AN20">
        <f t="shared" si="10"/>
        <v>0</v>
      </c>
      <c r="AO20">
        <f t="shared" si="11"/>
        <v>0</v>
      </c>
      <c r="AP20">
        <f t="shared" si="12"/>
        <v>-3.1482096603914589</v>
      </c>
      <c r="AQ20">
        <f t="shared" si="13"/>
        <v>-2434.1307986725647</v>
      </c>
      <c r="AR20">
        <f t="shared" si="14"/>
        <v>-2437.279008332956</v>
      </c>
      <c r="AS20">
        <f t="shared" si="15"/>
        <v>47.695439351448684</v>
      </c>
      <c r="AT20">
        <f t="shared" si="16"/>
        <v>-160.8292176514523</v>
      </c>
      <c r="AU20">
        <f t="shared" si="17"/>
        <v>-2550.4127866329595</v>
      </c>
      <c r="AW20">
        <v>17</v>
      </c>
      <c r="AX20">
        <f>IF(Z20&gt;0, (R20*SUMPRODUCT(K20:$K$98, X20:$X$98)-K20*$AZ$3)/Z20, 0)</f>
        <v>-37247.450845180298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50</v>
      </c>
      <c r="R21">
        <f t="shared" si="0"/>
        <v>250000</v>
      </c>
      <c r="S21">
        <f t="shared" si="1"/>
        <v>-44689.278334156297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-9878.2197743929992</v>
      </c>
      <c r="AC21">
        <f t="shared" si="2"/>
        <v>-9978.7705775542272</v>
      </c>
      <c r="AE21">
        <f t="shared" si="3"/>
        <v>0</v>
      </c>
      <c r="AF21">
        <f t="shared" si="4"/>
        <v>0</v>
      </c>
      <c r="AG21">
        <f t="shared" si="5"/>
        <v>-11.164613694295651</v>
      </c>
      <c r="AH21">
        <f t="shared" si="6"/>
        <v>-9815.2326386935347</v>
      </c>
      <c r="AI21">
        <f t="shared" si="7"/>
        <v>-9826.397252387831</v>
      </c>
      <c r="AJ21">
        <f t="shared" si="8"/>
        <v>100.55080316122803</v>
      </c>
      <c r="AK21">
        <f t="shared" si="30"/>
        <v>-691.47538420751005</v>
      </c>
      <c r="AL21">
        <f t="shared" si="9"/>
        <v>-10417.321833434113</v>
      </c>
      <c r="AN21">
        <f t="shared" si="10"/>
        <v>0</v>
      </c>
      <c r="AO21">
        <f t="shared" si="11"/>
        <v>0</v>
      </c>
      <c r="AP21">
        <f t="shared" si="12"/>
        <v>-2.3666672024885904</v>
      </c>
      <c r="AQ21">
        <f t="shared" si="13"/>
        <v>-2080.6263258942986</v>
      </c>
      <c r="AR21">
        <f t="shared" si="14"/>
        <v>-2082.9929930967874</v>
      </c>
      <c r="AS21">
        <f t="shared" si="15"/>
        <v>21.314690731050632</v>
      </c>
      <c r="AT21">
        <f t="shared" si="16"/>
        <v>-146.57848071969082</v>
      </c>
      <c r="AU21">
        <f t="shared" si="17"/>
        <v>-2208.2567830854277</v>
      </c>
      <c r="AW21">
        <v>18</v>
      </c>
      <c r="AX21">
        <f>IF(Z21&gt;0, (R21*SUMPRODUCT(K21:$K$98, X21:$X$98)-K21*$AZ$3)/Z21, 0)</f>
        <v>-44689.278334156297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250000</v>
      </c>
      <c r="S22">
        <f t="shared" si="1"/>
        <v>-54209.048779585974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-9978.7705775542272</v>
      </c>
      <c r="AC22">
        <f t="shared" si="2"/>
        <v>-9975.8433360276795</v>
      </c>
      <c r="AE22">
        <f t="shared" si="3"/>
        <v>0</v>
      </c>
      <c r="AF22">
        <f t="shared" si="4"/>
        <v>0</v>
      </c>
      <c r="AG22">
        <f t="shared" si="5"/>
        <v>-9.2012713381021172</v>
      </c>
      <c r="AH22">
        <f t="shared" si="6"/>
        <v>-9258.4810962528827</v>
      </c>
      <c r="AI22">
        <f t="shared" si="7"/>
        <v>-9267.6823675909855</v>
      </c>
      <c r="AJ22">
        <f t="shared" si="8"/>
        <v>-2.9272415265477321</v>
      </c>
      <c r="AK22">
        <f t="shared" si="30"/>
        <v>-698.51394042879599</v>
      </c>
      <c r="AL22">
        <f t="shared" si="9"/>
        <v>-9969.1235495463297</v>
      </c>
      <c r="AN22">
        <f t="shared" si="10"/>
        <v>0</v>
      </c>
      <c r="AO22">
        <f t="shared" si="11"/>
        <v>0</v>
      </c>
      <c r="AP22">
        <f t="shared" si="12"/>
        <v>-1.7414993105316756</v>
      </c>
      <c r="AQ22">
        <f t="shared" si="13"/>
        <v>-1752.3272440545873</v>
      </c>
      <c r="AR22">
        <f t="shared" si="14"/>
        <v>-1754.0687433651192</v>
      </c>
      <c r="AS22">
        <f t="shared" si="15"/>
        <v>-0.55403094995501467</v>
      </c>
      <c r="AT22">
        <f t="shared" si="16"/>
        <v>-132.20581167041459</v>
      </c>
      <c r="AU22">
        <f t="shared" si="17"/>
        <v>-1886.8285859854889</v>
      </c>
      <c r="AW22">
        <v>19</v>
      </c>
      <c r="AX22">
        <f>IF(Z22&gt;0, (R22*SUMPRODUCT(K22:$K$98, X22:$X$98)-K22*$AZ$3)/Z22, 0)</f>
        <v>-54209.048779585974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250000</v>
      </c>
      <c r="S23">
        <f t="shared" si="1"/>
        <v>-66783.715672980965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-9975.8433360276795</v>
      </c>
      <c r="AC23">
        <f t="shared" si="2"/>
        <v>-9867.8548948850948</v>
      </c>
      <c r="AE23">
        <f t="shared" si="3"/>
        <v>0</v>
      </c>
      <c r="AF23">
        <f t="shared" si="4"/>
        <v>0</v>
      </c>
      <c r="AG23">
        <f t="shared" si="5"/>
        <v>-7.3879199408467349</v>
      </c>
      <c r="AH23">
        <f t="shared" si="6"/>
        <v>-8606.6934193718062</v>
      </c>
      <c r="AI23">
        <f t="shared" si="7"/>
        <v>-8614.0813393126537</v>
      </c>
      <c r="AJ23">
        <f t="shared" si="8"/>
        <v>-107.98844114258463</v>
      </c>
      <c r="AK23">
        <f t="shared" si="30"/>
        <v>-698.30903352193764</v>
      </c>
      <c r="AL23">
        <f t="shared" si="9"/>
        <v>-9420.378813977175</v>
      </c>
      <c r="AN23">
        <f t="shared" si="10"/>
        <v>0</v>
      </c>
      <c r="AO23">
        <f t="shared" si="11"/>
        <v>0</v>
      </c>
      <c r="AP23">
        <f t="shared" si="12"/>
        <v>-1.2484743577508557</v>
      </c>
      <c r="AQ23">
        <f t="shared" si="13"/>
        <v>-1454.4331997562515</v>
      </c>
      <c r="AR23">
        <f t="shared" si="14"/>
        <v>-1455.6816741140024</v>
      </c>
      <c r="AS23">
        <f t="shared" si="15"/>
        <v>-18.248817093238902</v>
      </c>
      <c r="AT23">
        <f t="shared" si="16"/>
        <v>-118.00627634278369</v>
      </c>
      <c r="AU23">
        <f t="shared" si="17"/>
        <v>-1591.9367675500248</v>
      </c>
      <c r="AW23">
        <v>20</v>
      </c>
      <c r="AX23">
        <f>IF(Z23&gt;0, (R23*SUMPRODUCT(K23:$K$98, X23:$X$98)-K23*$AZ$3)/Z23, 0)</f>
        <v>-66783.715672980965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250000</v>
      </c>
      <c r="S24">
        <f t="shared" si="1"/>
        <v>-83995.022295226256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-9867.8548948850948</v>
      </c>
      <c r="AC24">
        <f t="shared" si="2"/>
        <v>-9661.2919471438672</v>
      </c>
      <c r="AE24">
        <f t="shared" si="3"/>
        <v>0</v>
      </c>
      <c r="AF24">
        <f t="shared" si="4"/>
        <v>0</v>
      </c>
      <c r="AG24">
        <f t="shared" si="5"/>
        <v>-5.7511098176665127</v>
      </c>
      <c r="AH24">
        <f t="shared" si="6"/>
        <v>-7814.6546188587754</v>
      </c>
      <c r="AI24">
        <f t="shared" si="7"/>
        <v>-7820.4057286764419</v>
      </c>
      <c r="AJ24">
        <f t="shared" si="8"/>
        <v>-206.56294774122762</v>
      </c>
      <c r="AK24">
        <f t="shared" si="30"/>
        <v>-690.74984264195666</v>
      </c>
      <c r="AL24">
        <f t="shared" si="9"/>
        <v>-8717.7185190596265</v>
      </c>
      <c r="AN24">
        <f t="shared" si="10"/>
        <v>0</v>
      </c>
      <c r="AO24">
        <f t="shared" si="11"/>
        <v>0</v>
      </c>
      <c r="AP24">
        <f t="shared" si="12"/>
        <v>-0.86774293052703988</v>
      </c>
      <c r="AQ24">
        <f t="shared" si="13"/>
        <v>-1179.0961249243867</v>
      </c>
      <c r="AR24">
        <f t="shared" si="14"/>
        <v>-1179.9638678549138</v>
      </c>
      <c r="AS24">
        <f t="shared" si="15"/>
        <v>-31.166773595709902</v>
      </c>
      <c r="AT24">
        <f t="shared" si="16"/>
        <v>-104.22219566630086</v>
      </c>
      <c r="AU24">
        <f t="shared" si="17"/>
        <v>-1315.3528371169245</v>
      </c>
      <c r="AW24">
        <v>21</v>
      </c>
      <c r="AX24">
        <f>IF(Z24&gt;0, (R24*SUMPRODUCT(K24:$K$98, X24:$X$98)-K24*$AZ$3)/Z24, 0)</f>
        <v>-83995.022295226256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250000</v>
      </c>
      <c r="S25">
        <f t="shared" si="1"/>
        <v>-108420.93242258031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-9661.2919471438672</v>
      </c>
      <c r="AC25">
        <f t="shared" si="2"/>
        <v>-9357.3557975169333</v>
      </c>
      <c r="AE25">
        <f t="shared" si="3"/>
        <v>0</v>
      </c>
      <c r="AF25">
        <f t="shared" si="4"/>
        <v>0</v>
      </c>
      <c r="AG25">
        <f t="shared" si="5"/>
        <v>-4.3152902250673328</v>
      </c>
      <c r="AH25">
        <f t="shared" si="6"/>
        <v>-6891.5424721125764</v>
      </c>
      <c r="AI25">
        <f t="shared" si="7"/>
        <v>-6895.8577623376441</v>
      </c>
      <c r="AJ25">
        <f t="shared" si="8"/>
        <v>-303.93614962693391</v>
      </c>
      <c r="AK25">
        <f t="shared" si="30"/>
        <v>-676.29043630007072</v>
      </c>
      <c r="AL25">
        <f t="shared" si="9"/>
        <v>-7876.0843482646487</v>
      </c>
      <c r="AN25">
        <f t="shared" si="10"/>
        <v>0</v>
      </c>
      <c r="AO25">
        <f t="shared" si="11"/>
        <v>0</v>
      </c>
      <c r="AP25">
        <f t="shared" si="12"/>
        <v>-0.58134161192554035</v>
      </c>
      <c r="AQ25">
        <f t="shared" si="13"/>
        <v>-928.40578511234105</v>
      </c>
      <c r="AR25">
        <f t="shared" si="14"/>
        <v>-928.98712672426666</v>
      </c>
      <c r="AS25">
        <f t="shared" si="15"/>
        <v>-40.945271796593246</v>
      </c>
      <c r="AT25">
        <f t="shared" si="16"/>
        <v>-91.107608495179605</v>
      </c>
      <c r="AU25">
        <f t="shared" si="17"/>
        <v>-1061.0400070160395</v>
      </c>
      <c r="AW25">
        <v>22</v>
      </c>
      <c r="AX25">
        <f>IF(Z25&gt;0, (R25*SUMPRODUCT(K25:$K$98, X25:$X$98)-K25*$AZ$3)/Z25, 0)</f>
        <v>-108420.93242258031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250000</v>
      </c>
      <c r="S26">
        <f t="shared" si="1"/>
        <v>-144643.6460809634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-9357.3557975169333</v>
      </c>
      <c r="AC26">
        <f t="shared" si="2"/>
        <v>-8961.6256232084525</v>
      </c>
      <c r="AE26">
        <f t="shared" si="3"/>
        <v>0</v>
      </c>
      <c r="AF26">
        <f t="shared" si="4"/>
        <v>0</v>
      </c>
      <c r="AG26">
        <f t="shared" si="5"/>
        <v>-3.0978289976845015</v>
      </c>
      <c r="AH26">
        <f t="shared" si="6"/>
        <v>-5871.5416256607896</v>
      </c>
      <c r="AI26">
        <f t="shared" si="7"/>
        <v>-5874.6394546584743</v>
      </c>
      <c r="AJ26">
        <f t="shared" si="8"/>
        <v>-395.73017430848085</v>
      </c>
      <c r="AK26">
        <f t="shared" si="30"/>
        <v>-655.01490582618544</v>
      </c>
      <c r="AL26">
        <f t="shared" si="9"/>
        <v>-6925.3845347931401</v>
      </c>
      <c r="AN26">
        <f t="shared" si="10"/>
        <v>0</v>
      </c>
      <c r="AO26">
        <f t="shared" si="11"/>
        <v>0</v>
      </c>
      <c r="AP26">
        <f t="shared" si="12"/>
        <v>-0.37261541623266259</v>
      </c>
      <c r="AQ26">
        <f t="shared" si="13"/>
        <v>-706.24522154331601</v>
      </c>
      <c r="AR26">
        <f t="shared" si="14"/>
        <v>-706.61783695954875</v>
      </c>
      <c r="AS26">
        <f t="shared" si="15"/>
        <v>-47.599516863582629</v>
      </c>
      <c r="AT26">
        <f t="shared" si="16"/>
        <v>-78.786999526266158</v>
      </c>
      <c r="AU26">
        <f t="shared" si="17"/>
        <v>-833.00435334939743</v>
      </c>
      <c r="AW26">
        <v>23</v>
      </c>
      <c r="AX26">
        <f>IF(Z26&gt;0, (R26*SUMPRODUCT(K26:$K$98, X26:$X$98)-K26*$AZ$3)/Z26, 0)</f>
        <v>-144643.6460809634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250000</v>
      </c>
      <c r="S27">
        <f t="shared" si="1"/>
        <v>-200948.53639604358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-8961.6256232084525</v>
      </c>
      <c r="AC27">
        <f t="shared" si="2"/>
        <v>-8485.6065952688932</v>
      </c>
      <c r="AE27">
        <f t="shared" si="3"/>
        <v>0</v>
      </c>
      <c r="AF27">
        <f t="shared" si="4"/>
        <v>0</v>
      </c>
      <c r="AG27">
        <f t="shared" si="5"/>
        <v>-2.1113880069633502</v>
      </c>
      <c r="AH27">
        <f t="shared" si="6"/>
        <v>-4777.3135037215316</v>
      </c>
      <c r="AI27">
        <f t="shared" si="7"/>
        <v>-4779.4248917284949</v>
      </c>
      <c r="AJ27">
        <f t="shared" si="8"/>
        <v>-476.01902793955924</v>
      </c>
      <c r="AK27">
        <f t="shared" si="30"/>
        <v>-627.31379362459177</v>
      </c>
      <c r="AL27">
        <f t="shared" si="9"/>
        <v>-5882.7577132926463</v>
      </c>
      <c r="AN27">
        <f t="shared" si="10"/>
        <v>0</v>
      </c>
      <c r="AO27">
        <f t="shared" si="11"/>
        <v>0</v>
      </c>
      <c r="AP27">
        <f t="shared" si="12"/>
        <v>-0.22675319025014687</v>
      </c>
      <c r="AQ27">
        <f t="shared" si="13"/>
        <v>-513.06111156326551</v>
      </c>
      <c r="AR27">
        <f t="shared" si="14"/>
        <v>-513.28786475351558</v>
      </c>
      <c r="AS27">
        <f t="shared" si="15"/>
        <v>-51.122215741060835</v>
      </c>
      <c r="AT27">
        <f t="shared" si="16"/>
        <v>-67.370565487335142</v>
      </c>
      <c r="AU27">
        <f t="shared" si="17"/>
        <v>-631.78064598191168</v>
      </c>
      <c r="AW27">
        <v>24</v>
      </c>
      <c r="AX27">
        <f>IF(Z27&gt;0, (R27*SUMPRODUCT(K27:$K$98, X27:$X$98)-K27*$AZ$3)/Z27, 0)</f>
        <v>-200948.53639604358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250000</v>
      </c>
      <c r="S28">
        <f t="shared" si="1"/>
        <v>-293373.01534636394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-8485.6065952688932</v>
      </c>
      <c r="AC28">
        <f t="shared" si="2"/>
        <v>-7943.0746269367328</v>
      </c>
      <c r="AE28">
        <f t="shared" si="3"/>
        <v>0</v>
      </c>
      <c r="AF28">
        <f t="shared" si="4"/>
        <v>0</v>
      </c>
      <c r="AG28">
        <f t="shared" si="5"/>
        <v>-1.3537500402957867</v>
      </c>
      <c r="AH28">
        <f t="shared" si="6"/>
        <v>-3682.6204329896495</v>
      </c>
      <c r="AI28">
        <f t="shared" si="7"/>
        <v>-3683.9741830299454</v>
      </c>
      <c r="AJ28">
        <f t="shared" si="8"/>
        <v>-542.53196833216043</v>
      </c>
      <c r="AK28">
        <f t="shared" si="30"/>
        <v>-593.99246166882256</v>
      </c>
      <c r="AL28">
        <f t="shared" si="9"/>
        <v>-4820.498613030928</v>
      </c>
      <c r="AN28">
        <f t="shared" si="10"/>
        <v>0</v>
      </c>
      <c r="AO28">
        <f t="shared" si="11"/>
        <v>0</v>
      </c>
      <c r="AP28">
        <f t="shared" si="12"/>
        <v>-0.1298093022499375</v>
      </c>
      <c r="AQ28">
        <f t="shared" si="13"/>
        <v>-353.12160637372938</v>
      </c>
      <c r="AR28">
        <f t="shared" si="14"/>
        <v>-353.25141567597933</v>
      </c>
      <c r="AS28">
        <f t="shared" si="15"/>
        <v>-52.022673433934166</v>
      </c>
      <c r="AT28">
        <f t="shared" si="16"/>
        <v>-56.957152129875787</v>
      </c>
      <c r="AU28">
        <f t="shared" si="17"/>
        <v>-462.23124123978926</v>
      </c>
      <c r="AW28">
        <v>25</v>
      </c>
      <c r="AX28">
        <f>IF(Z28&gt;0, (R28*SUMPRODUCT(K28:$K$98, X28:$X$98)-K28*$AZ$3)/Z28, 0)</f>
        <v>-293373.01534636394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250000</v>
      </c>
      <c r="S29">
        <f t="shared" si="1"/>
        <v>-454898.77543238766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-7943.0746269367328</v>
      </c>
      <c r="AC29">
        <f t="shared" si="2"/>
        <v>-7353.7024119752605</v>
      </c>
      <c r="AE29">
        <f t="shared" si="3"/>
        <v>0</v>
      </c>
      <c r="AF29">
        <f t="shared" si="4"/>
        <v>0</v>
      </c>
      <c r="AG29">
        <f t="shared" si="5"/>
        <v>-0.80827898525176989</v>
      </c>
      <c r="AH29">
        <f t="shared" si="6"/>
        <v>-2659.6677732052949</v>
      </c>
      <c r="AI29">
        <f t="shared" si="7"/>
        <v>-2660.4760521905469</v>
      </c>
      <c r="AJ29">
        <f t="shared" si="8"/>
        <v>-589.37221496147231</v>
      </c>
      <c r="AK29">
        <f t="shared" si="30"/>
        <v>-556.01522388557134</v>
      </c>
      <c r="AL29">
        <f t="shared" si="9"/>
        <v>-3805.8634910375904</v>
      </c>
      <c r="AN29">
        <f t="shared" si="10"/>
        <v>0</v>
      </c>
      <c r="AO29">
        <f t="shared" si="11"/>
        <v>0</v>
      </c>
      <c r="AP29">
        <f t="shared" si="12"/>
        <v>-6.9200717567407144E-2</v>
      </c>
      <c r="AQ29">
        <f t="shared" si="13"/>
        <v>-227.70716764259868</v>
      </c>
      <c r="AR29">
        <f t="shared" si="14"/>
        <v>-227.77636836016609</v>
      </c>
      <c r="AS29">
        <f t="shared" si="15"/>
        <v>-50.459038195731331</v>
      </c>
      <c r="AT29">
        <f t="shared" si="16"/>
        <v>-47.603183026339636</v>
      </c>
      <c r="AU29">
        <f t="shared" si="17"/>
        <v>-325.83858958223703</v>
      </c>
      <c r="AW29">
        <v>26</v>
      </c>
      <c r="AX29">
        <f>IF(Z29&gt;0, (R29*SUMPRODUCT(K29:$K$98, X29:$X$98)-K29*$AZ$3)/Z29, 0)</f>
        <v>-454898.77543238766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0.441408258</v>
      </c>
      <c r="Q30" s="5">
        <f t="shared" si="29"/>
        <v>50</v>
      </c>
      <c r="R30">
        <f t="shared" si="0"/>
        <v>250000</v>
      </c>
      <c r="S30">
        <f t="shared" si="1"/>
        <v>-759998.48400687741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-7353.7024119752605</v>
      </c>
      <c r="AC30">
        <f t="shared" si="2"/>
        <v>-6739.8972391400011</v>
      </c>
      <c r="AE30">
        <f t="shared" si="3"/>
        <v>0</v>
      </c>
      <c r="AF30">
        <f t="shared" si="4"/>
        <v>0</v>
      </c>
      <c r="AG30">
        <f t="shared" si="5"/>
        <v>-0.44341517654126072</v>
      </c>
      <c r="AH30">
        <f t="shared" si="6"/>
        <v>-1783.9050942899571</v>
      </c>
      <c r="AI30">
        <f t="shared" si="7"/>
        <v>-1784.3485094664984</v>
      </c>
      <c r="AJ30">
        <f t="shared" si="8"/>
        <v>-613.80517283525933</v>
      </c>
      <c r="AK30">
        <f t="shared" si="30"/>
        <v>-514.75916883826824</v>
      </c>
      <c r="AL30">
        <f t="shared" si="9"/>
        <v>-2912.9128511400259</v>
      </c>
      <c r="AN30">
        <f t="shared" si="10"/>
        <v>0</v>
      </c>
      <c r="AO30">
        <f t="shared" si="11"/>
        <v>0</v>
      </c>
      <c r="AP30">
        <f t="shared" si="12"/>
        <v>-3.3895484105315968E-2</v>
      </c>
      <c r="AQ30">
        <f t="shared" si="13"/>
        <v>-136.36503657937135</v>
      </c>
      <c r="AR30">
        <f t="shared" si="14"/>
        <v>-136.39893206347668</v>
      </c>
      <c r="AS30">
        <f t="shared" si="15"/>
        <v>-46.920413599470663</v>
      </c>
      <c r="AT30">
        <f t="shared" si="16"/>
        <v>-39.349152100570031</v>
      </c>
      <c r="AU30">
        <f t="shared" si="17"/>
        <v>-222.66849776351737</v>
      </c>
      <c r="AW30">
        <v>27</v>
      </c>
      <c r="AX30">
        <f>IF(Z30&gt;0, (R30*SUMPRODUCT(K30:$K$98, X30:$X$98)-K30*$AZ$3)/Z30, 0)</f>
        <v>-759998.48400687741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250000</v>
      </c>
      <c r="S31">
        <f t="shared" si="1"/>
        <v>-1397909.6552584276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-6739.8972391400011</v>
      </c>
      <c r="AC31">
        <f t="shared" si="2"/>
        <v>-6124.9119717212852</v>
      </c>
      <c r="AE31">
        <f t="shared" si="3"/>
        <v>0</v>
      </c>
      <c r="AF31">
        <f t="shared" si="4"/>
        <v>0</v>
      </c>
      <c r="AG31">
        <f t="shared" si="5"/>
        <v>-0.21907395619887143</v>
      </c>
      <c r="AH31">
        <f t="shared" si="6"/>
        <v>-1099.5353428848834</v>
      </c>
      <c r="AI31">
        <f t="shared" si="7"/>
        <v>-1099.7544168410823</v>
      </c>
      <c r="AJ31">
        <f t="shared" si="8"/>
        <v>-614.98526741871592</v>
      </c>
      <c r="AK31">
        <f t="shared" si="30"/>
        <v>-471.79280673980014</v>
      </c>
      <c r="AL31">
        <f t="shared" si="9"/>
        <v>-2186.5324909995984</v>
      </c>
      <c r="AN31">
        <f t="shared" si="10"/>
        <v>0</v>
      </c>
      <c r="AO31">
        <f t="shared" si="11"/>
        <v>0</v>
      </c>
      <c r="AP31">
        <f t="shared" si="12"/>
        <v>-1.4952162767129283E-2</v>
      </c>
      <c r="AQ31">
        <f t="shared" si="13"/>
        <v>-75.045120379812531</v>
      </c>
      <c r="AR31">
        <f t="shared" si="14"/>
        <v>-75.060072542579661</v>
      </c>
      <c r="AS31">
        <f t="shared" si="15"/>
        <v>-41.97376985096205</v>
      </c>
      <c r="AT31">
        <f t="shared" si="16"/>
        <v>-32.200645668399183</v>
      </c>
      <c r="AU31">
        <f t="shared" si="17"/>
        <v>-149.23448806194091</v>
      </c>
      <c r="AW31">
        <v>28</v>
      </c>
      <c r="AX31">
        <f>IF(Z31&gt;0, (R31*SUMPRODUCT(K31:$K$98, X31:$X$98)-K31*$AZ$3)/Z31, 0)</f>
        <v>-1397909.6552584276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250000</v>
      </c>
      <c r="S32">
        <f t="shared" si="1"/>
        <v>-2915881.7574894857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-6124.9119717212852</v>
      </c>
      <c r="AC32">
        <f t="shared" si="2"/>
        <v>-5529.1086063885186</v>
      </c>
      <c r="AE32">
        <f t="shared" si="3"/>
        <v>0</v>
      </c>
      <c r="AF32">
        <f t="shared" si="4"/>
        <v>0</v>
      </c>
      <c r="AG32">
        <f t="shared" si="5"/>
        <v>-9.4810233511474204E-2</v>
      </c>
      <c r="AH32">
        <f t="shared" si="6"/>
        <v>-610.36491562704259</v>
      </c>
      <c r="AI32">
        <f t="shared" si="7"/>
        <v>-610.45972586055404</v>
      </c>
      <c r="AJ32">
        <f t="shared" si="8"/>
        <v>-595.80336533276659</v>
      </c>
      <c r="AK32">
        <f t="shared" si="30"/>
        <v>-428.74383802048999</v>
      </c>
      <c r="AL32">
        <f t="shared" si="9"/>
        <v>-1635.0069292138105</v>
      </c>
      <c r="AN32">
        <f t="shared" si="10"/>
        <v>0</v>
      </c>
      <c r="AO32">
        <f t="shared" si="11"/>
        <v>0</v>
      </c>
      <c r="AP32">
        <f t="shared" si="12"/>
        <v>-5.7776397427691415E-3</v>
      </c>
      <c r="AQ32">
        <f t="shared" si="13"/>
        <v>-37.195020658734606</v>
      </c>
      <c r="AR32">
        <f t="shared" si="14"/>
        <v>-37.200798298477373</v>
      </c>
      <c r="AS32">
        <f t="shared" si="15"/>
        <v>-36.307654510792794</v>
      </c>
      <c r="AT32">
        <f t="shared" si="16"/>
        <v>-26.127215873956995</v>
      </c>
      <c r="AU32">
        <f t="shared" si="17"/>
        <v>-99.635668683227152</v>
      </c>
      <c r="AW32">
        <v>29</v>
      </c>
      <c r="AX32">
        <f>IF(Z32&gt;0, (R32*SUMPRODUCT(K32:$K$98, X32:$X$98)-K32*$AZ$3)/Z32, 0)</f>
        <v>-2915881.7574894857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250000</v>
      </c>
      <c r="S33">
        <f t="shared" si="1"/>
        <v>-7203422.3077156665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-5529.1086063885186</v>
      </c>
      <c r="AC33">
        <f t="shared" si="2"/>
        <v>-4967.331764803881</v>
      </c>
      <c r="AE33">
        <f t="shared" si="3"/>
        <v>0</v>
      </c>
      <c r="AF33">
        <f t="shared" si="4"/>
        <v>0</v>
      </c>
      <c r="AG33">
        <f t="shared" si="5"/>
        <v>-3.4478970915555768E-2</v>
      </c>
      <c r="AH33">
        <f t="shared" si="6"/>
        <v>-296.91580130401849</v>
      </c>
      <c r="AI33">
        <f t="shared" si="7"/>
        <v>-296.95028027493402</v>
      </c>
      <c r="AJ33">
        <f t="shared" si="8"/>
        <v>-561.77684158463762</v>
      </c>
      <c r="AK33">
        <f t="shared" si="30"/>
        <v>-387.03760244719632</v>
      </c>
      <c r="AL33">
        <f t="shared" si="9"/>
        <v>-1245.7647243067679</v>
      </c>
      <c r="AN33">
        <f t="shared" si="10"/>
        <v>0</v>
      </c>
      <c r="AO33">
        <f t="shared" si="11"/>
        <v>0</v>
      </c>
      <c r="AP33">
        <f t="shared" si="12"/>
        <v>-1.8759943007948055E-3</v>
      </c>
      <c r="AQ33">
        <f t="shared" si="13"/>
        <v>-16.155132716300301</v>
      </c>
      <c r="AR33">
        <f t="shared" si="14"/>
        <v>-16.157008710601097</v>
      </c>
      <c r="AS33">
        <f t="shared" si="15"/>
        <v>-30.566171934551743</v>
      </c>
      <c r="AT33">
        <f t="shared" si="16"/>
        <v>-21.058642909108478</v>
      </c>
      <c r="AU33">
        <f t="shared" si="17"/>
        <v>-67.781823554261308</v>
      </c>
      <c r="AW33">
        <v>30</v>
      </c>
      <c r="AX33">
        <f>IF(Z33&gt;0, (R33*SUMPRODUCT(K33:$K$98, X33:$X$98)-K33*$AZ$3)/Z33, 0)</f>
        <v>-7203422.3077156665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250000</v>
      </c>
      <c r="S34">
        <f t="shared" si="1"/>
        <v>-22322652.272794612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-4967.331764803881</v>
      </c>
      <c r="AC34">
        <f t="shared" si="2"/>
        <v>-4448.6905919457395</v>
      </c>
      <c r="AE34">
        <f t="shared" si="3"/>
        <v>0</v>
      </c>
      <c r="AF34">
        <f t="shared" si="4"/>
        <v>0</v>
      </c>
      <c r="AG34">
        <f t="shared" si="5"/>
        <v>-9.9645206527889003E-3</v>
      </c>
      <c r="AH34">
        <f t="shared" si="6"/>
        <v>-120.84830276805654</v>
      </c>
      <c r="AI34">
        <f t="shared" si="7"/>
        <v>-120.85826728870933</v>
      </c>
      <c r="AJ34">
        <f t="shared" si="8"/>
        <v>-518.64117285814154</v>
      </c>
      <c r="AK34">
        <f t="shared" si="30"/>
        <v>-347.7132235362717</v>
      </c>
      <c r="AL34">
        <f t="shared" si="9"/>
        <v>-987.21266368312263</v>
      </c>
      <c r="AN34">
        <f t="shared" si="10"/>
        <v>0</v>
      </c>
      <c r="AO34">
        <f t="shared" si="11"/>
        <v>0</v>
      </c>
      <c r="AP34">
        <f t="shared" si="12"/>
        <v>-4.8407829308704485E-4</v>
      </c>
      <c r="AQ34">
        <f t="shared" si="13"/>
        <v>-5.8708333461132458</v>
      </c>
      <c r="AR34">
        <f t="shared" si="14"/>
        <v>-5.8713174244063326</v>
      </c>
      <c r="AS34">
        <f t="shared" si="15"/>
        <v>-25.195686017426624</v>
      </c>
      <c r="AT34">
        <f t="shared" si="16"/>
        <v>-16.891973994365944</v>
      </c>
      <c r="AU34">
        <f t="shared" si="17"/>
        <v>-47.958977436198907</v>
      </c>
      <c r="AW34">
        <v>31</v>
      </c>
      <c r="AX34">
        <f>IF(Z34&gt;0, (R34*SUMPRODUCT(K34:$K$98, X34:$X$98)-K34*$AZ$3)/Z34, 0)</f>
        <v>-22322652.272794612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31">$C$6</f>
        <v>250000</v>
      </c>
      <c r="S35">
        <f t="shared" ref="S35:S69" si="32">AX35</f>
        <v>-94582876.233861402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-4448.6905919457395</v>
      </c>
      <c r="AC35">
        <f t="shared" ref="AC35:AC69" si="33">S35*Z35</f>
        <v>-3977.0647238861025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-2.1024232304231211E-3</v>
      </c>
      <c r="AH35">
        <f t="shared" ref="AH35:AH69" si="37">-X35*R35</f>
        <v>-38.812261079189447</v>
      </c>
      <c r="AI35">
        <f t="shared" ref="AI35:AI66" si="38">SUM(AE35:AH35)</f>
        <v>-38.814363502419873</v>
      </c>
      <c r="AJ35">
        <f t="shared" ref="AJ35:AJ69" si="39">AB35-AC35</f>
        <v>-471.62586805963701</v>
      </c>
      <c r="AK35">
        <f t="shared" si="30"/>
        <v>-311.40834143620179</v>
      </c>
      <c r="AL35">
        <f t="shared" ref="AL35:AL66" si="40">SUM(AI35:AK35)</f>
        <v>-821.84857299825876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-9.1192961740438241E-5</v>
      </c>
      <c r="AQ35">
        <f t="shared" ref="AQ35:AQ69" si="44">AH35*$K35</f>
        <v>-1.6834883616378726</v>
      </c>
      <c r="AR35">
        <f t="shared" ref="AR35:AR69" si="45">AI35*$K35</f>
        <v>-1.6835795545996131</v>
      </c>
      <c r="AS35">
        <f t="shared" ref="AS35:AS69" si="46">AJ35*$K35</f>
        <v>-20.45685146520557</v>
      </c>
      <c r="AT35">
        <f t="shared" ref="AT35:AT69" si="47">AK35*$K35</f>
        <v>-13.50738926173757</v>
      </c>
      <c r="AU35">
        <f t="shared" ref="AU35:AU69" si="48">AL35*$K35</f>
        <v>-35.647820281542757</v>
      </c>
      <c r="AW35">
        <v>32</v>
      </c>
      <c r="AX35">
        <f>IF(Z35&gt;0, (R35*SUMPRODUCT(K35:$K$98, X35:$X$98)-K35*$AZ$3)/Z35, 0)</f>
        <v>-94582876.233861402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0.78135831499999997</v>
      </c>
      <c r="Q36" s="5">
        <f t="shared" si="29"/>
        <v>50</v>
      </c>
      <c r="R36">
        <f t="shared" si="31"/>
        <v>250000</v>
      </c>
      <c r="S36">
        <f t="shared" si="32"/>
        <v>-404922667.38560557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-3977.0647238861025</v>
      </c>
      <c r="AC36">
        <f t="shared" si="33"/>
        <v>-3552.4118717068923</v>
      </c>
      <c r="AE36">
        <f t="shared" si="34"/>
        <v>0</v>
      </c>
      <c r="AF36">
        <f t="shared" si="35"/>
        <v>0</v>
      </c>
      <c r="AG36">
        <f t="shared" si="36"/>
        <v>-4.3865312537862329E-4</v>
      </c>
      <c r="AH36">
        <f t="shared" si="37"/>
        <v>-8.2137293637013329</v>
      </c>
      <c r="AI36">
        <f t="shared" si="38"/>
        <v>-8.2141680168267115</v>
      </c>
      <c r="AJ36">
        <f t="shared" si="39"/>
        <v>-424.65285217921019</v>
      </c>
      <c r="AK36">
        <f t="shared" si="30"/>
        <v>-278.3945306720272</v>
      </c>
      <c r="AL36">
        <f t="shared" si="40"/>
        <v>-711.26155086806409</v>
      </c>
      <c r="AN36">
        <f t="shared" si="41"/>
        <v>0</v>
      </c>
      <c r="AO36">
        <f t="shared" si="42"/>
        <v>0</v>
      </c>
      <c r="AP36">
        <f t="shared" si="43"/>
        <v>-1.6988083212201399E-5</v>
      </c>
      <c r="AQ36">
        <f t="shared" si="44"/>
        <v>-0.31809990591682269</v>
      </c>
      <c r="AR36">
        <f t="shared" si="45"/>
        <v>-0.3181168940000349</v>
      </c>
      <c r="AS36">
        <f t="shared" si="46"/>
        <v>-16.445883026348639</v>
      </c>
      <c r="AT36">
        <f t="shared" si="47"/>
        <v>-10.781615767118909</v>
      </c>
      <c r="AU36">
        <f t="shared" si="48"/>
        <v>-27.545615687467585</v>
      </c>
      <c r="AW36">
        <v>33</v>
      </c>
      <c r="AX36">
        <f>IF(Z36&gt;0, (R36*SUMPRODUCT(K36:$K$98, X36:$X$98)-K36*$AZ$3)/Z36, 0)</f>
        <v>-404922667.38560557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31"/>
        <v>250000</v>
      </c>
      <c r="S37">
        <f t="shared" si="32"/>
        <v>-1754305665.7177696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-3552.4118717068923</v>
      </c>
      <c r="AC37">
        <f t="shared" si="33"/>
        <v>-3172.072524701337</v>
      </c>
      <c r="AE37">
        <f t="shared" si="34"/>
        <v>0</v>
      </c>
      <c r="AF37">
        <f t="shared" si="35"/>
        <v>0</v>
      </c>
      <c r="AG37">
        <f t="shared" si="36"/>
        <v>-9.0408204986429529E-5</v>
      </c>
      <c r="AH37">
        <f t="shared" si="37"/>
        <v>-1.7192919456920377</v>
      </c>
      <c r="AI37">
        <f t="shared" si="38"/>
        <v>-1.7193823538970241</v>
      </c>
      <c r="AJ37">
        <f t="shared" si="39"/>
        <v>-380.33934700555528</v>
      </c>
      <c r="AK37">
        <f t="shared" si="30"/>
        <v>-248.6688310194825</v>
      </c>
      <c r="AL37">
        <f t="shared" si="40"/>
        <v>-630.72756037893475</v>
      </c>
      <c r="AN37">
        <f t="shared" si="41"/>
        <v>0</v>
      </c>
      <c r="AO37">
        <f t="shared" si="42"/>
        <v>0</v>
      </c>
      <c r="AP37">
        <f t="shared" si="43"/>
        <v>-3.1261727671851587E-6</v>
      </c>
      <c r="AQ37">
        <f t="shared" si="44"/>
        <v>-5.9450396789428601E-2</v>
      </c>
      <c r="AR37">
        <f t="shared" si="45"/>
        <v>-5.9453522962195783E-2</v>
      </c>
      <c r="AS37">
        <f t="shared" si="46"/>
        <v>-13.151533194096992</v>
      </c>
      <c r="AT37">
        <f t="shared" si="47"/>
        <v>-8.5985749600665216</v>
      </c>
      <c r="AU37">
        <f t="shared" si="48"/>
        <v>-21.809561677125707</v>
      </c>
      <c r="AW37">
        <v>34</v>
      </c>
      <c r="AX37">
        <f>IF(Z37&gt;0, (R37*SUMPRODUCT(K37:$K$98, X37:$X$98)-K37*$AZ$3)/Z37, 0)</f>
        <v>-1754305665.7177696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0.78669207100000005</v>
      </c>
      <c r="Q38" s="5">
        <f t="shared" si="60"/>
        <v>50</v>
      </c>
      <c r="R38">
        <f t="shared" si="31"/>
        <v>250000</v>
      </c>
      <c r="S38">
        <f t="shared" si="32"/>
        <v>-7704435893.2564211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-3172.072524701337</v>
      </c>
      <c r="AC38">
        <f t="shared" si="33"/>
        <v>-2832.2592546414548</v>
      </c>
      <c r="AE38">
        <f t="shared" si="34"/>
        <v>0</v>
      </c>
      <c r="AF38">
        <f t="shared" si="35"/>
        <v>0</v>
      </c>
      <c r="AG38">
        <f t="shared" si="36"/>
        <v>-1.8380704920398455E-5</v>
      </c>
      <c r="AH38">
        <f t="shared" si="37"/>
        <v>-0.35561709008083392</v>
      </c>
      <c r="AI38">
        <f t="shared" si="38"/>
        <v>-0.3556354707857543</v>
      </c>
      <c r="AJ38">
        <f t="shared" si="39"/>
        <v>-339.81327005988214</v>
      </c>
      <c r="AK38">
        <f t="shared" si="30"/>
        <v>-222.04507672909361</v>
      </c>
      <c r="AL38">
        <f t="shared" si="40"/>
        <v>-562.21398225976145</v>
      </c>
      <c r="AN38">
        <f t="shared" si="41"/>
        <v>0</v>
      </c>
      <c r="AO38">
        <f t="shared" si="42"/>
        <v>0</v>
      </c>
      <c r="AP38">
        <f t="shared" si="43"/>
        <v>-5.6747831338626202E-7</v>
      </c>
      <c r="AQ38">
        <f t="shared" si="44"/>
        <v>-1.0979175573753096E-2</v>
      </c>
      <c r="AR38">
        <f t="shared" si="45"/>
        <v>-1.0979743052066481E-2</v>
      </c>
      <c r="AS38">
        <f t="shared" si="46"/>
        <v>-10.491254943429668</v>
      </c>
      <c r="AT38">
        <f t="shared" si="47"/>
        <v>-6.855328246856903</v>
      </c>
      <c r="AU38">
        <f t="shared" si="48"/>
        <v>-17.357562933338635</v>
      </c>
      <c r="AW38">
        <v>35</v>
      </c>
      <c r="AX38">
        <f>IF(Z38&gt;0, (R38*SUMPRODUCT(K38:$K$98, X38:$X$98)-K38*$AZ$3)/Z38, 0)</f>
        <v>-7704435893.2564211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0.78978433000000003</v>
      </c>
      <c r="Q39" s="5">
        <f t="shared" si="60"/>
        <v>50</v>
      </c>
      <c r="R39">
        <f t="shared" si="31"/>
        <v>250000</v>
      </c>
      <c r="S39">
        <f t="shared" si="32"/>
        <v>-34357883051.347149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-2832.2592546414548</v>
      </c>
      <c r="AC39">
        <f t="shared" si="33"/>
        <v>-2528.8124476950011</v>
      </c>
      <c r="AE39">
        <f t="shared" si="34"/>
        <v>0</v>
      </c>
      <c r="AF39">
        <f t="shared" si="35"/>
        <v>0</v>
      </c>
      <c r="AG39">
        <f t="shared" si="36"/>
        <v>-3.680105150709872E-6</v>
      </c>
      <c r="AH39">
        <f t="shared" si="37"/>
        <v>-7.2583963602422988E-2</v>
      </c>
      <c r="AI39">
        <f t="shared" si="38"/>
        <v>-7.2587643707573701E-2</v>
      </c>
      <c r="AJ39">
        <f t="shared" si="39"/>
        <v>-303.44680694645376</v>
      </c>
      <c r="AK39">
        <f t="shared" si="30"/>
        <v>-198.25814782490187</v>
      </c>
      <c r="AL39">
        <f t="shared" si="40"/>
        <v>-501.77754241506318</v>
      </c>
      <c r="AN39">
        <f t="shared" si="41"/>
        <v>0</v>
      </c>
      <c r="AO39">
        <f t="shared" si="42"/>
        <v>0</v>
      </c>
      <c r="AP39">
        <f t="shared" si="43"/>
        <v>-1.0144468814741105E-7</v>
      </c>
      <c r="AQ39">
        <f t="shared" si="44"/>
        <v>-2.0008280336040133E-3</v>
      </c>
      <c r="AR39">
        <f t="shared" si="45"/>
        <v>-2.0009294782921609E-3</v>
      </c>
      <c r="AS39">
        <f t="shared" si="46"/>
        <v>-8.3647247671911664</v>
      </c>
      <c r="AT39">
        <f t="shared" si="47"/>
        <v>-5.4651253578721661</v>
      </c>
      <c r="AU39">
        <f t="shared" si="48"/>
        <v>-13.831851054541625</v>
      </c>
      <c r="AW39">
        <v>36</v>
      </c>
      <c r="AX39">
        <f>IF(Z39&gt;0, (R39*SUMPRODUCT(K39:$K$98, X39:$X$98)-K39*$AZ$3)/Z39, 0)</f>
        <v>-34357883051.347149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0.79285550900000001</v>
      </c>
      <c r="Q40" s="5">
        <f t="shared" si="60"/>
        <v>50</v>
      </c>
      <c r="R40">
        <f t="shared" si="31"/>
        <v>250000</v>
      </c>
      <c r="S40">
        <f t="shared" si="32"/>
        <v>-155605184692.60327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-2528.8124476950011</v>
      </c>
      <c r="AC40">
        <f t="shared" si="33"/>
        <v>-2257.8699966283666</v>
      </c>
      <c r="AE40">
        <f t="shared" si="34"/>
        <v>0</v>
      </c>
      <c r="AF40">
        <f t="shared" si="35"/>
        <v>0</v>
      </c>
      <c r="AG40">
        <f t="shared" si="36"/>
        <v>-7.25512456763176E-7</v>
      </c>
      <c r="AH40">
        <f t="shared" si="37"/>
        <v>-1.4588958212197986E-2</v>
      </c>
      <c r="AI40">
        <f t="shared" si="38"/>
        <v>-1.4589683724654749E-2</v>
      </c>
      <c r="AJ40">
        <f t="shared" si="39"/>
        <v>-270.94245106663448</v>
      </c>
      <c r="AK40">
        <f t="shared" ref="AK40:AK69" si="61">G40*SUM(AB40:AB40, AE40:AF40)</f>
        <v>-177.01687133865011</v>
      </c>
      <c r="AL40">
        <f t="shared" si="40"/>
        <v>-447.97391208900922</v>
      </c>
      <c r="AN40">
        <f t="shared" si="41"/>
        <v>0</v>
      </c>
      <c r="AO40">
        <f t="shared" si="42"/>
        <v>0</v>
      </c>
      <c r="AP40">
        <f t="shared" si="43"/>
        <v>-1.7856483401317037E-8</v>
      </c>
      <c r="AQ40">
        <f t="shared" si="44"/>
        <v>-3.5906687435920468E-4</v>
      </c>
      <c r="AR40">
        <f t="shared" si="45"/>
        <v>-3.5908473084260596E-4</v>
      </c>
      <c r="AS40">
        <f t="shared" si="46"/>
        <v>-6.6684993966447816</v>
      </c>
      <c r="AT40">
        <f t="shared" si="47"/>
        <v>-4.3567809144364142</v>
      </c>
      <c r="AU40">
        <f t="shared" si="48"/>
        <v>-11.025639395812037</v>
      </c>
      <c r="AW40">
        <v>37</v>
      </c>
      <c r="AX40">
        <f>IF(Z40&gt;0, (R40*SUMPRODUCT(K40:$K$98, X40:$X$98)-K40*$AZ$3)/Z40, 0)</f>
        <v>-155605184692.60327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0.79617230500000002</v>
      </c>
      <c r="Q41" s="5">
        <f t="shared" si="60"/>
        <v>50</v>
      </c>
      <c r="R41">
        <f t="shared" si="31"/>
        <v>250000</v>
      </c>
      <c r="S41">
        <f t="shared" si="32"/>
        <v>-716787258632.02344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-2257.8699966283666</v>
      </c>
      <c r="AC41">
        <f t="shared" si="33"/>
        <v>-2015.9556665035734</v>
      </c>
      <c r="AE41">
        <f t="shared" si="34"/>
        <v>0</v>
      </c>
      <c r="AF41">
        <f t="shared" si="35"/>
        <v>0</v>
      </c>
      <c r="AG41">
        <f t="shared" si="36"/>
        <v>-1.4062440718819356E-7</v>
      </c>
      <c r="AH41">
        <f t="shared" si="37"/>
        <v>-2.8881646250367532E-3</v>
      </c>
      <c r="AI41">
        <f t="shared" si="38"/>
        <v>-2.8883052494439415E-3</v>
      </c>
      <c r="AJ41">
        <f t="shared" si="39"/>
        <v>-241.9143301247932</v>
      </c>
      <c r="AK41">
        <f t="shared" si="61"/>
        <v>-158.05089976398568</v>
      </c>
      <c r="AL41">
        <f t="shared" si="40"/>
        <v>-399.96811819402831</v>
      </c>
      <c r="AN41">
        <f t="shared" si="41"/>
        <v>0</v>
      </c>
      <c r="AO41">
        <f t="shared" si="42"/>
        <v>0</v>
      </c>
      <c r="AP41">
        <f t="shared" si="43"/>
        <v>-3.0902509093598584E-9</v>
      </c>
      <c r="AQ41">
        <f t="shared" si="44"/>
        <v>-6.3468024771521541E-5</v>
      </c>
      <c r="AR41">
        <f t="shared" si="45"/>
        <v>-6.34711150224309E-5</v>
      </c>
      <c r="AS41">
        <f t="shared" si="46"/>
        <v>-5.3161182585812705</v>
      </c>
      <c r="AT41">
        <f t="shared" si="47"/>
        <v>-3.4732017470279279</v>
      </c>
      <c r="AU41">
        <f t="shared" si="48"/>
        <v>-8.78938347672422</v>
      </c>
      <c r="AW41">
        <v>38</v>
      </c>
      <c r="AX41">
        <f>IF(Z41&gt;0, (R41*SUMPRODUCT(K41:$K$98, X41:$X$98)-K41*$AZ$3)/Z41, 0)</f>
        <v>-716787258632.02344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0.79964768799999997</v>
      </c>
      <c r="Q42" s="5">
        <f t="shared" si="60"/>
        <v>50</v>
      </c>
      <c r="R42">
        <f t="shared" si="31"/>
        <v>250000</v>
      </c>
      <c r="S42">
        <f t="shared" si="32"/>
        <v>-3362126977585.0229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-2015.9556665035734</v>
      </c>
      <c r="AC42">
        <f t="shared" si="33"/>
        <v>-1799.9604717647524</v>
      </c>
      <c r="AE42">
        <f t="shared" si="34"/>
        <v>0</v>
      </c>
      <c r="AF42">
        <f t="shared" si="35"/>
        <v>0</v>
      </c>
      <c r="AG42">
        <f t="shared" si="36"/>
        <v>-2.676818103190206E-8</v>
      </c>
      <c r="AH42">
        <f t="shared" si="37"/>
        <v>-5.6224991042204777E-4</v>
      </c>
      <c r="AI42">
        <f t="shared" si="38"/>
        <v>-5.6227667860307966E-4</v>
      </c>
      <c r="AJ42">
        <f t="shared" si="39"/>
        <v>-215.99519473882106</v>
      </c>
      <c r="AK42">
        <f t="shared" si="61"/>
        <v>-141.11689665525014</v>
      </c>
      <c r="AL42">
        <f t="shared" si="40"/>
        <v>-357.11265367074981</v>
      </c>
      <c r="AN42">
        <f t="shared" si="41"/>
        <v>0</v>
      </c>
      <c r="AO42">
        <f t="shared" si="42"/>
        <v>0</v>
      </c>
      <c r="AP42">
        <f t="shared" si="43"/>
        <v>-5.2521107612209937E-10</v>
      </c>
      <c r="AQ42">
        <f t="shared" si="44"/>
        <v>-1.1031749977721017E-5</v>
      </c>
      <c r="AR42">
        <f t="shared" si="45"/>
        <v>-1.103227518879714E-5</v>
      </c>
      <c r="AS42">
        <f t="shared" si="46"/>
        <v>-4.2379819731037491</v>
      </c>
      <c r="AT42">
        <f t="shared" si="47"/>
        <v>-2.768815597256463</v>
      </c>
      <c r="AU42">
        <f t="shared" si="48"/>
        <v>-7.0068086026354006</v>
      </c>
      <c r="AW42">
        <v>39</v>
      </c>
      <c r="AX42">
        <f>IF(Z42&gt;0, (R42*SUMPRODUCT(K42:$K$98, X42:$X$98)-K42*$AZ$3)/Z42, 0)</f>
        <v>-3362126977585.0229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0.80323853099999998</v>
      </c>
      <c r="Q43" s="5">
        <f t="shared" si="60"/>
        <v>50</v>
      </c>
      <c r="R43">
        <f t="shared" si="31"/>
        <v>250000</v>
      </c>
      <c r="S43">
        <f t="shared" si="32"/>
        <v>-16073439136824.156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-1799.9604717647524</v>
      </c>
      <c r="AC43">
        <f t="shared" si="33"/>
        <v>-1607.1075736832468</v>
      </c>
      <c r="AE43">
        <f t="shared" si="34"/>
        <v>0</v>
      </c>
      <c r="AF43">
        <f t="shared" si="35"/>
        <v>0</v>
      </c>
      <c r="AG43">
        <f t="shared" si="36"/>
        <v>-4.9992648119759654E-9</v>
      </c>
      <c r="AH43">
        <f t="shared" si="37"/>
        <v>-1.0750617204803537E-4</v>
      </c>
      <c r="AI43">
        <f t="shared" si="38"/>
        <v>-1.0751117131284735E-4</v>
      </c>
      <c r="AJ43">
        <f t="shared" si="39"/>
        <v>-192.8528980815056</v>
      </c>
      <c r="AK43">
        <f t="shared" si="61"/>
        <v>-125.99723302353267</v>
      </c>
      <c r="AL43">
        <f t="shared" si="40"/>
        <v>-318.85023861620959</v>
      </c>
      <c r="AN43">
        <f t="shared" si="41"/>
        <v>0</v>
      </c>
      <c r="AO43">
        <f t="shared" si="42"/>
        <v>0</v>
      </c>
      <c r="AP43">
        <f t="shared" si="43"/>
        <v>-8.7579635813959034E-11</v>
      </c>
      <c r="AQ43">
        <f t="shared" si="44"/>
        <v>-1.8833472020055548E-6</v>
      </c>
      <c r="AR43">
        <f t="shared" si="45"/>
        <v>-1.8834347816413688E-6</v>
      </c>
      <c r="AS43">
        <f t="shared" si="46"/>
        <v>-3.3784940816065778</v>
      </c>
      <c r="AT43">
        <f t="shared" si="47"/>
        <v>-2.2072829099457145</v>
      </c>
      <c r="AU43">
        <f t="shared" si="48"/>
        <v>-5.5857788749870743</v>
      </c>
      <c r="AW43">
        <v>40</v>
      </c>
      <c r="AX43">
        <f>IF(Z43&gt;0, (R43*SUMPRODUCT(K43:$K$98, X43:$X$98)-K43*$AZ$3)/Z43, 0)</f>
        <v>-16073439136824.156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0.80709142899999997</v>
      </c>
      <c r="Q44" s="5">
        <f t="shared" si="60"/>
        <v>50</v>
      </c>
      <c r="R44">
        <f t="shared" si="31"/>
        <v>250000</v>
      </c>
      <c r="S44">
        <f t="shared" si="32"/>
        <v>-78461522505726.984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-1607.1075736832468</v>
      </c>
      <c r="AC44">
        <f t="shared" si="33"/>
        <v>-1434.9174781440443</v>
      </c>
      <c r="AE44">
        <f t="shared" si="34"/>
        <v>0</v>
      </c>
      <c r="AF44">
        <f t="shared" si="35"/>
        <v>0</v>
      </c>
      <c r="AG44">
        <f t="shared" si="36"/>
        <v>-9.1440838280910771E-10</v>
      </c>
      <c r="AH44">
        <f t="shared" si="37"/>
        <v>-2.0174318905235488E-5</v>
      </c>
      <c r="AI44">
        <f t="shared" si="38"/>
        <v>-2.0175233313618299E-5</v>
      </c>
      <c r="AJ44">
        <f t="shared" si="39"/>
        <v>-172.1900955392025</v>
      </c>
      <c r="AK44">
        <f t="shared" si="61"/>
        <v>-112.49753015782728</v>
      </c>
      <c r="AL44">
        <f t="shared" si="40"/>
        <v>-284.68764587226309</v>
      </c>
      <c r="AN44">
        <f t="shared" si="41"/>
        <v>0</v>
      </c>
      <c r="AO44">
        <f t="shared" si="42"/>
        <v>0</v>
      </c>
      <c r="AP44">
        <f t="shared" si="43"/>
        <v>-1.4302737531635421E-11</v>
      </c>
      <c r="AQ44">
        <f t="shared" si="44"/>
        <v>-3.1555702419815966E-7</v>
      </c>
      <c r="AR44">
        <f t="shared" si="45"/>
        <v>-3.1557132693569131E-7</v>
      </c>
      <c r="AS44">
        <f t="shared" si="46"/>
        <v>-2.6933149218061945</v>
      </c>
      <c r="AT44">
        <f t="shared" si="47"/>
        <v>-1.7596324323511197</v>
      </c>
      <c r="AU44">
        <f t="shared" si="48"/>
        <v>-4.4529476697286405</v>
      </c>
      <c r="AW44">
        <v>41</v>
      </c>
      <c r="AX44">
        <f>IF(Z44&gt;0, (R44*SUMPRODUCT(K44:$K$98, X44:$X$98)-K44*$AZ$3)/Z44, 0)</f>
        <v>-78461522505726.984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0.81105379099999997</v>
      </c>
      <c r="Q45" s="5">
        <f t="shared" si="60"/>
        <v>50</v>
      </c>
      <c r="R45">
        <f t="shared" si="31"/>
        <v>250000</v>
      </c>
      <c r="S45">
        <f t="shared" si="32"/>
        <v>-391485973439815.25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-1434.9174781440443</v>
      </c>
      <c r="AC45">
        <f t="shared" si="33"/>
        <v>-1281.1763200466112</v>
      </c>
      <c r="AE45">
        <f t="shared" si="34"/>
        <v>0</v>
      </c>
      <c r="AF45">
        <f t="shared" si="35"/>
        <v>0</v>
      </c>
      <c r="AG45">
        <f t="shared" si="36"/>
        <v>-1.6362991358151069E-10</v>
      </c>
      <c r="AH45">
        <f t="shared" si="37"/>
        <v>-3.7081719269975295E-6</v>
      </c>
      <c r="AI45">
        <f t="shared" si="38"/>
        <v>-3.7083355569111109E-6</v>
      </c>
      <c r="AJ45">
        <f t="shared" si="39"/>
        <v>-153.74115809743307</v>
      </c>
      <c r="AK45">
        <f t="shared" si="61"/>
        <v>-100.4442234700831</v>
      </c>
      <c r="AL45">
        <f t="shared" si="40"/>
        <v>-254.18538527585173</v>
      </c>
      <c r="AN45">
        <f t="shared" si="41"/>
        <v>0</v>
      </c>
      <c r="AO45">
        <f t="shared" si="42"/>
        <v>0</v>
      </c>
      <c r="AP45">
        <f t="shared" si="43"/>
        <v>-2.2851970175073014E-12</v>
      </c>
      <c r="AQ45">
        <f t="shared" si="44"/>
        <v>-5.1787006681745037E-8</v>
      </c>
      <c r="AR45">
        <f t="shared" si="45"/>
        <v>-5.1789291878762542E-8</v>
      </c>
      <c r="AS45">
        <f t="shared" si="46"/>
        <v>-2.1470941850578038</v>
      </c>
      <c r="AT45">
        <f t="shared" si="47"/>
        <v>-1.4027682034148981</v>
      </c>
      <c r="AU45">
        <f t="shared" si="48"/>
        <v>-3.5498624402619936</v>
      </c>
      <c r="AW45">
        <v>42</v>
      </c>
      <c r="AX45">
        <f>IF(Z45&gt;0, (R45*SUMPRODUCT(K45:$K$98, X45:$X$98)-K45*$AZ$3)/Z45, 0)</f>
        <v>-391485973439815.25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0.81525055400000002</v>
      </c>
      <c r="Q46" s="5">
        <f t="shared" si="60"/>
        <v>50</v>
      </c>
      <c r="R46">
        <f t="shared" si="31"/>
        <v>250000</v>
      </c>
      <c r="S46">
        <f t="shared" si="32"/>
        <v>-2000241235259349.8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-1281.1763200466112</v>
      </c>
      <c r="AC46">
        <f t="shared" si="33"/>
        <v>-1143.9074286582279</v>
      </c>
      <c r="AE46">
        <f t="shared" si="34"/>
        <v>0</v>
      </c>
      <c r="AF46">
        <f t="shared" si="35"/>
        <v>0</v>
      </c>
      <c r="AG46">
        <f t="shared" si="36"/>
        <v>-2.8594236747396862E-11</v>
      </c>
      <c r="AH46">
        <f t="shared" si="37"/>
        <v>-6.6699688849149359E-7</v>
      </c>
      <c r="AI46">
        <f t="shared" si="38"/>
        <v>-6.6702548272824095E-7</v>
      </c>
      <c r="AJ46">
        <f t="shared" si="39"/>
        <v>-137.26889138838328</v>
      </c>
      <c r="AK46">
        <f t="shared" si="61"/>
        <v>-89.682342403262794</v>
      </c>
      <c r="AL46">
        <f t="shared" si="40"/>
        <v>-226.95123445867156</v>
      </c>
      <c r="AN46">
        <f t="shared" si="41"/>
        <v>0</v>
      </c>
      <c r="AO46">
        <f t="shared" si="42"/>
        <v>0</v>
      </c>
      <c r="AP46">
        <f t="shared" si="43"/>
        <v>-3.5655081500915454E-13</v>
      </c>
      <c r="AQ46">
        <f t="shared" si="44"/>
        <v>-8.3170006005445308E-9</v>
      </c>
      <c r="AR46">
        <f t="shared" si="45"/>
        <v>-8.3173571513595406E-9</v>
      </c>
      <c r="AS46">
        <f t="shared" si="46"/>
        <v>-1.7116503417209357</v>
      </c>
      <c r="AT46">
        <f t="shared" si="47"/>
        <v>-1.1182782236257607</v>
      </c>
      <c r="AU46">
        <f t="shared" si="48"/>
        <v>-2.8299285736640534</v>
      </c>
      <c r="AW46">
        <v>43</v>
      </c>
      <c r="AX46">
        <f>IF(Z46&gt;0, (R46*SUMPRODUCT(K46:$K$98, X46:$X$98)-K46*$AZ$3)/Z46, 0)</f>
        <v>-2000241235259349.8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0.81969331899999998</v>
      </c>
      <c r="Q47" s="5">
        <f t="shared" si="60"/>
        <v>50</v>
      </c>
      <c r="R47">
        <f t="shared" si="31"/>
        <v>250000</v>
      </c>
      <c r="S47">
        <f t="shared" si="32"/>
        <v>-1.048655087319446E+16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-1143.9074286582279</v>
      </c>
      <c r="AC47">
        <f t="shared" si="33"/>
        <v>-1021.3459184521071</v>
      </c>
      <c r="AE47">
        <f t="shared" si="34"/>
        <v>0</v>
      </c>
      <c r="AF47">
        <f t="shared" si="35"/>
        <v>0</v>
      </c>
      <c r="AG47">
        <f t="shared" si="36"/>
        <v>-4.8697895561773983E-12</v>
      </c>
      <c r="AH47">
        <f t="shared" si="37"/>
        <v>-1.1719252411872749E-7</v>
      </c>
      <c r="AI47">
        <f t="shared" si="38"/>
        <v>-1.1719739390828367E-7</v>
      </c>
      <c r="AJ47">
        <f t="shared" si="39"/>
        <v>-122.56151020612083</v>
      </c>
      <c r="AK47">
        <f t="shared" si="61"/>
        <v>-80.073520006075967</v>
      </c>
      <c r="AL47">
        <f t="shared" si="40"/>
        <v>-202.63503032939417</v>
      </c>
      <c r="AN47">
        <f t="shared" si="41"/>
        <v>0</v>
      </c>
      <c r="AO47">
        <f t="shared" si="42"/>
        <v>0</v>
      </c>
      <c r="AP47">
        <f t="shared" si="43"/>
        <v>-5.4216951707191185E-14</v>
      </c>
      <c r="AQ47">
        <f t="shared" si="44"/>
        <v>-1.3047425042277182E-9</v>
      </c>
      <c r="AR47">
        <f t="shared" si="45"/>
        <v>-1.3047967211794253E-9</v>
      </c>
      <c r="AS47">
        <f t="shared" si="46"/>
        <v>-1.3645171733502337</v>
      </c>
      <c r="AT47">
        <f t="shared" si="47"/>
        <v>-0.89148455330829912</v>
      </c>
      <c r="AU47">
        <f t="shared" si="48"/>
        <v>-2.2560017279633295</v>
      </c>
      <c r="AW47">
        <v>44</v>
      </c>
      <c r="AX47">
        <f>IF(Z47&gt;0, (R47*SUMPRODUCT(K47:$K$98, X47:$X$98)-K47*$AZ$3)/Z47, 0)</f>
        <v>-1.048655087319446E+16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0.82421808699999999</v>
      </c>
      <c r="Q48" s="5">
        <f t="shared" si="60"/>
        <v>50</v>
      </c>
      <c r="R48">
        <f t="shared" si="31"/>
        <v>250000</v>
      </c>
      <c r="S48">
        <f t="shared" si="32"/>
        <v>-5.6477764562158168E+16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-1021.3459184521071</v>
      </c>
      <c r="AC48">
        <f t="shared" si="33"/>
        <v>-911.91599861909276</v>
      </c>
      <c r="AE48">
        <f t="shared" si="34"/>
        <v>0</v>
      </c>
      <c r="AF48">
        <f t="shared" si="35"/>
        <v>0</v>
      </c>
      <c r="AG48">
        <f t="shared" si="36"/>
        <v>-8.0732302853050981E-13</v>
      </c>
      <c r="AH48">
        <f t="shared" si="37"/>
        <v>-2.0068843160425571E-8</v>
      </c>
      <c r="AI48">
        <f t="shared" si="38"/>
        <v>-2.0069650483454101E-8</v>
      </c>
      <c r="AJ48">
        <f t="shared" si="39"/>
        <v>-109.42991983301431</v>
      </c>
      <c r="AK48">
        <f t="shared" si="61"/>
        <v>-71.494214291647495</v>
      </c>
      <c r="AL48">
        <f t="shared" si="40"/>
        <v>-180.92413414473145</v>
      </c>
      <c r="AN48">
        <f t="shared" si="41"/>
        <v>0</v>
      </c>
      <c r="AO48">
        <f t="shared" si="42"/>
        <v>0</v>
      </c>
      <c r="AP48">
        <f t="shared" si="43"/>
        <v>-8.0251696170060428E-15</v>
      </c>
      <c r="AQ48">
        <f t="shared" si="44"/>
        <v>-1.9949371526371653E-10</v>
      </c>
      <c r="AR48">
        <f t="shared" si="45"/>
        <v>-1.9950174043333354E-10</v>
      </c>
      <c r="AS48">
        <f t="shared" si="46"/>
        <v>-1.0877847364688735</v>
      </c>
      <c r="AT48">
        <f t="shared" si="47"/>
        <v>-0.71068602783373447</v>
      </c>
      <c r="AU48">
        <f t="shared" si="48"/>
        <v>-1.7984707645021096</v>
      </c>
      <c r="AW48">
        <v>45</v>
      </c>
      <c r="AX48">
        <f>IF(Z48&gt;0, (R48*SUMPRODUCT(K48:$K$98, X48:$X$98)-K48*$AZ$3)/Z48, 0)</f>
        <v>-5.6477764562158168E+16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0.82894669600000004</v>
      </c>
      <c r="Q49" s="5">
        <f t="shared" si="60"/>
        <v>50</v>
      </c>
      <c r="R49">
        <f t="shared" si="31"/>
        <v>250000</v>
      </c>
      <c r="S49">
        <f t="shared" si="32"/>
        <v>-3.1310488049309286E+17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-911.91599861909276</v>
      </c>
      <c r="AC49">
        <f t="shared" si="33"/>
        <v>-814.21071305293572</v>
      </c>
      <c r="AE49">
        <f t="shared" si="34"/>
        <v>0</v>
      </c>
      <c r="AF49">
        <f t="shared" si="35"/>
        <v>0</v>
      </c>
      <c r="AG49">
        <f t="shared" si="36"/>
        <v>-1.3002204114012484E-13</v>
      </c>
      <c r="AH49">
        <f t="shared" si="37"/>
        <v>-3.3461387855253995E-9</v>
      </c>
      <c r="AI49">
        <f t="shared" si="38"/>
        <v>-3.3462688075665398E-9</v>
      </c>
      <c r="AJ49">
        <f t="shared" si="39"/>
        <v>-97.705285566157045</v>
      </c>
      <c r="AK49">
        <f t="shared" si="61"/>
        <v>-63.8341199033365</v>
      </c>
      <c r="AL49">
        <f t="shared" si="40"/>
        <v>-161.5394054728398</v>
      </c>
      <c r="AN49">
        <f t="shared" si="41"/>
        <v>0</v>
      </c>
      <c r="AO49">
        <f t="shared" si="42"/>
        <v>0</v>
      </c>
      <c r="AP49">
        <f t="shared" si="43"/>
        <v>-1.1540000731957477E-15</v>
      </c>
      <c r="AQ49">
        <f t="shared" si="44"/>
        <v>-2.9698383209181894E-11</v>
      </c>
      <c r="AR49">
        <f t="shared" si="45"/>
        <v>-2.9699537209255094E-11</v>
      </c>
      <c r="AS49">
        <f t="shared" si="46"/>
        <v>-0.86717533201500696</v>
      </c>
      <c r="AT49">
        <f t="shared" si="47"/>
        <v>-0.56655455025081547</v>
      </c>
      <c r="AU49">
        <f t="shared" si="48"/>
        <v>-1.433729882295522</v>
      </c>
      <c r="AW49">
        <v>46</v>
      </c>
      <c r="AX49">
        <f>IF(Z49&gt;0, (R49*SUMPRODUCT(K49:$K$98, X49:$X$98)-K49*$AZ$3)/Z49, 0)</f>
        <v>-3.1310488049309286E+17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0.83370721699999994</v>
      </c>
      <c r="Q50" s="5">
        <f t="shared" si="60"/>
        <v>50</v>
      </c>
      <c r="R50">
        <f t="shared" si="31"/>
        <v>250000</v>
      </c>
      <c r="S50">
        <f t="shared" si="32"/>
        <v>-1.7886809847880166E+18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-814.21071305293572</v>
      </c>
      <c r="AC50">
        <f t="shared" si="33"/>
        <v>-726.97385094014703</v>
      </c>
      <c r="AE50">
        <f t="shared" si="34"/>
        <v>0</v>
      </c>
      <c r="AF50">
        <f t="shared" si="35"/>
        <v>0</v>
      </c>
      <c r="AG50">
        <f t="shared" si="36"/>
        <v>-2.0321506661130617E-14</v>
      </c>
      <c r="AH50">
        <f t="shared" si="37"/>
        <v>-5.4200157033796486E-10</v>
      </c>
      <c r="AI50">
        <f t="shared" si="38"/>
        <v>-5.42021891844626E-10</v>
      </c>
      <c r="AJ50">
        <f t="shared" si="39"/>
        <v>-87.236862112788685</v>
      </c>
      <c r="AK50">
        <f t="shared" si="61"/>
        <v>-56.994749913705505</v>
      </c>
      <c r="AL50">
        <f t="shared" si="40"/>
        <v>-144.23161202703619</v>
      </c>
      <c r="AN50">
        <f t="shared" si="41"/>
        <v>0</v>
      </c>
      <c r="AO50">
        <f t="shared" si="42"/>
        <v>0</v>
      </c>
      <c r="AP50">
        <f t="shared" si="43"/>
        <v>-1.6103739555532785E-16</v>
      </c>
      <c r="AQ50">
        <f t="shared" si="44"/>
        <v>-4.2950812028652807E-12</v>
      </c>
      <c r="AR50">
        <f t="shared" si="45"/>
        <v>-4.2952422402608359E-12</v>
      </c>
      <c r="AS50">
        <f t="shared" si="46"/>
        <v>-0.69130686544681341</v>
      </c>
      <c r="AT50">
        <f t="shared" si="47"/>
        <v>-0.45165381875871868</v>
      </c>
      <c r="AU50">
        <f t="shared" si="48"/>
        <v>-1.1429606842098272</v>
      </c>
      <c r="AW50">
        <v>47</v>
      </c>
      <c r="AX50">
        <f>IF(Z50&gt;0, (R50*SUMPRODUCT(K50:$K$98, X50:$X$98)-K50*$AZ$3)/Z50, 0)</f>
        <v>-1.7886809847880166E+18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0.83838979800000002</v>
      </c>
      <c r="Q51" s="5">
        <f t="shared" si="60"/>
        <v>50</v>
      </c>
      <c r="R51">
        <f t="shared" si="31"/>
        <v>250000</v>
      </c>
      <c r="S51">
        <f t="shared" si="32"/>
        <v>-1.0533833294152188E+19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-726.97385094014703</v>
      </c>
      <c r="AC51">
        <f t="shared" si="33"/>
        <v>-649.08379548227788</v>
      </c>
      <c r="AE51">
        <f t="shared" si="34"/>
        <v>0</v>
      </c>
      <c r="AF51">
        <f t="shared" si="35"/>
        <v>0</v>
      </c>
      <c r="AG51">
        <f t="shared" si="36"/>
        <v>-3.0809477298383582E-15</v>
      </c>
      <c r="AH51">
        <f t="shared" si="37"/>
        <v>-8.518671932340476E-11</v>
      </c>
      <c r="AI51">
        <f t="shared" si="38"/>
        <v>-8.5189800271134598E-11</v>
      </c>
      <c r="AJ51">
        <f t="shared" si="39"/>
        <v>-77.890055457869153</v>
      </c>
      <c r="AK51">
        <f t="shared" si="61"/>
        <v>-50.888169565810294</v>
      </c>
      <c r="AL51">
        <f t="shared" si="40"/>
        <v>-128.77822502376463</v>
      </c>
      <c r="AN51">
        <f t="shared" si="41"/>
        <v>0</v>
      </c>
      <c r="AO51">
        <f t="shared" si="42"/>
        <v>0</v>
      </c>
      <c r="AP51">
        <f t="shared" si="43"/>
        <v>-2.1799028633658175E-17</v>
      </c>
      <c r="AQ51">
        <f t="shared" si="44"/>
        <v>-6.027326318307027E-13</v>
      </c>
      <c r="AR51">
        <f t="shared" si="45"/>
        <v>-6.0275443085933635E-13</v>
      </c>
      <c r="AS51">
        <f t="shared" si="46"/>
        <v>-0.55110560064334313</v>
      </c>
      <c r="AT51">
        <f t="shared" si="47"/>
        <v>-0.36005565908700149</v>
      </c>
      <c r="AU51">
        <f t="shared" si="48"/>
        <v>-0.9111612597309473</v>
      </c>
      <c r="AW51">
        <v>48</v>
      </c>
      <c r="AX51">
        <f>IF(Z51&gt;0, (R51*SUMPRODUCT(K51:$K$98, X51:$X$98)-K51*$AZ$3)/Z51, 0)</f>
        <v>-1.0533833294152188E+19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0.84318435700000005</v>
      </c>
      <c r="Q52" s="5">
        <f t="shared" si="60"/>
        <v>50</v>
      </c>
      <c r="R52">
        <f t="shared" si="31"/>
        <v>250000</v>
      </c>
      <c r="S52">
        <f t="shared" si="32"/>
        <v>-6.4061350045309395E+19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-649.08379548227788</v>
      </c>
      <c r="AC52">
        <f t="shared" si="33"/>
        <v>-579.53910310917718</v>
      </c>
      <c r="AE52">
        <f t="shared" si="34"/>
        <v>0</v>
      </c>
      <c r="AF52">
        <f t="shared" si="35"/>
        <v>0</v>
      </c>
      <c r="AG52">
        <f t="shared" si="36"/>
        <v>-4.523313220056087E-16</v>
      </c>
      <c r="AH52">
        <f t="shared" si="37"/>
        <v>-1.2989034652671829E-11</v>
      </c>
      <c r="AI52">
        <f t="shared" si="38"/>
        <v>-1.2989486983993835E-11</v>
      </c>
      <c r="AJ52">
        <f t="shared" si="39"/>
        <v>-69.544692373100702</v>
      </c>
      <c r="AK52">
        <f t="shared" si="61"/>
        <v>-45.435865683759452</v>
      </c>
      <c r="AL52">
        <f t="shared" si="40"/>
        <v>-114.98055805687315</v>
      </c>
      <c r="AN52">
        <f t="shared" si="41"/>
        <v>0</v>
      </c>
      <c r="AO52">
        <f t="shared" si="42"/>
        <v>0</v>
      </c>
      <c r="AP52">
        <f t="shared" si="43"/>
        <v>-2.8575342907374418E-18</v>
      </c>
      <c r="AQ52">
        <f t="shared" si="44"/>
        <v>-8.2056249739712744E-14</v>
      </c>
      <c r="AR52">
        <f t="shared" si="45"/>
        <v>-8.2059107274003486E-14</v>
      </c>
      <c r="AS52">
        <f t="shared" si="46"/>
        <v>-0.43933801071697132</v>
      </c>
      <c r="AT52">
        <f t="shared" si="47"/>
        <v>-0.28703416700175666</v>
      </c>
      <c r="AU52">
        <f t="shared" si="48"/>
        <v>-0.72637217771881002</v>
      </c>
      <c r="AW52">
        <v>49</v>
      </c>
      <c r="AX52">
        <f>IF(Z52&gt;0, (R52*SUMPRODUCT(K52:$K$98, X52:$X$98)-K52*$AZ$3)/Z52, 0)</f>
        <v>-6.4061350045309395E+19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0.84806285100000001</v>
      </c>
      <c r="Q53" s="5">
        <f t="shared" si="60"/>
        <v>50</v>
      </c>
      <c r="R53">
        <f t="shared" si="31"/>
        <v>250000</v>
      </c>
      <c r="S53">
        <f t="shared" si="32"/>
        <v>-4.0297860265620963E+20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-579.53910310917718</v>
      </c>
      <c r="AC53">
        <f t="shared" si="33"/>
        <v>-517.44562777605108</v>
      </c>
      <c r="AE53">
        <f t="shared" si="34"/>
        <v>0</v>
      </c>
      <c r="AF53">
        <f t="shared" si="35"/>
        <v>0</v>
      </c>
      <c r="AG53">
        <f t="shared" si="36"/>
        <v>-6.4202618248877093E-17</v>
      </c>
      <c r="AH53">
        <f t="shared" si="37"/>
        <v>-1.9180269526833775E-12</v>
      </c>
      <c r="AI53">
        <f t="shared" si="38"/>
        <v>-1.9180911553016261E-12</v>
      </c>
      <c r="AJ53">
        <f t="shared" si="39"/>
        <v>-62.093475333126094</v>
      </c>
      <c r="AK53">
        <f t="shared" si="61"/>
        <v>-40.567737217642403</v>
      </c>
      <c r="AL53">
        <f t="shared" si="40"/>
        <v>-102.66121255077041</v>
      </c>
      <c r="AN53">
        <f t="shared" si="41"/>
        <v>0</v>
      </c>
      <c r="AO53">
        <f t="shared" si="42"/>
        <v>0</v>
      </c>
      <c r="AP53">
        <f t="shared" si="43"/>
        <v>-3.6213416999733019E-19</v>
      </c>
      <c r="AQ53">
        <f t="shared" si="44"/>
        <v>-1.0818610167111864E-14</v>
      </c>
      <c r="AR53">
        <f t="shared" si="45"/>
        <v>-1.081897230128186E-14</v>
      </c>
      <c r="AS53">
        <f t="shared" si="46"/>
        <v>-0.3502375723190167</v>
      </c>
      <c r="AT53">
        <f t="shared" si="47"/>
        <v>-0.2288218805817577</v>
      </c>
      <c r="AU53">
        <f t="shared" si="48"/>
        <v>-0.57905945290078531</v>
      </c>
      <c r="AW53">
        <v>50</v>
      </c>
      <c r="AX53">
        <f>IF(Z53&gt;0, (R53*SUMPRODUCT(K53:$K$98, X53:$X$98)-K53*$AZ$3)/Z53, 0)</f>
        <v>-4.0297860265620963E+20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0.85299375700000002</v>
      </c>
      <c r="Q54" s="5">
        <f t="shared" si="60"/>
        <v>50</v>
      </c>
      <c r="R54">
        <f t="shared" si="31"/>
        <v>250000</v>
      </c>
      <c r="S54">
        <f t="shared" si="32"/>
        <v>-2.6261746612538484E+21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-517.44562777605108</v>
      </c>
      <c r="AC54">
        <f t="shared" si="33"/>
        <v>-462.00502480004565</v>
      </c>
      <c r="AE54">
        <f t="shared" si="34"/>
        <v>0</v>
      </c>
      <c r="AF54">
        <f t="shared" si="35"/>
        <v>0</v>
      </c>
      <c r="AG54">
        <f t="shared" si="36"/>
        <v>-8.7961595170418838E-18</v>
      </c>
      <c r="AH54">
        <f t="shared" si="37"/>
        <v>-2.7382216274673219E-13</v>
      </c>
      <c r="AI54">
        <f t="shared" si="38"/>
        <v>-2.7383095890624921E-13</v>
      </c>
      <c r="AJ54">
        <f t="shared" si="39"/>
        <v>-55.440602976005437</v>
      </c>
      <c r="AK54">
        <f t="shared" si="61"/>
        <v>-36.221193944323581</v>
      </c>
      <c r="AL54">
        <f t="shared" si="40"/>
        <v>-91.661796920329294</v>
      </c>
      <c r="AN54">
        <f t="shared" si="41"/>
        <v>0</v>
      </c>
      <c r="AO54">
        <f t="shared" si="42"/>
        <v>0</v>
      </c>
      <c r="AP54">
        <f t="shared" si="43"/>
        <v>-4.4298787583265622E-20</v>
      </c>
      <c r="AQ54">
        <f t="shared" si="44"/>
        <v>-1.3790097598397294E-15</v>
      </c>
      <c r="AR54">
        <f t="shared" si="45"/>
        <v>-1.3790540586273125E-15</v>
      </c>
      <c r="AS54">
        <f t="shared" si="46"/>
        <v>-0.27920724834105287</v>
      </c>
      <c r="AT54">
        <f t="shared" si="47"/>
        <v>-0.18241540224948799</v>
      </c>
      <c r="AU54">
        <f t="shared" si="48"/>
        <v>-0.46162265059054225</v>
      </c>
      <c r="AW54">
        <v>51</v>
      </c>
      <c r="AX54">
        <f>IF(Z54&gt;0, (R54*SUMPRODUCT(K54:$K$98, X54:$X$98)-K54*$AZ$3)/Z54, 0)</f>
        <v>-2.6261746612538484E+21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0.85794593600000002</v>
      </c>
      <c r="Q55" s="5">
        <f t="shared" si="60"/>
        <v>50</v>
      </c>
      <c r="R55">
        <f t="shared" si="31"/>
        <v>250000</v>
      </c>
      <c r="S55">
        <f t="shared" si="32"/>
        <v>-1.7756354735821961E+22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-462.00502480004565</v>
      </c>
      <c r="AC55">
        <f t="shared" si="33"/>
        <v>-412.5044864286121</v>
      </c>
      <c r="AE55">
        <f t="shared" si="34"/>
        <v>0</v>
      </c>
      <c r="AF55">
        <f t="shared" si="35"/>
        <v>0</v>
      </c>
      <c r="AG55">
        <f t="shared" si="36"/>
        <v>-1.1615686118176576E-18</v>
      </c>
      <c r="AH55">
        <f t="shared" si="37"/>
        <v>-3.7733146550269037E-14</v>
      </c>
      <c r="AI55">
        <f t="shared" si="38"/>
        <v>-3.7734308118880854E-14</v>
      </c>
      <c r="AJ55">
        <f t="shared" si="39"/>
        <v>-49.500538371433549</v>
      </c>
      <c r="AK55">
        <f t="shared" si="61"/>
        <v>-32.3403517360032</v>
      </c>
      <c r="AL55">
        <f t="shared" si="40"/>
        <v>-81.840890107436792</v>
      </c>
      <c r="AN55">
        <f t="shared" si="41"/>
        <v>0</v>
      </c>
      <c r="AO55">
        <f t="shared" si="42"/>
        <v>0</v>
      </c>
      <c r="AP55">
        <f t="shared" si="43"/>
        <v>-5.2230669023597866E-21</v>
      </c>
      <c r="AQ55">
        <f t="shared" si="44"/>
        <v>-1.6966948561066965E-16</v>
      </c>
      <c r="AR55">
        <f t="shared" si="45"/>
        <v>-1.6967470867757199E-16</v>
      </c>
      <c r="AS55">
        <f t="shared" si="46"/>
        <v>-0.22258230894535516</v>
      </c>
      <c r="AT55">
        <f t="shared" si="47"/>
        <v>-0.14542044184429848</v>
      </c>
      <c r="AU55">
        <f t="shared" si="48"/>
        <v>-0.36800275078965383</v>
      </c>
      <c r="AW55">
        <v>52</v>
      </c>
      <c r="AX55">
        <f>IF(Z55&gt;0, (R55*SUMPRODUCT(K55:$K$98, X55:$X$98)-K55*$AZ$3)/Z55, 0)</f>
        <v>-1.7756354735821961E+22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0.86292441799999997</v>
      </c>
      <c r="Q56" s="5">
        <f t="shared" si="60"/>
        <v>50</v>
      </c>
      <c r="R56">
        <f t="shared" si="31"/>
        <v>250000</v>
      </c>
      <c r="S56">
        <f t="shared" si="32"/>
        <v>-1.2475951640326845E+23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-412.5044864286121</v>
      </c>
      <c r="AC56">
        <f t="shared" si="33"/>
        <v>-368.30757716840367</v>
      </c>
      <c r="AE56">
        <f t="shared" si="34"/>
        <v>0</v>
      </c>
      <c r="AF56">
        <f t="shared" si="35"/>
        <v>0</v>
      </c>
      <c r="AG56">
        <f t="shared" si="36"/>
        <v>-1.4760700737966099E-19</v>
      </c>
      <c r="AH56">
        <f t="shared" si="37"/>
        <v>-5.0117295915990999E-15</v>
      </c>
      <c r="AI56">
        <f t="shared" si="38"/>
        <v>-5.0118771986064798E-15</v>
      </c>
      <c r="AJ56">
        <f t="shared" si="39"/>
        <v>-44.196909260208429</v>
      </c>
      <c r="AK56">
        <f t="shared" si="61"/>
        <v>-28.875314050002849</v>
      </c>
      <c r="AL56">
        <f t="shared" si="40"/>
        <v>-73.072223310211285</v>
      </c>
      <c r="AN56">
        <f t="shared" si="41"/>
        <v>0</v>
      </c>
      <c r="AO56">
        <f t="shared" si="42"/>
        <v>0</v>
      </c>
      <c r="AP56">
        <f t="shared" si="43"/>
        <v>-5.9261095218063155E-22</v>
      </c>
      <c r="AQ56">
        <f t="shared" si="44"/>
        <v>-2.012103556649054E-17</v>
      </c>
      <c r="AR56">
        <f t="shared" si="45"/>
        <v>-2.0121628177442722E-17</v>
      </c>
      <c r="AS56">
        <f t="shared" si="46"/>
        <v>-0.17744125394240648</v>
      </c>
      <c r="AT56">
        <f t="shared" si="47"/>
        <v>-0.11592828590903893</v>
      </c>
      <c r="AU56">
        <f t="shared" si="48"/>
        <v>-0.29336953985144543</v>
      </c>
      <c r="AW56">
        <v>53</v>
      </c>
      <c r="AX56">
        <f>IF(Z56&gt;0, (R56*SUMPRODUCT(K56:$K$98, X56:$X$98)-K56*$AZ$3)/Z56, 0)</f>
        <v>-1.2475951640326845E+23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0.86793829099999997</v>
      </c>
      <c r="Q57" s="5">
        <f t="shared" si="60"/>
        <v>50</v>
      </c>
      <c r="R57">
        <f t="shared" si="31"/>
        <v>250000</v>
      </c>
      <c r="S57">
        <f t="shared" si="32"/>
        <v>-9.1259106785127081E+23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-368.30757716840367</v>
      </c>
      <c r="AC57">
        <f t="shared" si="33"/>
        <v>-328.84605104321753</v>
      </c>
      <c r="AE57">
        <f t="shared" si="34"/>
        <v>0</v>
      </c>
      <c r="AF57">
        <f t="shared" si="35"/>
        <v>0</v>
      </c>
      <c r="AG57">
        <f t="shared" si="36"/>
        <v>-1.8017163581137039E-20</v>
      </c>
      <c r="AH57">
        <f t="shared" si="37"/>
        <v>-6.4056886862363679E-16</v>
      </c>
      <c r="AI57">
        <f t="shared" si="38"/>
        <v>-6.405868857872179E-16</v>
      </c>
      <c r="AJ57">
        <f t="shared" si="39"/>
        <v>-39.46152612518614</v>
      </c>
      <c r="AK57">
        <f t="shared" si="61"/>
        <v>-25.78153040178826</v>
      </c>
      <c r="AL57">
        <f t="shared" si="40"/>
        <v>-65.243056526974399</v>
      </c>
      <c r="AN57">
        <f t="shared" si="41"/>
        <v>0</v>
      </c>
      <c r="AO57">
        <f t="shared" si="42"/>
        <v>0</v>
      </c>
      <c r="AP57">
        <f t="shared" si="43"/>
        <v>-6.4584915710076058E-23</v>
      </c>
      <c r="AQ57">
        <f t="shared" si="44"/>
        <v>-2.2962041833193753E-18</v>
      </c>
      <c r="AR57">
        <f t="shared" si="45"/>
        <v>-2.2962687682350854E-18</v>
      </c>
      <c r="AS57">
        <f t="shared" si="46"/>
        <v>-0.14145508126786244</v>
      </c>
      <c r="AT57">
        <f t="shared" si="47"/>
        <v>-9.2417319761670058E-2</v>
      </c>
      <c r="AU57">
        <f t="shared" si="48"/>
        <v>-0.2338724010295325</v>
      </c>
      <c r="AW57">
        <v>54</v>
      </c>
      <c r="AX57">
        <f>IF(Z57&gt;0, (R57*SUMPRODUCT(K57:$K$98, X57:$X$98)-K57*$AZ$3)/Z57, 0)</f>
        <v>-9.1259106785127081E+23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0.872959127</v>
      </c>
      <c r="Q58" s="5">
        <f t="shared" si="60"/>
        <v>50</v>
      </c>
      <c r="R58">
        <f t="shared" si="31"/>
        <v>250000</v>
      </c>
      <c r="S58">
        <f t="shared" si="32"/>
        <v>-6.9617855075178298E+24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-328.84605104321753</v>
      </c>
      <c r="AC58">
        <f t="shared" si="33"/>
        <v>-293.61254557430135</v>
      </c>
      <c r="AE58">
        <f t="shared" si="34"/>
        <v>0</v>
      </c>
      <c r="AF58">
        <f t="shared" si="35"/>
        <v>0</v>
      </c>
      <c r="AG58">
        <f t="shared" si="36"/>
        <v>-2.1087445545200847E-21</v>
      </c>
      <c r="AH58">
        <f t="shared" si="37"/>
        <v>-7.8641236954027919E-17</v>
      </c>
      <c r="AI58">
        <f t="shared" si="38"/>
        <v>-7.8643345698582439E-17</v>
      </c>
      <c r="AJ58">
        <f t="shared" si="39"/>
        <v>-35.233505468916178</v>
      </c>
      <c r="AK58">
        <f t="shared" si="61"/>
        <v>-23.019223573025229</v>
      </c>
      <c r="AL58">
        <f t="shared" si="40"/>
        <v>-58.252729041941407</v>
      </c>
      <c r="AN58">
        <f t="shared" si="41"/>
        <v>0</v>
      </c>
      <c r="AO58">
        <f t="shared" si="42"/>
        <v>0</v>
      </c>
      <c r="AP58">
        <f t="shared" si="43"/>
        <v>-6.7491740333381382E-24</v>
      </c>
      <c r="AQ58">
        <f t="shared" si="44"/>
        <v>-2.5169639123052045E-19</v>
      </c>
      <c r="AR58">
        <f t="shared" si="45"/>
        <v>-2.5170314040455378E-19</v>
      </c>
      <c r="AS58">
        <f t="shared" si="46"/>
        <v>-0.11276712473522191</v>
      </c>
      <c r="AT58">
        <f t="shared" si="47"/>
        <v>-7.3674521493678286E-2</v>
      </c>
      <c r="AU58">
        <f t="shared" si="48"/>
        <v>-0.18644164622890019</v>
      </c>
      <c r="AW58">
        <v>55</v>
      </c>
      <c r="AX58">
        <f>IF(Z58&gt;0, (R58*SUMPRODUCT(K58:$K$98, X58:$X$98)-K58*$AZ$3)/Z58, 0)</f>
        <v>-6.9617855075178298E+24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0.877957722</v>
      </c>
      <c r="Q59" s="5">
        <f t="shared" si="60"/>
        <v>50</v>
      </c>
      <c r="R59">
        <f t="shared" si="31"/>
        <v>250000</v>
      </c>
      <c r="S59">
        <f t="shared" si="32"/>
        <v>-5.5477985885173009E+25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-293.61254557430135</v>
      </c>
      <c r="AC59">
        <f t="shared" si="33"/>
        <v>-262.15405854848331</v>
      </c>
      <c r="AE59">
        <f t="shared" si="34"/>
        <v>0</v>
      </c>
      <c r="AF59">
        <f t="shared" si="35"/>
        <v>0</v>
      </c>
      <c r="AG59">
        <f t="shared" si="36"/>
        <v>-2.3626854360852557E-22</v>
      </c>
      <c r="AH59">
        <f t="shared" si="37"/>
        <v>-9.2569428268317911E-18</v>
      </c>
      <c r="AI59">
        <f t="shared" si="38"/>
        <v>-9.2571790953754002E-18</v>
      </c>
      <c r="AJ59">
        <f t="shared" si="39"/>
        <v>-31.458487025818044</v>
      </c>
      <c r="AK59">
        <f t="shared" si="61"/>
        <v>-20.552878190201096</v>
      </c>
      <c r="AL59">
        <f t="shared" si="40"/>
        <v>-52.011365216019144</v>
      </c>
      <c r="AN59">
        <f t="shared" si="41"/>
        <v>0</v>
      </c>
      <c r="AO59">
        <f t="shared" si="42"/>
        <v>0</v>
      </c>
      <c r="AP59">
        <f t="shared" si="43"/>
        <v>-6.7517217260147592E-25</v>
      </c>
      <c r="AQ59">
        <f t="shared" si="44"/>
        <v>-2.6453077945049563E-20</v>
      </c>
      <c r="AR59">
        <f t="shared" si="45"/>
        <v>-2.6453753117222167E-20</v>
      </c>
      <c r="AS59">
        <f t="shared" si="46"/>
        <v>-8.9897261427951208E-2</v>
      </c>
      <c r="AT59">
        <f t="shared" si="47"/>
        <v>-5.873287746626138E-2</v>
      </c>
      <c r="AU59">
        <f t="shared" si="48"/>
        <v>-0.14863013889421259</v>
      </c>
      <c r="AW59">
        <v>56</v>
      </c>
      <c r="AX59">
        <f>IF(Z59&gt;0, (R59*SUMPRODUCT(K59:$K$98, X59:$X$98)-K59*$AZ$3)/Z59, 0)</f>
        <v>-5.5477985885173009E+25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0.88376105100000002</v>
      </c>
      <c r="Q60" s="5">
        <f t="shared" si="60"/>
        <v>50</v>
      </c>
      <c r="R60">
        <f t="shared" si="31"/>
        <v>250000</v>
      </c>
      <c r="S60">
        <f t="shared" si="32"/>
        <v>-4.6625005645438456E+26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-262.15405854848331</v>
      </c>
      <c r="AC60">
        <f t="shared" si="33"/>
        <v>-234.06612370400293</v>
      </c>
      <c r="AE60">
        <f t="shared" si="34"/>
        <v>0</v>
      </c>
      <c r="AF60">
        <f t="shared" si="35"/>
        <v>0</v>
      </c>
      <c r="AG60">
        <f t="shared" si="36"/>
        <v>-2.5100921754730416E-23</v>
      </c>
      <c r="AH60">
        <f t="shared" si="37"/>
        <v>-1.0440246820885496E-18</v>
      </c>
      <c r="AI60">
        <f t="shared" si="38"/>
        <v>-1.0440497830103042E-18</v>
      </c>
      <c r="AJ60">
        <f t="shared" si="39"/>
        <v>-28.087934844480372</v>
      </c>
      <c r="AK60">
        <f t="shared" si="61"/>
        <v>-18.350784098393834</v>
      </c>
      <c r="AL60">
        <f t="shared" si="40"/>
        <v>-46.438718942874203</v>
      </c>
      <c r="AN60">
        <f t="shared" si="41"/>
        <v>0</v>
      </c>
      <c r="AO60">
        <f t="shared" si="42"/>
        <v>0</v>
      </c>
      <c r="AP60">
        <f t="shared" si="43"/>
        <v>-6.4044269652881583E-26</v>
      </c>
      <c r="AQ60">
        <f t="shared" si="44"/>
        <v>-2.6637985217153294E-21</v>
      </c>
      <c r="AR60">
        <f t="shared" si="45"/>
        <v>-2.6638625659849821E-21</v>
      </c>
      <c r="AS60">
        <f t="shared" si="46"/>
        <v>-7.1665546418966136E-2</v>
      </c>
      <c r="AT60">
        <f t="shared" si="47"/>
        <v>-4.6821490327057853E-2</v>
      </c>
      <c r="AU60">
        <f t="shared" si="48"/>
        <v>-0.11848703674602398</v>
      </c>
      <c r="AW60">
        <v>57</v>
      </c>
      <c r="AX60">
        <f>IF(Z60&gt;0, (R60*SUMPRODUCT(K60:$K$98, X60:$X$98)-K60*$AZ$3)/Z60, 0)</f>
        <v>-4.6625005645438456E+26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0.88953285599999998</v>
      </c>
      <c r="Q61" s="5">
        <f t="shared" si="60"/>
        <v>50</v>
      </c>
      <c r="R61">
        <f t="shared" si="31"/>
        <v>250000</v>
      </c>
      <c r="S61">
        <f t="shared" si="32"/>
        <v>-4.1435903986963443E+27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-234.06612370400293</v>
      </c>
      <c r="AC61">
        <f t="shared" si="33"/>
        <v>-208.98761045000262</v>
      </c>
      <c r="AE61">
        <f t="shared" si="34"/>
        <v>0</v>
      </c>
      <c r="AF61">
        <f t="shared" si="35"/>
        <v>0</v>
      </c>
      <c r="AG61">
        <f t="shared" si="36"/>
        <v>-2.5218179204652358E-24</v>
      </c>
      <c r="AH61">
        <f t="shared" si="37"/>
        <v>-1.1164047308358938E-19</v>
      </c>
      <c r="AI61">
        <f t="shared" si="38"/>
        <v>-1.1164299490150985E-19</v>
      </c>
      <c r="AJ61">
        <f t="shared" si="39"/>
        <v>-25.078513254000313</v>
      </c>
      <c r="AK61">
        <f t="shared" si="61"/>
        <v>-16.384628659280207</v>
      </c>
      <c r="AL61">
        <f t="shared" si="40"/>
        <v>-41.463141913280523</v>
      </c>
      <c r="AN61">
        <f t="shared" si="41"/>
        <v>0</v>
      </c>
      <c r="AO61">
        <f t="shared" si="42"/>
        <v>0</v>
      </c>
      <c r="AP61">
        <f t="shared" si="43"/>
        <v>-5.7449507692775803E-27</v>
      </c>
      <c r="AQ61">
        <f t="shared" si="44"/>
        <v>-2.5432804506590125E-22</v>
      </c>
      <c r="AR61">
        <f t="shared" si="45"/>
        <v>-2.5433379001667054E-22</v>
      </c>
      <c r="AS61">
        <f t="shared" si="46"/>
        <v>-5.7131334836548212E-2</v>
      </c>
      <c r="AT61">
        <f t="shared" si="47"/>
        <v>-3.7325805426544838E-2</v>
      </c>
      <c r="AU61">
        <f t="shared" si="48"/>
        <v>-9.4457140263093056E-2</v>
      </c>
      <c r="AW61">
        <v>58</v>
      </c>
      <c r="AX61">
        <f>IF(Z61&gt;0, (R61*SUMPRODUCT(K61:$K$98, X61:$X$98)-K61*$AZ$3)/Z61, 0)</f>
        <v>-4.1435903986963443E+27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0.89526598199999996</v>
      </c>
      <c r="Q62" s="5">
        <f t="shared" si="60"/>
        <v>50</v>
      </c>
      <c r="R62">
        <f t="shared" si="31"/>
        <v>250000</v>
      </c>
      <c r="S62">
        <f t="shared" si="32"/>
        <v>-3.9052859391547266E+28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-208.98761045000262</v>
      </c>
      <c r="AC62">
        <f t="shared" si="33"/>
        <v>-186.59608075893092</v>
      </c>
      <c r="AE62">
        <f t="shared" si="34"/>
        <v>0</v>
      </c>
      <c r="AF62">
        <f t="shared" si="35"/>
        <v>0</v>
      </c>
      <c r="AG62">
        <f t="shared" si="36"/>
        <v>-2.3890194427007618E-25</v>
      </c>
      <c r="AH62">
        <f t="shared" si="37"/>
        <v>-1.1288488984952535E-20</v>
      </c>
      <c r="AI62">
        <f t="shared" si="38"/>
        <v>-1.1288727886896806E-20</v>
      </c>
      <c r="AJ62">
        <f t="shared" si="39"/>
        <v>-22.391529691071696</v>
      </c>
      <c r="AK62">
        <f t="shared" si="61"/>
        <v>-14.629132731500185</v>
      </c>
      <c r="AL62">
        <f t="shared" si="40"/>
        <v>-37.020662422571881</v>
      </c>
      <c r="AN62">
        <f t="shared" si="41"/>
        <v>0</v>
      </c>
      <c r="AO62">
        <f t="shared" si="42"/>
        <v>0</v>
      </c>
      <c r="AP62">
        <f t="shared" si="43"/>
        <v>-4.8593059784451441E-28</v>
      </c>
      <c r="AQ62">
        <f t="shared" si="44"/>
        <v>-2.296097764285245E-23</v>
      </c>
      <c r="AR62">
        <f t="shared" si="45"/>
        <v>-2.2961463573450295E-23</v>
      </c>
      <c r="AS62">
        <f t="shared" si="46"/>
        <v>-4.5544750348013543E-2</v>
      </c>
      <c r="AT62">
        <f t="shared" si="47"/>
        <v>-2.97559035607022E-2</v>
      </c>
      <c r="AU62">
        <f t="shared" si="48"/>
        <v>-7.5300653908715737E-2</v>
      </c>
      <c r="AW62">
        <v>59</v>
      </c>
      <c r="AX62">
        <f>IF(Z62&gt;0, (R62*SUMPRODUCT(K62:$K$98, X62:$X$98)-K62*$AZ$3)/Z62, 0)</f>
        <v>-3.9052859391547266E+28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0.900953271</v>
      </c>
      <c r="Q63" s="5">
        <f t="shared" si="60"/>
        <v>50</v>
      </c>
      <c r="R63">
        <f t="shared" si="31"/>
        <v>250000</v>
      </c>
      <c r="S63">
        <f t="shared" si="32"/>
        <v>-3.9157670189927637E+29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-186.59608075893092</v>
      </c>
      <c r="AC63">
        <f t="shared" si="33"/>
        <v>-166.60364353475973</v>
      </c>
      <c r="AE63">
        <f t="shared" si="34"/>
        <v>0</v>
      </c>
      <c r="AF63">
        <f t="shared" si="35"/>
        <v>0</v>
      </c>
      <c r="AG63">
        <f t="shared" si="36"/>
        <v>-2.1273436688990564E-26</v>
      </c>
      <c r="AH63">
        <f t="shared" si="37"/>
        <v>-1.0761974406919244E-21</v>
      </c>
      <c r="AI63">
        <f t="shared" si="38"/>
        <v>-1.0762187141286133E-21</v>
      </c>
      <c r="AJ63">
        <f t="shared" si="39"/>
        <v>-19.992437224171198</v>
      </c>
      <c r="AK63">
        <f t="shared" si="61"/>
        <v>-13.061725653125166</v>
      </c>
      <c r="AL63">
        <f t="shared" si="40"/>
        <v>-33.054162877296363</v>
      </c>
      <c r="AN63">
        <f t="shared" si="41"/>
        <v>0</v>
      </c>
      <c r="AO63">
        <f t="shared" si="42"/>
        <v>0</v>
      </c>
      <c r="AP63">
        <f t="shared" si="43"/>
        <v>-3.8634402017025377E-29</v>
      </c>
      <c r="AQ63">
        <f t="shared" si="44"/>
        <v>-1.9544676857455391E-24</v>
      </c>
      <c r="AR63">
        <f t="shared" si="45"/>
        <v>-1.954506320147556E-24</v>
      </c>
      <c r="AS63">
        <f t="shared" si="46"/>
        <v>-3.630799613202617E-2</v>
      </c>
      <c r="AT63">
        <f t="shared" si="47"/>
        <v>-2.3721224139590401E-2</v>
      </c>
      <c r="AU63">
        <f t="shared" si="48"/>
        <v>-6.0029220271616571E-2</v>
      </c>
      <c r="AW63">
        <v>60</v>
      </c>
      <c r="AX63">
        <f>IF(Z63&gt;0, (R63*SUMPRODUCT(K63:$K$98, X63:$X$98)-K63*$AZ$3)/Z63, 0)</f>
        <v>-3.9157670189927637E+29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0.90658776299999999</v>
      </c>
      <c r="Q64" s="5">
        <f t="shared" si="60"/>
        <v>50</v>
      </c>
      <c r="R64">
        <f t="shared" si="31"/>
        <v>250000</v>
      </c>
      <c r="S64">
        <f t="shared" si="32"/>
        <v>-4.1914959703959396E+30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-166.60364353475973</v>
      </c>
      <c r="AC64">
        <f t="shared" si="33"/>
        <v>-148.75325315603547</v>
      </c>
      <c r="AE64">
        <f t="shared" si="34"/>
        <v>0</v>
      </c>
      <c r="AF64">
        <f t="shared" si="35"/>
        <v>0</v>
      </c>
      <c r="AG64">
        <f t="shared" si="36"/>
        <v>-1.7744649429065758E-27</v>
      </c>
      <c r="AH64">
        <f t="shared" si="37"/>
        <v>-9.643118689597041E-23</v>
      </c>
      <c r="AI64">
        <f t="shared" si="38"/>
        <v>-9.6432961360913321E-23</v>
      </c>
      <c r="AJ64">
        <f t="shared" si="39"/>
        <v>-17.850390378724256</v>
      </c>
      <c r="AK64">
        <f t="shared" si="61"/>
        <v>-11.662255047433183</v>
      </c>
      <c r="AL64">
        <f t="shared" si="40"/>
        <v>-29.512645426157441</v>
      </c>
      <c r="AN64">
        <f t="shared" si="41"/>
        <v>0</v>
      </c>
      <c r="AO64">
        <f t="shared" si="42"/>
        <v>0</v>
      </c>
      <c r="AP64">
        <f t="shared" si="43"/>
        <v>-2.877305265533391E-30</v>
      </c>
      <c r="AQ64">
        <f t="shared" si="44"/>
        <v>-1.5636373258686483E-25</v>
      </c>
      <c r="AR64">
        <f t="shared" si="45"/>
        <v>-1.5636660989213038E-25</v>
      </c>
      <c r="AS64">
        <f t="shared" si="46"/>
        <v>-2.8944512222597345E-2</v>
      </c>
      <c r="AT64">
        <f t="shared" si="47"/>
        <v>-1.8910414652096936E-2</v>
      </c>
      <c r="AU64">
        <f t="shared" si="48"/>
        <v>-4.7854926874694281E-2</v>
      </c>
      <c r="AW64">
        <v>61</v>
      </c>
      <c r="AX64">
        <f>IF(Z64&gt;0, (R64*SUMPRODUCT(K64:$K$98, X64:$X$98)-K64*$AZ$3)/Z64, 0)</f>
        <v>-4.1914959703959396E+30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0.91219363099999995</v>
      </c>
      <c r="Q65" s="5">
        <f t="shared" si="60"/>
        <v>50</v>
      </c>
      <c r="R65">
        <f t="shared" si="31"/>
        <v>250000</v>
      </c>
      <c r="S65">
        <f t="shared" si="32"/>
        <v>-4.8098981671088382E+31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-148.75325315603547</v>
      </c>
      <c r="AC65">
        <f t="shared" si="33"/>
        <v>-132.81540460360307</v>
      </c>
      <c r="AE65">
        <f t="shared" si="34"/>
        <v>0</v>
      </c>
      <c r="AF65">
        <f t="shared" si="35"/>
        <v>0</v>
      </c>
      <c r="AG65">
        <f t="shared" si="36"/>
        <v>-1.3806467412535318E-28</v>
      </c>
      <c r="AH65">
        <f t="shared" si="37"/>
        <v>-8.0932780967607851E-24</v>
      </c>
      <c r="AI65">
        <f t="shared" si="38"/>
        <v>-8.0934161614349104E-24</v>
      </c>
      <c r="AJ65">
        <f t="shared" si="39"/>
        <v>-15.937848552432399</v>
      </c>
      <c r="AK65">
        <f t="shared" si="61"/>
        <v>-10.412727720922485</v>
      </c>
      <c r="AL65">
        <f t="shared" si="40"/>
        <v>-26.350576273354882</v>
      </c>
      <c r="AN65">
        <f t="shared" si="41"/>
        <v>0</v>
      </c>
      <c r="AO65">
        <f t="shared" si="42"/>
        <v>0</v>
      </c>
      <c r="AP65">
        <f t="shared" si="43"/>
        <v>-1.9988631715690565E-31</v>
      </c>
      <c r="AQ65">
        <f t="shared" si="44"/>
        <v>-1.1717230078849654E-26</v>
      </c>
      <c r="AR65">
        <f t="shared" si="45"/>
        <v>-1.1717429965166811E-26</v>
      </c>
      <c r="AS65">
        <f t="shared" si="46"/>
        <v>-2.3074387932555319E-2</v>
      </c>
      <c r="AT65">
        <f t="shared" si="47"/>
        <v>-1.5075266782602785E-2</v>
      </c>
      <c r="AU65">
        <f t="shared" si="48"/>
        <v>-3.8149654715158098E-2</v>
      </c>
      <c r="AW65">
        <v>62</v>
      </c>
      <c r="AX65">
        <f>IF(Z65&gt;0, (R65*SUMPRODUCT(K65:$K$98, X65:$X$98)-K65*$AZ$3)/Z65, 0)</f>
        <v>-4.8098981671088382E+31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0.91779930600000004</v>
      </c>
      <c r="Q66" s="5">
        <f t="shared" si="60"/>
        <v>50</v>
      </c>
      <c r="R66">
        <f t="shared" si="31"/>
        <v>250000</v>
      </c>
      <c r="S66">
        <f t="shared" si="32"/>
        <v>-5.9480756998244453E+32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-132.81540460360307</v>
      </c>
      <c r="AC66">
        <f t="shared" si="33"/>
        <v>-118.58518268178845</v>
      </c>
      <c r="AE66">
        <f t="shared" si="34"/>
        <v>0</v>
      </c>
      <c r="AF66">
        <f t="shared" si="35"/>
        <v>0</v>
      </c>
      <c r="AG66">
        <f t="shared" si="36"/>
        <v>-9.9683652887343412E-30</v>
      </c>
      <c r="AH66">
        <f t="shared" si="37"/>
        <v>-6.3357831047682661E-25</v>
      </c>
      <c r="AI66">
        <f t="shared" si="38"/>
        <v>-6.3358827884211533E-25</v>
      </c>
      <c r="AJ66">
        <f t="shared" si="39"/>
        <v>-14.230221921814618</v>
      </c>
      <c r="AK66">
        <f t="shared" si="61"/>
        <v>-9.2970783222522151</v>
      </c>
      <c r="AL66">
        <f t="shared" si="40"/>
        <v>-23.527300244066833</v>
      </c>
      <c r="AN66">
        <f t="shared" si="41"/>
        <v>0</v>
      </c>
      <c r="AO66">
        <f t="shared" si="42"/>
        <v>0</v>
      </c>
      <c r="AP66">
        <f t="shared" si="43"/>
        <v>-1.2885652517707761E-32</v>
      </c>
      <c r="AQ66">
        <f t="shared" si="44"/>
        <v>-8.1899787127457106E-28</v>
      </c>
      <c r="AR66">
        <f t="shared" si="45"/>
        <v>-8.1901075692708867E-28</v>
      </c>
      <c r="AS66">
        <f t="shared" si="46"/>
        <v>-1.8394760788070216E-2</v>
      </c>
      <c r="AT66">
        <f t="shared" si="47"/>
        <v>-1.2017910381539204E-2</v>
      </c>
      <c r="AU66">
        <f t="shared" si="48"/>
        <v>-3.0412671169609419E-2</v>
      </c>
      <c r="AW66">
        <v>63</v>
      </c>
      <c r="AX66">
        <f>IF(Z66&gt;0, (R66*SUMPRODUCT(K66:$K$98, X66:$X$98)-K66*$AZ$3)/Z66, 0)</f>
        <v>-5.9480756998244453E+32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0.92340517499999997</v>
      </c>
      <c r="Q67" s="5">
        <f t="shared" si="60"/>
        <v>50</v>
      </c>
      <c r="R67">
        <f t="shared" si="31"/>
        <v>250000</v>
      </c>
      <c r="S67">
        <f t="shared" si="32"/>
        <v>-7.9747666201439093E+33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-118.58518268178845</v>
      </c>
      <c r="AC67">
        <f t="shared" si="33"/>
        <v>-105.87962739445396</v>
      </c>
      <c r="AE67">
        <f t="shared" si="34"/>
        <v>0</v>
      </c>
      <c r="AF67">
        <f t="shared" si="35"/>
        <v>0</v>
      </c>
      <c r="AG67">
        <f t="shared" si="36"/>
        <v>-6.6384154193933827E-31</v>
      </c>
      <c r="AH67">
        <f t="shared" si="37"/>
        <v>-4.6024200469538299E-26</v>
      </c>
      <c r="AI67">
        <f t="shared" ref="AI67:AI69" si="62">SUM(AE67:AH67)</f>
        <v>-4.6024864311080241E-26</v>
      </c>
      <c r="AJ67">
        <f t="shared" si="39"/>
        <v>-12.705555287334491</v>
      </c>
      <c r="AK67">
        <f t="shared" si="61"/>
        <v>-8.3009627877251919</v>
      </c>
      <c r="AL67">
        <f t="shared" ref="AL67:AL69" si="63">SUM(AI67:AK67)</f>
        <v>-21.006518075059681</v>
      </c>
      <c r="AN67">
        <f t="shared" si="41"/>
        <v>0</v>
      </c>
      <c r="AO67">
        <f t="shared" si="42"/>
        <v>0</v>
      </c>
      <c r="AP67">
        <f t="shared" si="43"/>
        <v>-7.6617658431031965E-34</v>
      </c>
      <c r="AQ67">
        <f t="shared" si="44"/>
        <v>-5.3119099187960375E-29</v>
      </c>
      <c r="AR67">
        <f t="shared" si="45"/>
        <v>-5.3119865364544684E-29</v>
      </c>
      <c r="AS67">
        <f t="shared" si="46"/>
        <v>-1.4664190679265169E-2</v>
      </c>
      <c r="AT67">
        <f t="shared" si="47"/>
        <v>-9.5806045771199E-3</v>
      </c>
      <c r="AU67">
        <f t="shared" si="48"/>
        <v>-2.4244795256385069E-2</v>
      </c>
      <c r="AW67">
        <v>64</v>
      </c>
      <c r="AX67">
        <f>IF(Z67&gt;0, (R67*SUMPRODUCT(K67:$K$98, X67:$X$98)-K67*$AZ$3)/Z67, 0)</f>
        <v>-7.9747666201439093E+33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0.92901104300000004</v>
      </c>
      <c r="Q68" s="5">
        <f t="shared" si="60"/>
        <v>50</v>
      </c>
      <c r="R68">
        <f t="shared" si="31"/>
        <v>250000</v>
      </c>
      <c r="S68">
        <f t="shared" si="32"/>
        <v>-1.167478128772429E+35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-105.87962739445396</v>
      </c>
      <c r="AC68">
        <f t="shared" si="33"/>
        <v>-94.535381602191023</v>
      </c>
      <c r="AE68">
        <f t="shared" si="34"/>
        <v>0</v>
      </c>
      <c r="AF68">
        <f t="shared" si="35"/>
        <v>0</v>
      </c>
      <c r="AG68">
        <f t="shared" si="36"/>
        <v>-4.0487003256151944E-32</v>
      </c>
      <c r="AH68">
        <f t="shared" si="37"/>
        <v>-3.0835806163189649E-27</v>
      </c>
      <c r="AI68">
        <f t="shared" si="62"/>
        <v>-3.0836211033222209E-27</v>
      </c>
      <c r="AJ68">
        <f t="shared" si="39"/>
        <v>-11.344245792262939</v>
      </c>
      <c r="AK68">
        <f t="shared" si="61"/>
        <v>-7.4115739176117783</v>
      </c>
      <c r="AL68">
        <f t="shared" si="63"/>
        <v>-18.755819709874718</v>
      </c>
      <c r="AN68">
        <f t="shared" si="41"/>
        <v>0</v>
      </c>
      <c r="AO68">
        <f t="shared" si="42"/>
        <v>0</v>
      </c>
      <c r="AP68">
        <f t="shared" si="43"/>
        <v>-4.1721706031168653E-35</v>
      </c>
      <c r="AQ68">
        <f t="shared" si="44"/>
        <v>-3.1776183380013726E-30</v>
      </c>
      <c r="AR68">
        <f t="shared" si="45"/>
        <v>-3.1776600597074039E-30</v>
      </c>
      <c r="AS68">
        <f t="shared" si="46"/>
        <v>-1.169020302875093E-2</v>
      </c>
      <c r="AT68">
        <f t="shared" si="47"/>
        <v>-7.6375993121172662E-3</v>
      </c>
      <c r="AU68">
        <f t="shared" si="48"/>
        <v>-1.9327802340868196E-2</v>
      </c>
      <c r="AW68">
        <v>65</v>
      </c>
      <c r="AX68">
        <f>IF(Z68&gt;0, (R68*SUMPRODUCT(K68:$K$98, X68:$X$98)-K68*$AZ$3)/Z68, 0)</f>
        <v>-1.167478128772429E+35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-94.535381602191023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-2.0243501628075973E-28</v>
      </c>
      <c r="AI69">
        <f t="shared" si="62"/>
        <v>-2.0243501628075973E-28</v>
      </c>
      <c r="AJ69">
        <f t="shared" si="39"/>
        <v>-94.535381602191023</v>
      </c>
      <c r="AK69">
        <f t="shared" si="61"/>
        <v>-6.6174767121533726</v>
      </c>
      <c r="AL69">
        <f t="shared" si="63"/>
        <v>-101.1528583143444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-1.8625761621057433E-31</v>
      </c>
      <c r="AR69">
        <f t="shared" si="45"/>
        <v>-1.8625761621057433E-31</v>
      </c>
      <c r="AS69">
        <f t="shared" si="46"/>
        <v>-8.6980677297253825E-2</v>
      </c>
      <c r="AT69">
        <f t="shared" si="47"/>
        <v>-6.0886474108077689E-3</v>
      </c>
      <c r="AU69">
        <f t="shared" si="48"/>
        <v>-9.306932470806159E-2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134444.4662899964</v>
      </c>
      <c r="AO71" s="6">
        <f t="shared" si="70"/>
        <v>-13444.446628999642</v>
      </c>
      <c r="AP71" s="6">
        <f t="shared" si="70"/>
        <v>-2832.7090310241852</v>
      </c>
      <c r="AQ71" s="6">
        <f t="shared" si="70"/>
        <v>-91737.722802853139</v>
      </c>
      <c r="AR71" s="6">
        <f t="shared" si="70"/>
        <v>26429.587827119438</v>
      </c>
      <c r="AS71" s="6">
        <f t="shared" si="70"/>
        <v>4163.7741626375864</v>
      </c>
      <c r="AT71" s="6">
        <f t="shared" si="70"/>
        <v>-2654.4773577259361</v>
      </c>
      <c r="AU71" s="6">
        <f t="shared" si="70"/>
        <v>27938.88463203108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24924.038668235073</v>
      </c>
      <c r="K3">
        <v>1</v>
      </c>
      <c r="L3" s="2">
        <v>0</v>
      </c>
      <c r="O3">
        <f>$C$3</f>
        <v>24924.038668235073</v>
      </c>
      <c r="P3">
        <f>O3*C5</f>
        <v>2492.4038668235075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24924.038668235073</v>
      </c>
      <c r="AF3">
        <f t="shared" ref="AF3:AF34" si="4">-$Z3*P3</f>
        <v>-2492.4038668235075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19911.726597411565</v>
      </c>
      <c r="AJ3">
        <f t="shared" ref="AJ3:AJ34" si="8">AB3-AC3</f>
        <v>0</v>
      </c>
      <c r="AL3">
        <f t="shared" ref="AL3:AL34" si="9">SUM(AI3:AK3)</f>
        <v>19911.726597411565</v>
      </c>
      <c r="AN3">
        <f t="shared" ref="AN3:AN34" si="10">AE3*$K3</f>
        <v>24924.038668235073</v>
      </c>
      <c r="AO3">
        <f t="shared" ref="AO3:AO34" si="11">AF3*$K3</f>
        <v>-2492.4038668235075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19911.726597411565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19911.726597411565</v>
      </c>
      <c r="AW3">
        <v>0</v>
      </c>
      <c r="AX3">
        <f>IF(Z3&gt;0, (R3*SUMPRODUCT(K3:$K$98, X3:$X$98)-K3*$AZ$3)/Z3, 0)</f>
        <v>0</v>
      </c>
      <c r="AZ3">
        <f>C6*SUMPRODUCT(X4:X98, K4:K98)/1</f>
        <v>14387.028048962582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500000</v>
      </c>
      <c r="S4">
        <f t="shared" si="1"/>
        <v>716.54317374367986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708.54540115636337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-708.54540115636337</v>
      </c>
      <c r="AK4">
        <f>G4*SUM(AB4, AE4:AF4)</f>
        <v>0</v>
      </c>
      <c r="AL4">
        <f t="shared" si="9"/>
        <v>-1289.3484011563633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-552.19908727895029</v>
      </c>
      <c r="AR4">
        <f t="shared" si="14"/>
        <v>-552.19908727895029</v>
      </c>
      <c r="AS4">
        <f t="shared" si="15"/>
        <v>-673.65031484727444</v>
      </c>
      <c r="AT4">
        <f t="shared" si="16"/>
        <v>0</v>
      </c>
      <c r="AU4">
        <f t="shared" si="17"/>
        <v>-1225.8494021262247</v>
      </c>
      <c r="AW4">
        <v>1</v>
      </c>
      <c r="AX4">
        <f>IF(Z4&gt;0, (R4*SUMPRODUCT(K4:$K$98, X4:$X$98)-K4*$AZ$3)/Z4, 0)</f>
        <v>716.54317374367986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1.1730060000000001E-3</v>
      </c>
      <c r="Q5" s="5">
        <f t="shared" ref="Q5:Q36" si="29">$C$8</f>
        <v>50</v>
      </c>
      <c r="R5">
        <f t="shared" si="0"/>
        <v>500000</v>
      </c>
      <c r="S5">
        <f t="shared" si="1"/>
        <v>877.87001094946856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708.54540115636337</v>
      </c>
      <c r="AC5">
        <f t="shared" si="2"/>
        <v>858.37260288824109</v>
      </c>
      <c r="AE5">
        <f t="shared" si="3"/>
        <v>0</v>
      </c>
      <c r="AF5">
        <f t="shared" si="4"/>
        <v>0</v>
      </c>
      <c r="AG5">
        <f t="shared" si="5"/>
        <v>-48.889504834540375</v>
      </c>
      <c r="AH5">
        <f t="shared" si="6"/>
        <v>-579.95668459618196</v>
      </c>
      <c r="AI5">
        <f t="shared" si="7"/>
        <v>-628.84618943072235</v>
      </c>
      <c r="AJ5">
        <f t="shared" si="8"/>
        <v>-149.82720173187772</v>
      </c>
      <c r="AK5">
        <f>G5*SUM(AB5, AE5:AF5)</f>
        <v>2.9050361447410902</v>
      </c>
      <c r="AL5">
        <f t="shared" si="9"/>
        <v>-775.76835501785899</v>
      </c>
      <c r="AN5">
        <f t="shared" si="10"/>
        <v>0</v>
      </c>
      <c r="AO5">
        <f t="shared" si="11"/>
        <v>0</v>
      </c>
      <c r="AP5">
        <f t="shared" si="12"/>
        <v>-44.096148539466803</v>
      </c>
      <c r="AQ5">
        <f t="shared" si="13"/>
        <v>-523.09501184274711</v>
      </c>
      <c r="AR5">
        <f t="shared" si="14"/>
        <v>-567.19116038221398</v>
      </c>
      <c r="AS5">
        <f t="shared" si="15"/>
        <v>-135.13744033983016</v>
      </c>
      <c r="AT5">
        <f t="shared" si="16"/>
        <v>2.6202127795027281</v>
      </c>
      <c r="AU5">
        <f t="shared" si="17"/>
        <v>-699.70838794254132</v>
      </c>
      <c r="AW5">
        <v>2</v>
      </c>
      <c r="AX5">
        <f>IF(Z5&gt;0, (R5*SUMPRODUCT(K5:$K$98, X5:$X$98)-K5*$AZ$3)/Z5, 0)</f>
        <v>877.87001094946856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1.1872549999999999E-3</v>
      </c>
      <c r="Q6" s="5">
        <f t="shared" si="29"/>
        <v>50</v>
      </c>
      <c r="R6">
        <f t="shared" si="0"/>
        <v>500000</v>
      </c>
      <c r="S6">
        <f t="shared" si="1"/>
        <v>1071.7366754232703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858.37260288824109</v>
      </c>
      <c r="AC6">
        <f t="shared" si="2"/>
        <v>1036.2100081178778</v>
      </c>
      <c r="AE6">
        <f t="shared" si="3"/>
        <v>0</v>
      </c>
      <c r="AF6">
        <f t="shared" si="4"/>
        <v>0</v>
      </c>
      <c r="AG6">
        <f t="shared" si="5"/>
        <v>-48.342565477132638</v>
      </c>
      <c r="AH6">
        <f t="shared" si="6"/>
        <v>-580.44309062332229</v>
      </c>
      <c r="AI6">
        <f t="shared" si="7"/>
        <v>-628.78565610045496</v>
      </c>
      <c r="AJ6">
        <f t="shared" si="8"/>
        <v>-177.83740522963672</v>
      </c>
      <c r="AK6">
        <f>G6*SUM(AB6, AE6:AF6)</f>
        <v>6.0944454805065122</v>
      </c>
      <c r="AL6">
        <f t="shared" si="9"/>
        <v>-800.52861584958521</v>
      </c>
      <c r="AN6">
        <f t="shared" si="10"/>
        <v>0</v>
      </c>
      <c r="AO6">
        <f t="shared" si="11"/>
        <v>0</v>
      </c>
      <c r="AP6">
        <f t="shared" si="12"/>
        <v>-41.24759595235826</v>
      </c>
      <c r="AQ6">
        <f t="shared" si="13"/>
        <v>-495.2546857839813</v>
      </c>
      <c r="AR6">
        <f t="shared" si="14"/>
        <v>-536.50228173633957</v>
      </c>
      <c r="AS6">
        <f t="shared" si="15"/>
        <v>-151.73719813437887</v>
      </c>
      <c r="AT6">
        <f t="shared" si="16"/>
        <v>5.1999976056818653</v>
      </c>
      <c r="AU6">
        <f t="shared" si="17"/>
        <v>-683.03948226503667</v>
      </c>
      <c r="AW6">
        <v>3</v>
      </c>
      <c r="AX6">
        <f>IF(Z6&gt;0, (R6*SUMPRODUCT(K6:$K$98, X6:$X$98)-K6*$AZ$3)/Z6, 0)</f>
        <v>1071.7366754232703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1.2024550000000001E-3</v>
      </c>
      <c r="Q7" s="5">
        <f t="shared" si="29"/>
        <v>50</v>
      </c>
      <c r="R7">
        <f t="shared" si="0"/>
        <v>500000</v>
      </c>
      <c r="S7">
        <f t="shared" si="1"/>
        <v>1335.9170196640746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1036.2100081178778</v>
      </c>
      <c r="AC7">
        <f t="shared" si="2"/>
        <v>1277.1636580003105</v>
      </c>
      <c r="AE7">
        <f t="shared" si="3"/>
        <v>0</v>
      </c>
      <c r="AF7">
        <f t="shared" si="4"/>
        <v>0</v>
      </c>
      <c r="AG7">
        <f t="shared" si="5"/>
        <v>-47.801010062790503</v>
      </c>
      <c r="AH7">
        <f t="shared" si="6"/>
        <v>-581.29759570805527</v>
      </c>
      <c r="AI7">
        <f t="shared" si="7"/>
        <v>-629.09860577084578</v>
      </c>
      <c r="AJ7">
        <f t="shared" si="8"/>
        <v>-240.95364988243273</v>
      </c>
      <c r="AK7">
        <f>G7*SUM(AB7, AE7:AF7)</f>
        <v>14.299698112026713</v>
      </c>
      <c r="AL7">
        <f t="shared" si="9"/>
        <v>-855.7525575412518</v>
      </c>
      <c r="AN7">
        <f t="shared" si="10"/>
        <v>0</v>
      </c>
      <c r="AO7">
        <f t="shared" si="11"/>
        <v>0</v>
      </c>
      <c r="AP7">
        <f t="shared" si="12"/>
        <v>-38.339463822940189</v>
      </c>
      <c r="AQ7">
        <f t="shared" si="13"/>
        <v>-466.2378077730113</v>
      </c>
      <c r="AR7">
        <f t="shared" si="14"/>
        <v>-504.57727159595152</v>
      </c>
      <c r="AS7">
        <f t="shared" si="15"/>
        <v>-193.26022045429627</v>
      </c>
      <c r="AT7">
        <f t="shared" si="16"/>
        <v>11.46927141758831</v>
      </c>
      <c r="AU7">
        <f t="shared" si="17"/>
        <v>-686.36822063265947</v>
      </c>
      <c r="AW7">
        <v>4</v>
      </c>
      <c r="AX7">
        <f>IF(Z7&gt;0, (R7*SUMPRODUCT(K7:$K$98, X7:$X$98)-K7*$AZ$3)/Z7, 0)</f>
        <v>1335.9170196640746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1.2214540000000001E-3</v>
      </c>
      <c r="Q8" s="5">
        <f t="shared" si="29"/>
        <v>50</v>
      </c>
      <c r="R8">
        <f t="shared" si="0"/>
        <v>500000</v>
      </c>
      <c r="S8">
        <f t="shared" si="1"/>
        <v>1673.489295774044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1277.1636580003105</v>
      </c>
      <c r="AC8">
        <f t="shared" si="2"/>
        <v>1581.9364860929709</v>
      </c>
      <c r="AE8">
        <f t="shared" si="3"/>
        <v>0</v>
      </c>
      <c r="AF8">
        <f t="shared" si="4"/>
        <v>0</v>
      </c>
      <c r="AG8">
        <f t="shared" si="5"/>
        <v>-47.26461322721736</v>
      </c>
      <c r="AH8">
        <f t="shared" si="6"/>
        <v>-583.86734945235719</v>
      </c>
      <c r="AI8">
        <f t="shared" si="7"/>
        <v>-631.1319626795746</v>
      </c>
      <c r="AJ8">
        <f t="shared" si="8"/>
        <v>-304.77282809266035</v>
      </c>
      <c r="AK8">
        <f t="shared" ref="AK8:AK39" si="30">G8*SUM(AB8:AB8, AE8:AF8)</f>
        <v>27.586735012806709</v>
      </c>
      <c r="AL8">
        <f t="shared" si="9"/>
        <v>-908.31805575942826</v>
      </c>
      <c r="AN8">
        <f t="shared" si="10"/>
        <v>0</v>
      </c>
      <c r="AO8">
        <f t="shared" si="11"/>
        <v>0</v>
      </c>
      <c r="AP8">
        <f t="shared" si="12"/>
        <v>-35.376296466280699</v>
      </c>
      <c r="AQ8">
        <f t="shared" si="13"/>
        <v>-437.00906536380728</v>
      </c>
      <c r="AR8">
        <f t="shared" si="14"/>
        <v>-472.38536183008802</v>
      </c>
      <c r="AS8">
        <f t="shared" si="15"/>
        <v>-228.11429493014631</v>
      </c>
      <c r="AT8">
        <f t="shared" si="16"/>
        <v>20.647931924423194</v>
      </c>
      <c r="AU8">
        <f t="shared" si="17"/>
        <v>-679.85172483581118</v>
      </c>
      <c r="AW8">
        <v>5</v>
      </c>
      <c r="AX8">
        <f>IF(Z8&gt;0, (R8*SUMPRODUCT(K8:$K$98, X8:$X$98)-K8*$AZ$3)/Z8, 0)</f>
        <v>1673.489295774044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1.250903E-3</v>
      </c>
      <c r="Q9" s="5">
        <f t="shared" si="29"/>
        <v>50</v>
      </c>
      <c r="R9">
        <f t="shared" si="0"/>
        <v>500000</v>
      </c>
      <c r="S9">
        <f t="shared" si="1"/>
        <v>2001.7850076772479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1581.9364860929709</v>
      </c>
      <c r="AC9">
        <f t="shared" si="2"/>
        <v>1870.9821156324597</v>
      </c>
      <c r="AE9">
        <f t="shared" si="3"/>
        <v>0</v>
      </c>
      <c r="AF9">
        <f t="shared" si="4"/>
        <v>0</v>
      </c>
      <c r="AG9">
        <f t="shared" si="5"/>
        <v>-46.732843648465419</v>
      </c>
      <c r="AH9">
        <f t="shared" si="6"/>
        <v>-591.2344647976588</v>
      </c>
      <c r="AI9">
        <f t="shared" si="7"/>
        <v>-637.96730844612421</v>
      </c>
      <c r="AJ9">
        <f t="shared" si="8"/>
        <v>-289.0456295394888</v>
      </c>
      <c r="AK9">
        <f t="shared" si="30"/>
        <v>35.27718363987325</v>
      </c>
      <c r="AL9">
        <f t="shared" si="9"/>
        <v>-891.73575434573979</v>
      </c>
      <c r="AN9">
        <f t="shared" si="10"/>
        <v>0</v>
      </c>
      <c r="AO9">
        <f t="shared" si="11"/>
        <v>0</v>
      </c>
      <c r="AP9">
        <f t="shared" si="12"/>
        <v>-32.619864950330438</v>
      </c>
      <c r="AQ9">
        <f t="shared" si="13"/>
        <v>-412.68595895327735</v>
      </c>
      <c r="AR9">
        <f t="shared" si="14"/>
        <v>-445.30582390360775</v>
      </c>
      <c r="AS9">
        <f t="shared" si="15"/>
        <v>-201.75595285802768</v>
      </c>
      <c r="AT9">
        <f t="shared" si="16"/>
        <v>24.623730899338479</v>
      </c>
      <c r="AU9">
        <f t="shared" si="17"/>
        <v>-622.43804586229703</v>
      </c>
      <c r="AW9">
        <v>6</v>
      </c>
      <c r="AX9">
        <f>IF(Z9&gt;0, (R9*SUMPRODUCT(K9:$K$98, X9:$X$98)-K9*$AZ$3)/Z9, 0)</f>
        <v>2001.7850076772479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1.286052E-3</v>
      </c>
      <c r="Q10" s="5">
        <f t="shared" si="29"/>
        <v>50</v>
      </c>
      <c r="R10">
        <f t="shared" si="0"/>
        <v>500000</v>
      </c>
      <c r="S10">
        <f t="shared" si="1"/>
        <v>2137.7428249021063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1870.9821156324597</v>
      </c>
      <c r="AC10">
        <f t="shared" si="2"/>
        <v>1975.5058597505283</v>
      </c>
      <c r="AE10">
        <f t="shared" si="3"/>
        <v>0</v>
      </c>
      <c r="AF10">
        <f t="shared" si="4"/>
        <v>0</v>
      </c>
      <c r="AG10">
        <f t="shared" si="5"/>
        <v>-46.205414344940969</v>
      </c>
      <c r="AH10">
        <f t="shared" si="6"/>
        <v>-601.00867039796253</v>
      </c>
      <c r="AI10">
        <f t="shared" si="7"/>
        <v>-647.21408474290354</v>
      </c>
      <c r="AJ10">
        <f t="shared" si="8"/>
        <v>-104.52374411806863</v>
      </c>
      <c r="AK10">
        <f t="shared" si="30"/>
        <v>8.0452230972195764</v>
      </c>
      <c r="AL10">
        <f t="shared" si="9"/>
        <v>-743.69260576375257</v>
      </c>
      <c r="AN10">
        <f t="shared" si="10"/>
        <v>0</v>
      </c>
      <c r="AO10">
        <f t="shared" si="11"/>
        <v>0</v>
      </c>
      <c r="AP10">
        <f t="shared" si="12"/>
        <v>-30.590643515382748</v>
      </c>
      <c r="AQ10">
        <f t="shared" si="13"/>
        <v>-397.90232911981752</v>
      </c>
      <c r="AR10">
        <f t="shared" si="14"/>
        <v>-428.49297263520032</v>
      </c>
      <c r="AS10">
        <f t="shared" si="15"/>
        <v>-69.200734168051255</v>
      </c>
      <c r="AT10">
        <f t="shared" si="16"/>
        <v>5.3264007099140747</v>
      </c>
      <c r="AU10">
        <f t="shared" si="17"/>
        <v>-492.36730609333745</v>
      </c>
      <c r="AW10">
        <v>7</v>
      </c>
      <c r="AX10">
        <f>IF(Z10&gt;0, (R10*SUMPRODUCT(K10:$K$98, X10:$X$98)-K10*$AZ$3)/Z10, 0)</f>
        <v>2137.7428249021063</v>
      </c>
    </row>
    <row r="11" spans="1:52" x14ac:dyDescent="0.25">
      <c r="A11" t="s">
        <v>33</v>
      </c>
      <c r="C11" s="25">
        <f>AU100</f>
        <v>3678.8480292864156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1.3202509999999999E-3</v>
      </c>
      <c r="Q11" s="5">
        <f t="shared" si="29"/>
        <v>50</v>
      </c>
      <c r="R11">
        <f t="shared" si="0"/>
        <v>500000</v>
      </c>
      <c r="S11">
        <f t="shared" si="1"/>
        <v>2238.2591018997828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1975.5058597505283</v>
      </c>
      <c r="AC11">
        <f t="shared" si="2"/>
        <v>2044.9790474872698</v>
      </c>
      <c r="AE11">
        <f t="shared" si="3"/>
        <v>0</v>
      </c>
      <c r="AF11">
        <f t="shared" si="4"/>
        <v>0</v>
      </c>
      <c r="AG11">
        <f t="shared" si="5"/>
        <v>-45.682357456997238</v>
      </c>
      <c r="AH11">
        <f t="shared" si="6"/>
        <v>-610.02744494322656</v>
      </c>
      <c r="AI11">
        <f t="shared" si="7"/>
        <v>-655.70980240022379</v>
      </c>
      <c r="AJ11">
        <f t="shared" si="8"/>
        <v>-69.473187736741465</v>
      </c>
      <c r="AK11">
        <f t="shared" si="30"/>
        <v>3.1608093756008455</v>
      </c>
      <c r="AL11">
        <f t="shared" si="9"/>
        <v>-722.02218076136444</v>
      </c>
      <c r="AN11">
        <f t="shared" si="10"/>
        <v>0</v>
      </c>
      <c r="AO11">
        <f t="shared" si="11"/>
        <v>0</v>
      </c>
      <c r="AP11">
        <f t="shared" si="12"/>
        <v>-28.760317375938659</v>
      </c>
      <c r="AQ11">
        <f t="shared" si="13"/>
        <v>-384.05598794054379</v>
      </c>
      <c r="AR11">
        <f t="shared" si="14"/>
        <v>-412.81630531648244</v>
      </c>
      <c r="AS11">
        <f t="shared" si="15"/>
        <v>-43.738349762437807</v>
      </c>
      <c r="AT11">
        <f t="shared" si="16"/>
        <v>1.9899559888671776</v>
      </c>
      <c r="AU11">
        <f t="shared" si="17"/>
        <v>-454.56469909005313</v>
      </c>
      <c r="AW11">
        <v>8</v>
      </c>
      <c r="AX11">
        <f>IF(Z11&gt;0, (R11*SUMPRODUCT(K11:$K$98, X11:$X$98)-K11*$AZ$3)/Z11, 0)</f>
        <v>2238.2591018997828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1.3639489999999999E-3</v>
      </c>
      <c r="Q12" s="5">
        <f t="shared" si="29"/>
        <v>50</v>
      </c>
      <c r="R12">
        <f t="shared" si="0"/>
        <v>500000</v>
      </c>
      <c r="S12">
        <f t="shared" si="1"/>
        <v>2503.5684356730189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2044.9790474872698</v>
      </c>
      <c r="AC12">
        <f t="shared" si="2"/>
        <v>2261.3845151307978</v>
      </c>
      <c r="AE12">
        <f t="shared" si="3"/>
        <v>0</v>
      </c>
      <c r="AF12">
        <f t="shared" si="4"/>
        <v>0</v>
      </c>
      <c r="AG12">
        <f t="shared" si="5"/>
        <v>-45.163225476656152</v>
      </c>
      <c r="AH12">
        <f t="shared" si="6"/>
        <v>-623.08405771113928</v>
      </c>
      <c r="AI12">
        <f t="shared" si="7"/>
        <v>-668.24728318779546</v>
      </c>
      <c r="AJ12">
        <f t="shared" si="8"/>
        <v>-216.40546764352803</v>
      </c>
      <c r="AK12">
        <f t="shared" si="30"/>
        <v>42.944559997232666</v>
      </c>
      <c r="AL12">
        <f t="shared" si="9"/>
        <v>-841.70819083409083</v>
      </c>
      <c r="AN12">
        <f t="shared" si="10"/>
        <v>0</v>
      </c>
      <c r="AO12">
        <f t="shared" si="11"/>
        <v>0</v>
      </c>
      <c r="AP12">
        <f t="shared" si="12"/>
        <v>-26.548540239080001</v>
      </c>
      <c r="AQ12">
        <f t="shared" si="13"/>
        <v>-366.2708321624105</v>
      </c>
      <c r="AR12">
        <f t="shared" si="14"/>
        <v>-392.81937240149051</v>
      </c>
      <c r="AS12">
        <f t="shared" si="15"/>
        <v>-127.21078277858427</v>
      </c>
      <c r="AT12">
        <f t="shared" si="16"/>
        <v>25.244330251067133</v>
      </c>
      <c r="AU12">
        <f t="shared" si="17"/>
        <v>-494.78582492900767</v>
      </c>
      <c r="AW12">
        <v>9</v>
      </c>
      <c r="AX12">
        <f>IF(Z12&gt;0, (R12*SUMPRODUCT(K12:$K$98, X12:$X$98)-K12*$AZ$3)/Z12, 0)</f>
        <v>2503.5684356730189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1.4095469999999999E-3</v>
      </c>
      <c r="Q13" s="5">
        <f t="shared" si="29"/>
        <v>50</v>
      </c>
      <c r="R13">
        <f t="shared" si="0"/>
        <v>500000</v>
      </c>
      <c r="S13">
        <f t="shared" si="1"/>
        <v>3137.035041075861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2261.3845151307978</v>
      </c>
      <c r="AC13">
        <f t="shared" si="2"/>
        <v>2801.2426400872082</v>
      </c>
      <c r="AE13">
        <f t="shared" si="3"/>
        <v>0</v>
      </c>
      <c r="AF13">
        <f t="shared" si="4"/>
        <v>0</v>
      </c>
      <c r="AG13">
        <f t="shared" si="5"/>
        <v>-44.647933532908652</v>
      </c>
      <c r="AH13">
        <f t="shared" si="6"/>
        <v>-636.59688980944247</v>
      </c>
      <c r="AI13">
        <f t="shared" si="7"/>
        <v>-681.24482334235108</v>
      </c>
      <c r="AJ13">
        <f t="shared" si="8"/>
        <v>-539.85812495641039</v>
      </c>
      <c r="AK13">
        <f t="shared" si="30"/>
        <v>158.29691605915585</v>
      </c>
      <c r="AL13">
        <f t="shared" si="9"/>
        <v>-1062.8060322396057</v>
      </c>
      <c r="AN13">
        <f t="shared" si="10"/>
        <v>0</v>
      </c>
      <c r="AO13">
        <f t="shared" si="11"/>
        <v>0</v>
      </c>
      <c r="AP13">
        <f t="shared" si="12"/>
        <v>-23.433601269143594</v>
      </c>
      <c r="AQ13">
        <f t="shared" si="13"/>
        <v>-334.11977900334369</v>
      </c>
      <c r="AR13">
        <f t="shared" si="14"/>
        <v>-357.55338027248723</v>
      </c>
      <c r="AS13">
        <f t="shared" si="15"/>
        <v>-283.34614933099829</v>
      </c>
      <c r="AT13">
        <f t="shared" si="16"/>
        <v>83.082609194694641</v>
      </c>
      <c r="AU13">
        <f t="shared" si="17"/>
        <v>-557.81692040879091</v>
      </c>
      <c r="AW13">
        <v>10</v>
      </c>
      <c r="AX13">
        <f>IF(Z13&gt;0, (R13*SUMPRODUCT(K13:$K$98, X13:$X$98)-K13*$AZ$3)/Z13, 0)</f>
        <v>3137.035041075861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1.462746E-3</v>
      </c>
      <c r="Q14" s="5">
        <f t="shared" si="29"/>
        <v>50</v>
      </c>
      <c r="R14">
        <f t="shared" si="0"/>
        <v>500000</v>
      </c>
      <c r="S14">
        <f t="shared" si="1"/>
        <v>3711.4325768754761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2801.2426400872082</v>
      </c>
      <c r="AC14">
        <f t="shared" si="2"/>
        <v>3276.1665727970967</v>
      </c>
      <c r="AE14">
        <f t="shared" si="3"/>
        <v>0</v>
      </c>
      <c r="AF14">
        <f t="shared" si="4"/>
        <v>0</v>
      </c>
      <c r="AG14">
        <f t="shared" si="5"/>
        <v>-44.136145611396039</v>
      </c>
      <c r="AH14">
        <f t="shared" si="6"/>
        <v>-653.08586183527996</v>
      </c>
      <c r="AI14">
        <f t="shared" si="7"/>
        <v>-697.222007446676</v>
      </c>
      <c r="AJ14">
        <f t="shared" si="8"/>
        <v>-474.9239327098885</v>
      </c>
      <c r="AK14">
        <f t="shared" si="30"/>
        <v>196.0869848061046</v>
      </c>
      <c r="AL14">
        <f t="shared" si="9"/>
        <v>-976.05895535045977</v>
      </c>
      <c r="AN14">
        <f t="shared" si="10"/>
        <v>0</v>
      </c>
      <c r="AO14">
        <f t="shared" si="11"/>
        <v>0</v>
      </c>
      <c r="AP14">
        <f t="shared" si="12"/>
        <v>-20.683024866009038</v>
      </c>
      <c r="AQ14">
        <f t="shared" si="13"/>
        <v>-306.0482725181671</v>
      </c>
      <c r="AR14">
        <f t="shared" si="14"/>
        <v>-326.73129738417612</v>
      </c>
      <c r="AS14">
        <f t="shared" si="15"/>
        <v>-222.55825409378622</v>
      </c>
      <c r="AT14">
        <f t="shared" si="16"/>
        <v>91.890035399879039</v>
      </c>
      <c r="AU14">
        <f t="shared" si="17"/>
        <v>-457.39951607808325</v>
      </c>
      <c r="AW14">
        <v>11</v>
      </c>
      <c r="AX14">
        <f>IF(Z14&gt;0, (R14*SUMPRODUCT(K14:$K$98, X14:$X$98)-K14*$AZ$3)/Z14, 0)</f>
        <v>3711.4325768754761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1.535893E-3</v>
      </c>
      <c r="Q15" s="5">
        <f t="shared" si="29"/>
        <v>50</v>
      </c>
      <c r="R15">
        <f t="shared" si="0"/>
        <v>500000</v>
      </c>
      <c r="S15">
        <f t="shared" si="1"/>
        <v>4231.8737435324292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3276.1665727970967</v>
      </c>
      <c r="AC15">
        <f t="shared" si="2"/>
        <v>3692.4787571657457</v>
      </c>
      <c r="AE15">
        <f t="shared" si="3"/>
        <v>0</v>
      </c>
      <c r="AF15">
        <f t="shared" si="4"/>
        <v>0</v>
      </c>
      <c r="AG15">
        <f t="shared" si="5"/>
        <v>-43.62699575819056</v>
      </c>
      <c r="AH15">
        <f t="shared" si="6"/>
        <v>-677.88397091523893</v>
      </c>
      <c r="AI15">
        <f t="shared" si="7"/>
        <v>-721.51096667342949</v>
      </c>
      <c r="AJ15">
        <f t="shared" si="8"/>
        <v>-416.31218436864901</v>
      </c>
      <c r="AK15">
        <f t="shared" si="30"/>
        <v>229.33166009579679</v>
      </c>
      <c r="AL15">
        <f t="shared" si="9"/>
        <v>-908.49149094628171</v>
      </c>
      <c r="AN15">
        <f t="shared" si="10"/>
        <v>0</v>
      </c>
      <c r="AO15">
        <f t="shared" si="11"/>
        <v>0</v>
      </c>
      <c r="AP15">
        <f t="shared" si="12"/>
        <v>-18.253953307355733</v>
      </c>
      <c r="AQ15">
        <f t="shared" si="13"/>
        <v>-283.63315277258226</v>
      </c>
      <c r="AR15">
        <f t="shared" si="14"/>
        <v>-301.88710607993801</v>
      </c>
      <c r="AS15">
        <f t="shared" si="15"/>
        <v>-174.18900941217993</v>
      </c>
      <c r="AT15">
        <f t="shared" si="16"/>
        <v>95.954565345039342</v>
      </c>
      <c r="AU15">
        <f t="shared" si="17"/>
        <v>-380.12155014707861</v>
      </c>
      <c r="AW15">
        <v>12</v>
      </c>
      <c r="AX15">
        <f>IF(Z15&gt;0, (R15*SUMPRODUCT(K15:$K$98, X15:$X$98)-K15*$AZ$3)/Z15, 0)</f>
        <v>4231.8737435324292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1.6204399999999999E-3</v>
      </c>
      <c r="Q16" s="5">
        <f t="shared" si="29"/>
        <v>50</v>
      </c>
      <c r="R16">
        <f t="shared" si="0"/>
        <v>500000</v>
      </c>
      <c r="S16">
        <f t="shared" si="1"/>
        <v>4700.6115442183536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3692.4787571657457</v>
      </c>
      <c r="AC16">
        <f t="shared" si="2"/>
        <v>4053.8102980421068</v>
      </c>
      <c r="AE16">
        <f t="shared" si="3"/>
        <v>0</v>
      </c>
      <c r="AF16">
        <f t="shared" si="4"/>
        <v>0</v>
      </c>
      <c r="AG16">
        <f t="shared" si="5"/>
        <v>-43.120030871602246</v>
      </c>
      <c r="AH16">
        <f t="shared" si="6"/>
        <v>-706.9492900640231</v>
      </c>
      <c r="AI16">
        <f t="shared" si="7"/>
        <v>-750.06932093562534</v>
      </c>
      <c r="AJ16">
        <f t="shared" si="8"/>
        <v>-361.33154087636103</v>
      </c>
      <c r="AK16">
        <f t="shared" si="30"/>
        <v>258.47351300160221</v>
      </c>
      <c r="AL16">
        <f t="shared" si="9"/>
        <v>-852.92734881038427</v>
      </c>
      <c r="AN16">
        <f t="shared" si="10"/>
        <v>0</v>
      </c>
      <c r="AO16">
        <f t="shared" si="11"/>
        <v>0</v>
      </c>
      <c r="AP16">
        <f t="shared" si="12"/>
        <v>-16.108780659093572</v>
      </c>
      <c r="AQ16">
        <f t="shared" si="13"/>
        <v>-264.10210801224571</v>
      </c>
      <c r="AR16">
        <f t="shared" si="14"/>
        <v>-280.21088867133926</v>
      </c>
      <c r="AS16">
        <f t="shared" si="15"/>
        <v>-134.9862330693021</v>
      </c>
      <c r="AT16">
        <f t="shared" si="16"/>
        <v>96.560532146332079</v>
      </c>
      <c r="AU16">
        <f t="shared" si="17"/>
        <v>-318.63658959430933</v>
      </c>
      <c r="AW16">
        <v>13</v>
      </c>
      <c r="AX16">
        <f>IF(Z16&gt;0, (R16*SUMPRODUCT(K16:$K$98, X16:$X$98)-K16*$AZ$3)/Z16, 0)</f>
        <v>4700.6115442183536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1.706887E-3</v>
      </c>
      <c r="Q17" s="5">
        <f t="shared" si="29"/>
        <v>50</v>
      </c>
      <c r="R17">
        <f t="shared" si="0"/>
        <v>500000</v>
      </c>
      <c r="S17">
        <f t="shared" si="1"/>
        <v>5122.0767440257678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4053.8102980421068</v>
      </c>
      <c r="AC17">
        <f t="shared" si="2"/>
        <v>4365.5695236449865</v>
      </c>
      <c r="AE17">
        <f t="shared" si="3"/>
        <v>0</v>
      </c>
      <c r="AF17">
        <f t="shared" si="4"/>
        <v>0</v>
      </c>
      <c r="AG17">
        <f t="shared" si="5"/>
        <v>-42.615229542751891</v>
      </c>
      <c r="AH17">
        <f t="shared" si="6"/>
        <v>-736.01020134336557</v>
      </c>
      <c r="AI17">
        <f t="shared" si="7"/>
        <v>-778.62543088611744</v>
      </c>
      <c r="AJ17">
        <f t="shared" si="8"/>
        <v>-311.75922560287972</v>
      </c>
      <c r="AK17">
        <f t="shared" si="30"/>
        <v>283.76672086294752</v>
      </c>
      <c r="AL17">
        <f t="shared" si="9"/>
        <v>-806.61793562604976</v>
      </c>
      <c r="AN17">
        <f t="shared" si="10"/>
        <v>0</v>
      </c>
      <c r="AO17">
        <f t="shared" si="11"/>
        <v>0</v>
      </c>
      <c r="AP17">
        <f t="shared" si="12"/>
        <v>-14.214461593044444</v>
      </c>
      <c r="AQ17">
        <f t="shared" si="13"/>
        <v>-245.49882404337723</v>
      </c>
      <c r="AR17">
        <f t="shared" si="14"/>
        <v>-259.71328563642169</v>
      </c>
      <c r="AS17">
        <f t="shared" si="15"/>
        <v>-103.98840006631224</v>
      </c>
      <c r="AT17">
        <f t="shared" si="16"/>
        <v>94.651400411770737</v>
      </c>
      <c r="AU17">
        <f t="shared" si="17"/>
        <v>-269.05028529096319</v>
      </c>
      <c r="AW17">
        <v>14</v>
      </c>
      <c r="AX17">
        <f>IF(Z17&gt;0, (R17*SUMPRODUCT(K17:$K$98, X17:$X$98)-K17*$AZ$3)/Z17, 0)</f>
        <v>5122.0767440257678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1.7980839999999999E-3</v>
      </c>
      <c r="Q18" s="5">
        <f t="shared" si="29"/>
        <v>50</v>
      </c>
      <c r="R18">
        <f t="shared" si="0"/>
        <v>500000</v>
      </c>
      <c r="S18">
        <f t="shared" si="1"/>
        <v>5502.2118651460924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4365.5695236449865</v>
      </c>
      <c r="AC18">
        <f t="shared" si="2"/>
        <v>4634.2326046151156</v>
      </c>
      <c r="AE18">
        <f t="shared" si="3"/>
        <v>0</v>
      </c>
      <c r="AF18">
        <f t="shared" si="4"/>
        <v>0</v>
      </c>
      <c r="AG18">
        <f t="shared" si="5"/>
        <v>-42.112451484927227</v>
      </c>
      <c r="AH18">
        <f t="shared" si="6"/>
        <v>-766.25762397149492</v>
      </c>
      <c r="AI18">
        <f t="shared" si="7"/>
        <v>-808.37007545642211</v>
      </c>
      <c r="AJ18">
        <f t="shared" si="8"/>
        <v>-268.66308097012916</v>
      </c>
      <c r="AK18">
        <f t="shared" si="30"/>
        <v>305.58986665514908</v>
      </c>
      <c r="AL18">
        <f t="shared" si="9"/>
        <v>-771.44328977140208</v>
      </c>
      <c r="AN18">
        <f t="shared" si="10"/>
        <v>0</v>
      </c>
      <c r="AO18">
        <f t="shared" si="11"/>
        <v>0</v>
      </c>
      <c r="AP18">
        <f t="shared" si="12"/>
        <v>-12.54174837603119</v>
      </c>
      <c r="AQ18">
        <f t="shared" si="13"/>
        <v>-228.20353534881897</v>
      </c>
      <c r="AR18">
        <f t="shared" si="14"/>
        <v>-240.74528372485017</v>
      </c>
      <c r="AS18">
        <f t="shared" si="15"/>
        <v>-80.012078153717965</v>
      </c>
      <c r="AT18">
        <f t="shared" si="16"/>
        <v>91.009453943225523</v>
      </c>
      <c r="AU18">
        <f t="shared" si="17"/>
        <v>-229.74790793534257</v>
      </c>
      <c r="AW18">
        <v>15</v>
      </c>
      <c r="AX18">
        <f>IF(Z18&gt;0, (R18*SUMPRODUCT(K18:$K$98, X18:$X$98)-K18*$AZ$3)/Z18, 0)</f>
        <v>5502.2118651460924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1.9035300000000001E-3</v>
      </c>
      <c r="Q19" s="5">
        <f t="shared" si="29"/>
        <v>50</v>
      </c>
      <c r="R19">
        <f t="shared" si="0"/>
        <v>500000</v>
      </c>
      <c r="S19">
        <f t="shared" si="1"/>
        <v>5845.9096723727989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4634.2326046151156</v>
      </c>
      <c r="AC19">
        <f t="shared" si="2"/>
        <v>4865.1021987426411</v>
      </c>
      <c r="AE19">
        <f t="shared" si="3"/>
        <v>0</v>
      </c>
      <c r="AF19">
        <f t="shared" si="4"/>
        <v>0</v>
      </c>
      <c r="AG19">
        <f t="shared" si="5"/>
        <v>-41.611164655302844</v>
      </c>
      <c r="AH19">
        <f t="shared" si="6"/>
        <v>-801.62314775103528</v>
      </c>
      <c r="AI19">
        <f t="shared" si="7"/>
        <v>-843.23431240633818</v>
      </c>
      <c r="AJ19">
        <f t="shared" si="8"/>
        <v>-230.86959412752549</v>
      </c>
      <c r="AK19">
        <f t="shared" si="30"/>
        <v>324.39628232305813</v>
      </c>
      <c r="AL19">
        <f t="shared" si="9"/>
        <v>-749.70762421080553</v>
      </c>
      <c r="AN19">
        <f t="shared" si="10"/>
        <v>0</v>
      </c>
      <c r="AO19">
        <f t="shared" si="11"/>
        <v>0</v>
      </c>
      <c r="AP19">
        <f t="shared" si="12"/>
        <v>-11.064694016057722</v>
      </c>
      <c r="AQ19">
        <f t="shared" si="13"/>
        <v>-213.15709184130938</v>
      </c>
      <c r="AR19">
        <f t="shared" si="14"/>
        <v>-224.22178585736711</v>
      </c>
      <c r="AS19">
        <f t="shared" si="15"/>
        <v>-61.38980818713916</v>
      </c>
      <c r="AT19">
        <f t="shared" si="16"/>
        <v>86.259195905344441</v>
      </c>
      <c r="AU19">
        <f t="shared" si="17"/>
        <v>-199.35239813916181</v>
      </c>
      <c r="AW19">
        <v>16</v>
      </c>
      <c r="AX19">
        <f>IF(Z19&gt;0, (R19*SUMPRODUCT(K19:$K$98, X19:$X$98)-K19*$AZ$3)/Z19, 0)</f>
        <v>5845.9096723727989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2.008026E-3</v>
      </c>
      <c r="Q20" s="5">
        <f t="shared" si="29"/>
        <v>50</v>
      </c>
      <c r="R20">
        <f t="shared" si="0"/>
        <v>500000</v>
      </c>
      <c r="S20">
        <f t="shared" si="1"/>
        <v>6156.2242133531308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4865.1021987426411</v>
      </c>
      <c r="AC20">
        <f t="shared" si="2"/>
        <v>5061.8318296480693</v>
      </c>
      <c r="AE20">
        <f t="shared" si="3"/>
        <v>0</v>
      </c>
      <c r="AF20">
        <f t="shared" si="4"/>
        <v>0</v>
      </c>
      <c r="AG20">
        <f t="shared" si="5"/>
        <v>-41.111496708231684</v>
      </c>
      <c r="AH20">
        <f t="shared" si="6"/>
        <v>-835.56300518129149</v>
      </c>
      <c r="AI20">
        <f t="shared" si="7"/>
        <v>-876.67450188952319</v>
      </c>
      <c r="AJ20">
        <f t="shared" si="8"/>
        <v>-196.72963090542817</v>
      </c>
      <c r="AK20">
        <f t="shared" si="30"/>
        <v>340.55715391198493</v>
      </c>
      <c r="AL20">
        <f t="shared" si="9"/>
        <v>-732.84697888296637</v>
      </c>
      <c r="AN20">
        <f t="shared" si="10"/>
        <v>0</v>
      </c>
      <c r="AO20">
        <f t="shared" si="11"/>
        <v>0</v>
      </c>
      <c r="AP20">
        <f t="shared" si="12"/>
        <v>-9.7605615023489776</v>
      </c>
      <c r="AQ20">
        <f t="shared" si="13"/>
        <v>-198.37672559186001</v>
      </c>
      <c r="AR20">
        <f t="shared" si="14"/>
        <v>-208.137287094209</v>
      </c>
      <c r="AS20">
        <f t="shared" si="15"/>
        <v>-46.706926663712757</v>
      </c>
      <c r="AT20">
        <f t="shared" si="16"/>
        <v>80.854002212896589</v>
      </c>
      <c r="AU20">
        <f t="shared" si="17"/>
        <v>-173.99021154502515</v>
      </c>
      <c r="AW20">
        <v>17</v>
      </c>
      <c r="AX20">
        <f>IF(Z20&gt;0, (R20*SUMPRODUCT(K20:$K$98, X20:$X$98)-K20*$AZ$3)/Z20, 0)</f>
        <v>6156.2242133531308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2.1277219999999999E-3</v>
      </c>
      <c r="Q21" s="5">
        <f t="shared" si="29"/>
        <v>50</v>
      </c>
      <c r="R21">
        <f t="shared" si="0"/>
        <v>500000</v>
      </c>
      <c r="S21">
        <f t="shared" si="1"/>
        <v>6438.1321874760006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5061.8318296480693</v>
      </c>
      <c r="AC21">
        <f t="shared" si="2"/>
        <v>5229.4253922229382</v>
      </c>
      <c r="AE21">
        <f t="shared" si="3"/>
        <v>0</v>
      </c>
      <c r="AF21">
        <f t="shared" si="4"/>
        <v>0</v>
      </c>
      <c r="AG21">
        <f t="shared" si="5"/>
        <v>-40.612907905150344</v>
      </c>
      <c r="AH21">
        <f t="shared" si="6"/>
        <v>-874.73835999032133</v>
      </c>
      <c r="AI21">
        <f t="shared" si="7"/>
        <v>-915.35126789547166</v>
      </c>
      <c r="AJ21">
        <f t="shared" si="8"/>
        <v>-167.59356257486888</v>
      </c>
      <c r="AK21">
        <f t="shared" si="30"/>
        <v>354.3282280753649</v>
      </c>
      <c r="AL21">
        <f t="shared" si="9"/>
        <v>-728.61660239497564</v>
      </c>
      <c r="AN21">
        <f t="shared" si="10"/>
        <v>0</v>
      </c>
      <c r="AO21">
        <f t="shared" si="11"/>
        <v>0</v>
      </c>
      <c r="AP21">
        <f t="shared" si="12"/>
        <v>-8.6090965409683822</v>
      </c>
      <c r="AQ21">
        <f t="shared" si="13"/>
        <v>-185.42644143661579</v>
      </c>
      <c r="AR21">
        <f t="shared" si="14"/>
        <v>-194.03553797758417</v>
      </c>
      <c r="AS21">
        <f t="shared" si="15"/>
        <v>-35.526369183451131</v>
      </c>
      <c r="AT21">
        <f t="shared" si="16"/>
        <v>75.110256320854006</v>
      </c>
      <c r="AU21">
        <f t="shared" si="17"/>
        <v>-154.45165084018132</v>
      </c>
      <c r="AW21">
        <v>18</v>
      </c>
      <c r="AX21">
        <f>IF(Z21&gt;0, (R21*SUMPRODUCT(K21:$K$98, X21:$X$98)-K21*$AZ$3)/Z21, 0)</f>
        <v>6438.1321874760006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2.2569180000000001E-3</v>
      </c>
      <c r="Q22" s="5">
        <f t="shared" si="29"/>
        <v>50</v>
      </c>
      <c r="R22">
        <f t="shared" si="0"/>
        <v>500000</v>
      </c>
      <c r="S22">
        <f t="shared" si="1"/>
        <v>6694.1820119217937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5229.4253922229382</v>
      </c>
      <c r="AC22">
        <f t="shared" si="2"/>
        <v>5370.7581366494724</v>
      </c>
      <c r="AE22">
        <f t="shared" si="3"/>
        <v>0</v>
      </c>
      <c r="AF22">
        <f t="shared" si="4"/>
        <v>0</v>
      </c>
      <c r="AG22">
        <f t="shared" si="5"/>
        <v>-40.115118823215361</v>
      </c>
      <c r="AH22">
        <f t="shared" si="6"/>
        <v>-916.60002883476102</v>
      </c>
      <c r="AI22">
        <f t="shared" si="7"/>
        <v>-956.71514765797633</v>
      </c>
      <c r="AJ22">
        <f t="shared" si="8"/>
        <v>-141.33274442653419</v>
      </c>
      <c r="AK22">
        <f t="shared" si="30"/>
        <v>366.05977745560568</v>
      </c>
      <c r="AL22">
        <f t="shared" si="9"/>
        <v>-731.9881146289049</v>
      </c>
      <c r="AN22">
        <f t="shared" si="10"/>
        <v>0</v>
      </c>
      <c r="AO22">
        <f t="shared" si="11"/>
        <v>0</v>
      </c>
      <c r="AP22">
        <f t="shared" si="12"/>
        <v>-7.5924781701889721</v>
      </c>
      <c r="AQ22">
        <f t="shared" si="13"/>
        <v>-173.48236559865427</v>
      </c>
      <c r="AR22">
        <f t="shared" si="14"/>
        <v>-181.07484376884324</v>
      </c>
      <c r="AS22">
        <f t="shared" si="15"/>
        <v>-26.74965968617186</v>
      </c>
      <c r="AT22">
        <f t="shared" si="16"/>
        <v>69.283126931871038</v>
      </c>
      <c r="AU22">
        <f t="shared" si="17"/>
        <v>-138.54137652314407</v>
      </c>
      <c r="AW22">
        <v>19</v>
      </c>
      <c r="AX22">
        <f>IF(Z22&gt;0, (R22*SUMPRODUCT(K22:$K$98, X22:$X$98)-K22*$AZ$3)/Z22, 0)</f>
        <v>6694.1820119217937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2.397513E-3</v>
      </c>
      <c r="Q23" s="5">
        <f t="shared" si="29"/>
        <v>50</v>
      </c>
      <c r="R23">
        <f t="shared" si="0"/>
        <v>500000</v>
      </c>
      <c r="S23">
        <f t="shared" si="1"/>
        <v>6927.474866097672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5370.7581366494724</v>
      </c>
      <c r="AC23">
        <f t="shared" si="2"/>
        <v>5489.0250441429171</v>
      </c>
      <c r="AE23">
        <f t="shared" si="3"/>
        <v>0</v>
      </c>
      <c r="AF23">
        <f t="shared" si="4"/>
        <v>0</v>
      </c>
      <c r="AG23">
        <f t="shared" si="5"/>
        <v>-39.617791116108009</v>
      </c>
      <c r="AH23">
        <f t="shared" si="6"/>
        <v>-961.76518875203533</v>
      </c>
      <c r="AI23">
        <f t="shared" si="7"/>
        <v>-1001.3829798681434</v>
      </c>
      <c r="AJ23">
        <f t="shared" si="8"/>
        <v>-118.26690749344471</v>
      </c>
      <c r="AK23">
        <f t="shared" si="30"/>
        <v>375.95306956546312</v>
      </c>
      <c r="AL23">
        <f t="shared" si="9"/>
        <v>-743.69681779612495</v>
      </c>
      <c r="AN23">
        <f t="shared" si="10"/>
        <v>0</v>
      </c>
      <c r="AO23">
        <f t="shared" si="11"/>
        <v>0</v>
      </c>
      <c r="AP23">
        <f t="shared" si="12"/>
        <v>-6.6949556458677133</v>
      </c>
      <c r="AQ23">
        <f t="shared" si="13"/>
        <v>-162.52736710039528</v>
      </c>
      <c r="AR23">
        <f t="shared" si="14"/>
        <v>-169.22232274626302</v>
      </c>
      <c r="AS23">
        <f t="shared" si="15"/>
        <v>-19.985760885104504</v>
      </c>
      <c r="AT23">
        <f t="shared" si="16"/>
        <v>63.531788490984894</v>
      </c>
      <c r="AU23">
        <f t="shared" si="17"/>
        <v>-125.67629514038262</v>
      </c>
      <c r="AW23">
        <v>20</v>
      </c>
      <c r="AX23">
        <f>IF(Z23&gt;0, (R23*SUMPRODUCT(K23:$K$98, X23:$X$98)-K23*$AZ$3)/Z23, 0)</f>
        <v>6927.474866097672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2.5466569999999999E-3</v>
      </c>
      <c r="Q24" s="5">
        <f t="shared" si="29"/>
        <v>50</v>
      </c>
      <c r="R24">
        <f t="shared" si="0"/>
        <v>500000</v>
      </c>
      <c r="S24">
        <f t="shared" si="1"/>
        <v>7140.7019853876391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5489.0250441429171</v>
      </c>
      <c r="AC24">
        <f t="shared" si="2"/>
        <v>5586.9880994461801</v>
      </c>
      <c r="AE24">
        <f t="shared" si="3"/>
        <v>0</v>
      </c>
      <c r="AF24">
        <f t="shared" si="4"/>
        <v>0</v>
      </c>
      <c r="AG24">
        <f t="shared" si="5"/>
        <v>-39.120720279876558</v>
      </c>
      <c r="AH24">
        <f t="shared" si="6"/>
        <v>-1008.9292507037427</v>
      </c>
      <c r="AI24">
        <f t="shared" si="7"/>
        <v>-1048.0499709836192</v>
      </c>
      <c r="AJ24">
        <f t="shared" si="8"/>
        <v>-97.96305530326299</v>
      </c>
      <c r="AK24">
        <f t="shared" si="30"/>
        <v>384.23175309000425</v>
      </c>
      <c r="AL24">
        <f t="shared" si="9"/>
        <v>-761.78127319687792</v>
      </c>
      <c r="AN24">
        <f t="shared" si="10"/>
        <v>0</v>
      </c>
      <c r="AO24">
        <f t="shared" si="11"/>
        <v>0</v>
      </c>
      <c r="AP24">
        <f t="shared" si="12"/>
        <v>-5.9026395837042838</v>
      </c>
      <c r="AQ24">
        <f t="shared" si="13"/>
        <v>-152.22996125212975</v>
      </c>
      <c r="AR24">
        <f t="shared" si="14"/>
        <v>-158.13260083583404</v>
      </c>
      <c r="AS24">
        <f t="shared" si="15"/>
        <v>-14.780929487923952</v>
      </c>
      <c r="AT24">
        <f t="shared" si="16"/>
        <v>57.973921207984112</v>
      </c>
      <c r="AU24">
        <f t="shared" si="17"/>
        <v>-114.93960911577386</v>
      </c>
      <c r="AW24">
        <v>21</v>
      </c>
      <c r="AX24">
        <f>IF(Z24&gt;0, (R24*SUMPRODUCT(K24:$K$98, X24:$X$98)-K24*$AZ$3)/Z24, 0)</f>
        <v>7140.7019853876391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3.8442260000000001E-3</v>
      </c>
      <c r="Q25" s="5">
        <f t="shared" si="29"/>
        <v>50</v>
      </c>
      <c r="R25">
        <f t="shared" si="0"/>
        <v>500000</v>
      </c>
      <c r="S25">
        <f t="shared" si="1"/>
        <v>7345.0849285829563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5586.9880994461801</v>
      </c>
      <c r="AC25">
        <f t="shared" si="2"/>
        <v>5667.3388724830311</v>
      </c>
      <c r="AE25">
        <f t="shared" si="3"/>
        <v>0</v>
      </c>
      <c r="AF25">
        <f t="shared" si="4"/>
        <v>0</v>
      </c>
      <c r="AG25">
        <f t="shared" si="5"/>
        <v>-38.579124187039163</v>
      </c>
      <c r="AH25">
        <f t="shared" si="6"/>
        <v>-1503.8889003862876</v>
      </c>
      <c r="AI25">
        <f t="shared" si="7"/>
        <v>-1542.4680245733268</v>
      </c>
      <c r="AJ25">
        <f t="shared" si="8"/>
        <v>-80.350773036851024</v>
      </c>
      <c r="AK25">
        <f t="shared" si="30"/>
        <v>391.08916696123265</v>
      </c>
      <c r="AL25">
        <f t="shared" si="9"/>
        <v>-1231.7296306489452</v>
      </c>
      <c r="AN25">
        <f t="shared" si="10"/>
        <v>0</v>
      </c>
      <c r="AO25">
        <f t="shared" si="11"/>
        <v>0</v>
      </c>
      <c r="AP25">
        <f t="shared" si="12"/>
        <v>-5.1972518815276212</v>
      </c>
      <c r="AQ25">
        <f t="shared" si="13"/>
        <v>-202.59893353843916</v>
      </c>
      <c r="AR25">
        <f t="shared" si="14"/>
        <v>-207.7961854199668</v>
      </c>
      <c r="AS25">
        <f t="shared" si="15"/>
        <v>-10.824590115715187</v>
      </c>
      <c r="AT25">
        <f t="shared" si="16"/>
        <v>52.686237742981064</v>
      </c>
      <c r="AU25">
        <f t="shared" si="17"/>
        <v>-165.93453779270092</v>
      </c>
      <c r="AW25">
        <v>22</v>
      </c>
      <c r="AX25">
        <f>IF(Z25&gt;0, (R25*SUMPRODUCT(K25:$K$98, X25:$X$98)-K25*$AZ$3)/Z25, 0)</f>
        <v>7345.0849285829563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5.3300140000000001E-3</v>
      </c>
      <c r="Q26" s="5">
        <f t="shared" si="29"/>
        <v>50</v>
      </c>
      <c r="R26">
        <f t="shared" si="0"/>
        <v>500000</v>
      </c>
      <c r="S26">
        <f t="shared" si="1"/>
        <v>7466.1014772150911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5667.3388724830311</v>
      </c>
      <c r="AC26">
        <f t="shared" si="2"/>
        <v>5672.4013088454676</v>
      </c>
      <c r="AE26">
        <f t="shared" si="3"/>
        <v>0</v>
      </c>
      <c r="AF26">
        <f t="shared" si="4"/>
        <v>0</v>
      </c>
      <c r="AG26">
        <f t="shared" si="5"/>
        <v>-37.98770567314412</v>
      </c>
      <c r="AH26">
        <f t="shared" si="6"/>
        <v>-2056.272720246574</v>
      </c>
      <c r="AI26">
        <f t="shared" si="7"/>
        <v>-2094.2604259197183</v>
      </c>
      <c r="AJ26">
        <f t="shared" si="8"/>
        <v>-5.0624363624365287</v>
      </c>
      <c r="AK26">
        <f t="shared" si="30"/>
        <v>396.71372107381222</v>
      </c>
      <c r="AL26">
        <f t="shared" si="9"/>
        <v>-1702.6091412083426</v>
      </c>
      <c r="AN26">
        <f t="shared" si="10"/>
        <v>0</v>
      </c>
      <c r="AO26">
        <f t="shared" si="11"/>
        <v>0</v>
      </c>
      <c r="AP26">
        <f t="shared" si="12"/>
        <v>-4.5692660155556046</v>
      </c>
      <c r="AQ26">
        <f t="shared" si="13"/>
        <v>-247.3341543756122</v>
      </c>
      <c r="AR26">
        <f t="shared" si="14"/>
        <v>-251.90342039116783</v>
      </c>
      <c r="AS26">
        <f t="shared" si="15"/>
        <v>-0.6089238088192136</v>
      </c>
      <c r="AT26">
        <f t="shared" si="16"/>
        <v>47.717820581322428</v>
      </c>
      <c r="AU26">
        <f t="shared" si="17"/>
        <v>-204.79452361866461</v>
      </c>
      <c r="AW26">
        <v>23</v>
      </c>
      <c r="AX26">
        <f>IF(Z26&gt;0, (R26*SUMPRODUCT(K26:$K$98, X26:$X$98)-K26*$AZ$3)/Z26, 0)</f>
        <v>7466.1014772150911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6.9004050000000001E-3</v>
      </c>
      <c r="Q27" s="5">
        <f t="shared" si="29"/>
        <v>50</v>
      </c>
      <c r="R27">
        <f t="shared" si="0"/>
        <v>500000</v>
      </c>
      <c r="S27">
        <f t="shared" si="1"/>
        <v>7511.5466880949707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5672.4013088454676</v>
      </c>
      <c r="AC27">
        <f t="shared" si="2"/>
        <v>5610.4790918813524</v>
      </c>
      <c r="AE27">
        <f t="shared" si="3"/>
        <v>0</v>
      </c>
      <c r="AF27">
        <f t="shared" si="4"/>
        <v>0</v>
      </c>
      <c r="AG27">
        <f t="shared" si="5"/>
        <v>-37.345698062247187</v>
      </c>
      <c r="AH27">
        <f t="shared" si="6"/>
        <v>-2621.3055416549205</v>
      </c>
      <c r="AI27">
        <f t="shared" si="7"/>
        <v>-2658.6512397171678</v>
      </c>
      <c r="AJ27">
        <f t="shared" si="8"/>
        <v>61.92221696411525</v>
      </c>
      <c r="AK27">
        <f t="shared" si="30"/>
        <v>397.06809161918278</v>
      </c>
      <c r="AL27">
        <f t="shared" si="9"/>
        <v>-2199.6609311338698</v>
      </c>
      <c r="AN27">
        <f t="shared" si="10"/>
        <v>0</v>
      </c>
      <c r="AO27">
        <f t="shared" si="11"/>
        <v>0</v>
      </c>
      <c r="AP27">
        <f t="shared" si="12"/>
        <v>-4.0107531869106952</v>
      </c>
      <c r="AQ27">
        <f t="shared" si="13"/>
        <v>-281.51594696491043</v>
      </c>
      <c r="AR27">
        <f t="shared" si="14"/>
        <v>-285.52670015182116</v>
      </c>
      <c r="AS27">
        <f t="shared" si="15"/>
        <v>6.6501562941854031</v>
      </c>
      <c r="AT27">
        <f t="shared" si="16"/>
        <v>42.643254685660516</v>
      </c>
      <c r="AU27">
        <f t="shared" si="17"/>
        <v>-236.23328917197523</v>
      </c>
      <c r="AW27">
        <v>24</v>
      </c>
      <c r="AX27">
        <f>IF(Z27&gt;0, (R27*SUMPRODUCT(K27:$K$98, X27:$X$98)-K27*$AZ$3)/Z27, 0)</f>
        <v>7511.5466880949707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8.6257439999999994E-3</v>
      </c>
      <c r="Q28" s="5">
        <f t="shared" si="29"/>
        <v>50</v>
      </c>
      <c r="R28">
        <f t="shared" si="0"/>
        <v>500000</v>
      </c>
      <c r="S28">
        <f t="shared" si="1"/>
        <v>7495.8984021258775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5610.4790918813524</v>
      </c>
      <c r="AC28">
        <f t="shared" si="2"/>
        <v>5494.5095176052782</v>
      </c>
      <c r="AE28">
        <f t="shared" si="3"/>
        <v>0</v>
      </c>
      <c r="AF28">
        <f t="shared" si="4"/>
        <v>0</v>
      </c>
      <c r="AG28">
        <f t="shared" si="5"/>
        <v>-36.65010665063847</v>
      </c>
      <c r="AH28">
        <f t="shared" si="6"/>
        <v>-3221.344309862403</v>
      </c>
      <c r="AI28">
        <f t="shared" si="7"/>
        <v>-3257.9944165130414</v>
      </c>
      <c r="AJ28">
        <f t="shared" si="8"/>
        <v>115.96957427607413</v>
      </c>
      <c r="AK28">
        <f t="shared" si="30"/>
        <v>392.73353643169469</v>
      </c>
      <c r="AL28">
        <f t="shared" si="9"/>
        <v>-2749.2913058052727</v>
      </c>
      <c r="AN28">
        <f t="shared" si="10"/>
        <v>0</v>
      </c>
      <c r="AO28">
        <f t="shared" si="11"/>
        <v>0</v>
      </c>
      <c r="AP28">
        <f t="shared" si="12"/>
        <v>-3.514330290003671</v>
      </c>
      <c r="AQ28">
        <f t="shared" si="13"/>
        <v>-308.89044854889107</v>
      </c>
      <c r="AR28">
        <f t="shared" si="14"/>
        <v>-312.40477883889474</v>
      </c>
      <c r="AS28">
        <f t="shared" si="15"/>
        <v>11.120169212117094</v>
      </c>
      <c r="AT28">
        <f t="shared" si="16"/>
        <v>37.658699772381723</v>
      </c>
      <c r="AU28">
        <f t="shared" si="17"/>
        <v>-263.62590985439596</v>
      </c>
      <c r="AW28">
        <v>25</v>
      </c>
      <c r="AX28">
        <f>IF(Z28&gt;0, (R28*SUMPRODUCT(K28:$K$98, X28:$X$98)-K28*$AZ$3)/Z28, 0)</f>
        <v>7495.8984021258775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1.0476563E-2</v>
      </c>
      <c r="Q29" s="5">
        <f t="shared" si="29"/>
        <v>50</v>
      </c>
      <c r="R29">
        <f t="shared" si="0"/>
        <v>500000</v>
      </c>
      <c r="S29">
        <f t="shared" si="1"/>
        <v>7428.247975758657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5494.5095176052782</v>
      </c>
      <c r="AC29">
        <f t="shared" si="2"/>
        <v>5333.4283303857064</v>
      </c>
      <c r="AE29">
        <f t="shared" si="3"/>
        <v>0</v>
      </c>
      <c r="AF29">
        <f t="shared" si="4"/>
        <v>0</v>
      </c>
      <c r="AG29">
        <f t="shared" si="5"/>
        <v>-35.899638432849947</v>
      </c>
      <c r="AH29">
        <f t="shared" si="6"/>
        <v>-3839.6715128213291</v>
      </c>
      <c r="AI29">
        <f t="shared" si="7"/>
        <v>-3875.5711512541789</v>
      </c>
      <c r="AJ29">
        <f t="shared" si="8"/>
        <v>161.0811872195718</v>
      </c>
      <c r="AK29">
        <f t="shared" si="30"/>
        <v>384.61566623236951</v>
      </c>
      <c r="AL29">
        <f t="shared" si="9"/>
        <v>-3329.8742978022374</v>
      </c>
      <c r="AN29">
        <f t="shared" si="10"/>
        <v>0</v>
      </c>
      <c r="AO29">
        <f t="shared" si="11"/>
        <v>0</v>
      </c>
      <c r="AP29">
        <f t="shared" si="12"/>
        <v>-3.0735436468014301</v>
      </c>
      <c r="AQ29">
        <f t="shared" si="13"/>
        <v>-328.73305969671185</v>
      </c>
      <c r="AR29">
        <f t="shared" si="14"/>
        <v>-331.80660334351325</v>
      </c>
      <c r="AS29">
        <f t="shared" si="15"/>
        <v>13.790948355204455</v>
      </c>
      <c r="AT29">
        <f t="shared" si="16"/>
        <v>32.928828506726362</v>
      </c>
      <c r="AU29">
        <f t="shared" si="17"/>
        <v>-285.08682648158242</v>
      </c>
      <c r="AW29">
        <v>26</v>
      </c>
      <c r="AX29">
        <f>IF(Z29&gt;0, (R29*SUMPRODUCT(K29:$K$98, X29:$X$98)-K29*$AZ$3)/Z29, 0)</f>
        <v>7428.247975758657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1.2607808E-2</v>
      </c>
      <c r="Q30" s="5">
        <f t="shared" si="29"/>
        <v>50</v>
      </c>
      <c r="R30">
        <f t="shared" si="0"/>
        <v>500000</v>
      </c>
      <c r="S30">
        <f t="shared" si="1"/>
        <v>7319.6876073125268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5333.4283303857064</v>
      </c>
      <c r="AC30">
        <f t="shared" si="2"/>
        <v>5136.6678254473136</v>
      </c>
      <c r="AE30">
        <f t="shared" si="3"/>
        <v>0</v>
      </c>
      <c r="AF30">
        <f t="shared" si="4"/>
        <v>0</v>
      </c>
      <c r="AG30">
        <f t="shared" si="5"/>
        <v>-35.088026299890664</v>
      </c>
      <c r="AH30">
        <f t="shared" si="6"/>
        <v>-4526.1574863079304</v>
      </c>
      <c r="AI30">
        <f t="shared" si="7"/>
        <v>-4561.2455126078212</v>
      </c>
      <c r="AJ30">
        <f t="shared" si="8"/>
        <v>196.76050493839284</v>
      </c>
      <c r="AK30">
        <f t="shared" si="30"/>
        <v>373.33998312699947</v>
      </c>
      <c r="AL30">
        <f t="shared" si="9"/>
        <v>-3991.1450245424289</v>
      </c>
      <c r="AN30">
        <f t="shared" si="10"/>
        <v>0</v>
      </c>
      <c r="AO30">
        <f t="shared" si="11"/>
        <v>0</v>
      </c>
      <c r="AP30">
        <f t="shared" si="12"/>
        <v>-2.6821942519240394</v>
      </c>
      <c r="AQ30">
        <f t="shared" si="13"/>
        <v>-345.98793016510933</v>
      </c>
      <c r="AR30">
        <f t="shared" si="14"/>
        <v>-348.67012441703338</v>
      </c>
      <c r="AS30">
        <f t="shared" si="15"/>
        <v>15.040740417852268</v>
      </c>
      <c r="AT30">
        <f t="shared" si="16"/>
        <v>28.538805465948258</v>
      </c>
      <c r="AU30">
        <f t="shared" si="17"/>
        <v>-305.09057853323287</v>
      </c>
      <c r="AW30">
        <v>27</v>
      </c>
      <c r="AX30">
        <f>IF(Z30&gt;0, (R30*SUMPRODUCT(K30:$K$98, X30:$X$98)-K30*$AZ$3)/Z30, 0)</f>
        <v>7319.6876073125268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1.5033739000000001E-2</v>
      </c>
      <c r="Q31" s="5">
        <f t="shared" si="29"/>
        <v>50</v>
      </c>
      <c r="R31">
        <f t="shared" si="0"/>
        <v>500000</v>
      </c>
      <c r="S31">
        <f t="shared" si="1"/>
        <v>7174.1653436237848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5136.6678254473136</v>
      </c>
      <c r="AC31">
        <f t="shared" si="2"/>
        <v>4908.5125334592758</v>
      </c>
      <c r="AE31">
        <f t="shared" si="3"/>
        <v>0</v>
      </c>
      <c r="AF31">
        <f t="shared" si="4"/>
        <v>0</v>
      </c>
      <c r="AG31">
        <f t="shared" si="5"/>
        <v>-34.209641807474064</v>
      </c>
      <c r="AH31">
        <f t="shared" si="6"/>
        <v>-5275.0422941769193</v>
      </c>
      <c r="AI31">
        <f t="shared" si="7"/>
        <v>-5309.2519359843936</v>
      </c>
      <c r="AJ31">
        <f t="shared" si="8"/>
        <v>228.15529198803779</v>
      </c>
      <c r="AK31">
        <f t="shared" si="30"/>
        <v>359.56674778131196</v>
      </c>
      <c r="AL31">
        <f t="shared" si="9"/>
        <v>-4721.5298962150437</v>
      </c>
      <c r="AN31">
        <f t="shared" si="10"/>
        <v>0</v>
      </c>
      <c r="AO31">
        <f t="shared" si="11"/>
        <v>0</v>
      </c>
      <c r="AP31">
        <f t="shared" si="12"/>
        <v>-2.3348650902447075</v>
      </c>
      <c r="AQ31">
        <f t="shared" si="13"/>
        <v>-360.03043152434151</v>
      </c>
      <c r="AR31">
        <f t="shared" si="14"/>
        <v>-362.36529661458621</v>
      </c>
      <c r="AS31">
        <f t="shared" si="15"/>
        <v>15.571979075825093</v>
      </c>
      <c r="AT31">
        <f t="shared" si="16"/>
        <v>24.541030032766603</v>
      </c>
      <c r="AU31">
        <f t="shared" si="17"/>
        <v>-322.2522875059945</v>
      </c>
      <c r="AW31">
        <v>28</v>
      </c>
      <c r="AX31">
        <f>IF(Z31&gt;0, (R31*SUMPRODUCT(K31:$K$98, X31:$X$98)-K31*$AZ$3)/Z31, 0)</f>
        <v>7174.1653436237848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1.7719183999999999E-2</v>
      </c>
      <c r="Q32" s="5">
        <f t="shared" si="29"/>
        <v>50</v>
      </c>
      <c r="R32">
        <f t="shared" si="0"/>
        <v>500000</v>
      </c>
      <c r="S32">
        <f t="shared" si="1"/>
        <v>6995.635826337455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4908.5125334592758</v>
      </c>
      <c r="AC32">
        <f t="shared" si="2"/>
        <v>4653.6898145930327</v>
      </c>
      <c r="AE32">
        <f t="shared" si="3"/>
        <v>0</v>
      </c>
      <c r="AF32">
        <f t="shared" si="4"/>
        <v>0</v>
      </c>
      <c r="AG32">
        <f t="shared" si="5"/>
        <v>-33.261378451638599</v>
      </c>
      <c r="AH32">
        <f t="shared" si="6"/>
        <v>-6061.6693776072552</v>
      </c>
      <c r="AI32">
        <f t="shared" si="7"/>
        <v>-6094.9307560588941</v>
      </c>
      <c r="AJ32">
        <f t="shared" si="8"/>
        <v>254.82271886624312</v>
      </c>
      <c r="AK32">
        <f t="shared" si="30"/>
        <v>343.59587734214932</v>
      </c>
      <c r="AL32">
        <f t="shared" si="9"/>
        <v>-5496.512159850502</v>
      </c>
      <c r="AN32">
        <f t="shared" si="10"/>
        <v>0</v>
      </c>
      <c r="AO32">
        <f t="shared" si="11"/>
        <v>0</v>
      </c>
      <c r="AP32">
        <f t="shared" si="12"/>
        <v>-2.0269147635652125</v>
      </c>
      <c r="AQ32">
        <f t="shared" si="13"/>
        <v>-369.39200133234442</v>
      </c>
      <c r="AR32">
        <f t="shared" si="14"/>
        <v>-371.41891609590965</v>
      </c>
      <c r="AS32">
        <f t="shared" si="15"/>
        <v>15.528638769821356</v>
      </c>
      <c r="AT32">
        <f t="shared" si="16"/>
        <v>20.938385265588252</v>
      </c>
      <c r="AU32">
        <f t="shared" si="17"/>
        <v>-334.95189206050009</v>
      </c>
      <c r="AW32">
        <v>29</v>
      </c>
      <c r="AX32">
        <f>IF(Z32&gt;0, (R32*SUMPRODUCT(K32:$K$98, X32:$X$98)-K32*$AZ$3)/Z32, 0)</f>
        <v>6995.635826337455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2.0768709E-2</v>
      </c>
      <c r="Q33" s="5">
        <f t="shared" si="29"/>
        <v>50</v>
      </c>
      <c r="R33">
        <f t="shared" si="0"/>
        <v>500000</v>
      </c>
      <c r="S33">
        <f t="shared" si="1"/>
        <v>6790.4918285333961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4653.6898145930327</v>
      </c>
      <c r="AC33">
        <f t="shared" si="2"/>
        <v>4378.2332709911343</v>
      </c>
      <c r="AE33">
        <f t="shared" si="3"/>
        <v>0</v>
      </c>
      <c r="AF33">
        <f t="shared" si="4"/>
        <v>0</v>
      </c>
      <c r="AG33">
        <f t="shared" si="5"/>
        <v>-32.237968777121267</v>
      </c>
      <c r="AH33">
        <f t="shared" si="6"/>
        <v>-6907.9589000095266</v>
      </c>
      <c r="AI33">
        <f t="shared" si="7"/>
        <v>-6940.1968687866474</v>
      </c>
      <c r="AJ33">
        <f t="shared" si="8"/>
        <v>275.45654360189837</v>
      </c>
      <c r="AK33">
        <f t="shared" si="30"/>
        <v>325.75828702151233</v>
      </c>
      <c r="AL33">
        <f t="shared" si="9"/>
        <v>-6338.9820381632371</v>
      </c>
      <c r="AN33">
        <f t="shared" si="10"/>
        <v>0</v>
      </c>
      <c r="AO33">
        <f t="shared" si="11"/>
        <v>0</v>
      </c>
      <c r="AP33">
        <f t="shared" si="12"/>
        <v>-1.7540617973547061</v>
      </c>
      <c r="AQ33">
        <f t="shared" si="13"/>
        <v>-375.86074010972942</v>
      </c>
      <c r="AR33">
        <f t="shared" si="14"/>
        <v>-377.61480190708409</v>
      </c>
      <c r="AS33">
        <f t="shared" si="15"/>
        <v>14.9875385544252</v>
      </c>
      <c r="AT33">
        <f t="shared" si="16"/>
        <v>17.724446921161391</v>
      </c>
      <c r="AU33">
        <f t="shared" si="17"/>
        <v>-344.90281643149751</v>
      </c>
      <c r="AW33">
        <v>30</v>
      </c>
      <c r="AX33">
        <f>IF(Z33&gt;0, (R33*SUMPRODUCT(K33:$K$98, X33:$X$98)-K33*$AZ$3)/Z33, 0)</f>
        <v>6790.4918285333961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2.4225090000000001E-2</v>
      </c>
      <c r="Q34" s="5">
        <f t="shared" si="29"/>
        <v>50</v>
      </c>
      <c r="R34">
        <f t="shared" si="0"/>
        <v>500000</v>
      </c>
      <c r="S34">
        <f t="shared" si="1"/>
        <v>6562.2180265708148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4378.2332709911343</v>
      </c>
      <c r="AC34">
        <f t="shared" si="2"/>
        <v>4086.2434752835889</v>
      </c>
      <c r="AE34">
        <f t="shared" si="3"/>
        <v>0</v>
      </c>
      <c r="AF34">
        <f t="shared" si="4"/>
        <v>0</v>
      </c>
      <c r="AG34">
        <f t="shared" si="5"/>
        <v>-31.134621394307104</v>
      </c>
      <c r="AH34">
        <f t="shared" si="6"/>
        <v>-7809.6769504295262</v>
      </c>
      <c r="AI34">
        <f t="shared" si="7"/>
        <v>-7840.8115718238332</v>
      </c>
      <c r="AJ34">
        <f t="shared" si="8"/>
        <v>291.98979570754545</v>
      </c>
      <c r="AK34">
        <f t="shared" si="30"/>
        <v>306.47632896937944</v>
      </c>
      <c r="AL34">
        <f t="shared" si="9"/>
        <v>-7242.3454471469086</v>
      </c>
      <c r="AN34">
        <f t="shared" si="10"/>
        <v>0</v>
      </c>
      <c r="AO34">
        <f t="shared" si="11"/>
        <v>0</v>
      </c>
      <c r="AP34">
        <f t="shared" si="12"/>
        <v>-1.5125257807809638</v>
      </c>
      <c r="AQ34">
        <f t="shared" si="13"/>
        <v>-379.39557952213852</v>
      </c>
      <c r="AR34">
        <f t="shared" si="14"/>
        <v>-380.90810530291947</v>
      </c>
      <c r="AS34">
        <f t="shared" si="15"/>
        <v>14.184919358402173</v>
      </c>
      <c r="AT34">
        <f t="shared" si="16"/>
        <v>14.888677877099667</v>
      </c>
      <c r="AU34">
        <f t="shared" si="17"/>
        <v>-351.83450806741763</v>
      </c>
      <c r="AW34">
        <v>31</v>
      </c>
      <c r="AX34">
        <f>IF(Z34&gt;0, (R34*SUMPRODUCT(K34:$K$98, X34:$X$98)-K34*$AZ$3)/Z34, 0)</f>
        <v>6562.2180265708148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2.7828815E-2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6311.9695332757265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4086.2434752835889</v>
      </c>
      <c r="AC35">
        <f t="shared" ref="AC35:AC66" si="33">S35*Z35</f>
        <v>3781.7326675491131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-29.956835561486823</v>
      </c>
      <c r="AH35">
        <f t="shared" ref="AH35:AH66" si="37">-X35*R35</f>
        <v>-8664.3961887721453</v>
      </c>
      <c r="AI35">
        <f t="shared" ref="AI35:AI66" si="38">SUM(AE35:AH35)</f>
        <v>-8694.3530243336318</v>
      </c>
      <c r="AJ35">
        <f t="shared" ref="AJ35:AJ66" si="39">AB35-AC35</f>
        <v>304.51080773447575</v>
      </c>
      <c r="AK35">
        <f t="shared" si="30"/>
        <v>286.03704326985127</v>
      </c>
      <c r="AL35">
        <f t="shared" ref="AL35:AL66" si="40">SUM(AI35:AK35)</f>
        <v>-8103.805173329305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-1.2993827882473841</v>
      </c>
      <c r="AQ35">
        <f t="shared" ref="AQ35:AQ66" si="44">AH35*$K35</f>
        <v>-375.81964407217856</v>
      </c>
      <c r="AR35">
        <f t="shared" ref="AR35:AR66" si="45">AI35*$K35</f>
        <v>-377.11902686042589</v>
      </c>
      <c r="AS35">
        <f t="shared" ref="AS35:AS66" si="46">AJ35*$K35</f>
        <v>13.20820757564181</v>
      </c>
      <c r="AT35">
        <f t="shared" ref="AT35:AT66" si="47">AK35*$K35</f>
        <v>12.406904930367423</v>
      </c>
      <c r="AU35">
        <f t="shared" ref="AU35:AU66" si="48">AL35*$K35</f>
        <v>-351.50391435441668</v>
      </c>
      <c r="AW35">
        <v>32</v>
      </c>
      <c r="AX35">
        <f>IF(Z35&gt;0, (R35*SUMPRODUCT(K35:$K$98, X35:$X$98)-K35*$AZ$3)/Z35, 0)</f>
        <v>6311.9695332757265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3.1684449000000003E-2</v>
      </c>
      <c r="Q36" s="5">
        <f t="shared" si="29"/>
        <v>50</v>
      </c>
      <c r="R36">
        <f t="shared" si="31"/>
        <v>500000</v>
      </c>
      <c r="S36">
        <f t="shared" si="32"/>
        <v>6048.4223272285481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3781.7326675491131</v>
      </c>
      <c r="AC36">
        <f t="shared" si="33"/>
        <v>3472.7744268587776</v>
      </c>
      <c r="AE36">
        <f t="shared" si="34"/>
        <v>0</v>
      </c>
      <c r="AF36">
        <f t="shared" si="35"/>
        <v>0</v>
      </c>
      <c r="AG36">
        <f t="shared" si="36"/>
        <v>-28.708101377322638</v>
      </c>
      <c r="AH36">
        <f t="shared" si="37"/>
        <v>-9491.6582854931567</v>
      </c>
      <c r="AI36">
        <f t="shared" si="38"/>
        <v>-9520.3663868704789</v>
      </c>
      <c r="AJ36">
        <f t="shared" si="39"/>
        <v>308.95824069033551</v>
      </c>
      <c r="AK36">
        <f t="shared" si="30"/>
        <v>264.72128672843792</v>
      </c>
      <c r="AL36">
        <f t="shared" si="40"/>
        <v>-8946.6868594517055</v>
      </c>
      <c r="AN36">
        <f t="shared" si="41"/>
        <v>0</v>
      </c>
      <c r="AO36">
        <f t="shared" si="42"/>
        <v>0</v>
      </c>
      <c r="AP36">
        <f t="shared" si="43"/>
        <v>-1.11180243989215</v>
      </c>
      <c r="AQ36">
        <f t="shared" si="44"/>
        <v>-367.59131862233966</v>
      </c>
      <c r="AR36">
        <f t="shared" si="45"/>
        <v>-368.70312106223179</v>
      </c>
      <c r="AS36">
        <f t="shared" si="46"/>
        <v>11.965281901074873</v>
      </c>
      <c r="AT36">
        <f t="shared" si="47"/>
        <v>10.25208071435044</v>
      </c>
      <c r="AU36">
        <f t="shared" si="48"/>
        <v>-346.48575844680647</v>
      </c>
      <c r="AW36">
        <v>33</v>
      </c>
      <c r="AX36">
        <f>IF(Z36&gt;0, (R36*SUMPRODUCT(K36:$K$98, X36:$X$98)-K36*$AZ$3)/Z36, 0)</f>
        <v>6048.4223272285481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31"/>
        <v>500000</v>
      </c>
      <c r="S37">
        <f t="shared" si="32"/>
        <v>5777.5578439854708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3472.7744268587776</v>
      </c>
      <c r="AC37">
        <f t="shared" si="33"/>
        <v>3164.8807898273676</v>
      </c>
      <c r="AE37">
        <f t="shared" si="34"/>
        <v>0</v>
      </c>
      <c r="AF37">
        <f t="shared" si="35"/>
        <v>0</v>
      </c>
      <c r="AG37">
        <f t="shared" si="36"/>
        <v>-27.389434041946103</v>
      </c>
      <c r="AH37">
        <f t="shared" si="37"/>
        <v>-10315.863216033034</v>
      </c>
      <c r="AI37">
        <f t="shared" si="38"/>
        <v>-10343.252650074981</v>
      </c>
      <c r="AJ37">
        <f t="shared" si="39"/>
        <v>307.89363703140998</v>
      </c>
      <c r="AK37">
        <f t="shared" si="30"/>
        <v>243.09420988011445</v>
      </c>
      <c r="AL37">
        <f t="shared" si="40"/>
        <v>-9792.2648031634562</v>
      </c>
      <c r="AN37">
        <f t="shared" si="41"/>
        <v>0</v>
      </c>
      <c r="AO37">
        <f t="shared" si="42"/>
        <v>0</v>
      </c>
      <c r="AP37">
        <f t="shared" si="43"/>
        <v>-0.94708331863682504</v>
      </c>
      <c r="AQ37">
        <f t="shared" si="44"/>
        <v>-356.70623767843034</v>
      </c>
      <c r="AR37">
        <f t="shared" si="45"/>
        <v>-357.65332099706717</v>
      </c>
      <c r="AS37">
        <f t="shared" si="46"/>
        <v>10.646475100591406</v>
      </c>
      <c r="AT37">
        <f t="shared" si="47"/>
        <v>8.4058133761385694</v>
      </c>
      <c r="AU37">
        <f t="shared" si="48"/>
        <v>-338.60103252033718</v>
      </c>
      <c r="AW37">
        <v>34</v>
      </c>
      <c r="AX37">
        <f>IF(Z37&gt;0, (R37*SUMPRODUCT(K37:$K$98, X37:$X$98)-K37*$AZ$3)/Z37, 0)</f>
        <v>5777.5578439854708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4.1016489000000003E-2</v>
      </c>
      <c r="Q38" s="5">
        <f t="shared" si="60"/>
        <v>50</v>
      </c>
      <c r="R38">
        <f t="shared" si="31"/>
        <v>500000</v>
      </c>
      <c r="S38">
        <f t="shared" si="32"/>
        <v>5504.5065821809303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3164.8807898273676</v>
      </c>
      <c r="AC38">
        <f t="shared" si="33"/>
        <v>2861.4760535694118</v>
      </c>
      <c r="AE38">
        <f t="shared" si="34"/>
        <v>0</v>
      </c>
      <c r="AF38">
        <f t="shared" si="35"/>
        <v>0</v>
      </c>
      <c r="AG38">
        <f t="shared" si="36"/>
        <v>-25.992121281428933</v>
      </c>
      <c r="AH38">
        <f t="shared" si="37"/>
        <v>-11234.184200977081</v>
      </c>
      <c r="AI38">
        <f t="shared" si="38"/>
        <v>-11260.17632225851</v>
      </c>
      <c r="AJ38">
        <f t="shared" si="39"/>
        <v>303.40473625795585</v>
      </c>
      <c r="AK38">
        <f t="shared" si="30"/>
        <v>221.54165528791575</v>
      </c>
      <c r="AL38">
        <f t="shared" si="40"/>
        <v>-10735.22993071264</v>
      </c>
      <c r="AN38">
        <f t="shared" si="41"/>
        <v>0</v>
      </c>
      <c r="AO38">
        <f t="shared" si="42"/>
        <v>0</v>
      </c>
      <c r="AP38">
        <f t="shared" si="43"/>
        <v>-0.80247004725848736</v>
      </c>
      <c r="AQ38">
        <f t="shared" si="44"/>
        <v>-346.83957607991817</v>
      </c>
      <c r="AR38">
        <f t="shared" si="45"/>
        <v>-347.64204612717668</v>
      </c>
      <c r="AS38">
        <f t="shared" si="46"/>
        <v>9.3671928661447694</v>
      </c>
      <c r="AT38">
        <f t="shared" si="47"/>
        <v>6.839785820622474</v>
      </c>
      <c r="AU38">
        <f t="shared" si="48"/>
        <v>-331.43506744040945</v>
      </c>
      <c r="AW38">
        <v>35</v>
      </c>
      <c r="AX38">
        <f>IF(Z38&gt;0, (R38*SUMPRODUCT(K38:$K$98, X38:$X$98)-K38*$AZ$3)/Z38, 0)</f>
        <v>5504.5065821809303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4.6435859000000003E-2</v>
      </c>
      <c r="Q39" s="5">
        <f t="shared" si="60"/>
        <v>50</v>
      </c>
      <c r="R39">
        <f t="shared" si="31"/>
        <v>500000</v>
      </c>
      <c r="S39">
        <f t="shared" si="32"/>
        <v>5223.6548418360599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2861.4760535694118</v>
      </c>
      <c r="AC39">
        <f t="shared" si="33"/>
        <v>2562.2271037577739</v>
      </c>
      <c r="AE39">
        <f t="shared" si="34"/>
        <v>0</v>
      </c>
      <c r="AF39">
        <f t="shared" si="35"/>
        <v>0</v>
      </c>
      <c r="AG39">
        <f t="shared" si="36"/>
        <v>-24.525233589679306</v>
      </c>
      <c r="AH39">
        <f t="shared" si="37"/>
        <v>-12069.664789353332</v>
      </c>
      <c r="AI39">
        <f t="shared" si="38"/>
        <v>-12094.19002294301</v>
      </c>
      <c r="AJ39">
        <f t="shared" si="39"/>
        <v>299.24894981163789</v>
      </c>
      <c r="AK39">
        <f t="shared" si="30"/>
        <v>200.30332374985883</v>
      </c>
      <c r="AL39">
        <f t="shared" si="40"/>
        <v>-11594.637749381514</v>
      </c>
      <c r="AN39">
        <f t="shared" si="41"/>
        <v>0</v>
      </c>
      <c r="AO39">
        <f t="shared" si="42"/>
        <v>0</v>
      </c>
      <c r="AP39">
        <f t="shared" si="43"/>
        <v>-0.67605532216043196</v>
      </c>
      <c r="AQ39">
        <f t="shared" si="44"/>
        <v>-332.70880326980762</v>
      </c>
      <c r="AR39">
        <f t="shared" si="45"/>
        <v>-333.384858591968</v>
      </c>
      <c r="AS39">
        <f t="shared" si="46"/>
        <v>8.2490078812628838</v>
      </c>
      <c r="AT39">
        <f t="shared" si="47"/>
        <v>5.5215020714217316</v>
      </c>
      <c r="AU39">
        <f t="shared" si="48"/>
        <v>-319.61434863928343</v>
      </c>
      <c r="AW39">
        <v>36</v>
      </c>
      <c r="AX39">
        <f>IF(Z39&gt;0, (R39*SUMPRODUCT(K39:$K$98, X39:$X$98)-K39*$AZ$3)/Z39, 0)</f>
        <v>5223.6548418360599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5.1834316999999998E-2</v>
      </c>
      <c r="Q40" s="5">
        <f t="shared" si="60"/>
        <v>50</v>
      </c>
      <c r="R40">
        <f t="shared" si="31"/>
        <v>500000</v>
      </c>
      <c r="S40">
        <f t="shared" si="32"/>
        <v>4937.2774640495354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2562.2271037577739</v>
      </c>
      <c r="AC40">
        <f t="shared" si="33"/>
        <v>2272.0099310846454</v>
      </c>
      <c r="AE40">
        <f t="shared" si="34"/>
        <v>0</v>
      </c>
      <c r="AF40">
        <f t="shared" si="35"/>
        <v>0</v>
      </c>
      <c r="AG40">
        <f t="shared" si="36"/>
        <v>-23.008732521396031</v>
      </c>
      <c r="AH40">
        <f t="shared" si="37"/>
        <v>-12712.487323864851</v>
      </c>
      <c r="AI40">
        <f t="shared" si="38"/>
        <v>-12735.496056386246</v>
      </c>
      <c r="AJ40">
        <f t="shared" si="39"/>
        <v>290.21717267312852</v>
      </c>
      <c r="AK40">
        <f t="shared" ref="AK40:AK71" si="61">G40*SUM(AB40:AB40, AE40:AF40)</f>
        <v>179.3558972630442</v>
      </c>
      <c r="AL40">
        <f t="shared" si="40"/>
        <v>-12265.922986450074</v>
      </c>
      <c r="AN40">
        <f t="shared" si="41"/>
        <v>0</v>
      </c>
      <c r="AO40">
        <f t="shared" si="42"/>
        <v>0</v>
      </c>
      <c r="AP40">
        <f t="shared" si="43"/>
        <v>-0.5662963420182382</v>
      </c>
      <c r="AQ40">
        <f t="shared" si="44"/>
        <v>-312.88273105715137</v>
      </c>
      <c r="AR40">
        <f t="shared" si="45"/>
        <v>-313.44902739916961</v>
      </c>
      <c r="AS40">
        <f t="shared" si="46"/>
        <v>7.1428933828857586</v>
      </c>
      <c r="AT40">
        <f t="shared" si="47"/>
        <v>4.4143495711904732</v>
      </c>
      <c r="AU40">
        <f t="shared" si="48"/>
        <v>-301.89178444509338</v>
      </c>
      <c r="AW40">
        <v>37</v>
      </c>
      <c r="AX40">
        <f>IF(Z40&gt;0, (R40*SUMPRODUCT(K40:$K$98, X40:$X$98)-K40*$AZ$3)/Z40, 0)</f>
        <v>4937.2774640495354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5.7772715000000002E-2</v>
      </c>
      <c r="Q41" s="5">
        <f t="shared" si="60"/>
        <v>50</v>
      </c>
      <c r="R41">
        <f t="shared" si="31"/>
        <v>500000</v>
      </c>
      <c r="S41">
        <f t="shared" si="32"/>
        <v>4655.3029736532681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2272.0099310846454</v>
      </c>
      <c r="AC41">
        <f t="shared" si="33"/>
        <v>1997.0661559173866</v>
      </c>
      <c r="AE41">
        <f t="shared" si="34"/>
        <v>0</v>
      </c>
      <c r="AF41">
        <f t="shared" si="35"/>
        <v>0</v>
      </c>
      <c r="AG41">
        <f t="shared" si="36"/>
        <v>-21.449368249712229</v>
      </c>
      <c r="AH41">
        <f t="shared" si="37"/>
        <v>-13292.769464698442</v>
      </c>
      <c r="AI41">
        <f t="shared" si="38"/>
        <v>-13314.218832948154</v>
      </c>
      <c r="AJ41">
        <f t="shared" si="39"/>
        <v>274.94377516725876</v>
      </c>
      <c r="AK41">
        <f t="shared" si="61"/>
        <v>159.04069517592518</v>
      </c>
      <c r="AL41">
        <f t="shared" si="40"/>
        <v>-12880.23436260497</v>
      </c>
      <c r="AN41">
        <f t="shared" si="41"/>
        <v>0</v>
      </c>
      <c r="AO41">
        <f t="shared" si="42"/>
        <v>0</v>
      </c>
      <c r="AP41">
        <f t="shared" si="43"/>
        <v>-0.47135437627240501</v>
      </c>
      <c r="AQ41">
        <f t="shared" si="44"/>
        <v>-292.11140333001958</v>
      </c>
      <c r="AR41">
        <f t="shared" si="45"/>
        <v>-292.582757706292</v>
      </c>
      <c r="AS41">
        <f t="shared" si="46"/>
        <v>6.0419472566835299</v>
      </c>
      <c r="AT41">
        <f t="shared" si="47"/>
        <v>3.4949527092754189</v>
      </c>
      <c r="AU41">
        <f t="shared" si="48"/>
        <v>-283.04585774033302</v>
      </c>
      <c r="AW41">
        <v>38</v>
      </c>
      <c r="AX41">
        <f>IF(Z41&gt;0, (R41*SUMPRODUCT(K41:$K$98, X41:$X$98)-K41*$AZ$3)/Z41, 0)</f>
        <v>4655.3029736532681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6.4089452000000005E-2</v>
      </c>
      <c r="Q42" s="5">
        <f t="shared" si="60"/>
        <v>50</v>
      </c>
      <c r="R42">
        <f t="shared" si="31"/>
        <v>500000</v>
      </c>
      <c r="S42">
        <f t="shared" si="32"/>
        <v>4377.672791281705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1997.0661559173866</v>
      </c>
      <c r="AC42">
        <f t="shared" si="33"/>
        <v>1738.8288203461991</v>
      </c>
      <c r="AE42">
        <f t="shared" si="34"/>
        <v>0</v>
      </c>
      <c r="AF42">
        <f t="shared" si="35"/>
        <v>0</v>
      </c>
      <c r="AG42">
        <f t="shared" si="36"/>
        <v>-19.86019631034485</v>
      </c>
      <c r="AH42">
        <f t="shared" si="37"/>
        <v>-13746.78256870256</v>
      </c>
      <c r="AI42">
        <f t="shared" si="38"/>
        <v>-13766.642765012904</v>
      </c>
      <c r="AJ42">
        <f t="shared" si="39"/>
        <v>258.23733557118749</v>
      </c>
      <c r="AK42">
        <f t="shared" si="61"/>
        <v>139.79463091421707</v>
      </c>
      <c r="AL42">
        <f t="shared" si="40"/>
        <v>-13368.610798527499</v>
      </c>
      <c r="AN42">
        <f t="shared" si="41"/>
        <v>0</v>
      </c>
      <c r="AO42">
        <f t="shared" si="42"/>
        <v>0</v>
      </c>
      <c r="AP42">
        <f t="shared" si="43"/>
        <v>-0.38967141860408994</v>
      </c>
      <c r="AQ42">
        <f t="shared" si="44"/>
        <v>-269.72181850982361</v>
      </c>
      <c r="AR42">
        <f t="shared" si="45"/>
        <v>-270.11148992842766</v>
      </c>
      <c r="AS42">
        <f t="shared" si="46"/>
        <v>5.0668033344740762</v>
      </c>
      <c r="AT42">
        <f t="shared" si="47"/>
        <v>2.7428717868817607</v>
      </c>
      <c r="AU42">
        <f t="shared" si="48"/>
        <v>-262.30181480707182</v>
      </c>
      <c r="AW42">
        <v>39</v>
      </c>
      <c r="AX42">
        <f>IF(Z42&gt;0, (R42*SUMPRODUCT(K42:$K$98, X42:$X$98)-K42*$AZ$3)/Z42, 0)</f>
        <v>4377.672791281705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7.1121990999999996E-2</v>
      </c>
      <c r="Q43" s="5">
        <f t="shared" si="60"/>
        <v>50</v>
      </c>
      <c r="R43">
        <f t="shared" si="31"/>
        <v>500000</v>
      </c>
      <c r="S43">
        <f t="shared" si="32"/>
        <v>4108.0160083573637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1738.8288203461991</v>
      </c>
      <c r="AC43">
        <f t="shared" si="33"/>
        <v>1499.3517051924762</v>
      </c>
      <c r="AE43">
        <f t="shared" si="34"/>
        <v>0</v>
      </c>
      <c r="AF43">
        <f t="shared" si="35"/>
        <v>0</v>
      </c>
      <c r="AG43">
        <f t="shared" si="36"/>
        <v>-18.24909764399882</v>
      </c>
      <c r="AH43">
        <f t="shared" si="37"/>
        <v>-14124.967032425795</v>
      </c>
      <c r="AI43">
        <f t="shared" si="38"/>
        <v>-14143.216130069794</v>
      </c>
      <c r="AJ43">
        <f t="shared" si="39"/>
        <v>239.47711515372293</v>
      </c>
      <c r="AK43">
        <f t="shared" si="61"/>
        <v>121.71801742423395</v>
      </c>
      <c r="AL43">
        <f t="shared" si="40"/>
        <v>-13782.020997491836</v>
      </c>
      <c r="AN43">
        <f t="shared" si="41"/>
        <v>0</v>
      </c>
      <c r="AO43">
        <f t="shared" si="42"/>
        <v>0</v>
      </c>
      <c r="AP43">
        <f t="shared" si="43"/>
        <v>-0.31969687258136753</v>
      </c>
      <c r="AQ43">
        <f t="shared" si="44"/>
        <v>-247.44827791890455</v>
      </c>
      <c r="AR43">
        <f t="shared" si="45"/>
        <v>-247.76797479148593</v>
      </c>
      <c r="AS43">
        <f t="shared" si="46"/>
        <v>4.1952805701946518</v>
      </c>
      <c r="AT43">
        <f t="shared" si="47"/>
        <v>2.1323174584540849</v>
      </c>
      <c r="AU43">
        <f t="shared" si="48"/>
        <v>-241.44037676283719</v>
      </c>
      <c r="AW43">
        <v>40</v>
      </c>
      <c r="AX43">
        <f>IF(Z43&gt;0, (R43*SUMPRODUCT(K43:$K$98, X43:$X$98)-K43*$AZ$3)/Z43, 0)</f>
        <v>4108.0160083573637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7.9233461000000005E-2</v>
      </c>
      <c r="Q44" s="5">
        <f t="shared" si="60"/>
        <v>50</v>
      </c>
      <c r="R44">
        <f t="shared" si="31"/>
        <v>500000</v>
      </c>
      <c r="S44">
        <f t="shared" si="32"/>
        <v>3847.3413496003814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1499.3517051924762</v>
      </c>
      <c r="AC44">
        <f t="shared" si="33"/>
        <v>1278.9076266986608</v>
      </c>
      <c r="AE44">
        <f t="shared" si="34"/>
        <v>0</v>
      </c>
      <c r="AF44">
        <f t="shared" si="35"/>
        <v>0</v>
      </c>
      <c r="AG44">
        <f t="shared" si="36"/>
        <v>-16.620667501097859</v>
      </c>
      <c r="AH44">
        <f t="shared" si="37"/>
        <v>-14459.391664609726</v>
      </c>
      <c r="AI44">
        <f t="shared" si="38"/>
        <v>-14476.012332110824</v>
      </c>
      <c r="AJ44">
        <f t="shared" si="39"/>
        <v>220.44407849381537</v>
      </c>
      <c r="AK44">
        <f t="shared" si="61"/>
        <v>104.95461936347334</v>
      </c>
      <c r="AL44">
        <f t="shared" si="40"/>
        <v>-14150.613634253534</v>
      </c>
      <c r="AN44">
        <f t="shared" si="41"/>
        <v>0</v>
      </c>
      <c r="AO44">
        <f t="shared" si="42"/>
        <v>0</v>
      </c>
      <c r="AP44">
        <f t="shared" si="43"/>
        <v>-0.2599725126518358</v>
      </c>
      <c r="AQ44">
        <f t="shared" si="44"/>
        <v>-226.16687219194424</v>
      </c>
      <c r="AR44">
        <f t="shared" si="45"/>
        <v>-226.42684470459608</v>
      </c>
      <c r="AS44">
        <f t="shared" si="46"/>
        <v>3.4480805889095723</v>
      </c>
      <c r="AT44">
        <f t="shared" si="47"/>
        <v>1.6416498379825528</v>
      </c>
      <c r="AU44">
        <f t="shared" si="48"/>
        <v>-221.33711427770393</v>
      </c>
      <c r="AW44">
        <v>41</v>
      </c>
      <c r="AX44">
        <f>IF(Z44&gt;0, (R44*SUMPRODUCT(K44:$K$98, X44:$X$98)-K44*$AZ$3)/Z44, 0)</f>
        <v>3847.3413496003814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8.7905784000000001E-2</v>
      </c>
      <c r="Q45" s="5">
        <f t="shared" si="60"/>
        <v>50</v>
      </c>
      <c r="R45">
        <f t="shared" si="31"/>
        <v>500000</v>
      </c>
      <c r="S45">
        <f t="shared" si="32"/>
        <v>3591.0836465609787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1278.9076266986608</v>
      </c>
      <c r="AC45">
        <f t="shared" si="33"/>
        <v>1076.8516468505463</v>
      </c>
      <c r="AE45">
        <f t="shared" si="34"/>
        <v>0</v>
      </c>
      <c r="AF45">
        <f t="shared" si="35"/>
        <v>0</v>
      </c>
      <c r="AG45">
        <f t="shared" si="36"/>
        <v>-14.993408018799553</v>
      </c>
      <c r="AH45">
        <f t="shared" si="37"/>
        <v>-14610.528072873283</v>
      </c>
      <c r="AI45">
        <f t="shared" si="38"/>
        <v>-14625.521480892083</v>
      </c>
      <c r="AJ45">
        <f t="shared" si="39"/>
        <v>202.05597984811448</v>
      </c>
      <c r="AK45">
        <f t="shared" si="61"/>
        <v>89.52353386890627</v>
      </c>
      <c r="AL45">
        <f t="shared" si="40"/>
        <v>-14333.941967175062</v>
      </c>
      <c r="AN45">
        <f t="shared" si="41"/>
        <v>0</v>
      </c>
      <c r="AO45">
        <f t="shared" si="42"/>
        <v>0</v>
      </c>
      <c r="AP45">
        <f t="shared" si="43"/>
        <v>-0.20939258926982846</v>
      </c>
      <c r="AQ45">
        <f t="shared" si="44"/>
        <v>-204.04542449204951</v>
      </c>
      <c r="AR45">
        <f t="shared" si="45"/>
        <v>-204.25481708131935</v>
      </c>
      <c r="AS45">
        <f t="shared" si="46"/>
        <v>2.8218417550432568</v>
      </c>
      <c r="AT45">
        <f t="shared" si="47"/>
        <v>1.2502537471061455</v>
      </c>
      <c r="AU45">
        <f t="shared" si="48"/>
        <v>-200.18272157916994</v>
      </c>
      <c r="AW45">
        <v>42</v>
      </c>
      <c r="AX45">
        <f>IF(Z45&gt;0, (R45*SUMPRODUCT(K45:$K$98, X45:$X$98)-K45*$AZ$3)/Z45, 0)</f>
        <v>3591.0836465609787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9.7118048999999998E-2</v>
      </c>
      <c r="Q46" s="5">
        <f t="shared" si="60"/>
        <v>50</v>
      </c>
      <c r="R46">
        <f t="shared" si="31"/>
        <v>500000</v>
      </c>
      <c r="S46">
        <f t="shared" si="32"/>
        <v>3340.2213487086592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1076.8516468505463</v>
      </c>
      <c r="AC46">
        <f t="shared" si="33"/>
        <v>894.33380480834478</v>
      </c>
      <c r="AE46">
        <f t="shared" si="34"/>
        <v>0</v>
      </c>
      <c r="AF46">
        <f t="shared" si="35"/>
        <v>0</v>
      </c>
      <c r="AG46">
        <f t="shared" si="36"/>
        <v>-13.387343403964788</v>
      </c>
      <c r="AH46">
        <f t="shared" si="37"/>
        <v>-14561.30534646768</v>
      </c>
      <c r="AI46">
        <f t="shared" si="38"/>
        <v>-14574.692689871645</v>
      </c>
      <c r="AJ46">
        <f t="shared" si="39"/>
        <v>182.51784204220155</v>
      </c>
      <c r="AK46">
        <f t="shared" si="61"/>
        <v>75.379615279538257</v>
      </c>
      <c r="AL46">
        <f t="shared" si="40"/>
        <v>-14316.795232549905</v>
      </c>
      <c r="AN46">
        <f t="shared" si="41"/>
        <v>0</v>
      </c>
      <c r="AO46">
        <f t="shared" si="42"/>
        <v>0</v>
      </c>
      <c r="AP46">
        <f t="shared" si="43"/>
        <v>-0.16693112824302328</v>
      </c>
      <c r="AQ46">
        <f t="shared" si="44"/>
        <v>-181.5696405798578</v>
      </c>
      <c r="AR46">
        <f t="shared" si="45"/>
        <v>-181.73657170810083</v>
      </c>
      <c r="AS46">
        <f t="shared" si="46"/>
        <v>2.2758741878215552</v>
      </c>
      <c r="AT46">
        <f t="shared" si="47"/>
        <v>0.93993287879742615</v>
      </c>
      <c r="AU46">
        <f t="shared" si="48"/>
        <v>-178.52076464148186</v>
      </c>
      <c r="AW46">
        <v>43</v>
      </c>
      <c r="AX46">
        <f>IF(Z46&gt;0, (R46*SUMPRODUCT(K46:$K$98, X46:$X$98)-K46*$AZ$3)/Z46, 0)</f>
        <v>3340.2213487086592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0.107494799</v>
      </c>
      <c r="Q47" s="5">
        <f t="shared" si="60"/>
        <v>50</v>
      </c>
      <c r="R47">
        <f t="shared" si="31"/>
        <v>500000</v>
      </c>
      <c r="S47">
        <f t="shared" si="32"/>
        <v>3097.8518110848586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894.33380480834478</v>
      </c>
      <c r="AC47">
        <f t="shared" si="33"/>
        <v>731.98521998728017</v>
      </c>
      <c r="AE47">
        <f t="shared" si="34"/>
        <v>0</v>
      </c>
      <c r="AF47">
        <f t="shared" si="35"/>
        <v>0</v>
      </c>
      <c r="AG47">
        <f t="shared" si="36"/>
        <v>-11.814400181571969</v>
      </c>
      <c r="AH47">
        <f t="shared" si="37"/>
        <v>-14390.697883531708</v>
      </c>
      <c r="AI47">
        <f t="shared" si="38"/>
        <v>-14402.51228371328</v>
      </c>
      <c r="AJ47">
        <f t="shared" si="39"/>
        <v>162.34858482106461</v>
      </c>
      <c r="AK47">
        <f t="shared" si="61"/>
        <v>62.603366336584138</v>
      </c>
      <c r="AL47">
        <f t="shared" si="40"/>
        <v>-14177.560332555633</v>
      </c>
      <c r="AN47">
        <f t="shared" si="41"/>
        <v>0</v>
      </c>
      <c r="AO47">
        <f t="shared" si="42"/>
        <v>0</v>
      </c>
      <c r="AP47">
        <f t="shared" si="43"/>
        <v>-0.13153356150291609</v>
      </c>
      <c r="AQ47">
        <f t="shared" si="44"/>
        <v>-160.21632211899114</v>
      </c>
      <c r="AR47">
        <f t="shared" si="45"/>
        <v>-160.34785568049409</v>
      </c>
      <c r="AS47">
        <f t="shared" si="46"/>
        <v>1.8074796213337332</v>
      </c>
      <c r="AT47">
        <f t="shared" si="47"/>
        <v>0.69698364790171174</v>
      </c>
      <c r="AU47">
        <f t="shared" si="48"/>
        <v>-157.84339241125866</v>
      </c>
      <c r="AW47">
        <v>44</v>
      </c>
      <c r="AX47">
        <f>IF(Z47&gt;0, (R47*SUMPRODUCT(K47:$K$98, X47:$X$98)-K47*$AZ$3)/Z47, 0)</f>
        <v>3097.8518110848586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0.119195734</v>
      </c>
      <c r="Q48" s="5">
        <f t="shared" si="60"/>
        <v>50</v>
      </c>
      <c r="R48">
        <f t="shared" si="31"/>
        <v>500000</v>
      </c>
      <c r="S48">
        <f t="shared" si="32"/>
        <v>2862.2124464598014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731.98521998728017</v>
      </c>
      <c r="AC48">
        <f t="shared" si="33"/>
        <v>588.93055479578265</v>
      </c>
      <c r="AE48">
        <f t="shared" si="34"/>
        <v>0</v>
      </c>
      <c r="AF48">
        <f t="shared" si="35"/>
        <v>0</v>
      </c>
      <c r="AG48">
        <f t="shared" si="36"/>
        <v>-10.288030078344047</v>
      </c>
      <c r="AH48">
        <f t="shared" si="37"/>
        <v>-14082.261014122043</v>
      </c>
      <c r="AI48">
        <f t="shared" si="38"/>
        <v>-14092.549044200387</v>
      </c>
      <c r="AJ48">
        <f t="shared" si="39"/>
        <v>143.05466519149752</v>
      </c>
      <c r="AK48">
        <f t="shared" si="61"/>
        <v>51.238965399109617</v>
      </c>
      <c r="AL48">
        <f t="shared" si="40"/>
        <v>-13898.255413609779</v>
      </c>
      <c r="AN48">
        <f t="shared" si="41"/>
        <v>0</v>
      </c>
      <c r="AO48">
        <f t="shared" si="42"/>
        <v>0</v>
      </c>
      <c r="AP48">
        <f t="shared" si="43"/>
        <v>-0.10226784507045777</v>
      </c>
      <c r="AQ48">
        <f t="shared" si="44"/>
        <v>-139.98428043726989</v>
      </c>
      <c r="AR48">
        <f t="shared" si="45"/>
        <v>-140.08654828234035</v>
      </c>
      <c r="AS48">
        <f t="shared" si="46"/>
        <v>1.4220304786244455</v>
      </c>
      <c r="AT48">
        <f t="shared" si="47"/>
        <v>0.5093393521503129</v>
      </c>
      <c r="AU48">
        <f t="shared" si="48"/>
        <v>-138.15517845156558</v>
      </c>
      <c r="AW48">
        <v>45</v>
      </c>
      <c r="AX48">
        <f>IF(Z48&gt;0, (R48*SUMPRODUCT(K48:$K$98, X48:$X$98)-K48*$AZ$3)/Z48, 0)</f>
        <v>2862.2124464598014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0.13258683600000001</v>
      </c>
      <c r="Q49" s="5">
        <f t="shared" si="60"/>
        <v>50</v>
      </c>
      <c r="R49">
        <f t="shared" si="31"/>
        <v>500000</v>
      </c>
      <c r="S49">
        <f t="shared" si="32"/>
        <v>2631.5855235500221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588.93055479578265</v>
      </c>
      <c r="AC49">
        <f t="shared" si="33"/>
        <v>464.26918232948918</v>
      </c>
      <c r="AE49">
        <f t="shared" si="34"/>
        <v>0</v>
      </c>
      <c r="AF49">
        <f t="shared" si="35"/>
        <v>0</v>
      </c>
      <c r="AG49">
        <f t="shared" si="36"/>
        <v>-8.8210924208001362</v>
      </c>
      <c r="AH49">
        <f t="shared" si="37"/>
        <v>-13640.573567604693</v>
      </c>
      <c r="AI49">
        <f t="shared" si="38"/>
        <v>-13649.394660025493</v>
      </c>
      <c r="AJ49">
        <f t="shared" si="39"/>
        <v>124.66137246629347</v>
      </c>
      <c r="AK49">
        <f t="shared" si="61"/>
        <v>41.22513883570479</v>
      </c>
      <c r="AL49">
        <f t="shared" si="40"/>
        <v>-13483.508148723495</v>
      </c>
      <c r="AN49">
        <f t="shared" si="41"/>
        <v>0</v>
      </c>
      <c r="AO49">
        <f t="shared" si="42"/>
        <v>0</v>
      </c>
      <c r="AP49">
        <f t="shared" si="43"/>
        <v>-7.8290889836895527E-2</v>
      </c>
      <c r="AQ49">
        <f t="shared" si="44"/>
        <v>-121.06580359312673</v>
      </c>
      <c r="AR49">
        <f t="shared" si="45"/>
        <v>-121.14409448296362</v>
      </c>
      <c r="AS49">
        <f t="shared" si="46"/>
        <v>1.1064218934676455</v>
      </c>
      <c r="AT49">
        <f t="shared" si="47"/>
        <v>0.3658903737916086</v>
      </c>
      <c r="AU49">
        <f t="shared" si="48"/>
        <v>-119.67178221570437</v>
      </c>
      <c r="AW49">
        <v>46</v>
      </c>
      <c r="AX49">
        <f>IF(Z49&gt;0, (R49*SUMPRODUCT(K49:$K$98, X49:$X$98)-K49*$AZ$3)/Z49, 0)</f>
        <v>2631.5855235500221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0.14803979</v>
      </c>
      <c r="Q50" s="5">
        <f t="shared" si="60"/>
        <v>50</v>
      </c>
      <c r="R50">
        <f t="shared" si="31"/>
        <v>500000</v>
      </c>
      <c r="S50">
        <f t="shared" si="32"/>
        <v>2402.612915094136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464.26918232948918</v>
      </c>
      <c r="AC50">
        <f t="shared" si="33"/>
        <v>356.88454656759143</v>
      </c>
      <c r="AE50">
        <f t="shared" si="34"/>
        <v>0</v>
      </c>
      <c r="AF50">
        <f t="shared" si="35"/>
        <v>0</v>
      </c>
      <c r="AG50">
        <f t="shared" si="36"/>
        <v>-7.4270088270462917</v>
      </c>
      <c r="AH50">
        <f t="shared" si="37"/>
        <v>-13058.726695458439</v>
      </c>
      <c r="AI50">
        <f t="shared" si="38"/>
        <v>-13066.153704285485</v>
      </c>
      <c r="AJ50">
        <f t="shared" si="39"/>
        <v>107.38463576189775</v>
      </c>
      <c r="AK50">
        <f t="shared" si="61"/>
        <v>32.498842763064246</v>
      </c>
      <c r="AL50">
        <f t="shared" si="40"/>
        <v>-12926.270225760521</v>
      </c>
      <c r="AN50">
        <f t="shared" si="41"/>
        <v>0</v>
      </c>
      <c r="AO50">
        <f t="shared" si="42"/>
        <v>0</v>
      </c>
      <c r="AP50">
        <f t="shared" si="43"/>
        <v>-5.8855191114428058E-2</v>
      </c>
      <c r="AQ50">
        <f t="shared" si="44"/>
        <v>-103.48363294970667</v>
      </c>
      <c r="AR50">
        <f t="shared" si="45"/>
        <v>-103.54248814082111</v>
      </c>
      <c r="AS50">
        <f t="shared" si="46"/>
        <v>0.85096751703111251</v>
      </c>
      <c r="AT50">
        <f t="shared" si="47"/>
        <v>0.25753646540077979</v>
      </c>
      <c r="AU50">
        <f t="shared" si="48"/>
        <v>-102.43398415838919</v>
      </c>
      <c r="AW50">
        <v>47</v>
      </c>
      <c r="AX50">
        <f>IF(Z50&gt;0, (R50*SUMPRODUCT(K50:$K$98, X50:$X$98)-K50*$AZ$3)/Z50, 0)</f>
        <v>2402.612915094136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0.16585403400000001</v>
      </c>
      <c r="Q51" s="5">
        <f t="shared" si="60"/>
        <v>50</v>
      </c>
      <c r="R51">
        <f t="shared" si="31"/>
        <v>500000</v>
      </c>
      <c r="S51">
        <f t="shared" si="32"/>
        <v>2169.73430246425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356.88454656759143</v>
      </c>
      <c r="AC51">
        <f t="shared" si="33"/>
        <v>265.61624203862493</v>
      </c>
      <c r="AE51">
        <f t="shared" si="34"/>
        <v>0</v>
      </c>
      <c r="AF51">
        <f t="shared" si="35"/>
        <v>0</v>
      </c>
      <c r="AG51">
        <f t="shared" si="36"/>
        <v>-6.1209393642565928</v>
      </c>
      <c r="AH51">
        <f t="shared" si="37"/>
        <v>-12317.993745192358</v>
      </c>
      <c r="AI51">
        <f t="shared" si="38"/>
        <v>-12324.114684556615</v>
      </c>
      <c r="AJ51">
        <f t="shared" si="39"/>
        <v>91.268304528966496</v>
      </c>
      <c r="AK51">
        <f t="shared" si="61"/>
        <v>24.981918259731401</v>
      </c>
      <c r="AL51">
        <f t="shared" si="40"/>
        <v>-12207.864461767917</v>
      </c>
      <c r="AN51">
        <f t="shared" si="41"/>
        <v>0</v>
      </c>
      <c r="AO51">
        <f t="shared" si="42"/>
        <v>0</v>
      </c>
      <c r="AP51">
        <f t="shared" si="43"/>
        <v>-4.3308275299209754E-2</v>
      </c>
      <c r="AQ51">
        <f t="shared" si="44"/>
        <v>-87.155097037221864</v>
      </c>
      <c r="AR51">
        <f t="shared" si="45"/>
        <v>-87.198405312521075</v>
      </c>
      <c r="AS51">
        <f t="shared" si="46"/>
        <v>0.64576245955226153</v>
      </c>
      <c r="AT51">
        <f t="shared" si="47"/>
        <v>0.17675780286482312</v>
      </c>
      <c r="AU51">
        <f t="shared" si="48"/>
        <v>-86.375885050103989</v>
      </c>
      <c r="AW51">
        <v>48</v>
      </c>
      <c r="AX51">
        <f>IF(Z51&gt;0, (R51*SUMPRODUCT(K51:$K$98, X51:$X$98)-K51*$AZ$3)/Z51, 0)</f>
        <v>2169.73430246425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0.18707617900000001</v>
      </c>
      <c r="Q52" s="5">
        <f t="shared" si="60"/>
        <v>50</v>
      </c>
      <c r="R52">
        <f t="shared" si="31"/>
        <v>500000</v>
      </c>
      <c r="S52">
        <f t="shared" si="32"/>
        <v>1926.5640933884079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265.61624203862493</v>
      </c>
      <c r="AC52">
        <f t="shared" si="33"/>
        <v>189.36768823420681</v>
      </c>
      <c r="AE52">
        <f t="shared" si="34"/>
        <v>0</v>
      </c>
      <c r="AF52">
        <f t="shared" si="35"/>
        <v>0</v>
      </c>
      <c r="AG52">
        <f t="shared" si="36"/>
        <v>-4.9146480224582136</v>
      </c>
      <c r="AH52">
        <f t="shared" si="37"/>
        <v>-11450.819481558126</v>
      </c>
      <c r="AI52">
        <f t="shared" si="38"/>
        <v>-11455.734129580585</v>
      </c>
      <c r="AJ52">
        <f t="shared" si="39"/>
        <v>76.248553804418123</v>
      </c>
      <c r="AK52">
        <f t="shared" si="61"/>
        <v>18.593136942703747</v>
      </c>
      <c r="AL52">
        <f t="shared" si="40"/>
        <v>-11360.892438833464</v>
      </c>
      <c r="AN52">
        <f t="shared" si="41"/>
        <v>0</v>
      </c>
      <c r="AO52">
        <f t="shared" si="42"/>
        <v>0</v>
      </c>
      <c r="AP52">
        <f t="shared" si="43"/>
        <v>-3.1047540968001254E-2</v>
      </c>
      <c r="AQ52">
        <f t="shared" si="44"/>
        <v>-72.338809482645019</v>
      </c>
      <c r="AR52">
        <f t="shared" si="45"/>
        <v>-72.369857023613022</v>
      </c>
      <c r="AS52">
        <f t="shared" si="46"/>
        <v>0.4816886351119456</v>
      </c>
      <c r="AT52">
        <f t="shared" si="47"/>
        <v>0.11745931312157572</v>
      </c>
      <c r="AU52">
        <f t="shared" si="48"/>
        <v>-71.7707090753795</v>
      </c>
      <c r="AW52">
        <v>49</v>
      </c>
      <c r="AX52">
        <f>IF(Z52&gt;0, (R52*SUMPRODUCT(K52:$K$98, X52:$X$98)-K52*$AZ$3)/Z52, 0)</f>
        <v>1926.5640933884079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0.21155222800000001</v>
      </c>
      <c r="Q53" s="5">
        <f t="shared" si="60"/>
        <v>50</v>
      </c>
      <c r="R53">
        <f t="shared" si="31"/>
        <v>500000</v>
      </c>
      <c r="S53">
        <f t="shared" si="32"/>
        <v>1656.7380639932164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189.36768823420681</v>
      </c>
      <c r="AC53">
        <f t="shared" si="33"/>
        <v>126.76686378085088</v>
      </c>
      <c r="AE53">
        <f t="shared" si="34"/>
        <v>0</v>
      </c>
      <c r="AF53">
        <f t="shared" si="35"/>
        <v>0</v>
      </c>
      <c r="AG53">
        <f t="shared" si="36"/>
        <v>-3.8257968032468024</v>
      </c>
      <c r="AH53">
        <f t="shared" si="37"/>
        <v>-10397.047389868292</v>
      </c>
      <c r="AI53">
        <f t="shared" si="38"/>
        <v>-10400.873186671539</v>
      </c>
      <c r="AJ53">
        <f t="shared" si="39"/>
        <v>62.600824453355926</v>
      </c>
      <c r="AK53">
        <f t="shared" si="61"/>
        <v>13.255738176394479</v>
      </c>
      <c r="AL53">
        <f t="shared" si="40"/>
        <v>-10325.016624041789</v>
      </c>
      <c r="AN53">
        <f t="shared" si="41"/>
        <v>0</v>
      </c>
      <c r="AO53">
        <f t="shared" si="42"/>
        <v>0</v>
      </c>
      <c r="AP53">
        <f t="shared" si="43"/>
        <v>-2.157936526126723E-2</v>
      </c>
      <c r="AQ53">
        <f t="shared" si="44"/>
        <v>-58.644432729481629</v>
      </c>
      <c r="AR53">
        <f t="shared" si="45"/>
        <v>-58.666012094742896</v>
      </c>
      <c r="AS53">
        <f t="shared" si="46"/>
        <v>0.35309926951399861</v>
      </c>
      <c r="AT53">
        <f t="shared" si="47"/>
        <v>7.4768847021196003E-2</v>
      </c>
      <c r="AU53">
        <f t="shared" si="48"/>
        <v>-58.238143978207702</v>
      </c>
      <c r="AW53">
        <v>50</v>
      </c>
      <c r="AX53">
        <f>IF(Z53&gt;0, (R53*SUMPRODUCT(K53:$K$98, X53:$X$98)-K53*$AZ$3)/Z53, 0)</f>
        <v>1656.7380639932164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0.23965956799999999</v>
      </c>
      <c r="Q54" s="5">
        <f t="shared" si="60"/>
        <v>50</v>
      </c>
      <c r="R54">
        <f t="shared" si="31"/>
        <v>500000</v>
      </c>
      <c r="S54">
        <f t="shared" si="32"/>
        <v>1337.9732785882379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126.76686378085088</v>
      </c>
      <c r="AC54">
        <f t="shared" si="33"/>
        <v>76.817060541805859</v>
      </c>
      <c r="AE54">
        <f t="shared" si="34"/>
        <v>0</v>
      </c>
      <c r="AF54">
        <f t="shared" si="35"/>
        <v>0</v>
      </c>
      <c r="AG54">
        <f t="shared" si="36"/>
        <v>-2.870650026092425</v>
      </c>
      <c r="AH54">
        <f t="shared" si="37"/>
        <v>-9168.8880912190962</v>
      </c>
      <c r="AI54">
        <f t="shared" si="38"/>
        <v>-9171.7587412451885</v>
      </c>
      <c r="AJ54">
        <f t="shared" si="39"/>
        <v>49.949803239045025</v>
      </c>
      <c r="AK54">
        <f t="shared" si="61"/>
        <v>8.8736804646595626</v>
      </c>
      <c r="AL54">
        <f t="shared" si="40"/>
        <v>-9112.9352575414832</v>
      </c>
      <c r="AN54">
        <f t="shared" si="41"/>
        <v>0</v>
      </c>
      <c r="AO54">
        <f t="shared" si="42"/>
        <v>0</v>
      </c>
      <c r="AP54">
        <f t="shared" si="43"/>
        <v>-1.4457027011093793E-2</v>
      </c>
      <c r="AQ54">
        <f t="shared" si="44"/>
        <v>-46.175904966334926</v>
      </c>
      <c r="AR54">
        <f t="shared" si="45"/>
        <v>-46.190361993346016</v>
      </c>
      <c r="AS54">
        <f t="shared" si="46"/>
        <v>0.25155475173288999</v>
      </c>
      <c r="AT54">
        <f t="shared" si="47"/>
        <v>4.4689194781442933E-2</v>
      </c>
      <c r="AU54">
        <f t="shared" si="48"/>
        <v>-45.894118046831679</v>
      </c>
      <c r="AW54">
        <v>51</v>
      </c>
      <c r="AX54">
        <f>IF(Z54&gt;0, (R54*SUMPRODUCT(K54:$K$98, X54:$X$98)-K54*$AZ$3)/Z54, 0)</f>
        <v>1337.9732785882379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0.27212731099999998</v>
      </c>
      <c r="Q55" s="5">
        <f t="shared" si="60"/>
        <v>50</v>
      </c>
      <c r="R55">
        <f t="shared" si="31"/>
        <v>500000</v>
      </c>
      <c r="S55">
        <f t="shared" si="32"/>
        <v>931.79686771031425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76.817060541805859</v>
      </c>
      <c r="AC55">
        <f t="shared" si="33"/>
        <v>38.404217620503687</v>
      </c>
      <c r="AE55">
        <f t="shared" si="34"/>
        <v>0</v>
      </c>
      <c r="AF55">
        <f t="shared" si="35"/>
        <v>0</v>
      </c>
      <c r="AG55">
        <f t="shared" si="36"/>
        <v>-2.0607612534088897</v>
      </c>
      <c r="AH55">
        <f t="shared" si="37"/>
        <v>-7811.8227242261146</v>
      </c>
      <c r="AI55">
        <f t="shared" si="38"/>
        <v>-7813.8834854795232</v>
      </c>
      <c r="AJ55">
        <f t="shared" si="39"/>
        <v>38.412842921302172</v>
      </c>
      <c r="AK55">
        <f t="shared" si="61"/>
        <v>5.3771942379264104</v>
      </c>
      <c r="AL55">
        <f t="shared" si="40"/>
        <v>-7770.0934483202946</v>
      </c>
      <c r="AN55">
        <f t="shared" si="41"/>
        <v>0</v>
      </c>
      <c r="AO55">
        <f t="shared" si="42"/>
        <v>0</v>
      </c>
      <c r="AP55">
        <f t="shared" si="43"/>
        <v>-9.2663436208924414E-3</v>
      </c>
      <c r="AQ55">
        <f t="shared" si="44"/>
        <v>-35.126356121279649</v>
      </c>
      <c r="AR55">
        <f t="shared" si="45"/>
        <v>-35.135622464900543</v>
      </c>
      <c r="AS55">
        <f t="shared" si="46"/>
        <v>0.17272578343335437</v>
      </c>
      <c r="AT55">
        <f t="shared" si="47"/>
        <v>2.4178894785839847E-2</v>
      </c>
      <c r="AU55">
        <f t="shared" si="48"/>
        <v>-34.938717786681345</v>
      </c>
      <c r="AW55">
        <v>52</v>
      </c>
      <c r="AX55">
        <f>IF(Z55&gt;0, (R55*SUMPRODUCT(K55:$K$98, X55:$X$98)-K55*$AZ$3)/Z55, 0)</f>
        <v>931.79686771031425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0.30842977500000002</v>
      </c>
      <c r="Q56" s="5">
        <f t="shared" si="60"/>
        <v>50</v>
      </c>
      <c r="R56">
        <f t="shared" si="31"/>
        <v>500000</v>
      </c>
      <c r="S56">
        <f t="shared" si="32"/>
        <v>363.43104109161294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38.404217620503687</v>
      </c>
      <c r="AC56">
        <f t="shared" si="33"/>
        <v>10.209166896574679</v>
      </c>
      <c r="AE56">
        <f t="shared" si="34"/>
        <v>0</v>
      </c>
      <c r="AF56">
        <f t="shared" si="35"/>
        <v>0</v>
      </c>
      <c r="AG56">
        <f t="shared" si="36"/>
        <v>-1.404553511157179</v>
      </c>
      <c r="AH56">
        <f t="shared" si="37"/>
        <v>-6356.0012971762189</v>
      </c>
      <c r="AI56">
        <f t="shared" si="38"/>
        <v>-6357.4058506873762</v>
      </c>
      <c r="AJ56">
        <f t="shared" si="39"/>
        <v>28.195050723929008</v>
      </c>
      <c r="AK56">
        <f t="shared" si="61"/>
        <v>2.6882952334352583</v>
      </c>
      <c r="AL56">
        <f t="shared" si="40"/>
        <v>-6326.5225047300119</v>
      </c>
      <c r="AN56">
        <f t="shared" si="41"/>
        <v>0</v>
      </c>
      <c r="AO56">
        <f t="shared" si="42"/>
        <v>0</v>
      </c>
      <c r="AP56">
        <f t="shared" si="43"/>
        <v>-5.6389856309098001E-3</v>
      </c>
      <c r="AQ56">
        <f t="shared" si="44"/>
        <v>-25.518002482719119</v>
      </c>
      <c r="AR56">
        <f t="shared" si="45"/>
        <v>-25.523641468350032</v>
      </c>
      <c r="AS56">
        <f t="shared" si="46"/>
        <v>0.11319717236263875</v>
      </c>
      <c r="AT56">
        <f t="shared" si="47"/>
        <v>1.0792937451343786E-2</v>
      </c>
      <c r="AU56">
        <f t="shared" si="48"/>
        <v>-25.399651358536047</v>
      </c>
      <c r="AW56">
        <v>53</v>
      </c>
      <c r="AX56">
        <f>IF(Z56&gt;0, (R56*SUMPRODUCT(K56:$K$98, X56:$X$98)-K56*$AZ$3)/Z56, 0)</f>
        <v>363.43104109161294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0.34883407700000002</v>
      </c>
      <c r="Q57" s="5">
        <f t="shared" si="60"/>
        <v>50</v>
      </c>
      <c r="R57">
        <f t="shared" si="31"/>
        <v>500000</v>
      </c>
      <c r="S57">
        <f t="shared" si="32"/>
        <v>-506.36562842891988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10.209166896574679</v>
      </c>
      <c r="AC57">
        <f t="shared" si="33"/>
        <v>-9.120170052795622</v>
      </c>
      <c r="AE57">
        <f t="shared" si="34"/>
        <v>0</v>
      </c>
      <c r="AF57">
        <f t="shared" si="35"/>
        <v>0</v>
      </c>
      <c r="AG57">
        <f t="shared" si="36"/>
        <v>-0.90055184838398339</v>
      </c>
      <c r="AH57">
        <f t="shared" si="37"/>
        <v>-4899.5612766162376</v>
      </c>
      <c r="AI57">
        <f t="shared" si="38"/>
        <v>-4900.4618284646212</v>
      </c>
      <c r="AJ57">
        <f t="shared" si="39"/>
        <v>19.329336949370301</v>
      </c>
      <c r="AK57">
        <f t="shared" si="61"/>
        <v>0.71464168276022766</v>
      </c>
      <c r="AL57">
        <f t="shared" si="40"/>
        <v>-4880.4178498324909</v>
      </c>
      <c r="AN57">
        <f t="shared" si="41"/>
        <v>0</v>
      </c>
      <c r="AO57">
        <f t="shared" si="42"/>
        <v>0</v>
      </c>
      <c r="AP57">
        <f t="shared" si="43"/>
        <v>-3.2281477025232312E-3</v>
      </c>
      <c r="AQ57">
        <f t="shared" si="44"/>
        <v>-17.563128105131096</v>
      </c>
      <c r="AR57">
        <f t="shared" si="45"/>
        <v>-17.566356252833618</v>
      </c>
      <c r="AS57">
        <f t="shared" si="46"/>
        <v>6.9288575417815898E-2</v>
      </c>
      <c r="AT57">
        <f t="shared" si="47"/>
        <v>2.5617280231777437E-3</v>
      </c>
      <c r="AU57">
        <f t="shared" si="48"/>
        <v>-17.494505949392625</v>
      </c>
      <c r="AW57">
        <v>54</v>
      </c>
      <c r="AX57">
        <f>IF(Z57&gt;0, (R57*SUMPRODUCT(K57:$K$98, X57:$X$98)-K57*$AZ$3)/Z57, 0)</f>
        <v>-506.36562842891988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0.39293336200000001</v>
      </c>
      <c r="Q58" s="5">
        <f t="shared" si="60"/>
        <v>50</v>
      </c>
      <c r="R58">
        <f t="shared" si="31"/>
        <v>500000</v>
      </c>
      <c r="S58">
        <f t="shared" si="32"/>
        <v>-1967.4649895733214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-9.120170052795622</v>
      </c>
      <c r="AC58">
        <f t="shared" si="33"/>
        <v>-21.157703931722448</v>
      </c>
      <c r="AE58">
        <f t="shared" si="34"/>
        <v>0</v>
      </c>
      <c r="AF58">
        <f t="shared" si="35"/>
        <v>0</v>
      </c>
      <c r="AG58">
        <f t="shared" si="36"/>
        <v>-0.53768946445931065</v>
      </c>
      <c r="AH58">
        <f t="shared" si="37"/>
        <v>-3538.5686544083287</v>
      </c>
      <c r="AI58">
        <f t="shared" si="38"/>
        <v>-3539.1063438727879</v>
      </c>
      <c r="AJ58">
        <f t="shared" si="39"/>
        <v>12.037533878926826</v>
      </c>
      <c r="AK58">
        <f t="shared" si="61"/>
        <v>-0.63841190369569356</v>
      </c>
      <c r="AL58">
        <f t="shared" si="40"/>
        <v>-3527.7072218975568</v>
      </c>
      <c r="AN58">
        <f t="shared" si="41"/>
        <v>0</v>
      </c>
      <c r="AO58">
        <f t="shared" si="42"/>
        <v>0</v>
      </c>
      <c r="AP58">
        <f t="shared" si="43"/>
        <v>-1.7209100854580085E-3</v>
      </c>
      <c r="AQ58">
        <f t="shared" si="44"/>
        <v>-11.32541901593776</v>
      </c>
      <c r="AR58">
        <f t="shared" si="45"/>
        <v>-11.327139926023218</v>
      </c>
      <c r="AS58">
        <f t="shared" si="46"/>
        <v>3.8526909723103325E-2</v>
      </c>
      <c r="AT58">
        <f t="shared" si="47"/>
        <v>-2.0432788000619372E-3</v>
      </c>
      <c r="AU58">
        <f t="shared" si="48"/>
        <v>-11.290656295100176</v>
      </c>
      <c r="AW58">
        <v>55</v>
      </c>
      <c r="AX58">
        <f>IF(Z58&gt;0, (R58*SUMPRODUCT(K58:$K$98, X58:$X$98)-K58*$AZ$3)/Z58, 0)</f>
        <v>-1967.4649895733214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0.441408258</v>
      </c>
      <c r="Q59" s="5">
        <f t="shared" si="60"/>
        <v>50</v>
      </c>
      <c r="R59">
        <f t="shared" si="31"/>
        <v>500000</v>
      </c>
      <c r="S59">
        <f t="shared" si="32"/>
        <v>-4669.8596269713307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-21.157703931722448</v>
      </c>
      <c r="AC59">
        <f t="shared" si="33"/>
        <v>-27.549556674263531</v>
      </c>
      <c r="AE59">
        <f t="shared" si="34"/>
        <v>0</v>
      </c>
      <c r="AF59">
        <f t="shared" si="35"/>
        <v>0</v>
      </c>
      <c r="AG59">
        <f t="shared" si="36"/>
        <v>-0.29497199996278028</v>
      </c>
      <c r="AH59">
        <f t="shared" si="37"/>
        <v>-2373.4056985193724</v>
      </c>
      <c r="AI59">
        <f t="shared" si="38"/>
        <v>-2373.7006705193353</v>
      </c>
      <c r="AJ59">
        <f t="shared" si="39"/>
        <v>6.3918527425410829</v>
      </c>
      <c r="AK59">
        <f t="shared" si="61"/>
        <v>-1.4810392752205714</v>
      </c>
      <c r="AL59">
        <f t="shared" si="40"/>
        <v>-2368.7898570520147</v>
      </c>
      <c r="AN59">
        <f t="shared" si="41"/>
        <v>0</v>
      </c>
      <c r="AO59">
        <f t="shared" si="42"/>
        <v>0</v>
      </c>
      <c r="AP59">
        <f t="shared" si="43"/>
        <v>-8.429259478631942E-4</v>
      </c>
      <c r="AQ59">
        <f t="shared" si="44"/>
        <v>-6.7823564553272373</v>
      </c>
      <c r="AR59">
        <f t="shared" si="45"/>
        <v>-6.783199381275101</v>
      </c>
      <c r="AS59">
        <f t="shared" si="46"/>
        <v>1.8265660917945577E-2</v>
      </c>
      <c r="AT59">
        <f t="shared" si="47"/>
        <v>-4.2322879291778297E-3</v>
      </c>
      <c r="AU59">
        <f t="shared" si="48"/>
        <v>-6.7691660082863327</v>
      </c>
      <c r="AW59">
        <v>56</v>
      </c>
      <c r="AX59">
        <f>IF(Z59&gt;0, (R59*SUMPRODUCT(K59:$K$98, X59:$X$98)-K59*$AZ$3)/Z59, 0)</f>
        <v>-4669.8596269713307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0.49593942699999999</v>
      </c>
      <c r="Q60" s="5">
        <f t="shared" si="60"/>
        <v>50</v>
      </c>
      <c r="R60">
        <f t="shared" si="31"/>
        <v>500000</v>
      </c>
      <c r="S60">
        <f t="shared" si="32"/>
        <v>-10267.657509380002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-27.549556674263531</v>
      </c>
      <c r="AC60">
        <f t="shared" si="33"/>
        <v>-29.926943242629445</v>
      </c>
      <c r="AE60">
        <f t="shared" si="34"/>
        <v>0</v>
      </c>
      <c r="AF60">
        <f t="shared" si="35"/>
        <v>0</v>
      </c>
      <c r="AG60">
        <f t="shared" si="36"/>
        <v>-0.1457340353205672</v>
      </c>
      <c r="AH60">
        <f t="shared" si="37"/>
        <v>-1462.8824464258525</v>
      </c>
      <c r="AI60">
        <f t="shared" si="38"/>
        <v>-1463.0281804611732</v>
      </c>
      <c r="AJ60">
        <f t="shared" si="39"/>
        <v>2.3773865683659139</v>
      </c>
      <c r="AK60">
        <f t="shared" si="61"/>
        <v>-1.9284689671984474</v>
      </c>
      <c r="AL60">
        <f t="shared" si="40"/>
        <v>-1462.5792628600057</v>
      </c>
      <c r="AN60">
        <f t="shared" si="41"/>
        <v>0</v>
      </c>
      <c r="AO60">
        <f t="shared" si="42"/>
        <v>0</v>
      </c>
      <c r="AP60">
        <f t="shared" si="43"/>
        <v>-3.718361399980873E-4</v>
      </c>
      <c r="AQ60">
        <f t="shared" si="44"/>
        <v>-3.7325018891670028</v>
      </c>
      <c r="AR60">
        <f t="shared" si="45"/>
        <v>-3.7328737253070012</v>
      </c>
      <c r="AS60">
        <f t="shared" si="46"/>
        <v>6.0658324798319998E-3</v>
      </c>
      <c r="AT60">
        <f t="shared" si="47"/>
        <v>-4.9204323155660895E-3</v>
      </c>
      <c r="AU60">
        <f t="shared" si="48"/>
        <v>-3.7317283251427349</v>
      </c>
      <c r="AW60">
        <v>57</v>
      </c>
      <c r="AX60">
        <f>IF(Z60&gt;0, (R60*SUMPRODUCT(K60:$K$98, X60:$X$98)-K60*$AZ$3)/Z60, 0)</f>
        <v>-10267.657509380002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0.55722270799999996</v>
      </c>
      <c r="Q61" s="5">
        <f t="shared" si="60"/>
        <v>50</v>
      </c>
      <c r="R61">
        <f t="shared" si="31"/>
        <v>500000</v>
      </c>
      <c r="S61">
        <f t="shared" si="32"/>
        <v>-23566.082651028821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-29.926943242629445</v>
      </c>
      <c r="AC61">
        <f t="shared" si="33"/>
        <v>-29.726436304152418</v>
      </c>
      <c r="AE61">
        <f t="shared" si="34"/>
        <v>0</v>
      </c>
      <c r="AF61">
        <f t="shared" si="35"/>
        <v>0</v>
      </c>
      <c r="AG61">
        <f t="shared" si="36"/>
        <v>-6.3070381158267422E-2</v>
      </c>
      <c r="AH61">
        <f t="shared" si="37"/>
        <v>-812.06313809094104</v>
      </c>
      <c r="AI61">
        <f t="shared" si="38"/>
        <v>-812.12620847209928</v>
      </c>
      <c r="AJ61">
        <f t="shared" si="39"/>
        <v>-0.20050693847702661</v>
      </c>
      <c r="AK61">
        <f t="shared" si="61"/>
        <v>-2.0948860269840615</v>
      </c>
      <c r="AL61">
        <f t="shared" si="40"/>
        <v>-814.42160143756041</v>
      </c>
      <c r="AN61">
        <f t="shared" si="41"/>
        <v>0</v>
      </c>
      <c r="AO61">
        <f t="shared" si="42"/>
        <v>0</v>
      </c>
      <c r="AP61">
        <f t="shared" si="43"/>
        <v>-1.436805694072367E-4</v>
      </c>
      <c r="AQ61">
        <f t="shared" si="44"/>
        <v>-1.8499601862678692</v>
      </c>
      <c r="AR61">
        <f t="shared" si="45"/>
        <v>-1.8501038668372762</v>
      </c>
      <c r="AS61">
        <f t="shared" si="46"/>
        <v>-4.5677464701201689E-4</v>
      </c>
      <c r="AT61">
        <f t="shared" si="47"/>
        <v>-4.7723576688877946E-3</v>
      </c>
      <c r="AU61">
        <f t="shared" si="48"/>
        <v>-1.8553329991531762</v>
      </c>
      <c r="AW61">
        <v>58</v>
      </c>
      <c r="AX61">
        <f>IF(Z61&gt;0, (R61*SUMPRODUCT(K61:$K$98, X61:$X$98)-K61*$AZ$3)/Z61, 0)</f>
        <v>-23566.082651028821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0.62633703200000002</v>
      </c>
      <c r="Q62" s="5">
        <f t="shared" si="60"/>
        <v>50</v>
      </c>
      <c r="R62">
        <f t="shared" si="31"/>
        <v>500000</v>
      </c>
      <c r="S62">
        <f t="shared" si="32"/>
        <v>-61179.670646404556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-29.726436304152418</v>
      </c>
      <c r="AC62">
        <f t="shared" si="33"/>
        <v>-28.064781465738118</v>
      </c>
      <c r="AE62">
        <f t="shared" si="34"/>
        <v>0</v>
      </c>
      <c r="AF62">
        <f t="shared" si="35"/>
        <v>0</v>
      </c>
      <c r="AG62">
        <f t="shared" si="36"/>
        <v>-2.2936362004906809E-2</v>
      </c>
      <c r="AH62">
        <f t="shared" si="37"/>
        <v>-395.03315341777943</v>
      </c>
      <c r="AI62">
        <f t="shared" si="38"/>
        <v>-395.05608977978432</v>
      </c>
      <c r="AJ62">
        <f t="shared" si="39"/>
        <v>-1.6616548384143002</v>
      </c>
      <c r="AK62">
        <f t="shared" si="61"/>
        <v>-2.0808505412906695</v>
      </c>
      <c r="AL62">
        <f t="shared" si="40"/>
        <v>-398.79859515948925</v>
      </c>
      <c r="AN62">
        <f t="shared" si="41"/>
        <v>0</v>
      </c>
      <c r="AO62">
        <f t="shared" si="42"/>
        <v>0</v>
      </c>
      <c r="AP62">
        <f t="shared" si="43"/>
        <v>-4.6652948495147949E-5</v>
      </c>
      <c r="AQ62">
        <f t="shared" si="44"/>
        <v>-0.80350411963034507</v>
      </c>
      <c r="AR62">
        <f t="shared" si="45"/>
        <v>-0.80355077257884022</v>
      </c>
      <c r="AS62">
        <f t="shared" si="46"/>
        <v>-3.3798340633388823E-3</v>
      </c>
      <c r="AT62">
        <f t="shared" si="47"/>
        <v>-4.23248521749728E-3</v>
      </c>
      <c r="AU62">
        <f t="shared" si="48"/>
        <v>-0.81116309185967628</v>
      </c>
      <c r="AW62">
        <v>59</v>
      </c>
      <c r="AX62">
        <f>IF(Z62&gt;0, (R62*SUMPRODUCT(K62:$K$98, X62:$X$98)-K62*$AZ$3)/Z62, 0)</f>
        <v>-61179.670646404556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0.70099715600000001</v>
      </c>
      <c r="Q63" s="5">
        <f t="shared" si="60"/>
        <v>50</v>
      </c>
      <c r="R63">
        <f t="shared" si="31"/>
        <v>500000</v>
      </c>
      <c r="S63">
        <f t="shared" si="32"/>
        <v>-194103.0408815557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-28.064781465738118</v>
      </c>
      <c r="AC63">
        <f t="shared" si="33"/>
        <v>-25.732915027616521</v>
      </c>
      <c r="AE63">
        <f t="shared" si="34"/>
        <v>0</v>
      </c>
      <c r="AF63">
        <f t="shared" si="35"/>
        <v>0</v>
      </c>
      <c r="AG63">
        <f t="shared" si="36"/>
        <v>-6.6286738504316095E-3</v>
      </c>
      <c r="AH63">
        <f t="shared" si="37"/>
        <v>-160.7832453442613</v>
      </c>
      <c r="AI63">
        <f t="shared" si="38"/>
        <v>-160.78987401811173</v>
      </c>
      <c r="AJ63">
        <f t="shared" si="39"/>
        <v>-2.3318664381215974</v>
      </c>
      <c r="AK63">
        <f t="shared" si="61"/>
        <v>-1.9645347026016684</v>
      </c>
      <c r="AL63">
        <f t="shared" si="40"/>
        <v>-165.08627515883501</v>
      </c>
      <c r="AN63">
        <f t="shared" si="41"/>
        <v>0</v>
      </c>
      <c r="AO63">
        <f t="shared" si="42"/>
        <v>0</v>
      </c>
      <c r="AP63">
        <f t="shared" si="43"/>
        <v>-1.2038245353645782E-5</v>
      </c>
      <c r="AQ63">
        <f t="shared" si="44"/>
        <v>-0.2919962876260106</v>
      </c>
      <c r="AR63">
        <f t="shared" si="45"/>
        <v>-0.29200832587136422</v>
      </c>
      <c r="AS63">
        <f t="shared" si="46"/>
        <v>-4.2348712498823651E-3</v>
      </c>
      <c r="AT63">
        <f t="shared" si="47"/>
        <v>-3.5677650295210333E-3</v>
      </c>
      <c r="AU63">
        <f t="shared" si="48"/>
        <v>-0.29981096215076763</v>
      </c>
      <c r="AW63">
        <v>60</v>
      </c>
      <c r="AX63">
        <f>IF(Z63&gt;0, (R63*SUMPRODUCT(K63:$K$98, X63:$X$98)-K63*$AZ$3)/Z63, 0)</f>
        <v>-194103.0408815557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0.77900909500000004</v>
      </c>
      <c r="Q64" s="5">
        <f t="shared" si="60"/>
        <v>50</v>
      </c>
      <c r="R64">
        <f t="shared" si="31"/>
        <v>500000</v>
      </c>
      <c r="S64">
        <f t="shared" si="32"/>
        <v>-830317.5007217573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-25.732915027616521</v>
      </c>
      <c r="AC64">
        <f t="shared" si="33"/>
        <v>-23.22547331724973</v>
      </c>
      <c r="AE64">
        <f t="shared" si="34"/>
        <v>0</v>
      </c>
      <c r="AF64">
        <f t="shared" si="35"/>
        <v>0</v>
      </c>
      <c r="AG64">
        <f t="shared" si="36"/>
        <v>-1.3985898946523997E-3</v>
      </c>
      <c r="AH64">
        <f t="shared" si="37"/>
        <v>-51.637972172748938</v>
      </c>
      <c r="AI64">
        <f t="shared" si="38"/>
        <v>-51.639370762643594</v>
      </c>
      <c r="AJ64">
        <f t="shared" si="39"/>
        <v>-2.5074417103667912</v>
      </c>
      <c r="AK64">
        <f t="shared" si="61"/>
        <v>-1.8013040519331567</v>
      </c>
      <c r="AL64">
        <f t="shared" si="40"/>
        <v>-55.948116524943543</v>
      </c>
      <c r="AN64">
        <f t="shared" si="41"/>
        <v>0</v>
      </c>
      <c r="AO64">
        <f t="shared" si="42"/>
        <v>0</v>
      </c>
      <c r="AP64">
        <f t="shared" si="43"/>
        <v>-2.2678216801587213E-6</v>
      </c>
      <c r="AQ64">
        <f t="shared" si="44"/>
        <v>-8.3731273377960311E-2</v>
      </c>
      <c r="AR64">
        <f t="shared" si="45"/>
        <v>-8.3733541199640479E-2</v>
      </c>
      <c r="AS64">
        <f t="shared" si="46"/>
        <v>-4.0658313736188969E-3</v>
      </c>
      <c r="AT64">
        <f t="shared" si="47"/>
        <v>-2.9208250375261317E-3</v>
      </c>
      <c r="AU64">
        <f t="shared" si="48"/>
        <v>-9.0720197610785508E-2</v>
      </c>
      <c r="AW64">
        <v>61</v>
      </c>
      <c r="AX64">
        <f>IF(Z64&gt;0, (R64*SUMPRODUCT(K64:$K$98, X64:$X$98)-K64*$AZ$3)/Z64, 0)</f>
        <v>-830317.5007217573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0.78135831499999997</v>
      </c>
      <c r="Q65" s="5">
        <f t="shared" si="60"/>
        <v>50</v>
      </c>
      <c r="R65">
        <f t="shared" si="31"/>
        <v>500000</v>
      </c>
      <c r="S65">
        <f t="shared" si="32"/>
        <v>-3565697.4409184786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-23.22547331724973</v>
      </c>
      <c r="AC65">
        <f t="shared" si="33"/>
        <v>-20.809706378134116</v>
      </c>
      <c r="AE65">
        <f t="shared" si="34"/>
        <v>0</v>
      </c>
      <c r="AF65">
        <f t="shared" si="35"/>
        <v>0</v>
      </c>
      <c r="AG65">
        <f t="shared" si="36"/>
        <v>-2.9180415224424927E-4</v>
      </c>
      <c r="AH65">
        <f t="shared" si="37"/>
        <v>-10.927998434616265</v>
      </c>
      <c r="AI65">
        <f t="shared" si="38"/>
        <v>-10.928290238768509</v>
      </c>
      <c r="AJ65">
        <f t="shared" si="39"/>
        <v>-2.4157669391156134</v>
      </c>
      <c r="AK65">
        <f t="shared" si="61"/>
        <v>-1.6257831322074812</v>
      </c>
      <c r="AL65">
        <f t="shared" si="40"/>
        <v>-14.969840310091604</v>
      </c>
      <c r="AN65">
        <f t="shared" si="41"/>
        <v>0</v>
      </c>
      <c r="AO65">
        <f t="shared" si="42"/>
        <v>0</v>
      </c>
      <c r="AP65">
        <f t="shared" si="43"/>
        <v>-4.2246619341772034E-7</v>
      </c>
      <c r="AQ65">
        <f t="shared" si="44"/>
        <v>-1.5821261845797206E-2</v>
      </c>
      <c r="AR65">
        <f t="shared" si="45"/>
        <v>-1.5821684311990623E-2</v>
      </c>
      <c r="AS65">
        <f t="shared" si="46"/>
        <v>-3.4974823185459454E-3</v>
      </c>
      <c r="AT65">
        <f t="shared" si="47"/>
        <v>-2.3537650369400073E-3</v>
      </c>
      <c r="AU65">
        <f t="shared" si="48"/>
        <v>-2.1672931667476577E-2</v>
      </c>
      <c r="AW65">
        <v>62</v>
      </c>
      <c r="AX65">
        <f>IF(Z65&gt;0, (R65*SUMPRODUCT(K65:$K$98, X65:$X$98)-K65*$AZ$3)/Z65, 0)</f>
        <v>-3565697.4409184786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0.78389590600000003</v>
      </c>
      <c r="Q66" s="5">
        <f t="shared" si="60"/>
        <v>50</v>
      </c>
      <c r="R66">
        <f t="shared" si="31"/>
        <v>500000</v>
      </c>
      <c r="S66">
        <f t="shared" si="32"/>
        <v>-15458268.266294736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-20.809706378134116</v>
      </c>
      <c r="AC66">
        <f t="shared" si="33"/>
        <v>-18.593832807396364</v>
      </c>
      <c r="AE66">
        <f t="shared" si="34"/>
        <v>0</v>
      </c>
      <c r="AF66">
        <f t="shared" si="35"/>
        <v>0</v>
      </c>
      <c r="AG66">
        <f t="shared" si="36"/>
        <v>-6.0142030423739064E-5</v>
      </c>
      <c r="AH66">
        <f t="shared" si="37"/>
        <v>-2.2874408029806772</v>
      </c>
      <c r="AI66">
        <f t="shared" si="38"/>
        <v>-2.287500945011101</v>
      </c>
      <c r="AJ66">
        <f t="shared" si="39"/>
        <v>-2.2158735707377524</v>
      </c>
      <c r="AK66">
        <f t="shared" si="61"/>
        <v>-1.4566794464693882</v>
      </c>
      <c r="AL66">
        <f t="shared" si="40"/>
        <v>-5.9600539622182414</v>
      </c>
      <c r="AN66">
        <f t="shared" si="41"/>
        <v>0</v>
      </c>
      <c r="AO66">
        <f t="shared" si="42"/>
        <v>0</v>
      </c>
      <c r="AP66">
        <f t="shared" si="43"/>
        <v>-7.7742867892846449E-8</v>
      </c>
      <c r="AQ66">
        <f t="shared" si="44"/>
        <v>-2.9568707093174567E-3</v>
      </c>
      <c r="AR66">
        <f t="shared" si="45"/>
        <v>-2.9569484521853495E-3</v>
      </c>
      <c r="AS66">
        <f t="shared" si="46"/>
        <v>-2.8643590025706515E-3</v>
      </c>
      <c r="AT66">
        <f t="shared" si="47"/>
        <v>-1.8829832809301708E-3</v>
      </c>
      <c r="AU66">
        <f t="shared" si="48"/>
        <v>-7.7042907356861716E-3</v>
      </c>
      <c r="AW66">
        <v>63</v>
      </c>
      <c r="AX66">
        <f>IF(Z66&gt;0, (R66*SUMPRODUCT(K66:$K$98, X66:$X$98)-K66*$AZ$3)/Z66, 0)</f>
        <v>-15458268.266294736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2">$C$6</f>
        <v>500000</v>
      </c>
      <c r="S67">
        <f t="shared" ref="S67:S98" si="63">AX67</f>
        <v>-67897797.821098223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-18.593832807396364</v>
      </c>
      <c r="AC67">
        <f t="shared" ref="AC67:AC98" si="64">S67*Z67</f>
        <v>-16.604205006156082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-1.2227351651305378E-5</v>
      </c>
      <c r="AH67">
        <f t="shared" ref="AH67:AH98" si="68">-X67*R67</f>
        <v>-0.47313258468196295</v>
      </c>
      <c r="AI67">
        <f t="shared" ref="AI67:AI98" si="69">SUM(AE67:AH67)</f>
        <v>-0.47314481203361425</v>
      </c>
      <c r="AJ67">
        <f t="shared" ref="AJ67:AJ98" si="70">AB67-AC67</f>
        <v>-1.9896278012402817</v>
      </c>
      <c r="AK67">
        <f t="shared" si="61"/>
        <v>-1.3015682965177455</v>
      </c>
      <c r="AL67">
        <f t="shared" ref="AL67:AL98" si="71">SUM(AI67:AK67)</f>
        <v>-3.7643409097916414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-1.4112269165906427E-8</v>
      </c>
      <c r="AQ67">
        <f t="shared" ref="AQ67:AQ98" si="75">AH67*$K67</f>
        <v>-5.4606872989377468E-4</v>
      </c>
      <c r="AR67">
        <f t="shared" ref="AR67:AR98" si="76">AI67*$K67</f>
        <v>-5.4608284216294066E-4</v>
      </c>
      <c r="AS67">
        <f t="shared" ref="AS67:AS98" si="77">AJ67*$K67</f>
        <v>-2.2963405217904104E-3</v>
      </c>
      <c r="AT67">
        <f t="shared" ref="AT67:AT98" si="78">AK67*$K67</f>
        <v>-1.502212634598415E-3</v>
      </c>
      <c r="AU67">
        <f t="shared" ref="AU67:AU98" si="79">AL67*$K67</f>
        <v>-4.3446359985517659E-3</v>
      </c>
      <c r="AW67">
        <v>64</v>
      </c>
      <c r="AX67">
        <f>IF(Z67&gt;0, (R67*SUMPRODUCT(K67:$K$98, X67:$X$98)-K67*$AZ$3)/Z67, 0)</f>
        <v>-67897797.821098223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0.78978433000000003</v>
      </c>
      <c r="Q68" s="5">
        <f t="shared" si="60"/>
        <v>50</v>
      </c>
      <c r="R68">
        <f t="shared" si="62"/>
        <v>500000</v>
      </c>
      <c r="S68">
        <f t="shared" si="63"/>
        <v>-302798349.42002994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-16.604205006156082</v>
      </c>
      <c r="AC68">
        <f t="shared" si="64"/>
        <v>-14.825657617788121</v>
      </c>
      <c r="AE68">
        <f t="shared" si="65"/>
        <v>0</v>
      </c>
      <c r="AF68">
        <f t="shared" si="66"/>
        <v>0</v>
      </c>
      <c r="AG68">
        <f t="shared" si="67"/>
        <v>-2.4481074031917117E-6</v>
      </c>
      <c r="AH68">
        <f t="shared" si="68"/>
        <v>-9.6569707316006115E-2</v>
      </c>
      <c r="AI68">
        <f t="shared" si="69"/>
        <v>-9.65721554234093E-2</v>
      </c>
      <c r="AJ68">
        <f t="shared" si="70"/>
        <v>-1.7785473883679614</v>
      </c>
      <c r="AK68">
        <f t="shared" si="61"/>
        <v>-1.1622943504309258</v>
      </c>
      <c r="AL68">
        <f t="shared" si="71"/>
        <v>-3.0374138942222966</v>
      </c>
      <c r="AN68">
        <f t="shared" si="72"/>
        <v>0</v>
      </c>
      <c r="AO68">
        <f t="shared" si="73"/>
        <v>0</v>
      </c>
      <c r="AP68">
        <f t="shared" si="74"/>
        <v>-2.5227655591716916E-9</v>
      </c>
      <c r="AQ68">
        <f t="shared" si="75"/>
        <v>-9.9514723642634499E-5</v>
      </c>
      <c r="AR68">
        <f t="shared" si="76"/>
        <v>-9.951724640819367E-5</v>
      </c>
      <c r="AS68">
        <f t="shared" si="77"/>
        <v>-1.8327864581757019E-3</v>
      </c>
      <c r="AT68">
        <f t="shared" si="78"/>
        <v>-1.1977399982795412E-3</v>
      </c>
      <c r="AU68">
        <f t="shared" si="79"/>
        <v>-3.1300437028634366E-3</v>
      </c>
      <c r="AW68">
        <v>65</v>
      </c>
      <c r="AX68">
        <f>IF(Z68&gt;0, (R68*SUMPRODUCT(K68:$K$98, X68:$X$98)-K68*$AZ$3)/Z68, 0)</f>
        <v>-302798349.42002994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0.79285550900000001</v>
      </c>
      <c r="Q69" s="5">
        <f t="shared" ref="Q69:Q98" si="91">$C$8</f>
        <v>50</v>
      </c>
      <c r="R69">
        <f t="shared" si="62"/>
        <v>500000</v>
      </c>
      <c r="S69">
        <f t="shared" si="63"/>
        <v>-1371366935.1646903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-14.825657617788121</v>
      </c>
      <c r="AC69">
        <f t="shared" si="64"/>
        <v>-13.237280831531539</v>
      </c>
      <c r="AE69">
        <f t="shared" si="65"/>
        <v>0</v>
      </c>
      <c r="AF69">
        <f t="shared" si="66"/>
        <v>0</v>
      </c>
      <c r="AG69">
        <f t="shared" si="67"/>
        <v>-4.8263088791556169E-7</v>
      </c>
      <c r="AH69">
        <f t="shared" si="68"/>
        <v>-1.940995441244233E-2</v>
      </c>
      <c r="AI69">
        <f t="shared" si="69"/>
        <v>-1.9410437043330245E-2</v>
      </c>
      <c r="AJ69">
        <f t="shared" si="70"/>
        <v>-1.5883767862565819</v>
      </c>
      <c r="AK69">
        <f t="shared" si="61"/>
        <v>-1.0377960332451686</v>
      </c>
      <c r="AL69">
        <f t="shared" si="71"/>
        <v>-2.6455832565450805</v>
      </c>
      <c r="AN69">
        <f t="shared" si="72"/>
        <v>0</v>
      </c>
      <c r="AO69">
        <f t="shared" si="73"/>
        <v>0</v>
      </c>
      <c r="AP69">
        <f t="shared" si="74"/>
        <v>-4.440619036386013E-10</v>
      </c>
      <c r="AQ69">
        <f t="shared" si="75"/>
        <v>-1.7858826531292336E-5</v>
      </c>
      <c r="AR69">
        <f t="shared" si="76"/>
        <v>-1.7859270593195972E-5</v>
      </c>
      <c r="AS69">
        <f t="shared" si="77"/>
        <v>-1.4614431795833657E-3</v>
      </c>
      <c r="AT69">
        <f t="shared" si="78"/>
        <v>-9.5486155911360903E-4</v>
      </c>
      <c r="AU69">
        <f t="shared" si="79"/>
        <v>-2.4341640092901706E-3</v>
      </c>
      <c r="AW69">
        <v>66</v>
      </c>
      <c r="AX69">
        <f>IF(Z69&gt;0, (R69*SUMPRODUCT(K69:$K$98, X69:$X$98)-K69*$AZ$3)/Z69, 0)</f>
        <v>-1371366935.1646903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0.79617230500000002</v>
      </c>
      <c r="Q70" s="5">
        <f t="shared" si="91"/>
        <v>50</v>
      </c>
      <c r="R70">
        <f t="shared" si="62"/>
        <v>500000</v>
      </c>
      <c r="S70">
        <f t="shared" si="63"/>
        <v>-6317138389.7725954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-13.237280831531539</v>
      </c>
      <c r="AC70">
        <f t="shared" si="64"/>
        <v>-11.819016278768583</v>
      </c>
      <c r="AE70">
        <f t="shared" si="65"/>
        <v>0</v>
      </c>
      <c r="AF70">
        <f t="shared" si="66"/>
        <v>0</v>
      </c>
      <c r="AG70">
        <f t="shared" si="67"/>
        <v>-9.3547232540476641E-8</v>
      </c>
      <c r="AH70">
        <f t="shared" si="68"/>
        <v>-3.8425734649592939E-3</v>
      </c>
      <c r="AI70">
        <f t="shared" si="69"/>
        <v>-3.8426670121918345E-3</v>
      </c>
      <c r="AJ70">
        <f t="shared" si="70"/>
        <v>-1.418264552762956</v>
      </c>
      <c r="AK70">
        <f t="shared" si="61"/>
        <v>-0.92660965820720786</v>
      </c>
      <c r="AL70">
        <f t="shared" si="71"/>
        <v>-2.3487168779823557</v>
      </c>
      <c r="AN70">
        <f t="shared" si="72"/>
        <v>0</v>
      </c>
      <c r="AO70">
        <f t="shared" si="73"/>
        <v>0</v>
      </c>
      <c r="AP70">
        <f t="shared" si="74"/>
        <v>-7.6849549303198365E-11</v>
      </c>
      <c r="AQ70">
        <f t="shared" si="75"/>
        <v>-3.1566945480592236E-6</v>
      </c>
      <c r="AR70">
        <f t="shared" si="76"/>
        <v>-3.156771397608527E-6</v>
      </c>
      <c r="AS70">
        <f t="shared" si="77"/>
        <v>-1.165111876777066E-3</v>
      </c>
      <c r="AT70">
        <f t="shared" si="78"/>
        <v>-7.612147647703334E-4</v>
      </c>
      <c r="AU70">
        <f t="shared" si="79"/>
        <v>-1.9294834129450079E-3</v>
      </c>
      <c r="AW70">
        <v>67</v>
      </c>
      <c r="AX70">
        <f>IF(Z70&gt;0, (R70*SUMPRODUCT(K70:$K$98, X70:$X$98)-K70*$AZ$3)/Z70, 0)</f>
        <v>-6317138389.7725954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0.79964768799999997</v>
      </c>
      <c r="Q71" s="5">
        <f t="shared" si="91"/>
        <v>50</v>
      </c>
      <c r="R71">
        <f t="shared" si="62"/>
        <v>500000</v>
      </c>
      <c r="S71">
        <f t="shared" si="63"/>
        <v>-29630864700.564781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-11.819016278768583</v>
      </c>
      <c r="AC71">
        <f t="shared" si="64"/>
        <v>-10.552695853686805</v>
      </c>
      <c r="AE71">
        <f t="shared" si="65"/>
        <v>0</v>
      </c>
      <c r="AF71">
        <f t="shared" si="66"/>
        <v>0</v>
      </c>
      <c r="AG71">
        <f t="shared" si="67"/>
        <v>-1.7806931995281368E-8</v>
      </c>
      <c r="AH71">
        <f t="shared" si="68"/>
        <v>-7.4804828219790498E-4</v>
      </c>
      <c r="AI71">
        <f t="shared" si="69"/>
        <v>-7.4806608912990021E-4</v>
      </c>
      <c r="AJ71">
        <f t="shared" si="70"/>
        <v>-1.2663204250817781</v>
      </c>
      <c r="AK71">
        <f t="shared" si="61"/>
        <v>-0.82733113951380088</v>
      </c>
      <c r="AL71">
        <f t="shared" si="71"/>
        <v>-2.094399630684709</v>
      </c>
      <c r="AN71">
        <f t="shared" si="72"/>
        <v>0</v>
      </c>
      <c r="AO71">
        <f t="shared" si="73"/>
        <v>0</v>
      </c>
      <c r="AP71">
        <f t="shared" si="74"/>
        <v>-1.3061151237519465E-11</v>
      </c>
      <c r="AQ71">
        <f t="shared" si="75"/>
        <v>-5.4868361092986227E-7</v>
      </c>
      <c r="AR71">
        <f t="shared" si="76"/>
        <v>-5.4869667208109973E-7</v>
      </c>
      <c r="AS71">
        <f t="shared" si="77"/>
        <v>-9.2882943516243261E-4</v>
      </c>
      <c r="AT71">
        <f t="shared" si="78"/>
        <v>-6.0683654767494525E-4</v>
      </c>
      <c r="AU71">
        <f t="shared" si="79"/>
        <v>-1.5362146795094591E-3</v>
      </c>
      <c r="AW71">
        <v>68</v>
      </c>
      <c r="AX71">
        <f>IF(Z71&gt;0, (R71*SUMPRODUCT(K71:$K$98, X71:$X$98)-K71*$AZ$3)/Z71, 0)</f>
        <v>-29630864700.564781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0.80323853099999998</v>
      </c>
      <c r="Q72" s="5">
        <f t="shared" si="91"/>
        <v>50</v>
      </c>
      <c r="R72">
        <f t="shared" si="62"/>
        <v>500000</v>
      </c>
      <c r="S72">
        <f t="shared" si="63"/>
        <v>-141657327286.7377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-10.552695853686805</v>
      </c>
      <c r="AC72">
        <f t="shared" si="64"/>
        <v>-9.4220503472129788</v>
      </c>
      <c r="AE72">
        <f t="shared" si="65"/>
        <v>0</v>
      </c>
      <c r="AF72">
        <f t="shared" si="66"/>
        <v>0</v>
      </c>
      <c r="AG72">
        <f t="shared" si="67"/>
        <v>-3.3256487778218493E-9</v>
      </c>
      <c r="AH72">
        <f t="shared" si="68"/>
        <v>-1.4303213897506705E-4</v>
      </c>
      <c r="AI72">
        <f t="shared" si="69"/>
        <v>-1.4303546462384487E-4</v>
      </c>
      <c r="AJ72">
        <f t="shared" si="70"/>
        <v>-1.1306455064738259</v>
      </c>
      <c r="AK72">
        <f t="shared" ref="AK72:AK98" si="92">G72*SUM(AB72:AB72, AE72:AF72)</f>
        <v>-0.73868870975807643</v>
      </c>
      <c r="AL72">
        <f t="shared" si="71"/>
        <v>-1.8694772516965261</v>
      </c>
      <c r="AN72">
        <f t="shared" si="72"/>
        <v>0</v>
      </c>
      <c r="AO72">
        <f t="shared" si="73"/>
        <v>0</v>
      </c>
      <c r="AP72">
        <f t="shared" si="74"/>
        <v>-2.1779640999556276E-12</v>
      </c>
      <c r="AQ72">
        <f t="shared" si="75"/>
        <v>-9.3671606546374692E-8</v>
      </c>
      <c r="AR72">
        <f t="shared" si="76"/>
        <v>-9.3673784510474656E-8</v>
      </c>
      <c r="AS72">
        <f t="shared" si="77"/>
        <v>-7.4045862548629431E-4</v>
      </c>
      <c r="AT72">
        <f t="shared" si="78"/>
        <v>-4.837665064406919E-4</v>
      </c>
      <c r="AU72">
        <f t="shared" si="79"/>
        <v>-1.2243188057114967E-3</v>
      </c>
      <c r="AW72">
        <v>69</v>
      </c>
      <c r="AX72">
        <f>IF(Z72&gt;0, (R72*SUMPRODUCT(K72:$K$98, X72:$X$98)-K72*$AZ$3)/Z72, 0)</f>
        <v>-141657327286.7377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0.80709142899999997</v>
      </c>
      <c r="Q73" s="5">
        <f t="shared" si="91"/>
        <v>50</v>
      </c>
      <c r="R73">
        <f t="shared" si="62"/>
        <v>500000</v>
      </c>
      <c r="S73">
        <f t="shared" si="63"/>
        <v>-691491694685.12366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-9.4220503472129788</v>
      </c>
      <c r="AC73">
        <f t="shared" si="64"/>
        <v>-8.412545034494018</v>
      </c>
      <c r="AE73">
        <f t="shared" si="65"/>
        <v>0</v>
      </c>
      <c r="AF73">
        <f t="shared" si="66"/>
        <v>0</v>
      </c>
      <c r="AG73">
        <f t="shared" si="67"/>
        <v>-6.0828966559929104E-10</v>
      </c>
      <c r="AH73">
        <f t="shared" si="68"/>
        <v>-2.6841026244443396E-5</v>
      </c>
      <c r="AI73">
        <f t="shared" si="69"/>
        <v>-2.6841634534108995E-5</v>
      </c>
      <c r="AJ73">
        <f t="shared" si="70"/>
        <v>-1.0095053127189608</v>
      </c>
      <c r="AK73">
        <f t="shared" si="92"/>
        <v>-0.65954352430490859</v>
      </c>
      <c r="AL73">
        <f t="shared" si="71"/>
        <v>-1.6690756786584036</v>
      </c>
      <c r="AN73">
        <f t="shared" si="72"/>
        <v>0</v>
      </c>
      <c r="AO73">
        <f t="shared" si="73"/>
        <v>0</v>
      </c>
      <c r="AP73">
        <f t="shared" si="74"/>
        <v>-3.5568598322516521E-13</v>
      </c>
      <c r="AQ73">
        <f t="shared" si="75"/>
        <v>-1.5694787122713267E-8</v>
      </c>
      <c r="AR73">
        <f t="shared" si="76"/>
        <v>-1.5695142808696492E-8</v>
      </c>
      <c r="AS73">
        <f t="shared" si="77"/>
        <v>-5.9028931450235377E-4</v>
      </c>
      <c r="AT73">
        <f t="shared" si="78"/>
        <v>-3.8565571665772431E-4</v>
      </c>
      <c r="AU73">
        <f t="shared" si="79"/>
        <v>-9.7596072630288676E-4</v>
      </c>
      <c r="AW73">
        <v>70</v>
      </c>
      <c r="AX73">
        <f>IF(Z73&gt;0, (R73*SUMPRODUCT(K73:$K$98, X73:$X$98)-K73*$AZ$3)/Z73, 0)</f>
        <v>-691491694685.12366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0.81105379099999997</v>
      </c>
      <c r="Q74" s="5">
        <f t="shared" si="91"/>
        <v>50</v>
      </c>
      <c r="R74">
        <f t="shared" si="62"/>
        <v>500000</v>
      </c>
      <c r="S74">
        <f t="shared" si="63"/>
        <v>-3450217265853.6416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-8.412545034494018</v>
      </c>
      <c r="AC74">
        <f t="shared" si="64"/>
        <v>-7.5112009373400825</v>
      </c>
      <c r="AE74">
        <f t="shared" si="65"/>
        <v>0</v>
      </c>
      <c r="AF74">
        <f t="shared" si="66"/>
        <v>0</v>
      </c>
      <c r="AG74">
        <f t="shared" si="67"/>
        <v>-1.088511296328709E-10</v>
      </c>
      <c r="AH74">
        <f t="shared" si="68"/>
        <v>-4.9335563931042725E-6</v>
      </c>
      <c r="AI74">
        <f t="shared" si="69"/>
        <v>-4.9336652442339052E-6</v>
      </c>
      <c r="AJ74">
        <f t="shared" si="70"/>
        <v>-0.90134409715393549</v>
      </c>
      <c r="AK74">
        <f t="shared" si="92"/>
        <v>-0.5888781524145813</v>
      </c>
      <c r="AL74">
        <f t="shared" si="71"/>
        <v>-1.490227183233761</v>
      </c>
      <c r="AN74">
        <f t="shared" si="72"/>
        <v>0</v>
      </c>
      <c r="AO74">
        <f t="shared" si="73"/>
        <v>0</v>
      </c>
      <c r="AP74">
        <f t="shared" si="74"/>
        <v>-5.6829159189804417E-14</v>
      </c>
      <c r="AQ74">
        <f t="shared" si="75"/>
        <v>-2.5757184383958271E-9</v>
      </c>
      <c r="AR74">
        <f t="shared" si="76"/>
        <v>-2.5757752675550169E-9</v>
      </c>
      <c r="AS74">
        <f t="shared" si="77"/>
        <v>-4.7057506297558263E-4</v>
      </c>
      <c r="AT74">
        <f t="shared" si="78"/>
        <v>-3.0744237914514248E-4</v>
      </c>
      <c r="AU74">
        <f t="shared" si="79"/>
        <v>-7.7802001789599267E-4</v>
      </c>
      <c r="AW74">
        <v>71</v>
      </c>
      <c r="AX74">
        <f>IF(Z74&gt;0, (R74*SUMPRODUCT(K74:$K$98, X74:$X$98)-K74*$AZ$3)/Z74, 0)</f>
        <v>-3450217265853.6416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0.81525055400000002</v>
      </c>
      <c r="Q75" s="5">
        <f t="shared" si="91"/>
        <v>50</v>
      </c>
      <c r="R75">
        <f t="shared" si="62"/>
        <v>500000</v>
      </c>
      <c r="S75">
        <f t="shared" si="63"/>
        <v>-17628388540119.98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-7.5112009373400825</v>
      </c>
      <c r="AC75">
        <f t="shared" si="64"/>
        <v>-6.7064294105865878</v>
      </c>
      <c r="AE75">
        <f t="shared" si="65"/>
        <v>0</v>
      </c>
      <c r="AF75">
        <f t="shared" si="66"/>
        <v>0</v>
      </c>
      <c r="AG75">
        <f t="shared" si="67"/>
        <v>-1.9021674599818366E-11</v>
      </c>
      <c r="AH75">
        <f t="shared" si="68"/>
        <v>-8.8740943736723823E-7</v>
      </c>
      <c r="AI75">
        <f t="shared" si="69"/>
        <v>-8.87428459041838E-7</v>
      </c>
      <c r="AJ75">
        <f t="shared" si="70"/>
        <v>-0.80477152675349473</v>
      </c>
      <c r="AK75">
        <f t="shared" si="92"/>
        <v>-0.52578406561380586</v>
      </c>
      <c r="AL75">
        <f t="shared" si="71"/>
        <v>-1.3305564797957596</v>
      </c>
      <c r="AN75">
        <f t="shared" si="72"/>
        <v>0</v>
      </c>
      <c r="AO75">
        <f t="shared" si="73"/>
        <v>0</v>
      </c>
      <c r="AP75">
        <f t="shared" si="74"/>
        <v>-8.8668429330929704E-15</v>
      </c>
      <c r="AQ75">
        <f t="shared" si="75"/>
        <v>-4.1366074565037717E-10</v>
      </c>
      <c r="AR75">
        <f t="shared" si="76"/>
        <v>-4.1366961249331024E-10</v>
      </c>
      <c r="AS75">
        <f t="shared" si="77"/>
        <v>-3.7513956446383551E-4</v>
      </c>
      <c r="AT75">
        <f t="shared" si="78"/>
        <v>-2.4509118280076044E-4</v>
      </c>
      <c r="AU75">
        <f t="shared" si="79"/>
        <v>-6.2023116093420851E-4</v>
      </c>
      <c r="AW75">
        <v>72</v>
      </c>
      <c r="AX75">
        <f>IF(Z75&gt;0, (R75*SUMPRODUCT(K75:$K$98, X75:$X$98)-K75*$AZ$3)/Z75, 0)</f>
        <v>-17628388540119.98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0.81969331899999998</v>
      </c>
      <c r="Q76" s="5">
        <f t="shared" si="91"/>
        <v>50</v>
      </c>
      <c r="R76">
        <f t="shared" si="62"/>
        <v>500000</v>
      </c>
      <c r="S76">
        <f t="shared" si="63"/>
        <v>-92419349221281.578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-6.7064294105865878</v>
      </c>
      <c r="AC76">
        <f t="shared" si="64"/>
        <v>-5.987883402670592</v>
      </c>
      <c r="AE76">
        <f t="shared" si="65"/>
        <v>0</v>
      </c>
      <c r="AF76">
        <f t="shared" si="66"/>
        <v>0</v>
      </c>
      <c r="AG76">
        <f t="shared" si="67"/>
        <v>-3.2395182681570706E-12</v>
      </c>
      <c r="AH76">
        <f t="shared" si="68"/>
        <v>-1.5591939585663111E-7</v>
      </c>
      <c r="AI76">
        <f t="shared" si="69"/>
        <v>-1.5592263537489928E-7</v>
      </c>
      <c r="AJ76">
        <f t="shared" si="70"/>
        <v>-0.71854600791599577</v>
      </c>
      <c r="AK76">
        <f t="shared" si="92"/>
        <v>-0.46945005874106122</v>
      </c>
      <c r="AL76">
        <f t="shared" si="71"/>
        <v>-1.1879962225796923</v>
      </c>
      <c r="AN76">
        <f t="shared" si="72"/>
        <v>0</v>
      </c>
      <c r="AO76">
        <f t="shared" si="73"/>
        <v>0</v>
      </c>
      <c r="AP76">
        <f t="shared" si="74"/>
        <v>-1.3482880275744369E-15</v>
      </c>
      <c r="AQ76">
        <f t="shared" si="75"/>
        <v>-6.4893677793559551E-11</v>
      </c>
      <c r="AR76">
        <f t="shared" si="76"/>
        <v>-6.4895026081587139E-11</v>
      </c>
      <c r="AS76">
        <f t="shared" si="77"/>
        <v>-2.9905896480271688E-4</v>
      </c>
      <c r="AT76">
        <f t="shared" si="78"/>
        <v>-1.9538519043597495E-4</v>
      </c>
      <c r="AU76">
        <f t="shared" si="79"/>
        <v>-4.9444422013371792E-4</v>
      </c>
      <c r="AW76">
        <v>73</v>
      </c>
      <c r="AX76">
        <f>IF(Z76&gt;0, (R76*SUMPRODUCT(K76:$K$98, X76:$X$98)-K76*$AZ$3)/Z76, 0)</f>
        <v>-92419349221281.578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0.82421808699999999</v>
      </c>
      <c r="Q77" s="5">
        <f t="shared" si="91"/>
        <v>50</v>
      </c>
      <c r="R77">
        <f t="shared" si="62"/>
        <v>500000</v>
      </c>
      <c r="S77">
        <f t="shared" si="63"/>
        <v>-497745951883816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-5.987883402670592</v>
      </c>
      <c r="AC77">
        <f t="shared" si="64"/>
        <v>-5.3463244667268635</v>
      </c>
      <c r="AE77">
        <f t="shared" si="65"/>
        <v>0</v>
      </c>
      <c r="AF77">
        <f t="shared" si="66"/>
        <v>0</v>
      </c>
      <c r="AG77">
        <f t="shared" si="67"/>
        <v>-5.3705353569352624E-13</v>
      </c>
      <c r="AH77">
        <f t="shared" si="68"/>
        <v>-2.6700695497819736E-8</v>
      </c>
      <c r="AI77">
        <f t="shared" si="69"/>
        <v>-2.6701232551355431E-8</v>
      </c>
      <c r="AJ77">
        <f t="shared" si="70"/>
        <v>-0.64155893594372859</v>
      </c>
      <c r="AK77">
        <f t="shared" si="92"/>
        <v>-0.41915183818694146</v>
      </c>
      <c r="AL77">
        <f t="shared" si="71"/>
        <v>-1.0607108008319026</v>
      </c>
      <c r="AN77">
        <f t="shared" si="72"/>
        <v>0</v>
      </c>
      <c r="AO77">
        <f t="shared" si="73"/>
        <v>0</v>
      </c>
      <c r="AP77">
        <f t="shared" si="74"/>
        <v>-1.9957300757704189E-16</v>
      </c>
      <c r="AQ77">
        <f t="shared" si="75"/>
        <v>-9.9221730251107643E-12</v>
      </c>
      <c r="AR77">
        <f t="shared" si="76"/>
        <v>-9.9223725981183412E-12</v>
      </c>
      <c r="AS77">
        <f t="shared" si="77"/>
        <v>-2.3840797588060657E-4</v>
      </c>
      <c r="AT77">
        <f t="shared" si="78"/>
        <v>-1.5575987758909351E-4</v>
      </c>
      <c r="AU77">
        <f t="shared" si="79"/>
        <v>-3.9416786339207269E-4</v>
      </c>
      <c r="AW77">
        <v>74</v>
      </c>
      <c r="AX77">
        <f>IF(Z77&gt;0, (R77*SUMPRODUCT(K77:$K$98, X77:$X$98)-K77*$AZ$3)/Z77, 0)</f>
        <v>-497745951883816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0.82894669600000004</v>
      </c>
      <c r="Q78" s="5">
        <f t="shared" si="91"/>
        <v>50</v>
      </c>
      <c r="R78">
        <f t="shared" si="62"/>
        <v>500000</v>
      </c>
      <c r="S78">
        <f t="shared" si="63"/>
        <v>-2759434407309646.5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-5.3463244667268635</v>
      </c>
      <c r="AC78">
        <f t="shared" si="64"/>
        <v>-4.7735039881576586</v>
      </c>
      <c r="AE78">
        <f t="shared" si="65"/>
        <v>0</v>
      </c>
      <c r="AF78">
        <f t="shared" si="66"/>
        <v>0</v>
      </c>
      <c r="AG78">
        <f t="shared" si="67"/>
        <v>-8.6494246348324333E-14</v>
      </c>
      <c r="AH78">
        <f t="shared" si="68"/>
        <v>-4.4518875398826667E-9</v>
      </c>
      <c r="AI78">
        <f t="shared" si="69"/>
        <v>-4.4519740341290154E-9</v>
      </c>
      <c r="AJ78">
        <f t="shared" si="70"/>
        <v>-0.57282047856920482</v>
      </c>
      <c r="AK78">
        <f t="shared" si="92"/>
        <v>-0.3742427126708805</v>
      </c>
      <c r="AL78">
        <f t="shared" si="71"/>
        <v>-0.94706319569205932</v>
      </c>
      <c r="AN78">
        <f t="shared" si="72"/>
        <v>0</v>
      </c>
      <c r="AO78">
        <f t="shared" si="73"/>
        <v>0</v>
      </c>
      <c r="AP78">
        <f t="shared" si="74"/>
        <v>-2.8698118088838958E-17</v>
      </c>
      <c r="AQ78">
        <f t="shared" si="75"/>
        <v>-1.4771016539443915E-12</v>
      </c>
      <c r="AR78">
        <f t="shared" si="76"/>
        <v>-1.4771303520624803E-12</v>
      </c>
      <c r="AS78">
        <f t="shared" si="77"/>
        <v>-1.9005737874728306E-4</v>
      </c>
      <c r="AT78">
        <f t="shared" si="78"/>
        <v>-1.2417082078343845E-4</v>
      </c>
      <c r="AU78">
        <f t="shared" si="79"/>
        <v>-3.1422820100785186E-4</v>
      </c>
      <c r="AW78">
        <v>75</v>
      </c>
      <c r="AX78">
        <f>IF(Z78&gt;0, (R78*SUMPRODUCT(K78:$K$98, X78:$X$98)-K78*$AZ$3)/Z78, 0)</f>
        <v>-2759434407309646.5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0.83370721699999994</v>
      </c>
      <c r="Q79" s="5">
        <f t="shared" si="91"/>
        <v>50</v>
      </c>
      <c r="R79">
        <f t="shared" si="62"/>
        <v>500000</v>
      </c>
      <c r="S79">
        <f t="shared" si="63"/>
        <v>-1.5763880286224926E+16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-4.7735039881576586</v>
      </c>
      <c r="AC79">
        <f t="shared" si="64"/>
        <v>-4.2620571322849159</v>
      </c>
      <c r="AE79">
        <f t="shared" si="65"/>
        <v>0</v>
      </c>
      <c r="AF79">
        <f t="shared" si="66"/>
        <v>0</v>
      </c>
      <c r="AG79">
        <f t="shared" si="67"/>
        <v>-1.3518426475267205E-14</v>
      </c>
      <c r="AH79">
        <f t="shared" si="68"/>
        <v>-7.211087740957389E-10</v>
      </c>
      <c r="AI79">
        <f t="shared" si="69"/>
        <v>-7.2112229252221416E-10</v>
      </c>
      <c r="AJ79">
        <f t="shared" si="70"/>
        <v>-0.51144685587274274</v>
      </c>
      <c r="AK79">
        <f t="shared" si="92"/>
        <v>-0.33414527917103615</v>
      </c>
      <c r="AL79">
        <f t="shared" si="71"/>
        <v>-0.84559213576490122</v>
      </c>
      <c r="AN79">
        <f t="shared" si="72"/>
        <v>0</v>
      </c>
      <c r="AO79">
        <f t="shared" si="73"/>
        <v>0</v>
      </c>
      <c r="AP79">
        <f t="shared" si="74"/>
        <v>-4.004739949077932E-18</v>
      </c>
      <c r="AQ79">
        <f t="shared" si="75"/>
        <v>-2.1362346575877928E-13</v>
      </c>
      <c r="AR79">
        <f t="shared" si="76"/>
        <v>-2.1362747049872837E-13</v>
      </c>
      <c r="AS79">
        <f t="shared" si="77"/>
        <v>-1.5151257872291613E-4</v>
      </c>
      <c r="AT79">
        <f t="shared" si="78"/>
        <v>-9.8988218099221973E-5</v>
      </c>
      <c r="AU79">
        <f t="shared" si="79"/>
        <v>-2.5050079703576558E-4</v>
      </c>
      <c r="AW79">
        <v>76</v>
      </c>
      <c r="AX79">
        <f>IF(Z79&gt;0, (R79*SUMPRODUCT(K79:$K$98, X79:$X$98)-K79*$AZ$3)/Z79, 0)</f>
        <v>-1.5763880286224926E+16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0.83838979800000002</v>
      </c>
      <c r="Q80" s="5">
        <f t="shared" si="91"/>
        <v>50</v>
      </c>
      <c r="R80">
        <f t="shared" si="62"/>
        <v>500000</v>
      </c>
      <c r="S80">
        <f t="shared" si="63"/>
        <v>-9.2836055404118032E+16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-4.2620571322849159</v>
      </c>
      <c r="AC80">
        <f t="shared" si="64"/>
        <v>-3.8054081538260052</v>
      </c>
      <c r="AE80">
        <f t="shared" si="65"/>
        <v>0</v>
      </c>
      <c r="AF80">
        <f t="shared" si="66"/>
        <v>0</v>
      </c>
      <c r="AG80">
        <f t="shared" si="67"/>
        <v>-2.0495313686374078E-15</v>
      </c>
      <c r="AH80">
        <f t="shared" si="68"/>
        <v>-1.1333710841877124E-10</v>
      </c>
      <c r="AI80">
        <f t="shared" si="69"/>
        <v>-1.1333915795013988E-10</v>
      </c>
      <c r="AJ80">
        <f t="shared" si="70"/>
        <v>-0.45664897845891073</v>
      </c>
      <c r="AK80">
        <f t="shared" si="92"/>
        <v>-0.29834399925994415</v>
      </c>
      <c r="AL80">
        <f t="shared" si="71"/>
        <v>-0.75499297783219399</v>
      </c>
      <c r="AN80">
        <f t="shared" si="72"/>
        <v>0</v>
      </c>
      <c r="AO80">
        <f t="shared" si="73"/>
        <v>0</v>
      </c>
      <c r="AP80">
        <f t="shared" si="74"/>
        <v>-5.4210663628319157E-19</v>
      </c>
      <c r="AQ80">
        <f t="shared" si="75"/>
        <v>-2.9977974258481939E-14</v>
      </c>
      <c r="AR80">
        <f t="shared" si="76"/>
        <v>-2.9978516365118222E-14</v>
      </c>
      <c r="AS80">
        <f t="shared" si="77"/>
        <v>-1.2078490013016794E-4</v>
      </c>
      <c r="AT80">
        <f t="shared" si="78"/>
        <v>-7.8912801418408788E-5</v>
      </c>
      <c r="AU80">
        <f t="shared" si="79"/>
        <v>-1.9969770157855522E-4</v>
      </c>
      <c r="AW80">
        <v>77</v>
      </c>
      <c r="AX80">
        <f>IF(Z80&gt;0, (R80*SUMPRODUCT(K80:$K$98, X80:$X$98)-K80*$AZ$3)/Z80, 0)</f>
        <v>-9.2836055404118032E+16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0.84318435700000005</v>
      </c>
      <c r="Q81" s="5">
        <f t="shared" si="91"/>
        <v>50</v>
      </c>
      <c r="R81">
        <f t="shared" si="62"/>
        <v>500000</v>
      </c>
      <c r="S81">
        <f t="shared" si="63"/>
        <v>-5.6458108610571482E+17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-3.8054081538260052</v>
      </c>
      <c r="AC81">
        <f t="shared" si="64"/>
        <v>-3.3976858516303872</v>
      </c>
      <c r="AE81">
        <f t="shared" si="65"/>
        <v>0</v>
      </c>
      <c r="AF81">
        <f t="shared" si="66"/>
        <v>0</v>
      </c>
      <c r="AG81">
        <f t="shared" si="67"/>
        <v>-3.00903265735171E-16</v>
      </c>
      <c r="AH81">
        <f t="shared" si="68"/>
        <v>-1.7281327892158627E-11</v>
      </c>
      <c r="AI81">
        <f t="shared" si="69"/>
        <v>-1.7281628795424361E-11</v>
      </c>
      <c r="AJ81">
        <f t="shared" si="70"/>
        <v>-0.407722302195618</v>
      </c>
      <c r="AK81">
        <f t="shared" si="92"/>
        <v>-0.2663785707678204</v>
      </c>
      <c r="AL81">
        <f t="shared" si="71"/>
        <v>-0.67410087298072008</v>
      </c>
      <c r="AN81">
        <f t="shared" si="72"/>
        <v>0</v>
      </c>
      <c r="AO81">
        <f t="shared" si="73"/>
        <v>0</v>
      </c>
      <c r="AP81">
        <f t="shared" si="74"/>
        <v>-7.1062262839717749E-20</v>
      </c>
      <c r="AQ81">
        <f t="shared" si="75"/>
        <v>-4.0812128173203194E-15</v>
      </c>
      <c r="AR81">
        <f t="shared" si="76"/>
        <v>-4.0812838795831588E-15</v>
      </c>
      <c r="AS81">
        <f t="shared" si="77"/>
        <v>-9.6288982884419575E-5</v>
      </c>
      <c r="AT81">
        <f t="shared" si="78"/>
        <v>-6.2908802151158053E-5</v>
      </c>
      <c r="AU81">
        <f t="shared" si="79"/>
        <v>-1.5919778503965893E-4</v>
      </c>
      <c r="AW81">
        <v>78</v>
      </c>
      <c r="AX81">
        <f>IF(Z81&gt;0, (R81*SUMPRODUCT(K81:$K$98, X81:$X$98)-K81*$AZ$3)/Z81, 0)</f>
        <v>-5.6458108610571482E+17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0.84806285100000001</v>
      </c>
      <c r="Q82" s="5">
        <f t="shared" si="91"/>
        <v>50</v>
      </c>
      <c r="R82">
        <f t="shared" si="62"/>
        <v>500000</v>
      </c>
      <c r="S82">
        <f t="shared" si="63"/>
        <v>-3.5515033168063114E+18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-3.3976858516303872</v>
      </c>
      <c r="AC82">
        <f t="shared" si="64"/>
        <v>-3.0336480818128493</v>
      </c>
      <c r="AE82">
        <f t="shared" si="65"/>
        <v>0</v>
      </c>
      <c r="AF82">
        <f t="shared" si="66"/>
        <v>0</v>
      </c>
      <c r="AG82">
        <f t="shared" si="67"/>
        <v>-4.270935166323956E-17</v>
      </c>
      <c r="AH82">
        <f t="shared" si="68"/>
        <v>-2.5518488141457974E-12</v>
      </c>
      <c r="AI82">
        <f t="shared" si="69"/>
        <v>-2.5518915234974608E-12</v>
      </c>
      <c r="AJ82">
        <f t="shared" si="70"/>
        <v>-0.36403776981753788</v>
      </c>
      <c r="AK82">
        <f t="shared" si="92"/>
        <v>-0.23783800961412713</v>
      </c>
      <c r="AL82">
        <f t="shared" si="71"/>
        <v>-0.60187577943421688</v>
      </c>
      <c r="AN82">
        <f t="shared" si="72"/>
        <v>0</v>
      </c>
      <c r="AO82">
        <f t="shared" si="73"/>
        <v>0</v>
      </c>
      <c r="AP82">
        <f t="shared" si="74"/>
        <v>-9.0056919544269465E-21</v>
      </c>
      <c r="AQ82">
        <f t="shared" si="75"/>
        <v>-5.3808272519966421E-16</v>
      </c>
      <c r="AR82">
        <f t="shared" si="76"/>
        <v>-5.3809173089161863E-16</v>
      </c>
      <c r="AS82">
        <f t="shared" si="77"/>
        <v>-7.6760987631078879E-5</v>
      </c>
      <c r="AT82">
        <f t="shared" si="78"/>
        <v>-5.0150511918972035E-5</v>
      </c>
      <c r="AU82">
        <f t="shared" si="79"/>
        <v>-1.26911499550589E-4</v>
      </c>
      <c r="AW82">
        <v>79</v>
      </c>
      <c r="AX82">
        <f>IF(Z82&gt;0, (R82*SUMPRODUCT(K82:$K$98, X82:$X$98)-K82*$AZ$3)/Z82, 0)</f>
        <v>-3.5515033168063114E+18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0.85299375700000002</v>
      </c>
      <c r="Q83" s="5">
        <f t="shared" si="91"/>
        <v>50</v>
      </c>
      <c r="R83">
        <f t="shared" si="62"/>
        <v>500000</v>
      </c>
      <c r="S83">
        <f t="shared" si="63"/>
        <v>-2.3144821979326517E+19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-3.0336480818128493</v>
      </c>
      <c r="AC83">
        <f t="shared" si="64"/>
        <v>-2.7086143587614728</v>
      </c>
      <c r="AE83">
        <f t="shared" si="65"/>
        <v>0</v>
      </c>
      <c r="AF83">
        <f t="shared" si="66"/>
        <v>0</v>
      </c>
      <c r="AG83">
        <f t="shared" si="67"/>
        <v>-5.851447812346254E-18</v>
      </c>
      <c r="AH83">
        <f t="shared" si="68"/>
        <v>-3.6430810334260914E-13</v>
      </c>
      <c r="AI83">
        <f t="shared" si="69"/>
        <v>-3.6431395479042148E-13</v>
      </c>
      <c r="AJ83">
        <f t="shared" si="70"/>
        <v>-0.32503372305137646</v>
      </c>
      <c r="AK83">
        <f t="shared" si="92"/>
        <v>-0.21235536572689948</v>
      </c>
      <c r="AL83">
        <f t="shared" si="71"/>
        <v>-0.53738908877864022</v>
      </c>
      <c r="AN83">
        <f t="shared" si="72"/>
        <v>0</v>
      </c>
      <c r="AO83">
        <f t="shared" si="73"/>
        <v>0</v>
      </c>
      <c r="AP83">
        <f t="shared" si="74"/>
        <v>-1.1016393038315743E-21</v>
      </c>
      <c r="AQ83">
        <f t="shared" si="75"/>
        <v>-6.8587491201708171E-17</v>
      </c>
      <c r="AR83">
        <f t="shared" si="76"/>
        <v>-6.8588592841012E-17</v>
      </c>
      <c r="AS83">
        <f t="shared" si="77"/>
        <v>-6.1193389374266305E-5</v>
      </c>
      <c r="AT83">
        <f t="shared" si="78"/>
        <v>-3.9979681057854025E-5</v>
      </c>
      <c r="AU83">
        <f t="shared" si="79"/>
        <v>-1.0117307043218892E-4</v>
      </c>
      <c r="AW83">
        <v>80</v>
      </c>
      <c r="AX83">
        <f>IF(Z83&gt;0, (R83*SUMPRODUCT(K83:$K$98, X83:$X$98)-K83*$AZ$3)/Z83, 0)</f>
        <v>-2.3144821979326517E+19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0.85794593600000002</v>
      </c>
      <c r="Q84" s="5">
        <f t="shared" si="91"/>
        <v>50</v>
      </c>
      <c r="R84">
        <f t="shared" si="62"/>
        <v>500000</v>
      </c>
      <c r="S84">
        <f t="shared" si="63"/>
        <v>-1.5648908483724267E+20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-2.7086143587614728</v>
      </c>
      <c r="AC84">
        <f t="shared" si="64"/>
        <v>-2.4184056774656009</v>
      </c>
      <c r="AE84">
        <f t="shared" si="65"/>
        <v>0</v>
      </c>
      <c r="AF84">
        <f t="shared" si="66"/>
        <v>0</v>
      </c>
      <c r="AG84">
        <f t="shared" si="67"/>
        <v>-7.7270746390423238E-19</v>
      </c>
      <c r="AH84">
        <f t="shared" si="68"/>
        <v>-5.0202258703185588E-14</v>
      </c>
      <c r="AI84">
        <f t="shared" si="69"/>
        <v>-5.020303141064949E-14</v>
      </c>
      <c r="AJ84">
        <f t="shared" si="70"/>
        <v>-0.29020868129587196</v>
      </c>
      <c r="AK84">
        <f t="shared" si="92"/>
        <v>-0.18960300511330311</v>
      </c>
      <c r="AL84">
        <f t="shared" si="71"/>
        <v>-0.47981168640922522</v>
      </c>
      <c r="AN84">
        <f t="shared" si="72"/>
        <v>0</v>
      </c>
      <c r="AO84">
        <f t="shared" si="73"/>
        <v>0</v>
      </c>
      <c r="AP84">
        <f t="shared" si="74"/>
        <v>-1.2988923851168769E-22</v>
      </c>
      <c r="AQ84">
        <f t="shared" si="75"/>
        <v>-8.4388121755372181E-18</v>
      </c>
      <c r="AR84">
        <f t="shared" si="76"/>
        <v>-8.4389420647757295E-18</v>
      </c>
      <c r="AS84">
        <f t="shared" si="77"/>
        <v>-4.8782995355760794E-5</v>
      </c>
      <c r="AT84">
        <f t="shared" si="78"/>
        <v>-3.1871556965763732E-5</v>
      </c>
      <c r="AU84">
        <f t="shared" si="79"/>
        <v>-8.0654552321532955E-5</v>
      </c>
      <c r="AW84">
        <v>81</v>
      </c>
      <c r="AX84">
        <f>IF(Z84&gt;0, (R84*SUMPRODUCT(K84:$K$98, X84:$X$98)-K84*$AZ$3)/Z84, 0)</f>
        <v>-1.5648908483724267E+20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0.86292441799999997</v>
      </c>
      <c r="Q85" s="5">
        <f t="shared" si="91"/>
        <v>50</v>
      </c>
      <c r="R85">
        <f t="shared" si="62"/>
        <v>500000</v>
      </c>
      <c r="S85">
        <f t="shared" si="63"/>
        <v>-1.0995219929514823E+21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-2.4184056774656009</v>
      </c>
      <c r="AC85">
        <f t="shared" si="64"/>
        <v>-2.1592907834514294</v>
      </c>
      <c r="AE85">
        <f t="shared" si="65"/>
        <v>0</v>
      </c>
      <c r="AF85">
        <f t="shared" si="66"/>
        <v>0</v>
      </c>
      <c r="AG85">
        <f t="shared" si="67"/>
        <v>-9.819225069137433E-20</v>
      </c>
      <c r="AH85">
        <f t="shared" si="68"/>
        <v>-6.6678813857381572E-15</v>
      </c>
      <c r="AI85">
        <f t="shared" si="69"/>
        <v>-6.6679795779888488E-15</v>
      </c>
      <c r="AJ85">
        <f t="shared" si="70"/>
        <v>-0.25911489401417143</v>
      </c>
      <c r="AK85">
        <f t="shared" si="92"/>
        <v>-0.16928839742259208</v>
      </c>
      <c r="AL85">
        <f t="shared" si="71"/>
        <v>-0.42840329143677014</v>
      </c>
      <c r="AN85">
        <f t="shared" si="72"/>
        <v>0</v>
      </c>
      <c r="AO85">
        <f t="shared" si="73"/>
        <v>0</v>
      </c>
      <c r="AP85">
        <f t="shared" si="74"/>
        <v>-1.4737277303044221E-23</v>
      </c>
      <c r="AQ85">
        <f t="shared" si="75"/>
        <v>-1.0007553173853685E-18</v>
      </c>
      <c r="AR85">
        <f t="shared" si="76"/>
        <v>-1.0007700546626715E-18</v>
      </c>
      <c r="AS85">
        <f t="shared" si="77"/>
        <v>-3.8889505226212367E-5</v>
      </c>
      <c r="AT85">
        <f t="shared" si="78"/>
        <v>-2.5407810081125426E-5</v>
      </c>
      <c r="AU85">
        <f t="shared" si="79"/>
        <v>-6.4297315307338789E-5</v>
      </c>
      <c r="AW85">
        <v>82</v>
      </c>
      <c r="AX85">
        <f>IF(Z85&gt;0, (R85*SUMPRODUCT(K85:$K$98, X85:$X$98)-K85*$AZ$3)/Z85, 0)</f>
        <v>-1.0995219929514823E+21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0.86793829099999997</v>
      </c>
      <c r="Q86" s="5">
        <f t="shared" si="91"/>
        <v>50</v>
      </c>
      <c r="R86">
        <f t="shared" si="62"/>
        <v>500000</v>
      </c>
      <c r="S86">
        <f t="shared" si="63"/>
        <v>-8.0427848600354376E+21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-2.1592907834514294</v>
      </c>
      <c r="AC86">
        <f t="shared" si="64"/>
        <v>-1.9279381995102047</v>
      </c>
      <c r="AE86">
        <f t="shared" si="65"/>
        <v>0</v>
      </c>
      <c r="AF86">
        <f t="shared" si="66"/>
        <v>0</v>
      </c>
      <c r="AG86">
        <f t="shared" si="67"/>
        <v>-1.1985513929945591E-20</v>
      </c>
      <c r="AH86">
        <f t="shared" si="68"/>
        <v>-8.5224814254514999E-16</v>
      </c>
      <c r="AI86">
        <f t="shared" si="69"/>
        <v>-8.5226012805907997E-16</v>
      </c>
      <c r="AJ86">
        <f t="shared" si="70"/>
        <v>-0.23135258394122471</v>
      </c>
      <c r="AK86">
        <f t="shared" si="92"/>
        <v>-0.15115035484160008</v>
      </c>
      <c r="AL86">
        <f t="shared" si="71"/>
        <v>-0.38250293878282565</v>
      </c>
      <c r="AN86">
        <f t="shared" si="72"/>
        <v>0</v>
      </c>
      <c r="AO86">
        <f t="shared" si="73"/>
        <v>0</v>
      </c>
      <c r="AP86">
        <f t="shared" si="74"/>
        <v>-1.6061225478718657E-24</v>
      </c>
      <c r="AQ86">
        <f t="shared" si="75"/>
        <v>-1.1420577925354723E-19</v>
      </c>
      <c r="AR86">
        <f t="shared" si="76"/>
        <v>-1.142073853760951E-19</v>
      </c>
      <c r="AS86">
        <f t="shared" si="77"/>
        <v>-3.1002475467324941E-5</v>
      </c>
      <c r="AT86">
        <f t="shared" si="78"/>
        <v>-2.0254950638652286E-5</v>
      </c>
      <c r="AU86">
        <f t="shared" si="79"/>
        <v>-5.125742610597734E-5</v>
      </c>
      <c r="AW86">
        <v>83</v>
      </c>
      <c r="AX86">
        <f>IF(Z86&gt;0, (R86*SUMPRODUCT(K86:$K$98, X86:$X$98)-K86*$AZ$3)/Z86, 0)</f>
        <v>-8.0427848600354376E+21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0.872959127</v>
      </c>
      <c r="Q87" s="5">
        <f t="shared" si="91"/>
        <v>50</v>
      </c>
      <c r="R87">
        <f t="shared" si="62"/>
        <v>500000</v>
      </c>
      <c r="S87">
        <f t="shared" si="63"/>
        <v>-6.1355129423427357E+22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-1.9279381995102047</v>
      </c>
      <c r="AC87">
        <f t="shared" si="64"/>
        <v>-1.7213733924198253</v>
      </c>
      <c r="AE87">
        <f t="shared" si="65"/>
        <v>0</v>
      </c>
      <c r="AF87">
        <f t="shared" si="66"/>
        <v>0</v>
      </c>
      <c r="AG87">
        <f t="shared" si="67"/>
        <v>-1.4027950137144929E-21</v>
      </c>
      <c r="AH87">
        <f t="shared" si="68"/>
        <v>-1.0462863776931642E-16</v>
      </c>
      <c r="AI87">
        <f t="shared" si="69"/>
        <v>-1.0463004056433013E-16</v>
      </c>
      <c r="AJ87">
        <f t="shared" si="70"/>
        <v>-0.20656480709037939</v>
      </c>
      <c r="AK87">
        <f t="shared" si="92"/>
        <v>-0.13495567396571434</v>
      </c>
      <c r="AL87">
        <f t="shared" si="71"/>
        <v>-0.34152048105609384</v>
      </c>
      <c r="AN87">
        <f t="shared" si="72"/>
        <v>0</v>
      </c>
      <c r="AO87">
        <f t="shared" si="73"/>
        <v>0</v>
      </c>
      <c r="AP87">
        <f t="shared" si="74"/>
        <v>-1.678410581677745E-25</v>
      </c>
      <c r="AQ87">
        <f t="shared" si="75"/>
        <v>-1.2518565511118209E-20</v>
      </c>
      <c r="AR87">
        <f t="shared" si="76"/>
        <v>-1.2518733352176376E-20</v>
      </c>
      <c r="AS87">
        <f t="shared" si="77"/>
        <v>-2.471498363147717E-5</v>
      </c>
      <c r="AT87">
        <f t="shared" si="78"/>
        <v>-1.614712263923173E-5</v>
      </c>
      <c r="AU87">
        <f t="shared" si="79"/>
        <v>-4.0862106270708917E-5</v>
      </c>
      <c r="AW87">
        <v>84</v>
      </c>
      <c r="AX87">
        <f>IF(Z87&gt;0, (R87*SUMPRODUCT(K87:$K$98, X87:$X$98)-K87*$AZ$3)/Z87, 0)</f>
        <v>-6.1355129423427357E+22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0.877957722</v>
      </c>
      <c r="Q88" s="5">
        <f t="shared" si="91"/>
        <v>50</v>
      </c>
      <c r="R88">
        <f t="shared" si="62"/>
        <v>500000</v>
      </c>
      <c r="S88">
        <f t="shared" si="63"/>
        <v>-4.8893477118192432E+23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-1.7213733924198253</v>
      </c>
      <c r="AC88">
        <f t="shared" si="64"/>
        <v>-1.5369405289462725</v>
      </c>
      <c r="AE88">
        <f t="shared" si="65"/>
        <v>0</v>
      </c>
      <c r="AF88">
        <f t="shared" si="66"/>
        <v>0</v>
      </c>
      <c r="AG88">
        <f t="shared" si="67"/>
        <v>-1.5717234890361305E-22</v>
      </c>
      <c r="AH88">
        <f t="shared" si="68"/>
        <v>-1.2315947146737349E-17</v>
      </c>
      <c r="AI88">
        <f t="shared" si="69"/>
        <v>-1.2316104319086253E-17</v>
      </c>
      <c r="AJ88">
        <f t="shared" si="70"/>
        <v>-0.18443286347355281</v>
      </c>
      <c r="AK88">
        <f t="shared" si="92"/>
        <v>-0.12049613746938778</v>
      </c>
      <c r="AL88">
        <f t="shared" si="71"/>
        <v>-0.30492900094294062</v>
      </c>
      <c r="AN88">
        <f t="shared" si="72"/>
        <v>0</v>
      </c>
      <c r="AO88">
        <f t="shared" si="73"/>
        <v>0</v>
      </c>
      <c r="AP88">
        <f t="shared" si="74"/>
        <v>-1.6790441517007111E-26</v>
      </c>
      <c r="AQ88">
        <f t="shared" si="75"/>
        <v>-1.3156906525629356E-21</v>
      </c>
      <c r="AR88">
        <f t="shared" si="76"/>
        <v>-1.3157074430044526E-21</v>
      </c>
      <c r="AS88">
        <f t="shared" si="77"/>
        <v>-1.9702633634787264E-5</v>
      </c>
      <c r="AT88">
        <f t="shared" si="78"/>
        <v>-1.2872387308061006E-5</v>
      </c>
      <c r="AU88">
        <f t="shared" si="79"/>
        <v>-3.2575020942848271E-5</v>
      </c>
      <c r="AW88">
        <v>85</v>
      </c>
      <c r="AX88">
        <f>IF(Z88&gt;0, (R88*SUMPRODUCT(K88:$K$98, X88:$X$98)-K88*$AZ$3)/Z88, 0)</f>
        <v>-4.8893477118192432E+23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0.88376105100000002</v>
      </c>
      <c r="Q89" s="5">
        <f t="shared" si="91"/>
        <v>50</v>
      </c>
      <c r="R89">
        <f t="shared" si="62"/>
        <v>500000</v>
      </c>
      <c r="S89">
        <f t="shared" si="63"/>
        <v>-4.1091229436108607E+24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-1.5369405289462725</v>
      </c>
      <c r="AC89">
        <f t="shared" si="64"/>
        <v>-1.3722683294163147</v>
      </c>
      <c r="AE89">
        <f t="shared" si="65"/>
        <v>0</v>
      </c>
      <c r="AF89">
        <f t="shared" si="66"/>
        <v>0</v>
      </c>
      <c r="AG89">
        <f t="shared" si="67"/>
        <v>-1.6697825159381143E-23</v>
      </c>
      <c r="AH89">
        <f t="shared" si="68"/>
        <v>-1.3890280025519578E-18</v>
      </c>
      <c r="AI89">
        <f t="shared" si="69"/>
        <v>-1.3890447003771171E-18</v>
      </c>
      <c r="AJ89">
        <f t="shared" si="70"/>
        <v>-0.16467219952995782</v>
      </c>
      <c r="AK89">
        <f t="shared" si="92"/>
        <v>-0.10758583702623908</v>
      </c>
      <c r="AL89">
        <f t="shared" si="71"/>
        <v>-0.2722580365561969</v>
      </c>
      <c r="AN89">
        <f t="shared" si="72"/>
        <v>0</v>
      </c>
      <c r="AO89">
        <f t="shared" si="73"/>
        <v>0</v>
      </c>
      <c r="AP89">
        <f t="shared" si="74"/>
        <v>-1.5926775535828571E-27</v>
      </c>
      <c r="AQ89">
        <f t="shared" si="75"/>
        <v>-1.3248873430200213E-22</v>
      </c>
      <c r="AR89">
        <f t="shared" si="76"/>
        <v>-1.3249032697955571E-22</v>
      </c>
      <c r="AS89">
        <f t="shared" si="77"/>
        <v>-1.5706818905283209E-5</v>
      </c>
      <c r="AT89">
        <f t="shared" si="78"/>
        <v>-1.0261788351451693E-5</v>
      </c>
      <c r="AU89">
        <f t="shared" si="79"/>
        <v>-2.59686072567349E-5</v>
      </c>
      <c r="AW89">
        <v>86</v>
      </c>
      <c r="AX89">
        <f>IF(Z89&gt;0, (R89*SUMPRODUCT(K89:$K$98, X89:$X$98)-K89*$AZ$3)/Z89, 0)</f>
        <v>-4.1091229436108607E+24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0.88953285599999998</v>
      </c>
      <c r="Q90" s="5">
        <f t="shared" si="91"/>
        <v>50</v>
      </c>
      <c r="R90">
        <f t="shared" si="62"/>
        <v>500000</v>
      </c>
      <c r="S90">
        <f t="shared" si="63"/>
        <v>-3.6518006036691214E+25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-1.3722683294163147</v>
      </c>
      <c r="AC90">
        <f t="shared" si="64"/>
        <v>-1.2252395798359952</v>
      </c>
      <c r="AE90">
        <f t="shared" si="65"/>
        <v>0</v>
      </c>
      <c r="AF90">
        <f t="shared" si="66"/>
        <v>0</v>
      </c>
      <c r="AG90">
        <f t="shared" si="67"/>
        <v>-1.6775828047743682E-24</v>
      </c>
      <c r="AH90">
        <f t="shared" si="68"/>
        <v>-1.4853264103012964E-19</v>
      </c>
      <c r="AI90">
        <f t="shared" si="69"/>
        <v>-1.4853431861293441E-19</v>
      </c>
      <c r="AJ90">
        <f t="shared" si="70"/>
        <v>-0.14702874958031953</v>
      </c>
      <c r="AK90">
        <f t="shared" si="92"/>
        <v>-9.6058783059142033E-2</v>
      </c>
      <c r="AL90">
        <f t="shared" si="71"/>
        <v>-0.24308753263946156</v>
      </c>
      <c r="AN90">
        <f t="shared" si="72"/>
        <v>0</v>
      </c>
      <c r="AO90">
        <f t="shared" si="73"/>
        <v>0</v>
      </c>
      <c r="AP90">
        <f t="shared" si="74"/>
        <v>-1.4286764742980053E-28</v>
      </c>
      <c r="AQ90">
        <f t="shared" si="75"/>
        <v>-1.2649455472550462E-23</v>
      </c>
      <c r="AR90">
        <f t="shared" si="76"/>
        <v>-1.2649598340197893E-23</v>
      </c>
      <c r="AS90">
        <f t="shared" si="77"/>
        <v>-1.2521379867094397E-5</v>
      </c>
      <c r="AT90">
        <f t="shared" si="78"/>
        <v>-8.1806348465016685E-6</v>
      </c>
      <c r="AU90">
        <f t="shared" si="79"/>
        <v>-2.0702014713596064E-5</v>
      </c>
      <c r="AW90">
        <v>87</v>
      </c>
      <c r="AX90">
        <f>IF(Z90&gt;0, (R90*SUMPRODUCT(K90:$K$98, X90:$X$98)-K90*$AZ$3)/Z90, 0)</f>
        <v>-3.6518006036691214E+25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0.89526598199999996</v>
      </c>
      <c r="Q91" s="5">
        <f t="shared" si="91"/>
        <v>50</v>
      </c>
      <c r="R91">
        <f t="shared" si="62"/>
        <v>500000</v>
      </c>
      <c r="S91">
        <f t="shared" si="63"/>
        <v>-3.4417797556902952E+26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-1.2252395798359952</v>
      </c>
      <c r="AC91">
        <f t="shared" si="64"/>
        <v>-1.0939639105678527</v>
      </c>
      <c r="AE91">
        <f t="shared" si="65"/>
        <v>0</v>
      </c>
      <c r="AF91">
        <f t="shared" si="66"/>
        <v>0</v>
      </c>
      <c r="AG91">
        <f t="shared" si="67"/>
        <v>-1.5892415962398552E-25</v>
      </c>
      <c r="AH91">
        <f t="shared" si="68"/>
        <v>-1.5018828171026391E-20</v>
      </c>
      <c r="AI91">
        <f t="shared" si="69"/>
        <v>-1.5018987095186016E-20</v>
      </c>
      <c r="AJ91">
        <f t="shared" si="70"/>
        <v>-0.13127566926814249</v>
      </c>
      <c r="AK91">
        <f t="shared" si="92"/>
        <v>-8.576677058851967E-2</v>
      </c>
      <c r="AL91">
        <f t="shared" si="71"/>
        <v>-0.21704243985666216</v>
      </c>
      <c r="AN91">
        <f t="shared" si="72"/>
        <v>0</v>
      </c>
      <c r="AO91">
        <f t="shared" si="73"/>
        <v>0</v>
      </c>
      <c r="AP91">
        <f t="shared" si="74"/>
        <v>-1.2084309181457482E-29</v>
      </c>
      <c r="AQ91">
        <f t="shared" si="75"/>
        <v>-1.1420048631452692E-24</v>
      </c>
      <c r="AR91">
        <f t="shared" si="76"/>
        <v>-1.1420169474544507E-24</v>
      </c>
      <c r="AS91">
        <f t="shared" si="77"/>
        <v>-9.9819673685382654E-6</v>
      </c>
      <c r="AT91">
        <f t="shared" si="78"/>
        <v>-6.5215520141116603E-6</v>
      </c>
      <c r="AU91">
        <f t="shared" si="79"/>
        <v>-1.6503519382649927E-5</v>
      </c>
      <c r="AW91">
        <v>88</v>
      </c>
      <c r="AX91">
        <f>IF(Z91&gt;0, (R91*SUMPRODUCT(K91:$K$98, X91:$X$98)-K91*$AZ$3)/Z91, 0)</f>
        <v>-3.4417797556902952E+26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0.900953271</v>
      </c>
      <c r="Q92" s="5">
        <f t="shared" si="91"/>
        <v>50</v>
      </c>
      <c r="R92">
        <f t="shared" si="62"/>
        <v>500000</v>
      </c>
      <c r="S92">
        <f t="shared" si="63"/>
        <v>-3.4510168689174343E+27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-1.0939639105678527</v>
      </c>
      <c r="AC92">
        <f t="shared" si="64"/>
        <v>-0.97675349157843994</v>
      </c>
      <c r="AE92">
        <f t="shared" si="65"/>
        <v>0</v>
      </c>
      <c r="AF92">
        <f t="shared" si="66"/>
        <v>0</v>
      </c>
      <c r="AG92">
        <f t="shared" si="67"/>
        <v>-1.4151676573589777E-26</v>
      </c>
      <c r="AH92">
        <f t="shared" si="68"/>
        <v>-1.431832414541559E-21</v>
      </c>
      <c r="AI92">
        <f t="shared" si="69"/>
        <v>-1.4318465662181326E-21</v>
      </c>
      <c r="AJ92">
        <f t="shared" si="70"/>
        <v>-0.11721041898941276</v>
      </c>
      <c r="AK92">
        <f t="shared" si="92"/>
        <v>-7.6577473739749699E-2</v>
      </c>
      <c r="AL92">
        <f t="shared" si="71"/>
        <v>-0.19378789272916247</v>
      </c>
      <c r="AN92">
        <f t="shared" si="72"/>
        <v>0</v>
      </c>
      <c r="AO92">
        <f t="shared" si="73"/>
        <v>0</v>
      </c>
      <c r="AP92">
        <f t="shared" si="74"/>
        <v>-9.607751828870141E-31</v>
      </c>
      <c r="AQ92">
        <f t="shared" si="75"/>
        <v>-9.7208909685798672E-26</v>
      </c>
      <c r="AR92">
        <f t="shared" si="76"/>
        <v>-9.7209870460981561E-26</v>
      </c>
      <c r="AS92">
        <f t="shared" si="77"/>
        <v>-7.9575632721127634E-6</v>
      </c>
      <c r="AT92">
        <f t="shared" si="78"/>
        <v>-5.1989413377803408E-6</v>
      </c>
      <c r="AU92">
        <f t="shared" si="79"/>
        <v>-1.3156504609893105E-5</v>
      </c>
      <c r="AW92">
        <v>89</v>
      </c>
      <c r="AX92">
        <f>IF(Z92&gt;0, (R92*SUMPRODUCT(K92:$K$98, X92:$X$98)-K92*$AZ$3)/Z92, 0)</f>
        <v>-3.4510168689174343E+27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0.90658776299999999</v>
      </c>
      <c r="Q93" s="5">
        <f t="shared" si="91"/>
        <v>50</v>
      </c>
      <c r="R93">
        <f t="shared" si="62"/>
        <v>500000</v>
      </c>
      <c r="S93">
        <f t="shared" si="63"/>
        <v>-3.6940204127763908E+28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-0.97675349157843994</v>
      </c>
      <c r="AC93">
        <f t="shared" si="64"/>
        <v>-0.87210133176646409</v>
      </c>
      <c r="AE93">
        <f t="shared" si="65"/>
        <v>0</v>
      </c>
      <c r="AF93">
        <f t="shared" si="66"/>
        <v>0</v>
      </c>
      <c r="AG93">
        <f t="shared" si="67"/>
        <v>-1.180423000303619E-27</v>
      </c>
      <c r="AH93">
        <f t="shared" si="68"/>
        <v>-1.282973680755026E-22</v>
      </c>
      <c r="AI93">
        <f t="shared" si="69"/>
        <v>-1.282985484985029E-22</v>
      </c>
      <c r="AJ93">
        <f t="shared" si="70"/>
        <v>-0.10465215981197584</v>
      </c>
      <c r="AK93">
        <f t="shared" si="92"/>
        <v>-6.8372744410490807E-2</v>
      </c>
      <c r="AL93">
        <f t="shared" si="71"/>
        <v>-0.17302490422246664</v>
      </c>
      <c r="AN93">
        <f t="shared" si="72"/>
        <v>0</v>
      </c>
      <c r="AO93">
        <f t="shared" si="73"/>
        <v>0</v>
      </c>
      <c r="AP93">
        <f t="shared" si="74"/>
        <v>-7.1553935052401791E-32</v>
      </c>
      <c r="AQ93">
        <f t="shared" si="75"/>
        <v>-7.7770269982094105E-27</v>
      </c>
      <c r="AR93">
        <f t="shared" si="76"/>
        <v>-7.777098552144462E-27</v>
      </c>
      <c r="AS93">
        <f t="shared" si="77"/>
        <v>-6.3437207207531687E-6</v>
      </c>
      <c r="AT93">
        <f t="shared" si="78"/>
        <v>-4.1445642042253991E-6</v>
      </c>
      <c r="AU93">
        <f t="shared" si="79"/>
        <v>-1.0488284924978566E-5</v>
      </c>
      <c r="AW93">
        <v>90</v>
      </c>
      <c r="AX93">
        <f>IF(Z93&gt;0, (R93*SUMPRODUCT(K93:$K$98, X93:$X$98)-K93*$AZ$3)/Z93, 0)</f>
        <v>-3.6940204127763908E+28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0.91219363099999995</v>
      </c>
      <c r="Q94" s="5">
        <f t="shared" si="91"/>
        <v>50</v>
      </c>
      <c r="R94">
        <f t="shared" si="62"/>
        <v>500000</v>
      </c>
      <c r="S94">
        <f t="shared" si="63"/>
        <v>-4.2390263853689008E+29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-0.87210133176646409</v>
      </c>
      <c r="AC94">
        <f t="shared" si="64"/>
        <v>-0.7786619033629143</v>
      </c>
      <c r="AE94">
        <f t="shared" si="65"/>
        <v>0</v>
      </c>
      <c r="AF94">
        <f t="shared" si="66"/>
        <v>0</v>
      </c>
      <c r="AG94">
        <f t="shared" si="67"/>
        <v>-9.1844427537710559E-29</v>
      </c>
      <c r="AH94">
        <f t="shared" si="68"/>
        <v>-1.0767743427628722E-23</v>
      </c>
      <c r="AI94">
        <f t="shared" si="69"/>
        <v>-1.076783527205626E-23</v>
      </c>
      <c r="AJ94">
        <f t="shared" si="70"/>
        <v>-9.3439428403549796E-2</v>
      </c>
      <c r="AK94">
        <f t="shared" si="92"/>
        <v>-6.1047093223652489E-2</v>
      </c>
      <c r="AL94">
        <f t="shared" si="71"/>
        <v>-0.15448652162720228</v>
      </c>
      <c r="AN94">
        <f t="shared" si="72"/>
        <v>0</v>
      </c>
      <c r="AO94">
        <f t="shared" si="73"/>
        <v>0</v>
      </c>
      <c r="AP94">
        <f t="shared" si="74"/>
        <v>-4.9708498875796533E-33</v>
      </c>
      <c r="AQ94">
        <f t="shared" si="75"/>
        <v>-5.8277717703382635E-28</v>
      </c>
      <c r="AR94">
        <f t="shared" si="76"/>
        <v>-5.8278214788371398E-28</v>
      </c>
      <c r="AS94">
        <f t="shared" si="77"/>
        <v>-5.0571753194779692E-6</v>
      </c>
      <c r="AT94">
        <f t="shared" si="78"/>
        <v>-3.3040212087256039E-6</v>
      </c>
      <c r="AU94">
        <f t="shared" si="79"/>
        <v>-8.3611965282035723E-6</v>
      </c>
      <c r="AW94">
        <v>91</v>
      </c>
      <c r="AX94">
        <f>IF(Z94&gt;0, (R94*SUMPRODUCT(K94:$K$98, X94:$X$98)-K94*$AZ$3)/Z94, 0)</f>
        <v>-4.2390263853689008E+29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0.91779930600000004</v>
      </c>
      <c r="Q95" s="5">
        <f t="shared" si="91"/>
        <v>50</v>
      </c>
      <c r="R95">
        <f t="shared" si="62"/>
        <v>500000</v>
      </c>
      <c r="S95">
        <f t="shared" si="63"/>
        <v>-5.2421171837164335E+30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-0.7786619033629143</v>
      </c>
      <c r="AC95">
        <f t="shared" si="64"/>
        <v>-0.69523384228831631</v>
      </c>
      <c r="AE95">
        <f t="shared" si="65"/>
        <v>0</v>
      </c>
      <c r="AF95">
        <f t="shared" si="66"/>
        <v>0</v>
      </c>
      <c r="AG95">
        <f t="shared" si="67"/>
        <v>-6.6312314082554107E-30</v>
      </c>
      <c r="AH95">
        <f t="shared" si="68"/>
        <v>-8.4294751854078047E-25</v>
      </c>
      <c r="AI95">
        <f t="shared" si="69"/>
        <v>-8.4295414977218868E-25</v>
      </c>
      <c r="AJ95">
        <f t="shared" si="70"/>
        <v>-8.3428061074597992E-2</v>
      </c>
      <c r="AK95">
        <f t="shared" si="92"/>
        <v>-5.4506333235404006E-2</v>
      </c>
      <c r="AL95">
        <f t="shared" si="71"/>
        <v>-0.13793439431000198</v>
      </c>
      <c r="AN95">
        <f t="shared" si="72"/>
        <v>0</v>
      </c>
      <c r="AO95">
        <f t="shared" si="73"/>
        <v>0</v>
      </c>
      <c r="AP95">
        <f t="shared" si="74"/>
        <v>-3.2044536754738639E-34</v>
      </c>
      <c r="AQ95">
        <f t="shared" si="75"/>
        <v>-4.073430872366771E-29</v>
      </c>
      <c r="AR95">
        <f t="shared" si="76"/>
        <v>-4.0734629169035258E-29</v>
      </c>
      <c r="AS95">
        <f t="shared" si="77"/>
        <v>-4.0315492023899602E-6</v>
      </c>
      <c r="AT95">
        <f t="shared" si="78"/>
        <v>-2.6339454788947733E-6</v>
      </c>
      <c r="AU95">
        <f t="shared" si="79"/>
        <v>-6.6654946812847331E-6</v>
      </c>
      <c r="AW95">
        <v>92</v>
      </c>
      <c r="AX95">
        <f>IF(Z95&gt;0, (R95*SUMPRODUCT(K95:$K$98, X95:$X$98)-K95*$AZ$3)/Z95, 0)</f>
        <v>-5.2421171837164335E+30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0.92340517499999997</v>
      </c>
      <c r="Q96" s="5">
        <f t="shared" si="91"/>
        <v>50</v>
      </c>
      <c r="R96">
        <f t="shared" si="62"/>
        <v>500000</v>
      </c>
      <c r="S96">
        <f t="shared" si="63"/>
        <v>-7.0282664924419909E+31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-0.69523384228831631</v>
      </c>
      <c r="AC96">
        <f t="shared" si="64"/>
        <v>-0.62074450204313958</v>
      </c>
      <c r="AE96">
        <f t="shared" si="65"/>
        <v>0</v>
      </c>
      <c r="AF96">
        <f t="shared" si="66"/>
        <v>0</v>
      </c>
      <c r="AG96">
        <f t="shared" si="67"/>
        <v>-4.4160569516727311E-31</v>
      </c>
      <c r="AH96">
        <f t="shared" si="68"/>
        <v>-6.1233133990055834E-26</v>
      </c>
      <c r="AI96">
        <f t="shared" si="69"/>
        <v>-6.1233575595751007E-26</v>
      </c>
      <c r="AJ96">
        <f t="shared" si="70"/>
        <v>-7.4489340245176727E-2</v>
      </c>
      <c r="AK96">
        <f t="shared" si="92"/>
        <v>-4.8666368960182144E-2</v>
      </c>
      <c r="AL96">
        <f t="shared" si="71"/>
        <v>-0.12315570920535887</v>
      </c>
      <c r="AN96">
        <f t="shared" si="72"/>
        <v>0</v>
      </c>
      <c r="AO96">
        <f t="shared" si="73"/>
        <v>0</v>
      </c>
      <c r="AP96">
        <f t="shared" si="74"/>
        <v>-1.9053574262391872E-35</v>
      </c>
      <c r="AQ96">
        <f t="shared" si="75"/>
        <v>-2.6419724169467285E-30</v>
      </c>
      <c r="AR96">
        <f t="shared" si="76"/>
        <v>-2.6419914705209914E-30</v>
      </c>
      <c r="AS96">
        <f t="shared" si="77"/>
        <v>-3.2139263411909737E-6</v>
      </c>
      <c r="AT96">
        <f t="shared" si="78"/>
        <v>-2.0997652095781035E-6</v>
      </c>
      <c r="AU96">
        <f t="shared" si="79"/>
        <v>-5.3136915507690768E-6</v>
      </c>
      <c r="AW96">
        <v>93</v>
      </c>
      <c r="AX96">
        <f>IF(Z96&gt;0, (R96*SUMPRODUCT(K96:$K$98, X96:$X$98)-K96*$AZ$3)/Z96, 0)</f>
        <v>-7.0282664924419909E+31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0.92901104300000004</v>
      </c>
      <c r="Q97" s="5">
        <f t="shared" si="91"/>
        <v>50</v>
      </c>
      <c r="R97">
        <f t="shared" si="62"/>
        <v>500000</v>
      </c>
      <c r="S97">
        <f t="shared" si="63"/>
        <v>-1.0289137982274985E+33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-0.62074450204313958</v>
      </c>
      <c r="AC97">
        <f t="shared" si="64"/>
        <v>-0.55423616253851749</v>
      </c>
      <c r="AE97">
        <f t="shared" si="65"/>
        <v>0</v>
      </c>
      <c r="AF97">
        <f t="shared" si="66"/>
        <v>0</v>
      </c>
      <c r="AG97">
        <f t="shared" si="67"/>
        <v>-2.6933070753511894E-32</v>
      </c>
      <c r="AH97">
        <f t="shared" si="68"/>
        <v>-4.1025656746208854E-27</v>
      </c>
      <c r="AI97">
        <f t="shared" si="69"/>
        <v>-4.1025926076916389E-27</v>
      </c>
      <c r="AJ97">
        <f t="shared" si="70"/>
        <v>-6.6508339504622094E-2</v>
      </c>
      <c r="AK97">
        <f t="shared" si="92"/>
        <v>-4.3452115143019776E-2</v>
      </c>
      <c r="AL97">
        <f t="shared" si="71"/>
        <v>-0.10996045464764187</v>
      </c>
      <c r="AN97">
        <f t="shared" si="72"/>
        <v>0</v>
      </c>
      <c r="AO97">
        <f t="shared" si="73"/>
        <v>0</v>
      </c>
      <c r="AP97">
        <f t="shared" si="74"/>
        <v>-1.0375514476654672E-36</v>
      </c>
      <c r="AQ97">
        <f t="shared" si="75"/>
        <v>-1.580444723069878E-31</v>
      </c>
      <c r="AR97">
        <f t="shared" si="76"/>
        <v>-1.5804550985843547E-31</v>
      </c>
      <c r="AS97">
        <f t="shared" si="77"/>
        <v>-2.5621224020973967E-6</v>
      </c>
      <c r="AT97">
        <f t="shared" si="78"/>
        <v>-1.6739199693702994E-6</v>
      </c>
      <c r="AU97">
        <f t="shared" si="79"/>
        <v>-4.2360423714676963E-6</v>
      </c>
      <c r="AW97">
        <v>94</v>
      </c>
      <c r="AX97">
        <f>IF(Z97&gt;0, (R97*SUMPRODUCT(K97:$K$98, X97:$X$98)-K97*$AZ$3)/Z97, 0)</f>
        <v>-1.0289137982274985E+33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-0.55423616253851749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-2.6933070753511893E-28</v>
      </c>
      <c r="AI98">
        <f t="shared" si="69"/>
        <v>-2.6933070753511893E-28</v>
      </c>
      <c r="AJ98">
        <f t="shared" si="70"/>
        <v>-0.55423616253851749</v>
      </c>
      <c r="AK98">
        <f t="shared" si="92"/>
        <v>-3.8796531377696231E-2</v>
      </c>
      <c r="AL98">
        <f t="shared" si="71"/>
        <v>-0.59303269391621372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-9.2638522112988138E-33</v>
      </c>
      <c r="AR98">
        <f t="shared" si="76"/>
        <v>-9.2638522112988138E-33</v>
      </c>
      <c r="AS98">
        <f t="shared" si="77"/>
        <v>-1.9063410729891345E-5</v>
      </c>
      <c r="AT98">
        <f t="shared" si="78"/>
        <v>-1.3344387510923943E-6</v>
      </c>
      <c r="AU98">
        <f t="shared" si="79"/>
        <v>-2.039784948098374E-5</v>
      </c>
      <c r="AW98">
        <v>95</v>
      </c>
    </row>
    <row r="100" spans="5:50" x14ac:dyDescent="0.25">
      <c r="AN100" s="6">
        <f t="shared" ref="AN100:AU100" si="93">SUM(AN3:AN98)</f>
        <v>24924.038668235073</v>
      </c>
      <c r="AO100" s="6">
        <f t="shared" si="93"/>
        <v>-2492.4038668235075</v>
      </c>
      <c r="AP100" s="6">
        <f t="shared" si="93"/>
        <v>-2990.7455002542529</v>
      </c>
      <c r="AQ100" s="6">
        <f t="shared" si="93"/>
        <v>-14387.028048962584</v>
      </c>
      <c r="AR100" s="6">
        <f t="shared" si="93"/>
        <v>5053.8612521947234</v>
      </c>
      <c r="AS100" s="6">
        <f t="shared" si="93"/>
        <v>-2840.8471731421773</v>
      </c>
      <c r="AT100" s="6">
        <f t="shared" si="93"/>
        <v>1465.8339502338706</v>
      </c>
      <c r="AU100" s="6">
        <f t="shared" si="93"/>
        <v>3678.8480292864156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52060.701230936829</v>
      </c>
      <c r="K3">
        <v>1</v>
      </c>
      <c r="L3" s="2">
        <v>0</v>
      </c>
      <c r="O3">
        <f>$C$3</f>
        <v>52060.701230936829</v>
      </c>
      <c r="P3">
        <f>O3*C5</f>
        <v>5206.0701230936829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52060.701230936829</v>
      </c>
      <c r="AF3">
        <f t="shared" ref="AF3:AF34" si="4">-$Z3*P3</f>
        <v>-5206.0701230936829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44334.722903843147</v>
      </c>
      <c r="AJ3">
        <f t="shared" ref="AJ3:AJ34" si="8">AB3-AC3</f>
        <v>0</v>
      </c>
      <c r="AL3">
        <f t="shared" ref="AL3:AL34" si="9">SUM(AI3:AK3)</f>
        <v>44334.722903843147</v>
      </c>
      <c r="AN3">
        <f t="shared" ref="AN3:AN34" si="10">AE3*$K3</f>
        <v>52060.701230936829</v>
      </c>
      <c r="AO3">
        <f t="shared" ref="AO3:AO34" si="11">AF3*$K3</f>
        <v>-5206.0701230936829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44334.722903843147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44334.722903843147</v>
      </c>
      <c r="AW3">
        <v>0</v>
      </c>
      <c r="AX3">
        <f>IF(Z3&gt;0, (R3*SUMPRODUCT(K3:$K$98, X3:$X$98)-K3*$AZ$3)/Z3, 0)</f>
        <v>0</v>
      </c>
      <c r="AZ3">
        <f>C6*SUMPRODUCT(X4:X89, K4:K89)/1</f>
        <v>30379.838006431935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500000</v>
      </c>
      <c r="S4">
        <f t="shared" si="1"/>
        <v>1513.4414873850117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1496.1738056029426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-1496.1738056029426</v>
      </c>
      <c r="AK4">
        <f>G4*SUM(AB4, AE4:AF4)</f>
        <v>0</v>
      </c>
      <c r="AL4">
        <f t="shared" si="9"/>
        <v>-2200.9473056029428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-670.06417569880205</v>
      </c>
      <c r="AR4">
        <f t="shared" si="14"/>
        <v>-670.06417569880205</v>
      </c>
      <c r="AS4">
        <f t="shared" si="15"/>
        <v>-1422.4888815392114</v>
      </c>
      <c r="AT4">
        <f t="shared" si="16"/>
        <v>0</v>
      </c>
      <c r="AU4">
        <f t="shared" si="17"/>
        <v>-2092.5530572380135</v>
      </c>
      <c r="AW4">
        <v>1</v>
      </c>
      <c r="AX4">
        <f>IF(Z4&gt;0, (R4*SUMPRODUCT(K4:$K$98, X4:$X$98)-K4*$AZ$3)/Z4, 0)</f>
        <v>1513.4414873850117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1.462746E-3</v>
      </c>
      <c r="Q5" s="5">
        <f t="shared" ref="Q5:Q36" si="29">$C$8</f>
        <v>50</v>
      </c>
      <c r="R5">
        <f t="shared" si="0"/>
        <v>500000</v>
      </c>
      <c r="S5">
        <f t="shared" si="1"/>
        <v>2362.2384578000251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1496.1738056029426</v>
      </c>
      <c r="AC5">
        <f t="shared" si="2"/>
        <v>2308.5175923980714</v>
      </c>
      <c r="AE5">
        <f t="shared" si="3"/>
        <v>0</v>
      </c>
      <c r="AF5">
        <f t="shared" si="4"/>
        <v>0</v>
      </c>
      <c r="AG5">
        <f t="shared" si="5"/>
        <v>-48.862924586961803</v>
      </c>
      <c r="AH5">
        <f t="shared" si="6"/>
        <v>-723.02836538196902</v>
      </c>
      <c r="AI5">
        <f t="shared" si="7"/>
        <v>-771.89128996893078</v>
      </c>
      <c r="AJ5">
        <f t="shared" si="8"/>
        <v>-812.34378679512884</v>
      </c>
      <c r="AK5">
        <f>G5*SUM(AB5, AE5:AF5)</f>
        <v>6.1343126029720647</v>
      </c>
      <c r="AL5">
        <f t="shared" si="9"/>
        <v>-1578.1007641610875</v>
      </c>
      <c r="AN5">
        <f t="shared" si="10"/>
        <v>0</v>
      </c>
      <c r="AO5">
        <f t="shared" si="11"/>
        <v>0</v>
      </c>
      <c r="AP5">
        <f t="shared" si="12"/>
        <v>-44.072174343994639</v>
      </c>
      <c r="AQ5">
        <f t="shared" si="13"/>
        <v>-652.13927418643129</v>
      </c>
      <c r="AR5">
        <f t="shared" si="14"/>
        <v>-696.21144853042586</v>
      </c>
      <c r="AS5">
        <f t="shared" si="15"/>
        <v>-732.69779288750942</v>
      </c>
      <c r="AT5">
        <f t="shared" si="16"/>
        <v>5.5328758318098537</v>
      </c>
      <c r="AU5">
        <f t="shared" si="17"/>
        <v>-1423.3763655861253</v>
      </c>
      <c r="AW5">
        <v>2</v>
      </c>
      <c r="AX5">
        <f>IF(Z5&gt;0, (R5*SUMPRODUCT(K5:$K$98, X5:$X$98)-K5*$AZ$3)/Z5, 0)</f>
        <v>2362.2384578000251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1.535893E-3</v>
      </c>
      <c r="Q6" s="5">
        <f t="shared" si="29"/>
        <v>50</v>
      </c>
      <c r="R6">
        <f t="shared" si="0"/>
        <v>500000</v>
      </c>
      <c r="S6">
        <f t="shared" si="1"/>
        <v>3246.9206390440345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2308.5175923980714</v>
      </c>
      <c r="AC6">
        <f t="shared" si="2"/>
        <v>3136.476446306362</v>
      </c>
      <c r="AE6">
        <f t="shared" si="3"/>
        <v>0</v>
      </c>
      <c r="AF6">
        <f t="shared" si="4"/>
        <v>0</v>
      </c>
      <c r="AG6">
        <f t="shared" si="5"/>
        <v>-48.29924711725954</v>
      </c>
      <c r="AH6">
        <f t="shared" si="6"/>
        <v>-750.4822383264252</v>
      </c>
      <c r="AI6">
        <f t="shared" si="7"/>
        <v>-798.78148544368469</v>
      </c>
      <c r="AJ6">
        <f t="shared" si="8"/>
        <v>-827.95885390829062</v>
      </c>
      <c r="AK6">
        <f>G6*SUM(AB6, AE6:AF6)</f>
        <v>16.390474906026309</v>
      </c>
      <c r="AL6">
        <f t="shared" si="9"/>
        <v>-1610.3498644459489</v>
      </c>
      <c r="AN6">
        <f t="shared" si="10"/>
        <v>0</v>
      </c>
      <c r="AO6">
        <f t="shared" si="11"/>
        <v>0</v>
      </c>
      <c r="AP6">
        <f t="shared" si="12"/>
        <v>-41.210635187290677</v>
      </c>
      <c r="AQ6">
        <f t="shared" si="13"/>
        <v>-640.33813328654776</v>
      </c>
      <c r="AR6">
        <f t="shared" si="14"/>
        <v>-681.54876847383844</v>
      </c>
      <c r="AS6">
        <f t="shared" si="15"/>
        <v>-706.44393681053816</v>
      </c>
      <c r="AT6">
        <f t="shared" si="16"/>
        <v>13.98493604380262</v>
      </c>
      <c r="AU6">
        <f t="shared" si="17"/>
        <v>-1374.0077692405739</v>
      </c>
      <c r="AW6">
        <v>3</v>
      </c>
      <c r="AX6">
        <f>IF(Z6&gt;0, (R6*SUMPRODUCT(K6:$K$98, X6:$X$98)-K6*$AZ$3)/Z6, 0)</f>
        <v>3246.9206390440345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1.6204399999999999E-3</v>
      </c>
      <c r="Q7" s="5">
        <f t="shared" si="29"/>
        <v>50</v>
      </c>
      <c r="R7">
        <f t="shared" si="0"/>
        <v>500000</v>
      </c>
      <c r="S7">
        <f t="shared" si="1"/>
        <v>4242.6646505734352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3136.476446306362</v>
      </c>
      <c r="AC7">
        <f t="shared" si="2"/>
        <v>4050.7255356493874</v>
      </c>
      <c r="AE7">
        <f t="shared" si="3"/>
        <v>0</v>
      </c>
      <c r="AF7">
        <f t="shared" si="4"/>
        <v>0</v>
      </c>
      <c r="AG7">
        <f t="shared" si="5"/>
        <v>-47.737988614088259</v>
      </c>
      <c r="AH7">
        <f t="shared" si="6"/>
        <v>-782.6603199869204</v>
      </c>
      <c r="AI7">
        <f t="shared" si="7"/>
        <v>-830.39830860100869</v>
      </c>
      <c r="AJ7">
        <f t="shared" si="8"/>
        <v>-914.24908934302539</v>
      </c>
      <c r="AK7">
        <f>G7*SUM(AB7, AE7:AF7)</f>
        <v>43.283374959027796</v>
      </c>
      <c r="AL7">
        <f t="shared" si="9"/>
        <v>-1701.3640229850064</v>
      </c>
      <c r="AN7">
        <f t="shared" si="10"/>
        <v>0</v>
      </c>
      <c r="AO7">
        <f t="shared" si="11"/>
        <v>0</v>
      </c>
      <c r="AP7">
        <f t="shared" si="12"/>
        <v>-38.288916594975447</v>
      </c>
      <c r="AQ7">
        <f t="shared" si="13"/>
        <v>-627.74357663934279</v>
      </c>
      <c r="AR7">
        <f t="shared" si="14"/>
        <v>-666.03249323431828</v>
      </c>
      <c r="AS7">
        <f t="shared" si="15"/>
        <v>-733.28617617032626</v>
      </c>
      <c r="AT7">
        <f t="shared" si="16"/>
        <v>34.716031862016401</v>
      </c>
      <c r="AU7">
        <f t="shared" si="17"/>
        <v>-1364.6026375426284</v>
      </c>
      <c r="AW7">
        <v>4</v>
      </c>
      <c r="AX7">
        <f>IF(Z7&gt;0, (R7*SUMPRODUCT(K7:$K$98, X7:$X$98)-K7*$AZ$3)/Z7, 0)</f>
        <v>4242.6646505734352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1.706887E-3</v>
      </c>
      <c r="Q8" s="5">
        <f t="shared" si="29"/>
        <v>50</v>
      </c>
      <c r="R8">
        <f t="shared" si="0"/>
        <v>500000</v>
      </c>
      <c r="S8">
        <f t="shared" si="1"/>
        <v>5353.064662708488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4050.7255356493874</v>
      </c>
      <c r="AC8">
        <f t="shared" si="2"/>
        <v>5051.0581773311787</v>
      </c>
      <c r="AE8">
        <f t="shared" si="3"/>
        <v>0</v>
      </c>
      <c r="AF8">
        <f t="shared" si="4"/>
        <v>0</v>
      </c>
      <c r="AG8">
        <f t="shared" si="5"/>
        <v>-47.17912537577584</v>
      </c>
      <c r="AH8">
        <f t="shared" si="6"/>
        <v>-814.83352171535262</v>
      </c>
      <c r="AI8">
        <f t="shared" si="7"/>
        <v>-862.01264709112843</v>
      </c>
      <c r="AJ8">
        <f t="shared" si="8"/>
        <v>-1000.3326416817913</v>
      </c>
      <c r="AK8">
        <f t="shared" ref="AK8:AK39" si="30">G8*SUM(AB8:AB8, AE8:AF8)</f>
        <v>87.495671570026772</v>
      </c>
      <c r="AL8">
        <f t="shared" si="9"/>
        <v>-1774.8496172028929</v>
      </c>
      <c r="AN8">
        <f t="shared" si="10"/>
        <v>0</v>
      </c>
      <c r="AO8">
        <f t="shared" si="11"/>
        <v>0</v>
      </c>
      <c r="AP8">
        <f t="shared" si="12"/>
        <v>-35.312311100266555</v>
      </c>
      <c r="AQ8">
        <f t="shared" si="13"/>
        <v>-609.88105617812471</v>
      </c>
      <c r="AR8">
        <f t="shared" si="14"/>
        <v>-645.19336727839129</v>
      </c>
      <c r="AS8">
        <f t="shared" si="15"/>
        <v>-748.72217671411204</v>
      </c>
      <c r="AT8">
        <f t="shared" si="16"/>
        <v>65.48816557743838</v>
      </c>
      <c r="AU8">
        <f t="shared" si="17"/>
        <v>-1328.4273784150648</v>
      </c>
      <c r="AW8">
        <v>5</v>
      </c>
      <c r="AX8">
        <f>IF(Z8&gt;0, (R8*SUMPRODUCT(K8:$K$98, X8:$X$98)-K8*$AZ$3)/Z8, 0)</f>
        <v>5353.064662708488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1.7980839999999999E-3</v>
      </c>
      <c r="Q9" s="5">
        <f t="shared" si="29"/>
        <v>50</v>
      </c>
      <c r="R9">
        <f t="shared" si="0"/>
        <v>500000</v>
      </c>
      <c r="S9">
        <f t="shared" si="1"/>
        <v>6407.1247939691448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5051.0581773311787</v>
      </c>
      <c r="AC9">
        <f t="shared" si="2"/>
        <v>5974.3237821524417</v>
      </c>
      <c r="AE9">
        <f t="shared" si="3"/>
        <v>0</v>
      </c>
      <c r="AF9">
        <f t="shared" si="4"/>
        <v>0</v>
      </c>
      <c r="AG9">
        <f t="shared" si="5"/>
        <v>-46.622502091545904</v>
      </c>
      <c r="AH9">
        <f t="shared" si="6"/>
        <v>-848.32030472176518</v>
      </c>
      <c r="AI9">
        <f t="shared" si="7"/>
        <v>-894.94280681331111</v>
      </c>
      <c r="AJ9">
        <f t="shared" si="8"/>
        <v>-923.26560482126297</v>
      </c>
      <c r="AK9">
        <f t="shared" si="30"/>
        <v>112.63859735448528</v>
      </c>
      <c r="AL9">
        <f t="shared" si="9"/>
        <v>-1705.5698142800888</v>
      </c>
      <c r="AN9">
        <f t="shared" si="10"/>
        <v>0</v>
      </c>
      <c r="AO9">
        <f t="shared" si="11"/>
        <v>0</v>
      </c>
      <c r="AP9">
        <f t="shared" si="12"/>
        <v>-32.542845740624337</v>
      </c>
      <c r="AQ9">
        <f t="shared" si="13"/>
        <v>-592.13374608236199</v>
      </c>
      <c r="AR9">
        <f t="shared" si="14"/>
        <v>-624.67659182298632</v>
      </c>
      <c r="AS9">
        <f t="shared" si="15"/>
        <v>-644.44611094287018</v>
      </c>
      <c r="AT9">
        <f t="shared" si="16"/>
        <v>78.622560645710038</v>
      </c>
      <c r="AU9">
        <f t="shared" si="17"/>
        <v>-1190.5001421201466</v>
      </c>
      <c r="AW9">
        <v>6</v>
      </c>
      <c r="AX9">
        <f>IF(Z9&gt;0, (R9*SUMPRODUCT(K9:$K$98, X9:$X$98)-K9*$AZ$3)/Z9, 0)</f>
        <v>6407.1247939691448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1.9035300000000001E-3</v>
      </c>
      <c r="Q10" s="5">
        <f t="shared" si="29"/>
        <v>50</v>
      </c>
      <c r="R10">
        <f t="shared" si="0"/>
        <v>500000</v>
      </c>
      <c r="S10">
        <f t="shared" si="1"/>
        <v>7027.0067626924101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5974.3237821524417</v>
      </c>
      <c r="AC10">
        <f t="shared" si="2"/>
        <v>6474.3368603612325</v>
      </c>
      <c r="AE10">
        <f t="shared" si="3"/>
        <v>0</v>
      </c>
      <c r="AF10">
        <f t="shared" si="4"/>
        <v>0</v>
      </c>
      <c r="AG10">
        <f t="shared" si="5"/>
        <v>-46.067529739224121</v>
      </c>
      <c r="AH10">
        <f t="shared" si="6"/>
        <v>-887.47331406320382</v>
      </c>
      <c r="AI10">
        <f t="shared" si="7"/>
        <v>-933.54084380242796</v>
      </c>
      <c r="AJ10">
        <f t="shared" si="8"/>
        <v>-500.01307820879083</v>
      </c>
      <c r="AK10">
        <f t="shared" si="30"/>
        <v>25.689592263255498</v>
      </c>
      <c r="AL10">
        <f t="shared" si="9"/>
        <v>-1407.8643297479632</v>
      </c>
      <c r="AN10">
        <f t="shared" si="10"/>
        <v>0</v>
      </c>
      <c r="AO10">
        <f t="shared" si="11"/>
        <v>0</v>
      </c>
      <c r="AP10">
        <f t="shared" si="12"/>
        <v>-30.49935597084837</v>
      </c>
      <c r="AQ10">
        <f t="shared" si="13"/>
        <v>-587.55840987053625</v>
      </c>
      <c r="AR10">
        <f t="shared" si="14"/>
        <v>-618.05776584138471</v>
      </c>
      <c r="AS10">
        <f t="shared" si="15"/>
        <v>-331.03743458127963</v>
      </c>
      <c r="AT10">
        <f t="shared" si="16"/>
        <v>17.007988568483157</v>
      </c>
      <c r="AU10">
        <f t="shared" si="17"/>
        <v>-932.08721185418108</v>
      </c>
      <c r="AW10">
        <v>7</v>
      </c>
      <c r="AX10">
        <f>IF(Z10&gt;0, (R10*SUMPRODUCT(K10:$K$98, X10:$X$98)-K10*$AZ$3)/Z10, 0)</f>
        <v>7027.0067626924101</v>
      </c>
    </row>
    <row r="11" spans="1:52" x14ac:dyDescent="0.25">
      <c r="A11" t="s">
        <v>33</v>
      </c>
      <c r="C11" s="25">
        <f>AU91</f>
        <v>9887.5382199527867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2.008026E-3</v>
      </c>
      <c r="Q11" s="5">
        <f t="shared" si="29"/>
        <v>50</v>
      </c>
      <c r="R11">
        <f t="shared" si="0"/>
        <v>500000</v>
      </c>
      <c r="S11">
        <f t="shared" si="1"/>
        <v>7551.129263863003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6474.3368603612325</v>
      </c>
      <c r="AC11">
        <f t="shared" si="2"/>
        <v>6873.6947505043499</v>
      </c>
      <c r="AE11">
        <f t="shared" si="3"/>
        <v>0</v>
      </c>
      <c r="AF11">
        <f t="shared" si="4"/>
        <v>0</v>
      </c>
      <c r="AG11">
        <f t="shared" si="5"/>
        <v>-45.51434964435974</v>
      </c>
      <c r="AH11">
        <f t="shared" si="6"/>
        <v>-925.0479747213526</v>
      </c>
      <c r="AI11">
        <f t="shared" si="7"/>
        <v>-970.56232436571236</v>
      </c>
      <c r="AJ11">
        <f t="shared" si="8"/>
        <v>-399.3578901431174</v>
      </c>
      <c r="AK11">
        <f t="shared" si="30"/>
        <v>10.358938976577972</v>
      </c>
      <c r="AL11">
        <f t="shared" si="9"/>
        <v>-1359.5612755322518</v>
      </c>
      <c r="AN11">
        <f t="shared" si="10"/>
        <v>0</v>
      </c>
      <c r="AO11">
        <f t="shared" si="11"/>
        <v>0</v>
      </c>
      <c r="AP11">
        <f t="shared" si="12"/>
        <v>-28.654544419329749</v>
      </c>
      <c r="AQ11">
        <f t="shared" si="13"/>
        <v>-582.3839841452907</v>
      </c>
      <c r="AR11">
        <f t="shared" si="14"/>
        <v>-611.03852856462049</v>
      </c>
      <c r="AS11">
        <f t="shared" si="15"/>
        <v>-251.42440772486941</v>
      </c>
      <c r="AT11">
        <f t="shared" si="16"/>
        <v>6.521694352679031</v>
      </c>
      <c r="AU11">
        <f t="shared" si="17"/>
        <v>-855.94124193681091</v>
      </c>
      <c r="AW11">
        <v>8</v>
      </c>
      <c r="AX11">
        <f>IF(Z11&gt;0, (R11*SUMPRODUCT(K11:$K$98, X11:$X$98)-K11*$AZ$3)/Z11, 0)</f>
        <v>7551.129263863003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2.1277219999999999E-3</v>
      </c>
      <c r="Q12" s="5">
        <f t="shared" si="29"/>
        <v>50</v>
      </c>
      <c r="R12">
        <f t="shared" si="0"/>
        <v>500000</v>
      </c>
      <c r="S12">
        <f t="shared" si="1"/>
        <v>8406.2006211871976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6873.6947505043499</v>
      </c>
      <c r="AC12">
        <f t="shared" si="2"/>
        <v>7559.2530882665851</v>
      </c>
      <c r="AE12">
        <f t="shared" si="3"/>
        <v>0</v>
      </c>
      <c r="AF12">
        <f t="shared" si="4"/>
        <v>0</v>
      </c>
      <c r="AG12">
        <f t="shared" si="5"/>
        <v>-44.962364264862146</v>
      </c>
      <c r="AH12">
        <f t="shared" si="6"/>
        <v>-968.41883053996389</v>
      </c>
      <c r="AI12">
        <f t="shared" si="7"/>
        <v>-1013.381194804826</v>
      </c>
      <c r="AJ12">
        <f t="shared" si="8"/>
        <v>-685.55833776223517</v>
      </c>
      <c r="AK12">
        <f t="shared" si="30"/>
        <v>144.34758976059135</v>
      </c>
      <c r="AL12">
        <f t="shared" si="9"/>
        <v>-1554.5919428064699</v>
      </c>
      <c r="AN12">
        <f t="shared" si="10"/>
        <v>0</v>
      </c>
      <c r="AO12">
        <f t="shared" si="11"/>
        <v>0</v>
      </c>
      <c r="AP12">
        <f t="shared" si="12"/>
        <v>-26.430466919304827</v>
      </c>
      <c r="AQ12">
        <f t="shared" si="13"/>
        <v>-569.27081756288646</v>
      </c>
      <c r="AR12">
        <f t="shared" si="14"/>
        <v>-595.70128448219123</v>
      </c>
      <c r="AS12">
        <f t="shared" si="15"/>
        <v>-402.99542214328699</v>
      </c>
      <c r="AT12">
        <f t="shared" si="16"/>
        <v>84.852615257828703</v>
      </c>
      <c r="AU12">
        <f t="shared" si="17"/>
        <v>-913.84409136764953</v>
      </c>
      <c r="AW12">
        <v>9</v>
      </c>
      <c r="AX12">
        <f>IF(Z12&gt;0, (R12*SUMPRODUCT(K12:$K$98, X12:$X$98)-K12*$AZ$3)/Z12, 0)</f>
        <v>8406.2006211871976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2.2569180000000001E-3</v>
      </c>
      <c r="Q13" s="5">
        <f t="shared" si="29"/>
        <v>50</v>
      </c>
      <c r="R13">
        <f t="shared" si="0"/>
        <v>500000</v>
      </c>
      <c r="S13">
        <f t="shared" si="1"/>
        <v>10023.781428427677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7559.2530882665851</v>
      </c>
      <c r="AC13">
        <f t="shared" si="2"/>
        <v>8903.3761166406202</v>
      </c>
      <c r="AE13">
        <f t="shared" si="3"/>
        <v>0</v>
      </c>
      <c r="AF13">
        <f t="shared" si="4"/>
        <v>0</v>
      </c>
      <c r="AG13">
        <f t="shared" si="5"/>
        <v>-44.411264252981603</v>
      </c>
      <c r="AH13">
        <f t="shared" si="6"/>
        <v>-1014.7636923192415</v>
      </c>
      <c r="AI13">
        <f t="shared" si="7"/>
        <v>-1059.1749565722232</v>
      </c>
      <c r="AJ13">
        <f t="shared" si="8"/>
        <v>-1344.1230283740351</v>
      </c>
      <c r="AK13">
        <f t="shared" si="30"/>
        <v>529.14771617866097</v>
      </c>
      <c r="AL13">
        <f t="shared" si="9"/>
        <v>-1874.150268767597</v>
      </c>
      <c r="AN13">
        <f t="shared" si="10"/>
        <v>0</v>
      </c>
      <c r="AO13">
        <f t="shared" si="11"/>
        <v>0</v>
      </c>
      <c r="AP13">
        <f t="shared" si="12"/>
        <v>-23.309384690690351</v>
      </c>
      <c r="AQ13">
        <f t="shared" si="13"/>
        <v>-532.60175480878218</v>
      </c>
      <c r="AR13">
        <f t="shared" si="14"/>
        <v>-555.9111394994726</v>
      </c>
      <c r="AS13">
        <f t="shared" si="15"/>
        <v>-705.46698606722646</v>
      </c>
      <c r="AT13">
        <f t="shared" si="16"/>
        <v>277.72475929415987</v>
      </c>
      <c r="AU13">
        <f t="shared" si="17"/>
        <v>-983.65336627253907</v>
      </c>
      <c r="AW13">
        <v>10</v>
      </c>
      <c r="AX13">
        <f>IF(Z13&gt;0, (R13*SUMPRODUCT(K13:$K$98, X13:$X$98)-K13*$AZ$3)/Z13, 0)</f>
        <v>10023.781428427677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2.397513E-3</v>
      </c>
      <c r="Q14" s="5">
        <f t="shared" si="29"/>
        <v>50</v>
      </c>
      <c r="R14">
        <f t="shared" si="0"/>
        <v>500000</v>
      </c>
      <c r="S14">
        <f t="shared" si="1"/>
        <v>11489.975608055975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8903.3761166406202</v>
      </c>
      <c r="AC14">
        <f t="shared" si="2"/>
        <v>10079.161724275516</v>
      </c>
      <c r="AE14">
        <f t="shared" si="3"/>
        <v>0</v>
      </c>
      <c r="AF14">
        <f t="shared" si="4"/>
        <v>0</v>
      </c>
      <c r="AG14">
        <f t="shared" si="5"/>
        <v>-43.860675027058832</v>
      </c>
      <c r="AH14">
        <f t="shared" si="6"/>
        <v>-1064.765833929587</v>
      </c>
      <c r="AI14">
        <f t="shared" si="7"/>
        <v>-1108.6265089566457</v>
      </c>
      <c r="AJ14">
        <f t="shared" si="8"/>
        <v>-1175.7856076348962</v>
      </c>
      <c r="AK14">
        <f t="shared" si="30"/>
        <v>623.23632816484348</v>
      </c>
      <c r="AL14">
        <f t="shared" si="9"/>
        <v>-1661.1757884266985</v>
      </c>
      <c r="AN14">
        <f t="shared" si="10"/>
        <v>0</v>
      </c>
      <c r="AO14">
        <f t="shared" si="11"/>
        <v>0</v>
      </c>
      <c r="AP14">
        <f t="shared" si="12"/>
        <v>-20.553934188362067</v>
      </c>
      <c r="AQ14">
        <f t="shared" si="13"/>
        <v>-498.96922158867051</v>
      </c>
      <c r="AR14">
        <f t="shared" si="14"/>
        <v>-519.52315577703257</v>
      </c>
      <c r="AS14">
        <f t="shared" si="15"/>
        <v>-550.99516785917399</v>
      </c>
      <c r="AT14">
        <f t="shared" si="16"/>
        <v>292.06022171327299</v>
      </c>
      <c r="AU14">
        <f t="shared" si="17"/>
        <v>-778.45810192293357</v>
      </c>
      <c r="AW14">
        <v>11</v>
      </c>
      <c r="AX14">
        <f>IF(Z14&gt;0, (R14*SUMPRODUCT(K14:$K$98, X14:$X$98)-K14*$AZ$3)/Z14, 0)</f>
        <v>11489.975608055975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2.5466569999999999E-3</v>
      </c>
      <c r="Q15" s="5">
        <f t="shared" si="29"/>
        <v>50</v>
      </c>
      <c r="R15">
        <f t="shared" si="0"/>
        <v>500000</v>
      </c>
      <c r="S15">
        <f t="shared" si="1"/>
        <v>12820.876750093563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10079.161724275516</v>
      </c>
      <c r="AC15">
        <f t="shared" si="2"/>
        <v>11105.538362011563</v>
      </c>
      <c r="AE15">
        <f t="shared" si="3"/>
        <v>0</v>
      </c>
      <c r="AF15">
        <f t="shared" si="4"/>
        <v>0</v>
      </c>
      <c r="AG15">
        <f t="shared" si="5"/>
        <v>-43.310370181705856</v>
      </c>
      <c r="AH15">
        <f t="shared" si="6"/>
        <v>-1116.9809508238454</v>
      </c>
      <c r="AI15">
        <f t="shared" si="7"/>
        <v>-1160.2913210055513</v>
      </c>
      <c r="AJ15">
        <f t="shared" si="8"/>
        <v>-1026.3766377360462</v>
      </c>
      <c r="AK15">
        <f t="shared" si="30"/>
        <v>705.54132069928619</v>
      </c>
      <c r="AL15">
        <f t="shared" si="9"/>
        <v>-1481.1266380423112</v>
      </c>
      <c r="AN15">
        <f t="shared" si="10"/>
        <v>0</v>
      </c>
      <c r="AO15">
        <f t="shared" si="11"/>
        <v>0</v>
      </c>
      <c r="AP15">
        <f t="shared" si="12"/>
        <v>-18.121474130446529</v>
      </c>
      <c r="AQ15">
        <f t="shared" si="13"/>
        <v>-467.35553909224609</v>
      </c>
      <c r="AR15">
        <f t="shared" si="14"/>
        <v>-485.47701322269262</v>
      </c>
      <c r="AS15">
        <f t="shared" si="15"/>
        <v>-429.44582581020728</v>
      </c>
      <c r="AT15">
        <f t="shared" si="16"/>
        <v>295.20525309233489</v>
      </c>
      <c r="AU15">
        <f t="shared" si="17"/>
        <v>-619.71758594056496</v>
      </c>
      <c r="AW15">
        <v>12</v>
      </c>
      <c r="AX15">
        <f>IF(Z15&gt;0, (R15*SUMPRODUCT(K15:$K$98, X15:$X$98)-K15*$AZ$3)/Z15, 0)</f>
        <v>12820.876750093563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3.8442260000000001E-3</v>
      </c>
      <c r="Q16" s="5">
        <f t="shared" si="29"/>
        <v>50</v>
      </c>
      <c r="R16">
        <f t="shared" si="0"/>
        <v>500000</v>
      </c>
      <c r="S16">
        <f t="shared" si="1"/>
        <v>14048.094088591241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11105.538362011563</v>
      </c>
      <c r="AC16">
        <f t="shared" si="2"/>
        <v>12000.098768744949</v>
      </c>
      <c r="AE16">
        <f t="shared" si="3"/>
        <v>0</v>
      </c>
      <c r="AF16">
        <f t="shared" si="4"/>
        <v>0</v>
      </c>
      <c r="AG16">
        <f t="shared" si="5"/>
        <v>-42.710771628766665</v>
      </c>
      <c r="AH16">
        <f t="shared" si="6"/>
        <v>-1664.9485112213838</v>
      </c>
      <c r="AI16">
        <f t="shared" si="7"/>
        <v>-1707.6592828501505</v>
      </c>
      <c r="AJ16">
        <f t="shared" si="8"/>
        <v>-894.56040673338612</v>
      </c>
      <c r="AK16">
        <f t="shared" si="30"/>
        <v>777.38768534080941</v>
      </c>
      <c r="AL16">
        <f t="shared" si="9"/>
        <v>-1824.8320042427274</v>
      </c>
      <c r="AN16">
        <f t="shared" si="10"/>
        <v>0</v>
      </c>
      <c r="AO16">
        <f t="shared" si="11"/>
        <v>0</v>
      </c>
      <c r="AP16">
        <f t="shared" si="12"/>
        <v>-15.955889595653103</v>
      </c>
      <c r="AQ16">
        <f t="shared" si="13"/>
        <v>-621.99144652312441</v>
      </c>
      <c r="AR16">
        <f t="shared" si="14"/>
        <v>-637.94733611877757</v>
      </c>
      <c r="AS16">
        <f t="shared" si="15"/>
        <v>-334.18986691560769</v>
      </c>
      <c r="AT16">
        <f t="shared" si="16"/>
        <v>290.41648294557984</v>
      </c>
      <c r="AU16">
        <f t="shared" si="17"/>
        <v>-681.72072008880548</v>
      </c>
      <c r="AW16">
        <v>13</v>
      </c>
      <c r="AX16">
        <f>IF(Z16&gt;0, (R16*SUMPRODUCT(K16:$K$98, X16:$X$98)-K16*$AZ$3)/Z16, 0)</f>
        <v>14048.094088591241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5.3300140000000001E-3</v>
      </c>
      <c r="Q17" s="5">
        <f t="shared" si="29"/>
        <v>50</v>
      </c>
      <c r="R17">
        <f t="shared" si="0"/>
        <v>500000</v>
      </c>
      <c r="S17">
        <f t="shared" si="1"/>
        <v>14973.011270618714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12000.098768744949</v>
      </c>
      <c r="AC17">
        <f t="shared" si="2"/>
        <v>12594.103702423288</v>
      </c>
      <c r="AE17">
        <f t="shared" si="3"/>
        <v>0</v>
      </c>
      <c r="AF17">
        <f t="shared" si="4"/>
        <v>0</v>
      </c>
      <c r="AG17">
        <f t="shared" si="5"/>
        <v>-42.05601490174687</v>
      </c>
      <c r="AH17">
        <f t="shared" si="6"/>
        <v>-2276.4901073212909</v>
      </c>
      <c r="AI17">
        <f t="shared" si="7"/>
        <v>-2318.5461222230379</v>
      </c>
      <c r="AJ17">
        <f t="shared" si="8"/>
        <v>-594.00493367833951</v>
      </c>
      <c r="AK17">
        <f t="shared" si="30"/>
        <v>840.00691381214654</v>
      </c>
      <c r="AL17">
        <f t="shared" si="9"/>
        <v>-2072.5441420892307</v>
      </c>
      <c r="AN17">
        <f t="shared" si="10"/>
        <v>0</v>
      </c>
      <c r="AO17">
        <f t="shared" si="11"/>
        <v>0</v>
      </c>
      <c r="AP17">
        <f t="shared" si="12"/>
        <v>-14.027933557829719</v>
      </c>
      <c r="AQ17">
        <f t="shared" si="13"/>
        <v>-759.33138327933352</v>
      </c>
      <c r="AR17">
        <f t="shared" si="14"/>
        <v>-773.35931683716331</v>
      </c>
      <c r="AS17">
        <f t="shared" si="15"/>
        <v>-198.13246124555383</v>
      </c>
      <c r="AT17">
        <f t="shared" si="16"/>
        <v>280.18729788363606</v>
      </c>
      <c r="AU17">
        <f t="shared" si="17"/>
        <v>-691.30448019908101</v>
      </c>
      <c r="AW17">
        <v>14</v>
      </c>
      <c r="AX17">
        <f>IF(Z17&gt;0, (R17*SUMPRODUCT(K17:$K$98, X17:$X$98)-K17*$AZ$3)/Z17, 0)</f>
        <v>14973.011270618714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6.9004050000000001E-3</v>
      </c>
      <c r="Q18" s="5">
        <f t="shared" si="29"/>
        <v>50</v>
      </c>
      <c r="R18">
        <f t="shared" si="0"/>
        <v>500000</v>
      </c>
      <c r="S18">
        <f t="shared" si="1"/>
        <v>15625.111702687589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12594.103702423288</v>
      </c>
      <c r="AC18">
        <f t="shared" si="2"/>
        <v>12920.48337289526</v>
      </c>
      <c r="AE18">
        <f t="shared" si="3"/>
        <v>0</v>
      </c>
      <c r="AF18">
        <f t="shared" si="4"/>
        <v>0</v>
      </c>
      <c r="AG18">
        <f t="shared" si="5"/>
        <v>-41.34525121722131</v>
      </c>
      <c r="AH18">
        <f t="shared" si="6"/>
        <v>-2902.0353550808859</v>
      </c>
      <c r="AI18">
        <f t="shared" si="7"/>
        <v>-2943.3806062981071</v>
      </c>
      <c r="AJ18">
        <f t="shared" si="8"/>
        <v>-326.37967047197162</v>
      </c>
      <c r="AK18">
        <f t="shared" si="30"/>
        <v>881.58725916963022</v>
      </c>
      <c r="AL18">
        <f t="shared" si="9"/>
        <v>-2388.1730176004485</v>
      </c>
      <c r="AN18">
        <f t="shared" si="10"/>
        <v>0</v>
      </c>
      <c r="AO18">
        <f t="shared" si="11"/>
        <v>0</v>
      </c>
      <c r="AP18">
        <f t="shared" si="12"/>
        <v>-12.313264106597593</v>
      </c>
      <c r="AQ18">
        <f t="shared" si="13"/>
        <v>-864.27163269746404</v>
      </c>
      <c r="AR18">
        <f t="shared" si="14"/>
        <v>-876.5848968040616</v>
      </c>
      <c r="AS18">
        <f t="shared" si="15"/>
        <v>-97.200983504285745</v>
      </c>
      <c r="AT18">
        <f t="shared" si="16"/>
        <v>262.55050908109354</v>
      </c>
      <c r="AU18">
        <f t="shared" si="17"/>
        <v>-711.23537122725384</v>
      </c>
      <c r="AW18">
        <v>15</v>
      </c>
      <c r="AX18">
        <f>IF(Z18&gt;0, (R18*SUMPRODUCT(K18:$K$98, X18:$X$98)-K18*$AZ$3)/Z18, 0)</f>
        <v>15625.111702687589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8.6257439999999994E-3</v>
      </c>
      <c r="Q19" s="5">
        <f t="shared" si="29"/>
        <v>50</v>
      </c>
      <c r="R19">
        <f t="shared" si="0"/>
        <v>500000</v>
      </c>
      <c r="S19">
        <f t="shared" si="1"/>
        <v>16051.193581940774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12920.48337289526</v>
      </c>
      <c r="AC19">
        <f t="shared" si="2"/>
        <v>13025.596609618602</v>
      </c>
      <c r="AE19">
        <f t="shared" si="3"/>
        <v>0</v>
      </c>
      <c r="AF19">
        <f t="shared" si="4"/>
        <v>0</v>
      </c>
      <c r="AG19">
        <f t="shared" si="5"/>
        <v>-40.575165152433662</v>
      </c>
      <c r="AH19">
        <f t="shared" si="6"/>
        <v>-3566.3355261543943</v>
      </c>
      <c r="AI19">
        <f t="shared" si="7"/>
        <v>-3606.9106913068281</v>
      </c>
      <c r="AJ19">
        <f t="shared" si="8"/>
        <v>-105.1132367233422</v>
      </c>
      <c r="AK19">
        <f t="shared" si="30"/>
        <v>904.43383610266824</v>
      </c>
      <c r="AL19">
        <f t="shared" si="9"/>
        <v>-2807.5900919275018</v>
      </c>
      <c r="AN19">
        <f t="shared" si="10"/>
        <v>0</v>
      </c>
      <c r="AO19">
        <f t="shared" si="11"/>
        <v>0</v>
      </c>
      <c r="AP19">
        <f t="shared" si="12"/>
        <v>-10.789214644235463</v>
      </c>
      <c r="AQ19">
        <f t="shared" si="13"/>
        <v>-948.31307132053166</v>
      </c>
      <c r="AR19">
        <f t="shared" si="14"/>
        <v>-959.10228596476713</v>
      </c>
      <c r="AS19">
        <f t="shared" si="15"/>
        <v>-27.950330422510941</v>
      </c>
      <c r="AT19">
        <f t="shared" si="16"/>
        <v>240.49515886285135</v>
      </c>
      <c r="AU19">
        <f t="shared" si="17"/>
        <v>-746.5574575244267</v>
      </c>
      <c r="AW19">
        <v>16</v>
      </c>
      <c r="AX19">
        <f>IF(Z19&gt;0, (R19*SUMPRODUCT(K19:$K$98, X19:$X$98)-K19*$AZ$3)/Z19, 0)</f>
        <v>16051.193581940774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1.0476563E-2</v>
      </c>
      <c r="Q20" s="5">
        <f t="shared" si="29"/>
        <v>50</v>
      </c>
      <c r="R20">
        <f t="shared" si="0"/>
        <v>500000</v>
      </c>
      <c r="S20">
        <f t="shared" si="1"/>
        <v>16282.583323820429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13025.596609618602</v>
      </c>
      <c r="AC20">
        <f t="shared" si="2"/>
        <v>12942.80574313808</v>
      </c>
      <c r="AE20">
        <f t="shared" si="3"/>
        <v>0</v>
      </c>
      <c r="AF20">
        <f t="shared" si="4"/>
        <v>0</v>
      </c>
      <c r="AG20">
        <f t="shared" si="5"/>
        <v>-39.744325226954444</v>
      </c>
      <c r="AH20">
        <f t="shared" si="6"/>
        <v>-4250.8827395487579</v>
      </c>
      <c r="AI20">
        <f t="shared" si="7"/>
        <v>-4290.6270647757119</v>
      </c>
      <c r="AJ20">
        <f t="shared" si="8"/>
        <v>82.7908664805218</v>
      </c>
      <c r="AK20">
        <f t="shared" si="30"/>
        <v>911.79176267330229</v>
      </c>
      <c r="AL20">
        <f t="shared" si="9"/>
        <v>-3296.0444356218877</v>
      </c>
      <c r="AN20">
        <f t="shared" si="10"/>
        <v>0</v>
      </c>
      <c r="AO20">
        <f t="shared" si="11"/>
        <v>0</v>
      </c>
      <c r="AP20">
        <f t="shared" si="12"/>
        <v>-9.4359719739752244</v>
      </c>
      <c r="AQ20">
        <f t="shared" si="13"/>
        <v>-1009.2311334004945</v>
      </c>
      <c r="AR20">
        <f t="shared" si="14"/>
        <v>-1018.6671053744697</v>
      </c>
      <c r="AS20">
        <f t="shared" si="15"/>
        <v>19.655945631239788</v>
      </c>
      <c r="AT20">
        <f t="shared" si="16"/>
        <v>216.47471606466709</v>
      </c>
      <c r="AU20">
        <f t="shared" si="17"/>
        <v>-782.5364436785627</v>
      </c>
      <c r="AW20">
        <v>17</v>
      </c>
      <c r="AX20">
        <f>IF(Z20&gt;0, (R20*SUMPRODUCT(K20:$K$98, X20:$X$98)-K20*$AZ$3)/Z20, 0)</f>
        <v>16282.583323820429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1.2607808E-2</v>
      </c>
      <c r="Q21" s="5">
        <f t="shared" si="29"/>
        <v>50</v>
      </c>
      <c r="R21">
        <f t="shared" si="0"/>
        <v>500000</v>
      </c>
      <c r="S21">
        <f t="shared" si="1"/>
        <v>16354.875600738451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12942.80574313808</v>
      </c>
      <c r="AC21">
        <f t="shared" si="2"/>
        <v>12706.362292630449</v>
      </c>
      <c r="AE21">
        <f t="shared" si="3"/>
        <v>0</v>
      </c>
      <c r="AF21">
        <f t="shared" si="4"/>
        <v>0</v>
      </c>
      <c r="AG21">
        <f t="shared" si="5"/>
        <v>-38.845793153133897</v>
      </c>
      <c r="AH21">
        <f t="shared" si="6"/>
        <v>-5010.8882155099809</v>
      </c>
      <c r="AI21">
        <f t="shared" si="7"/>
        <v>-5049.7340086631148</v>
      </c>
      <c r="AJ21">
        <f t="shared" si="8"/>
        <v>236.4434505076315</v>
      </c>
      <c r="AK21">
        <f t="shared" si="30"/>
        <v>905.99640201966565</v>
      </c>
      <c r="AL21">
        <f t="shared" si="9"/>
        <v>-3907.2941561358175</v>
      </c>
      <c r="AN21">
        <f t="shared" si="10"/>
        <v>0</v>
      </c>
      <c r="AO21">
        <f t="shared" si="11"/>
        <v>0</v>
      </c>
      <c r="AP21">
        <f t="shared" si="12"/>
        <v>-8.2345047600841159</v>
      </c>
      <c r="AQ21">
        <f t="shared" si="13"/>
        <v>-1062.2046691183984</v>
      </c>
      <c r="AR21">
        <f t="shared" si="14"/>
        <v>-1070.4391738784825</v>
      </c>
      <c r="AS21">
        <f t="shared" si="15"/>
        <v>50.121121507818408</v>
      </c>
      <c r="AT21">
        <f t="shared" si="16"/>
        <v>192.05249988435739</v>
      </c>
      <c r="AU21">
        <f t="shared" si="17"/>
        <v>-828.26555248630666</v>
      </c>
      <c r="AW21">
        <v>18</v>
      </c>
      <c r="AX21">
        <f>IF(Z21&gt;0, (R21*SUMPRODUCT(K21:$K$98, X21:$X$98)-K21*$AZ$3)/Z21, 0)</f>
        <v>16354.875600738451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1.5033739000000001E-2</v>
      </c>
      <c r="Q22" s="5">
        <f t="shared" si="29"/>
        <v>50</v>
      </c>
      <c r="R22">
        <f t="shared" si="0"/>
        <v>500000</v>
      </c>
      <c r="S22">
        <f t="shared" si="1"/>
        <v>16283.416478647889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12706.362292630449</v>
      </c>
      <c r="AC22">
        <f t="shared" si="2"/>
        <v>12334.146626094964</v>
      </c>
      <c r="AE22">
        <f t="shared" si="3"/>
        <v>0</v>
      </c>
      <c r="AF22">
        <f t="shared" si="4"/>
        <v>0</v>
      </c>
      <c r="AG22">
        <f t="shared" si="5"/>
        <v>-37.873337706090361</v>
      </c>
      <c r="AH22">
        <f t="shared" si="6"/>
        <v>-5839.9751551220206</v>
      </c>
      <c r="AI22">
        <f t="shared" si="7"/>
        <v>-5877.8484928281114</v>
      </c>
      <c r="AJ22">
        <f t="shared" si="8"/>
        <v>372.21566653548507</v>
      </c>
      <c r="AK22">
        <f t="shared" si="30"/>
        <v>889.44536048413147</v>
      </c>
      <c r="AL22">
        <f t="shared" si="9"/>
        <v>-4616.1874658084944</v>
      </c>
      <c r="AN22">
        <f t="shared" si="10"/>
        <v>0</v>
      </c>
      <c r="AO22">
        <f t="shared" si="11"/>
        <v>0</v>
      </c>
      <c r="AP22">
        <f t="shared" si="12"/>
        <v>-7.1681824260052789</v>
      </c>
      <c r="AQ22">
        <f t="shared" si="13"/>
        <v>-1105.3160299764484</v>
      </c>
      <c r="AR22">
        <f t="shared" si="14"/>
        <v>-1112.4842124024537</v>
      </c>
      <c r="AS22">
        <f t="shared" si="15"/>
        <v>70.448235121206395</v>
      </c>
      <c r="AT22">
        <f t="shared" si="16"/>
        <v>168.34287623108045</v>
      </c>
      <c r="AU22">
        <f t="shared" si="17"/>
        <v>-873.69310105016677</v>
      </c>
      <c r="AW22">
        <v>19</v>
      </c>
      <c r="AX22">
        <f>IF(Z22&gt;0, (R22*SUMPRODUCT(K22:$K$98, X22:$X$98)-K22*$AZ$3)/Z22, 0)</f>
        <v>16283.416478647889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1.7719183999999999E-2</v>
      </c>
      <c r="Q23" s="5">
        <f t="shared" si="29"/>
        <v>50</v>
      </c>
      <c r="R23">
        <f t="shared" si="0"/>
        <v>500000</v>
      </c>
      <c r="S23">
        <f t="shared" si="1"/>
        <v>16083.324333792907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12334.146626094964</v>
      </c>
      <c r="AC23">
        <f t="shared" si="2"/>
        <v>11844.892205567541</v>
      </c>
      <c r="AE23">
        <f t="shared" si="3"/>
        <v>0</v>
      </c>
      <c r="AF23">
        <f t="shared" si="4"/>
        <v>0</v>
      </c>
      <c r="AG23">
        <f t="shared" si="5"/>
        <v>-36.823519689521106</v>
      </c>
      <c r="AH23">
        <f t="shared" si="6"/>
        <v>-6710.8463950835294</v>
      </c>
      <c r="AI23">
        <f t="shared" si="7"/>
        <v>-6747.6699147730506</v>
      </c>
      <c r="AJ23">
        <f t="shared" si="8"/>
        <v>489.25442052742255</v>
      </c>
      <c r="AK23">
        <f t="shared" si="30"/>
        <v>863.39026382664758</v>
      </c>
      <c r="AL23">
        <f t="shared" si="9"/>
        <v>-5395.0252304189808</v>
      </c>
      <c r="AN23">
        <f t="shared" si="10"/>
        <v>0</v>
      </c>
      <c r="AO23">
        <f t="shared" si="11"/>
        <v>0</v>
      </c>
      <c r="AP23">
        <f t="shared" si="12"/>
        <v>-6.222755587851136</v>
      </c>
      <c r="AQ23">
        <f t="shared" si="13"/>
        <v>-1134.0566370710171</v>
      </c>
      <c r="AR23">
        <f t="shared" si="14"/>
        <v>-1140.2793926588681</v>
      </c>
      <c r="AS23">
        <f t="shared" si="15"/>
        <v>82.678426855656241</v>
      </c>
      <c r="AT23">
        <f t="shared" si="16"/>
        <v>145.90312479696073</v>
      </c>
      <c r="AU23">
        <f t="shared" si="17"/>
        <v>-911.69784100625122</v>
      </c>
      <c r="AW23">
        <v>20</v>
      </c>
      <c r="AX23">
        <f>IF(Z23&gt;0, (R23*SUMPRODUCT(K23:$K$98, X23:$X$98)-K23*$AZ$3)/Z23, 0)</f>
        <v>16083.324333792907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2.0768709E-2</v>
      </c>
      <c r="Q24" s="5">
        <f t="shared" si="29"/>
        <v>50</v>
      </c>
      <c r="R24">
        <f t="shared" si="0"/>
        <v>500000</v>
      </c>
      <c r="S24">
        <f t="shared" si="1"/>
        <v>15775.750132090026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11844.892205567541</v>
      </c>
      <c r="AC24">
        <f t="shared" si="2"/>
        <v>11260.890576933154</v>
      </c>
      <c r="AE24">
        <f t="shared" si="3"/>
        <v>0</v>
      </c>
      <c r="AF24">
        <f t="shared" si="4"/>
        <v>0</v>
      </c>
      <c r="AG24">
        <f t="shared" si="5"/>
        <v>-35.690507527838463</v>
      </c>
      <c r="AH24">
        <f t="shared" si="6"/>
        <v>-7647.7696478743419</v>
      </c>
      <c r="AI24">
        <f t="shared" si="7"/>
        <v>-7683.4601554021801</v>
      </c>
      <c r="AJ24">
        <f t="shared" si="8"/>
        <v>584.00162863438709</v>
      </c>
      <c r="AK24">
        <f t="shared" si="30"/>
        <v>829.14245438972796</v>
      </c>
      <c r="AL24">
        <f t="shared" si="9"/>
        <v>-6270.3160723780647</v>
      </c>
      <c r="AN24">
        <f t="shared" si="10"/>
        <v>0</v>
      </c>
      <c r="AO24">
        <f t="shared" si="11"/>
        <v>0</v>
      </c>
      <c r="AP24">
        <f t="shared" si="12"/>
        <v>-5.3850798499914472</v>
      </c>
      <c r="AQ24">
        <f t="shared" si="13"/>
        <v>-1153.9160712696803</v>
      </c>
      <c r="AR24">
        <f t="shared" si="14"/>
        <v>-1159.3011511196717</v>
      </c>
      <c r="AS24">
        <f t="shared" si="15"/>
        <v>88.115737784569731</v>
      </c>
      <c r="AT24">
        <f t="shared" si="16"/>
        <v>125.10324546166498</v>
      </c>
      <c r="AU24">
        <f t="shared" si="17"/>
        <v>-946.0821678734369</v>
      </c>
      <c r="AW24">
        <v>21</v>
      </c>
      <c r="AX24">
        <f>IF(Z24&gt;0, (R24*SUMPRODUCT(K24:$K$98, X24:$X$98)-K24*$AZ$3)/Z24, 0)</f>
        <v>15775.750132090026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2.4225090000000001E-2</v>
      </c>
      <c r="Q25" s="5">
        <f t="shared" si="29"/>
        <v>50</v>
      </c>
      <c r="R25">
        <f t="shared" si="0"/>
        <v>500000</v>
      </c>
      <c r="S25">
        <f t="shared" si="1"/>
        <v>15373.373270069578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11260.890576933154</v>
      </c>
      <c r="AC25">
        <f t="shared" si="2"/>
        <v>10598.095048910473</v>
      </c>
      <c r="AE25">
        <f t="shared" si="3"/>
        <v>0</v>
      </c>
      <c r="AF25">
        <f t="shared" si="4"/>
        <v>0</v>
      </c>
      <c r="AG25">
        <f t="shared" si="5"/>
        <v>-34.468996695552512</v>
      </c>
      <c r="AH25">
        <f t="shared" si="6"/>
        <v>-8646.0575700756435</v>
      </c>
      <c r="AI25">
        <f t="shared" si="7"/>
        <v>-8680.5265667711956</v>
      </c>
      <c r="AJ25">
        <f t="shared" si="8"/>
        <v>662.79552802268154</v>
      </c>
      <c r="AK25">
        <f t="shared" si="30"/>
        <v>788.26234038532084</v>
      </c>
      <c r="AL25">
        <f t="shared" si="9"/>
        <v>-7229.4686983631927</v>
      </c>
      <c r="AN25">
        <f t="shared" si="10"/>
        <v>0</v>
      </c>
      <c r="AO25">
        <f t="shared" si="11"/>
        <v>0</v>
      </c>
      <c r="AP25">
        <f t="shared" si="12"/>
        <v>-4.6435491138109857</v>
      </c>
      <c r="AQ25">
        <f t="shared" si="13"/>
        <v>-1164.7682502074047</v>
      </c>
      <c r="AR25">
        <f t="shared" si="14"/>
        <v>-1169.4117993212155</v>
      </c>
      <c r="AS25">
        <f t="shared" si="15"/>
        <v>89.289619131406909</v>
      </c>
      <c r="AT25">
        <f t="shared" si="16"/>
        <v>106.1920926935224</v>
      </c>
      <c r="AU25">
        <f t="shared" si="17"/>
        <v>-973.93008749628632</v>
      </c>
      <c r="AW25">
        <v>22</v>
      </c>
      <c r="AX25">
        <f>IF(Z25&gt;0, (R25*SUMPRODUCT(K25:$K$98, X25:$X$98)-K25*$AZ$3)/Z25, 0)</f>
        <v>15373.373270069578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2.7828815E-2</v>
      </c>
      <c r="Q26" s="5">
        <f t="shared" si="29"/>
        <v>50</v>
      </c>
      <c r="R26">
        <f t="shared" si="0"/>
        <v>500000</v>
      </c>
      <c r="S26">
        <f t="shared" si="1"/>
        <v>14882.865734175526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10598.095048910473</v>
      </c>
      <c r="AC26">
        <f t="shared" si="2"/>
        <v>9871.8272837450259</v>
      </c>
      <c r="AE26">
        <f t="shared" si="3"/>
        <v>0</v>
      </c>
      <c r="AF26">
        <f t="shared" si="4"/>
        <v>0</v>
      </c>
      <c r="AG26">
        <f t="shared" si="5"/>
        <v>-33.165075396320844</v>
      </c>
      <c r="AH26">
        <f t="shared" si="6"/>
        <v>-9592.3133227614217</v>
      </c>
      <c r="AI26">
        <f t="shared" si="7"/>
        <v>-9625.478398157742</v>
      </c>
      <c r="AJ26">
        <f t="shared" si="8"/>
        <v>726.26776516544669</v>
      </c>
      <c r="AK26">
        <f t="shared" si="30"/>
        <v>741.86665342373317</v>
      </c>
      <c r="AL26">
        <f t="shared" si="9"/>
        <v>-8157.3439795685626</v>
      </c>
      <c r="AN26">
        <f t="shared" si="10"/>
        <v>0</v>
      </c>
      <c r="AO26">
        <f t="shared" si="11"/>
        <v>0</v>
      </c>
      <c r="AP26">
        <f t="shared" si="12"/>
        <v>-3.9891867441439421</v>
      </c>
      <c r="AQ26">
        <f t="shared" si="13"/>
        <v>-1153.7899038541057</v>
      </c>
      <c r="AR26">
        <f t="shared" si="14"/>
        <v>-1157.7790905982497</v>
      </c>
      <c r="AS26">
        <f t="shared" si="15"/>
        <v>87.357489976291362</v>
      </c>
      <c r="AT26">
        <f t="shared" si="16"/>
        <v>89.233767280646362</v>
      </c>
      <c r="AU26">
        <f t="shared" si="17"/>
        <v>-981.18783334131194</v>
      </c>
      <c r="AW26">
        <v>23</v>
      </c>
      <c r="AX26">
        <f>IF(Z26&gt;0, (R26*SUMPRODUCT(K26:$K$98, X26:$X$98)-K26*$AZ$3)/Z26, 0)</f>
        <v>14882.865734175526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3.1684449000000003E-2</v>
      </c>
      <c r="Q27" s="5">
        <f t="shared" si="29"/>
        <v>50</v>
      </c>
      <c r="R27">
        <f t="shared" si="0"/>
        <v>500000</v>
      </c>
      <c r="S27">
        <f t="shared" si="1"/>
        <v>14331.038869961025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9871.8272837450259</v>
      </c>
      <c r="AC27">
        <f t="shared" si="2"/>
        <v>9109.5556701069545</v>
      </c>
      <c r="AE27">
        <f t="shared" si="3"/>
        <v>0</v>
      </c>
      <c r="AF27">
        <f t="shared" si="4"/>
        <v>0</v>
      </c>
      <c r="AG27">
        <f t="shared" si="5"/>
        <v>-31.782607502381747</v>
      </c>
      <c r="AH27">
        <f t="shared" si="6"/>
        <v>-10508.171399758827</v>
      </c>
      <c r="AI27">
        <f t="shared" si="7"/>
        <v>-10539.954007261209</v>
      </c>
      <c r="AJ27">
        <f t="shared" si="8"/>
        <v>762.27161363807136</v>
      </c>
      <c r="AK27">
        <f t="shared" si="30"/>
        <v>691.02790986215189</v>
      </c>
      <c r="AL27">
        <f t="shared" si="9"/>
        <v>-9086.6544837609854</v>
      </c>
      <c r="AN27">
        <f t="shared" si="10"/>
        <v>0</v>
      </c>
      <c r="AO27">
        <f t="shared" si="11"/>
        <v>0</v>
      </c>
      <c r="AP27">
        <f t="shared" si="12"/>
        <v>-3.4133032971037474</v>
      </c>
      <c r="AQ27">
        <f t="shared" si="13"/>
        <v>-1128.5284280920071</v>
      </c>
      <c r="AR27">
        <f t="shared" si="14"/>
        <v>-1131.9417313891108</v>
      </c>
      <c r="AS27">
        <f t="shared" si="15"/>
        <v>81.864403728499695</v>
      </c>
      <c r="AT27">
        <f t="shared" si="16"/>
        <v>74.213163377058891</v>
      </c>
      <c r="AU27">
        <f t="shared" si="17"/>
        <v>-975.86416428355221</v>
      </c>
      <c r="AW27">
        <v>24</v>
      </c>
      <c r="AX27">
        <f>IF(Z27&gt;0, (R27*SUMPRODUCT(K27:$K$98, X27:$X$98)-K27*$AZ$3)/Z27, 0)</f>
        <v>14331.038869961025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3.5933631000000001E-2</v>
      </c>
      <c r="Q28" s="5">
        <f t="shared" si="29"/>
        <v>50</v>
      </c>
      <c r="R28">
        <f t="shared" si="0"/>
        <v>500000</v>
      </c>
      <c r="S28">
        <f t="shared" si="1"/>
        <v>13736.561207988949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9109.5556701069545</v>
      </c>
      <c r="AC28">
        <f t="shared" si="2"/>
        <v>8330.5971439935493</v>
      </c>
      <c r="AE28">
        <f t="shared" si="3"/>
        <v>0</v>
      </c>
      <c r="AF28">
        <f t="shared" si="4"/>
        <v>0</v>
      </c>
      <c r="AG28">
        <f t="shared" si="5"/>
        <v>-30.322716937149512</v>
      </c>
      <c r="AH28">
        <f t="shared" si="6"/>
        <v>-11420.644902084174</v>
      </c>
      <c r="AI28">
        <f t="shared" si="7"/>
        <v>-11450.967619021323</v>
      </c>
      <c r="AJ28">
        <f t="shared" si="8"/>
        <v>778.95852611340524</v>
      </c>
      <c r="AK28">
        <f t="shared" si="30"/>
        <v>637.6688969074869</v>
      </c>
      <c r="AL28">
        <f t="shared" si="9"/>
        <v>-10034.34019600043</v>
      </c>
      <c r="AN28">
        <f t="shared" si="10"/>
        <v>0</v>
      </c>
      <c r="AO28">
        <f t="shared" si="11"/>
        <v>0</v>
      </c>
      <c r="AP28">
        <f t="shared" si="12"/>
        <v>-2.9076052526459826</v>
      </c>
      <c r="AQ28">
        <f t="shared" si="13"/>
        <v>-1095.1105461536556</v>
      </c>
      <c r="AR28">
        <f t="shared" si="14"/>
        <v>-1098.0181514063015</v>
      </c>
      <c r="AS28">
        <f t="shared" si="15"/>
        <v>74.693303598593104</v>
      </c>
      <c r="AT28">
        <f t="shared" si="16"/>
        <v>61.145227782199917</v>
      </c>
      <c r="AU28">
        <f t="shared" si="17"/>
        <v>-962.17962002550848</v>
      </c>
      <c r="AW28">
        <v>25</v>
      </c>
      <c r="AX28">
        <f>IF(Z28&gt;0, (R28*SUMPRODUCT(K28:$K$98, X28:$X$98)-K28*$AZ$3)/Z28, 0)</f>
        <v>13736.561207988949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4.1016489000000003E-2</v>
      </c>
      <c r="Q29" s="5">
        <f t="shared" si="29"/>
        <v>50</v>
      </c>
      <c r="R29">
        <f t="shared" si="0"/>
        <v>500000</v>
      </c>
      <c r="S29">
        <f t="shared" si="1"/>
        <v>13114.5154917113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8330.5971439935493</v>
      </c>
      <c r="AC29">
        <f t="shared" si="2"/>
        <v>7547.6025817493592</v>
      </c>
      <c r="AE29">
        <f t="shared" si="3"/>
        <v>0</v>
      </c>
      <c r="AF29">
        <f t="shared" si="4"/>
        <v>0</v>
      </c>
      <c r="AG29">
        <f t="shared" si="5"/>
        <v>-28.77575838207531</v>
      </c>
      <c r="AH29">
        <f t="shared" si="6"/>
        <v>-12437.313857027068</v>
      </c>
      <c r="AI29">
        <f t="shared" si="7"/>
        <v>-12466.089615409142</v>
      </c>
      <c r="AJ29">
        <f t="shared" si="8"/>
        <v>782.99456224419009</v>
      </c>
      <c r="AK29">
        <f t="shared" si="30"/>
        <v>583.14180007954849</v>
      </c>
      <c r="AL29">
        <f t="shared" si="9"/>
        <v>-11099.953253085403</v>
      </c>
      <c r="AN29">
        <f t="shared" si="10"/>
        <v>0</v>
      </c>
      <c r="AO29">
        <f t="shared" si="11"/>
        <v>0</v>
      </c>
      <c r="AP29">
        <f t="shared" si="12"/>
        <v>-2.4636334296946663</v>
      </c>
      <c r="AQ29">
        <f t="shared" si="13"/>
        <v>-1064.8192755490729</v>
      </c>
      <c r="AR29">
        <f t="shared" si="14"/>
        <v>-1067.2829089787674</v>
      </c>
      <c r="AS29">
        <f t="shared" si="15"/>
        <v>67.035994436745312</v>
      </c>
      <c r="AT29">
        <f t="shared" si="16"/>
        <v>49.925621902052136</v>
      </c>
      <c r="AU29">
        <f t="shared" si="17"/>
        <v>-950.3212926399699</v>
      </c>
      <c r="AW29">
        <v>26</v>
      </c>
      <c r="AX29">
        <f>IF(Z29&gt;0, (R29*SUMPRODUCT(K29:$K$98, X29:$X$98)-K29*$AZ$3)/Z29, 0)</f>
        <v>13114.5154917113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4.6435859000000003E-2</v>
      </c>
      <c r="Q30" s="5">
        <f t="shared" si="29"/>
        <v>50</v>
      </c>
      <c r="R30">
        <f t="shared" si="0"/>
        <v>500000</v>
      </c>
      <c r="S30">
        <f t="shared" si="1"/>
        <v>12451.227600686301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7547.6025817493592</v>
      </c>
      <c r="AC30">
        <f t="shared" si="2"/>
        <v>6761.4582918337401</v>
      </c>
      <c r="AE30">
        <f t="shared" si="3"/>
        <v>0</v>
      </c>
      <c r="AF30">
        <f t="shared" si="4"/>
        <v>0</v>
      </c>
      <c r="AG30">
        <f t="shared" si="5"/>
        <v>-27.151773739406444</v>
      </c>
      <c r="AH30">
        <f t="shared" si="6"/>
        <v>-13362.270588481175</v>
      </c>
      <c r="AI30">
        <f t="shared" si="7"/>
        <v>-13389.422362220581</v>
      </c>
      <c r="AJ30">
        <f t="shared" si="8"/>
        <v>786.14428991561908</v>
      </c>
      <c r="AK30">
        <f t="shared" si="30"/>
        <v>528.33218072245518</v>
      </c>
      <c r="AL30">
        <f t="shared" si="9"/>
        <v>-12074.945891582507</v>
      </c>
      <c r="AN30">
        <f t="shared" si="10"/>
        <v>0</v>
      </c>
      <c r="AO30">
        <f t="shared" si="11"/>
        <v>0</v>
      </c>
      <c r="AP30">
        <f t="shared" si="12"/>
        <v>-2.0755322864542247</v>
      </c>
      <c r="AQ30">
        <f t="shared" si="13"/>
        <v>-1021.4369157945353</v>
      </c>
      <c r="AR30">
        <f t="shared" si="14"/>
        <v>-1023.5124480809894</v>
      </c>
      <c r="AS30">
        <f t="shared" si="15"/>
        <v>60.094337526221864</v>
      </c>
      <c r="AT30">
        <f t="shared" si="16"/>
        <v>40.386698474535677</v>
      </c>
      <c r="AU30">
        <f t="shared" si="17"/>
        <v>-923.03141208023192</v>
      </c>
      <c r="AW30">
        <v>27</v>
      </c>
      <c r="AX30">
        <f>IF(Z30&gt;0, (R30*SUMPRODUCT(K30:$K$98, X30:$X$98)-K30*$AZ$3)/Z30, 0)</f>
        <v>12451.227600686301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5.1834316999999998E-2</v>
      </c>
      <c r="Q31" s="5">
        <f t="shared" si="29"/>
        <v>50</v>
      </c>
      <c r="R31">
        <f t="shared" si="0"/>
        <v>500000</v>
      </c>
      <c r="S31">
        <f t="shared" si="1"/>
        <v>11755.330524030358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6761.4582918337401</v>
      </c>
      <c r="AC31">
        <f t="shared" si="2"/>
        <v>5988.8383274976459</v>
      </c>
      <c r="AE31">
        <f t="shared" si="3"/>
        <v>0</v>
      </c>
      <c r="AF31">
        <f t="shared" si="4"/>
        <v>0</v>
      </c>
      <c r="AG31">
        <f t="shared" si="5"/>
        <v>-25.472862354891706</v>
      </c>
      <c r="AH31">
        <f t="shared" si="6"/>
        <v>-14073.936471206689</v>
      </c>
      <c r="AI31">
        <f t="shared" si="7"/>
        <v>-14099.40933356158</v>
      </c>
      <c r="AJ31">
        <f t="shared" si="8"/>
        <v>772.6199643360942</v>
      </c>
      <c r="AK31">
        <f t="shared" si="30"/>
        <v>473.30208042836188</v>
      </c>
      <c r="AL31">
        <f t="shared" si="9"/>
        <v>-12853.487288797123</v>
      </c>
      <c r="AN31">
        <f t="shared" si="10"/>
        <v>0</v>
      </c>
      <c r="AO31">
        <f t="shared" si="11"/>
        <v>0</v>
      </c>
      <c r="AP31">
        <f t="shared" si="12"/>
        <v>-1.7385653259909635</v>
      </c>
      <c r="AQ31">
        <f t="shared" si="13"/>
        <v>-960.56962928395603</v>
      </c>
      <c r="AR31">
        <f t="shared" si="14"/>
        <v>-962.30819460994701</v>
      </c>
      <c r="AS31">
        <f t="shared" si="15"/>
        <v>52.732600735981116</v>
      </c>
      <c r="AT31">
        <f t="shared" si="16"/>
        <v>32.30365611401799</v>
      </c>
      <c r="AU31">
        <f t="shared" si="17"/>
        <v>-877.27193775994783</v>
      </c>
      <c r="AW31">
        <v>28</v>
      </c>
      <c r="AX31">
        <f>IF(Z31&gt;0, (R31*SUMPRODUCT(K31:$K$98, X31:$X$98)-K31*$AZ$3)/Z31, 0)</f>
        <v>11755.330524030358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5.7772715000000002E-2</v>
      </c>
      <c r="Q32" s="5">
        <f t="shared" si="29"/>
        <v>50</v>
      </c>
      <c r="R32">
        <f t="shared" si="0"/>
        <v>500000</v>
      </c>
      <c r="S32">
        <f t="shared" si="1"/>
        <v>11055.160306589885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5988.8383274976459</v>
      </c>
      <c r="AC32">
        <f t="shared" si="2"/>
        <v>5250.4266905872992</v>
      </c>
      <c r="AE32">
        <f t="shared" si="3"/>
        <v>0</v>
      </c>
      <c r="AF32">
        <f t="shared" si="4"/>
        <v>0</v>
      </c>
      <c r="AG32">
        <f t="shared" si="5"/>
        <v>-23.746497314279402</v>
      </c>
      <c r="AH32">
        <f t="shared" si="6"/>
        <v>-14716.364170633875</v>
      </c>
      <c r="AI32">
        <f t="shared" si="7"/>
        <v>-14740.110667948155</v>
      </c>
      <c r="AJ32">
        <f t="shared" si="8"/>
        <v>738.41163691034672</v>
      </c>
      <c r="AK32">
        <f t="shared" si="30"/>
        <v>419.21868292483526</v>
      </c>
      <c r="AL32">
        <f t="shared" si="9"/>
        <v>-13582.480348112973</v>
      </c>
      <c r="AN32">
        <f t="shared" si="10"/>
        <v>0</v>
      </c>
      <c r="AO32">
        <f t="shared" si="11"/>
        <v>0</v>
      </c>
      <c r="AP32">
        <f t="shared" si="12"/>
        <v>-1.447087530039014</v>
      </c>
      <c r="AQ32">
        <f t="shared" si="13"/>
        <v>-896.80034899426801</v>
      </c>
      <c r="AR32">
        <f t="shared" si="14"/>
        <v>-898.24743652430709</v>
      </c>
      <c r="AS32">
        <f t="shared" si="15"/>
        <v>44.998058352214898</v>
      </c>
      <c r="AT32">
        <f t="shared" si="16"/>
        <v>25.546762555802953</v>
      </c>
      <c r="AU32">
        <f t="shared" si="17"/>
        <v>-827.70261561628922</v>
      </c>
      <c r="AW32">
        <v>29</v>
      </c>
      <c r="AX32">
        <f>IF(Z32&gt;0, (R32*SUMPRODUCT(K32:$K$98, X32:$X$98)-K32*$AZ$3)/Z32, 0)</f>
        <v>11055.160306589885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6.4089452000000005E-2</v>
      </c>
      <c r="Q33" s="5">
        <f t="shared" si="29"/>
        <v>50</v>
      </c>
      <c r="R33">
        <f t="shared" si="0"/>
        <v>500000</v>
      </c>
      <c r="S33">
        <f t="shared" si="1"/>
        <v>10351.467442998437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5250.4266905872992</v>
      </c>
      <c r="AC33">
        <f t="shared" si="2"/>
        <v>4551.9816919266086</v>
      </c>
      <c r="AE33">
        <f t="shared" si="3"/>
        <v>0</v>
      </c>
      <c r="AF33">
        <f t="shared" si="4"/>
        <v>0</v>
      </c>
      <c r="AG33">
        <f t="shared" si="5"/>
        <v>-21.987132341344967</v>
      </c>
      <c r="AH33">
        <f t="shared" si="6"/>
        <v>-15218.999997916388</v>
      </c>
      <c r="AI33">
        <f t="shared" si="7"/>
        <v>-15240.987130257732</v>
      </c>
      <c r="AJ33">
        <f t="shared" si="8"/>
        <v>698.44499866069054</v>
      </c>
      <c r="AK33">
        <f t="shared" si="30"/>
        <v>367.52986834111096</v>
      </c>
      <c r="AL33">
        <f t="shared" si="9"/>
        <v>-14175.012263255931</v>
      </c>
      <c r="AN33">
        <f t="shared" si="10"/>
        <v>0</v>
      </c>
      <c r="AO33">
        <f t="shared" si="11"/>
        <v>0</v>
      </c>
      <c r="AP33">
        <f t="shared" si="12"/>
        <v>-1.1963157213771336</v>
      </c>
      <c r="AQ33">
        <f t="shared" si="13"/>
        <v>-828.0629178235173</v>
      </c>
      <c r="AR33">
        <f t="shared" si="14"/>
        <v>-829.25923354489441</v>
      </c>
      <c r="AS33">
        <f t="shared" si="15"/>
        <v>38.002260569642949</v>
      </c>
      <c r="AT33">
        <f t="shared" si="16"/>
        <v>19.997230777810632</v>
      </c>
      <c r="AU33">
        <f t="shared" si="17"/>
        <v>-771.25974219744091</v>
      </c>
      <c r="AW33">
        <v>30</v>
      </c>
      <c r="AX33">
        <f>IF(Z33&gt;0, (R33*SUMPRODUCT(K33:$K$98, X33:$X$98)-K33*$AZ$3)/Z33, 0)</f>
        <v>10351.467442998437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7.1121990999999996E-2</v>
      </c>
      <c r="Q34" s="5">
        <f t="shared" si="29"/>
        <v>50</v>
      </c>
      <c r="R34">
        <f t="shared" si="0"/>
        <v>500000</v>
      </c>
      <c r="S34">
        <f t="shared" si="1"/>
        <v>9654.3253272201564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4551.9816919266086</v>
      </c>
      <c r="AC34">
        <f t="shared" si="2"/>
        <v>3901.0217654723569</v>
      </c>
      <c r="AE34">
        <f t="shared" si="3"/>
        <v>0</v>
      </c>
      <c r="AF34">
        <f t="shared" si="4"/>
        <v>0</v>
      </c>
      <c r="AG34">
        <f t="shared" si="5"/>
        <v>-20.203492389434572</v>
      </c>
      <c r="AH34">
        <f t="shared" si="6"/>
        <v>-15637.686284969455</v>
      </c>
      <c r="AI34">
        <f t="shared" si="7"/>
        <v>-15657.889777358891</v>
      </c>
      <c r="AJ34">
        <f t="shared" si="8"/>
        <v>650.95992645425167</v>
      </c>
      <c r="AK34">
        <f t="shared" si="30"/>
        <v>318.63871843486265</v>
      </c>
      <c r="AL34">
        <f t="shared" si="9"/>
        <v>-14688.291132469776</v>
      </c>
      <c r="AN34">
        <f t="shared" si="10"/>
        <v>0</v>
      </c>
      <c r="AO34">
        <f t="shared" si="11"/>
        <v>0</v>
      </c>
      <c r="AP34">
        <f t="shared" si="12"/>
        <v>-0.98148947160216005</v>
      </c>
      <c r="AQ34">
        <f t="shared" si="13"/>
        <v>-759.68174972270526</v>
      </c>
      <c r="AR34">
        <f t="shared" si="14"/>
        <v>-760.66323919430749</v>
      </c>
      <c r="AS34">
        <f t="shared" si="15"/>
        <v>31.623756028630126</v>
      </c>
      <c r="AT34">
        <f t="shared" si="16"/>
        <v>15.479529051728237</v>
      </c>
      <c r="AU34">
        <f t="shared" si="17"/>
        <v>-713.55995411394906</v>
      </c>
      <c r="AW34">
        <v>31</v>
      </c>
      <c r="AX34">
        <f>IF(Z34&gt;0, (R34*SUMPRODUCT(K34:$K$98, X34:$X$98)-K34*$AZ$3)/Z34, 0)</f>
        <v>9654.3253272201564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7.9233461000000005E-2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8965.6208496857598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3901.0217654723569</v>
      </c>
      <c r="AC35">
        <f t="shared" ref="AC35:AC66" si="33">S35*Z35</f>
        <v>3299.4676866150671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-18.400664839238164</v>
      </c>
      <c r="AH35">
        <f t="shared" ref="AH35:AH66" si="37">-X35*R35</f>
        <v>-16007.92626302061</v>
      </c>
      <c r="AI35">
        <f t="shared" ref="AI35:AI66" si="38">SUM(AE35:AH35)</f>
        <v>-16026.326927859849</v>
      </c>
      <c r="AJ35">
        <f t="shared" ref="AJ35:AJ66" si="39">AB35-AC35</f>
        <v>601.55407885728982</v>
      </c>
      <c r="AK35">
        <f t="shared" si="30"/>
        <v>273.07152358306502</v>
      </c>
      <c r="AL35">
        <f t="shared" ref="AL35:AL66" si="40">SUM(AI35:AK35)</f>
        <v>-15151.701325419494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-0.79813193671074811</v>
      </c>
      <c r="AQ35">
        <f t="shared" ref="AQ35:AQ66" si="44">AH35*$K35</f>
        <v>-694.34649794732456</v>
      </c>
      <c r="AR35">
        <f t="shared" ref="AR35:AR66" si="45">AI35*$K35</f>
        <v>-695.14462988403534</v>
      </c>
      <c r="AS35">
        <f t="shared" ref="AS35:AS66" si="46">AJ35*$K35</f>
        <v>26.092509492961181</v>
      </c>
      <c r="AT35">
        <f t="shared" ref="AT35:AT66" si="47">AK35*$K35</f>
        <v>11.844523330110826</v>
      </c>
      <c r="AU35">
        <f t="shared" ref="AU35:AU66" si="48">AL35*$K35</f>
        <v>-657.20759706096328</v>
      </c>
      <c r="AW35">
        <v>32</v>
      </c>
      <c r="AX35">
        <f>IF(Z35&gt;0, (R35*SUMPRODUCT(K35:$K$98, X35:$X$98)-K35*$AZ$3)/Z35, 0)</f>
        <v>8965.6208496857598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8.7905784000000001E-2</v>
      </c>
      <c r="Q36" s="5">
        <f t="shared" si="29"/>
        <v>50</v>
      </c>
      <c r="R36">
        <f t="shared" si="31"/>
        <v>500000</v>
      </c>
      <c r="S36">
        <f t="shared" si="32"/>
        <v>8272.439758762097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3299.4676866150671</v>
      </c>
      <c r="AC36">
        <f t="shared" si="33"/>
        <v>2746.3066090832926</v>
      </c>
      <c r="AE36">
        <f t="shared" si="34"/>
        <v>0</v>
      </c>
      <c r="AF36">
        <f t="shared" si="35"/>
        <v>0</v>
      </c>
      <c r="AG36">
        <f t="shared" si="36"/>
        <v>-16.599133322031317</v>
      </c>
      <c r="AH36">
        <f t="shared" si="37"/>
        <v>-16175.248688144649</v>
      </c>
      <c r="AI36">
        <f t="shared" si="38"/>
        <v>-16191.847821466681</v>
      </c>
      <c r="AJ36">
        <f t="shared" si="39"/>
        <v>553.16107753177448</v>
      </c>
      <c r="AK36">
        <f t="shared" si="30"/>
        <v>230.96273806305473</v>
      </c>
      <c r="AL36">
        <f t="shared" si="40"/>
        <v>-15407.724005871851</v>
      </c>
      <c r="AN36">
        <f t="shared" si="41"/>
        <v>0</v>
      </c>
      <c r="AO36">
        <f t="shared" si="42"/>
        <v>0</v>
      </c>
      <c r="AP36">
        <f t="shared" si="43"/>
        <v>-0.64284839617111056</v>
      </c>
      <c r="AQ36">
        <f t="shared" si="44"/>
        <v>-626.43226457139906</v>
      </c>
      <c r="AR36">
        <f t="shared" si="45"/>
        <v>-627.07511296757013</v>
      </c>
      <c r="AS36">
        <f t="shared" si="46"/>
        <v>21.422727597688109</v>
      </c>
      <c r="AT36">
        <f t="shared" si="47"/>
        <v>8.9446854157174478</v>
      </c>
      <c r="AU36">
        <f t="shared" si="48"/>
        <v>-596.70769995416458</v>
      </c>
      <c r="AW36">
        <v>33</v>
      </c>
      <c r="AX36">
        <f>IF(Z36&gt;0, (R36*SUMPRODUCT(K36:$K$98, X36:$X$98)-K36*$AZ$3)/Z36, 0)</f>
        <v>8272.439758762097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31"/>
        <v>500000</v>
      </c>
      <c r="S37">
        <f t="shared" si="32"/>
        <v>7576.8256916756136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2746.3066090832926</v>
      </c>
      <c r="AC37">
        <f t="shared" si="33"/>
        <v>2245.9327555972077</v>
      </c>
      <c r="AE37">
        <f t="shared" si="34"/>
        <v>0</v>
      </c>
      <c r="AF37">
        <f t="shared" si="35"/>
        <v>0</v>
      </c>
      <c r="AG37">
        <f t="shared" si="36"/>
        <v>-14.821066545484433</v>
      </c>
      <c r="AH37">
        <f t="shared" si="37"/>
        <v>-16120.754433265702</v>
      </c>
      <c r="AI37">
        <f t="shared" si="38"/>
        <v>-16135.575499811186</v>
      </c>
      <c r="AJ37">
        <f t="shared" si="39"/>
        <v>500.37385348608495</v>
      </c>
      <c r="AK37">
        <f t="shared" si="30"/>
        <v>192.24146263583052</v>
      </c>
      <c r="AL37">
        <f t="shared" si="40"/>
        <v>-15442.960183689271</v>
      </c>
      <c r="AN37">
        <f t="shared" si="41"/>
        <v>0</v>
      </c>
      <c r="AO37">
        <f t="shared" si="42"/>
        <v>0</v>
      </c>
      <c r="AP37">
        <f t="shared" si="43"/>
        <v>-0.51248904479507329</v>
      </c>
      <c r="AQ37">
        <f t="shared" si="44"/>
        <v>-557.43019677604752</v>
      </c>
      <c r="AR37">
        <f t="shared" si="45"/>
        <v>-557.9426858208426</v>
      </c>
      <c r="AS37">
        <f t="shared" si="46"/>
        <v>17.302136619286859</v>
      </c>
      <c r="AT37">
        <f t="shared" si="47"/>
        <v>6.6474057891779292</v>
      </c>
      <c r="AU37">
        <f t="shared" si="48"/>
        <v>-533.99314341237778</v>
      </c>
      <c r="AW37">
        <v>34</v>
      </c>
      <c r="AX37">
        <f>IF(Z37&gt;0, (R37*SUMPRODUCT(K37:$K$98, X37:$X$98)-K37*$AZ$3)/Z37, 0)</f>
        <v>7576.8256916756136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0.107494799</v>
      </c>
      <c r="Q38" s="5">
        <f t="shared" si="60"/>
        <v>50</v>
      </c>
      <c r="R38">
        <f t="shared" si="31"/>
        <v>500000</v>
      </c>
      <c r="S38">
        <f t="shared" si="32"/>
        <v>6884.940308825192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2245.9327555972077</v>
      </c>
      <c r="AC38">
        <f t="shared" si="33"/>
        <v>1801.0547115759032</v>
      </c>
      <c r="AE38">
        <f t="shared" si="34"/>
        <v>0</v>
      </c>
      <c r="AF38">
        <f t="shared" si="35"/>
        <v>0</v>
      </c>
      <c r="AG38">
        <f t="shared" si="36"/>
        <v>-13.079668310757114</v>
      </c>
      <c r="AH38">
        <f t="shared" si="37"/>
        <v>-15931.875692724734</v>
      </c>
      <c r="AI38">
        <f t="shared" si="38"/>
        <v>-15944.955361035491</v>
      </c>
      <c r="AJ38">
        <f t="shared" si="39"/>
        <v>444.8780440213045</v>
      </c>
      <c r="AK38">
        <f t="shared" si="30"/>
        <v>157.21529289180455</v>
      </c>
      <c r="AL38">
        <f t="shared" si="40"/>
        <v>-15342.862024122382</v>
      </c>
      <c r="AN38">
        <f t="shared" si="41"/>
        <v>0</v>
      </c>
      <c r="AO38">
        <f t="shared" si="42"/>
        <v>0</v>
      </c>
      <c r="AP38">
        <f t="shared" si="43"/>
        <v>-0.40381629239926259</v>
      </c>
      <c r="AQ38">
        <f t="shared" si="44"/>
        <v>-491.87416839239637</v>
      </c>
      <c r="AR38">
        <f t="shared" si="45"/>
        <v>-492.27798468479557</v>
      </c>
      <c r="AS38">
        <f t="shared" si="46"/>
        <v>13.734981502456781</v>
      </c>
      <c r="AT38">
        <f t="shared" si="47"/>
        <v>4.8538002016320068</v>
      </c>
      <c r="AU38">
        <f t="shared" si="48"/>
        <v>-473.6892029807068</v>
      </c>
      <c r="AW38">
        <v>35</v>
      </c>
      <c r="AX38">
        <f>IF(Z38&gt;0, (R38*SUMPRODUCT(K38:$K$98, X38:$X$98)-K38*$AZ$3)/Z38, 0)</f>
        <v>6884.940308825192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0.119195734</v>
      </c>
      <c r="Q39" s="5">
        <f t="shared" si="60"/>
        <v>50</v>
      </c>
      <c r="R39">
        <f t="shared" si="31"/>
        <v>500000</v>
      </c>
      <c r="S39">
        <f t="shared" si="32"/>
        <v>6188.2987610161745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1801.0547115759032</v>
      </c>
      <c r="AC39">
        <f t="shared" si="33"/>
        <v>1409.6735367145275</v>
      </c>
      <c r="AE39">
        <f t="shared" si="34"/>
        <v>0</v>
      </c>
      <c r="AF39">
        <f t="shared" si="35"/>
        <v>0</v>
      </c>
      <c r="AG39">
        <f t="shared" si="36"/>
        <v>-11.38983096287231</v>
      </c>
      <c r="AH39">
        <f t="shared" si="37"/>
        <v>-15590.406647772345</v>
      </c>
      <c r="AI39">
        <f t="shared" si="38"/>
        <v>-15601.796478735218</v>
      </c>
      <c r="AJ39">
        <f t="shared" si="39"/>
        <v>391.38117486137571</v>
      </c>
      <c r="AK39">
        <f t="shared" si="30"/>
        <v>126.07382981031323</v>
      </c>
      <c r="AL39">
        <f t="shared" si="40"/>
        <v>-15084.341474063529</v>
      </c>
      <c r="AN39">
        <f t="shared" si="41"/>
        <v>0</v>
      </c>
      <c r="AO39">
        <f t="shared" si="42"/>
        <v>0</v>
      </c>
      <c r="AP39">
        <f t="shared" si="43"/>
        <v>-0.31396870544784039</v>
      </c>
      <c r="AQ39">
        <f t="shared" si="44"/>
        <v>-429.76053012222076</v>
      </c>
      <c r="AR39">
        <f t="shared" si="45"/>
        <v>-430.07449882766861</v>
      </c>
      <c r="AS39">
        <f t="shared" si="46"/>
        <v>10.788697497657376</v>
      </c>
      <c r="AT39">
        <f t="shared" si="47"/>
        <v>3.4753138361250282</v>
      </c>
      <c r="AU39">
        <f t="shared" si="48"/>
        <v>-415.81048749388617</v>
      </c>
      <c r="AW39">
        <v>36</v>
      </c>
      <c r="AX39">
        <f>IF(Z39&gt;0, (R39*SUMPRODUCT(K39:$K$98, X39:$X$98)-K39*$AZ$3)/Z39, 0)</f>
        <v>6188.2987610161745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0.13258683600000001</v>
      </c>
      <c r="Q40" s="5">
        <f t="shared" si="60"/>
        <v>50</v>
      </c>
      <c r="R40">
        <f t="shared" si="31"/>
        <v>500000</v>
      </c>
      <c r="S40">
        <f t="shared" si="32"/>
        <v>5476.458042732851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1409.6735367145275</v>
      </c>
      <c r="AC40">
        <f t="shared" si="33"/>
        <v>1069.6388936735739</v>
      </c>
      <c r="AE40">
        <f t="shared" si="34"/>
        <v>0</v>
      </c>
      <c r="AF40">
        <f t="shared" si="35"/>
        <v>0</v>
      </c>
      <c r="AG40">
        <f t="shared" si="36"/>
        <v>-9.7657910033015138</v>
      </c>
      <c r="AH40">
        <f t="shared" si="37"/>
        <v>-15101.416499420731</v>
      </c>
      <c r="AI40">
        <f t="shared" si="38"/>
        <v>-15111.182290424033</v>
      </c>
      <c r="AJ40">
        <f t="shared" si="39"/>
        <v>340.0346430409536</v>
      </c>
      <c r="AK40">
        <f t="shared" ref="AK40:AK71" si="61">G40*SUM(AB40:AB40, AE40:AF40)</f>
        <v>98.677147570016928</v>
      </c>
      <c r="AL40">
        <f t="shared" si="40"/>
        <v>-14672.470499813062</v>
      </c>
      <c r="AN40">
        <f t="shared" si="41"/>
        <v>0</v>
      </c>
      <c r="AO40">
        <f t="shared" si="42"/>
        <v>0</v>
      </c>
      <c r="AP40">
        <f t="shared" si="43"/>
        <v>-0.2403579474419793</v>
      </c>
      <c r="AQ40">
        <f t="shared" si="44"/>
        <v>-371.67961837808139</v>
      </c>
      <c r="AR40">
        <f t="shared" si="45"/>
        <v>-371.91997632552335</v>
      </c>
      <c r="AS40">
        <f t="shared" si="46"/>
        <v>8.3690126926594388</v>
      </c>
      <c r="AT40">
        <f t="shared" si="47"/>
        <v>2.4286651886509034</v>
      </c>
      <c r="AU40">
        <f t="shared" si="48"/>
        <v>-361.12229844421302</v>
      </c>
      <c r="AW40">
        <v>37</v>
      </c>
      <c r="AX40">
        <f>IF(Z40&gt;0, (R40*SUMPRODUCT(K40:$K$98, X40:$X$98)-K40*$AZ$3)/Z40, 0)</f>
        <v>5476.458042732851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0.14803979</v>
      </c>
      <c r="Q41" s="5">
        <f t="shared" si="60"/>
        <v>50</v>
      </c>
      <c r="R41">
        <f t="shared" si="31"/>
        <v>500000</v>
      </c>
      <c r="S41">
        <f t="shared" si="32"/>
        <v>4731.4103550484051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1069.6388936735739</v>
      </c>
      <c r="AC41">
        <f t="shared" si="33"/>
        <v>778.07167447519612</v>
      </c>
      <c r="AE41">
        <f t="shared" si="34"/>
        <v>0</v>
      </c>
      <c r="AF41">
        <f t="shared" si="35"/>
        <v>0</v>
      </c>
      <c r="AG41">
        <f t="shared" si="36"/>
        <v>-8.2224074439558521</v>
      </c>
      <c r="AH41">
        <f t="shared" si="37"/>
        <v>-14457.256493126455</v>
      </c>
      <c r="AI41">
        <f t="shared" si="38"/>
        <v>-14465.478900570411</v>
      </c>
      <c r="AJ41">
        <f t="shared" si="39"/>
        <v>291.56721919837776</v>
      </c>
      <c r="AK41">
        <f t="shared" si="61"/>
        <v>74.874722557150179</v>
      </c>
      <c r="AL41">
        <f t="shared" si="40"/>
        <v>-14099.036958814884</v>
      </c>
      <c r="AN41">
        <f t="shared" si="41"/>
        <v>0</v>
      </c>
      <c r="AO41">
        <f t="shared" si="42"/>
        <v>0</v>
      </c>
      <c r="AP41">
        <f t="shared" si="43"/>
        <v>-0.18068913205662307</v>
      </c>
      <c r="AQ41">
        <f t="shared" si="44"/>
        <v>-317.70125057269337</v>
      </c>
      <c r="AR41">
        <f t="shared" si="45"/>
        <v>-317.88193970474998</v>
      </c>
      <c r="AS41">
        <f t="shared" si="46"/>
        <v>6.4072509337693324</v>
      </c>
      <c r="AT41">
        <f t="shared" si="47"/>
        <v>1.6453877680042344</v>
      </c>
      <c r="AU41">
        <f t="shared" si="48"/>
        <v>-309.82930100297642</v>
      </c>
      <c r="AW41">
        <v>38</v>
      </c>
      <c r="AX41">
        <f>IF(Z41&gt;0, (R41*SUMPRODUCT(K41:$K$98, X41:$X$98)-K41*$AZ$3)/Z41, 0)</f>
        <v>4731.4103550484051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0.16585403400000001</v>
      </c>
      <c r="Q42" s="5">
        <f t="shared" si="60"/>
        <v>50</v>
      </c>
      <c r="R42">
        <f t="shared" si="31"/>
        <v>500000</v>
      </c>
      <c r="S42">
        <f t="shared" si="32"/>
        <v>3924.6084504395849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778.07167447519612</v>
      </c>
      <c r="AC42">
        <f t="shared" si="33"/>
        <v>531.89935174152413</v>
      </c>
      <c r="AE42">
        <f t="shared" si="34"/>
        <v>0</v>
      </c>
      <c r="AF42">
        <f t="shared" si="35"/>
        <v>0</v>
      </c>
      <c r="AG42">
        <f t="shared" si="36"/>
        <v>-6.7764639257445856</v>
      </c>
      <c r="AH42">
        <f t="shared" si="37"/>
        <v>-13637.194437717071</v>
      </c>
      <c r="AI42">
        <f t="shared" si="38"/>
        <v>-13643.970901642815</v>
      </c>
      <c r="AJ42">
        <f t="shared" si="39"/>
        <v>246.17232273367199</v>
      </c>
      <c r="AK42">
        <f t="shared" si="61"/>
        <v>54.465017213263735</v>
      </c>
      <c r="AL42">
        <f t="shared" si="40"/>
        <v>-13343.333561695879</v>
      </c>
      <c r="AN42">
        <f t="shared" si="41"/>
        <v>0</v>
      </c>
      <c r="AO42">
        <f t="shared" si="42"/>
        <v>0</v>
      </c>
      <c r="AP42">
        <f t="shared" si="43"/>
        <v>-0.13295912436116711</v>
      </c>
      <c r="AQ42">
        <f t="shared" si="44"/>
        <v>-267.57162010312192</v>
      </c>
      <c r="AR42">
        <f t="shared" si="45"/>
        <v>-267.70457922748307</v>
      </c>
      <c r="AS42">
        <f t="shared" si="46"/>
        <v>4.8300790546933001</v>
      </c>
      <c r="AT42">
        <f t="shared" si="47"/>
        <v>1.0686430380717689</v>
      </c>
      <c r="AU42">
        <f t="shared" si="48"/>
        <v>-261.805857134718</v>
      </c>
      <c r="AW42">
        <v>39</v>
      </c>
      <c r="AX42">
        <f>IF(Z42&gt;0, (R42*SUMPRODUCT(K42:$K$98, X42:$X$98)-K42*$AZ$3)/Z42, 0)</f>
        <v>3924.6084504395849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0.18707617900000001</v>
      </c>
      <c r="Q43" s="5">
        <f t="shared" si="60"/>
        <v>50</v>
      </c>
      <c r="R43">
        <f t="shared" si="31"/>
        <v>500000</v>
      </c>
      <c r="S43">
        <f t="shared" si="32"/>
        <v>3015.9326621301407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531.89935174152413</v>
      </c>
      <c r="AC43">
        <f t="shared" si="33"/>
        <v>328.19284578038605</v>
      </c>
      <c r="AE43">
        <f t="shared" si="34"/>
        <v>0</v>
      </c>
      <c r="AF43">
        <f t="shared" si="35"/>
        <v>0</v>
      </c>
      <c r="AG43">
        <f t="shared" si="36"/>
        <v>-5.4409843081275033</v>
      </c>
      <c r="AH43">
        <f t="shared" si="37"/>
        <v>-12677.149783596369</v>
      </c>
      <c r="AI43">
        <f t="shared" si="38"/>
        <v>-12682.590767904496</v>
      </c>
      <c r="AJ43">
        <f t="shared" si="39"/>
        <v>203.70650596113808</v>
      </c>
      <c r="AK43">
        <f t="shared" si="61"/>
        <v>37.232954621906693</v>
      </c>
      <c r="AL43">
        <f t="shared" si="40"/>
        <v>-12441.651307321452</v>
      </c>
      <c r="AN43">
        <f t="shared" si="41"/>
        <v>0</v>
      </c>
      <c r="AO43">
        <f t="shared" si="42"/>
        <v>0</v>
      </c>
      <c r="AP43">
        <f t="shared" si="43"/>
        <v>-9.5317900150787921E-2</v>
      </c>
      <c r="AQ43">
        <f t="shared" si="44"/>
        <v>-222.08468704172284</v>
      </c>
      <c r="AR43">
        <f t="shared" si="45"/>
        <v>-222.18000494187359</v>
      </c>
      <c r="AS43">
        <f t="shared" si="46"/>
        <v>3.5686330442573722</v>
      </c>
      <c r="AT43">
        <f t="shared" si="47"/>
        <v>0.65226562878860517</v>
      </c>
      <c r="AU43">
        <f t="shared" si="48"/>
        <v>-217.95910626882764</v>
      </c>
      <c r="AW43">
        <v>40</v>
      </c>
      <c r="AX43">
        <f>IF(Z43&gt;0, (R43*SUMPRODUCT(K43:$K$98, X43:$X$98)-K43*$AZ$3)/Z43, 0)</f>
        <v>3015.9326621301407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0.21155222800000001</v>
      </c>
      <c r="Q44" s="5">
        <f t="shared" si="60"/>
        <v>50</v>
      </c>
      <c r="R44">
        <f t="shared" si="31"/>
        <v>500000</v>
      </c>
      <c r="S44">
        <f t="shared" si="32"/>
        <v>1925.7434828614139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328.19284578038605</v>
      </c>
      <c r="AC44">
        <f t="shared" si="33"/>
        <v>163.13058207971989</v>
      </c>
      <c r="AE44">
        <f t="shared" si="34"/>
        <v>0</v>
      </c>
      <c r="AF44">
        <f t="shared" si="35"/>
        <v>0</v>
      </c>
      <c r="AG44">
        <f t="shared" si="36"/>
        <v>-4.2355221121488169</v>
      </c>
      <c r="AH44">
        <f t="shared" si="37"/>
        <v>-11510.523528974119</v>
      </c>
      <c r="AI44">
        <f t="shared" si="38"/>
        <v>-11514.759051086268</v>
      </c>
      <c r="AJ44">
        <f t="shared" si="39"/>
        <v>165.06226370066616</v>
      </c>
      <c r="AK44">
        <f t="shared" si="61"/>
        <v>22.973499204627025</v>
      </c>
      <c r="AL44">
        <f t="shared" si="40"/>
        <v>-11326.723288180976</v>
      </c>
      <c r="AN44">
        <f t="shared" si="41"/>
        <v>0</v>
      </c>
      <c r="AO44">
        <f t="shared" si="42"/>
        <v>0</v>
      </c>
      <c r="AP44">
        <f t="shared" si="43"/>
        <v>-6.6250006253660107E-2</v>
      </c>
      <c r="AQ44">
        <f t="shared" si="44"/>
        <v>-180.04209058197071</v>
      </c>
      <c r="AR44">
        <f t="shared" si="45"/>
        <v>-180.10834058822439</v>
      </c>
      <c r="AS44">
        <f t="shared" si="46"/>
        <v>2.5818247934643788</v>
      </c>
      <c r="AT44">
        <f t="shared" si="47"/>
        <v>0.35934046043802592</v>
      </c>
      <c r="AU44">
        <f t="shared" si="48"/>
        <v>-177.167175334322</v>
      </c>
      <c r="AW44">
        <v>41</v>
      </c>
      <c r="AX44">
        <f>IF(Z44&gt;0, (R44*SUMPRODUCT(K44:$K$98, X44:$X$98)-K44*$AZ$3)/Z44, 0)</f>
        <v>1925.7434828614139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0.23965956799999999</v>
      </c>
      <c r="Q45" s="5">
        <f t="shared" si="60"/>
        <v>50</v>
      </c>
      <c r="R45">
        <f t="shared" si="31"/>
        <v>500000</v>
      </c>
      <c r="S45">
        <f t="shared" si="32"/>
        <v>534.93512006699268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163.13058207971989</v>
      </c>
      <c r="AC45">
        <f t="shared" si="33"/>
        <v>34.001369480835422</v>
      </c>
      <c r="AE45">
        <f t="shared" si="34"/>
        <v>0</v>
      </c>
      <c r="AF45">
        <f t="shared" si="35"/>
        <v>0</v>
      </c>
      <c r="AG45">
        <f t="shared" si="36"/>
        <v>-3.1780834913752956</v>
      </c>
      <c r="AH45">
        <f t="shared" si="37"/>
        <v>-10150.83399652033</v>
      </c>
      <c r="AI45">
        <f t="shared" si="38"/>
        <v>-10154.012080011706</v>
      </c>
      <c r="AJ45">
        <f t="shared" si="39"/>
        <v>129.12921259888446</v>
      </c>
      <c r="AK45">
        <f t="shared" si="61"/>
        <v>11.419140745580393</v>
      </c>
      <c r="AL45">
        <f t="shared" si="40"/>
        <v>-10013.463726667242</v>
      </c>
      <c r="AN45">
        <f t="shared" si="41"/>
        <v>0</v>
      </c>
      <c r="AO45">
        <f t="shared" si="42"/>
        <v>0</v>
      </c>
      <c r="AP45">
        <f t="shared" si="43"/>
        <v>-4.4383980636048238E-2</v>
      </c>
      <c r="AQ45">
        <f t="shared" si="44"/>
        <v>-141.76292748883463</v>
      </c>
      <c r="AR45">
        <f t="shared" si="45"/>
        <v>-141.8073114694707</v>
      </c>
      <c r="AS45">
        <f t="shared" si="46"/>
        <v>1.8033725316186937</v>
      </c>
      <c r="AT45">
        <f t="shared" si="47"/>
        <v>0.15947564722814234</v>
      </c>
      <c r="AU45">
        <f t="shared" si="48"/>
        <v>-139.84446329062388</v>
      </c>
      <c r="AW45">
        <v>42</v>
      </c>
      <c r="AX45">
        <f>IF(Z45&gt;0, (R45*SUMPRODUCT(K45:$K$98, X45:$X$98)-K45*$AZ$3)/Z45, 0)</f>
        <v>534.93512006699268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0.27212731099999998</v>
      </c>
      <c r="Q46" s="5">
        <f t="shared" si="60"/>
        <v>50</v>
      </c>
      <c r="R46">
        <f t="shared" si="31"/>
        <v>500000</v>
      </c>
      <c r="S46">
        <f t="shared" si="32"/>
        <v>-1365.4337400482073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34.001369480835422</v>
      </c>
      <c r="AC46">
        <f t="shared" si="33"/>
        <v>-62.303631237386583</v>
      </c>
      <c r="AE46">
        <f t="shared" si="34"/>
        <v>0</v>
      </c>
      <c r="AF46">
        <f t="shared" si="35"/>
        <v>0</v>
      </c>
      <c r="AG46">
        <f t="shared" si="36"/>
        <v>-2.2814593418200917</v>
      </c>
      <c r="AH46">
        <f t="shared" si="37"/>
        <v>-8648.4331464145071</v>
      </c>
      <c r="AI46">
        <f t="shared" si="38"/>
        <v>-8650.7146057563277</v>
      </c>
      <c r="AJ46">
        <f t="shared" si="39"/>
        <v>96.305000718222004</v>
      </c>
      <c r="AK46">
        <f t="shared" si="61"/>
        <v>2.3800958636584797</v>
      </c>
      <c r="AL46">
        <f t="shared" si="40"/>
        <v>-8552.0295091744465</v>
      </c>
      <c r="AN46">
        <f t="shared" si="41"/>
        <v>0</v>
      </c>
      <c r="AO46">
        <f t="shared" si="42"/>
        <v>0</v>
      </c>
      <c r="AP46">
        <f t="shared" si="43"/>
        <v>-2.8448256721182032E-2</v>
      </c>
      <c r="AQ46">
        <f t="shared" si="44"/>
        <v>-107.84011876753458</v>
      </c>
      <c r="AR46">
        <f t="shared" si="45"/>
        <v>-107.86856702425577</v>
      </c>
      <c r="AS46">
        <f t="shared" si="46"/>
        <v>1.2008582987851659</v>
      </c>
      <c r="AT46">
        <f t="shared" si="47"/>
        <v>2.9678187513244428E-2</v>
      </c>
      <c r="AU46">
        <f t="shared" si="48"/>
        <v>-106.63803053795735</v>
      </c>
      <c r="AW46">
        <v>43</v>
      </c>
      <c r="AX46">
        <f>IF(Z46&gt;0, (R46*SUMPRODUCT(K46:$K$98, X46:$X$98)-K46*$AZ$3)/Z46, 0)</f>
        <v>-1365.4337400482073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0.30842977500000002</v>
      </c>
      <c r="Q47" s="5">
        <f t="shared" si="60"/>
        <v>50</v>
      </c>
      <c r="R47">
        <f t="shared" si="31"/>
        <v>500000</v>
      </c>
      <c r="S47">
        <f t="shared" si="32"/>
        <v>-4165.8655489644198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-62.303631237386583</v>
      </c>
      <c r="AC47">
        <f t="shared" si="33"/>
        <v>-129.55631538830278</v>
      </c>
      <c r="AE47">
        <f t="shared" si="34"/>
        <v>0</v>
      </c>
      <c r="AF47">
        <f t="shared" si="35"/>
        <v>0</v>
      </c>
      <c r="AG47">
        <f t="shared" si="36"/>
        <v>-1.5549747569326717</v>
      </c>
      <c r="AH47">
        <f t="shared" si="37"/>
        <v>-7036.6999146921899</v>
      </c>
      <c r="AI47">
        <f t="shared" si="38"/>
        <v>-7038.2548894491229</v>
      </c>
      <c r="AJ47">
        <f t="shared" si="39"/>
        <v>67.252684150916195</v>
      </c>
      <c r="AK47">
        <f t="shared" si="61"/>
        <v>-4.3612541866170611</v>
      </c>
      <c r="AL47">
        <f t="shared" si="40"/>
        <v>-6975.3634594848236</v>
      </c>
      <c r="AN47">
        <f t="shared" si="41"/>
        <v>0</v>
      </c>
      <c r="AO47">
        <f t="shared" si="42"/>
        <v>0</v>
      </c>
      <c r="AP47">
        <f t="shared" si="43"/>
        <v>-1.7312039941351602E-2</v>
      </c>
      <c r="AQ47">
        <f t="shared" si="44"/>
        <v>-78.341869818360806</v>
      </c>
      <c r="AR47">
        <f t="shared" si="45"/>
        <v>-78.359181858302165</v>
      </c>
      <c r="AS47">
        <f t="shared" si="46"/>
        <v>0.74874601596775436</v>
      </c>
      <c r="AT47">
        <f t="shared" si="47"/>
        <v>-4.8555261965818913E-2</v>
      </c>
      <c r="AU47">
        <f t="shared" si="48"/>
        <v>-77.658991104300227</v>
      </c>
      <c r="AW47">
        <v>44</v>
      </c>
      <c r="AX47">
        <f>IF(Z47&gt;0, (R47*SUMPRODUCT(K47:$K$98, X47:$X$98)-K47*$AZ$3)/Z47, 0)</f>
        <v>-4165.8655489644198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0.34883407700000002</v>
      </c>
      <c r="Q48" s="5">
        <f t="shared" si="60"/>
        <v>50</v>
      </c>
      <c r="R48">
        <f t="shared" si="31"/>
        <v>500000</v>
      </c>
      <c r="S48">
        <f t="shared" si="32"/>
        <v>-8608.824017689607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-129.55631538830278</v>
      </c>
      <c r="AC48">
        <f t="shared" si="33"/>
        <v>-171.65940429896855</v>
      </c>
      <c r="AE48">
        <f t="shared" si="34"/>
        <v>0</v>
      </c>
      <c r="AF48">
        <f t="shared" si="35"/>
        <v>0</v>
      </c>
      <c r="AG48">
        <f t="shared" si="36"/>
        <v>-0.99699682527043709</v>
      </c>
      <c r="AH48">
        <f t="shared" si="37"/>
        <v>-5424.2818409290794</v>
      </c>
      <c r="AI48">
        <f t="shared" si="38"/>
        <v>-5425.2788377543502</v>
      </c>
      <c r="AJ48">
        <f t="shared" si="39"/>
        <v>42.103088910665775</v>
      </c>
      <c r="AK48">
        <f t="shared" si="61"/>
        <v>-9.0689420771811946</v>
      </c>
      <c r="AL48">
        <f t="shared" si="40"/>
        <v>-5392.2446909208657</v>
      </c>
      <c r="AN48">
        <f t="shared" si="41"/>
        <v>0</v>
      </c>
      <c r="AO48">
        <f t="shared" si="42"/>
        <v>0</v>
      </c>
      <c r="AP48">
        <f t="shared" si="43"/>
        <v>-9.910616132151398E-3</v>
      </c>
      <c r="AQ48">
        <f t="shared" si="44"/>
        <v>-53.919906017218942</v>
      </c>
      <c r="AR48">
        <f t="shared" si="45"/>
        <v>-53.929816633351095</v>
      </c>
      <c r="AS48">
        <f t="shared" si="46"/>
        <v>0.4185244542361149</v>
      </c>
      <c r="AT48">
        <f t="shared" si="47"/>
        <v>-9.0149538467465817E-2</v>
      </c>
      <c r="AU48">
        <f t="shared" si="48"/>
        <v>-53.601441717582446</v>
      </c>
      <c r="AW48">
        <v>45</v>
      </c>
      <c r="AX48">
        <f>IF(Z48&gt;0, (R48*SUMPRODUCT(K48:$K$98, X48:$X$98)-K48*$AZ$3)/Z48, 0)</f>
        <v>-8608.824017689607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0.39293336200000001</v>
      </c>
      <c r="Q49" s="5">
        <f t="shared" si="60"/>
        <v>50</v>
      </c>
      <c r="R49">
        <f t="shared" si="31"/>
        <v>500000</v>
      </c>
      <c r="S49">
        <f t="shared" si="32"/>
        <v>-16229.786990285333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-171.65940429896855</v>
      </c>
      <c r="AC49">
        <f t="shared" si="33"/>
        <v>-193.22325593431697</v>
      </c>
      <c r="AE49">
        <f t="shared" si="34"/>
        <v>0</v>
      </c>
      <c r="AF49">
        <f t="shared" si="35"/>
        <v>0</v>
      </c>
      <c r="AG49">
        <f t="shared" si="36"/>
        <v>-0.59527354256089338</v>
      </c>
      <c r="AH49">
        <f t="shared" si="37"/>
        <v>-3917.5331445683937</v>
      </c>
      <c r="AI49">
        <f t="shared" si="38"/>
        <v>-3918.1284181109545</v>
      </c>
      <c r="AJ49">
        <f t="shared" si="39"/>
        <v>21.563851635348414</v>
      </c>
      <c r="AK49">
        <f t="shared" si="61"/>
        <v>-12.016158300927799</v>
      </c>
      <c r="AL49">
        <f t="shared" si="40"/>
        <v>-3908.5807247765338</v>
      </c>
      <c r="AN49">
        <f t="shared" si="41"/>
        <v>0</v>
      </c>
      <c r="AO49">
        <f t="shared" si="42"/>
        <v>0</v>
      </c>
      <c r="AP49">
        <f t="shared" si="43"/>
        <v>-5.2833020129751784E-3</v>
      </c>
      <c r="AQ49">
        <f t="shared" si="44"/>
        <v>-34.769747466943613</v>
      </c>
      <c r="AR49">
        <f t="shared" si="45"/>
        <v>-34.77503076895659</v>
      </c>
      <c r="AS49">
        <f t="shared" si="46"/>
        <v>0.19138821500853129</v>
      </c>
      <c r="AT49">
        <f t="shared" si="47"/>
        <v>-0.1066484377357088</v>
      </c>
      <c r="AU49">
        <f t="shared" si="48"/>
        <v>-34.690290991683767</v>
      </c>
      <c r="AW49">
        <v>46</v>
      </c>
      <c r="AX49">
        <f>IF(Z49&gt;0, (R49*SUMPRODUCT(K49:$K$98, X49:$X$98)-K49*$AZ$3)/Z49, 0)</f>
        <v>-16229.786990285333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0.441408258</v>
      </c>
      <c r="Q50" s="5">
        <f t="shared" si="60"/>
        <v>50</v>
      </c>
      <c r="R50">
        <f t="shared" si="31"/>
        <v>500000</v>
      </c>
      <c r="S50">
        <f t="shared" si="32"/>
        <v>-30484.805009833672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-193.22325593431697</v>
      </c>
      <c r="AC50">
        <f t="shared" si="33"/>
        <v>-199.10366913173323</v>
      </c>
      <c r="AE50">
        <f t="shared" si="34"/>
        <v>0</v>
      </c>
      <c r="AF50">
        <f t="shared" si="35"/>
        <v>0</v>
      </c>
      <c r="AG50">
        <f t="shared" si="36"/>
        <v>-0.32656214967999159</v>
      </c>
      <c r="AH50">
        <f t="shared" si="37"/>
        <v>-2627.5865745529277</v>
      </c>
      <c r="AI50">
        <f t="shared" si="38"/>
        <v>-2627.9131367026075</v>
      </c>
      <c r="AJ50">
        <f t="shared" si="39"/>
        <v>5.8804131974162601</v>
      </c>
      <c r="AK50">
        <f t="shared" si="61"/>
        <v>-13.52562791540219</v>
      </c>
      <c r="AL50">
        <f t="shared" si="40"/>
        <v>-2635.5583514205937</v>
      </c>
      <c r="AN50">
        <f t="shared" si="41"/>
        <v>0</v>
      </c>
      <c r="AO50">
        <f t="shared" si="42"/>
        <v>0</v>
      </c>
      <c r="AP50">
        <f t="shared" si="43"/>
        <v>-2.5878355846519273E-3</v>
      </c>
      <c r="AQ50">
        <f t="shared" si="44"/>
        <v>-20.822260161029163</v>
      </c>
      <c r="AR50">
        <f t="shared" si="45"/>
        <v>-20.824847996613812</v>
      </c>
      <c r="AS50">
        <f t="shared" si="46"/>
        <v>4.6599223270800856E-2</v>
      </c>
      <c r="AT50">
        <f t="shared" si="47"/>
        <v>-0.10718358284491605</v>
      </c>
      <c r="AU50">
        <f t="shared" si="48"/>
        <v>-20.88543235618793</v>
      </c>
      <c r="AW50">
        <v>47</v>
      </c>
      <c r="AX50">
        <f>IF(Z50&gt;0, (R50*SUMPRODUCT(K50:$K$98, X50:$X$98)-K50*$AZ$3)/Z50, 0)</f>
        <v>-30484.805009833672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0.49593942699999999</v>
      </c>
      <c r="Q51" s="5">
        <f t="shared" si="60"/>
        <v>50</v>
      </c>
      <c r="R51">
        <f t="shared" si="31"/>
        <v>500000</v>
      </c>
      <c r="S51">
        <f t="shared" si="32"/>
        <v>-60161.800139550447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-199.10366913173323</v>
      </c>
      <c r="AC51">
        <f t="shared" si="33"/>
        <v>-194.13188083782734</v>
      </c>
      <c r="AE51">
        <f t="shared" si="34"/>
        <v>0</v>
      </c>
      <c r="AF51">
        <f t="shared" si="35"/>
        <v>0</v>
      </c>
      <c r="AG51">
        <f t="shared" si="36"/>
        <v>-0.16134148279100843</v>
      </c>
      <c r="AH51">
        <f t="shared" si="37"/>
        <v>-1619.5504539218325</v>
      </c>
      <c r="AI51">
        <f t="shared" si="38"/>
        <v>-1619.7117954046234</v>
      </c>
      <c r="AJ51">
        <f t="shared" si="39"/>
        <v>-4.9717882939058882</v>
      </c>
      <c r="AK51">
        <f t="shared" si="61"/>
        <v>-13.937256839221327</v>
      </c>
      <c r="AL51">
        <f t="shared" si="40"/>
        <v>-1638.6208405377506</v>
      </c>
      <c r="AN51">
        <f t="shared" si="41"/>
        <v>0</v>
      </c>
      <c r="AO51">
        <f t="shared" si="42"/>
        <v>0</v>
      </c>
      <c r="AP51">
        <f t="shared" si="43"/>
        <v>-1.1415602962347512E-3</v>
      </c>
      <c r="AQ51">
        <f t="shared" si="44"/>
        <v>-11.459015151986488</v>
      </c>
      <c r="AR51">
        <f t="shared" si="45"/>
        <v>-11.460156712282723</v>
      </c>
      <c r="AS51">
        <f t="shared" si="46"/>
        <v>-3.5177537849701575E-2</v>
      </c>
      <c r="AT51">
        <f t="shared" si="47"/>
        <v>-9.861207899452866E-2</v>
      </c>
      <c r="AU51">
        <f t="shared" si="48"/>
        <v>-11.593946329126952</v>
      </c>
      <c r="AW51">
        <v>48</v>
      </c>
      <c r="AX51">
        <f>IF(Z51&gt;0, (R51*SUMPRODUCT(K51:$K$98, X51:$X$98)-K51*$AZ$3)/Z51, 0)</f>
        <v>-60161.800139550447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0.55722270799999996</v>
      </c>
      <c r="Q52" s="5">
        <f t="shared" si="60"/>
        <v>50</v>
      </c>
      <c r="R52">
        <f t="shared" si="31"/>
        <v>500000</v>
      </c>
      <c r="S52">
        <f t="shared" si="32"/>
        <v>-130727.30295514363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-194.13188083782734</v>
      </c>
      <c r="AC52">
        <f t="shared" si="33"/>
        <v>-182.56049558362179</v>
      </c>
      <c r="AE52">
        <f t="shared" si="34"/>
        <v>0</v>
      </c>
      <c r="AF52">
        <f t="shared" si="35"/>
        <v>0</v>
      </c>
      <c r="AG52">
        <f t="shared" si="36"/>
        <v>-6.9824930009557237E-2</v>
      </c>
      <c r="AH52">
        <f t="shared" si="37"/>
        <v>-899.03137953541113</v>
      </c>
      <c r="AI52">
        <f t="shared" si="38"/>
        <v>-899.10120446542066</v>
      </c>
      <c r="AJ52">
        <f t="shared" si="39"/>
        <v>-11.571385254205552</v>
      </c>
      <c r="AK52">
        <f t="shared" si="61"/>
        <v>-13.589231658647915</v>
      </c>
      <c r="AL52">
        <f t="shared" si="40"/>
        <v>-924.26182137827413</v>
      </c>
      <c r="AN52">
        <f t="shared" si="41"/>
        <v>0</v>
      </c>
      <c r="AO52">
        <f t="shared" si="42"/>
        <v>0</v>
      </c>
      <c r="AP52">
        <f t="shared" si="43"/>
        <v>-4.4110836933856554E-4</v>
      </c>
      <c r="AQ52">
        <f t="shared" si="44"/>
        <v>-5.6794939251179484</v>
      </c>
      <c r="AR52">
        <f t="shared" si="45"/>
        <v>-5.6799350334872862</v>
      </c>
      <c r="AS52">
        <f t="shared" si="46"/>
        <v>-7.3100465403578577E-2</v>
      </c>
      <c r="AT52">
        <f t="shared" si="47"/>
        <v>-8.5847902986651375E-2</v>
      </c>
      <c r="AU52">
        <f t="shared" si="48"/>
        <v>-5.8388834018775162</v>
      </c>
      <c r="AW52">
        <v>49</v>
      </c>
      <c r="AX52">
        <f>IF(Z52&gt;0, (R52*SUMPRODUCT(K52:$K$98, X52:$X$98)-K52*$AZ$3)/Z52, 0)</f>
        <v>-130727.30295514363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0.62633703200000002</v>
      </c>
      <c r="Q53" s="5">
        <f t="shared" si="60"/>
        <v>50</v>
      </c>
      <c r="R53">
        <f t="shared" si="31"/>
        <v>500000</v>
      </c>
      <c r="S53">
        <f t="shared" si="32"/>
        <v>-330167.44845237449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-182.56049558362179</v>
      </c>
      <c r="AC53">
        <f t="shared" si="33"/>
        <v>-167.67713200321114</v>
      </c>
      <c r="AE53">
        <f t="shared" si="34"/>
        <v>0</v>
      </c>
      <c r="AF53">
        <f t="shared" si="35"/>
        <v>0</v>
      </c>
      <c r="AG53">
        <f t="shared" si="36"/>
        <v>-2.5392741287667851E-2</v>
      </c>
      <c r="AH53">
        <f t="shared" si="37"/>
        <v>-437.33939421793815</v>
      </c>
      <c r="AI53">
        <f t="shared" si="38"/>
        <v>-437.3647869592258</v>
      </c>
      <c r="AJ53">
        <f t="shared" si="39"/>
        <v>-14.883363580410645</v>
      </c>
      <c r="AK53">
        <f t="shared" si="61"/>
        <v>-12.779234690853526</v>
      </c>
      <c r="AL53">
        <f t="shared" si="40"/>
        <v>-465.02738523048993</v>
      </c>
      <c r="AN53">
        <f t="shared" si="41"/>
        <v>0</v>
      </c>
      <c r="AO53">
        <f t="shared" si="42"/>
        <v>0</v>
      </c>
      <c r="AP53">
        <f t="shared" si="43"/>
        <v>-1.432274810743776E-4</v>
      </c>
      <c r="AQ53">
        <f t="shared" si="44"/>
        <v>-2.466808096802473</v>
      </c>
      <c r="AR53">
        <f t="shared" si="45"/>
        <v>-2.466951324283547</v>
      </c>
      <c r="AS53">
        <f t="shared" si="46"/>
        <v>-8.3949450411311979E-2</v>
      </c>
      <c r="AT53">
        <f t="shared" si="47"/>
        <v>-7.2081134293215068E-2</v>
      </c>
      <c r="AU53">
        <f t="shared" si="48"/>
        <v>-2.6229819089880739</v>
      </c>
      <c r="AW53">
        <v>50</v>
      </c>
      <c r="AX53">
        <f>IF(Z53&gt;0, (R53*SUMPRODUCT(K53:$K$98, X53:$X$98)-K53*$AZ$3)/Z53, 0)</f>
        <v>-330167.44845237449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0.70099715600000001</v>
      </c>
      <c r="Q54" s="5">
        <f t="shared" si="60"/>
        <v>50</v>
      </c>
      <c r="R54">
        <f t="shared" si="31"/>
        <v>500000</v>
      </c>
      <c r="S54">
        <f t="shared" si="32"/>
        <v>-1034153.4786597706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-167.67713200321114</v>
      </c>
      <c r="AC54">
        <f t="shared" si="33"/>
        <v>-151.78424589864878</v>
      </c>
      <c r="AE54">
        <f t="shared" si="34"/>
        <v>0</v>
      </c>
      <c r="AF54">
        <f t="shared" si="35"/>
        <v>0</v>
      </c>
      <c r="AG54">
        <f t="shared" si="36"/>
        <v>-7.33857444909223E-3</v>
      </c>
      <c r="AH54">
        <f t="shared" si="37"/>
        <v>-178.00239425698945</v>
      </c>
      <c r="AI54">
        <f t="shared" si="38"/>
        <v>-178.00973283143853</v>
      </c>
      <c r="AJ54">
        <f t="shared" si="39"/>
        <v>-15.892886104562365</v>
      </c>
      <c r="AK54">
        <f t="shared" si="61"/>
        <v>-11.73739924022478</v>
      </c>
      <c r="AL54">
        <f t="shared" si="40"/>
        <v>-205.64001817622568</v>
      </c>
      <c r="AN54">
        <f t="shared" si="41"/>
        <v>0</v>
      </c>
      <c r="AO54">
        <f t="shared" si="42"/>
        <v>0</v>
      </c>
      <c r="AP54">
        <f t="shared" si="43"/>
        <v>-3.6958169079867234E-5</v>
      </c>
      <c r="AQ54">
        <f t="shared" si="44"/>
        <v>-0.89644693655520136</v>
      </c>
      <c r="AR54">
        <f t="shared" si="45"/>
        <v>-0.89648389472428114</v>
      </c>
      <c r="AS54">
        <f t="shared" si="46"/>
        <v>-8.0038974312258329E-2</v>
      </c>
      <c r="AT54">
        <f t="shared" si="47"/>
        <v>-5.9111314968235025E-2</v>
      </c>
      <c r="AU54">
        <f t="shared" si="48"/>
        <v>-1.0356341840047745</v>
      </c>
      <c r="AW54">
        <v>51</v>
      </c>
      <c r="AX54">
        <f>IF(Z54&gt;0, (R54*SUMPRODUCT(K54:$K$98, X54:$X$98)-K54*$AZ$3)/Z54, 0)</f>
        <v>-1034153.4786597706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0.77900909500000004</v>
      </c>
      <c r="Q55" s="5">
        <f t="shared" si="60"/>
        <v>50</v>
      </c>
      <c r="R55">
        <f t="shared" si="31"/>
        <v>500000</v>
      </c>
      <c r="S55">
        <f t="shared" si="32"/>
        <v>-4401011.7674611257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-151.78424589864878</v>
      </c>
      <c r="AC55">
        <f t="shared" si="33"/>
        <v>-136.28810872684255</v>
      </c>
      <c r="AE55">
        <f t="shared" si="34"/>
        <v>0</v>
      </c>
      <c r="AF55">
        <f t="shared" si="35"/>
        <v>0</v>
      </c>
      <c r="AG55">
        <f t="shared" si="36"/>
        <v>-1.5483724644238454E-3</v>
      </c>
      <c r="AH55">
        <f t="shared" si="37"/>
        <v>-57.168162401774616</v>
      </c>
      <c r="AI55">
        <f t="shared" si="38"/>
        <v>-57.169710774239043</v>
      </c>
      <c r="AJ55">
        <f t="shared" si="39"/>
        <v>-15.496137171806225</v>
      </c>
      <c r="AK55">
        <f t="shared" si="61"/>
        <v>-10.624897212905415</v>
      </c>
      <c r="AL55">
        <f t="shared" si="40"/>
        <v>-83.290745158950671</v>
      </c>
      <c r="AN55">
        <f t="shared" si="41"/>
        <v>0</v>
      </c>
      <c r="AO55">
        <f t="shared" si="42"/>
        <v>0</v>
      </c>
      <c r="AP55">
        <f t="shared" si="43"/>
        <v>-6.9623549475930363E-6</v>
      </c>
      <c r="AQ55">
        <f t="shared" si="44"/>
        <v>-0.25706026649789598</v>
      </c>
      <c r="AR55">
        <f t="shared" si="45"/>
        <v>-0.25706722885284361</v>
      </c>
      <c r="AS55">
        <f t="shared" si="46"/>
        <v>-6.9679363193048974E-2</v>
      </c>
      <c r="AT55">
        <f t="shared" si="47"/>
        <v>-4.7775523898550831E-2</v>
      </c>
      <c r="AU55">
        <f t="shared" si="48"/>
        <v>-0.37452211594444335</v>
      </c>
      <c r="AW55">
        <v>52</v>
      </c>
      <c r="AX55">
        <f>IF(Z55&gt;0, (R55*SUMPRODUCT(K55:$K$98, X55:$X$98)-K55*$AZ$3)/Z55, 0)</f>
        <v>-4401011.7674611257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0.78135831499999997</v>
      </c>
      <c r="Q56" s="5">
        <f t="shared" si="60"/>
        <v>50</v>
      </c>
      <c r="R56">
        <f t="shared" si="31"/>
        <v>500000</v>
      </c>
      <c r="S56">
        <f t="shared" si="32"/>
        <v>-18868136.709454566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-136.28810872684255</v>
      </c>
      <c r="AC56">
        <f t="shared" si="33"/>
        <v>-121.90893318230344</v>
      </c>
      <c r="AE56">
        <f t="shared" si="34"/>
        <v>0</v>
      </c>
      <c r="AF56">
        <f t="shared" si="35"/>
        <v>0</v>
      </c>
      <c r="AG56">
        <f t="shared" si="36"/>
        <v>-3.2305503998499366E-4</v>
      </c>
      <c r="AH56">
        <f t="shared" si="37"/>
        <v>-12.098336997946133</v>
      </c>
      <c r="AI56">
        <f t="shared" si="38"/>
        <v>-12.098660052986117</v>
      </c>
      <c r="AJ56">
        <f t="shared" si="39"/>
        <v>-14.379175544539109</v>
      </c>
      <c r="AK56">
        <f t="shared" si="61"/>
        <v>-9.5401676108789797</v>
      </c>
      <c r="AL56">
        <f t="shared" si="40"/>
        <v>-36.01800320840421</v>
      </c>
      <c r="AN56">
        <f t="shared" si="41"/>
        <v>0</v>
      </c>
      <c r="AO56">
        <f t="shared" si="42"/>
        <v>0</v>
      </c>
      <c r="AP56">
        <f t="shared" si="43"/>
        <v>-1.2969977391374086E-6</v>
      </c>
      <c r="AQ56">
        <f t="shared" si="44"/>
        <v>-4.85722672346715E-2</v>
      </c>
      <c r="AR56">
        <f t="shared" si="45"/>
        <v>-4.8573564232410639E-2</v>
      </c>
      <c r="AS56">
        <f t="shared" si="46"/>
        <v>-5.7729352164861594E-2</v>
      </c>
      <c r="AT56">
        <f t="shared" si="47"/>
        <v>-3.8301757566997684E-2</v>
      </c>
      <c r="AU56">
        <f t="shared" si="48"/>
        <v>-0.14460467396426993</v>
      </c>
      <c r="AW56">
        <v>53</v>
      </c>
      <c r="AX56">
        <f>IF(Z56&gt;0, (R56*SUMPRODUCT(K56:$K$98, X56:$X$98)-K56*$AZ$3)/Z56, 0)</f>
        <v>-18868136.709454566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0.78389590600000003</v>
      </c>
      <c r="Q57" s="5">
        <f t="shared" si="60"/>
        <v>50</v>
      </c>
      <c r="R57">
        <f t="shared" si="31"/>
        <v>500000</v>
      </c>
      <c r="S57">
        <f t="shared" si="32"/>
        <v>-81769740.645309165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-121.90893318230344</v>
      </c>
      <c r="AC57">
        <f t="shared" si="33"/>
        <v>-108.88943776111222</v>
      </c>
      <c r="AE57">
        <f t="shared" si="34"/>
        <v>0</v>
      </c>
      <c r="AF57">
        <f t="shared" si="35"/>
        <v>0</v>
      </c>
      <c r="AG57">
        <f t="shared" si="36"/>
        <v>-6.6582966328240889E-5</v>
      </c>
      <c r="AH57">
        <f t="shared" si="37"/>
        <v>-2.5324152325690283</v>
      </c>
      <c r="AI57">
        <f t="shared" si="38"/>
        <v>-2.5324818155353568</v>
      </c>
      <c r="AJ57">
        <f t="shared" si="39"/>
        <v>-13.019495421191223</v>
      </c>
      <c r="AK57">
        <f t="shared" si="61"/>
        <v>-8.5336253227612424</v>
      </c>
      <c r="AL57">
        <f t="shared" si="40"/>
        <v>-24.085602559487825</v>
      </c>
      <c r="AN57">
        <f t="shared" si="41"/>
        <v>0</v>
      </c>
      <c r="AO57">
        <f t="shared" si="42"/>
        <v>0</v>
      </c>
      <c r="AP57">
        <f t="shared" si="43"/>
        <v>-2.3867548566514638E-7</v>
      </c>
      <c r="AQ57">
        <f t="shared" si="44"/>
        <v>-9.077778730366701E-3</v>
      </c>
      <c r="AR57">
        <f t="shared" si="45"/>
        <v>-9.0780174058523681E-3</v>
      </c>
      <c r="AS57">
        <f t="shared" si="46"/>
        <v>-4.6670110452107616E-2</v>
      </c>
      <c r="AT57">
        <f t="shared" si="47"/>
        <v>-3.0589913317372652E-2</v>
      </c>
      <c r="AU57">
        <f t="shared" si="48"/>
        <v>-8.6338041175332642E-2</v>
      </c>
      <c r="AW57">
        <v>54</v>
      </c>
      <c r="AX57">
        <f>IF(Z57&gt;0, (R57*SUMPRODUCT(K57:$K$98, X57:$X$98)-K57*$AZ$3)/Z57, 0)</f>
        <v>-81769740.645309165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0.78669207100000005</v>
      </c>
      <c r="Q58" s="5">
        <f t="shared" si="60"/>
        <v>50</v>
      </c>
      <c r="R58">
        <f t="shared" si="31"/>
        <v>500000</v>
      </c>
      <c r="S58">
        <f t="shared" si="32"/>
        <v>-359133158.52570766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-108.88943776111222</v>
      </c>
      <c r="AC58">
        <f t="shared" si="33"/>
        <v>-97.23059796089089</v>
      </c>
      <c r="AE58">
        <f t="shared" si="34"/>
        <v>0</v>
      </c>
      <c r="AF58">
        <f t="shared" si="35"/>
        <v>0</v>
      </c>
      <c r="AG58">
        <f t="shared" si="36"/>
        <v>-1.3536844990871384E-5</v>
      </c>
      <c r="AH58">
        <f t="shared" si="37"/>
        <v>-0.52380291674087098</v>
      </c>
      <c r="AI58">
        <f t="shared" si="38"/>
        <v>-0.52381645358586182</v>
      </c>
      <c r="AJ58">
        <f t="shared" si="39"/>
        <v>-11.65883980022133</v>
      </c>
      <c r="AK58">
        <f t="shared" si="61"/>
        <v>-7.6222606432778557</v>
      </c>
      <c r="AL58">
        <f t="shared" si="40"/>
        <v>-19.804916897085047</v>
      </c>
      <c r="AN58">
        <f t="shared" si="41"/>
        <v>0</v>
      </c>
      <c r="AO58">
        <f t="shared" si="42"/>
        <v>0</v>
      </c>
      <c r="AP58">
        <f t="shared" si="43"/>
        <v>-4.3325552405044706E-8</v>
      </c>
      <c r="AQ58">
        <f t="shared" si="44"/>
        <v>-1.6764652867396858E-3</v>
      </c>
      <c r="AR58">
        <f t="shared" si="45"/>
        <v>-1.6765086122920909E-3</v>
      </c>
      <c r="AS58">
        <f t="shared" si="46"/>
        <v>-3.7314874705822766E-2</v>
      </c>
      <c r="AT58">
        <f t="shared" si="47"/>
        <v>-2.4395540701540281E-2</v>
      </c>
      <c r="AU58">
        <f t="shared" si="48"/>
        <v>-6.3386924019655136E-2</v>
      </c>
      <c r="AW58">
        <v>55</v>
      </c>
      <c r="AX58">
        <f>IF(Z58&gt;0, (R58*SUMPRODUCT(K58:$K$98, X58:$X$98)-K58*$AZ$3)/Z58, 0)</f>
        <v>-359133158.52570766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0.78978433000000003</v>
      </c>
      <c r="Q59" s="5">
        <f t="shared" si="60"/>
        <v>50</v>
      </c>
      <c r="R59">
        <f t="shared" si="31"/>
        <v>500000</v>
      </c>
      <c r="S59">
        <f t="shared" si="32"/>
        <v>-1601572880.6878085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-97.23059796089089</v>
      </c>
      <c r="AC59">
        <f t="shared" si="33"/>
        <v>-86.814490873542184</v>
      </c>
      <c r="AE59">
        <f t="shared" si="34"/>
        <v>0</v>
      </c>
      <c r="AF59">
        <f t="shared" si="35"/>
        <v>0</v>
      </c>
      <c r="AG59">
        <f t="shared" si="36"/>
        <v>-2.7102884895334573E-6</v>
      </c>
      <c r="AH59">
        <f t="shared" si="37"/>
        <v>-0.10691188051429214</v>
      </c>
      <c r="AI59">
        <f t="shared" si="38"/>
        <v>-0.10691459080278166</v>
      </c>
      <c r="AJ59">
        <f t="shared" si="39"/>
        <v>-10.416107087348706</v>
      </c>
      <c r="AK59">
        <f t="shared" si="61"/>
        <v>-6.8061418572623626</v>
      </c>
      <c r="AL59">
        <f t="shared" si="40"/>
        <v>-17.329163535413851</v>
      </c>
      <c r="AN59">
        <f t="shared" si="41"/>
        <v>0</v>
      </c>
      <c r="AO59">
        <f t="shared" si="42"/>
        <v>0</v>
      </c>
      <c r="AP59">
        <f t="shared" si="43"/>
        <v>-7.7450486633001203E-9</v>
      </c>
      <c r="AQ59">
        <f t="shared" si="44"/>
        <v>-3.0551644980444752E-4</v>
      </c>
      <c r="AR59">
        <f t="shared" si="45"/>
        <v>-3.055241948531108E-4</v>
      </c>
      <c r="AS59">
        <f t="shared" si="46"/>
        <v>-2.976556059814426E-2</v>
      </c>
      <c r="AT59">
        <f t="shared" si="47"/>
        <v>-1.9449553100118467E-2</v>
      </c>
      <c r="AU59">
        <f t="shared" si="48"/>
        <v>-4.9520637893115844E-2</v>
      </c>
      <c r="AW59">
        <v>56</v>
      </c>
      <c r="AX59">
        <f>IF(Z59&gt;0, (R59*SUMPRODUCT(K59:$K$98, X59:$X$98)-K59*$AZ$3)/Z59, 0)</f>
        <v>-1601572880.6878085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0.79285550900000001</v>
      </c>
      <c r="Q60" s="5">
        <f t="shared" si="60"/>
        <v>50</v>
      </c>
      <c r="R60">
        <f t="shared" si="31"/>
        <v>500000</v>
      </c>
      <c r="S60">
        <f t="shared" si="32"/>
        <v>-7253465110.2234221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-86.814490873542184</v>
      </c>
      <c r="AC60">
        <f t="shared" si="33"/>
        <v>-77.513203932281783</v>
      </c>
      <c r="AE60">
        <f t="shared" si="34"/>
        <v>0</v>
      </c>
      <c r="AF60">
        <f t="shared" si="35"/>
        <v>0</v>
      </c>
      <c r="AG60">
        <f t="shared" si="36"/>
        <v>-5.3431844473223235E-7</v>
      </c>
      <c r="AH60">
        <f t="shared" si="37"/>
        <v>-2.1488671599058908E-2</v>
      </c>
      <c r="AI60">
        <f t="shared" si="38"/>
        <v>-2.148920591750364E-2</v>
      </c>
      <c r="AJ60">
        <f t="shared" si="39"/>
        <v>-9.3012869412604005</v>
      </c>
      <c r="AK60">
        <f t="shared" si="61"/>
        <v>-6.0770143611479535</v>
      </c>
      <c r="AL60">
        <f t="shared" si="40"/>
        <v>-15.399790508325857</v>
      </c>
      <c r="AN60">
        <f t="shared" si="41"/>
        <v>0</v>
      </c>
      <c r="AO60">
        <f t="shared" si="42"/>
        <v>0</v>
      </c>
      <c r="AP60">
        <f t="shared" si="43"/>
        <v>-1.3632979254433326E-9</v>
      </c>
      <c r="AQ60">
        <f t="shared" si="44"/>
        <v>-5.482771875152309E-5</v>
      </c>
      <c r="AR60">
        <f t="shared" si="45"/>
        <v>-5.4829082049448534E-5</v>
      </c>
      <c r="AS60">
        <f t="shared" si="46"/>
        <v>-2.3731962308222613E-2</v>
      </c>
      <c r="AT60">
        <f t="shared" si="47"/>
        <v>-1.5505324873436045E-2</v>
      </c>
      <c r="AU60">
        <f t="shared" si="48"/>
        <v>-3.9292116263708106E-2</v>
      </c>
      <c r="AW60">
        <v>57</v>
      </c>
      <c r="AX60">
        <f>IF(Z60&gt;0, (R60*SUMPRODUCT(K60:$K$98, X60:$X$98)-K60*$AZ$3)/Z60, 0)</f>
        <v>-7253465110.2234221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0.79617230500000002</v>
      </c>
      <c r="Q61" s="5">
        <f t="shared" si="60"/>
        <v>50</v>
      </c>
      <c r="R61">
        <f t="shared" si="31"/>
        <v>500000</v>
      </c>
      <c r="S61">
        <f t="shared" si="32"/>
        <v>-33412730814.990788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-77.513203932281783</v>
      </c>
      <c r="AC61">
        <f t="shared" si="33"/>
        <v>-69.208265494187856</v>
      </c>
      <c r="AE61">
        <f t="shared" si="34"/>
        <v>0</v>
      </c>
      <c r="AF61">
        <f t="shared" si="35"/>
        <v>0</v>
      </c>
      <c r="AG61">
        <f t="shared" si="36"/>
        <v>-1.0356571253843344E-7</v>
      </c>
      <c r="AH61">
        <f t="shared" si="37"/>
        <v>-4.2540954774647659E-3</v>
      </c>
      <c r="AI61">
        <f t="shared" si="38"/>
        <v>-4.2541990431773039E-3</v>
      </c>
      <c r="AJ61">
        <f t="shared" si="39"/>
        <v>-8.3049384380939273</v>
      </c>
      <c r="AK61">
        <f t="shared" si="61"/>
        <v>-5.4259242752597254</v>
      </c>
      <c r="AL61">
        <f t="shared" si="40"/>
        <v>-13.73511691239683</v>
      </c>
      <c r="AN61">
        <f t="shared" si="41"/>
        <v>0</v>
      </c>
      <c r="AO61">
        <f t="shared" si="42"/>
        <v>0</v>
      </c>
      <c r="AP61">
        <f t="shared" si="43"/>
        <v>-2.3593294150621685E-10</v>
      </c>
      <c r="AQ61">
        <f t="shared" si="44"/>
        <v>-9.6912504616244332E-6</v>
      </c>
      <c r="AR61">
        <f t="shared" si="45"/>
        <v>-9.6914863945659381E-6</v>
      </c>
      <c r="AS61">
        <f t="shared" si="46"/>
        <v>-1.8919471577047341E-2</v>
      </c>
      <c r="AT61">
        <f t="shared" si="47"/>
        <v>-1.2360792421303984E-2</v>
      </c>
      <c r="AU61">
        <f t="shared" si="48"/>
        <v>-3.1289955484745891E-2</v>
      </c>
      <c r="AW61">
        <v>58</v>
      </c>
      <c r="AX61">
        <f>IF(Z61&gt;0, (R61*SUMPRODUCT(K61:$K$98, X61:$X$98)-K61*$AZ$3)/Z61, 0)</f>
        <v>-33412730814.990788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0.79964768799999997</v>
      </c>
      <c r="Q62" s="5">
        <f t="shared" si="60"/>
        <v>50</v>
      </c>
      <c r="R62">
        <f t="shared" si="31"/>
        <v>500000</v>
      </c>
      <c r="S62">
        <f t="shared" si="32"/>
        <v>-156724124490.97318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-69.208265494187856</v>
      </c>
      <c r="AC62">
        <f t="shared" si="33"/>
        <v>-61.79310262667699</v>
      </c>
      <c r="AE62">
        <f t="shared" si="34"/>
        <v>0</v>
      </c>
      <c r="AF62">
        <f t="shared" si="35"/>
        <v>0</v>
      </c>
      <c r="AG62">
        <f t="shared" si="36"/>
        <v>-1.9713972825618202E-8</v>
      </c>
      <c r="AH62">
        <f t="shared" si="37"/>
        <v>-8.2816082587430903E-4</v>
      </c>
      <c r="AI62">
        <f t="shared" si="38"/>
        <v>-8.2818053984713464E-4</v>
      </c>
      <c r="AJ62">
        <f t="shared" si="39"/>
        <v>-7.4151628675108654</v>
      </c>
      <c r="AK62">
        <f t="shared" si="61"/>
        <v>-4.8445785845931502</v>
      </c>
      <c r="AL62">
        <f t="shared" si="40"/>
        <v>-12.260569632643863</v>
      </c>
      <c r="AN62">
        <f t="shared" si="41"/>
        <v>0</v>
      </c>
      <c r="AO62">
        <f t="shared" si="42"/>
        <v>0</v>
      </c>
      <c r="AP62">
        <f t="shared" si="43"/>
        <v>-4.0098554368454609E-11</v>
      </c>
      <c r="AQ62">
        <f t="shared" si="44"/>
        <v>-1.6844931357007638E-6</v>
      </c>
      <c r="AR62">
        <f t="shared" si="45"/>
        <v>-1.6845332342551322E-6</v>
      </c>
      <c r="AS62">
        <f t="shared" si="46"/>
        <v>-1.5082566767437256E-2</v>
      </c>
      <c r="AT62">
        <f t="shared" si="47"/>
        <v>-9.8539548311702401E-3</v>
      </c>
      <c r="AU62">
        <f t="shared" si="48"/>
        <v>-2.493820613184175E-2</v>
      </c>
      <c r="AW62">
        <v>59</v>
      </c>
      <c r="AX62">
        <f>IF(Z62&gt;0, (R62*SUMPRODUCT(K62:$K$98, X62:$X$98)-K62*$AZ$3)/Z62, 0)</f>
        <v>-156724124490.97318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0.80323853099999998</v>
      </c>
      <c r="Q63" s="5">
        <f t="shared" si="60"/>
        <v>50</v>
      </c>
      <c r="R63">
        <f t="shared" si="31"/>
        <v>500000</v>
      </c>
      <c r="S63">
        <f t="shared" si="32"/>
        <v>-749256570318.48291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-61.79310262667699</v>
      </c>
      <c r="AC63">
        <f t="shared" si="33"/>
        <v>-55.172414526561788</v>
      </c>
      <c r="AE63">
        <f t="shared" si="34"/>
        <v>0</v>
      </c>
      <c r="AF63">
        <f t="shared" si="35"/>
        <v>0</v>
      </c>
      <c r="AG63">
        <f t="shared" si="36"/>
        <v>-3.681810524738536E-9</v>
      </c>
      <c r="AH63">
        <f t="shared" si="37"/>
        <v>-1.5835022572623485E-4</v>
      </c>
      <c r="AI63">
        <f t="shared" si="38"/>
        <v>-1.5835390753675958E-4</v>
      </c>
      <c r="AJ63">
        <f t="shared" si="39"/>
        <v>-6.6206881001152027</v>
      </c>
      <c r="AK63">
        <f t="shared" si="61"/>
        <v>-4.3255171838673894</v>
      </c>
      <c r="AL63">
        <f t="shared" si="40"/>
        <v>-10.94636363789013</v>
      </c>
      <c r="AN63">
        <f t="shared" si="41"/>
        <v>0</v>
      </c>
      <c r="AO63">
        <f t="shared" si="42"/>
        <v>0</v>
      </c>
      <c r="AP63">
        <f t="shared" si="43"/>
        <v>-6.6864865344901326E-12</v>
      </c>
      <c r="AQ63">
        <f t="shared" si="44"/>
        <v>-2.8757771344768852E-7</v>
      </c>
      <c r="AR63">
        <f t="shared" si="45"/>
        <v>-2.8758439993422298E-7</v>
      </c>
      <c r="AS63">
        <f t="shared" si="46"/>
        <v>-1.2023742539989382E-2</v>
      </c>
      <c r="AT63">
        <f t="shared" si="47"/>
        <v>-7.8555135334371709E-3</v>
      </c>
      <c r="AU63">
        <f t="shared" si="48"/>
        <v>-1.9879543657826487E-2</v>
      </c>
      <c r="AW63">
        <v>60</v>
      </c>
      <c r="AX63">
        <f>IF(Z63&gt;0, (R63*SUMPRODUCT(K63:$K$98, X63:$X$98)-K63*$AZ$3)/Z63, 0)</f>
        <v>-749256570318.48291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0.80709142899999997</v>
      </c>
      <c r="Q64" s="5">
        <f t="shared" si="60"/>
        <v>50</v>
      </c>
      <c r="R64">
        <f t="shared" si="31"/>
        <v>500000</v>
      </c>
      <c r="S64">
        <f t="shared" si="32"/>
        <v>-3657450716427.3257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-55.172414526561788</v>
      </c>
      <c r="AC64">
        <f t="shared" si="33"/>
        <v>-49.261084649310632</v>
      </c>
      <c r="AE64">
        <f t="shared" si="34"/>
        <v>0</v>
      </c>
      <c r="AF64">
        <f t="shared" si="35"/>
        <v>0</v>
      </c>
      <c r="AG64">
        <f t="shared" si="36"/>
        <v>-6.7343470177268576E-10</v>
      </c>
      <c r="AH64">
        <f t="shared" si="37"/>
        <v>-2.9715577177184647E-5</v>
      </c>
      <c r="AI64">
        <f t="shared" si="38"/>
        <v>-2.9716250611886418E-5</v>
      </c>
      <c r="AJ64">
        <f t="shared" si="39"/>
        <v>-5.9113298772511556</v>
      </c>
      <c r="AK64">
        <f t="shared" si="61"/>
        <v>-3.8620690168593255</v>
      </c>
      <c r="AL64">
        <f t="shared" si="40"/>
        <v>-9.7734286103610941</v>
      </c>
      <c r="AN64">
        <f t="shared" si="41"/>
        <v>0</v>
      </c>
      <c r="AO64">
        <f t="shared" si="42"/>
        <v>0</v>
      </c>
      <c r="AP64">
        <f t="shared" si="43"/>
        <v>-1.091978300923511E-12</v>
      </c>
      <c r="AQ64">
        <f t="shared" si="44"/>
        <v>-4.8183981893847307E-8</v>
      </c>
      <c r="AR64">
        <f t="shared" si="45"/>
        <v>-4.8185073872148226E-8</v>
      </c>
      <c r="AS64">
        <f t="shared" si="46"/>
        <v>-9.5852559105841402E-3</v>
      </c>
      <c r="AT64">
        <f t="shared" si="47"/>
        <v>-6.262367460390994E-3</v>
      </c>
      <c r="AU64">
        <f t="shared" si="48"/>
        <v>-1.584767155604901E-2</v>
      </c>
      <c r="AW64">
        <v>61</v>
      </c>
      <c r="AX64">
        <f>IF(Z64&gt;0, (R64*SUMPRODUCT(K64:$K$98, X64:$X$98)-K64*$AZ$3)/Z64, 0)</f>
        <v>-3657450716427.3257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0.81105379099999997</v>
      </c>
      <c r="Q65" s="5">
        <f t="shared" si="60"/>
        <v>50</v>
      </c>
      <c r="R65">
        <f t="shared" si="31"/>
        <v>500000</v>
      </c>
      <c r="S65">
        <f t="shared" si="32"/>
        <v>-18248953236720.496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-49.261084649310632</v>
      </c>
      <c r="AC65">
        <f t="shared" si="33"/>
        <v>-43.983111336040267</v>
      </c>
      <c r="AE65">
        <f t="shared" si="34"/>
        <v>0</v>
      </c>
      <c r="AF65">
        <f t="shared" si="35"/>
        <v>0</v>
      </c>
      <c r="AG65">
        <f t="shared" si="36"/>
        <v>-1.2050858689126773E-10</v>
      </c>
      <c r="AH65">
        <f t="shared" si="37"/>
        <v>-5.4619176786369113E-6</v>
      </c>
      <c r="AI65">
        <f t="shared" si="38"/>
        <v>-5.4620381872238023E-6</v>
      </c>
      <c r="AJ65">
        <f t="shared" si="39"/>
        <v>-5.2779733132703655</v>
      </c>
      <c r="AK65">
        <f t="shared" si="61"/>
        <v>-3.4482759254517448</v>
      </c>
      <c r="AL65">
        <f t="shared" si="40"/>
        <v>-8.7262547007602969</v>
      </c>
      <c r="AN65">
        <f t="shared" si="41"/>
        <v>0</v>
      </c>
      <c r="AO65">
        <f t="shared" si="42"/>
        <v>0</v>
      </c>
      <c r="AP65">
        <f t="shared" si="43"/>
        <v>-1.7446908683975312E-13</v>
      </c>
      <c r="AQ65">
        <f t="shared" si="44"/>
        <v>-7.907617327265644E-9</v>
      </c>
      <c r="AR65">
        <f t="shared" si="45"/>
        <v>-7.9077917963524828E-9</v>
      </c>
      <c r="AS65">
        <f t="shared" si="46"/>
        <v>-7.6413076286565677E-3</v>
      </c>
      <c r="AT65">
        <f t="shared" si="47"/>
        <v>-4.9923210237947354E-3</v>
      </c>
      <c r="AU65">
        <f t="shared" si="48"/>
        <v>-1.2633636560243099E-2</v>
      </c>
      <c r="AW65">
        <v>62</v>
      </c>
      <c r="AX65">
        <f>IF(Z65&gt;0, (R65*SUMPRODUCT(K65:$K$98, X65:$X$98)-K65*$AZ$3)/Z65, 0)</f>
        <v>-18248953236720.496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0.81525055400000002</v>
      </c>
      <c r="Q66" s="5">
        <f t="shared" si="60"/>
        <v>50</v>
      </c>
      <c r="R66">
        <f t="shared" si="31"/>
        <v>500000</v>
      </c>
      <c r="S66">
        <f t="shared" si="32"/>
        <v>-93240400029276.047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-43.983111336040267</v>
      </c>
      <c r="AC66">
        <f t="shared" si="33"/>
        <v>-39.270635128363651</v>
      </c>
      <c r="AE66">
        <f t="shared" si="34"/>
        <v>0</v>
      </c>
      <c r="AF66">
        <f t="shared" si="35"/>
        <v>0</v>
      </c>
      <c r="AG66">
        <f t="shared" si="36"/>
        <v>-2.1058808797491901E-11</v>
      </c>
      <c r="AH66">
        <f t="shared" si="37"/>
        <v>-9.8244692224863135E-7</v>
      </c>
      <c r="AI66">
        <f t="shared" si="38"/>
        <v>-9.8246798105742875E-7</v>
      </c>
      <c r="AJ66">
        <f t="shared" si="39"/>
        <v>-4.712476207676616</v>
      </c>
      <c r="AK66">
        <f t="shared" si="61"/>
        <v>-3.0788177935228189</v>
      </c>
      <c r="AL66">
        <f t="shared" si="40"/>
        <v>-7.7912949836674157</v>
      </c>
      <c r="AN66">
        <f t="shared" si="41"/>
        <v>0</v>
      </c>
      <c r="AO66">
        <f t="shared" si="42"/>
        <v>0</v>
      </c>
      <c r="AP66">
        <f t="shared" si="43"/>
        <v>-2.7221764526225675E-14</v>
      </c>
      <c r="AQ66">
        <f t="shared" si="44"/>
        <v>-1.2699644616248466E-9</v>
      </c>
      <c r="AR66">
        <f t="shared" si="45"/>
        <v>-1.2699916833893727E-9</v>
      </c>
      <c r="AS66">
        <f t="shared" si="46"/>
        <v>-6.0916037034389209E-3</v>
      </c>
      <c r="AT66">
        <f t="shared" si="47"/>
        <v>-3.9798477587399779E-3</v>
      </c>
      <c r="AU66">
        <f t="shared" si="48"/>
        <v>-1.0071452732170583E-2</v>
      </c>
      <c r="AW66">
        <v>63</v>
      </c>
      <c r="AX66">
        <f>IF(Z66&gt;0, (R66*SUMPRODUCT(K66:$K$98, X66:$X$98)-K66*$AZ$3)/Z66, 0)</f>
        <v>-93240400029276.047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2">$C$6</f>
        <v>500000</v>
      </c>
      <c r="S67">
        <f t="shared" ref="S67:S89" si="63">AX67</f>
        <v>-488826138133881.63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-39.270635128363651</v>
      </c>
      <c r="AC67">
        <f t="shared" ref="AC67:AC89" si="64">S67*Z67</f>
        <v>-35.063067080004835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-3.5864558321144464E-12</v>
      </c>
      <c r="AH67">
        <f t="shared" ref="AH67:AH89" si="68">-X67*R67</f>
        <v>-1.7261764877402534E-7</v>
      </c>
      <c r="AI67">
        <f t="shared" ref="AI67:AI89" si="69">SUM(AE67:AH67)</f>
        <v>-1.7262123522985745E-7</v>
      </c>
      <c r="AJ67">
        <f t="shared" ref="AJ67:AJ89" si="70">AB67-AC67</f>
        <v>-4.2075680483588158</v>
      </c>
      <c r="AK67">
        <f t="shared" si="61"/>
        <v>-2.7489444589854557</v>
      </c>
      <c r="AL67">
        <f t="shared" ref="AL67:AL89" si="71">SUM(AI67:AK67)</f>
        <v>-6.956512679965507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-4.1393288994866349E-15</v>
      </c>
      <c r="AQ67">
        <f t="shared" ref="AQ67:AQ89" si="75">AH67*$K67</f>
        <v>-1.9922766529944983E-10</v>
      </c>
      <c r="AR67">
        <f t="shared" ref="AR67:AR89" si="76">AI67*$K67</f>
        <v>-1.9923180462834932E-10</v>
      </c>
      <c r="AS67">
        <f t="shared" ref="AS67:AS89" si="77">AJ67*$K67</f>
        <v>-4.8561891835316633E-3</v>
      </c>
      <c r="AT67">
        <f t="shared" ref="AT67:AT89" si="78">AK67*$K67</f>
        <v>-3.1727102674100473E-3</v>
      </c>
      <c r="AU67">
        <f t="shared" ref="AU67:AU89" si="79">AL67*$K67</f>
        <v>-8.0288996501735148E-3</v>
      </c>
      <c r="AW67">
        <v>64</v>
      </c>
      <c r="AX67">
        <f>IF(Z67&gt;0, (R67*SUMPRODUCT(K67:$K$98, X67:$X$98)-K67*$AZ$3)/Z67, 0)</f>
        <v>-488826138133881.63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0.82421808699999999</v>
      </c>
      <c r="Q68" s="5">
        <f t="shared" si="60"/>
        <v>50</v>
      </c>
      <c r="R68">
        <f t="shared" si="62"/>
        <v>500000</v>
      </c>
      <c r="S68">
        <f t="shared" si="63"/>
        <v>-2632687131861815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-35.063067080004835</v>
      </c>
      <c r="AC68">
        <f t="shared" si="64"/>
        <v>-31.306309893035504</v>
      </c>
      <c r="AE68">
        <f t="shared" si="65"/>
        <v>0</v>
      </c>
      <c r="AF68">
        <f t="shared" si="66"/>
        <v>0</v>
      </c>
      <c r="AG68">
        <f t="shared" si="67"/>
        <v>-5.9456950873793984E-13</v>
      </c>
      <c r="AH68">
        <f t="shared" si="68"/>
        <v>-2.9560217650553621E-8</v>
      </c>
      <c r="AI68">
        <f t="shared" si="69"/>
        <v>-2.9560812220062358E-8</v>
      </c>
      <c r="AJ68">
        <f t="shared" si="70"/>
        <v>-3.756757186969331</v>
      </c>
      <c r="AK68">
        <f t="shared" si="61"/>
        <v>-2.4544146956003385</v>
      </c>
      <c r="AL68">
        <f t="shared" si="71"/>
        <v>-6.2111719121304816</v>
      </c>
      <c r="AN68">
        <f t="shared" si="72"/>
        <v>0</v>
      </c>
      <c r="AO68">
        <f t="shared" si="73"/>
        <v>0</v>
      </c>
      <c r="AP68">
        <f t="shared" si="74"/>
        <v>-6.1270166383310627E-16</v>
      </c>
      <c r="AQ68">
        <f t="shared" si="75"/>
        <v>-3.0461694169631149E-11</v>
      </c>
      <c r="AR68">
        <f t="shared" si="76"/>
        <v>-3.0462306871294979E-11</v>
      </c>
      <c r="AS68">
        <f t="shared" si="77"/>
        <v>-3.8713242863041078E-3</v>
      </c>
      <c r="AT68">
        <f t="shared" si="78"/>
        <v>-2.5292652005025271E-3</v>
      </c>
      <c r="AU68">
        <f t="shared" si="79"/>
        <v>-6.400589517268942E-3</v>
      </c>
      <c r="AW68">
        <v>65</v>
      </c>
      <c r="AX68">
        <f>IF(Z68&gt;0, (R68*SUMPRODUCT(K68:$K$98, X68:$X$98)-K68*$AZ$3)/Z68, 0)</f>
        <v>-2632687131861815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0.82894669600000004</v>
      </c>
      <c r="Q69" s="5">
        <f t="shared" ref="Q69:Q89" si="91">$C$8</f>
        <v>50</v>
      </c>
      <c r="R69">
        <f t="shared" si="62"/>
        <v>500000</v>
      </c>
      <c r="S69">
        <f t="shared" si="63"/>
        <v>-1.4595251709913052E+16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-31.306309893035504</v>
      </c>
      <c r="AC69">
        <f t="shared" si="64"/>
        <v>-27.952062404522614</v>
      </c>
      <c r="AE69">
        <f t="shared" si="65"/>
        <v>0</v>
      </c>
      <c r="AF69">
        <f t="shared" si="66"/>
        <v>0</v>
      </c>
      <c r="AG69">
        <f t="shared" si="67"/>
        <v>-9.5757383839902034E-14</v>
      </c>
      <c r="AH69">
        <f t="shared" si="68"/>
        <v>-4.9286642981065839E-9</v>
      </c>
      <c r="AI69">
        <f t="shared" si="69"/>
        <v>-4.928760055490424E-9</v>
      </c>
      <c r="AJ69">
        <f t="shared" si="70"/>
        <v>-3.3542474885128897</v>
      </c>
      <c r="AK69">
        <f t="shared" si="61"/>
        <v>-2.1914416925124853</v>
      </c>
      <c r="AL69">
        <f t="shared" si="71"/>
        <v>-5.5456891859541351</v>
      </c>
      <c r="AN69">
        <f t="shared" si="72"/>
        <v>0</v>
      </c>
      <c r="AO69">
        <f t="shared" si="73"/>
        <v>0</v>
      </c>
      <c r="AP69">
        <f t="shared" si="74"/>
        <v>-8.8105024398766986E-17</v>
      </c>
      <c r="AQ69">
        <f t="shared" si="75"/>
        <v>-4.5347948202513943E-12</v>
      </c>
      <c r="AR69">
        <f t="shared" si="76"/>
        <v>-4.5348829252757935E-12</v>
      </c>
      <c r="AS69">
        <f t="shared" si="77"/>
        <v>-3.0861960191918432E-3</v>
      </c>
      <c r="AT69">
        <f t="shared" si="78"/>
        <v>-2.0163147325546779E-3</v>
      </c>
      <c r="AU69">
        <f t="shared" si="79"/>
        <v>-5.102510756281404E-3</v>
      </c>
      <c r="AW69">
        <v>66</v>
      </c>
      <c r="AX69">
        <f>IF(Z69&gt;0, (R69*SUMPRODUCT(K69:$K$98, X69:$X$98)-K69*$AZ$3)/Z69, 0)</f>
        <v>-1.4595251709913052E+16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0.83370721699999994</v>
      </c>
      <c r="Q70" s="5">
        <f t="shared" si="91"/>
        <v>50</v>
      </c>
      <c r="R70">
        <f t="shared" si="62"/>
        <v>500000</v>
      </c>
      <c r="S70">
        <f t="shared" si="63"/>
        <v>-8.3378608345568096E+16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-27.952062404522614</v>
      </c>
      <c r="AC70">
        <f t="shared" si="64"/>
        <v>-24.957198575470581</v>
      </c>
      <c r="AE70">
        <f t="shared" si="65"/>
        <v>0</v>
      </c>
      <c r="AF70">
        <f t="shared" si="66"/>
        <v>0</v>
      </c>
      <c r="AG70">
        <f t="shared" si="67"/>
        <v>-1.4966188013137519E-14</v>
      </c>
      <c r="AH70">
        <f t="shared" si="68"/>
        <v>-7.9833621988365505E-10</v>
      </c>
      <c r="AI70">
        <f t="shared" si="69"/>
        <v>-7.9835118607166816E-10</v>
      </c>
      <c r="AJ70">
        <f t="shared" si="70"/>
        <v>-2.9948638290520329</v>
      </c>
      <c r="AK70">
        <f t="shared" si="61"/>
        <v>-1.9566443683165833</v>
      </c>
      <c r="AL70">
        <f t="shared" si="71"/>
        <v>-4.9515081981669677</v>
      </c>
      <c r="AN70">
        <f t="shared" si="72"/>
        <v>0</v>
      </c>
      <c r="AO70">
        <f t="shared" si="73"/>
        <v>0</v>
      </c>
      <c r="AP70">
        <f t="shared" si="74"/>
        <v>-1.2294803088898389E-17</v>
      </c>
      <c r="AQ70">
        <f t="shared" si="75"/>
        <v>-6.5583745263583142E-13</v>
      </c>
      <c r="AR70">
        <f t="shared" si="76"/>
        <v>-6.5584974743892032E-13</v>
      </c>
      <c r="AS70">
        <f t="shared" si="77"/>
        <v>-2.4602965714406902E-3</v>
      </c>
      <c r="AT70">
        <f t="shared" si="78"/>
        <v>-1.607393760010044E-3</v>
      </c>
      <c r="AU70">
        <f t="shared" si="79"/>
        <v>-4.0676903321065841E-3</v>
      </c>
      <c r="AW70">
        <v>67</v>
      </c>
      <c r="AX70">
        <f>IF(Z70&gt;0, (R70*SUMPRODUCT(K70:$K$98, X70:$X$98)-K70*$AZ$3)/Z70, 0)</f>
        <v>-8.3378608345568096E+16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0.83838979800000002</v>
      </c>
      <c r="Q71" s="5">
        <f t="shared" si="91"/>
        <v>50</v>
      </c>
      <c r="R71">
        <f t="shared" si="62"/>
        <v>500000</v>
      </c>
      <c r="S71">
        <f t="shared" si="63"/>
        <v>-4.9103018821141446E+17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-24.957198575470581</v>
      </c>
      <c r="AC71">
        <f t="shared" si="64"/>
        <v>-22.283213013813597</v>
      </c>
      <c r="AE71">
        <f t="shared" si="65"/>
        <v>0</v>
      </c>
      <c r="AF71">
        <f t="shared" si="66"/>
        <v>0</v>
      </c>
      <c r="AG71">
        <f t="shared" si="67"/>
        <v>-2.2690267878417585E-15</v>
      </c>
      <c r="AH71">
        <f t="shared" si="68"/>
        <v>-1.2547499345164383E-10</v>
      </c>
      <c r="AI71">
        <f t="shared" si="69"/>
        <v>-1.2547726247843167E-10</v>
      </c>
      <c r="AJ71">
        <f t="shared" si="70"/>
        <v>-2.6739855616569841</v>
      </c>
      <c r="AK71">
        <f t="shared" si="61"/>
        <v>-1.7470039002829409</v>
      </c>
      <c r="AL71">
        <f t="shared" si="71"/>
        <v>-4.4209894620654024</v>
      </c>
      <c r="AN71">
        <f t="shared" si="72"/>
        <v>0</v>
      </c>
      <c r="AO71">
        <f t="shared" si="73"/>
        <v>0</v>
      </c>
      <c r="AP71">
        <f t="shared" si="74"/>
        <v>-1.6643014105875975E-18</v>
      </c>
      <c r="AQ71">
        <f t="shared" si="75"/>
        <v>-9.2034263197779416E-14</v>
      </c>
      <c r="AR71">
        <f t="shared" si="76"/>
        <v>-9.2035927499189994E-14</v>
      </c>
      <c r="AS71">
        <f t="shared" si="77"/>
        <v>-1.9613333637147662E-3</v>
      </c>
      <c r="AT71">
        <f t="shared" si="78"/>
        <v>-1.2814044642939246E-3</v>
      </c>
      <c r="AU71">
        <f t="shared" si="79"/>
        <v>-3.2427378281007272E-3</v>
      </c>
      <c r="AW71">
        <v>68</v>
      </c>
      <c r="AX71">
        <f>IF(Z71&gt;0, (R71*SUMPRODUCT(K71:$K$98, X71:$X$98)-K71*$AZ$3)/Z71, 0)</f>
        <v>-4.9103018821141446E+17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0.84318435700000005</v>
      </c>
      <c r="Q72" s="5">
        <f t="shared" si="91"/>
        <v>50</v>
      </c>
      <c r="R72">
        <f t="shared" si="62"/>
        <v>500000</v>
      </c>
      <c r="S72">
        <f t="shared" si="63"/>
        <v>-2.9861927649157274E+18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-22.283213013813597</v>
      </c>
      <c r="AC72">
        <f t="shared" si="64"/>
        <v>-19.895725905190787</v>
      </c>
      <c r="AE72">
        <f t="shared" si="65"/>
        <v>0</v>
      </c>
      <c r="AF72">
        <f t="shared" si="66"/>
        <v>0</v>
      </c>
      <c r="AG72">
        <f t="shared" si="67"/>
        <v>-3.331286268412123E-16</v>
      </c>
      <c r="AH72">
        <f t="shared" si="68"/>
        <v>-1.9132078931221284E-11</v>
      </c>
      <c r="AI72">
        <f t="shared" si="69"/>
        <v>-1.9132412059848126E-11</v>
      </c>
      <c r="AJ72">
        <f t="shared" si="70"/>
        <v>-2.3874871086228104</v>
      </c>
      <c r="AK72">
        <f t="shared" ref="AK72:AK89" si="92">G72*SUM(AB72:AB72, AE72:AF72)</f>
        <v>-1.559824910966952</v>
      </c>
      <c r="AL72">
        <f t="shared" si="71"/>
        <v>-3.9473120196088947</v>
      </c>
      <c r="AN72">
        <f t="shared" si="72"/>
        <v>0</v>
      </c>
      <c r="AO72">
        <f t="shared" si="73"/>
        <v>0</v>
      </c>
      <c r="AP72">
        <f t="shared" si="74"/>
        <v>-2.181656086975224E-19</v>
      </c>
      <c r="AQ72">
        <f t="shared" si="75"/>
        <v>-1.2529579595897286E-14</v>
      </c>
      <c r="AR72">
        <f t="shared" si="76"/>
        <v>-1.2529797761505984E-14</v>
      </c>
      <c r="AS72">
        <f t="shared" si="77"/>
        <v>-1.5635629493902898E-3</v>
      </c>
      <c r="AT72">
        <f t="shared" si="78"/>
        <v>-1.0215277936016882E-3</v>
      </c>
      <c r="AU72">
        <f t="shared" si="79"/>
        <v>-2.5850907430045077E-3</v>
      </c>
      <c r="AW72">
        <v>69</v>
      </c>
      <c r="AX72">
        <f>IF(Z72&gt;0, (R72*SUMPRODUCT(K72:$K$98, X72:$X$98)-K72*$AZ$3)/Z72, 0)</f>
        <v>-2.9861927649157274E+18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0.84806285100000001</v>
      </c>
      <c r="Q73" s="5">
        <f t="shared" si="91"/>
        <v>50</v>
      </c>
      <c r="R73">
        <f t="shared" si="62"/>
        <v>500000</v>
      </c>
      <c r="S73">
        <f t="shared" si="63"/>
        <v>-1.8784677294760444E+19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-19.895725905190787</v>
      </c>
      <c r="AC73">
        <f t="shared" si="64"/>
        <v>-17.764040986777498</v>
      </c>
      <c r="AE73">
        <f t="shared" si="65"/>
        <v>0</v>
      </c>
      <c r="AF73">
        <f t="shared" si="66"/>
        <v>0</v>
      </c>
      <c r="AG73">
        <f t="shared" si="67"/>
        <v>-4.7283327544126537E-17</v>
      </c>
      <c r="AH73">
        <f t="shared" si="68"/>
        <v>-2.8251401302867362E-12</v>
      </c>
      <c r="AI73">
        <f t="shared" si="69"/>
        <v>-2.8251874136142803E-12</v>
      </c>
      <c r="AJ73">
        <f t="shared" si="70"/>
        <v>-2.1316849184132884</v>
      </c>
      <c r="AK73">
        <f t="shared" si="92"/>
        <v>-1.3927008133633552</v>
      </c>
      <c r="AL73">
        <f t="shared" si="71"/>
        <v>-3.5243857317794687</v>
      </c>
      <c r="AN73">
        <f t="shared" si="72"/>
        <v>0</v>
      </c>
      <c r="AO73">
        <f t="shared" si="73"/>
        <v>0</v>
      </c>
      <c r="AP73">
        <f t="shared" si="74"/>
        <v>-2.7648039739621354E-20</v>
      </c>
      <c r="AQ73">
        <f t="shared" si="75"/>
        <v>-1.6519477509122429E-15</v>
      </c>
      <c r="AR73">
        <f t="shared" si="76"/>
        <v>-1.6519753989519824E-15</v>
      </c>
      <c r="AS73">
        <f t="shared" si="77"/>
        <v>-1.2464628104195928E-3</v>
      </c>
      <c r="AT73">
        <f t="shared" si="78"/>
        <v>-8.1435570280747119E-4</v>
      </c>
      <c r="AU73">
        <f t="shared" si="79"/>
        <v>-2.0608185132287159E-3</v>
      </c>
      <c r="AW73">
        <v>70</v>
      </c>
      <c r="AX73">
        <f>IF(Z73&gt;0, (R73*SUMPRODUCT(K73:$K$98, X73:$X$98)-K73*$AZ$3)/Z73, 0)</f>
        <v>-1.8784677294760444E+19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0.85299375700000002</v>
      </c>
      <c r="Q74" s="5">
        <f t="shared" si="91"/>
        <v>50</v>
      </c>
      <c r="R74">
        <f t="shared" si="62"/>
        <v>500000</v>
      </c>
      <c r="S74">
        <f t="shared" si="63"/>
        <v>-1.2241802221299699E+20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-17.764040986777498</v>
      </c>
      <c r="AC74">
        <f t="shared" si="64"/>
        <v>-15.86075088105134</v>
      </c>
      <c r="AE74">
        <f t="shared" si="65"/>
        <v>0</v>
      </c>
      <c r="AF74">
        <f t="shared" si="66"/>
        <v>0</v>
      </c>
      <c r="AG74">
        <f t="shared" si="67"/>
        <v>-6.4781110633591904E-18</v>
      </c>
      <c r="AH74">
        <f t="shared" si="68"/>
        <v>-4.0332383205326082E-13</v>
      </c>
      <c r="AI74">
        <f t="shared" si="69"/>
        <v>-4.0333031016432416E-13</v>
      </c>
      <c r="AJ74">
        <f t="shared" si="70"/>
        <v>-1.9032901057261586</v>
      </c>
      <c r="AK74">
        <f t="shared" si="92"/>
        <v>-1.2434828690744251</v>
      </c>
      <c r="AL74">
        <f t="shared" si="71"/>
        <v>-3.1467729748009869</v>
      </c>
      <c r="AN74">
        <f t="shared" si="72"/>
        <v>0</v>
      </c>
      <c r="AO74">
        <f t="shared" si="73"/>
        <v>0</v>
      </c>
      <c r="AP74">
        <f t="shared" si="74"/>
        <v>-3.3821018312859094E-21</v>
      </c>
      <c r="AQ74">
        <f t="shared" si="75"/>
        <v>-2.1056790438557968E-16</v>
      </c>
      <c r="AR74">
        <f t="shared" si="76"/>
        <v>-2.1057128648741097E-16</v>
      </c>
      <c r="AS74">
        <f t="shared" si="77"/>
        <v>-9.9367252106154192E-4</v>
      </c>
      <c r="AT74">
        <f t="shared" si="78"/>
        <v>-6.4919938042687483E-4</v>
      </c>
      <c r="AU74">
        <f t="shared" si="79"/>
        <v>-1.6428719014886272E-3</v>
      </c>
      <c r="AW74">
        <v>71</v>
      </c>
      <c r="AX74">
        <f>IF(Z74&gt;0, (R74*SUMPRODUCT(K74:$K$98, X74:$X$98)-K74*$AZ$3)/Z74, 0)</f>
        <v>-1.2241802221299699E+20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0.85794593600000002</v>
      </c>
      <c r="Q75" s="5">
        <f t="shared" si="91"/>
        <v>50</v>
      </c>
      <c r="R75">
        <f t="shared" si="62"/>
        <v>500000</v>
      </c>
      <c r="S75">
        <f t="shared" si="63"/>
        <v>-8.2770497352749941E+20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-15.86075088105134</v>
      </c>
      <c r="AC75">
        <f t="shared" si="64"/>
        <v>-14.161384715224411</v>
      </c>
      <c r="AE75">
        <f t="shared" si="65"/>
        <v>0</v>
      </c>
      <c r="AF75">
        <f t="shared" si="66"/>
        <v>0</v>
      </c>
      <c r="AG75">
        <f t="shared" si="67"/>
        <v>-8.5546089295994291E-19</v>
      </c>
      <c r="AH75">
        <f t="shared" si="68"/>
        <v>-5.5578690597656557E-14</v>
      </c>
      <c r="AI75">
        <f t="shared" si="69"/>
        <v>-5.5579546058549516E-14</v>
      </c>
      <c r="AJ75">
        <f t="shared" si="70"/>
        <v>-1.6993661658269286</v>
      </c>
      <c r="AK75">
        <f t="shared" si="92"/>
        <v>-1.1102525616735939</v>
      </c>
      <c r="AL75">
        <f t="shared" si="71"/>
        <v>-2.809618727500578</v>
      </c>
      <c r="AN75">
        <f t="shared" si="72"/>
        <v>0</v>
      </c>
      <c r="AO75">
        <f t="shared" si="73"/>
        <v>0</v>
      </c>
      <c r="AP75">
        <f t="shared" si="74"/>
        <v>-3.9876811757423823E-22</v>
      </c>
      <c r="AQ75">
        <f t="shared" si="75"/>
        <v>-2.5907683225802708E-17</v>
      </c>
      <c r="AR75">
        <f t="shared" si="76"/>
        <v>-2.5908081993920281E-17</v>
      </c>
      <c r="AS75">
        <f t="shared" si="77"/>
        <v>-7.9214965008094916E-4</v>
      </c>
      <c r="AT75">
        <f t="shared" si="78"/>
        <v>-5.175377713862204E-4</v>
      </c>
      <c r="AU75">
        <f t="shared" si="79"/>
        <v>-1.3096874214671955E-3</v>
      </c>
      <c r="AW75">
        <v>72</v>
      </c>
      <c r="AX75">
        <f>IF(Z75&gt;0, (R75*SUMPRODUCT(K75:$K$98, X75:$X$98)-K75*$AZ$3)/Z75, 0)</f>
        <v>-8.2770497352749941E+20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0.86292441799999997</v>
      </c>
      <c r="Q76" s="5">
        <f t="shared" si="91"/>
        <v>50</v>
      </c>
      <c r="R76">
        <f t="shared" si="62"/>
        <v>500000</v>
      </c>
      <c r="S76">
        <f t="shared" si="63"/>
        <v>-5.8156121432708413E+21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-14.161384715224411</v>
      </c>
      <c r="AC76">
        <f t="shared" si="64"/>
        <v>-12.644093495736081</v>
      </c>
      <c r="AE76">
        <f t="shared" si="65"/>
        <v>0</v>
      </c>
      <c r="AF76">
        <f t="shared" si="66"/>
        <v>0</v>
      </c>
      <c r="AG76">
        <f t="shared" si="67"/>
        <v>-1.0870819085112455E-19</v>
      </c>
      <c r="AH76">
        <f t="shared" si="68"/>
        <v>-7.3819809317921901E-15</v>
      </c>
      <c r="AI76">
        <f t="shared" si="69"/>
        <v>-7.3820896399830411E-15</v>
      </c>
      <c r="AJ76">
        <f t="shared" si="70"/>
        <v>-1.5172912194883299</v>
      </c>
      <c r="AK76">
        <f t="shared" si="92"/>
        <v>-0.99129693006570885</v>
      </c>
      <c r="AL76">
        <f t="shared" si="71"/>
        <v>-2.5085881495540461</v>
      </c>
      <c r="AN76">
        <f t="shared" si="72"/>
        <v>0</v>
      </c>
      <c r="AO76">
        <f t="shared" si="73"/>
        <v>0</v>
      </c>
      <c r="AP76">
        <f t="shared" si="74"/>
        <v>-4.5244366628384641E-23</v>
      </c>
      <c r="AQ76">
        <f t="shared" si="75"/>
        <v>-3.0723816587027239E-18</v>
      </c>
      <c r="AR76">
        <f t="shared" si="76"/>
        <v>-3.0724269030693524E-18</v>
      </c>
      <c r="AS76">
        <f t="shared" si="77"/>
        <v>-6.3149685114871623E-4</v>
      </c>
      <c r="AT76">
        <f t="shared" si="78"/>
        <v>-4.1257794275049455E-4</v>
      </c>
      <c r="AU76">
        <f t="shared" si="79"/>
        <v>-1.0440747938992138E-3</v>
      </c>
      <c r="AW76">
        <v>73</v>
      </c>
      <c r="AX76">
        <f>IF(Z76&gt;0, (R76*SUMPRODUCT(K76:$K$98, X76:$X$98)-K76*$AZ$3)/Z76, 0)</f>
        <v>-5.8156121432708413E+21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0.86793829099999997</v>
      </c>
      <c r="Q77" s="5">
        <f t="shared" si="91"/>
        <v>50</v>
      </c>
      <c r="R77">
        <f t="shared" si="62"/>
        <v>500000</v>
      </c>
      <c r="S77">
        <f t="shared" si="63"/>
        <v>-4.2540047036422445E+22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-12.644093495736081</v>
      </c>
      <c r="AC77">
        <f t="shared" si="64"/>
        <v>-11.2893691926215</v>
      </c>
      <c r="AE77">
        <f t="shared" si="65"/>
        <v>0</v>
      </c>
      <c r="AF77">
        <f t="shared" si="66"/>
        <v>0</v>
      </c>
      <c r="AG77">
        <f t="shared" si="67"/>
        <v>-1.3269107557586424E-20</v>
      </c>
      <c r="AH77">
        <f t="shared" si="68"/>
        <v>-9.4352001385026875E-16</v>
      </c>
      <c r="AI77">
        <f t="shared" si="69"/>
        <v>-9.4353328295782624E-16</v>
      </c>
      <c r="AJ77">
        <f t="shared" si="70"/>
        <v>-1.3547243031145815</v>
      </c>
      <c r="AK77">
        <f t="shared" si="92"/>
        <v>-0.88508654470152581</v>
      </c>
      <c r="AL77">
        <f t="shared" si="71"/>
        <v>-2.2398108478161083</v>
      </c>
      <c r="AN77">
        <f t="shared" si="72"/>
        <v>0</v>
      </c>
      <c r="AO77">
        <f t="shared" si="73"/>
        <v>0</v>
      </c>
      <c r="AP77">
        <f t="shared" si="74"/>
        <v>-4.9308970654314246E-24</v>
      </c>
      <c r="AQ77">
        <f t="shared" si="75"/>
        <v>-3.5061891293587139E-19</v>
      </c>
      <c r="AR77">
        <f t="shared" si="76"/>
        <v>-3.5062384383293675E-19</v>
      </c>
      <c r="AS77">
        <f t="shared" si="77"/>
        <v>-5.0342542342850499E-4</v>
      </c>
      <c r="AT77">
        <f t="shared" si="78"/>
        <v>-3.2890460997328963E-4</v>
      </c>
      <c r="AU77">
        <f t="shared" si="79"/>
        <v>-8.3233003340179505E-4</v>
      </c>
      <c r="AW77">
        <v>74</v>
      </c>
      <c r="AX77">
        <f>IF(Z77&gt;0, (R77*SUMPRODUCT(K77:$K$98, X77:$X$98)-K77*$AZ$3)/Z77, 0)</f>
        <v>-4.2540047036422445E+22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0.872959127</v>
      </c>
      <c r="Q78" s="5">
        <f t="shared" si="91"/>
        <v>50</v>
      </c>
      <c r="R78">
        <f t="shared" si="62"/>
        <v>500000</v>
      </c>
      <c r="S78">
        <f t="shared" si="63"/>
        <v>-3.2452068991273317E+23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-11.2893691926215</v>
      </c>
      <c r="AC78">
        <f t="shared" si="64"/>
        <v>-10.07979392198348</v>
      </c>
      <c r="AE78">
        <f t="shared" si="65"/>
        <v>0</v>
      </c>
      <c r="AF78">
        <f t="shared" si="66"/>
        <v>0</v>
      </c>
      <c r="AG78">
        <f t="shared" si="67"/>
        <v>-1.5530279324708134E-21</v>
      </c>
      <c r="AH78">
        <f t="shared" si="68"/>
        <v>-1.1583388549539744E-16</v>
      </c>
      <c r="AI78">
        <f t="shared" si="69"/>
        <v>-1.1583543852332992E-16</v>
      </c>
      <c r="AJ78">
        <f t="shared" si="70"/>
        <v>-1.2095752706380196</v>
      </c>
      <c r="AK78">
        <f t="shared" si="92"/>
        <v>-0.79025584348350508</v>
      </c>
      <c r="AL78">
        <f t="shared" si="71"/>
        <v>-1.999831114121525</v>
      </c>
      <c r="AN78">
        <f t="shared" si="72"/>
        <v>0</v>
      </c>
      <c r="AO78">
        <f t="shared" si="73"/>
        <v>0</v>
      </c>
      <c r="AP78">
        <f t="shared" si="74"/>
        <v>-5.1528258679574301E-25</v>
      </c>
      <c r="AQ78">
        <f t="shared" si="75"/>
        <v>-3.8432782121123902E-20</v>
      </c>
      <c r="AR78">
        <f t="shared" si="76"/>
        <v>-3.84332974037107E-20</v>
      </c>
      <c r="AS78">
        <f t="shared" si="77"/>
        <v>-4.0132766536073432E-4</v>
      </c>
      <c r="AT78">
        <f t="shared" si="78"/>
        <v>-2.6220074136901276E-4</v>
      </c>
      <c r="AU78">
        <f t="shared" si="79"/>
        <v>-6.6352840672974714E-4</v>
      </c>
      <c r="AW78">
        <v>75</v>
      </c>
      <c r="AX78">
        <f>IF(Z78&gt;0, (R78*SUMPRODUCT(K78:$K$98, X78:$X$98)-K78*$AZ$3)/Z78, 0)</f>
        <v>-3.2452068991273317E+23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0.877957722</v>
      </c>
      <c r="Q79" s="5">
        <f t="shared" si="91"/>
        <v>50</v>
      </c>
      <c r="R79">
        <f t="shared" si="62"/>
        <v>500000</v>
      </c>
      <c r="S79">
        <f t="shared" si="63"/>
        <v>-2.5860828712667879E+24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-10.07979392198348</v>
      </c>
      <c r="AC79">
        <f t="shared" si="64"/>
        <v>-8.9998160017709647</v>
      </c>
      <c r="AE79">
        <f t="shared" si="65"/>
        <v>0</v>
      </c>
      <c r="AF79">
        <f t="shared" si="66"/>
        <v>0</v>
      </c>
      <c r="AG79">
        <f t="shared" si="67"/>
        <v>-1.7400478735166019E-22</v>
      </c>
      <c r="AH79">
        <f t="shared" si="68"/>
        <v>-1.3634928657944452E-17</v>
      </c>
      <c r="AI79">
        <f t="shared" si="69"/>
        <v>-1.3635102662731804E-17</v>
      </c>
      <c r="AJ79">
        <f t="shared" si="70"/>
        <v>-1.0799779202125155</v>
      </c>
      <c r="AK79">
        <f t="shared" si="92"/>
        <v>-0.70558557453884363</v>
      </c>
      <c r="AL79">
        <f t="shared" si="71"/>
        <v>-1.7855634947513592</v>
      </c>
      <c r="AN79">
        <f t="shared" si="72"/>
        <v>0</v>
      </c>
      <c r="AO79">
        <f t="shared" si="73"/>
        <v>0</v>
      </c>
      <c r="AP79">
        <f t="shared" si="74"/>
        <v>-5.1547709677078386E-26</v>
      </c>
      <c r="AQ79">
        <f t="shared" si="75"/>
        <v>-4.0392529115130165E-21</v>
      </c>
      <c r="AR79">
        <f t="shared" si="76"/>
        <v>-4.0393044592226933E-21</v>
      </c>
      <c r="AS79">
        <f t="shared" si="77"/>
        <v>-3.1993595771742151E-4</v>
      </c>
      <c r="AT79">
        <f t="shared" si="78"/>
        <v>-2.0902482570871544E-4</v>
      </c>
      <c r="AU79">
        <f t="shared" si="79"/>
        <v>-5.2896078342613698E-4</v>
      </c>
      <c r="AW79">
        <v>76</v>
      </c>
      <c r="AX79">
        <f>IF(Z79&gt;0, (R79*SUMPRODUCT(K79:$K$98, X79:$X$98)-K79*$AZ$3)/Z79, 0)</f>
        <v>-2.5860828712667879E+24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0.88376105100000002</v>
      </c>
      <c r="Q80" s="5">
        <f t="shared" si="91"/>
        <v>50</v>
      </c>
      <c r="R80">
        <f t="shared" si="62"/>
        <v>500000</v>
      </c>
      <c r="S80">
        <f t="shared" si="63"/>
        <v>-2.1734049379865958E+25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-8.9998160017709647</v>
      </c>
      <c r="AC80">
        <f t="shared" si="64"/>
        <v>-8.0355500015812176</v>
      </c>
      <c r="AE80">
        <f t="shared" si="65"/>
        <v>0</v>
      </c>
      <c r="AF80">
        <f t="shared" si="66"/>
        <v>0</v>
      </c>
      <c r="AG80">
        <f t="shared" si="67"/>
        <v>-1.8486085729208864E-23</v>
      </c>
      <c r="AH80">
        <f t="shared" si="68"/>
        <v>-1.5377865374893471E-18</v>
      </c>
      <c r="AI80">
        <f t="shared" si="69"/>
        <v>-1.5378050235750763E-18</v>
      </c>
      <c r="AJ80">
        <f t="shared" si="70"/>
        <v>-0.96426600018974717</v>
      </c>
      <c r="AK80">
        <f t="shared" si="92"/>
        <v>-0.62998712012396763</v>
      </c>
      <c r="AL80">
        <f t="shared" si="71"/>
        <v>-1.5942531203137147</v>
      </c>
      <c r="AN80">
        <f t="shared" si="72"/>
        <v>0</v>
      </c>
      <c r="AO80">
        <f t="shared" si="73"/>
        <v>0</v>
      </c>
      <c r="AP80">
        <f t="shared" si="74"/>
        <v>-4.889620088794585E-27</v>
      </c>
      <c r="AQ80">
        <f t="shared" si="75"/>
        <v>-4.0674873286480057E-22</v>
      </c>
      <c r="AR80">
        <f t="shared" si="76"/>
        <v>-4.0675362248488934E-22</v>
      </c>
      <c r="AS80">
        <f t="shared" si="77"/>
        <v>-2.5505098670075088E-4</v>
      </c>
      <c r="AT80">
        <f t="shared" si="78"/>
        <v>-1.666333113111571E-4</v>
      </c>
      <c r="AU80">
        <f t="shared" si="79"/>
        <v>-4.2168429801190793E-4</v>
      </c>
      <c r="AW80">
        <v>77</v>
      </c>
      <c r="AX80">
        <f>IF(Z80&gt;0, (R80*SUMPRODUCT(K80:$K$98, X80:$X$98)-K80*$AZ$3)/Z80, 0)</f>
        <v>-2.1734049379865958E+25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0.88953285599999998</v>
      </c>
      <c r="Q81" s="5">
        <f t="shared" si="91"/>
        <v>50</v>
      </c>
      <c r="R81">
        <f t="shared" si="62"/>
        <v>500000</v>
      </c>
      <c r="S81">
        <f t="shared" si="63"/>
        <v>-1.9315171566958412E+26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-8.0355500015812176</v>
      </c>
      <c r="AC81">
        <f t="shared" si="64"/>
        <v>-7.1745982156975154</v>
      </c>
      <c r="AE81">
        <f t="shared" si="65"/>
        <v>0</v>
      </c>
      <c r="AF81">
        <f t="shared" si="66"/>
        <v>0</v>
      </c>
      <c r="AG81">
        <f t="shared" si="67"/>
        <v>-1.857244236952773E-24</v>
      </c>
      <c r="AH81">
        <f t="shared" si="68"/>
        <v>-1.6443980634964001E-19</v>
      </c>
      <c r="AI81">
        <f t="shared" si="69"/>
        <v>-1.6444166359387696E-19</v>
      </c>
      <c r="AJ81">
        <f t="shared" si="70"/>
        <v>-0.86095178588370214</v>
      </c>
      <c r="AK81">
        <f t="shared" si="92"/>
        <v>-0.5624885001106853</v>
      </c>
      <c r="AL81">
        <f t="shared" si="71"/>
        <v>-1.4234402859943875</v>
      </c>
      <c r="AN81">
        <f t="shared" si="72"/>
        <v>0</v>
      </c>
      <c r="AO81">
        <f t="shared" si="73"/>
        <v>0</v>
      </c>
      <c r="AP81">
        <f t="shared" si="74"/>
        <v>-4.3861264782698083E-28</v>
      </c>
      <c r="AQ81">
        <f t="shared" si="75"/>
        <v>-3.8834622520896603E-23</v>
      </c>
      <c r="AR81">
        <f t="shared" si="76"/>
        <v>-3.883506113354443E-23</v>
      </c>
      <c r="AS81">
        <f t="shared" si="77"/>
        <v>-2.0332508506118514E-4</v>
      </c>
      <c r="AT81">
        <f t="shared" si="78"/>
        <v>-1.3283905557330761E-4</v>
      </c>
      <c r="AU81">
        <f t="shared" si="79"/>
        <v>-3.3616414063449278E-4</v>
      </c>
      <c r="AW81">
        <v>78</v>
      </c>
      <c r="AX81">
        <f>IF(Z81&gt;0, (R81*SUMPRODUCT(K81:$K$98, X81:$X$98)-K81*$AZ$3)/Z81, 0)</f>
        <v>-1.9315171566958412E+26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0.89526598199999996</v>
      </c>
      <c r="Q82" s="5">
        <f t="shared" si="91"/>
        <v>50</v>
      </c>
      <c r="R82">
        <f t="shared" si="62"/>
        <v>500000</v>
      </c>
      <c r="S82">
        <f t="shared" si="63"/>
        <v>-1.8204325397736226E+27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-7.1745982156975154</v>
      </c>
      <c r="AC82">
        <f t="shared" si="64"/>
        <v>-6.4058912640156382</v>
      </c>
      <c r="AE82">
        <f t="shared" si="65"/>
        <v>0</v>
      </c>
      <c r="AF82">
        <f t="shared" si="66"/>
        <v>0</v>
      </c>
      <c r="AG82">
        <f t="shared" si="67"/>
        <v>-1.759442089738803E-25</v>
      </c>
      <c r="AH82">
        <f t="shared" si="68"/>
        <v>-1.662727585609365E-20</v>
      </c>
      <c r="AI82">
        <f t="shared" si="69"/>
        <v>-1.6627451800302624E-20</v>
      </c>
      <c r="AJ82">
        <f t="shared" si="70"/>
        <v>-0.76870695168187719</v>
      </c>
      <c r="AK82">
        <f t="shared" si="92"/>
        <v>-0.5022218750988261</v>
      </c>
      <c r="AL82">
        <f t="shared" si="71"/>
        <v>-1.2709288267807033</v>
      </c>
      <c r="AN82">
        <f t="shared" si="72"/>
        <v>0</v>
      </c>
      <c r="AO82">
        <f t="shared" si="73"/>
        <v>0</v>
      </c>
      <c r="AP82">
        <f t="shared" si="74"/>
        <v>-3.7099587923454348E-29</v>
      </c>
      <c r="AQ82">
        <f t="shared" si="75"/>
        <v>-3.5060266328075195E-24</v>
      </c>
      <c r="AR82">
        <f t="shared" si="76"/>
        <v>-3.5060637323954426E-24</v>
      </c>
      <c r="AS82">
        <f t="shared" si="77"/>
        <v>-1.6208951296331728E-4</v>
      </c>
      <c r="AT82">
        <f t="shared" si="78"/>
        <v>-1.0589848180270055E-4</v>
      </c>
      <c r="AU82">
        <f t="shared" si="79"/>
        <v>-2.6798799476601784E-4</v>
      </c>
      <c r="AW82">
        <v>79</v>
      </c>
      <c r="AX82">
        <f>IF(Z82&gt;0, (R82*SUMPRODUCT(K82:$K$98, X82:$X$98)-K82*$AZ$3)/Z82, 0)</f>
        <v>-1.8204325397736226E+27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0.900953271</v>
      </c>
      <c r="Q83" s="5">
        <f t="shared" si="91"/>
        <v>50</v>
      </c>
      <c r="R83">
        <f t="shared" si="62"/>
        <v>500000</v>
      </c>
      <c r="S83">
        <f t="shared" si="63"/>
        <v>-1.8253182508550644E+28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-6.4058912640156382</v>
      </c>
      <c r="AC83">
        <f t="shared" si="64"/>
        <v>-5.719545771442534</v>
      </c>
      <c r="AE83">
        <f t="shared" si="65"/>
        <v>0</v>
      </c>
      <c r="AF83">
        <f t="shared" si="66"/>
        <v>0</v>
      </c>
      <c r="AG83">
        <f t="shared" si="67"/>
        <v>-1.5667256295616481E-26</v>
      </c>
      <c r="AH83">
        <f t="shared" si="68"/>
        <v>-1.5851751058852501E-21</v>
      </c>
      <c r="AI83">
        <f t="shared" si="69"/>
        <v>-1.5851907731415457E-21</v>
      </c>
      <c r="AJ83">
        <f t="shared" si="70"/>
        <v>-0.68634549257310429</v>
      </c>
      <c r="AK83">
        <f t="shared" si="92"/>
        <v>-0.44841238848109471</v>
      </c>
      <c r="AL83">
        <f t="shared" si="71"/>
        <v>-1.1347578810541989</v>
      </c>
      <c r="AN83">
        <f t="shared" si="72"/>
        <v>0</v>
      </c>
      <c r="AO83">
        <f t="shared" si="73"/>
        <v>0</v>
      </c>
      <c r="AP83">
        <f t="shared" si="74"/>
        <v>-2.9496401355638489E-30</v>
      </c>
      <c r="AQ83">
        <f t="shared" si="75"/>
        <v>-2.9843745618203832E-25</v>
      </c>
      <c r="AR83">
        <f t="shared" si="76"/>
        <v>-2.9844040582217387E-25</v>
      </c>
      <c r="AS83">
        <f t="shared" si="77"/>
        <v>-1.2921676734958321E-4</v>
      </c>
      <c r="AT83">
        <f t="shared" si="78"/>
        <v>-8.4421621335061022E-5</v>
      </c>
      <c r="AU83">
        <f t="shared" si="79"/>
        <v>-2.1363838868464425E-4</v>
      </c>
      <c r="AW83">
        <v>80</v>
      </c>
      <c r="AX83">
        <f>IF(Z83&gt;0, (R83*SUMPRODUCT(K83:$K$98, X83:$X$98)-K83*$AZ$3)/Z83, 0)</f>
        <v>-1.8253182508550644E+28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0.90658776299999999</v>
      </c>
      <c r="Q84" s="5">
        <f t="shared" si="91"/>
        <v>50</v>
      </c>
      <c r="R84">
        <f t="shared" si="62"/>
        <v>500000</v>
      </c>
      <c r="S84">
        <f t="shared" si="63"/>
        <v>-1.9538481365311541E+29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-5.719545771442534</v>
      </c>
      <c r="AC84">
        <f t="shared" si="64"/>
        <v>-5.1067372959308335</v>
      </c>
      <c r="AE84">
        <f t="shared" si="65"/>
        <v>0</v>
      </c>
      <c r="AF84">
        <f t="shared" si="66"/>
        <v>0</v>
      </c>
      <c r="AG84">
        <f t="shared" si="67"/>
        <v>-1.3068408952697043E-27</v>
      </c>
      <c r="AH84">
        <f t="shared" si="68"/>
        <v>-1.420374283739061E-22</v>
      </c>
      <c r="AI84">
        <f t="shared" si="69"/>
        <v>-1.4203873521480137E-22</v>
      </c>
      <c r="AJ84">
        <f t="shared" si="70"/>
        <v>-0.61280847551170048</v>
      </c>
      <c r="AK84">
        <f t="shared" si="92"/>
        <v>-0.40036820400097739</v>
      </c>
      <c r="AL84">
        <f t="shared" si="71"/>
        <v>-1.0131766795126778</v>
      </c>
      <c r="AN84">
        <f t="shared" si="72"/>
        <v>0</v>
      </c>
      <c r="AO84">
        <f t="shared" si="73"/>
        <v>0</v>
      </c>
      <c r="AP84">
        <f t="shared" si="74"/>
        <v>-2.1967507326103923E-31</v>
      </c>
      <c r="AQ84">
        <f t="shared" si="75"/>
        <v>-2.387596117996291E-26</v>
      </c>
      <c r="AR84">
        <f t="shared" si="76"/>
        <v>-2.3876180855036171E-26</v>
      </c>
      <c r="AS84">
        <f t="shared" si="77"/>
        <v>-1.0301081580802238E-4</v>
      </c>
      <c r="AT84">
        <f t="shared" si="78"/>
        <v>-6.7300399661241245E-5</v>
      </c>
      <c r="AU84">
        <f t="shared" si="79"/>
        <v>-1.7031121546926361E-4</v>
      </c>
      <c r="AW84">
        <v>81</v>
      </c>
      <c r="AX84">
        <f>IF(Z84&gt;0, (R84*SUMPRODUCT(K84:$K$98, X84:$X$98)-K84*$AZ$3)/Z84, 0)</f>
        <v>-1.9538481365311541E+29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0.91219363099999995</v>
      </c>
      <c r="Q85" s="5">
        <f t="shared" si="91"/>
        <v>50</v>
      </c>
      <c r="R85">
        <f t="shared" si="62"/>
        <v>500000</v>
      </c>
      <c r="S85">
        <f t="shared" si="63"/>
        <v>-2.2421137076322856E+30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-5.1067372959308335</v>
      </c>
      <c r="AC85">
        <f t="shared" si="64"/>
        <v>-4.5595868713668155</v>
      </c>
      <c r="AE85">
        <f t="shared" si="65"/>
        <v>0</v>
      </c>
      <c r="AF85">
        <f t="shared" si="66"/>
        <v>0</v>
      </c>
      <c r="AG85">
        <f t="shared" si="67"/>
        <v>-1.0168054492164506E-28</v>
      </c>
      <c r="AH85">
        <f t="shared" si="68"/>
        <v>-1.1920919413953622E-23</v>
      </c>
      <c r="AI85">
        <f t="shared" si="69"/>
        <v>-1.1921021094498543E-23</v>
      </c>
      <c r="AJ85">
        <f t="shared" si="70"/>
        <v>-0.54715042456401797</v>
      </c>
      <c r="AK85">
        <f t="shared" si="92"/>
        <v>-0.35747161071515837</v>
      </c>
      <c r="AL85">
        <f t="shared" si="71"/>
        <v>-0.90462203527917628</v>
      </c>
      <c r="AN85">
        <f t="shared" si="72"/>
        <v>0</v>
      </c>
      <c r="AO85">
        <f t="shared" si="73"/>
        <v>0</v>
      </c>
      <c r="AP85">
        <f t="shared" si="74"/>
        <v>-1.5260821259152203E-32</v>
      </c>
      <c r="AQ85">
        <f t="shared" si="75"/>
        <v>-1.7891625242694495E-27</v>
      </c>
      <c r="AR85">
        <f t="shared" si="76"/>
        <v>-1.7891777850907088E-27</v>
      </c>
      <c r="AS85">
        <f t="shared" si="77"/>
        <v>-8.2119591683691264E-5</v>
      </c>
      <c r="AT85">
        <f t="shared" si="78"/>
        <v>-5.3651466566678282E-5</v>
      </c>
      <c r="AU85">
        <f t="shared" si="79"/>
        <v>-1.3577105825036953E-4</v>
      </c>
      <c r="AW85">
        <v>82</v>
      </c>
      <c r="AX85">
        <f>IF(Z85&gt;0, (R85*SUMPRODUCT(K85:$K$98, X85:$X$98)-K85*$AZ$3)/Z85, 0)</f>
        <v>-2.2421137076322856E+30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0.91779930600000004</v>
      </c>
      <c r="Q86" s="5">
        <f t="shared" si="91"/>
        <v>50</v>
      </c>
      <c r="R86">
        <f t="shared" si="62"/>
        <v>500000</v>
      </c>
      <c r="S86">
        <f t="shared" si="63"/>
        <v>-2.7726703554364681E+31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-4.5595868713668155</v>
      </c>
      <c r="AC86">
        <f t="shared" si="64"/>
        <v>-4.0710597065775138</v>
      </c>
      <c r="AE86">
        <f t="shared" si="65"/>
        <v>0</v>
      </c>
      <c r="AF86">
        <f t="shared" si="66"/>
        <v>0</v>
      </c>
      <c r="AG86">
        <f t="shared" si="67"/>
        <v>-7.3414059096409525E-30</v>
      </c>
      <c r="AH86">
        <f t="shared" si="68"/>
        <v>-9.3322333562787653E-25</v>
      </c>
      <c r="AI86">
        <f t="shared" si="69"/>
        <v>-9.3323067703378611E-25</v>
      </c>
      <c r="AJ86">
        <f t="shared" si="70"/>
        <v>-0.48852716478930169</v>
      </c>
      <c r="AK86">
        <f t="shared" si="92"/>
        <v>-0.31917108099567709</v>
      </c>
      <c r="AL86">
        <f t="shared" si="71"/>
        <v>-0.80769824578497884</v>
      </c>
      <c r="AN86">
        <f t="shared" si="72"/>
        <v>0</v>
      </c>
      <c r="AO86">
        <f t="shared" si="73"/>
        <v>0</v>
      </c>
      <c r="AP86">
        <f t="shared" si="74"/>
        <v>-9.8378739814352095E-34</v>
      </c>
      <c r="AQ86">
        <f t="shared" si="75"/>
        <v>-1.2505688536285658E-28</v>
      </c>
      <c r="AR86">
        <f t="shared" si="76"/>
        <v>-1.250578691502547E-28</v>
      </c>
      <c r="AS86">
        <f t="shared" si="77"/>
        <v>-6.5465235717228354E-5</v>
      </c>
      <c r="AT86">
        <f t="shared" si="78"/>
        <v>-4.2770620668589189E-5</v>
      </c>
      <c r="AU86">
        <f t="shared" si="79"/>
        <v>-1.0823585638581755E-4</v>
      </c>
      <c r="AW86">
        <v>83</v>
      </c>
      <c r="AX86">
        <f>IF(Z86&gt;0, (R86*SUMPRODUCT(K86:$K$98, X86:$X$98)-K86*$AZ$3)/Z86, 0)</f>
        <v>-2.7726703554364681E+31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0.92340517499999997</v>
      </c>
      <c r="Q87" s="5">
        <f t="shared" si="91"/>
        <v>50</v>
      </c>
      <c r="R87">
        <f t="shared" si="62"/>
        <v>500000</v>
      </c>
      <c r="S87">
        <f t="shared" si="63"/>
        <v>-3.7174037646914798E+32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-4.0710597065775138</v>
      </c>
      <c r="AC87">
        <f t="shared" si="64"/>
        <v>-3.6348747380156374</v>
      </c>
      <c r="AE87">
        <f t="shared" si="65"/>
        <v>0</v>
      </c>
      <c r="AF87">
        <f t="shared" si="66"/>
        <v>0</v>
      </c>
      <c r="AG87">
        <f t="shared" si="67"/>
        <v>-4.8889964180650526E-31</v>
      </c>
      <c r="AH87">
        <f t="shared" si="68"/>
        <v>-6.7790922087380382E-26</v>
      </c>
      <c r="AI87">
        <f t="shared" si="69"/>
        <v>-6.7791410987022188E-26</v>
      </c>
      <c r="AJ87">
        <f t="shared" si="70"/>
        <v>-0.43618496856187638</v>
      </c>
      <c r="AK87">
        <f t="shared" si="92"/>
        <v>-0.28497417946042597</v>
      </c>
      <c r="AL87">
        <f t="shared" si="71"/>
        <v>-0.7211591480223023</v>
      </c>
      <c r="AN87">
        <f t="shared" si="72"/>
        <v>0</v>
      </c>
      <c r="AO87">
        <f t="shared" si="73"/>
        <v>0</v>
      </c>
      <c r="AP87">
        <f t="shared" si="74"/>
        <v>-5.8495669300511716E-35</v>
      </c>
      <c r="AQ87">
        <f t="shared" si="75"/>
        <v>-8.1110212012992181E-30</v>
      </c>
      <c r="AR87">
        <f t="shared" si="76"/>
        <v>-8.1110796969685197E-30</v>
      </c>
      <c r="AS87">
        <f t="shared" si="77"/>
        <v>-5.2188485106208806E-5</v>
      </c>
      <c r="AT87">
        <f t="shared" si="78"/>
        <v>-3.4096476936056424E-5</v>
      </c>
      <c r="AU87">
        <f t="shared" si="79"/>
        <v>-8.628496204226523E-5</v>
      </c>
      <c r="AW87">
        <v>84</v>
      </c>
      <c r="AX87">
        <f>IF(Z87&gt;0, (R87*SUMPRODUCT(K87:$K$98, X87:$X$98)-K87*$AZ$3)/Z87, 0)</f>
        <v>-3.7174037646914798E+32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0.92901104300000004</v>
      </c>
      <c r="Q88" s="5">
        <f t="shared" si="91"/>
        <v>50</v>
      </c>
      <c r="R88">
        <f t="shared" si="62"/>
        <v>500000</v>
      </c>
      <c r="S88">
        <f t="shared" si="63"/>
        <v>-5.442149968540732E+33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-3.6348747380156374</v>
      </c>
      <c r="AC88">
        <f t="shared" si="64"/>
        <v>-3.2454238732282472</v>
      </c>
      <c r="AE88">
        <f t="shared" si="65"/>
        <v>0</v>
      </c>
      <c r="AF88">
        <f t="shared" si="66"/>
        <v>0</v>
      </c>
      <c r="AG88">
        <f t="shared" si="67"/>
        <v>-2.9817479231452354E-32</v>
      </c>
      <c r="AH88">
        <f t="shared" si="68"/>
        <v>-4.5419316615698787E-27</v>
      </c>
      <c r="AI88">
        <f t="shared" si="69"/>
        <v>-4.54196147904911E-27</v>
      </c>
      <c r="AJ88">
        <f t="shared" si="70"/>
        <v>-0.38945086478739022</v>
      </c>
      <c r="AK88">
        <f t="shared" si="92"/>
        <v>-0.25444123166109467</v>
      </c>
      <c r="AL88">
        <f t="shared" si="71"/>
        <v>-0.64389209644848489</v>
      </c>
      <c r="AN88">
        <f t="shared" si="72"/>
        <v>0</v>
      </c>
      <c r="AO88">
        <f t="shared" si="73"/>
        <v>0</v>
      </c>
      <c r="AP88">
        <f t="shared" si="74"/>
        <v>-3.1853480889777938E-36</v>
      </c>
      <c r="AQ88">
        <f t="shared" si="75"/>
        <v>-4.8520645310581668E-31</v>
      </c>
      <c r="AR88">
        <f t="shared" si="76"/>
        <v>-4.852096384539056E-31</v>
      </c>
      <c r="AS88">
        <f t="shared" si="77"/>
        <v>-4.1604340805332336E-5</v>
      </c>
      <c r="AT88">
        <f t="shared" si="78"/>
        <v>-2.7181502659483762E-5</v>
      </c>
      <c r="AU88">
        <f t="shared" si="79"/>
        <v>-6.8785843464816098E-5</v>
      </c>
      <c r="AW88">
        <v>85</v>
      </c>
      <c r="AX88">
        <f>IF(Z88&gt;0, (R88*SUMPRODUCT(K88:$K$98, X88:$X$98)-K88*$AZ$3)/Z88, 0)</f>
        <v>-5.442149968540732E+33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-3.2454238732282472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-2.9817479231452351E-28</v>
      </c>
      <c r="AI89">
        <f t="shared" si="69"/>
        <v>-2.9817479231452351E-28</v>
      </c>
      <c r="AJ89">
        <f t="shared" si="70"/>
        <v>-3.2454238732282472</v>
      </c>
      <c r="AK89">
        <f t="shared" si="92"/>
        <v>-0.22717967112597734</v>
      </c>
      <c r="AL89">
        <f t="shared" si="71"/>
        <v>-3.4726035443542247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-2.8440607937301725E-32</v>
      </c>
      <c r="AR89">
        <f t="shared" si="76"/>
        <v>-2.8440607937301725E-32</v>
      </c>
      <c r="AS89">
        <f t="shared" si="77"/>
        <v>-3.0955610718253179E-4</v>
      </c>
      <c r="AT89">
        <f t="shared" si="78"/>
        <v>-2.1668927502777228E-5</v>
      </c>
      <c r="AU89">
        <f t="shared" si="79"/>
        <v>-3.3122503468530903E-4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52060.701230936829</v>
      </c>
      <c r="AO91" s="6">
        <f t="shared" si="93"/>
        <v>-5206.0701230936829</v>
      </c>
      <c r="AP91" s="6">
        <f t="shared" si="93"/>
        <v>-2976.7898378830978</v>
      </c>
      <c r="AQ91" s="6">
        <f t="shared" si="93"/>
        <v>-30379.83800643195</v>
      </c>
      <c r="AR91" s="6">
        <f t="shared" si="93"/>
        <v>13498.003263528102</v>
      </c>
      <c r="AS91" s="6">
        <f t="shared" si="93"/>
        <v>-7259.335920985779</v>
      </c>
      <c r="AT91" s="6">
        <f t="shared" si="93"/>
        <v>3648.8708774104621</v>
      </c>
      <c r="AU91" s="6">
        <f t="shared" si="93"/>
        <v>9887.5382199527867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131178.88215467587</v>
      </c>
      <c r="K3">
        <v>1</v>
      </c>
      <c r="L3" s="2">
        <v>0</v>
      </c>
      <c r="O3">
        <f>$C$3</f>
        <v>131178.88215467587</v>
      </c>
      <c r="P3">
        <f>O3*C5</f>
        <v>13117.888215467588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131178.88215467587</v>
      </c>
      <c r="AF3">
        <f t="shared" ref="AF3:AF34" si="4">-$Z3*P3</f>
        <v>-13117.888215467588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115541.08573520827</v>
      </c>
      <c r="AJ3">
        <f t="shared" ref="AJ3:AJ34" si="8">AB3-AC3</f>
        <v>0</v>
      </c>
      <c r="AL3">
        <f t="shared" ref="AL3:AL34" si="9">SUM(AI3:AK3)</f>
        <v>115541.08573520827</v>
      </c>
      <c r="AN3">
        <f t="shared" ref="AN3:AN34" si="10">AE3*$K3</f>
        <v>131178.88215467587</v>
      </c>
      <c r="AO3">
        <f t="shared" ref="AO3:AO34" si="11">AF3*$K3</f>
        <v>-13117.888215467588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115541.08573520827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115541.08573520827</v>
      </c>
      <c r="AW3">
        <v>0</v>
      </c>
      <c r="AX3">
        <f>IF(Z3&gt;0, (R3*SUMPRODUCT(K3:$K$98, X3:$X$98)-K3*$AZ$3)/Z3, 0)</f>
        <v>0</v>
      </c>
      <c r="AZ3">
        <f>C6*ABS(SUMPRODUCT(X4:X79, K4:K79))/1</f>
        <v>81131.527086717906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500000</v>
      </c>
      <c r="S4">
        <f t="shared" si="1"/>
        <v>4045.7968214387106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3995.6390027495654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-3995.6390027495654</v>
      </c>
      <c r="AK4">
        <f>G4*SUM(AB4, AE4:AF4)</f>
        <v>0</v>
      </c>
      <c r="AL4">
        <f t="shared" si="9"/>
        <v>-5194.3955027495649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-1139.7190530519108</v>
      </c>
      <c r="AR4">
        <f t="shared" si="14"/>
        <v>-1139.7190530519108</v>
      </c>
      <c r="AS4">
        <f t="shared" si="15"/>
        <v>-3798.8581505510219</v>
      </c>
      <c r="AT4">
        <f t="shared" si="16"/>
        <v>0</v>
      </c>
      <c r="AU4">
        <f t="shared" si="17"/>
        <v>-4938.577203602933</v>
      </c>
      <c r="AW4">
        <v>1</v>
      </c>
      <c r="AX4">
        <f>IF(Z4&gt;0, (R4*SUMPRODUCT(K4:$K$98, X4:$X$98)-K4*$AZ$3)/Z4, 0)</f>
        <v>4045.7968214387106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2.5466569999999999E-3</v>
      </c>
      <c r="Q5" s="5">
        <f t="shared" ref="Q5:Q36" si="29">$C$8</f>
        <v>50</v>
      </c>
      <c r="R5">
        <f t="shared" si="0"/>
        <v>500000</v>
      </c>
      <c r="S5">
        <f t="shared" si="1"/>
        <v>6988.0196679517676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3995.6390027495654</v>
      </c>
      <c r="AC5">
        <f t="shared" si="2"/>
        <v>6814.7962852850615</v>
      </c>
      <c r="AE5">
        <f t="shared" si="3"/>
        <v>0</v>
      </c>
      <c r="AF5">
        <f t="shared" si="4"/>
        <v>0</v>
      </c>
      <c r="AG5">
        <f t="shared" si="5"/>
        <v>-48.760568867163201</v>
      </c>
      <c r="AH5">
        <f t="shared" si="6"/>
        <v>-1257.5423933679795</v>
      </c>
      <c r="AI5">
        <f t="shared" si="7"/>
        <v>-1306.3029622351426</v>
      </c>
      <c r="AJ5">
        <f t="shared" si="8"/>
        <v>-2819.1572825354961</v>
      </c>
      <c r="AK5">
        <f>G5*SUM(AB5, AE5:AF5)</f>
        <v>16.382119911273218</v>
      </c>
      <c r="AL5">
        <f t="shared" si="9"/>
        <v>-4109.0781248593648</v>
      </c>
      <c r="AN5">
        <f t="shared" si="10"/>
        <v>0</v>
      </c>
      <c r="AO5">
        <f t="shared" si="11"/>
        <v>0</v>
      </c>
      <c r="AP5">
        <f t="shared" si="12"/>
        <v>-43.979854058907314</v>
      </c>
      <c r="AQ5">
        <f t="shared" si="13"/>
        <v>-1134.2470405520185</v>
      </c>
      <c r="AR5">
        <f t="shared" si="14"/>
        <v>-1178.2268946109257</v>
      </c>
      <c r="AS5">
        <f t="shared" si="15"/>
        <v>-2542.7538836306057</v>
      </c>
      <c r="AT5">
        <f t="shared" si="16"/>
        <v>14.775940060012514</v>
      </c>
      <c r="AU5">
        <f t="shared" si="17"/>
        <v>-3706.2048381815184</v>
      </c>
      <c r="AW5">
        <v>2</v>
      </c>
      <c r="AX5">
        <f>IF(Z5&gt;0, (R5*SUMPRODUCT(K5:$K$98, X5:$X$98)-K5*$AZ$3)/Z5, 0)</f>
        <v>6988.0196679517676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3.8442260000000001E-3</v>
      </c>
      <c r="Q6" s="5">
        <f t="shared" si="29"/>
        <v>50</v>
      </c>
      <c r="R6">
        <f t="shared" si="0"/>
        <v>500000</v>
      </c>
      <c r="S6">
        <f t="shared" si="1"/>
        <v>10016.796841732603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6814.7962852850615</v>
      </c>
      <c r="AC6">
        <f t="shared" si="2"/>
        <v>9633.257002591854</v>
      </c>
      <c r="AE6">
        <f t="shared" si="3"/>
        <v>0</v>
      </c>
      <c r="AF6">
        <f t="shared" si="4"/>
        <v>0</v>
      </c>
      <c r="AG6">
        <f t="shared" si="5"/>
        <v>-48.08551653187763</v>
      </c>
      <c r="AH6">
        <f t="shared" si="6"/>
        <v>-1874.4664661393933</v>
      </c>
      <c r="AI6">
        <f t="shared" si="7"/>
        <v>-1922.5519826712709</v>
      </c>
      <c r="AJ6">
        <f t="shared" si="8"/>
        <v>-2818.4607173067925</v>
      </c>
      <c r="AK6">
        <f>G6*SUM(AB6, AE6:AF6)</f>
        <v>48.385053625523938</v>
      </c>
      <c r="AL6">
        <f t="shared" si="9"/>
        <v>-4692.6276463525392</v>
      </c>
      <c r="AN6">
        <f t="shared" si="10"/>
        <v>0</v>
      </c>
      <c r="AO6">
        <f t="shared" si="11"/>
        <v>0</v>
      </c>
      <c r="AP6">
        <f t="shared" si="12"/>
        <v>-41.028272651469855</v>
      </c>
      <c r="AQ6">
        <f t="shared" si="13"/>
        <v>-1599.3614459318612</v>
      </c>
      <c r="AR6">
        <f t="shared" si="14"/>
        <v>-1640.3897185833309</v>
      </c>
      <c r="AS6">
        <f t="shared" si="15"/>
        <v>-2404.810909964141</v>
      </c>
      <c r="AT6">
        <f t="shared" si="16"/>
        <v>41.283848351466808</v>
      </c>
      <c r="AU6">
        <f t="shared" si="17"/>
        <v>-4003.9167801960048</v>
      </c>
      <c r="AW6">
        <v>3</v>
      </c>
      <c r="AX6">
        <f>IF(Z6&gt;0, (R6*SUMPRODUCT(K6:$K$98, X6:$X$98)-K6*$AZ$3)/Z6, 0)</f>
        <v>10016.796841732603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5.3300140000000001E-3</v>
      </c>
      <c r="Q7" s="5">
        <f t="shared" si="29"/>
        <v>50</v>
      </c>
      <c r="R7">
        <f t="shared" si="0"/>
        <v>500000</v>
      </c>
      <c r="S7">
        <f t="shared" si="1"/>
        <v>12867.954141224636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9633.257002591854</v>
      </c>
      <c r="AC7">
        <f t="shared" si="2"/>
        <v>12185.531761393308</v>
      </c>
      <c r="AE7">
        <f t="shared" si="3"/>
        <v>0</v>
      </c>
      <c r="AF7">
        <f t="shared" si="4"/>
        <v>0</v>
      </c>
      <c r="AG7">
        <f t="shared" si="5"/>
        <v>-47.348364890246714</v>
      </c>
      <c r="AH7">
        <f t="shared" si="6"/>
        <v>-2562.964763121392</v>
      </c>
      <c r="AI7">
        <f t="shared" si="7"/>
        <v>-2610.3131280116386</v>
      </c>
      <c r="AJ7">
        <f t="shared" si="8"/>
        <v>-2552.2747588014536</v>
      </c>
      <c r="AK7">
        <f>G7*SUM(AB7, AE7:AF7)</f>
        <v>132.93894663576759</v>
      </c>
      <c r="AL7">
        <f t="shared" si="9"/>
        <v>-5029.6489401773242</v>
      </c>
      <c r="AN7">
        <f t="shared" si="10"/>
        <v>0</v>
      </c>
      <c r="AO7">
        <f t="shared" si="11"/>
        <v>0</v>
      </c>
      <c r="AP7">
        <f t="shared" si="12"/>
        <v>-37.976413477464753</v>
      </c>
      <c r="AQ7">
        <f t="shared" si="13"/>
        <v>-2055.6614742259017</v>
      </c>
      <c r="AR7">
        <f t="shared" si="14"/>
        <v>-2093.6378877033662</v>
      </c>
      <c r="AS7">
        <f t="shared" si="15"/>
        <v>-2047.0874078337274</v>
      </c>
      <c r="AT7">
        <f t="shared" si="16"/>
        <v>106.62552796492622</v>
      </c>
      <c r="AU7">
        <f t="shared" si="17"/>
        <v>-4034.0997675721674</v>
      </c>
      <c r="AW7">
        <v>4</v>
      </c>
      <c r="AX7">
        <f>IF(Z7&gt;0, (R7*SUMPRODUCT(K7:$K$98, X7:$X$98)-K7*$AZ$3)/Z7, 0)</f>
        <v>12867.954141224636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6.9004050000000001E-3</v>
      </c>
      <c r="Q8" s="5">
        <f t="shared" si="29"/>
        <v>50</v>
      </c>
      <c r="R8">
        <f t="shared" si="0"/>
        <v>500000</v>
      </c>
      <c r="S8">
        <f t="shared" si="1"/>
        <v>15551.38228595649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12185.531761393308</v>
      </c>
      <c r="AC8">
        <f t="shared" si="2"/>
        <v>14477.764103388465</v>
      </c>
      <c r="AE8">
        <f t="shared" si="3"/>
        <v>0</v>
      </c>
      <c r="AF8">
        <f t="shared" si="4"/>
        <v>0</v>
      </c>
      <c r="AG8">
        <f t="shared" si="5"/>
        <v>-46.548158347513763</v>
      </c>
      <c r="AH8">
        <f t="shared" si="6"/>
        <v>-3267.2289383048287</v>
      </c>
      <c r="AI8">
        <f t="shared" si="7"/>
        <v>-3313.7770966523426</v>
      </c>
      <c r="AJ8">
        <f t="shared" si="8"/>
        <v>-2292.2323419951572</v>
      </c>
      <c r="AK8">
        <f t="shared" ref="AK8:AK39" si="30">G8*SUM(AB8:AB8, AE8:AF8)</f>
        <v>263.20748604609548</v>
      </c>
      <c r="AL8">
        <f t="shared" si="9"/>
        <v>-5342.8019526014041</v>
      </c>
      <c r="AN8">
        <f t="shared" si="10"/>
        <v>0</v>
      </c>
      <c r="AO8">
        <f t="shared" si="11"/>
        <v>0</v>
      </c>
      <c r="AP8">
        <f t="shared" si="12"/>
        <v>-34.840049187428271</v>
      </c>
      <c r="AQ8">
        <f t="shared" si="13"/>
        <v>-2445.4333094621607</v>
      </c>
      <c r="AR8">
        <f t="shared" si="14"/>
        <v>-2480.2733586495888</v>
      </c>
      <c r="AS8">
        <f t="shared" si="15"/>
        <v>-1715.6744837874073</v>
      </c>
      <c r="AT8">
        <f t="shared" si="16"/>
        <v>197.00375022108915</v>
      </c>
      <c r="AU8">
        <f t="shared" si="17"/>
        <v>-3998.9440922159069</v>
      </c>
      <c r="AW8">
        <v>5</v>
      </c>
      <c r="AX8">
        <f>IF(Z8&gt;0, (R8*SUMPRODUCT(K8:$K$98, X8:$X$98)-K8*$AZ$3)/Z8, 0)</f>
        <v>15551.38228595649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8.6257439999999994E-3</v>
      </c>
      <c r="Q9" s="5">
        <f t="shared" si="29"/>
        <v>50</v>
      </c>
      <c r="R9">
        <f t="shared" si="0"/>
        <v>500000</v>
      </c>
      <c r="S9">
        <f t="shared" si="1"/>
        <v>17651.376345729193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14477.764103388465</v>
      </c>
      <c r="AC9">
        <f t="shared" si="2"/>
        <v>16126.708447567768</v>
      </c>
      <c r="AE9">
        <f t="shared" si="3"/>
        <v>0</v>
      </c>
      <c r="AF9">
        <f t="shared" si="4"/>
        <v>0</v>
      </c>
      <c r="AG9">
        <f t="shared" si="5"/>
        <v>-45.681164266461508</v>
      </c>
      <c r="AH9">
        <f t="shared" si="6"/>
        <v>-4015.1249757711671</v>
      </c>
      <c r="AI9">
        <f t="shared" si="7"/>
        <v>-4060.8061400376287</v>
      </c>
      <c r="AJ9">
        <f t="shared" si="8"/>
        <v>-1648.9443441793028</v>
      </c>
      <c r="AK9">
        <f t="shared" si="30"/>
        <v>322.85413950556278</v>
      </c>
      <c r="AL9">
        <f t="shared" si="9"/>
        <v>-5386.8963447113683</v>
      </c>
      <c r="AN9">
        <f t="shared" si="10"/>
        <v>0</v>
      </c>
      <c r="AO9">
        <f t="shared" si="11"/>
        <v>0</v>
      </c>
      <c r="AP9">
        <f t="shared" si="12"/>
        <v>-31.88578508842285</v>
      </c>
      <c r="AQ9">
        <f t="shared" si="13"/>
        <v>-2802.5864519086472</v>
      </c>
      <c r="AR9">
        <f t="shared" si="14"/>
        <v>-2834.47223699707</v>
      </c>
      <c r="AS9">
        <f t="shared" si="15"/>
        <v>-1150.9751519155911</v>
      </c>
      <c r="AT9">
        <f t="shared" si="16"/>
        <v>225.35453884523946</v>
      </c>
      <c r="AU9">
        <f t="shared" si="17"/>
        <v>-3760.0928500674213</v>
      </c>
      <c r="AW9">
        <v>6</v>
      </c>
      <c r="AX9">
        <f>IF(Z9&gt;0, (R9*SUMPRODUCT(K9:$K$98, X9:$X$98)-K9*$AZ$3)/Z9, 0)</f>
        <v>17651.376345729193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1.0476563E-2</v>
      </c>
      <c r="Q10" s="5">
        <f t="shared" si="29"/>
        <v>50</v>
      </c>
      <c r="R10">
        <f t="shared" si="0"/>
        <v>500000</v>
      </c>
      <c r="S10">
        <f t="shared" si="1"/>
        <v>18147.835780260069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16126.708447567768</v>
      </c>
      <c r="AC10">
        <f t="shared" si="2"/>
        <v>16240.778089707119</v>
      </c>
      <c r="AE10">
        <f t="shared" si="3"/>
        <v>0</v>
      </c>
      <c r="AF10">
        <f t="shared" si="4"/>
        <v>0</v>
      </c>
      <c r="AG10">
        <f t="shared" si="5"/>
        <v>-44.745771028445958</v>
      </c>
      <c r="AH10">
        <f t="shared" si="6"/>
        <v>-4785.8159535093273</v>
      </c>
      <c r="AI10">
        <f t="shared" si="7"/>
        <v>-4830.5617245377734</v>
      </c>
      <c r="AJ10">
        <f t="shared" si="8"/>
        <v>-114.06964213935134</v>
      </c>
      <c r="AK10">
        <f t="shared" si="30"/>
        <v>69.344846324541393</v>
      </c>
      <c r="AL10">
        <f t="shared" si="9"/>
        <v>-4875.2865203525835</v>
      </c>
      <c r="AN10">
        <f t="shared" si="10"/>
        <v>0</v>
      </c>
      <c r="AO10">
        <f t="shared" si="11"/>
        <v>0</v>
      </c>
      <c r="AP10">
        <f t="shared" si="12"/>
        <v>-29.624275634312145</v>
      </c>
      <c r="AQ10">
        <f t="shared" si="13"/>
        <v>-3168.4855950234514</v>
      </c>
      <c r="AR10">
        <f t="shared" si="14"/>
        <v>-3198.1098706577636</v>
      </c>
      <c r="AS10">
        <f t="shared" si="15"/>
        <v>-75.520668044701566</v>
      </c>
      <c r="AT10">
        <f t="shared" si="16"/>
        <v>45.910279208984235</v>
      </c>
      <c r="AU10">
        <f t="shared" si="17"/>
        <v>-3227.7202594934811</v>
      </c>
      <c r="AW10">
        <v>7</v>
      </c>
      <c r="AX10">
        <f>IF(Z10&gt;0, (R10*SUMPRODUCT(K10:$K$98, X10:$X$98)-K10*$AZ$3)/Z10, 0)</f>
        <v>18147.835780260069</v>
      </c>
    </row>
    <row r="11" spans="1:52" x14ac:dyDescent="0.25">
      <c r="A11" t="s">
        <v>33</v>
      </c>
      <c r="C11" s="25">
        <f>AU81</f>
        <v>27829.755305562034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1.2607808E-2</v>
      </c>
      <c r="Q11" s="5">
        <f t="shared" si="29"/>
        <v>50</v>
      </c>
      <c r="R11">
        <f t="shared" si="0"/>
        <v>500000</v>
      </c>
      <c r="S11">
        <f t="shared" si="1"/>
        <v>17958.410956179861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16240.778089707119</v>
      </c>
      <c r="AC11">
        <f t="shared" si="2"/>
        <v>15707.922958214402</v>
      </c>
      <c r="AE11">
        <f t="shared" si="3"/>
        <v>0</v>
      </c>
      <c r="AF11">
        <f t="shared" si="4"/>
        <v>0</v>
      </c>
      <c r="AG11">
        <f t="shared" si="5"/>
        <v>-43.734167228222887</v>
      </c>
      <c r="AH11">
        <f t="shared" si="6"/>
        <v>-5641.460899386092</v>
      </c>
      <c r="AI11">
        <f t="shared" si="7"/>
        <v>-5685.1950666143148</v>
      </c>
      <c r="AJ11">
        <f t="shared" si="8"/>
        <v>532.85513149271719</v>
      </c>
      <c r="AK11">
        <f t="shared" si="30"/>
        <v>25.985244943531391</v>
      </c>
      <c r="AL11">
        <f t="shared" si="9"/>
        <v>-5126.3546901780664</v>
      </c>
      <c r="AN11">
        <f t="shared" si="10"/>
        <v>0</v>
      </c>
      <c r="AO11">
        <f t="shared" si="11"/>
        <v>0</v>
      </c>
      <c r="AP11">
        <f t="shared" si="12"/>
        <v>-27.533792029890201</v>
      </c>
      <c r="AQ11">
        <f t="shared" si="13"/>
        <v>-3551.7038734926373</v>
      </c>
      <c r="AR11">
        <f t="shared" si="14"/>
        <v>-3579.2376655225275</v>
      </c>
      <c r="AS11">
        <f t="shared" si="15"/>
        <v>335.47048686255368</v>
      </c>
      <c r="AT11">
        <f t="shared" si="16"/>
        <v>16.359573657532341</v>
      </c>
      <c r="AU11">
        <f t="shared" si="17"/>
        <v>-3227.4076050024419</v>
      </c>
      <c r="AW11">
        <v>8</v>
      </c>
      <c r="AX11">
        <f>IF(Z11&gt;0, (R11*SUMPRODUCT(K11:$K$98, X11:$X$98)-K11*$AZ$3)/Z11, 0)</f>
        <v>17958.410956179861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1.5033739000000001E-2</v>
      </c>
      <c r="Q12" s="5">
        <f t="shared" si="29"/>
        <v>50</v>
      </c>
      <c r="R12">
        <f t="shared" si="0"/>
        <v>500000</v>
      </c>
      <c r="S12">
        <f t="shared" si="1"/>
        <v>18225.364793822187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15707.922958214402</v>
      </c>
      <c r="AC12">
        <f t="shared" si="2"/>
        <v>15542.349610251782</v>
      </c>
      <c r="AE12">
        <f t="shared" si="3"/>
        <v>0</v>
      </c>
      <c r="AF12">
        <f t="shared" si="4"/>
        <v>0</v>
      </c>
      <c r="AG12">
        <f t="shared" si="5"/>
        <v>-42.639337500449201</v>
      </c>
      <c r="AH12">
        <f t="shared" si="6"/>
        <v>-6574.8805549145627</v>
      </c>
      <c r="AI12">
        <f t="shared" si="7"/>
        <v>-6617.5198924150118</v>
      </c>
      <c r="AJ12">
        <f t="shared" si="8"/>
        <v>165.57334796261966</v>
      </c>
      <c r="AK12">
        <f t="shared" si="30"/>
        <v>329.86638212250244</v>
      </c>
      <c r="AL12">
        <f t="shared" si="9"/>
        <v>-6122.0801623298894</v>
      </c>
      <c r="AN12">
        <f t="shared" si="10"/>
        <v>0</v>
      </c>
      <c r="AO12">
        <f t="shared" si="11"/>
        <v>0</v>
      </c>
      <c r="AP12">
        <f t="shared" si="12"/>
        <v>-25.064909679303131</v>
      </c>
      <c r="AQ12">
        <f t="shared" si="13"/>
        <v>-3864.947180743693</v>
      </c>
      <c r="AR12">
        <f t="shared" si="14"/>
        <v>-3890.0120904229957</v>
      </c>
      <c r="AS12">
        <f t="shared" si="15"/>
        <v>97.329866157962002</v>
      </c>
      <c r="AT12">
        <f t="shared" si="16"/>
        <v>193.90711860970902</v>
      </c>
      <c r="AU12">
        <f t="shared" si="17"/>
        <v>-3598.7751056553248</v>
      </c>
      <c r="AW12">
        <v>9</v>
      </c>
      <c r="AX12">
        <f>IF(Z12&gt;0, (R12*SUMPRODUCT(K12:$K$98, X12:$X$98)-K12*$AZ$3)/Z12, 0)</f>
        <v>18225.364793822187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1.7719183999999999E-2</v>
      </c>
      <c r="Q13" s="5">
        <f t="shared" si="29"/>
        <v>50</v>
      </c>
      <c r="R13">
        <f t="shared" si="0"/>
        <v>500000</v>
      </c>
      <c r="S13">
        <f t="shared" si="1"/>
        <v>20246.389492918315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15542.349610251782</v>
      </c>
      <c r="AC13">
        <f t="shared" si="2"/>
        <v>16787.257347309984</v>
      </c>
      <c r="AE13">
        <f t="shared" si="3"/>
        <v>0</v>
      </c>
      <c r="AF13">
        <f t="shared" si="4"/>
        <v>0</v>
      </c>
      <c r="AG13">
        <f t="shared" si="5"/>
        <v>-41.457409858636154</v>
      </c>
      <c r="AH13">
        <f t="shared" si="6"/>
        <v>-7555.3426680855955</v>
      </c>
      <c r="AI13">
        <f t="shared" si="7"/>
        <v>-7596.8000779442318</v>
      </c>
      <c r="AJ13">
        <f t="shared" si="8"/>
        <v>-1244.9077370582017</v>
      </c>
      <c r="AK13">
        <f t="shared" si="30"/>
        <v>1087.9644727176249</v>
      </c>
      <c r="AL13">
        <f t="shared" si="9"/>
        <v>-7753.7433422848089</v>
      </c>
      <c r="AN13">
        <f t="shared" si="10"/>
        <v>0</v>
      </c>
      <c r="AO13">
        <f t="shared" si="11"/>
        <v>0</v>
      </c>
      <c r="AP13">
        <f t="shared" si="12"/>
        <v>-21.759045389249238</v>
      </c>
      <c r="AQ13">
        <f t="shared" si="13"/>
        <v>-3965.4441656335102</v>
      </c>
      <c r="AR13">
        <f t="shared" si="14"/>
        <v>-3987.2032110227597</v>
      </c>
      <c r="AS13">
        <f t="shared" si="15"/>
        <v>-653.39354408399345</v>
      </c>
      <c r="AT13">
        <f t="shared" si="16"/>
        <v>571.02140303688032</v>
      </c>
      <c r="AU13">
        <f t="shared" si="17"/>
        <v>-4069.5753520698727</v>
      </c>
      <c r="AW13">
        <v>10</v>
      </c>
      <c r="AX13">
        <f>IF(Z13&gt;0, (R13*SUMPRODUCT(K13:$K$98, X13:$X$98)-K13*$AZ$3)/Z13, 0)</f>
        <v>20246.389492918315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2.0768709E-2</v>
      </c>
      <c r="Q14" s="5">
        <f t="shared" si="29"/>
        <v>50</v>
      </c>
      <c r="R14">
        <f t="shared" si="0"/>
        <v>500000</v>
      </c>
      <c r="S14">
        <f t="shared" si="1"/>
        <v>21631.902349212243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16787.257347309984</v>
      </c>
      <c r="AC14">
        <f t="shared" si="2"/>
        <v>17384.183643999575</v>
      </c>
      <c r="AE14">
        <f t="shared" si="3"/>
        <v>0</v>
      </c>
      <c r="AF14">
        <f t="shared" si="4"/>
        <v>0</v>
      </c>
      <c r="AG14">
        <f t="shared" si="5"/>
        <v>-40.181818878802048</v>
      </c>
      <c r="AH14">
        <f t="shared" si="6"/>
        <v>-8610.1688124774537</v>
      </c>
      <c r="AI14">
        <f t="shared" si="7"/>
        <v>-8650.3506313562557</v>
      </c>
      <c r="AJ14">
        <f t="shared" si="8"/>
        <v>-596.92629668959125</v>
      </c>
      <c r="AK14">
        <f t="shared" si="30"/>
        <v>1175.108014311699</v>
      </c>
      <c r="AL14">
        <f t="shared" si="9"/>
        <v>-8072.1689137341482</v>
      </c>
      <c r="AN14">
        <f t="shared" si="10"/>
        <v>0</v>
      </c>
      <c r="AO14">
        <f t="shared" si="11"/>
        <v>0</v>
      </c>
      <c r="AP14">
        <f t="shared" si="12"/>
        <v>-18.829953262097888</v>
      </c>
      <c r="AQ14">
        <f t="shared" si="13"/>
        <v>-4034.8864447063311</v>
      </c>
      <c r="AR14">
        <f t="shared" si="14"/>
        <v>-4053.7163979684287</v>
      </c>
      <c r="AS14">
        <f t="shared" si="15"/>
        <v>-279.73084796098919</v>
      </c>
      <c r="AT14">
        <f t="shared" si="16"/>
        <v>550.67763493103553</v>
      </c>
      <c r="AU14">
        <f t="shared" si="17"/>
        <v>-3782.7696109983826</v>
      </c>
      <c r="AW14">
        <v>11</v>
      </c>
      <c r="AX14">
        <f>IF(Z14&gt;0, (R14*SUMPRODUCT(K14:$K$98, X14:$X$98)-K14*$AZ$3)/Z14, 0)</f>
        <v>21631.902349212243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2.4225090000000001E-2</v>
      </c>
      <c r="Q15" s="5">
        <f t="shared" si="29"/>
        <v>50</v>
      </c>
      <c r="R15">
        <f t="shared" si="0"/>
        <v>500000</v>
      </c>
      <c r="S15">
        <f t="shared" si="1"/>
        <v>22448.302114982722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17384.183643999575</v>
      </c>
      <c r="AC15">
        <f t="shared" si="2"/>
        <v>17422.842254938863</v>
      </c>
      <c r="AE15">
        <f t="shared" si="3"/>
        <v>0</v>
      </c>
      <c r="AF15">
        <f t="shared" si="4"/>
        <v>0</v>
      </c>
      <c r="AG15">
        <f t="shared" si="5"/>
        <v>-38.806592511311344</v>
      </c>
      <c r="AH15">
        <f t="shared" si="6"/>
        <v>-9734.0817870267856</v>
      </c>
      <c r="AI15">
        <f t="shared" si="7"/>
        <v>-9772.8883795380971</v>
      </c>
      <c r="AJ15">
        <f t="shared" si="8"/>
        <v>-38.658610939288337</v>
      </c>
      <c r="AK15">
        <f t="shared" si="30"/>
        <v>1216.8928550799703</v>
      </c>
      <c r="AL15">
        <f t="shared" si="9"/>
        <v>-8594.6541353974153</v>
      </c>
      <c r="AN15">
        <f t="shared" si="10"/>
        <v>0</v>
      </c>
      <c r="AO15">
        <f t="shared" si="11"/>
        <v>0</v>
      </c>
      <c r="AP15">
        <f t="shared" si="12"/>
        <v>-16.237050372327491</v>
      </c>
      <c r="AQ15">
        <f t="shared" si="13"/>
        <v>-4072.8331470545963</v>
      </c>
      <c r="AR15">
        <f t="shared" si="14"/>
        <v>-4089.0701974269236</v>
      </c>
      <c r="AS15">
        <f t="shared" si="15"/>
        <v>-16.175133463791564</v>
      </c>
      <c r="AT15">
        <f t="shared" si="16"/>
        <v>509.15963775741494</v>
      </c>
      <c r="AU15">
        <f t="shared" si="17"/>
        <v>-3596.0856931333005</v>
      </c>
      <c r="AW15">
        <v>12</v>
      </c>
      <c r="AX15">
        <f>IF(Z15&gt;0, (R15*SUMPRODUCT(K15:$K$98, X15:$X$98)-K15*$AZ$3)/Z15, 0)</f>
        <v>22448.302114982722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2.7828815E-2</v>
      </c>
      <c r="Q16" s="5">
        <f t="shared" si="29"/>
        <v>50</v>
      </c>
      <c r="R16">
        <f t="shared" si="0"/>
        <v>500000</v>
      </c>
      <c r="S16">
        <f t="shared" si="1"/>
        <v>22747.384322373051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17422.842254938863</v>
      </c>
      <c r="AC16">
        <f t="shared" si="2"/>
        <v>16987.102907567871</v>
      </c>
      <c r="AE16">
        <f t="shared" si="3"/>
        <v>0</v>
      </c>
      <c r="AF16">
        <f t="shared" si="4"/>
        <v>0</v>
      </c>
      <c r="AG16">
        <f t="shared" si="5"/>
        <v>-37.338585102420566</v>
      </c>
      <c r="AH16">
        <f t="shared" si="6"/>
        <v>-10799.414837776689</v>
      </c>
      <c r="AI16">
        <f t="shared" si="7"/>
        <v>-10836.75342287911</v>
      </c>
      <c r="AJ16">
        <f t="shared" si="8"/>
        <v>435.73934737099262</v>
      </c>
      <c r="AK16">
        <f t="shared" si="30"/>
        <v>1219.5989578457206</v>
      </c>
      <c r="AL16">
        <f t="shared" si="9"/>
        <v>-9181.4151176623964</v>
      </c>
      <c r="AN16">
        <f t="shared" si="10"/>
        <v>0</v>
      </c>
      <c r="AO16">
        <f t="shared" si="11"/>
        <v>0</v>
      </c>
      <c r="AP16">
        <f t="shared" si="12"/>
        <v>-13.948948212184852</v>
      </c>
      <c r="AQ16">
        <f t="shared" si="13"/>
        <v>-4034.4452764034186</v>
      </c>
      <c r="AR16">
        <f t="shared" si="14"/>
        <v>-4048.3942246156034</v>
      </c>
      <c r="AS16">
        <f t="shared" si="15"/>
        <v>162.78350060177223</v>
      </c>
      <c r="AT16">
        <f t="shared" si="16"/>
        <v>455.61776526775031</v>
      </c>
      <c r="AU16">
        <f t="shared" si="17"/>
        <v>-3429.9929587460811</v>
      </c>
      <c r="AW16">
        <v>13</v>
      </c>
      <c r="AX16">
        <f>IF(Z16&gt;0, (R16*SUMPRODUCT(K16:$K$98, X16:$X$98)-K16*$AZ$3)/Z16, 0)</f>
        <v>22747.384322373051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3.1684449000000003E-2</v>
      </c>
      <c r="Q17" s="5">
        <f t="shared" si="29"/>
        <v>50</v>
      </c>
      <c r="R17">
        <f t="shared" si="0"/>
        <v>500000</v>
      </c>
      <c r="S17">
        <f t="shared" si="1"/>
        <v>22637.075019462078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16987.102907567871</v>
      </c>
      <c r="AC17">
        <f t="shared" si="2"/>
        <v>16200.062809453386</v>
      </c>
      <c r="AE17">
        <f t="shared" si="3"/>
        <v>0</v>
      </c>
      <c r="AF17">
        <f t="shared" si="4"/>
        <v>0</v>
      </c>
      <c r="AG17">
        <f t="shared" si="5"/>
        <v>-35.782146755986552</v>
      </c>
      <c r="AH17">
        <f t="shared" si="6"/>
        <v>-11830.524954098042</v>
      </c>
      <c r="AI17">
        <f t="shared" si="7"/>
        <v>-11866.307100854028</v>
      </c>
      <c r="AJ17">
        <f t="shared" si="8"/>
        <v>787.04009811448486</v>
      </c>
      <c r="AK17">
        <f t="shared" si="30"/>
        <v>1189.0972035297511</v>
      </c>
      <c r="AL17">
        <f t="shared" si="9"/>
        <v>-9890.1697992097925</v>
      </c>
      <c r="AN17">
        <f t="shared" si="10"/>
        <v>0</v>
      </c>
      <c r="AO17">
        <f t="shared" si="11"/>
        <v>0</v>
      </c>
      <c r="AP17">
        <f t="shared" si="12"/>
        <v>-11.935262492705704</v>
      </c>
      <c r="AQ17">
        <f t="shared" si="13"/>
        <v>-3946.1137342197508</v>
      </c>
      <c r="AR17">
        <f t="shared" si="14"/>
        <v>-3958.0489967124563</v>
      </c>
      <c r="AS17">
        <f t="shared" si="15"/>
        <v>262.52002786025236</v>
      </c>
      <c r="AT17">
        <f t="shared" si="16"/>
        <v>396.62760734430913</v>
      </c>
      <c r="AU17">
        <f t="shared" si="17"/>
        <v>-3298.9013615078948</v>
      </c>
      <c r="AW17">
        <v>14</v>
      </c>
      <c r="AX17">
        <f>IF(Z17&gt;0, (R17*SUMPRODUCT(K17:$K$98, X17:$X$98)-K17*$AZ$3)/Z17, 0)</f>
        <v>22637.075019462078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3.5933631000000001E-2</v>
      </c>
      <c r="Q18" s="5">
        <f t="shared" si="29"/>
        <v>50</v>
      </c>
      <c r="R18">
        <f t="shared" si="0"/>
        <v>500000</v>
      </c>
      <c r="S18">
        <f t="shared" si="1"/>
        <v>22194.002332867207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16200.062809453386</v>
      </c>
      <c r="AC18">
        <f t="shared" si="2"/>
        <v>15153.417984420175</v>
      </c>
      <c r="AE18">
        <f t="shared" si="3"/>
        <v>0</v>
      </c>
      <c r="AF18">
        <f t="shared" si="4"/>
        <v>0</v>
      </c>
      <c r="AG18">
        <f t="shared" si="5"/>
        <v>-34.138542830509223</v>
      </c>
      <c r="AH18">
        <f t="shared" si="6"/>
        <v>-12857.824579174679</v>
      </c>
      <c r="AI18">
        <f t="shared" si="7"/>
        <v>-12891.963122005189</v>
      </c>
      <c r="AJ18">
        <f t="shared" si="8"/>
        <v>1046.6448250332105</v>
      </c>
      <c r="AK18">
        <f t="shared" si="30"/>
        <v>1134.004396661737</v>
      </c>
      <c r="AL18">
        <f t="shared" si="9"/>
        <v>-10711.313900310241</v>
      </c>
      <c r="AN18">
        <f t="shared" si="10"/>
        <v>0</v>
      </c>
      <c r="AO18">
        <f t="shared" si="11"/>
        <v>0</v>
      </c>
      <c r="AP18">
        <f t="shared" si="12"/>
        <v>-10.166993347747876</v>
      </c>
      <c r="AQ18">
        <f t="shared" si="13"/>
        <v>-3829.2617705448838</v>
      </c>
      <c r="AR18">
        <f t="shared" si="14"/>
        <v>-3839.4287638926317</v>
      </c>
      <c r="AS18">
        <f t="shared" si="15"/>
        <v>311.70724030017607</v>
      </c>
      <c r="AT18">
        <f t="shared" si="16"/>
        <v>337.72429053043879</v>
      </c>
      <c r="AU18">
        <f t="shared" si="17"/>
        <v>-3189.9972330620167</v>
      </c>
      <c r="AW18">
        <v>15</v>
      </c>
      <c r="AX18">
        <f>IF(Z18&gt;0, (R18*SUMPRODUCT(K18:$K$98, X18:$X$98)-K18*$AZ$3)/Z18, 0)</f>
        <v>22194.002332867207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4.1016489000000003E-2</v>
      </c>
      <c r="Q19" s="5">
        <f t="shared" si="29"/>
        <v>50</v>
      </c>
      <c r="R19">
        <f t="shared" si="0"/>
        <v>500000</v>
      </c>
      <c r="S19">
        <f t="shared" si="1"/>
        <v>21472.674278024911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15153.417984420175</v>
      </c>
      <c r="AC19">
        <f t="shared" si="2"/>
        <v>13912.967739934702</v>
      </c>
      <c r="AE19">
        <f t="shared" si="3"/>
        <v>0</v>
      </c>
      <c r="AF19">
        <f t="shared" si="4"/>
        <v>0</v>
      </c>
      <c r="AG19">
        <f t="shared" si="5"/>
        <v>-32.396914235720523</v>
      </c>
      <c r="AH19">
        <f t="shared" si="6"/>
        <v>-14002.431664836105</v>
      </c>
      <c r="AI19">
        <f t="shared" si="7"/>
        <v>-14034.828579071826</v>
      </c>
      <c r="AJ19">
        <f t="shared" si="8"/>
        <v>1240.4502444854734</v>
      </c>
      <c r="AK19">
        <f t="shared" si="30"/>
        <v>1060.7392589094125</v>
      </c>
      <c r="AL19">
        <f t="shared" si="9"/>
        <v>-11733.63907567694</v>
      </c>
      <c r="AN19">
        <f t="shared" si="10"/>
        <v>0</v>
      </c>
      <c r="AO19">
        <f t="shared" si="11"/>
        <v>0</v>
      </c>
      <c r="AP19">
        <f t="shared" si="12"/>
        <v>-8.6145616459459138</v>
      </c>
      <c r="AQ19">
        <f t="shared" si="13"/>
        <v>-3723.3425965265528</v>
      </c>
      <c r="AR19">
        <f t="shared" si="14"/>
        <v>-3731.9571581724986</v>
      </c>
      <c r="AS19">
        <f t="shared" si="15"/>
        <v>329.84422596848998</v>
      </c>
      <c r="AT19">
        <f t="shared" si="16"/>
        <v>282.05784259770218</v>
      </c>
      <c r="AU19">
        <f t="shared" si="17"/>
        <v>-3120.0550896063064</v>
      </c>
      <c r="AW19">
        <v>16</v>
      </c>
      <c r="AX19">
        <f>IF(Z19&gt;0, (R19*SUMPRODUCT(K19:$K$98, X19:$X$98)-K19*$AZ$3)/Z19, 0)</f>
        <v>21472.674278024911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4.6435859000000003E-2</v>
      </c>
      <c r="Q20" s="5">
        <f t="shared" si="29"/>
        <v>50</v>
      </c>
      <c r="R20">
        <f t="shared" si="0"/>
        <v>500000</v>
      </c>
      <c r="S20">
        <f t="shared" si="1"/>
        <v>20447.579680822575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13912.967739934702</v>
      </c>
      <c r="AC20">
        <f t="shared" si="2"/>
        <v>12501.064005961187</v>
      </c>
      <c r="AE20">
        <f t="shared" si="3"/>
        <v>0</v>
      </c>
      <c r="AF20">
        <f t="shared" si="4"/>
        <v>0</v>
      </c>
      <c r="AG20">
        <f t="shared" si="5"/>
        <v>-30.568566551878302</v>
      </c>
      <c r="AH20">
        <f t="shared" si="6"/>
        <v>-15043.78541485011</v>
      </c>
      <c r="AI20">
        <f t="shared" si="7"/>
        <v>-15074.353981401988</v>
      </c>
      <c r="AJ20">
        <f t="shared" si="8"/>
        <v>1411.903733973515</v>
      </c>
      <c r="AK20">
        <f t="shared" si="30"/>
        <v>973.90774179542927</v>
      </c>
      <c r="AL20">
        <f t="shared" si="9"/>
        <v>-12688.542505633044</v>
      </c>
      <c r="AN20">
        <f t="shared" si="10"/>
        <v>0</v>
      </c>
      <c r="AO20">
        <f t="shared" si="11"/>
        <v>0</v>
      </c>
      <c r="AP20">
        <f t="shared" si="12"/>
        <v>-7.2574923745968754</v>
      </c>
      <c r="AQ20">
        <f t="shared" si="13"/>
        <v>-3571.6479458745744</v>
      </c>
      <c r="AR20">
        <f t="shared" si="14"/>
        <v>-3578.9054382491713</v>
      </c>
      <c r="AS20">
        <f t="shared" si="15"/>
        <v>335.20971830941204</v>
      </c>
      <c r="AT20">
        <f t="shared" si="16"/>
        <v>231.22209533920343</v>
      </c>
      <c r="AU20">
        <f t="shared" si="17"/>
        <v>-3012.4736246005559</v>
      </c>
      <c r="AW20">
        <v>17</v>
      </c>
      <c r="AX20">
        <f>IF(Z20&gt;0, (R20*SUMPRODUCT(K20:$K$98, X20:$X$98)-K20*$AZ$3)/Z20, 0)</f>
        <v>20447.579680822575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5.1834316999999998E-2</v>
      </c>
      <c r="Q21" s="5">
        <f t="shared" si="29"/>
        <v>50</v>
      </c>
      <c r="R21">
        <f t="shared" si="0"/>
        <v>500000</v>
      </c>
      <c r="S21">
        <f t="shared" si="1"/>
        <v>19166.355829310764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12501.064005961187</v>
      </c>
      <c r="AC21">
        <f t="shared" si="2"/>
        <v>10993.200758794701</v>
      </c>
      <c r="AE21">
        <f t="shared" si="3"/>
        <v>0</v>
      </c>
      <c r="AF21">
        <f t="shared" si="4"/>
        <v>0</v>
      </c>
      <c r="AG21">
        <f t="shared" si="5"/>
        <v>-28.678380117473861</v>
      </c>
      <c r="AH21">
        <f t="shared" si="6"/>
        <v>-15845.007688856567</v>
      </c>
      <c r="AI21">
        <f t="shared" si="7"/>
        <v>-15873.686068974041</v>
      </c>
      <c r="AJ21">
        <f t="shared" si="8"/>
        <v>1507.863247166486</v>
      </c>
      <c r="AK21">
        <f t="shared" si="30"/>
        <v>875.07448041728321</v>
      </c>
      <c r="AL21">
        <f t="shared" si="9"/>
        <v>-13490.748341390272</v>
      </c>
      <c r="AN21">
        <f t="shared" si="10"/>
        <v>0</v>
      </c>
      <c r="AO21">
        <f t="shared" si="11"/>
        <v>0</v>
      </c>
      <c r="AP21">
        <f t="shared" si="12"/>
        <v>-6.0792234736437223</v>
      </c>
      <c r="AQ21">
        <f t="shared" si="13"/>
        <v>-3358.8139318744388</v>
      </c>
      <c r="AR21">
        <f t="shared" si="14"/>
        <v>-3364.8931553480825</v>
      </c>
      <c r="AS21">
        <f t="shared" si="15"/>
        <v>319.63582356012762</v>
      </c>
      <c r="AT21">
        <f t="shared" si="16"/>
        <v>185.49769201566482</v>
      </c>
      <c r="AU21">
        <f t="shared" si="17"/>
        <v>-2859.75963977229</v>
      </c>
      <c r="AW21">
        <v>18</v>
      </c>
      <c r="AX21">
        <f>IF(Z21&gt;0, (R21*SUMPRODUCT(K21:$K$98, X21:$X$98)-K21*$AZ$3)/Z21, 0)</f>
        <v>19166.355829310764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5.7772715000000002E-2</v>
      </c>
      <c r="Q22" s="5">
        <f t="shared" si="29"/>
        <v>50</v>
      </c>
      <c r="R22">
        <f t="shared" si="0"/>
        <v>500000</v>
      </c>
      <c r="S22">
        <f t="shared" si="1"/>
        <v>17724.207635243391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10993.200758794701</v>
      </c>
      <c r="AC22">
        <f t="shared" si="2"/>
        <v>9477.0517364810403</v>
      </c>
      <c r="AE22">
        <f t="shared" si="3"/>
        <v>0</v>
      </c>
      <c r="AF22">
        <f t="shared" si="4"/>
        <v>0</v>
      </c>
      <c r="AG22">
        <f t="shared" si="5"/>
        <v>-26.734768435110638</v>
      </c>
      <c r="AH22">
        <f t="shared" si="6"/>
        <v>-16568.27881188484</v>
      </c>
      <c r="AI22">
        <f t="shared" si="7"/>
        <v>-16595.013580319952</v>
      </c>
      <c r="AJ22">
        <f t="shared" si="8"/>
        <v>1516.1490223136607</v>
      </c>
      <c r="AK22">
        <f t="shared" si="30"/>
        <v>769.52405311562916</v>
      </c>
      <c r="AL22">
        <f t="shared" si="9"/>
        <v>-14309.340504890662</v>
      </c>
      <c r="AN22">
        <f t="shared" si="10"/>
        <v>0</v>
      </c>
      <c r="AO22">
        <f t="shared" si="11"/>
        <v>0</v>
      </c>
      <c r="AP22">
        <f t="shared" si="12"/>
        <v>-5.0600160658421034</v>
      </c>
      <c r="AQ22">
        <f t="shared" si="13"/>
        <v>-3135.8325461082927</v>
      </c>
      <c r="AR22">
        <f t="shared" si="14"/>
        <v>-3140.892562174135</v>
      </c>
      <c r="AS22">
        <f t="shared" si="15"/>
        <v>286.95735404398209</v>
      </c>
      <c r="AT22">
        <f t="shared" si="16"/>
        <v>145.64570032719274</v>
      </c>
      <c r="AU22">
        <f t="shared" si="17"/>
        <v>-2708.2895078029601</v>
      </c>
      <c r="AW22">
        <v>19</v>
      </c>
      <c r="AX22">
        <f>IF(Z22&gt;0, (R22*SUMPRODUCT(K22:$K$98, X22:$X$98)-K22*$AZ$3)/Z22, 0)</f>
        <v>17724.207635243391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6.4089452000000005E-2</v>
      </c>
      <c r="Q23" s="5">
        <f t="shared" si="29"/>
        <v>50</v>
      </c>
      <c r="R23">
        <f t="shared" si="0"/>
        <v>500000</v>
      </c>
      <c r="S23">
        <f t="shared" si="1"/>
        <v>16131.644171490321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9477.0517364810403</v>
      </c>
      <c r="AC23">
        <f t="shared" si="2"/>
        <v>7986.4557167663024</v>
      </c>
      <c r="AE23">
        <f t="shared" si="3"/>
        <v>0</v>
      </c>
      <c r="AF23">
        <f t="shared" si="4"/>
        <v>0</v>
      </c>
      <c r="AG23">
        <f t="shared" si="5"/>
        <v>-24.754004092406394</v>
      </c>
      <c r="AH23">
        <f t="shared" si="6"/>
        <v>-17134.166583531387</v>
      </c>
      <c r="AI23">
        <f t="shared" si="7"/>
        <v>-17158.920587623794</v>
      </c>
      <c r="AJ23">
        <f t="shared" si="8"/>
        <v>1490.5960197147378</v>
      </c>
      <c r="AK23">
        <f t="shared" si="30"/>
        <v>663.39362155367292</v>
      </c>
      <c r="AL23">
        <f t="shared" si="9"/>
        <v>-15004.930946355384</v>
      </c>
      <c r="AN23">
        <f t="shared" si="10"/>
        <v>0</v>
      </c>
      <c r="AO23">
        <f t="shared" si="11"/>
        <v>0</v>
      </c>
      <c r="AP23">
        <f t="shared" si="12"/>
        <v>-4.1831448646541656</v>
      </c>
      <c r="AQ23">
        <f t="shared" si="13"/>
        <v>-2895.4790783126464</v>
      </c>
      <c r="AR23">
        <f t="shared" si="14"/>
        <v>-2899.6622231773003</v>
      </c>
      <c r="AS23">
        <f t="shared" si="15"/>
        <v>251.89375673798276</v>
      </c>
      <c r="AT23">
        <f t="shared" si="16"/>
        <v>112.10596923581606</v>
      </c>
      <c r="AU23">
        <f t="shared" si="17"/>
        <v>-2535.6624972035015</v>
      </c>
      <c r="AW23">
        <v>20</v>
      </c>
      <c r="AX23">
        <f>IF(Z23&gt;0, (R23*SUMPRODUCT(K23:$K$98, X23:$X$98)-K23*$AZ$3)/Z23, 0)</f>
        <v>16131.644171490321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7.1121990999999996E-2</v>
      </c>
      <c r="Q24" s="5">
        <f t="shared" si="29"/>
        <v>50</v>
      </c>
      <c r="R24">
        <f t="shared" si="0"/>
        <v>500000</v>
      </c>
      <c r="S24">
        <f t="shared" si="1"/>
        <v>14420.038204924678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7986.4557167663024</v>
      </c>
      <c r="AC24">
        <f t="shared" si="2"/>
        <v>6559.9378227336183</v>
      </c>
      <c r="AE24">
        <f t="shared" si="3"/>
        <v>0</v>
      </c>
      <c r="AF24">
        <f t="shared" si="4"/>
        <v>0</v>
      </c>
      <c r="AG24">
        <f t="shared" si="5"/>
        <v>-22.745909995208237</v>
      </c>
      <c r="AH24">
        <f t="shared" si="6"/>
        <v>-17605.540562740905</v>
      </c>
      <c r="AI24">
        <f t="shared" si="7"/>
        <v>-17628.286472736112</v>
      </c>
      <c r="AJ24">
        <f t="shared" si="8"/>
        <v>1426.5178940326841</v>
      </c>
      <c r="AK24">
        <f t="shared" si="30"/>
        <v>559.05190017364123</v>
      </c>
      <c r="AL24">
        <f t="shared" si="9"/>
        <v>-15642.716678529787</v>
      </c>
      <c r="AN24">
        <f t="shared" si="10"/>
        <v>0</v>
      </c>
      <c r="AO24">
        <f t="shared" si="11"/>
        <v>0</v>
      </c>
      <c r="AP24">
        <f t="shared" si="12"/>
        <v>-3.4319641290999949</v>
      </c>
      <c r="AQ24">
        <f t="shared" si="13"/>
        <v>-2656.371351925266</v>
      </c>
      <c r="AR24">
        <f t="shared" si="14"/>
        <v>-2659.8033160543655</v>
      </c>
      <c r="AS24">
        <f t="shared" si="15"/>
        <v>215.23685985176252</v>
      </c>
      <c r="AT24">
        <f t="shared" si="16"/>
        <v>84.35125559299756</v>
      </c>
      <c r="AU24">
        <f t="shared" si="17"/>
        <v>-2360.2152006096057</v>
      </c>
      <c r="AW24">
        <v>21</v>
      </c>
      <c r="AX24">
        <f>IF(Z24&gt;0, (R24*SUMPRODUCT(K24:$K$98, X24:$X$98)-K24*$AZ$3)/Z24, 0)</f>
        <v>14420.038204924678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7.9233461000000005E-2</v>
      </c>
      <c r="Q25" s="5">
        <f t="shared" si="29"/>
        <v>50</v>
      </c>
      <c r="R25">
        <f t="shared" si="0"/>
        <v>500000</v>
      </c>
      <c r="S25">
        <f t="shared" si="1"/>
        <v>12587.094887536472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6559.9378227336183</v>
      </c>
      <c r="AC25">
        <f t="shared" si="2"/>
        <v>5215.1389567726019</v>
      </c>
      <c r="AE25">
        <f t="shared" si="3"/>
        <v>0</v>
      </c>
      <c r="AF25">
        <f t="shared" si="4"/>
        <v>0</v>
      </c>
      <c r="AG25">
        <f t="shared" si="5"/>
        <v>-20.716213722741315</v>
      </c>
      <c r="AH25">
        <f t="shared" si="6"/>
        <v>-18022.371725148423</v>
      </c>
      <c r="AI25">
        <f t="shared" si="7"/>
        <v>-18043.087938871166</v>
      </c>
      <c r="AJ25">
        <f t="shared" si="8"/>
        <v>1344.7988659610164</v>
      </c>
      <c r="AK25">
        <f t="shared" si="30"/>
        <v>459.19564759135335</v>
      </c>
      <c r="AL25">
        <f t="shared" si="9"/>
        <v>-16239.093425318795</v>
      </c>
      <c r="AN25">
        <f t="shared" si="10"/>
        <v>0</v>
      </c>
      <c r="AO25">
        <f t="shared" si="11"/>
        <v>0</v>
      </c>
      <c r="AP25">
        <f t="shared" si="12"/>
        <v>-2.7908197248504929</v>
      </c>
      <c r="AQ25">
        <f t="shared" si="13"/>
        <v>-2427.9142497896737</v>
      </c>
      <c r="AR25">
        <f t="shared" si="14"/>
        <v>-2430.7050695145244</v>
      </c>
      <c r="AS25">
        <f t="shared" si="15"/>
        <v>181.16685082084311</v>
      </c>
      <c r="AT25">
        <f t="shared" si="16"/>
        <v>61.861317324441238</v>
      </c>
      <c r="AU25">
        <f t="shared" si="17"/>
        <v>-2187.6769013692397</v>
      </c>
      <c r="AW25">
        <v>22</v>
      </c>
      <c r="AX25">
        <f>IF(Z25&gt;0, (R25*SUMPRODUCT(K25:$K$98, X25:$X$98)-K25*$AZ$3)/Z25, 0)</f>
        <v>12587.094887536472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8.7905784000000001E-2</v>
      </c>
      <c r="Q26" s="5">
        <f t="shared" si="29"/>
        <v>50</v>
      </c>
      <c r="R26">
        <f t="shared" si="0"/>
        <v>500000</v>
      </c>
      <c r="S26">
        <f t="shared" si="1"/>
        <v>10590.423080862422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5215.1389567726019</v>
      </c>
      <c r="AC26">
        <f t="shared" si="2"/>
        <v>3958.2715694510098</v>
      </c>
      <c r="AE26">
        <f t="shared" si="3"/>
        <v>0</v>
      </c>
      <c r="AF26">
        <f t="shared" si="4"/>
        <v>0</v>
      </c>
      <c r="AG26">
        <f t="shared" si="5"/>
        <v>-18.687976576704767</v>
      </c>
      <c r="AH26">
        <f t="shared" si="6"/>
        <v>-18210.750088091336</v>
      </c>
      <c r="AI26">
        <f t="shared" si="7"/>
        <v>-18229.43806466804</v>
      </c>
      <c r="AJ26">
        <f t="shared" si="8"/>
        <v>1256.8673873215921</v>
      </c>
      <c r="AK26">
        <f t="shared" si="30"/>
        <v>365.05972697408214</v>
      </c>
      <c r="AL26">
        <f t="shared" si="9"/>
        <v>-16607.510950372365</v>
      </c>
      <c r="AN26">
        <f t="shared" si="10"/>
        <v>0</v>
      </c>
      <c r="AO26">
        <f t="shared" si="11"/>
        <v>0</v>
      </c>
      <c r="AP26">
        <f t="shared" si="12"/>
        <v>-2.2478413675770899</v>
      </c>
      <c r="AQ26">
        <f t="shared" si="13"/>
        <v>-2190.4392492468464</v>
      </c>
      <c r="AR26">
        <f t="shared" si="14"/>
        <v>-2192.6870906144231</v>
      </c>
      <c r="AS26">
        <f t="shared" si="15"/>
        <v>151.17947602212712</v>
      </c>
      <c r="AT26">
        <f t="shared" si="16"/>
        <v>43.910390863376968</v>
      </c>
      <c r="AU26">
        <f t="shared" si="17"/>
        <v>-1997.5972237289191</v>
      </c>
      <c r="AW26">
        <v>23</v>
      </c>
      <c r="AX26">
        <f>IF(Z26&gt;0, (R26*SUMPRODUCT(K26:$K$98, X26:$X$98)-K26*$AZ$3)/Z26, 0)</f>
        <v>10590.423080862422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9.7118048999999998E-2</v>
      </c>
      <c r="Q27" s="5">
        <f t="shared" si="29"/>
        <v>50</v>
      </c>
      <c r="R27">
        <f t="shared" si="0"/>
        <v>500000</v>
      </c>
      <c r="S27">
        <f t="shared" si="1"/>
        <v>8430.3709905499181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3958.2715694510098</v>
      </c>
      <c r="AC27">
        <f t="shared" si="2"/>
        <v>2813.4098759792323</v>
      </c>
      <c r="AE27">
        <f t="shared" si="3"/>
        <v>0</v>
      </c>
      <c r="AF27">
        <f t="shared" si="4"/>
        <v>0</v>
      </c>
      <c r="AG27">
        <f t="shared" si="5"/>
        <v>-16.686156986050456</v>
      </c>
      <c r="AH27">
        <f t="shared" si="6"/>
        <v>-18149.398248872658</v>
      </c>
      <c r="AI27">
        <f t="shared" si="7"/>
        <v>-18166.08440585871</v>
      </c>
      <c r="AJ27">
        <f t="shared" si="8"/>
        <v>1144.8616934717775</v>
      </c>
      <c r="AK27">
        <f t="shared" si="30"/>
        <v>277.07900986157074</v>
      </c>
      <c r="AL27">
        <f t="shared" si="9"/>
        <v>-16744.143702525362</v>
      </c>
      <c r="AN27">
        <f t="shared" si="10"/>
        <v>0</v>
      </c>
      <c r="AO27">
        <f t="shared" si="11"/>
        <v>0</v>
      </c>
      <c r="AP27">
        <f t="shared" si="12"/>
        <v>-1.7920151659113754</v>
      </c>
      <c r="AQ27">
        <f t="shared" si="13"/>
        <v>-1949.1604292908823</v>
      </c>
      <c r="AR27">
        <f t="shared" si="14"/>
        <v>-1950.952444456794</v>
      </c>
      <c r="AS27">
        <f t="shared" si="15"/>
        <v>122.95278770825067</v>
      </c>
      <c r="AT27">
        <f t="shared" si="16"/>
        <v>29.756988876632214</v>
      </c>
      <c r="AU27">
        <f t="shared" si="17"/>
        <v>-1798.242667871911</v>
      </c>
      <c r="AW27">
        <v>24</v>
      </c>
      <c r="AX27">
        <f>IF(Z27&gt;0, (R27*SUMPRODUCT(K27:$K$98, X27:$X$98)-K27*$AZ$3)/Z27, 0)</f>
        <v>8430.3709905499181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0.107494799</v>
      </c>
      <c r="Q28" s="5">
        <f t="shared" si="29"/>
        <v>50</v>
      </c>
      <c r="R28">
        <f t="shared" si="0"/>
        <v>500000</v>
      </c>
      <c r="S28">
        <f t="shared" si="1"/>
        <v>6104.3297195916975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2813.4098759792323</v>
      </c>
      <c r="AC28">
        <f t="shared" si="2"/>
        <v>1797.8008357732369</v>
      </c>
      <c r="AE28">
        <f t="shared" si="3"/>
        <v>0</v>
      </c>
      <c r="AF28">
        <f t="shared" si="4"/>
        <v>0</v>
      </c>
      <c r="AG28">
        <f t="shared" si="5"/>
        <v>-14.725620324892011</v>
      </c>
      <c r="AH28">
        <f t="shared" si="6"/>
        <v>-17936.750912979394</v>
      </c>
      <c r="AI28">
        <f t="shared" si="7"/>
        <v>-17951.476533304285</v>
      </c>
      <c r="AJ28">
        <f t="shared" si="8"/>
        <v>1015.6090402059954</v>
      </c>
      <c r="AK28">
        <f t="shared" si="30"/>
        <v>196.93869131854629</v>
      </c>
      <c r="AL28">
        <f t="shared" si="9"/>
        <v>-16738.928801779741</v>
      </c>
      <c r="AN28">
        <f t="shared" si="10"/>
        <v>0</v>
      </c>
      <c r="AO28">
        <f t="shared" si="11"/>
        <v>0</v>
      </c>
      <c r="AP28">
        <f t="shared" si="12"/>
        <v>-1.4120202715961307</v>
      </c>
      <c r="AQ28">
        <f t="shared" si="13"/>
        <v>-1719.9313398624547</v>
      </c>
      <c r="AR28">
        <f t="shared" si="14"/>
        <v>-1721.3433601340507</v>
      </c>
      <c r="AS28">
        <f t="shared" si="15"/>
        <v>97.38540863796662</v>
      </c>
      <c r="AT28">
        <f t="shared" si="16"/>
        <v>18.884190836655947</v>
      </c>
      <c r="AU28">
        <f t="shared" si="17"/>
        <v>-1605.0737606594278</v>
      </c>
      <c r="AW28">
        <v>25</v>
      </c>
      <c r="AX28">
        <f>IF(Z28&gt;0, (R28*SUMPRODUCT(K28:$K$98, X28:$X$98)-K28*$AZ$3)/Z28, 0)</f>
        <v>6104.3297195916975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0.119195734</v>
      </c>
      <c r="Q29" s="5">
        <f t="shared" si="29"/>
        <v>50</v>
      </c>
      <c r="R29">
        <f t="shared" si="0"/>
        <v>500000</v>
      </c>
      <c r="S29">
        <f t="shared" si="1"/>
        <v>3553.7240469715093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1797.8008357732369</v>
      </c>
      <c r="AC29">
        <f t="shared" si="2"/>
        <v>911.39752187943122</v>
      </c>
      <c r="AE29">
        <f t="shared" si="3"/>
        <v>0</v>
      </c>
      <c r="AF29">
        <f t="shared" si="4"/>
        <v>0</v>
      </c>
      <c r="AG29">
        <f t="shared" si="5"/>
        <v>-12.823132998412271</v>
      </c>
      <c r="AH29">
        <f t="shared" si="6"/>
        <v>-17552.311232308217</v>
      </c>
      <c r="AI29">
        <f t="shared" si="7"/>
        <v>-17565.134365306629</v>
      </c>
      <c r="AJ29">
        <f t="shared" si="8"/>
        <v>886.40331389380572</v>
      </c>
      <c r="AK29">
        <f t="shared" si="30"/>
        <v>125.8460585041266</v>
      </c>
      <c r="AL29">
        <f t="shared" si="9"/>
        <v>-16552.884992908697</v>
      </c>
      <c r="AN29">
        <f t="shared" si="10"/>
        <v>0</v>
      </c>
      <c r="AO29">
        <f t="shared" si="11"/>
        <v>0</v>
      </c>
      <c r="AP29">
        <f t="shared" si="12"/>
        <v>-1.0978511394503476</v>
      </c>
      <c r="AQ29">
        <f t="shared" si="13"/>
        <v>-1502.739220498037</v>
      </c>
      <c r="AR29">
        <f t="shared" si="14"/>
        <v>-1503.8370716374873</v>
      </c>
      <c r="AS29">
        <f t="shared" si="15"/>
        <v>75.889323482129555</v>
      </c>
      <c r="AT29">
        <f t="shared" si="16"/>
        <v>10.774296635712751</v>
      </c>
      <c r="AU29">
        <f t="shared" si="17"/>
        <v>-1417.1734515196451</v>
      </c>
      <c r="AW29">
        <v>26</v>
      </c>
      <c r="AX29">
        <f>IF(Z29&gt;0, (R29*SUMPRODUCT(K29:$K$98, X29:$X$98)-K29*$AZ$3)/Z29, 0)</f>
        <v>3553.7240469715093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0.13258683600000001</v>
      </c>
      <c r="Q30" s="5">
        <f t="shared" si="29"/>
        <v>50</v>
      </c>
      <c r="R30">
        <f t="shared" si="0"/>
        <v>500000</v>
      </c>
      <c r="S30">
        <f t="shared" si="1"/>
        <v>695.24149280857068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911.39752187943122</v>
      </c>
      <c r="AC30">
        <f t="shared" si="2"/>
        <v>152.87975313911556</v>
      </c>
      <c r="AE30">
        <f t="shared" si="3"/>
        <v>0</v>
      </c>
      <c r="AF30">
        <f t="shared" si="4"/>
        <v>0</v>
      </c>
      <c r="AG30">
        <f t="shared" si="5"/>
        <v>-10.994723036561471</v>
      </c>
      <c r="AH30">
        <f t="shared" si="6"/>
        <v>-17001.78631866676</v>
      </c>
      <c r="AI30">
        <f t="shared" si="7"/>
        <v>-17012.781041703322</v>
      </c>
      <c r="AJ30">
        <f t="shared" si="8"/>
        <v>758.51776874031566</v>
      </c>
      <c r="AK30">
        <f t="shared" si="30"/>
        <v>63.79782653156019</v>
      </c>
      <c r="AL30">
        <f t="shared" si="9"/>
        <v>-16190.465446431446</v>
      </c>
      <c r="AN30">
        <f t="shared" si="10"/>
        <v>0</v>
      </c>
      <c r="AO30">
        <f t="shared" si="11"/>
        <v>0</v>
      </c>
      <c r="AP30">
        <f t="shared" si="12"/>
        <v>-0.84045715989029257</v>
      </c>
      <c r="AQ30">
        <f t="shared" si="13"/>
        <v>-1299.6482944528248</v>
      </c>
      <c r="AR30">
        <f t="shared" si="14"/>
        <v>-1300.4887516127151</v>
      </c>
      <c r="AS30">
        <f t="shared" si="15"/>
        <v>57.982514659248935</v>
      </c>
      <c r="AT30">
        <f t="shared" si="16"/>
        <v>4.8768249928247158</v>
      </c>
      <c r="AU30">
        <f t="shared" si="17"/>
        <v>-1237.6294119606414</v>
      </c>
      <c r="AW30">
        <v>27</v>
      </c>
      <c r="AX30">
        <f>IF(Z30&gt;0, (R30*SUMPRODUCT(K30:$K$98, X30:$X$98)-K30*$AZ$3)/Z30, 0)</f>
        <v>695.24149280857068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0.14803979</v>
      </c>
      <c r="Q31" s="5">
        <f t="shared" si="29"/>
        <v>50</v>
      </c>
      <c r="R31">
        <f t="shared" si="0"/>
        <v>500000</v>
      </c>
      <c r="S31">
        <f t="shared" si="1"/>
        <v>-2604.9415900440731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152.87975313911556</v>
      </c>
      <c r="AC31">
        <f t="shared" si="2"/>
        <v>-482.28510224431648</v>
      </c>
      <c r="AE31">
        <f t="shared" si="3"/>
        <v>0</v>
      </c>
      <c r="AF31">
        <f t="shared" si="4"/>
        <v>0</v>
      </c>
      <c r="AG31">
        <f t="shared" si="5"/>
        <v>-9.2571193167551336</v>
      </c>
      <c r="AH31">
        <f t="shared" si="6"/>
        <v>-16276.564894407225</v>
      </c>
      <c r="AI31">
        <f t="shared" si="7"/>
        <v>-16285.82201372398</v>
      </c>
      <c r="AJ31">
        <f t="shared" si="8"/>
        <v>635.16485538343204</v>
      </c>
      <c r="AK31">
        <f t="shared" si="30"/>
        <v>10.70158271973809</v>
      </c>
      <c r="AL31">
        <f t="shared" si="9"/>
        <v>-15639.955575620812</v>
      </c>
      <c r="AN31">
        <f t="shared" si="10"/>
        <v>0</v>
      </c>
      <c r="AO31">
        <f t="shared" si="11"/>
        <v>0</v>
      </c>
      <c r="AP31">
        <f t="shared" si="12"/>
        <v>-0.63181382753324478</v>
      </c>
      <c r="AQ31">
        <f t="shared" si="13"/>
        <v>-1110.9026915549582</v>
      </c>
      <c r="AR31">
        <f t="shared" si="14"/>
        <v>-1111.5345053824915</v>
      </c>
      <c r="AS31">
        <f t="shared" si="15"/>
        <v>43.351060374478841</v>
      </c>
      <c r="AT31">
        <f t="shared" si="16"/>
        <v>0.73040086310472319</v>
      </c>
      <c r="AU31">
        <f t="shared" si="17"/>
        <v>-1067.4530441449081</v>
      </c>
      <c r="AW31">
        <v>28</v>
      </c>
      <c r="AX31">
        <f>IF(Z31&gt;0, (R31*SUMPRODUCT(K31:$K$98, X31:$X$98)-K31*$AZ$3)/Z31, 0)</f>
        <v>-2604.9415900440731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0.16585403400000001</v>
      </c>
      <c r="Q32" s="5">
        <f t="shared" si="29"/>
        <v>50</v>
      </c>
      <c r="R32">
        <f t="shared" si="0"/>
        <v>500000</v>
      </c>
      <c r="S32">
        <f t="shared" si="1"/>
        <v>-6553.0901658830189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-482.28510224431648</v>
      </c>
      <c r="AC32">
        <f t="shared" si="2"/>
        <v>-999.89900891588786</v>
      </c>
      <c r="AE32">
        <f t="shared" si="3"/>
        <v>0</v>
      </c>
      <c r="AF32">
        <f t="shared" si="4"/>
        <v>0</v>
      </c>
      <c r="AG32">
        <f t="shared" si="5"/>
        <v>-7.6292175416844206</v>
      </c>
      <c r="AH32">
        <f t="shared" si="6"/>
        <v>-15353.30581903163</v>
      </c>
      <c r="AI32">
        <f t="shared" si="7"/>
        <v>-15360.935036573313</v>
      </c>
      <c r="AJ32">
        <f t="shared" si="8"/>
        <v>517.61390667157139</v>
      </c>
      <c r="AK32">
        <f t="shared" si="30"/>
        <v>-33.759957157102157</v>
      </c>
      <c r="AL32">
        <f t="shared" si="9"/>
        <v>-14877.081087058845</v>
      </c>
      <c r="AN32">
        <f t="shared" si="10"/>
        <v>0</v>
      </c>
      <c r="AO32">
        <f t="shared" si="11"/>
        <v>0</v>
      </c>
      <c r="AP32">
        <f t="shared" si="12"/>
        <v>-0.46491680109334238</v>
      </c>
      <c r="AQ32">
        <f t="shared" si="13"/>
        <v>-935.61492886936549</v>
      </c>
      <c r="AR32">
        <f t="shared" si="14"/>
        <v>-936.07984567045878</v>
      </c>
      <c r="AS32">
        <f t="shared" si="15"/>
        <v>31.54286797778785</v>
      </c>
      <c r="AT32">
        <f t="shared" si="16"/>
        <v>-2.0572976456328536</v>
      </c>
      <c r="AU32">
        <f t="shared" si="17"/>
        <v>-906.59427533830387</v>
      </c>
      <c r="AW32">
        <v>29</v>
      </c>
      <c r="AX32">
        <f>IF(Z32&gt;0, (R32*SUMPRODUCT(K32:$K$98, X32:$X$98)-K32*$AZ$3)/Z32, 0)</f>
        <v>-6553.0901658830189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0.18707617900000001</v>
      </c>
      <c r="Q33" s="5">
        <f t="shared" si="29"/>
        <v>50</v>
      </c>
      <c r="R33">
        <f t="shared" si="0"/>
        <v>500000</v>
      </c>
      <c r="S33">
        <f t="shared" si="1"/>
        <v>-11474.576648821352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-999.89900891588786</v>
      </c>
      <c r="AC33">
        <f t="shared" si="2"/>
        <v>-1405.7918084250837</v>
      </c>
      <c r="AE33">
        <f t="shared" si="3"/>
        <v>0</v>
      </c>
      <c r="AF33">
        <f t="shared" si="4"/>
        <v>0</v>
      </c>
      <c r="AG33">
        <f t="shared" si="5"/>
        <v>-6.1256804998094809</v>
      </c>
      <c r="AH33">
        <f t="shared" si="6"/>
        <v>-14272.448664580947</v>
      </c>
      <c r="AI33">
        <f t="shared" si="7"/>
        <v>-14278.574345080757</v>
      </c>
      <c r="AJ33">
        <f t="shared" si="8"/>
        <v>405.89279950919581</v>
      </c>
      <c r="AK33">
        <f t="shared" si="30"/>
        <v>-69.992930624112162</v>
      </c>
      <c r="AL33">
        <f t="shared" si="9"/>
        <v>-13942.674476195672</v>
      </c>
      <c r="AN33">
        <f t="shared" si="10"/>
        <v>0</v>
      </c>
      <c r="AO33">
        <f t="shared" si="11"/>
        <v>0</v>
      </c>
      <c r="AP33">
        <f t="shared" si="12"/>
        <v>-0.33329711998300304</v>
      </c>
      <c r="AQ33">
        <f t="shared" si="13"/>
        <v>-776.56123840576356</v>
      </c>
      <c r="AR33">
        <f t="shared" si="14"/>
        <v>-776.89453552574651</v>
      </c>
      <c r="AS33">
        <f t="shared" si="15"/>
        <v>22.084550622981553</v>
      </c>
      <c r="AT33">
        <f t="shared" si="16"/>
        <v>-3.808302146498217</v>
      </c>
      <c r="AU33">
        <f t="shared" si="17"/>
        <v>-758.61828704926313</v>
      </c>
      <c r="AW33">
        <v>30</v>
      </c>
      <c r="AX33">
        <f>IF(Z33&gt;0, (R33*SUMPRODUCT(K33:$K$98, X33:$X$98)-K33*$AZ$3)/Z33, 0)</f>
        <v>-11474.576648821352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0.21155222800000001</v>
      </c>
      <c r="Q34" s="5">
        <f t="shared" si="29"/>
        <v>50</v>
      </c>
      <c r="R34">
        <f t="shared" si="0"/>
        <v>500000</v>
      </c>
      <c r="S34">
        <f t="shared" si="1"/>
        <v>-17923.653692643125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-1405.7918084250837</v>
      </c>
      <c r="AC34">
        <f t="shared" si="2"/>
        <v>-1709.3868599021264</v>
      </c>
      <c r="AE34">
        <f t="shared" si="3"/>
        <v>0</v>
      </c>
      <c r="AF34">
        <f t="shared" si="4"/>
        <v>0</v>
      </c>
      <c r="AG34">
        <f t="shared" si="5"/>
        <v>-4.7685223370605367</v>
      </c>
      <c r="AH34">
        <f t="shared" si="6"/>
        <v>-12959.013577508495</v>
      </c>
      <c r="AI34">
        <f t="shared" si="7"/>
        <v>-12963.782099845555</v>
      </c>
      <c r="AJ34">
        <f t="shared" si="8"/>
        <v>303.59505147704272</v>
      </c>
      <c r="AK34">
        <f t="shared" si="30"/>
        <v>-98.405426589755862</v>
      </c>
      <c r="AL34">
        <f t="shared" si="9"/>
        <v>-12758.592474958268</v>
      </c>
      <c r="AN34">
        <f t="shared" si="10"/>
        <v>0</v>
      </c>
      <c r="AO34">
        <f t="shared" si="11"/>
        <v>0</v>
      </c>
      <c r="AP34">
        <f t="shared" si="12"/>
        <v>-0.2316557147007012</v>
      </c>
      <c r="AQ34">
        <f t="shared" si="13"/>
        <v>-629.55132427131798</v>
      </c>
      <c r="AR34">
        <f t="shared" si="14"/>
        <v>-629.78297998601874</v>
      </c>
      <c r="AS34">
        <f t="shared" si="15"/>
        <v>14.748704872978278</v>
      </c>
      <c r="AT34">
        <f t="shared" si="16"/>
        <v>-4.7805541875954694</v>
      </c>
      <c r="AU34">
        <f t="shared" si="17"/>
        <v>-619.81482930063589</v>
      </c>
      <c r="AW34">
        <v>31</v>
      </c>
      <c r="AX34">
        <f>IF(Z34&gt;0, (R34*SUMPRODUCT(K34:$K$98, X34:$X$98)-K34*$AZ$3)/Z34, 0)</f>
        <v>-17923.653692643125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0.23965956799999999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-26783.661984513423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-1709.3868599021264</v>
      </c>
      <c r="AC35">
        <f t="shared" ref="AC35:AC66" si="33">S35*Z35</f>
        <v>-1916.6469458442305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-3.5780151103916533</v>
      </c>
      <c r="AH35">
        <f t="shared" ref="AH35:AH66" si="37">-X35*R35</f>
        <v>-11428.220032982787</v>
      </c>
      <c r="AI35">
        <f t="shared" ref="AI35:AI66" si="38">SUM(AE35:AH35)</f>
        <v>-11431.798048093178</v>
      </c>
      <c r="AJ35">
        <f t="shared" ref="AJ35:AJ66" si="39">AB35-AC35</f>
        <v>207.26008594210407</v>
      </c>
      <c r="AK35">
        <f t="shared" si="30"/>
        <v>-119.65708019314886</v>
      </c>
      <c r="AL35">
        <f t="shared" ref="AL35:AL66" si="40">SUM(AI35:AK35)</f>
        <v>-11344.195042344223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-0.1551970080748151</v>
      </c>
      <c r="AQ35">
        <f t="shared" ref="AQ35:AQ66" si="44">AH35*$K35</f>
        <v>-495.70096883840444</v>
      </c>
      <c r="AR35">
        <f t="shared" ref="AR35:AR66" si="45">AI35*$K35</f>
        <v>-495.85616584647926</v>
      </c>
      <c r="AS35">
        <f t="shared" ref="AS35:AS66" si="46">AJ35*$K35</f>
        <v>8.9899411375103604</v>
      </c>
      <c r="AT35">
        <f t="shared" ref="AT35:AT66" si="47">AK35*$K35</f>
        <v>-5.1901460077713821</v>
      </c>
      <c r="AU35">
        <f t="shared" ref="AU35:AU66" si="48">AL35*$K35</f>
        <v>-492.05637071674028</v>
      </c>
      <c r="AW35">
        <v>32</v>
      </c>
      <c r="AX35">
        <f>IF(Z35&gt;0, (R35*SUMPRODUCT(K35:$K$98, X35:$X$98)-K35*$AZ$3)/Z35, 0)</f>
        <v>-26783.661984513423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0.27212731099999998</v>
      </c>
      <c r="Q36" s="5">
        <f t="shared" si="29"/>
        <v>50</v>
      </c>
      <c r="R36">
        <f t="shared" si="31"/>
        <v>500000</v>
      </c>
      <c r="S36">
        <f t="shared" si="32"/>
        <v>-39619.528027409957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-1916.6469458442305</v>
      </c>
      <c r="AC36">
        <f t="shared" si="33"/>
        <v>-2035.3021661744065</v>
      </c>
      <c r="AE36">
        <f t="shared" si="34"/>
        <v>0</v>
      </c>
      <c r="AF36">
        <f t="shared" si="35"/>
        <v>0</v>
      </c>
      <c r="AG36">
        <f t="shared" si="36"/>
        <v>-2.5685593285794881</v>
      </c>
      <c r="AH36">
        <f t="shared" si="37"/>
        <v>-9736.7563070824872</v>
      </c>
      <c r="AI36">
        <f t="shared" si="38"/>
        <v>-9739.324866411067</v>
      </c>
      <c r="AJ36">
        <f t="shared" si="39"/>
        <v>118.65522033017601</v>
      </c>
      <c r="AK36">
        <f t="shared" si="30"/>
        <v>-134.16528620909614</v>
      </c>
      <c r="AL36">
        <f t="shared" si="40"/>
        <v>-9754.8349322899867</v>
      </c>
      <c r="AN36">
        <f t="shared" si="41"/>
        <v>0</v>
      </c>
      <c r="AO36">
        <f t="shared" si="42"/>
        <v>0</v>
      </c>
      <c r="AP36">
        <f t="shared" si="43"/>
        <v>-9.9474726349484122E-2</v>
      </c>
      <c r="AQ36">
        <f t="shared" si="44"/>
        <v>-377.08343288075633</v>
      </c>
      <c r="AR36">
        <f t="shared" si="45"/>
        <v>-377.18290760710585</v>
      </c>
      <c r="AS36">
        <f t="shared" si="46"/>
        <v>4.5952590780955891</v>
      </c>
      <c r="AT36">
        <f t="shared" si="47"/>
        <v>-5.1959302566045595</v>
      </c>
      <c r="AU36">
        <f t="shared" si="48"/>
        <v>-377.78357878561479</v>
      </c>
      <c r="AW36">
        <v>33</v>
      </c>
      <c r="AX36">
        <f>IF(Z36&gt;0, (R36*SUMPRODUCT(K36:$K$98, X36:$X$98)-K36*$AZ$3)/Z36, 0)</f>
        <v>-39619.528027409957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31"/>
        <v>500000</v>
      </c>
      <c r="S37">
        <f t="shared" si="32"/>
        <v>-59284.648240217168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-2035.3021661744065</v>
      </c>
      <c r="AC37">
        <f t="shared" si="33"/>
        <v>-2075.737609315674</v>
      </c>
      <c r="AE37">
        <f t="shared" si="34"/>
        <v>0</v>
      </c>
      <c r="AF37">
        <f t="shared" si="35"/>
        <v>0</v>
      </c>
      <c r="AG37">
        <f t="shared" si="36"/>
        <v>-1.7506535595057704</v>
      </c>
      <c r="AH37">
        <f t="shared" si="37"/>
        <v>-7922.2017578792265</v>
      </c>
      <c r="AI37">
        <f t="shared" si="38"/>
        <v>-7923.9524114387323</v>
      </c>
      <c r="AJ37">
        <f t="shared" si="39"/>
        <v>40.435443141267569</v>
      </c>
      <c r="AK37">
        <f t="shared" si="30"/>
        <v>-142.47115163220846</v>
      </c>
      <c r="AL37">
        <f t="shared" si="40"/>
        <v>-8025.9881199296733</v>
      </c>
      <c r="AN37">
        <f t="shared" si="41"/>
        <v>0</v>
      </c>
      <c r="AO37">
        <f t="shared" si="42"/>
        <v>0</v>
      </c>
      <c r="AP37">
        <f t="shared" si="43"/>
        <v>-6.0534831803420806E-2</v>
      </c>
      <c r="AQ37">
        <f t="shared" si="44"/>
        <v>-273.93720951926747</v>
      </c>
      <c r="AR37">
        <f t="shared" si="45"/>
        <v>-273.99774435107088</v>
      </c>
      <c r="AS37">
        <f t="shared" si="46"/>
        <v>1.3981936838174005</v>
      </c>
      <c r="AT37">
        <f t="shared" si="47"/>
        <v>-4.9264271357779021</v>
      </c>
      <c r="AU37">
        <f t="shared" si="48"/>
        <v>-277.52597780303142</v>
      </c>
      <c r="AW37">
        <v>34</v>
      </c>
      <c r="AX37">
        <f>IF(Z37&gt;0, (R37*SUMPRODUCT(K37:$K$98, X37:$X$98)-K37*$AZ$3)/Z37, 0)</f>
        <v>-59284.648240217168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0.34883407700000002</v>
      </c>
      <c r="Q38" s="5">
        <f t="shared" si="60"/>
        <v>50</v>
      </c>
      <c r="R38">
        <f t="shared" si="31"/>
        <v>500000</v>
      </c>
      <c r="S38">
        <f t="shared" si="32"/>
        <v>-91277.076339266903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-2075.737609315674</v>
      </c>
      <c r="AC38">
        <f t="shared" si="33"/>
        <v>-2049.0962565675413</v>
      </c>
      <c r="AE38">
        <f t="shared" si="34"/>
        <v>0</v>
      </c>
      <c r="AF38">
        <f t="shared" si="35"/>
        <v>0</v>
      </c>
      <c r="AG38">
        <f t="shared" si="36"/>
        <v>-1.1224594053337527</v>
      </c>
      <c r="AH38">
        <f t="shared" si="37"/>
        <v>-6106.8761857696009</v>
      </c>
      <c r="AI38">
        <f t="shared" si="38"/>
        <v>-6107.9986451749346</v>
      </c>
      <c r="AJ38">
        <f t="shared" si="39"/>
        <v>-26.641352748132704</v>
      </c>
      <c r="AK38">
        <f t="shared" si="30"/>
        <v>-145.3016326520972</v>
      </c>
      <c r="AL38">
        <f t="shared" si="40"/>
        <v>-6279.9416305751647</v>
      </c>
      <c r="AN38">
        <f t="shared" si="41"/>
        <v>0</v>
      </c>
      <c r="AO38">
        <f t="shared" si="42"/>
        <v>0</v>
      </c>
      <c r="AP38">
        <f t="shared" si="43"/>
        <v>-3.4654349381151833E-2</v>
      </c>
      <c r="AQ38">
        <f t="shared" si="44"/>
        <v>-188.54118016514772</v>
      </c>
      <c r="AR38">
        <f t="shared" si="45"/>
        <v>-188.57583451452888</v>
      </c>
      <c r="AS38">
        <f t="shared" si="46"/>
        <v>-0.82251415216729729</v>
      </c>
      <c r="AT38">
        <f t="shared" si="47"/>
        <v>-4.4859827621831423</v>
      </c>
      <c r="AU38">
        <f t="shared" si="48"/>
        <v>-193.88433142887934</v>
      </c>
      <c r="AW38">
        <v>35</v>
      </c>
      <c r="AX38">
        <f>IF(Z38&gt;0, (R38*SUMPRODUCT(K38:$K$98, X38:$X$98)-K38*$AZ$3)/Z38, 0)</f>
        <v>-91277.076339266903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0.39293336200000001</v>
      </c>
      <c r="Q39" s="5">
        <f t="shared" si="60"/>
        <v>50</v>
      </c>
      <c r="R39">
        <f t="shared" si="31"/>
        <v>500000</v>
      </c>
      <c r="S39">
        <f t="shared" si="32"/>
        <v>-146919.83637513552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-2049.0962565675413</v>
      </c>
      <c r="AC39">
        <f t="shared" si="33"/>
        <v>-1969.2637204225093</v>
      </c>
      <c r="AE39">
        <f t="shared" si="34"/>
        <v>0</v>
      </c>
      <c r="AF39">
        <f t="shared" si="35"/>
        <v>0</v>
      </c>
      <c r="AG39">
        <f t="shared" si="36"/>
        <v>-0.67018306343410294</v>
      </c>
      <c r="AH39">
        <f t="shared" si="37"/>
        <v>-4410.5174784631217</v>
      </c>
      <c r="AI39">
        <f t="shared" si="38"/>
        <v>-4411.1876615265555</v>
      </c>
      <c r="AJ39">
        <f t="shared" si="39"/>
        <v>-79.832536145032009</v>
      </c>
      <c r="AK39">
        <f t="shared" si="30"/>
        <v>-143.43673795972791</v>
      </c>
      <c r="AL39">
        <f t="shared" si="40"/>
        <v>-4634.456935631315</v>
      </c>
      <c r="AN39">
        <f t="shared" si="41"/>
        <v>0</v>
      </c>
      <c r="AO39">
        <f t="shared" si="42"/>
        <v>0</v>
      </c>
      <c r="AP39">
        <f t="shared" si="43"/>
        <v>-1.8474067747394376E-2</v>
      </c>
      <c r="AQ39">
        <f t="shared" si="44"/>
        <v>-121.57901794873757</v>
      </c>
      <c r="AR39">
        <f t="shared" si="45"/>
        <v>-121.59749201648496</v>
      </c>
      <c r="AS39">
        <f t="shared" si="46"/>
        <v>-2.2006400365183914</v>
      </c>
      <c r="AT39">
        <f t="shared" si="47"/>
        <v>-3.9539346174387782</v>
      </c>
      <c r="AU39">
        <f t="shared" si="48"/>
        <v>-127.75206667044212</v>
      </c>
      <c r="AW39">
        <v>36</v>
      </c>
      <c r="AX39">
        <f>IF(Z39&gt;0, (R39*SUMPRODUCT(K39:$K$98, X39:$X$98)-K39*$AZ$3)/Z39, 0)</f>
        <v>-146919.83637513552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0.441408258</v>
      </c>
      <c r="Q40" s="5">
        <f t="shared" si="60"/>
        <v>50</v>
      </c>
      <c r="R40">
        <f t="shared" si="31"/>
        <v>500000</v>
      </c>
      <c r="S40">
        <f t="shared" si="32"/>
        <v>-251759.6402883582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-1969.2637204225093</v>
      </c>
      <c r="AC40">
        <f t="shared" si="33"/>
        <v>-1851.2233488085874</v>
      </c>
      <c r="AE40">
        <f t="shared" si="34"/>
        <v>0</v>
      </c>
      <c r="AF40">
        <f t="shared" si="35"/>
        <v>0</v>
      </c>
      <c r="AG40">
        <f t="shared" si="36"/>
        <v>-0.36765689422821102</v>
      </c>
      <c r="AH40">
        <f t="shared" si="37"/>
        <v>-2958.2433857155088</v>
      </c>
      <c r="AI40">
        <f t="shared" si="38"/>
        <v>-2958.6110426097371</v>
      </c>
      <c r="AJ40">
        <f t="shared" si="39"/>
        <v>-118.04037161392193</v>
      </c>
      <c r="AK40">
        <f t="shared" ref="AK40:AK71" si="61">G40*SUM(AB40:AB40, AE40:AF40)</f>
        <v>-137.84846042957565</v>
      </c>
      <c r="AL40">
        <f t="shared" si="40"/>
        <v>-3214.4998746532347</v>
      </c>
      <c r="AN40">
        <f t="shared" si="41"/>
        <v>0</v>
      </c>
      <c r="AO40">
        <f t="shared" si="42"/>
        <v>0</v>
      </c>
      <c r="AP40">
        <f t="shared" si="43"/>
        <v>-9.048858042293835E-3</v>
      </c>
      <c r="AQ40">
        <f t="shared" si="44"/>
        <v>-72.808982701351212</v>
      </c>
      <c r="AR40">
        <f t="shared" si="45"/>
        <v>-72.818031559393503</v>
      </c>
      <c r="AS40">
        <f t="shared" si="46"/>
        <v>-2.9052374177185518</v>
      </c>
      <c r="AT40">
        <f t="shared" si="47"/>
        <v>-3.3927587632879375</v>
      </c>
      <c r="AU40">
        <f t="shared" si="48"/>
        <v>-79.1160277404</v>
      </c>
      <c r="AW40">
        <v>37</v>
      </c>
      <c r="AX40">
        <f>IF(Z40&gt;0, (R40*SUMPRODUCT(K40:$K$98, X40:$X$98)-K40*$AZ$3)/Z40, 0)</f>
        <v>-251759.6402883582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0.49593942699999999</v>
      </c>
      <c r="Q41" s="5">
        <f t="shared" si="60"/>
        <v>50</v>
      </c>
      <c r="R41">
        <f t="shared" si="31"/>
        <v>500000</v>
      </c>
      <c r="S41">
        <f t="shared" si="32"/>
        <v>-470722.71695121046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-1851.2233488085874</v>
      </c>
      <c r="AC41">
        <f t="shared" si="33"/>
        <v>-1710.0864479718493</v>
      </c>
      <c r="AE41">
        <f t="shared" si="34"/>
        <v>0</v>
      </c>
      <c r="AF41">
        <f t="shared" si="35"/>
        <v>0</v>
      </c>
      <c r="AG41">
        <f t="shared" si="36"/>
        <v>-0.18164477582979033</v>
      </c>
      <c r="AH41">
        <f t="shared" si="37"/>
        <v>-1823.3554945613857</v>
      </c>
      <c r="AI41">
        <f t="shared" si="38"/>
        <v>-1823.5371393372154</v>
      </c>
      <c r="AJ41">
        <f t="shared" si="39"/>
        <v>-141.13690083673805</v>
      </c>
      <c r="AK41">
        <f t="shared" si="61"/>
        <v>-129.58563441660112</v>
      </c>
      <c r="AL41">
        <f t="shared" si="40"/>
        <v>-2094.2596745905548</v>
      </c>
      <c r="AN41">
        <f t="shared" si="41"/>
        <v>0</v>
      </c>
      <c r="AO41">
        <f t="shared" si="42"/>
        <v>0</v>
      </c>
      <c r="AP41">
        <f t="shared" si="43"/>
        <v>-3.9916821333672772E-3</v>
      </c>
      <c r="AQ41">
        <f t="shared" si="44"/>
        <v>-40.068620290174522</v>
      </c>
      <c r="AR41">
        <f t="shared" si="45"/>
        <v>-40.072611972307882</v>
      </c>
      <c r="AS41">
        <f t="shared" si="46"/>
        <v>-3.1015130650206197</v>
      </c>
      <c r="AT41">
        <f t="shared" si="47"/>
        <v>-2.8476715571853917</v>
      </c>
      <c r="AU41">
        <f t="shared" si="48"/>
        <v>-46.021796594513901</v>
      </c>
      <c r="AW41">
        <v>38</v>
      </c>
      <c r="AX41">
        <f>IF(Z41&gt;0, (R41*SUMPRODUCT(K41:$K$98, X41:$X$98)-K41*$AZ$3)/Z41, 0)</f>
        <v>-470722.71695121046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0.55722270799999996</v>
      </c>
      <c r="Q42" s="5">
        <f t="shared" si="60"/>
        <v>50</v>
      </c>
      <c r="R42">
        <f t="shared" si="31"/>
        <v>500000</v>
      </c>
      <c r="S42">
        <f t="shared" si="32"/>
        <v>-991666.17683339724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-1710.0864479718493</v>
      </c>
      <c r="AC42">
        <f t="shared" si="33"/>
        <v>-1559.1319579601584</v>
      </c>
      <c r="AE42">
        <f t="shared" si="34"/>
        <v>0</v>
      </c>
      <c r="AF42">
        <f t="shared" si="35"/>
        <v>0</v>
      </c>
      <c r="AG42">
        <f t="shared" si="36"/>
        <v>-7.8611734189563728E-2</v>
      </c>
      <c r="AH42">
        <f t="shared" si="37"/>
        <v>-1012.165938819287</v>
      </c>
      <c r="AI42">
        <f t="shared" si="38"/>
        <v>-1012.2445505534765</v>
      </c>
      <c r="AJ42">
        <f t="shared" si="39"/>
        <v>-150.95449001169095</v>
      </c>
      <c r="AK42">
        <f t="shared" si="61"/>
        <v>-119.70605135802947</v>
      </c>
      <c r="AL42">
        <f t="shared" si="40"/>
        <v>-1282.905091923197</v>
      </c>
      <c r="AN42">
        <f t="shared" si="41"/>
        <v>0</v>
      </c>
      <c r="AO42">
        <f t="shared" si="42"/>
        <v>0</v>
      </c>
      <c r="AP42">
        <f t="shared" si="43"/>
        <v>-1.5424190930388155E-3</v>
      </c>
      <c r="AQ42">
        <f t="shared" si="44"/>
        <v>-19.859427927054742</v>
      </c>
      <c r="AR42">
        <f t="shared" si="45"/>
        <v>-19.860970346147781</v>
      </c>
      <c r="AS42">
        <f t="shared" si="46"/>
        <v>-2.9618362954888204</v>
      </c>
      <c r="AT42">
        <f t="shared" si="47"/>
        <v>-2.348719323780311</v>
      </c>
      <c r="AU42">
        <f t="shared" si="48"/>
        <v>-25.171525965416912</v>
      </c>
      <c r="AW42">
        <v>39</v>
      </c>
      <c r="AX42">
        <f>IF(Z42&gt;0, (R42*SUMPRODUCT(K42:$K$98, X42:$X$98)-K42*$AZ$3)/Z42, 0)</f>
        <v>-991666.17683339724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0.62633703200000002</v>
      </c>
      <c r="Q43" s="5">
        <f t="shared" si="60"/>
        <v>50</v>
      </c>
      <c r="R43">
        <f t="shared" si="31"/>
        <v>500000</v>
      </c>
      <c r="S43">
        <f t="shared" si="32"/>
        <v>-2463317.3677730733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-1559.1319579601584</v>
      </c>
      <c r="AC43">
        <f t="shared" si="33"/>
        <v>-1408.4350374034047</v>
      </c>
      <c r="AE43">
        <f t="shared" si="34"/>
        <v>0</v>
      </c>
      <c r="AF43">
        <f t="shared" si="35"/>
        <v>0</v>
      </c>
      <c r="AG43">
        <f t="shared" si="36"/>
        <v>-2.8588176575003819E-2</v>
      </c>
      <c r="AH43">
        <f t="shared" si="37"/>
        <v>-492.3744027266427</v>
      </c>
      <c r="AI43">
        <f t="shared" si="38"/>
        <v>-492.4029909032177</v>
      </c>
      <c r="AJ43">
        <f t="shared" si="39"/>
        <v>-150.69692055675364</v>
      </c>
      <c r="AK43">
        <f t="shared" si="61"/>
        <v>-109.13923705721109</v>
      </c>
      <c r="AL43">
        <f t="shared" si="40"/>
        <v>-752.23914851718234</v>
      </c>
      <c r="AN43">
        <f t="shared" si="41"/>
        <v>0</v>
      </c>
      <c r="AO43">
        <f t="shared" si="42"/>
        <v>0</v>
      </c>
      <c r="AP43">
        <f t="shared" si="43"/>
        <v>-5.0082205828068187E-4</v>
      </c>
      <c r="AQ43">
        <f t="shared" si="44"/>
        <v>-8.6256624717327099</v>
      </c>
      <c r="AR43">
        <f t="shared" si="45"/>
        <v>-8.6261632937909898</v>
      </c>
      <c r="AS43">
        <f t="shared" si="46"/>
        <v>-2.6399844611210108</v>
      </c>
      <c r="AT43">
        <f t="shared" si="47"/>
        <v>-1.9119560563357976</v>
      </c>
      <c r="AU43">
        <f t="shared" si="48"/>
        <v>-13.178103811247798</v>
      </c>
      <c r="AW43">
        <v>40</v>
      </c>
      <c r="AX43">
        <f>IF(Z43&gt;0, (R43*SUMPRODUCT(K43:$K$98, X43:$X$98)-K43*$AZ$3)/Z43, 0)</f>
        <v>-2463317.3677730733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0.70099715600000001</v>
      </c>
      <c r="Q44" s="5">
        <f t="shared" si="60"/>
        <v>50</v>
      </c>
      <c r="R44">
        <f t="shared" si="31"/>
        <v>500000</v>
      </c>
      <c r="S44">
        <f t="shared" si="32"/>
        <v>-7654129.7343900939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-1408.4350374034047</v>
      </c>
      <c r="AC44">
        <f t="shared" si="33"/>
        <v>-1264.7782458717372</v>
      </c>
      <c r="AE44">
        <f t="shared" si="34"/>
        <v>0</v>
      </c>
      <c r="AF44">
        <f t="shared" si="35"/>
        <v>0</v>
      </c>
      <c r="AG44">
        <f t="shared" si="36"/>
        <v>-8.2620643349502806E-3</v>
      </c>
      <c r="AH44">
        <f t="shared" si="37"/>
        <v>-200.40230474303499</v>
      </c>
      <c r="AI44">
        <f t="shared" si="38"/>
        <v>-200.41056680736995</v>
      </c>
      <c r="AJ44">
        <f t="shared" si="39"/>
        <v>-143.65679153166752</v>
      </c>
      <c r="AK44">
        <f t="shared" si="61"/>
        <v>-98.590452618238345</v>
      </c>
      <c r="AL44">
        <f t="shared" si="40"/>
        <v>-442.65781095727584</v>
      </c>
      <c r="AN44">
        <f t="shared" si="41"/>
        <v>0</v>
      </c>
      <c r="AO44">
        <f t="shared" si="42"/>
        <v>0</v>
      </c>
      <c r="AP44">
        <f t="shared" si="43"/>
        <v>-1.2923124926879533E-4</v>
      </c>
      <c r="AQ44">
        <f t="shared" si="44"/>
        <v>-3.134596772471645</v>
      </c>
      <c r="AR44">
        <f t="shared" si="45"/>
        <v>-3.1347260037209139</v>
      </c>
      <c r="AS44">
        <f t="shared" si="46"/>
        <v>-2.2470106601628164</v>
      </c>
      <c r="AT44">
        <f t="shared" si="47"/>
        <v>-1.5421045929083277</v>
      </c>
      <c r="AU44">
        <f t="shared" si="48"/>
        <v>-6.9238412567920591</v>
      </c>
      <c r="AW44">
        <v>41</v>
      </c>
      <c r="AX44">
        <f>IF(Z44&gt;0, (R44*SUMPRODUCT(K44:$K$98, X44:$X$98)-K44*$AZ$3)/Z44, 0)</f>
        <v>-7654129.7343900939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0.77900909500000004</v>
      </c>
      <c r="Q45" s="5">
        <f t="shared" si="60"/>
        <v>50</v>
      </c>
      <c r="R45">
        <f t="shared" si="31"/>
        <v>500000</v>
      </c>
      <c r="S45">
        <f t="shared" si="32"/>
        <v>-32467103.574407093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-1264.7782458717372</v>
      </c>
      <c r="AC45">
        <f t="shared" si="33"/>
        <v>-1131.9463658554587</v>
      </c>
      <c r="AE45">
        <f t="shared" si="34"/>
        <v>0</v>
      </c>
      <c r="AF45">
        <f t="shared" si="35"/>
        <v>0</v>
      </c>
      <c r="AG45">
        <f t="shared" si="36"/>
        <v>-1.7432204311993822E-3</v>
      </c>
      <c r="AH45">
        <f t="shared" si="37"/>
        <v>-64.362232604013968</v>
      </c>
      <c r="AI45">
        <f t="shared" si="38"/>
        <v>-64.363975824445163</v>
      </c>
      <c r="AJ45">
        <f t="shared" si="39"/>
        <v>-132.83188001627855</v>
      </c>
      <c r="AK45">
        <f t="shared" si="61"/>
        <v>-88.53447721102161</v>
      </c>
      <c r="AL45">
        <f t="shared" si="40"/>
        <v>-285.73033305174533</v>
      </c>
      <c r="AN45">
        <f t="shared" si="41"/>
        <v>0</v>
      </c>
      <c r="AO45">
        <f t="shared" si="42"/>
        <v>0</v>
      </c>
      <c r="AP45">
        <f t="shared" si="43"/>
        <v>-2.4345194854914022E-5</v>
      </c>
      <c r="AQ45">
        <f t="shared" si="44"/>
        <v>-0.89885998695181868</v>
      </c>
      <c r="AR45">
        <f t="shared" si="45"/>
        <v>-0.89888433214667351</v>
      </c>
      <c r="AS45">
        <f t="shared" si="46"/>
        <v>-1.8550826642823983</v>
      </c>
      <c r="AT45">
        <f t="shared" si="47"/>
        <v>-1.2364409345508305</v>
      </c>
      <c r="AU45">
        <f t="shared" si="48"/>
        <v>-3.9904079309799028</v>
      </c>
      <c r="AW45">
        <v>42</v>
      </c>
      <c r="AX45">
        <f>IF(Z45&gt;0, (R45*SUMPRODUCT(K45:$K$98, X45:$X$98)-K45*$AZ$3)/Z45, 0)</f>
        <v>-32467103.574407093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0.78135831499999997</v>
      </c>
      <c r="Q46" s="5">
        <f t="shared" si="60"/>
        <v>50</v>
      </c>
      <c r="R46">
        <f t="shared" si="31"/>
        <v>500000</v>
      </c>
      <c r="S46">
        <f t="shared" si="32"/>
        <v>-139046342.08510098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-1131.9463658554587</v>
      </c>
      <c r="AC46">
        <f t="shared" si="33"/>
        <v>-1011.446585852455</v>
      </c>
      <c r="AE46">
        <f t="shared" si="34"/>
        <v>0</v>
      </c>
      <c r="AF46">
        <f t="shared" si="35"/>
        <v>0</v>
      </c>
      <c r="AG46">
        <f t="shared" si="36"/>
        <v>-3.6370844809186566E-4</v>
      </c>
      <c r="AH46">
        <f t="shared" si="37"/>
        <v>-13.620797787955226</v>
      </c>
      <c r="AI46">
        <f t="shared" si="38"/>
        <v>-13.621161496403317</v>
      </c>
      <c r="AJ46">
        <f t="shared" si="39"/>
        <v>-120.49978000300371</v>
      </c>
      <c r="AK46">
        <f t="shared" si="61"/>
        <v>-79.236245609882118</v>
      </c>
      <c r="AL46">
        <f t="shared" si="40"/>
        <v>-213.35718710928916</v>
      </c>
      <c r="AN46">
        <f t="shared" si="41"/>
        <v>0</v>
      </c>
      <c r="AO46">
        <f t="shared" si="42"/>
        <v>0</v>
      </c>
      <c r="AP46">
        <f t="shared" si="43"/>
        <v>-4.535198639448742E-6</v>
      </c>
      <c r="AQ46">
        <f t="shared" si="44"/>
        <v>-0.16984214669805614</v>
      </c>
      <c r="AR46">
        <f t="shared" si="45"/>
        <v>-0.16984668189669558</v>
      </c>
      <c r="AS46">
        <f t="shared" si="46"/>
        <v>-1.5025508513496568</v>
      </c>
      <c r="AT46">
        <f t="shared" si="47"/>
        <v>-0.98802245361702024</v>
      </c>
      <c r="AU46">
        <f t="shared" si="48"/>
        <v>-2.6604199868633729</v>
      </c>
      <c r="AW46">
        <v>43</v>
      </c>
      <c r="AX46">
        <f>IF(Z46&gt;0, (R46*SUMPRODUCT(K46:$K$98, X46:$X$98)-K46*$AZ$3)/Z46, 0)</f>
        <v>-139046342.08510098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0.78389590600000003</v>
      </c>
      <c r="Q47" s="5">
        <f t="shared" si="60"/>
        <v>50</v>
      </c>
      <c r="R47">
        <f t="shared" si="31"/>
        <v>500000</v>
      </c>
      <c r="S47">
        <f t="shared" si="32"/>
        <v>-602456706.65124309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-1011.446585852455</v>
      </c>
      <c r="AC47">
        <f t="shared" si="33"/>
        <v>-903.22478515097828</v>
      </c>
      <c r="AE47">
        <f t="shared" si="34"/>
        <v>0</v>
      </c>
      <c r="AF47">
        <f t="shared" si="35"/>
        <v>0</v>
      </c>
      <c r="AG47">
        <f t="shared" si="36"/>
        <v>-7.496180017412E-5</v>
      </c>
      <c r="AH47">
        <f t="shared" si="37"/>
        <v>-2.8510956343682703</v>
      </c>
      <c r="AI47">
        <f t="shared" si="38"/>
        <v>-2.8511705961684446</v>
      </c>
      <c r="AJ47">
        <f t="shared" si="39"/>
        <v>-108.2218007014767</v>
      </c>
      <c r="AK47">
        <f t="shared" si="61"/>
        <v>-70.801261009671862</v>
      </c>
      <c r="AL47">
        <f t="shared" si="40"/>
        <v>-181.87423230731702</v>
      </c>
      <c r="AN47">
        <f t="shared" si="41"/>
        <v>0</v>
      </c>
      <c r="AO47">
        <f t="shared" si="42"/>
        <v>0</v>
      </c>
      <c r="AP47">
        <f t="shared" si="43"/>
        <v>-8.3457411311929965E-7</v>
      </c>
      <c r="AQ47">
        <f t="shared" si="44"/>
        <v>-3.174217541393428E-2</v>
      </c>
      <c r="AR47">
        <f t="shared" si="45"/>
        <v>-3.1743009988047396E-2</v>
      </c>
      <c r="AS47">
        <f t="shared" si="46"/>
        <v>-1.2048685214444799</v>
      </c>
      <c r="AT47">
        <f t="shared" si="47"/>
        <v>-0.78825347680584312</v>
      </c>
      <c r="AU47">
        <f t="shared" si="48"/>
        <v>-2.0248650082383706</v>
      </c>
      <c r="AW47">
        <v>44</v>
      </c>
      <c r="AX47">
        <f>IF(Z47&gt;0, (R47*SUMPRODUCT(K47:$K$98, X47:$X$98)-K47*$AZ$3)/Z47, 0)</f>
        <v>-602456706.65124309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0.78669207100000005</v>
      </c>
      <c r="Q48" s="5">
        <f t="shared" si="60"/>
        <v>50</v>
      </c>
      <c r="R48">
        <f t="shared" si="31"/>
        <v>500000</v>
      </c>
      <c r="S48">
        <f t="shared" si="32"/>
        <v>-2645869092.8238063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-903.22478515097828</v>
      </c>
      <c r="AC48">
        <f t="shared" si="33"/>
        <v>-806.47827478337911</v>
      </c>
      <c r="AE48">
        <f t="shared" si="34"/>
        <v>0</v>
      </c>
      <c r="AF48">
        <f t="shared" si="35"/>
        <v>0</v>
      </c>
      <c r="AG48">
        <f t="shared" si="36"/>
        <v>-1.5240328347512167E-5</v>
      </c>
      <c r="AH48">
        <f t="shared" si="37"/>
        <v>-0.58971853824866627</v>
      </c>
      <c r="AI48">
        <f t="shared" si="38"/>
        <v>-0.58973377857701381</v>
      </c>
      <c r="AJ48">
        <f t="shared" si="39"/>
        <v>-96.746510367599171</v>
      </c>
      <c r="AK48">
        <f t="shared" si="61"/>
        <v>-63.225734960568488</v>
      </c>
      <c r="AL48">
        <f t="shared" si="40"/>
        <v>-160.56197910674467</v>
      </c>
      <c r="AN48">
        <f t="shared" si="41"/>
        <v>0</v>
      </c>
      <c r="AO48">
        <f t="shared" si="42"/>
        <v>0</v>
      </c>
      <c r="AP48">
        <f t="shared" si="43"/>
        <v>-1.5149601297794323E-7</v>
      </c>
      <c r="AQ48">
        <f t="shared" si="44"/>
        <v>-5.8620789058286618E-3</v>
      </c>
      <c r="AR48">
        <f t="shared" si="45"/>
        <v>-5.8622304018416402E-3</v>
      </c>
      <c r="AS48">
        <f t="shared" si="46"/>
        <v>-0.9617056966238583</v>
      </c>
      <c r="AT48">
        <f t="shared" si="47"/>
        <v>-0.62849346455779409</v>
      </c>
      <c r="AU48">
        <f t="shared" si="48"/>
        <v>-1.596061391583494</v>
      </c>
      <c r="AW48">
        <v>45</v>
      </c>
      <c r="AX48">
        <f>IF(Z48&gt;0, (R48*SUMPRODUCT(K48:$K$98, X48:$X$98)-K48*$AZ$3)/Z48, 0)</f>
        <v>-2645869092.8238063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0.78978433000000003</v>
      </c>
      <c r="Q49" s="5">
        <f t="shared" si="60"/>
        <v>50</v>
      </c>
      <c r="R49">
        <f t="shared" si="31"/>
        <v>500000</v>
      </c>
      <c r="S49">
        <f t="shared" si="32"/>
        <v>-11799275415.461163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-806.47827478337911</v>
      </c>
      <c r="AC49">
        <f t="shared" si="33"/>
        <v>-720.07498280602329</v>
      </c>
      <c r="AE49">
        <f t="shared" si="34"/>
        <v>0</v>
      </c>
      <c r="AF49">
        <f t="shared" si="35"/>
        <v>0</v>
      </c>
      <c r="AG49">
        <f t="shared" si="36"/>
        <v>-3.0513525511171396E-6</v>
      </c>
      <c r="AH49">
        <f t="shared" si="37"/>
        <v>-0.12036572512919906</v>
      </c>
      <c r="AI49">
        <f t="shared" si="38"/>
        <v>-0.12036877648175018</v>
      </c>
      <c r="AJ49">
        <f t="shared" si="39"/>
        <v>-86.403291977355821</v>
      </c>
      <c r="AK49">
        <f t="shared" si="61"/>
        <v>-56.453479234836543</v>
      </c>
      <c r="AL49">
        <f t="shared" si="40"/>
        <v>-142.97713998867411</v>
      </c>
      <c r="AN49">
        <f t="shared" si="41"/>
        <v>0</v>
      </c>
      <c r="AO49">
        <f t="shared" si="42"/>
        <v>0</v>
      </c>
      <c r="AP49">
        <f t="shared" si="43"/>
        <v>-2.7082031911346055E-8</v>
      </c>
      <c r="AQ49">
        <f t="shared" si="44"/>
        <v>-1.0682962241737163E-3</v>
      </c>
      <c r="AR49">
        <f t="shared" si="45"/>
        <v>-1.0683233062056276E-3</v>
      </c>
      <c r="AS49">
        <f t="shared" si="46"/>
        <v>-0.76686540521822211</v>
      </c>
      <c r="AT49">
        <f t="shared" si="47"/>
        <v>-0.50104827303046784</v>
      </c>
      <c r="AU49">
        <f t="shared" si="48"/>
        <v>-1.2689820015548956</v>
      </c>
      <c r="AW49">
        <v>46</v>
      </c>
      <c r="AX49">
        <f>IF(Z49&gt;0, (R49*SUMPRODUCT(K49:$K$98, X49:$X$98)-K49*$AZ$3)/Z49, 0)</f>
        <v>-11799275415.461163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0.79285550900000001</v>
      </c>
      <c r="Q50" s="5">
        <f t="shared" si="60"/>
        <v>50</v>
      </c>
      <c r="R50">
        <f t="shared" si="31"/>
        <v>500000</v>
      </c>
      <c r="S50">
        <f t="shared" si="32"/>
        <v>-53438381681.251274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-720.07498280602329</v>
      </c>
      <c r="AC50">
        <f t="shared" si="33"/>
        <v>-642.92502069487102</v>
      </c>
      <c r="AE50">
        <f t="shared" si="34"/>
        <v>0</v>
      </c>
      <c r="AF50">
        <f t="shared" si="35"/>
        <v>0</v>
      </c>
      <c r="AG50">
        <f t="shared" si="36"/>
        <v>-6.0155734555153984E-7</v>
      </c>
      <c r="AH50">
        <f t="shared" si="37"/>
        <v>-2.4192816800544283E-2</v>
      </c>
      <c r="AI50">
        <f t="shared" si="38"/>
        <v>-2.4193418357889834E-2</v>
      </c>
      <c r="AJ50">
        <f t="shared" si="39"/>
        <v>-77.149962111152263</v>
      </c>
      <c r="AK50">
        <f t="shared" si="61"/>
        <v>-50.405248796421638</v>
      </c>
      <c r="AL50">
        <f t="shared" si="40"/>
        <v>-127.57940432593179</v>
      </c>
      <c r="AN50">
        <f t="shared" si="41"/>
        <v>0</v>
      </c>
      <c r="AO50">
        <f t="shared" si="42"/>
        <v>0</v>
      </c>
      <c r="AP50">
        <f t="shared" si="43"/>
        <v>-4.7670298182214937E-9</v>
      </c>
      <c r="AQ50">
        <f t="shared" si="44"/>
        <v>-1.9171551960557603E-4</v>
      </c>
      <c r="AR50">
        <f t="shared" si="45"/>
        <v>-1.9172028663539425E-4</v>
      </c>
      <c r="AS50">
        <f t="shared" si="46"/>
        <v>-0.61137341697876624</v>
      </c>
      <c r="AT50">
        <f t="shared" si="47"/>
        <v>-0.39943544166535022</v>
      </c>
      <c r="AU50">
        <f t="shared" si="48"/>
        <v>-1.0110005789307519</v>
      </c>
      <c r="AW50">
        <v>47</v>
      </c>
      <c r="AX50">
        <f>IF(Z50&gt;0, (R50*SUMPRODUCT(K50:$K$98, X50:$X$98)-K50*$AZ$3)/Z50, 0)</f>
        <v>-53438381681.251274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0.79617230500000002</v>
      </c>
      <c r="Q51" s="5">
        <f t="shared" si="60"/>
        <v>50</v>
      </c>
      <c r="R51">
        <f t="shared" si="31"/>
        <v>500000</v>
      </c>
      <c r="S51">
        <f t="shared" si="32"/>
        <v>-246161182742.56577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-642.92502069487102</v>
      </c>
      <c r="AC51">
        <f t="shared" si="33"/>
        <v>-574.04036383237599</v>
      </c>
      <c r="AE51">
        <f t="shared" si="34"/>
        <v>0</v>
      </c>
      <c r="AF51">
        <f t="shared" si="35"/>
        <v>0</v>
      </c>
      <c r="AG51">
        <f t="shared" si="36"/>
        <v>-1.165984736985735E-7</v>
      </c>
      <c r="AH51">
        <f t="shared" si="37"/>
        <v>-4.7894329839745092E-3</v>
      </c>
      <c r="AI51">
        <f t="shared" si="38"/>
        <v>-4.7895495824482074E-3</v>
      </c>
      <c r="AJ51">
        <f t="shared" si="39"/>
        <v>-68.884656862495035</v>
      </c>
      <c r="AK51">
        <f t="shared" si="61"/>
        <v>-45.004751448640974</v>
      </c>
      <c r="AL51">
        <f t="shared" si="40"/>
        <v>-113.89419786071846</v>
      </c>
      <c r="AN51">
        <f t="shared" si="41"/>
        <v>0</v>
      </c>
      <c r="AO51">
        <f t="shared" si="42"/>
        <v>0</v>
      </c>
      <c r="AP51">
        <f t="shared" si="43"/>
        <v>-8.2498428719834047E-10</v>
      </c>
      <c r="AQ51">
        <f t="shared" si="44"/>
        <v>-3.3887295699795869E-5</v>
      </c>
      <c r="AR51">
        <f t="shared" si="45"/>
        <v>-3.3888120684083066E-5</v>
      </c>
      <c r="AS51">
        <f t="shared" si="46"/>
        <v>-0.48738853724208742</v>
      </c>
      <c r="AT51">
        <f t="shared" si="47"/>
        <v>-0.3184279486400326</v>
      </c>
      <c r="AU51">
        <f t="shared" si="48"/>
        <v>-0.80585037400280413</v>
      </c>
      <c r="AW51">
        <v>48</v>
      </c>
      <c r="AX51">
        <f>IF(Z51&gt;0, (R51*SUMPRODUCT(K51:$K$98, X51:$X$98)-K51*$AZ$3)/Z51, 0)</f>
        <v>-246161182742.56577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0.79964768799999997</v>
      </c>
      <c r="Q52" s="5">
        <f t="shared" si="60"/>
        <v>50</v>
      </c>
      <c r="R52">
        <f t="shared" si="31"/>
        <v>500000</v>
      </c>
      <c r="S52">
        <f t="shared" si="32"/>
        <v>-1154631538987.7947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-574.04036383237599</v>
      </c>
      <c r="AC52">
        <f t="shared" si="33"/>
        <v>-512.5360686321585</v>
      </c>
      <c r="AE52">
        <f t="shared" si="34"/>
        <v>0</v>
      </c>
      <c r="AF52">
        <f t="shared" si="35"/>
        <v>0</v>
      </c>
      <c r="AG52">
        <f t="shared" si="36"/>
        <v>-2.2194789044194659E-8</v>
      </c>
      <c r="AH52">
        <f t="shared" si="37"/>
        <v>-9.3237699917393104E-4</v>
      </c>
      <c r="AI52">
        <f t="shared" si="38"/>
        <v>-9.3239919396297523E-4</v>
      </c>
      <c r="AJ52">
        <f t="shared" si="39"/>
        <v>-61.504295200217484</v>
      </c>
      <c r="AK52">
        <f t="shared" si="61"/>
        <v>-40.182825468266323</v>
      </c>
      <c r="AL52">
        <f t="shared" si="40"/>
        <v>-101.68805306767777</v>
      </c>
      <c r="AN52">
        <f t="shared" si="41"/>
        <v>0</v>
      </c>
      <c r="AO52">
        <f t="shared" si="42"/>
        <v>0</v>
      </c>
      <c r="AP52">
        <f t="shared" si="43"/>
        <v>-1.4021220217131796E-10</v>
      </c>
      <c r="AQ52">
        <f t="shared" si="44"/>
        <v>-5.8901498026292936E-6</v>
      </c>
      <c r="AR52">
        <f t="shared" si="45"/>
        <v>-5.8902900148314651E-6</v>
      </c>
      <c r="AS52">
        <f t="shared" si="46"/>
        <v>-0.38854402516941</v>
      </c>
      <c r="AT52">
        <f t="shared" si="47"/>
        <v>-0.25384888485097007</v>
      </c>
      <c r="AU52">
        <f t="shared" si="48"/>
        <v>-0.64239880031039487</v>
      </c>
      <c r="AW52">
        <v>49</v>
      </c>
      <c r="AX52">
        <f>IF(Z52&gt;0, (R52*SUMPRODUCT(K52:$K$98, X52:$X$98)-K52*$AZ$3)/Z52, 0)</f>
        <v>-1154631538987.7947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0.80323853099999998</v>
      </c>
      <c r="Q53" s="5">
        <f t="shared" si="60"/>
        <v>50</v>
      </c>
      <c r="R53">
        <f t="shared" si="31"/>
        <v>500000</v>
      </c>
      <c r="S53">
        <f t="shared" si="32"/>
        <v>-5519987789931.0098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-512.5360686321585</v>
      </c>
      <c r="AC53">
        <f t="shared" si="33"/>
        <v>-457.62149497988594</v>
      </c>
      <c r="AE53">
        <f t="shared" si="34"/>
        <v>0</v>
      </c>
      <c r="AF53">
        <f t="shared" si="35"/>
        <v>0</v>
      </c>
      <c r="AG53">
        <f t="shared" si="36"/>
        <v>-4.1451314060389021E-9</v>
      </c>
      <c r="AH53">
        <f t="shared" si="37"/>
        <v>-1.7827709747713811E-4</v>
      </c>
      <c r="AI53">
        <f t="shared" si="38"/>
        <v>-1.7828124260854414E-4</v>
      </c>
      <c r="AJ53">
        <f t="shared" si="39"/>
        <v>-54.914573652272566</v>
      </c>
      <c r="AK53">
        <f t="shared" si="61"/>
        <v>-35.877524804251095</v>
      </c>
      <c r="AL53">
        <f t="shared" si="40"/>
        <v>-90.792276737766272</v>
      </c>
      <c r="AN53">
        <f t="shared" si="41"/>
        <v>0</v>
      </c>
      <c r="AO53">
        <f t="shared" si="42"/>
        <v>0</v>
      </c>
      <c r="AP53">
        <f t="shared" si="43"/>
        <v>-2.3380568615393162E-11</v>
      </c>
      <c r="AQ53">
        <f t="shared" si="44"/>
        <v>-1.0055700294675397E-6</v>
      </c>
      <c r="AR53">
        <f t="shared" si="45"/>
        <v>-1.0055934100361549E-6</v>
      </c>
      <c r="AS53">
        <f t="shared" si="46"/>
        <v>-0.30974505546229492</v>
      </c>
      <c r="AT53">
        <f t="shared" si="47"/>
        <v>-0.20236678847242084</v>
      </c>
      <c r="AU53">
        <f t="shared" si="48"/>
        <v>-0.51211284952812586</v>
      </c>
      <c r="AW53">
        <v>50</v>
      </c>
      <c r="AX53">
        <f>IF(Z53&gt;0, (R53*SUMPRODUCT(K53:$K$98, X53:$X$98)-K53*$AZ$3)/Z53, 0)</f>
        <v>-5519987789931.0098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0.80709142899999997</v>
      </c>
      <c r="Q54" s="5">
        <f t="shared" si="60"/>
        <v>50</v>
      </c>
      <c r="R54">
        <f t="shared" si="31"/>
        <v>500000</v>
      </c>
      <c r="S54">
        <f t="shared" si="32"/>
        <v>-26945487083236.633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-457.62149497988594</v>
      </c>
      <c r="AC54">
        <f t="shared" si="33"/>
        <v>-408.59062139400737</v>
      </c>
      <c r="AE54">
        <f t="shared" si="34"/>
        <v>0</v>
      </c>
      <c r="AF54">
        <f t="shared" si="35"/>
        <v>0</v>
      </c>
      <c r="AG54">
        <f t="shared" si="36"/>
        <v>-7.5818006208579622E-10</v>
      </c>
      <c r="AH54">
        <f t="shared" si="37"/>
        <v>-3.3455000298927167E-5</v>
      </c>
      <c r="AI54">
        <f t="shared" si="38"/>
        <v>-3.3455758478989255E-5</v>
      </c>
      <c r="AJ54">
        <f t="shared" si="39"/>
        <v>-49.030873585878567</v>
      </c>
      <c r="AK54">
        <f t="shared" si="61"/>
        <v>-32.033504648592022</v>
      </c>
      <c r="AL54">
        <f t="shared" si="40"/>
        <v>-81.064411690229065</v>
      </c>
      <c r="AN54">
        <f t="shared" si="41"/>
        <v>0</v>
      </c>
      <c r="AO54">
        <f t="shared" si="42"/>
        <v>0</v>
      </c>
      <c r="AP54">
        <f t="shared" si="43"/>
        <v>-3.818309280900903E-12</v>
      </c>
      <c r="AQ54">
        <f t="shared" si="44"/>
        <v>-1.6848443334491266E-7</v>
      </c>
      <c r="AR54">
        <f t="shared" si="45"/>
        <v>-1.6848825165419357E-7</v>
      </c>
      <c r="AS54">
        <f t="shared" si="46"/>
        <v>-0.2469268832374725</v>
      </c>
      <c r="AT54">
        <f t="shared" si="47"/>
        <v>-0.16132556659826805</v>
      </c>
      <c r="AU54">
        <f t="shared" si="48"/>
        <v>-0.40825261832399223</v>
      </c>
      <c r="AW54">
        <v>51</v>
      </c>
      <c r="AX54">
        <f>IF(Z54&gt;0, (R54*SUMPRODUCT(K54:$K$98, X54:$X$98)-K54*$AZ$3)/Z54, 0)</f>
        <v>-26945487083236.633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0.81105379099999997</v>
      </c>
      <c r="Q55" s="5">
        <f t="shared" si="60"/>
        <v>50</v>
      </c>
      <c r="R55">
        <f t="shared" si="31"/>
        <v>500000</v>
      </c>
      <c r="S55">
        <f t="shared" si="32"/>
        <v>-134445265726309.86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-408.59062139400737</v>
      </c>
      <c r="AC55">
        <f t="shared" si="33"/>
        <v>-364.8130549629841</v>
      </c>
      <c r="AE55">
        <f t="shared" si="34"/>
        <v>0</v>
      </c>
      <c r="AF55">
        <f t="shared" si="35"/>
        <v>0</v>
      </c>
      <c r="AG55">
        <f t="shared" si="36"/>
        <v>-1.3567344784963786E-10</v>
      </c>
      <c r="AH55">
        <f t="shared" si="37"/>
        <v>-6.1492481361530034E-6</v>
      </c>
      <c r="AI55">
        <f t="shared" si="38"/>
        <v>-6.149383809600853E-6</v>
      </c>
      <c r="AJ55">
        <f t="shared" si="39"/>
        <v>-43.777566431023274</v>
      </c>
      <c r="AK55">
        <f t="shared" si="61"/>
        <v>-28.601343497580519</v>
      </c>
      <c r="AL55">
        <f t="shared" si="40"/>
        <v>-72.378916077987597</v>
      </c>
      <c r="AN55">
        <f t="shared" si="41"/>
        <v>0</v>
      </c>
      <c r="AO55">
        <f t="shared" si="42"/>
        <v>0</v>
      </c>
      <c r="AP55">
        <f t="shared" si="43"/>
        <v>-6.1006425947029688E-13</v>
      </c>
      <c r="AQ55">
        <f t="shared" si="44"/>
        <v>-2.7650484084688933E-8</v>
      </c>
      <c r="AR55">
        <f t="shared" si="45"/>
        <v>-2.7651094148948402E-8</v>
      </c>
      <c r="AS55">
        <f t="shared" si="46"/>
        <v>-0.1968486027992192</v>
      </c>
      <c r="AT55">
        <f t="shared" si="47"/>
        <v>-0.12860775426039728</v>
      </c>
      <c r="AU55">
        <f t="shared" si="48"/>
        <v>-0.32545638471071059</v>
      </c>
      <c r="AW55">
        <v>52</v>
      </c>
      <c r="AX55">
        <f>IF(Z55&gt;0, (R55*SUMPRODUCT(K55:$K$98, X55:$X$98)-K55*$AZ$3)/Z55, 0)</f>
        <v>-134445265726309.86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0.81525055400000002</v>
      </c>
      <c r="Q56" s="5">
        <f t="shared" si="60"/>
        <v>50</v>
      </c>
      <c r="R56">
        <f t="shared" si="31"/>
        <v>500000</v>
      </c>
      <c r="S56">
        <f t="shared" si="32"/>
        <v>-686928734732314.25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-364.8130549629841</v>
      </c>
      <c r="AC56">
        <f t="shared" si="33"/>
        <v>-325.72594195535999</v>
      </c>
      <c r="AE56">
        <f t="shared" si="34"/>
        <v>0</v>
      </c>
      <c r="AF56">
        <f t="shared" si="35"/>
        <v>0</v>
      </c>
      <c r="AG56">
        <f t="shared" si="36"/>
        <v>-2.3708859848634112E-11</v>
      </c>
      <c r="AH56">
        <f t="shared" si="37"/>
        <v>-1.1060785352250736E-6</v>
      </c>
      <c r="AI56">
        <f t="shared" si="38"/>
        <v>-1.1061022440849222E-6</v>
      </c>
      <c r="AJ56">
        <f t="shared" si="39"/>
        <v>-39.087113007624112</v>
      </c>
      <c r="AK56">
        <f t="shared" si="61"/>
        <v>-25.53691384740889</v>
      </c>
      <c r="AL56">
        <f t="shared" si="40"/>
        <v>-64.624027961135255</v>
      </c>
      <c r="AN56">
        <f t="shared" si="41"/>
        <v>0</v>
      </c>
      <c r="AO56">
        <f t="shared" si="42"/>
        <v>0</v>
      </c>
      <c r="AP56">
        <f t="shared" si="43"/>
        <v>-9.5186063720388099E-14</v>
      </c>
      <c r="AQ56">
        <f t="shared" si="44"/>
        <v>-4.4406716563282082E-9</v>
      </c>
      <c r="AR56">
        <f t="shared" si="45"/>
        <v>-4.4407668423919277E-9</v>
      </c>
      <c r="AS56">
        <f t="shared" si="46"/>
        <v>-0.15692650144895359</v>
      </c>
      <c r="AT56">
        <f t="shared" si="47"/>
        <v>-0.10252531434326066</v>
      </c>
      <c r="AU56">
        <f t="shared" si="48"/>
        <v>-0.25945182023298113</v>
      </c>
      <c r="AW56">
        <v>53</v>
      </c>
      <c r="AX56">
        <f>IF(Z56&gt;0, (R56*SUMPRODUCT(K56:$K$98, X56:$X$98)-K56*$AZ$3)/Z56, 0)</f>
        <v>-686928734732314.25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0.81969331899999998</v>
      </c>
      <c r="Q57" s="5">
        <f t="shared" si="60"/>
        <v>50</v>
      </c>
      <c r="R57">
        <f t="shared" si="31"/>
        <v>500000</v>
      </c>
      <c r="S57">
        <f t="shared" si="32"/>
        <v>-3601322178592289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-325.72594195535999</v>
      </c>
      <c r="AC57">
        <f t="shared" si="33"/>
        <v>-290.82673389259105</v>
      </c>
      <c r="AE57">
        <f t="shared" si="34"/>
        <v>0</v>
      </c>
      <c r="AF57">
        <f t="shared" si="35"/>
        <v>0</v>
      </c>
      <c r="AG57">
        <f t="shared" si="36"/>
        <v>-4.0377772311150395E-12</v>
      </c>
      <c r="AH57">
        <f t="shared" si="37"/>
        <v>-1.9433994019032732E-7</v>
      </c>
      <c r="AI57">
        <f t="shared" si="38"/>
        <v>-1.9434397796755844E-7</v>
      </c>
      <c r="AJ57">
        <f t="shared" si="39"/>
        <v>-34.899208062768935</v>
      </c>
      <c r="AK57">
        <f t="shared" si="61"/>
        <v>-22.8008159368752</v>
      </c>
      <c r="AL57">
        <f t="shared" si="40"/>
        <v>-57.700024193988114</v>
      </c>
      <c r="AN57">
        <f t="shared" si="41"/>
        <v>0</v>
      </c>
      <c r="AO57">
        <f t="shared" si="42"/>
        <v>0</v>
      </c>
      <c r="AP57">
        <f t="shared" si="43"/>
        <v>-1.4473948740780189E-14</v>
      </c>
      <c r="AQ57">
        <f t="shared" si="44"/>
        <v>-6.9663732583491419E-10</v>
      </c>
      <c r="AR57">
        <f t="shared" si="45"/>
        <v>-6.9665179978365497E-10</v>
      </c>
      <c r="AS57">
        <f t="shared" si="46"/>
        <v>-0.12510084625318665</v>
      </c>
      <c r="AT57">
        <f t="shared" si="47"/>
        <v>-8.1732552894494548E-2</v>
      </c>
      <c r="AU57">
        <f t="shared" si="48"/>
        <v>-0.20683339984433299</v>
      </c>
      <c r="AW57">
        <v>54</v>
      </c>
      <c r="AX57">
        <f>IF(Z57&gt;0, (R57*SUMPRODUCT(K57:$K$98, X57:$X$98)-K57*$AZ$3)/Z57, 0)</f>
        <v>-3601322178592289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0.82421808699999999</v>
      </c>
      <c r="Q58" s="5">
        <f t="shared" si="60"/>
        <v>50</v>
      </c>
      <c r="R58">
        <f t="shared" si="31"/>
        <v>500000</v>
      </c>
      <c r="S58">
        <f t="shared" si="32"/>
        <v>-1.939576020511664E+16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-290.82673389259105</v>
      </c>
      <c r="AC58">
        <f t="shared" si="33"/>
        <v>-259.66672669042202</v>
      </c>
      <c r="AE58">
        <f t="shared" si="34"/>
        <v>0</v>
      </c>
      <c r="AF58">
        <f t="shared" si="35"/>
        <v>0</v>
      </c>
      <c r="AG58">
        <f t="shared" si="36"/>
        <v>-6.6939043364209413E-13</v>
      </c>
      <c r="AH58">
        <f t="shared" si="37"/>
        <v>-3.3280090251617946E-8</v>
      </c>
      <c r="AI58">
        <f t="shared" si="38"/>
        <v>-3.3280759642051587E-8</v>
      </c>
      <c r="AJ58">
        <f t="shared" si="39"/>
        <v>-31.160007202169027</v>
      </c>
      <c r="AK58">
        <f t="shared" si="61"/>
        <v>-20.357871372481377</v>
      </c>
      <c r="AL58">
        <f t="shared" si="40"/>
        <v>-51.517878607931166</v>
      </c>
      <c r="AN58">
        <f t="shared" si="41"/>
        <v>0</v>
      </c>
      <c r="AO58">
        <f t="shared" si="42"/>
        <v>0</v>
      </c>
      <c r="AP58">
        <f t="shared" si="43"/>
        <v>-2.1424275990272142E-15</v>
      </c>
      <c r="AQ58">
        <f t="shared" si="44"/>
        <v>-1.0651509234340987E-10</v>
      </c>
      <c r="AR58">
        <f t="shared" si="45"/>
        <v>-1.065172347710089E-10</v>
      </c>
      <c r="AS58">
        <f t="shared" si="46"/>
        <v>-9.972962871995196E-2</v>
      </c>
      <c r="AT58">
        <f t="shared" si="47"/>
        <v>-6.5156690764974531E-2</v>
      </c>
      <c r="AU58">
        <f t="shared" si="48"/>
        <v>-0.16488631959144376</v>
      </c>
      <c r="AW58">
        <v>55</v>
      </c>
      <c r="AX58">
        <f>IF(Z58&gt;0, (R58*SUMPRODUCT(K58:$K$98, X58:$X$98)-K58*$AZ$3)/Z58, 0)</f>
        <v>-1.939576020511664E+16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0.82894669600000004</v>
      </c>
      <c r="Q59" s="5">
        <f t="shared" si="60"/>
        <v>50</v>
      </c>
      <c r="R59">
        <f t="shared" si="31"/>
        <v>500000</v>
      </c>
      <c r="S59">
        <f t="shared" si="32"/>
        <v>-1.0752739999851027E+17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-259.66672669042202</v>
      </c>
      <c r="AC59">
        <f t="shared" si="33"/>
        <v>-231.8452916879699</v>
      </c>
      <c r="AE59">
        <f t="shared" si="34"/>
        <v>0</v>
      </c>
      <c r="AF59">
        <f t="shared" si="35"/>
        <v>0</v>
      </c>
      <c r="AG59">
        <f t="shared" si="36"/>
        <v>-1.0780754100405199E-13</v>
      </c>
      <c r="AH59">
        <f t="shared" si="37"/>
        <v>-5.5488898830162121E-9</v>
      </c>
      <c r="AI59">
        <f t="shared" si="38"/>
        <v>-5.5489976905572162E-9</v>
      </c>
      <c r="AJ59">
        <f t="shared" si="39"/>
        <v>-27.82143500245212</v>
      </c>
      <c r="AK59">
        <f t="shared" si="61"/>
        <v>-18.176670868329545</v>
      </c>
      <c r="AL59">
        <f t="shared" si="40"/>
        <v>-45.998105876330662</v>
      </c>
      <c r="AN59">
        <f t="shared" si="41"/>
        <v>0</v>
      </c>
      <c r="AO59">
        <f t="shared" si="42"/>
        <v>0</v>
      </c>
      <c r="AP59">
        <f t="shared" si="43"/>
        <v>-3.0807593161082134E-16</v>
      </c>
      <c r="AQ59">
        <f t="shared" si="44"/>
        <v>-1.585677035386448E-11</v>
      </c>
      <c r="AR59">
        <f t="shared" si="45"/>
        <v>-1.5857078429796093E-11</v>
      </c>
      <c r="AS59">
        <f t="shared" si="46"/>
        <v>-7.9503849427455184E-2</v>
      </c>
      <c r="AT59">
        <f t="shared" si="47"/>
        <v>-5.1942514959444547E-2</v>
      </c>
      <c r="AU59">
        <f t="shared" si="48"/>
        <v>-0.13144636440275681</v>
      </c>
      <c r="AW59">
        <v>56</v>
      </c>
      <c r="AX59">
        <f>IF(Z59&gt;0, (R59*SUMPRODUCT(K59:$K$98, X59:$X$98)-K59*$AZ$3)/Z59, 0)</f>
        <v>-1.0752739999851027E+17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0.83370721699999994</v>
      </c>
      <c r="Q60" s="5">
        <f t="shared" si="60"/>
        <v>50</v>
      </c>
      <c r="R60">
        <f t="shared" si="31"/>
        <v>500000</v>
      </c>
      <c r="S60">
        <f t="shared" si="32"/>
        <v>-6.1427409057994342E+17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-231.8452916879699</v>
      </c>
      <c r="AC60">
        <f t="shared" si="33"/>
        <v>-207.00472472141558</v>
      </c>
      <c r="AE60">
        <f t="shared" si="34"/>
        <v>0</v>
      </c>
      <c r="AF60">
        <f t="shared" si="35"/>
        <v>0</v>
      </c>
      <c r="AG60">
        <f t="shared" si="36"/>
        <v>-1.6849540611909903E-14</v>
      </c>
      <c r="AH60">
        <f t="shared" si="37"/>
        <v>-8.987992498210156E-10</v>
      </c>
      <c r="AI60">
        <f t="shared" si="38"/>
        <v>-8.988160993616275E-10</v>
      </c>
      <c r="AJ60">
        <f t="shared" si="39"/>
        <v>-24.84056696655432</v>
      </c>
      <c r="AK60">
        <f t="shared" si="61"/>
        <v>-16.229170418157896</v>
      </c>
      <c r="AL60">
        <f t="shared" si="40"/>
        <v>-41.069737385611035</v>
      </c>
      <c r="AN60">
        <f t="shared" si="41"/>
        <v>0</v>
      </c>
      <c r="AO60">
        <f t="shared" si="42"/>
        <v>0</v>
      </c>
      <c r="AP60">
        <f t="shared" si="43"/>
        <v>-4.2991111363190133E-17</v>
      </c>
      <c r="AQ60">
        <f t="shared" si="44"/>
        <v>-2.2932600675708941E-12</v>
      </c>
      <c r="AR60">
        <f t="shared" si="45"/>
        <v>-2.2933030586822574E-12</v>
      </c>
      <c r="AS60">
        <f t="shared" si="46"/>
        <v>-6.3379982005507582E-2</v>
      </c>
      <c r="AT60">
        <f t="shared" si="47"/>
        <v>-4.14082549102881E-2</v>
      </c>
      <c r="AU60">
        <f t="shared" si="48"/>
        <v>-0.104788236918089</v>
      </c>
      <c r="AW60">
        <v>57</v>
      </c>
      <c r="AX60">
        <f>IF(Z60&gt;0, (R60*SUMPRODUCT(K60:$K$98, X60:$X$98)-K60*$AZ$3)/Z60, 0)</f>
        <v>-6.1427409057994342E+17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0.83838979800000002</v>
      </c>
      <c r="Q61" s="5">
        <f t="shared" si="60"/>
        <v>50</v>
      </c>
      <c r="R61">
        <f t="shared" si="31"/>
        <v>500000</v>
      </c>
      <c r="S61">
        <f t="shared" si="32"/>
        <v>-3.6175600468257669E+18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-207.00472472141558</v>
      </c>
      <c r="AC61">
        <f t="shared" si="33"/>
        <v>-184.82564707269447</v>
      </c>
      <c r="AE61">
        <f t="shared" si="34"/>
        <v>0</v>
      </c>
      <c r="AF61">
        <f t="shared" si="35"/>
        <v>0</v>
      </c>
      <c r="AG61">
        <f t="shared" si="36"/>
        <v>-2.5545622557788635E-15</v>
      </c>
      <c r="AH61">
        <f t="shared" si="37"/>
        <v>-1.412648295001194E-10</v>
      </c>
      <c r="AI61">
        <f t="shared" si="38"/>
        <v>-1.4126738406237517E-10</v>
      </c>
      <c r="AJ61">
        <f t="shared" si="39"/>
        <v>-22.179077648721119</v>
      </c>
      <c r="AK61">
        <f t="shared" si="61"/>
        <v>-14.490330730499092</v>
      </c>
      <c r="AL61">
        <f t="shared" si="40"/>
        <v>-36.669408379361478</v>
      </c>
      <c r="AN61">
        <f t="shared" si="41"/>
        <v>0</v>
      </c>
      <c r="AO61">
        <f t="shared" si="42"/>
        <v>0</v>
      </c>
      <c r="AP61">
        <f t="shared" si="43"/>
        <v>-5.8195456053372768E-18</v>
      </c>
      <c r="AQ61">
        <f t="shared" si="44"/>
        <v>-3.2181526046053998E-13</v>
      </c>
      <c r="AR61">
        <f t="shared" si="45"/>
        <v>-3.2182108000614533E-13</v>
      </c>
      <c r="AS61">
        <f t="shared" si="46"/>
        <v>-5.052613361411161E-2</v>
      </c>
      <c r="AT61">
        <f t="shared" si="47"/>
        <v>-3.3010407294555864E-2</v>
      </c>
      <c r="AU61">
        <f t="shared" si="48"/>
        <v>-8.3536540908989293E-2</v>
      </c>
      <c r="AW61">
        <v>58</v>
      </c>
      <c r="AX61">
        <f>IF(Z61&gt;0, (R61*SUMPRODUCT(K61:$K$98, X61:$X$98)-K61*$AZ$3)/Z61, 0)</f>
        <v>-3.6175600468257669E+18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0.84318435700000005</v>
      </c>
      <c r="Q62" s="5">
        <f t="shared" si="60"/>
        <v>50</v>
      </c>
      <c r="R62">
        <f t="shared" si="31"/>
        <v>500000</v>
      </c>
      <c r="S62">
        <f t="shared" si="32"/>
        <v>-2.200013746166689E+19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-184.82564707269447</v>
      </c>
      <c r="AC62">
        <f t="shared" si="33"/>
        <v>-165.02289917204891</v>
      </c>
      <c r="AE62">
        <f t="shared" si="34"/>
        <v>0</v>
      </c>
      <c r="AF62">
        <f t="shared" si="35"/>
        <v>0</v>
      </c>
      <c r="AG62">
        <f t="shared" si="36"/>
        <v>-3.7504970016570423E-16</v>
      </c>
      <c r="AH62">
        <f t="shared" si="37"/>
        <v>-2.1539669330553706E-11</v>
      </c>
      <c r="AI62">
        <f t="shared" si="38"/>
        <v>-2.1540044380253871E-11</v>
      </c>
      <c r="AJ62">
        <f t="shared" si="39"/>
        <v>-19.802747900645556</v>
      </c>
      <c r="AK62">
        <f t="shared" si="61"/>
        <v>-12.937795295088614</v>
      </c>
      <c r="AL62">
        <f t="shared" si="40"/>
        <v>-32.740543195755713</v>
      </c>
      <c r="AN62">
        <f t="shared" si="41"/>
        <v>0</v>
      </c>
      <c r="AO62">
        <f t="shared" si="42"/>
        <v>0</v>
      </c>
      <c r="AP62">
        <f t="shared" si="43"/>
        <v>-7.628574375137646E-19</v>
      </c>
      <c r="AQ62">
        <f t="shared" si="44"/>
        <v>-4.3812051957754354E-14</v>
      </c>
      <c r="AR62">
        <f t="shared" si="45"/>
        <v>-4.3812814815191867E-14</v>
      </c>
      <c r="AS62">
        <f t="shared" si="46"/>
        <v>-4.0279124373498044E-2</v>
      </c>
      <c r="AT62">
        <f t="shared" si="47"/>
        <v>-2.6315694590685765E-2</v>
      </c>
      <c r="AU62">
        <f t="shared" si="48"/>
        <v>-6.6594818964227628E-2</v>
      </c>
      <c r="AW62">
        <v>59</v>
      </c>
      <c r="AX62">
        <f>IF(Z62&gt;0, (R62*SUMPRODUCT(K62:$K$98, X62:$X$98)-K62*$AZ$3)/Z62, 0)</f>
        <v>-2.200013746166689E+19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0.84806285100000001</v>
      </c>
      <c r="Q63" s="5">
        <f t="shared" si="60"/>
        <v>50</v>
      </c>
      <c r="R63">
        <f t="shared" si="31"/>
        <v>500000</v>
      </c>
      <c r="S63">
        <f t="shared" si="32"/>
        <v>-1.3839209829759436E+20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-165.02289917204891</v>
      </c>
      <c r="AC63">
        <f t="shared" si="33"/>
        <v>-147.341874260758</v>
      </c>
      <c r="AE63">
        <f t="shared" si="34"/>
        <v>0</v>
      </c>
      <c r="AF63">
        <f t="shared" si="35"/>
        <v>0</v>
      </c>
      <c r="AG63">
        <f t="shared" si="36"/>
        <v>-5.32334851748249E-17</v>
      </c>
      <c r="AH63">
        <f t="shared" si="37"/>
        <v>-3.1806571798922231E-12</v>
      </c>
      <c r="AI63">
        <f t="shared" si="38"/>
        <v>-3.1807104133773978E-12</v>
      </c>
      <c r="AJ63">
        <f t="shared" si="39"/>
        <v>-17.681024911290905</v>
      </c>
      <c r="AK63">
        <f t="shared" si="61"/>
        <v>-11.551602942043425</v>
      </c>
      <c r="AL63">
        <f t="shared" si="40"/>
        <v>-29.232627853337512</v>
      </c>
      <c r="AN63">
        <f t="shared" si="41"/>
        <v>0</v>
      </c>
      <c r="AO63">
        <f t="shared" si="42"/>
        <v>0</v>
      </c>
      <c r="AP63">
        <f t="shared" si="43"/>
        <v>-9.6676615869776265E-20</v>
      </c>
      <c r="AQ63">
        <f t="shared" si="44"/>
        <v>-5.7763486907542634E-15</v>
      </c>
      <c r="AR63">
        <f t="shared" si="45"/>
        <v>-5.7764453673701329E-15</v>
      </c>
      <c r="AS63">
        <f t="shared" si="46"/>
        <v>-3.2110271343669138E-2</v>
      </c>
      <c r="AT63">
        <f t="shared" si="47"/>
        <v>-2.0978710611197229E-2</v>
      </c>
      <c r="AU63">
        <f t="shared" si="48"/>
        <v>-5.308898195487214E-2</v>
      </c>
      <c r="AW63">
        <v>60</v>
      </c>
      <c r="AX63">
        <f>IF(Z63&gt;0, (R63*SUMPRODUCT(K63:$K$98, X63:$X$98)-K63*$AZ$3)/Z63, 0)</f>
        <v>-1.3839209829759436E+20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0.85299375700000002</v>
      </c>
      <c r="Q64" s="5">
        <f t="shared" si="60"/>
        <v>50</v>
      </c>
      <c r="R64">
        <f t="shared" si="31"/>
        <v>500000</v>
      </c>
      <c r="S64">
        <f t="shared" si="32"/>
        <v>-9.0188863495800658E+20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-147.341874260758</v>
      </c>
      <c r="AC64">
        <f t="shared" si="33"/>
        <v>-131.55524487567678</v>
      </c>
      <c r="AE64">
        <f t="shared" si="34"/>
        <v>0</v>
      </c>
      <c r="AF64">
        <f t="shared" si="35"/>
        <v>0</v>
      </c>
      <c r="AG64">
        <f t="shared" si="36"/>
        <v>-7.2933198055989585E-18</v>
      </c>
      <c r="AH64">
        <f t="shared" si="37"/>
        <v>-4.5407830517477693E-13</v>
      </c>
      <c r="AI64">
        <f t="shared" si="38"/>
        <v>-4.5408559849458255E-13</v>
      </c>
      <c r="AJ64">
        <f t="shared" si="39"/>
        <v>-15.786629385081227</v>
      </c>
      <c r="AK64">
        <f t="shared" si="61"/>
        <v>-10.313931198253062</v>
      </c>
      <c r="AL64">
        <f t="shared" si="40"/>
        <v>-26.100560583334744</v>
      </c>
      <c r="AN64">
        <f t="shared" si="41"/>
        <v>0</v>
      </c>
      <c r="AO64">
        <f t="shared" si="42"/>
        <v>0</v>
      </c>
      <c r="AP64">
        <f t="shared" si="43"/>
        <v>-1.1826160648457342E-20</v>
      </c>
      <c r="AQ64">
        <f t="shared" si="44"/>
        <v>-7.3629062307862737E-16</v>
      </c>
      <c r="AR64">
        <f t="shared" si="45"/>
        <v>-7.363024492392759E-16</v>
      </c>
      <c r="AS64">
        <f t="shared" si="46"/>
        <v>-2.5598111721675112E-2</v>
      </c>
      <c r="AT64">
        <f t="shared" si="47"/>
        <v>-1.6724099658161063E-2</v>
      </c>
      <c r="AU64">
        <f t="shared" si="48"/>
        <v>-4.232221137983691E-2</v>
      </c>
      <c r="AW64">
        <v>61</v>
      </c>
      <c r="AX64">
        <f>IF(Z64&gt;0, (R64*SUMPRODUCT(K64:$K$98, X64:$X$98)-K64*$AZ$3)/Z64, 0)</f>
        <v>-9.0188863495800658E+20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0.85794593600000002</v>
      </c>
      <c r="Q65" s="5">
        <f t="shared" si="60"/>
        <v>50</v>
      </c>
      <c r="R65">
        <f t="shared" si="31"/>
        <v>500000</v>
      </c>
      <c r="S65">
        <f t="shared" si="32"/>
        <v>-6.0979396270904207E+21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-131.55524487567678</v>
      </c>
      <c r="AC65">
        <f t="shared" si="33"/>
        <v>-117.46004006756851</v>
      </c>
      <c r="AE65">
        <f t="shared" si="34"/>
        <v>0</v>
      </c>
      <c r="AF65">
        <f t="shared" si="35"/>
        <v>0</v>
      </c>
      <c r="AG65">
        <f t="shared" si="36"/>
        <v>-9.6311252038103208E-19</v>
      </c>
      <c r="AH65">
        <f t="shared" si="37"/>
        <v>-6.2572740871619373E-14</v>
      </c>
      <c r="AI65">
        <f t="shared" si="38"/>
        <v>-6.257370398413975E-14</v>
      </c>
      <c r="AJ65">
        <f t="shared" si="39"/>
        <v>-14.095204808108264</v>
      </c>
      <c r="AK65">
        <f t="shared" si="61"/>
        <v>-9.2088671412973753</v>
      </c>
      <c r="AL65">
        <f t="shared" si="40"/>
        <v>-23.304071949405703</v>
      </c>
      <c r="AN65">
        <f t="shared" si="41"/>
        <v>0</v>
      </c>
      <c r="AO65">
        <f t="shared" si="42"/>
        <v>0</v>
      </c>
      <c r="AP65">
        <f t="shared" si="43"/>
        <v>-1.3943683706657737E-21</v>
      </c>
      <c r="AQ65">
        <f t="shared" si="44"/>
        <v>-9.0591129168099117E-17</v>
      </c>
      <c r="AR65">
        <f t="shared" si="45"/>
        <v>-9.0592523536469785E-17</v>
      </c>
      <c r="AS65">
        <f t="shared" si="46"/>
        <v>-2.0406657941386443E-2</v>
      </c>
      <c r="AT65">
        <f t="shared" si="47"/>
        <v>-1.3332349855039108E-2</v>
      </c>
      <c r="AU65">
        <f t="shared" si="48"/>
        <v>-3.3739007796425642E-2</v>
      </c>
      <c r="AW65">
        <v>62</v>
      </c>
      <c r="AX65">
        <f>IF(Z65&gt;0, (R65*SUMPRODUCT(K65:$K$98, X65:$X$98)-K65*$AZ$3)/Z65, 0)</f>
        <v>-6.0979396270904207E+21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0.86292441799999997</v>
      </c>
      <c r="Q66" s="5">
        <f t="shared" si="60"/>
        <v>50</v>
      </c>
      <c r="R66">
        <f t="shared" si="31"/>
        <v>500000</v>
      </c>
      <c r="S66">
        <f t="shared" si="32"/>
        <v>-4.2845280478505302E+22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-117.46004006756851</v>
      </c>
      <c r="AC66">
        <f t="shared" si="33"/>
        <v>-104.87503577461473</v>
      </c>
      <c r="AE66">
        <f t="shared" si="34"/>
        <v>0</v>
      </c>
      <c r="AF66">
        <f t="shared" si="35"/>
        <v>0</v>
      </c>
      <c r="AG66">
        <f t="shared" si="36"/>
        <v>-1.2238808405890659E-19</v>
      </c>
      <c r="AH66">
        <f t="shared" si="37"/>
        <v>-8.3109331111831515E-15</v>
      </c>
      <c r="AI66">
        <f t="shared" si="38"/>
        <v>-8.3110554992672104E-15</v>
      </c>
      <c r="AJ66">
        <f t="shared" si="39"/>
        <v>-12.585004292953784</v>
      </c>
      <c r="AK66">
        <f t="shared" si="61"/>
        <v>-8.2222028047297968</v>
      </c>
      <c r="AL66">
        <f t="shared" si="40"/>
        <v>-20.807207097683587</v>
      </c>
      <c r="AN66">
        <f t="shared" si="41"/>
        <v>0</v>
      </c>
      <c r="AO66">
        <f t="shared" si="42"/>
        <v>0</v>
      </c>
      <c r="AP66">
        <f t="shared" si="43"/>
        <v>-1.5820551091495092E-22</v>
      </c>
      <c r="AQ66">
        <f t="shared" si="44"/>
        <v>-1.0743165310128311E-17</v>
      </c>
      <c r="AR66">
        <f t="shared" si="45"/>
        <v>-1.0743323515639227E-17</v>
      </c>
      <c r="AS66">
        <f t="shared" si="46"/>
        <v>-1.6268062772151152E-2</v>
      </c>
      <c r="AT66">
        <f t="shared" si="47"/>
        <v>-1.0628467677805408E-2</v>
      </c>
      <c r="AU66">
        <f t="shared" si="48"/>
        <v>-2.6896530449956567E-2</v>
      </c>
      <c r="AW66">
        <v>63</v>
      </c>
      <c r="AX66">
        <f>IF(Z66&gt;0, (R66*SUMPRODUCT(K66:$K$98, X66:$X$98)-K66*$AZ$3)/Z66, 0)</f>
        <v>-4.2845280478505302E+22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2">$C$6</f>
        <v>500000</v>
      </c>
      <c r="S67">
        <f t="shared" ref="S67:S79" si="63">AX67</f>
        <v>-3.1340471165245736E+23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-104.87503577461473</v>
      </c>
      <c r="AC67">
        <f t="shared" ref="AC67:AC79" si="64">S67*Z67</f>
        <v>-93.638424798763154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-1.4938898701465797E-20</v>
      </c>
      <c r="AH67">
        <f t="shared" ref="AH67:AH79" si="68">-X67*R67</f>
        <v>-1.0622530451685174E-15</v>
      </c>
      <c r="AI67">
        <f t="shared" ref="AI67:AI79" si="69">SUM(AE67:AH67)</f>
        <v>-1.0622679840672189E-15</v>
      </c>
      <c r="AJ67">
        <f t="shared" ref="AJ67:AJ79" si="70">AB67-AC67</f>
        <v>-11.236610975851576</v>
      </c>
      <c r="AK67">
        <f t="shared" si="61"/>
        <v>-7.3412525042230321</v>
      </c>
      <c r="AL67">
        <f t="shared" ref="AL67:AL79" si="71">SUM(AI67:AK67)</f>
        <v>-18.577863480074612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-1.724181699597952E-23</v>
      </c>
      <c r="AQ67">
        <f t="shared" ref="AQ67:AQ79" si="75">AH67*$K67</f>
        <v>-1.226005542592003E-18</v>
      </c>
      <c r="AR67">
        <f t="shared" ref="AR67:AR79" si="76">AI67*$K67</f>
        <v>-1.226022784408999E-18</v>
      </c>
      <c r="AS67">
        <f t="shared" ref="AS67:AS79" si="77">AJ67*$K67</f>
        <v>-1.2968800041574557E-2</v>
      </c>
      <c r="AT67">
        <f t="shared" ref="AT67:AT79" si="78">AK67*$K67</f>
        <v>-8.4729493604953805E-3</v>
      </c>
      <c r="AU67">
        <f t="shared" ref="AU67:AU79" si="79">AL67*$K67</f>
        <v>-2.1441749402069943E-2</v>
      </c>
      <c r="AW67">
        <v>64</v>
      </c>
      <c r="AX67">
        <f>IF(Z67&gt;0, (R67*SUMPRODUCT(K67:$K$98, X67:$X$98)-K67*$AZ$3)/Z67, 0)</f>
        <v>-3.1340471165245736E+23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0.872959127</v>
      </c>
      <c r="Q68" s="5">
        <f t="shared" si="60"/>
        <v>50</v>
      </c>
      <c r="R68">
        <f t="shared" si="62"/>
        <v>500000</v>
      </c>
      <c r="S68">
        <f t="shared" si="63"/>
        <v>-2.3908368780193551E+24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-93.638424798763154</v>
      </c>
      <c r="AC68">
        <f t="shared" si="64"/>
        <v>-83.605736427467093</v>
      </c>
      <c r="AE68">
        <f t="shared" si="65"/>
        <v>0</v>
      </c>
      <c r="AF68">
        <f t="shared" si="66"/>
        <v>0</v>
      </c>
      <c r="AG68">
        <f t="shared" si="67"/>
        <v>-1.7484617456781228E-21</v>
      </c>
      <c r="AH68">
        <f t="shared" si="68"/>
        <v>-1.3041047968773015E-16</v>
      </c>
      <c r="AI68">
        <f t="shared" si="69"/>
        <v>-1.3041222814947582E-16</v>
      </c>
      <c r="AJ68">
        <f t="shared" si="70"/>
        <v>-10.032688371296061</v>
      </c>
      <c r="AK68">
        <f t="shared" si="61"/>
        <v>-6.5546897359134215</v>
      </c>
      <c r="AL68">
        <f t="shared" si="71"/>
        <v>-16.587378107209481</v>
      </c>
      <c r="AN68">
        <f t="shared" si="72"/>
        <v>0</v>
      </c>
      <c r="AO68">
        <f t="shared" si="73"/>
        <v>0</v>
      </c>
      <c r="AP68">
        <f t="shared" si="74"/>
        <v>-1.8017833154604284E-24</v>
      </c>
      <c r="AQ68">
        <f t="shared" si="75"/>
        <v>-1.3438751350628607E-19</v>
      </c>
      <c r="AR68">
        <f t="shared" si="76"/>
        <v>-1.3438931528960153E-19</v>
      </c>
      <c r="AS68">
        <f t="shared" si="77"/>
        <v>-1.0338647992326665E-2</v>
      </c>
      <c r="AT68">
        <f t="shared" si="78"/>
        <v>-6.7545833549867498E-3</v>
      </c>
      <c r="AU68">
        <f t="shared" si="79"/>
        <v>-1.7093231347313415E-2</v>
      </c>
      <c r="AW68">
        <v>65</v>
      </c>
      <c r="AX68">
        <f>IF(Z68&gt;0, (R68*SUMPRODUCT(K68:$K$98, X68:$X$98)-K68*$AZ$3)/Z68, 0)</f>
        <v>-2.3908368780193551E+24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0.877957722</v>
      </c>
      <c r="Q69" s="5">
        <f t="shared" ref="Q69:Q79" si="91">$C$8</f>
        <v>50</v>
      </c>
      <c r="R69">
        <f t="shared" si="62"/>
        <v>500000</v>
      </c>
      <c r="S69">
        <f t="shared" si="63"/>
        <v>-1.9052413268015242E+25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-83.605736427467093</v>
      </c>
      <c r="AC69">
        <f t="shared" si="64"/>
        <v>-74.647978953095617</v>
      </c>
      <c r="AE69">
        <f t="shared" si="65"/>
        <v>0</v>
      </c>
      <c r="AF69">
        <f t="shared" si="66"/>
        <v>0</v>
      </c>
      <c r="AG69">
        <f t="shared" si="67"/>
        <v>-1.9590163698163359E-22</v>
      </c>
      <c r="AH69">
        <f t="shared" si="68"/>
        <v>-1.5350754912397082E-17</v>
      </c>
      <c r="AI69">
        <f t="shared" si="69"/>
        <v>-1.5350950814034064E-17</v>
      </c>
      <c r="AJ69">
        <f t="shared" si="70"/>
        <v>-8.9577574743714763</v>
      </c>
      <c r="AK69">
        <f t="shared" si="61"/>
        <v>-5.8524015499226971</v>
      </c>
      <c r="AL69">
        <f t="shared" si="71"/>
        <v>-14.810159024294173</v>
      </c>
      <c r="AN69">
        <f t="shared" si="72"/>
        <v>0</v>
      </c>
      <c r="AO69">
        <f t="shared" si="73"/>
        <v>0</v>
      </c>
      <c r="AP69">
        <f t="shared" si="74"/>
        <v>-1.802463456487313E-25</v>
      </c>
      <c r="AQ69">
        <f t="shared" si="75"/>
        <v>-1.4124014064100404E-20</v>
      </c>
      <c r="AR69">
        <f t="shared" si="76"/>
        <v>-1.4124194310446054E-20</v>
      </c>
      <c r="AS69">
        <f t="shared" si="77"/>
        <v>-8.2419068816379608E-3</v>
      </c>
      <c r="AT69">
        <f t="shared" si="78"/>
        <v>-5.3847124960034664E-3</v>
      </c>
      <c r="AU69">
        <f t="shared" si="79"/>
        <v>-1.3626619377641426E-2</v>
      </c>
      <c r="AW69">
        <v>66</v>
      </c>
      <c r="AX69">
        <f>IF(Z69&gt;0, (R69*SUMPRODUCT(K69:$K$98, X69:$X$98)-K69*$AZ$3)/Z69, 0)</f>
        <v>-1.9052413268015242E+25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0.88376105100000002</v>
      </c>
      <c r="Q70" s="5">
        <f t="shared" si="91"/>
        <v>50</v>
      </c>
      <c r="R70">
        <f t="shared" si="62"/>
        <v>500000</v>
      </c>
      <c r="S70">
        <f t="shared" si="63"/>
        <v>-1.6012096726421497E+26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-74.647978953095617</v>
      </c>
      <c r="AC70">
        <f t="shared" si="64"/>
        <v>-66.649981208121076</v>
      </c>
      <c r="AE70">
        <f t="shared" si="65"/>
        <v>0</v>
      </c>
      <c r="AF70">
        <f t="shared" si="66"/>
        <v>0</v>
      </c>
      <c r="AG70">
        <f t="shared" si="67"/>
        <v>-2.0812384020308284E-23</v>
      </c>
      <c r="AH70">
        <f t="shared" si="68"/>
        <v>-1.7313023659150895E-18</v>
      </c>
      <c r="AI70">
        <f t="shared" si="69"/>
        <v>-1.7313231782991098E-18</v>
      </c>
      <c r="AJ70">
        <f t="shared" si="70"/>
        <v>-7.9979977449745405</v>
      </c>
      <c r="AK70">
        <f t="shared" si="61"/>
        <v>-5.2253585267166933</v>
      </c>
      <c r="AL70">
        <f t="shared" si="71"/>
        <v>-13.223356271691234</v>
      </c>
      <c r="AN70">
        <f t="shared" si="72"/>
        <v>0</v>
      </c>
      <c r="AO70">
        <f t="shared" si="73"/>
        <v>0</v>
      </c>
      <c r="AP70">
        <f t="shared" si="74"/>
        <v>-1.709748421679637E-26</v>
      </c>
      <c r="AQ70">
        <f t="shared" si="75"/>
        <v>-1.4222741059770717E-21</v>
      </c>
      <c r="AR70">
        <f t="shared" si="76"/>
        <v>-1.4222912034612885E-21</v>
      </c>
      <c r="AS70">
        <f t="shared" si="77"/>
        <v>-6.5703977053874112E-3</v>
      </c>
      <c r="AT70">
        <f t="shared" si="78"/>
        <v>-4.2926598341864368E-3</v>
      </c>
      <c r="AU70">
        <f t="shared" si="79"/>
        <v>-1.0863057539573848E-2</v>
      </c>
      <c r="AW70">
        <v>67</v>
      </c>
      <c r="AX70">
        <f>IF(Z70&gt;0, (R70*SUMPRODUCT(K70:$K$98, X70:$X$98)-K70*$AZ$3)/Z70, 0)</f>
        <v>-1.6012096726421497E+26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0.88953285599999998</v>
      </c>
      <c r="Q71" s="5">
        <f t="shared" si="91"/>
        <v>50</v>
      </c>
      <c r="R71">
        <f t="shared" si="62"/>
        <v>500000</v>
      </c>
      <c r="S71">
        <f t="shared" si="63"/>
        <v>-1.4230040155520805E+27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-66.649981208121076</v>
      </c>
      <c r="AC71">
        <f t="shared" si="64"/>
        <v>-59.508911792965257</v>
      </c>
      <c r="AE71">
        <f t="shared" si="65"/>
        <v>0</v>
      </c>
      <c r="AF71">
        <f t="shared" si="66"/>
        <v>0</v>
      </c>
      <c r="AG71">
        <f t="shared" si="67"/>
        <v>-2.0909607823516115E-24</v>
      </c>
      <c r="AH71">
        <f t="shared" si="68"/>
        <v>-1.8513299397753591E-19</v>
      </c>
      <c r="AI71">
        <f t="shared" si="69"/>
        <v>-1.8513508493831826E-19</v>
      </c>
      <c r="AJ71">
        <f t="shared" si="70"/>
        <v>-7.1410694151558189</v>
      </c>
      <c r="AK71">
        <f t="shared" si="61"/>
        <v>-4.6654986845684761</v>
      </c>
      <c r="AL71">
        <f t="shared" si="71"/>
        <v>-11.806568099724295</v>
      </c>
      <c r="AN71">
        <f t="shared" si="72"/>
        <v>0</v>
      </c>
      <c r="AO71">
        <f t="shared" si="73"/>
        <v>0</v>
      </c>
      <c r="AP71">
        <f t="shared" si="74"/>
        <v>-1.5336923293273288E-27</v>
      </c>
      <c r="AQ71">
        <f t="shared" si="75"/>
        <v>-1.3579262469448036E-22</v>
      </c>
      <c r="AR71">
        <f t="shared" si="76"/>
        <v>-1.3579415838680967E-22</v>
      </c>
      <c r="AS71">
        <f t="shared" si="77"/>
        <v>-5.237880823810102E-3</v>
      </c>
      <c r="AT71">
        <f t="shared" si="78"/>
        <v>-3.4220821382226056E-3</v>
      </c>
      <c r="AU71">
        <f t="shared" si="79"/>
        <v>-8.6599629620327072E-3</v>
      </c>
      <c r="AW71">
        <v>68</v>
      </c>
      <c r="AX71">
        <f>IF(Z71&gt;0, (R71*SUMPRODUCT(K71:$K$98, X71:$X$98)-K71*$AZ$3)/Z71, 0)</f>
        <v>-1.4230040155520805E+27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0.89526598199999996</v>
      </c>
      <c r="Q72" s="5">
        <f t="shared" si="91"/>
        <v>50</v>
      </c>
      <c r="R72">
        <f t="shared" si="62"/>
        <v>500000</v>
      </c>
      <c r="S72">
        <f t="shared" si="63"/>
        <v>-1.3411647963670984E+28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-59.508911792965257</v>
      </c>
      <c r="AC72">
        <f t="shared" si="64"/>
        <v>-53.132956958004684</v>
      </c>
      <c r="AE72">
        <f t="shared" si="65"/>
        <v>0</v>
      </c>
      <c r="AF72">
        <f t="shared" si="66"/>
        <v>0</v>
      </c>
      <c r="AG72">
        <f t="shared" si="67"/>
        <v>-1.9808511639259183E-25</v>
      </c>
      <c r="AH72">
        <f t="shared" si="68"/>
        <v>-1.8719660581355033E-20</v>
      </c>
      <c r="AI72">
        <f t="shared" si="69"/>
        <v>-1.8719858666471425E-20</v>
      </c>
      <c r="AJ72">
        <f t="shared" si="70"/>
        <v>-6.3759548349605737</v>
      </c>
      <c r="AK72">
        <f t="shared" ref="AK72:AK79" si="92">G72*SUM(AB72:AB72, AE72:AF72)</f>
        <v>-4.1656238255075682</v>
      </c>
      <c r="AL72">
        <f t="shared" si="71"/>
        <v>-10.541578660468142</v>
      </c>
      <c r="AN72">
        <f t="shared" si="72"/>
        <v>0</v>
      </c>
      <c r="AO72">
        <f t="shared" si="73"/>
        <v>0</v>
      </c>
      <c r="AP72">
        <f t="shared" si="74"/>
        <v>-1.297257470829975E-28</v>
      </c>
      <c r="AQ72">
        <f t="shared" si="75"/>
        <v>-1.225948722590266E-23</v>
      </c>
      <c r="AR72">
        <f t="shared" si="76"/>
        <v>-1.2259616951649743E-23</v>
      </c>
      <c r="AS72">
        <f t="shared" si="77"/>
        <v>-4.1756065240833211E-3</v>
      </c>
      <c r="AT72">
        <f t="shared" si="78"/>
        <v>-2.7280629290677657E-3</v>
      </c>
      <c r="AU72">
        <f t="shared" si="79"/>
        <v>-6.9036694531510873E-3</v>
      </c>
      <c r="AW72">
        <v>69</v>
      </c>
      <c r="AX72">
        <f>IF(Z72&gt;0, (R72*SUMPRODUCT(K72:$K$98, X72:$X$98)-K72*$AZ$3)/Z72, 0)</f>
        <v>-1.3411647963670984E+28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0.900953271</v>
      </c>
      <c r="Q73" s="5">
        <f t="shared" si="91"/>
        <v>50</v>
      </c>
      <c r="R73">
        <f t="shared" si="62"/>
        <v>500000</v>
      </c>
      <c r="S73">
        <f t="shared" si="63"/>
        <v>-1.344764239666691E+29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-53.132956958004684</v>
      </c>
      <c r="AC73">
        <f t="shared" si="64"/>
        <v>-47.440140141075602</v>
      </c>
      <c r="AE73">
        <f t="shared" si="65"/>
        <v>0</v>
      </c>
      <c r="AF73">
        <f t="shared" si="66"/>
        <v>0</v>
      </c>
      <c r="AG73">
        <f t="shared" si="67"/>
        <v>-1.7638831678344588E-26</v>
      </c>
      <c r="AH73">
        <f t="shared" si="68"/>
        <v>-1.7846543355032133E-21</v>
      </c>
      <c r="AI73">
        <f t="shared" si="69"/>
        <v>-1.7846719743348918E-21</v>
      </c>
      <c r="AJ73">
        <f t="shared" si="70"/>
        <v>-5.6928168169290814</v>
      </c>
      <c r="AK73">
        <f t="shared" si="92"/>
        <v>-3.7193069870603281</v>
      </c>
      <c r="AL73">
        <f t="shared" si="71"/>
        <v>-9.4121238039894095</v>
      </c>
      <c r="AN73">
        <f t="shared" si="72"/>
        <v>0</v>
      </c>
      <c r="AO73">
        <f t="shared" si="73"/>
        <v>0</v>
      </c>
      <c r="AP73">
        <f t="shared" si="74"/>
        <v>-1.0313976290019842E-29</v>
      </c>
      <c r="AQ73">
        <f t="shared" si="75"/>
        <v>-1.043543180065583E-24</v>
      </c>
      <c r="AR73">
        <f t="shared" si="76"/>
        <v>-1.0435534940418732E-24</v>
      </c>
      <c r="AS73">
        <f t="shared" si="77"/>
        <v>-3.3287679560613198E-3</v>
      </c>
      <c r="AT73">
        <f t="shared" si="78"/>
        <v>-2.174795064626726E-3</v>
      </c>
      <c r="AU73">
        <f t="shared" si="79"/>
        <v>-5.5035630206880454E-3</v>
      </c>
      <c r="AW73">
        <v>70</v>
      </c>
      <c r="AX73">
        <f>IF(Z73&gt;0, (R73*SUMPRODUCT(K73:$K$98, X73:$X$98)-K73*$AZ$3)/Z73, 0)</f>
        <v>-1.344764239666691E+29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0.90658776299999999</v>
      </c>
      <c r="Q74" s="5">
        <f t="shared" si="91"/>
        <v>50</v>
      </c>
      <c r="R74">
        <f t="shared" si="62"/>
        <v>500000</v>
      </c>
      <c r="S74">
        <f t="shared" si="63"/>
        <v>-1.4394558880434539E+30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-47.440140141075602</v>
      </c>
      <c r="AC74">
        <f t="shared" si="64"/>
        <v>-42.35726798310322</v>
      </c>
      <c r="AE74">
        <f t="shared" si="65"/>
        <v>0</v>
      </c>
      <c r="AF74">
        <f t="shared" si="66"/>
        <v>0</v>
      </c>
      <c r="AG74">
        <f t="shared" si="67"/>
        <v>-1.4712944083571859E-27</v>
      </c>
      <c r="AH74">
        <f t="shared" si="68"/>
        <v>-1.5991148953203956E-22</v>
      </c>
      <c r="AI74">
        <f t="shared" si="69"/>
        <v>-1.5991296082644791E-22</v>
      </c>
      <c r="AJ74">
        <f t="shared" si="70"/>
        <v>-5.0828721579723819</v>
      </c>
      <c r="AK74">
        <f t="shared" si="92"/>
        <v>-3.3208098098752923</v>
      </c>
      <c r="AL74">
        <f t="shared" si="71"/>
        <v>-8.4036819678476746</v>
      </c>
      <c r="AN74">
        <f t="shared" si="72"/>
        <v>0</v>
      </c>
      <c r="AO74">
        <f t="shared" si="73"/>
        <v>0</v>
      </c>
      <c r="AP74">
        <f t="shared" si="74"/>
        <v>-7.6813556671028162E-31</v>
      </c>
      <c r="AQ74">
        <f t="shared" si="75"/>
        <v>-8.3486827610751146E-26</v>
      </c>
      <c r="AR74">
        <f t="shared" si="76"/>
        <v>-8.3487595746317849E-26</v>
      </c>
      <c r="AS74">
        <f t="shared" si="77"/>
        <v>-2.6536734343601018E-3</v>
      </c>
      <c r="AT74">
        <f t="shared" si="78"/>
        <v>-1.7337333104486014E-3</v>
      </c>
      <c r="AU74">
        <f t="shared" si="79"/>
        <v>-4.3874067448087034E-3</v>
      </c>
      <c r="AW74">
        <v>71</v>
      </c>
      <c r="AX74">
        <f>IF(Z74&gt;0, (R74*SUMPRODUCT(K74:$K$98, X74:$X$98)-K74*$AZ$3)/Z74, 0)</f>
        <v>-1.4394558880434539E+30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0.91219363099999995</v>
      </c>
      <c r="Q75" s="5">
        <f t="shared" si="91"/>
        <v>50</v>
      </c>
      <c r="R75">
        <f t="shared" si="62"/>
        <v>500000</v>
      </c>
      <c r="S75">
        <f t="shared" si="63"/>
        <v>-1.651829391328322E+31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-42.35726798310322</v>
      </c>
      <c r="AC75">
        <f t="shared" si="64"/>
        <v>-37.818989270627874</v>
      </c>
      <c r="AE75">
        <f t="shared" si="65"/>
        <v>0</v>
      </c>
      <c r="AF75">
        <f t="shared" si="66"/>
        <v>0</v>
      </c>
      <c r="AG75">
        <f t="shared" si="67"/>
        <v>-1.14476075644276E-28</v>
      </c>
      <c r="AH75">
        <f t="shared" si="68"/>
        <v>-1.342105388629338E-23</v>
      </c>
      <c r="AI75">
        <f t="shared" si="69"/>
        <v>-1.3421168362369024E-23</v>
      </c>
      <c r="AJ75">
        <f t="shared" si="70"/>
        <v>-4.5382787124753463</v>
      </c>
      <c r="AK75">
        <f t="shared" si="92"/>
        <v>-2.9650087588172256</v>
      </c>
      <c r="AL75">
        <f t="shared" si="71"/>
        <v>-7.5032874712925715</v>
      </c>
      <c r="AN75">
        <f t="shared" si="72"/>
        <v>0</v>
      </c>
      <c r="AO75">
        <f t="shared" si="73"/>
        <v>0</v>
      </c>
      <c r="AP75">
        <f t="shared" si="74"/>
        <v>-5.3362356558468167E-32</v>
      </c>
      <c r="AQ75">
        <f t="shared" si="75"/>
        <v>-6.2561461758722716E-27</v>
      </c>
      <c r="AR75">
        <f t="shared" si="76"/>
        <v>-6.2561995382288299E-27</v>
      </c>
      <c r="AS75">
        <f t="shared" si="77"/>
        <v>-2.1154922148916653E-3</v>
      </c>
      <c r="AT75">
        <f t="shared" si="78"/>
        <v>-1.3821215803958876E-3</v>
      </c>
      <c r="AU75">
        <f t="shared" si="79"/>
        <v>-3.4976137952875529E-3</v>
      </c>
      <c r="AW75">
        <v>72</v>
      </c>
      <c r="AX75">
        <f>IF(Z75&gt;0, (R75*SUMPRODUCT(K75:$K$98, X75:$X$98)-K75*$AZ$3)/Z75, 0)</f>
        <v>-1.651829391328322E+31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0.91779930600000004</v>
      </c>
      <c r="Q76" s="5">
        <f t="shared" si="91"/>
        <v>50</v>
      </c>
      <c r="R76">
        <f t="shared" si="62"/>
        <v>500000</v>
      </c>
      <c r="S76">
        <f t="shared" si="63"/>
        <v>-2.042705670985461E+32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-37.818989270627874</v>
      </c>
      <c r="AC76">
        <f t="shared" si="64"/>
        <v>-33.76695470591774</v>
      </c>
      <c r="AE76">
        <f t="shared" si="65"/>
        <v>0</v>
      </c>
      <c r="AF76">
        <f t="shared" si="66"/>
        <v>0</v>
      </c>
      <c r="AG76">
        <f t="shared" si="67"/>
        <v>-8.265252107913221E-30</v>
      </c>
      <c r="AH76">
        <f t="shared" si="68"/>
        <v>-1.0506606277992002E-24</v>
      </c>
      <c r="AI76">
        <f t="shared" si="69"/>
        <v>-1.0506688930513082E-24</v>
      </c>
      <c r="AJ76">
        <f t="shared" si="70"/>
        <v>-4.0520345647101337</v>
      </c>
      <c r="AK76">
        <f t="shared" si="92"/>
        <v>-2.6473292489439513</v>
      </c>
      <c r="AL76">
        <f t="shared" si="71"/>
        <v>-6.6993638136540845</v>
      </c>
      <c r="AN76">
        <f t="shared" si="72"/>
        <v>0</v>
      </c>
      <c r="AO76">
        <f t="shared" si="73"/>
        <v>0</v>
      </c>
      <c r="AP76">
        <f t="shared" si="74"/>
        <v>-3.4399992651757599E-33</v>
      </c>
      <c r="AQ76">
        <f t="shared" si="75"/>
        <v>-4.3728512335613066E-28</v>
      </c>
      <c r="AR76">
        <f t="shared" si="76"/>
        <v>-4.3728856335539584E-28</v>
      </c>
      <c r="AS76">
        <f t="shared" si="77"/>
        <v>-1.6864574417184844E-3</v>
      </c>
      <c r="AT76">
        <f t="shared" si="78"/>
        <v>-1.101818861922742E-3</v>
      </c>
      <c r="AU76">
        <f t="shared" si="79"/>
        <v>-2.7882763036412264E-3</v>
      </c>
      <c r="AW76">
        <v>73</v>
      </c>
      <c r="AX76">
        <f>IF(Z76&gt;0, (R76*SUMPRODUCT(K76:$K$98, X76:$X$98)-K76*$AZ$3)/Z76, 0)</f>
        <v>-2.042705670985461E+32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0.92340517499999997</v>
      </c>
      <c r="Q77" s="5">
        <f t="shared" si="91"/>
        <v>50</v>
      </c>
      <c r="R77">
        <f t="shared" si="62"/>
        <v>500000</v>
      </c>
      <c r="S77">
        <f t="shared" si="63"/>
        <v>-2.7387178344475894E+33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-33.76695470591774</v>
      </c>
      <c r="AC77">
        <f t="shared" si="64"/>
        <v>-30.149066701712272</v>
      </c>
      <c r="AE77">
        <f t="shared" si="65"/>
        <v>0</v>
      </c>
      <c r="AF77">
        <f t="shared" si="66"/>
        <v>0</v>
      </c>
      <c r="AG77">
        <f t="shared" si="67"/>
        <v>-5.5042301770736201E-31</v>
      </c>
      <c r="AH77">
        <f t="shared" si="68"/>
        <v>-7.6321765691267262E-26</v>
      </c>
      <c r="AI77">
        <f t="shared" si="69"/>
        <v>-7.632231611428497E-26</v>
      </c>
      <c r="AJ77">
        <f t="shared" si="70"/>
        <v>-3.6178880042054686</v>
      </c>
      <c r="AK77">
        <f t="shared" si="92"/>
        <v>-2.3636868294142421</v>
      </c>
      <c r="AL77">
        <f t="shared" si="71"/>
        <v>-5.9815748336197103</v>
      </c>
      <c r="AN77">
        <f t="shared" si="72"/>
        <v>0</v>
      </c>
      <c r="AO77">
        <f t="shared" si="73"/>
        <v>0</v>
      </c>
      <c r="AP77">
        <f t="shared" si="74"/>
        <v>-2.0454120452188243E-34</v>
      </c>
      <c r="AQ77">
        <f t="shared" si="75"/>
        <v>-2.8361724316602621E-29</v>
      </c>
      <c r="AR77">
        <f t="shared" si="76"/>
        <v>-2.8361928857807142E-29</v>
      </c>
      <c r="AS77">
        <f t="shared" si="77"/>
        <v>-1.3444335472883296E-3</v>
      </c>
      <c r="AT77">
        <f t="shared" si="78"/>
        <v>-8.7836325089504297E-4</v>
      </c>
      <c r="AU77">
        <f t="shared" si="79"/>
        <v>-2.2227967981833722E-3</v>
      </c>
      <c r="AW77">
        <v>74</v>
      </c>
      <c r="AX77">
        <f>IF(Z77&gt;0, (R77*SUMPRODUCT(K77:$K$98, X77:$X$98)-K77*$AZ$3)/Z77, 0)</f>
        <v>-2.7387178344475894E+33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0.92901104300000004</v>
      </c>
      <c r="Q78" s="5">
        <f t="shared" si="91"/>
        <v>50</v>
      </c>
      <c r="R78">
        <f t="shared" si="62"/>
        <v>500000</v>
      </c>
      <c r="S78">
        <f t="shared" si="63"/>
        <v>-4.0093877663078856E+34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-30.149066701712272</v>
      </c>
      <c r="AC78">
        <f t="shared" si="64"/>
        <v>-26.918809555100236</v>
      </c>
      <c r="AE78">
        <f t="shared" si="65"/>
        <v>0</v>
      </c>
      <c r="AF78">
        <f t="shared" si="66"/>
        <v>0</v>
      </c>
      <c r="AG78">
        <f t="shared" si="67"/>
        <v>-3.3569725758764522E-32</v>
      </c>
      <c r="AH78">
        <f t="shared" si="68"/>
        <v>-5.1134906177152385E-27</v>
      </c>
      <c r="AI78">
        <f t="shared" si="69"/>
        <v>-5.1135241874409972E-27</v>
      </c>
      <c r="AJ78">
        <f t="shared" si="70"/>
        <v>-3.2302571466120362</v>
      </c>
      <c r="AK78">
        <f t="shared" si="92"/>
        <v>-2.1104346691198592</v>
      </c>
      <c r="AL78">
        <f t="shared" si="71"/>
        <v>-5.3406918157318959</v>
      </c>
      <c r="AN78">
        <f t="shared" si="72"/>
        <v>0</v>
      </c>
      <c r="AO78">
        <f t="shared" si="73"/>
        <v>0</v>
      </c>
      <c r="AP78">
        <f t="shared" si="74"/>
        <v>-1.1138173863672574E-35</v>
      </c>
      <c r="AQ78">
        <f t="shared" si="75"/>
        <v>-1.6966164084763417E-30</v>
      </c>
      <c r="AR78">
        <f t="shared" si="76"/>
        <v>-1.6966275466502054E-30</v>
      </c>
      <c r="AS78">
        <f t="shared" si="77"/>
        <v>-1.07177419267246E-3</v>
      </c>
      <c r="AT78">
        <f t="shared" si="78"/>
        <v>-7.0022580587933902E-4</v>
      </c>
      <c r="AU78">
        <f t="shared" si="79"/>
        <v>-1.7719999985517992E-3</v>
      </c>
      <c r="AW78">
        <v>75</v>
      </c>
      <c r="AX78">
        <f>IF(Z78&gt;0, (R78*SUMPRODUCT(K78:$K$98, X78:$X$98)-K78*$AZ$3)/Z78, 0)</f>
        <v>-4.0093877663078856E+34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-26.918809555100236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-3.3569725758764522E-28</v>
      </c>
      <c r="AI79">
        <f t="shared" si="69"/>
        <v>-3.3569725758764522E-28</v>
      </c>
      <c r="AJ79">
        <f t="shared" si="70"/>
        <v>-26.918809555100236</v>
      </c>
      <c r="AK79">
        <f t="shared" si="92"/>
        <v>-1.8843166688570168</v>
      </c>
      <c r="AL79">
        <f t="shared" si="71"/>
        <v>-28.803126223957253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-9.9447980925647971E-32</v>
      </c>
      <c r="AR79">
        <f t="shared" si="76"/>
        <v>-9.9447980925647971E-32</v>
      </c>
      <c r="AS79">
        <f t="shared" si="77"/>
        <v>-7.9745103621462598E-3</v>
      </c>
      <c r="AT79">
        <f t="shared" si="78"/>
        <v>-5.5821572535023824E-4</v>
      </c>
      <c r="AU79">
        <f t="shared" si="79"/>
        <v>-8.5327260874964988E-3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131178.88215467587</v>
      </c>
      <c r="AO81" s="6">
        <f t="shared" si="93"/>
        <v>-13117.888215467588</v>
      </c>
      <c r="AP81" s="6">
        <f t="shared" si="93"/>
        <v>-2931.5714776251161</v>
      </c>
      <c r="AQ81" s="6">
        <f t="shared" si="93"/>
        <v>-81131.527086717892</v>
      </c>
      <c r="AR81" s="6">
        <f t="shared" si="93"/>
        <v>33997.895374865235</v>
      </c>
      <c r="AS81" s="6">
        <f t="shared" si="93"/>
        <v>-10989.312555170029</v>
      </c>
      <c r="AT81" s="6">
        <f t="shared" si="93"/>
        <v>4821.1724858667903</v>
      </c>
      <c r="AU81" s="6">
        <f t="shared" si="93"/>
        <v>27829.755305562034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267866.34726502048</v>
      </c>
      <c r="K3">
        <v>1</v>
      </c>
      <c r="L3" s="2">
        <v>0</v>
      </c>
      <c r="O3">
        <f>$C$3</f>
        <v>267866.34726502048</v>
      </c>
      <c r="P3" s="2">
        <f>O3*C5</f>
        <v>26786.634726502049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267866.34726502048</v>
      </c>
      <c r="AF3">
        <f t="shared" ref="AF3:AF34" si="4">-$Z3*P3</f>
        <v>-26786.634726502049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238559.80433451841</v>
      </c>
      <c r="AJ3">
        <f t="shared" ref="AJ3:AJ34" si="8">AB3-AC3</f>
        <v>0</v>
      </c>
      <c r="AL3">
        <f t="shared" ref="AL3:AL34" si="9">SUM(AI3:AK3)</f>
        <v>238559.80433451841</v>
      </c>
      <c r="AN3">
        <f t="shared" ref="AN3:AN34" si="10">AE3*$K3</f>
        <v>267866.34726502048</v>
      </c>
      <c r="AO3">
        <f t="shared" ref="AO3:AO34" si="11">AF3*$K3</f>
        <v>-26786.634726502049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238559.80433451841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238559.80433451841</v>
      </c>
      <c r="AW3">
        <v>0</v>
      </c>
      <c r="AX3">
        <f>IF(Z3&gt;0, (R3*SUMPRODUCT(K3:$K$98, X3:$X$98)-K3*$AZ$3)/Z3, 0)</f>
        <v>0</v>
      </c>
      <c r="AZ3">
        <f>C6*ABS(SUMPRODUCT(X4:X69, K4:K69))/1</f>
        <v>183475.44560570622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500000</v>
      </c>
      <c r="S4">
        <f t="shared" si="1"/>
        <v>9322.8161065204949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9035.9650906784518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-9035.9650906784518</v>
      </c>
      <c r="AK4">
        <f>G4*SUM(AB4, AE4:AF4)</f>
        <v>0</v>
      </c>
      <c r="AL4">
        <f t="shared" si="9"/>
        <v>-19420.319590678453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-9872.9363947518523</v>
      </c>
      <c r="AR4">
        <f t="shared" si="14"/>
        <v>-9872.9363947518523</v>
      </c>
      <c r="AS4">
        <f t="shared" si="15"/>
        <v>-8590.953689559281</v>
      </c>
      <c r="AT4">
        <f t="shared" si="16"/>
        <v>0</v>
      </c>
      <c r="AU4">
        <f t="shared" si="17"/>
        <v>-18463.890084311133</v>
      </c>
      <c r="AW4">
        <v>1</v>
      </c>
      <c r="AX4">
        <f>IF(Z4&gt;0, (R4*SUMPRODUCT(K4:$K$98, X4:$X$98)-K4*$AZ$3)/Z4, 0)</f>
        <v>9322.8161065204949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500000</v>
      </c>
      <c r="S5">
        <f t="shared" si="1"/>
        <v>8670.2380119500322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9035.9650906784518</v>
      </c>
      <c r="AC5">
        <f t="shared" si="2"/>
        <v>8115.8566020674189</v>
      </c>
      <c r="AE5">
        <f t="shared" si="3"/>
        <v>0</v>
      </c>
      <c r="AF5">
        <f t="shared" si="4"/>
        <v>0</v>
      </c>
      <c r="AG5">
        <f t="shared" si="5"/>
        <v>-46.802963141735447</v>
      </c>
      <c r="AH5">
        <f t="shared" si="6"/>
        <v>-11739.857627645595</v>
      </c>
      <c r="AI5">
        <f t="shared" si="7"/>
        <v>-11786.660590787331</v>
      </c>
      <c r="AJ5">
        <f t="shared" si="8"/>
        <v>920.10848861103295</v>
      </c>
      <c r="AK5">
        <f>G5*SUM(AB5, AE5:AF5)</f>
        <v>37.047456871781655</v>
      </c>
      <c r="AL5">
        <f t="shared" si="9"/>
        <v>-10829.504645304516</v>
      </c>
      <c r="AN5">
        <f t="shared" si="10"/>
        <v>0</v>
      </c>
      <c r="AO5">
        <f t="shared" si="11"/>
        <v>0</v>
      </c>
      <c r="AP5">
        <f t="shared" si="12"/>
        <v>-42.214181177941946</v>
      </c>
      <c r="AQ5">
        <f t="shared" si="13"/>
        <v>-10588.826938069344</v>
      </c>
      <c r="AR5">
        <f t="shared" si="14"/>
        <v>-10631.041119247286</v>
      </c>
      <c r="AS5">
        <f t="shared" si="15"/>
        <v>829.89673803264759</v>
      </c>
      <c r="AT5">
        <f t="shared" si="16"/>
        <v>33.415150485905563</v>
      </c>
      <c r="AU5">
        <f t="shared" si="17"/>
        <v>-9767.7292307287335</v>
      </c>
      <c r="AW5">
        <v>2</v>
      </c>
      <c r="AX5">
        <f>IF(Z5&gt;0, (R5*SUMPRODUCT(K5:$K$98, X5:$X$98)-K5*$AZ$3)/Z5, 0)</f>
        <v>8670.2380119500322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50</v>
      </c>
      <c r="R6">
        <f t="shared" si="0"/>
        <v>500000</v>
      </c>
      <c r="S6">
        <f t="shared" si="1"/>
        <v>7179.1628059947434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8115.8566020674189</v>
      </c>
      <c r="AC6">
        <f t="shared" si="2"/>
        <v>6465.907597937563</v>
      </c>
      <c r="AE6">
        <f t="shared" si="3"/>
        <v>0</v>
      </c>
      <c r="AF6">
        <f t="shared" si="4"/>
        <v>0</v>
      </c>
      <c r="AG6">
        <f t="shared" si="5"/>
        <v>-45.032462507594914</v>
      </c>
      <c r="AH6">
        <f t="shared" si="6"/>
        <v>-13024.710027231744</v>
      </c>
      <c r="AI6">
        <f t="shared" si="7"/>
        <v>-13069.742489739339</v>
      </c>
      <c r="AJ6">
        <f t="shared" si="8"/>
        <v>1649.9490041298559</v>
      </c>
      <c r="AK6">
        <f>G6*SUM(AB6, AE6:AF6)</f>
        <v>57.62258187467868</v>
      </c>
      <c r="AL6">
        <f t="shared" si="9"/>
        <v>-11362.170903734805</v>
      </c>
      <c r="AN6">
        <f t="shared" si="10"/>
        <v>0</v>
      </c>
      <c r="AO6">
        <f t="shared" si="11"/>
        <v>0</v>
      </c>
      <c r="AP6">
        <f t="shared" si="12"/>
        <v>-38.423298389731436</v>
      </c>
      <c r="AQ6">
        <f t="shared" si="13"/>
        <v>-11113.145760830845</v>
      </c>
      <c r="AR6">
        <f t="shared" si="14"/>
        <v>-11151.569059220576</v>
      </c>
      <c r="AS6">
        <f t="shared" si="15"/>
        <v>1407.7951633852933</v>
      </c>
      <c r="AT6">
        <f t="shared" si="16"/>
        <v>49.165635945049651</v>
      </c>
      <c r="AU6">
        <f t="shared" si="17"/>
        <v>-9694.608259890234</v>
      </c>
      <c r="AW6">
        <v>3</v>
      </c>
      <c r="AX6">
        <f>IF(Z6&gt;0, (R6*SUMPRODUCT(K6:$K$98, X6:$X$98)-K6*$AZ$3)/Z6, 0)</f>
        <v>7179.1628059947434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500000</v>
      </c>
      <c r="S7">
        <f t="shared" si="1"/>
        <v>5493.539452496213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6465.907597937563</v>
      </c>
      <c r="AC7">
        <f t="shared" si="2"/>
        <v>4741.5078648014751</v>
      </c>
      <c r="AE7">
        <f t="shared" si="3"/>
        <v>0</v>
      </c>
      <c r="AF7">
        <f t="shared" si="4"/>
        <v>0</v>
      </c>
      <c r="AG7">
        <f t="shared" si="5"/>
        <v>-43.155309120852657</v>
      </c>
      <c r="AH7">
        <f t="shared" si="6"/>
        <v>-14268.287616663032</v>
      </c>
      <c r="AI7">
        <f t="shared" si="7"/>
        <v>-14311.442925783886</v>
      </c>
      <c r="AJ7">
        <f t="shared" si="8"/>
        <v>1724.3997331360879</v>
      </c>
      <c r="AK7">
        <f>G7*SUM(AB7, AE7:AF7)</f>
        <v>89.229524851538372</v>
      </c>
      <c r="AL7">
        <f t="shared" si="9"/>
        <v>-12497.813667796259</v>
      </c>
      <c r="AN7">
        <f t="shared" si="10"/>
        <v>0</v>
      </c>
      <c r="AO7">
        <f t="shared" si="11"/>
        <v>0</v>
      </c>
      <c r="AP7">
        <f t="shared" si="12"/>
        <v>-34.613314878353904</v>
      </c>
      <c r="AQ7">
        <f t="shared" si="13"/>
        <v>-11444.078193656962</v>
      </c>
      <c r="AR7">
        <f t="shared" si="14"/>
        <v>-11478.691508535318</v>
      </c>
      <c r="AS7">
        <f t="shared" si="15"/>
        <v>1383.0787487129362</v>
      </c>
      <c r="AT7">
        <f t="shared" si="16"/>
        <v>71.567779331230057</v>
      </c>
      <c r="AU7">
        <f t="shared" si="17"/>
        <v>-10024.044980491151</v>
      </c>
      <c r="AW7">
        <v>4</v>
      </c>
      <c r="AX7">
        <f>IF(Z7&gt;0, (R7*SUMPRODUCT(K7:$K$98, X7:$X$98)-K7*$AZ$3)/Z7, 0)</f>
        <v>5493.539452496213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500000</v>
      </c>
      <c r="S8">
        <f t="shared" si="1"/>
        <v>3801.0366056674852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4741.5078648014751</v>
      </c>
      <c r="AC8">
        <f t="shared" si="2"/>
        <v>3130.0038136820949</v>
      </c>
      <c r="AE8">
        <f t="shared" si="3"/>
        <v>0</v>
      </c>
      <c r="AF8">
        <f t="shared" si="4"/>
        <v>0</v>
      </c>
      <c r="AG8">
        <f t="shared" si="5"/>
        <v>-41.173029076004482</v>
      </c>
      <c r="AH8">
        <f t="shared" si="6"/>
        <v>-15507.269536396539</v>
      </c>
      <c r="AI8">
        <f t="shared" si="7"/>
        <v>-15548.442565472544</v>
      </c>
      <c r="AJ8">
        <f t="shared" si="8"/>
        <v>1611.5040511193802</v>
      </c>
      <c r="AK8">
        <f t="shared" ref="AK8:AK39" si="30">G8*SUM(AB8:AB8, AE8:AF8)</f>
        <v>102.41656987971187</v>
      </c>
      <c r="AL8">
        <f t="shared" si="9"/>
        <v>-13834.521944473452</v>
      </c>
      <c r="AN8">
        <f t="shared" si="10"/>
        <v>0</v>
      </c>
      <c r="AO8">
        <f t="shared" si="11"/>
        <v>0</v>
      </c>
      <c r="AP8">
        <f t="shared" si="12"/>
        <v>-30.816908963274347</v>
      </c>
      <c r="AQ8">
        <f t="shared" si="13"/>
        <v>-11606.775704792639</v>
      </c>
      <c r="AR8">
        <f t="shared" si="14"/>
        <v>-11637.592613755913</v>
      </c>
      <c r="AS8">
        <f t="shared" si="15"/>
        <v>1206.1675993189524</v>
      </c>
      <c r="AT8">
        <f t="shared" si="16"/>
        <v>76.656058131834371</v>
      </c>
      <c r="AU8">
        <f t="shared" si="17"/>
        <v>-10354.768956305126</v>
      </c>
      <c r="AW8">
        <v>5</v>
      </c>
      <c r="AX8">
        <f>IF(Z8&gt;0, (R8*SUMPRODUCT(K8:$K$98, X8:$X$98)-K8*$AZ$3)/Z8, 0)</f>
        <v>3801.0366056674852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500000</v>
      </c>
      <c r="S9">
        <f t="shared" si="1"/>
        <v>1001.3255882769938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3130.0038136820949</v>
      </c>
      <c r="AC9">
        <f t="shared" si="2"/>
        <v>782.4863954612083</v>
      </c>
      <c r="AE9">
        <f t="shared" si="3"/>
        <v>0</v>
      </c>
      <c r="AF9">
        <f t="shared" si="4"/>
        <v>0</v>
      </c>
      <c r="AG9">
        <f t="shared" si="5"/>
        <v>-39.072525691051815</v>
      </c>
      <c r="AH9">
        <f t="shared" si="6"/>
        <v>-16887.73094192618</v>
      </c>
      <c r="AI9">
        <f t="shared" si="7"/>
        <v>-16926.803467617232</v>
      </c>
      <c r="AJ9">
        <f t="shared" si="8"/>
        <v>2347.5174182208866</v>
      </c>
      <c r="AK9">
        <f t="shared" si="30"/>
        <v>69.799085045110715</v>
      </c>
      <c r="AL9">
        <f t="shared" si="9"/>
        <v>-14509.486964351234</v>
      </c>
      <c r="AN9">
        <f t="shared" si="10"/>
        <v>0</v>
      </c>
      <c r="AO9">
        <f t="shared" si="11"/>
        <v>0</v>
      </c>
      <c r="AP9">
        <f t="shared" si="12"/>
        <v>-27.272907270479767</v>
      </c>
      <c r="AQ9">
        <f t="shared" si="13"/>
        <v>-11787.759092661976</v>
      </c>
      <c r="AR9">
        <f t="shared" si="14"/>
        <v>-11815.031999932455</v>
      </c>
      <c r="AS9">
        <f t="shared" si="15"/>
        <v>1638.584241244396</v>
      </c>
      <c r="AT9">
        <f t="shared" si="16"/>
        <v>48.720269302570159</v>
      </c>
      <c r="AU9">
        <f t="shared" si="17"/>
        <v>-10127.727489385488</v>
      </c>
      <c r="AW9">
        <v>6</v>
      </c>
      <c r="AX9">
        <f>IF(Z9&gt;0, (R9*SUMPRODUCT(K9:$K$98, X9:$X$98)-K9*$AZ$3)/Z9, 0)</f>
        <v>1001.3255882769938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500000</v>
      </c>
      <c r="S10">
        <f t="shared" si="1"/>
        <v>-5980.0484786199049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782.4863954612083</v>
      </c>
      <c r="AC10">
        <f t="shared" si="2"/>
        <v>-4409.3808688357094</v>
      </c>
      <c r="AE10">
        <f t="shared" si="3"/>
        <v>0</v>
      </c>
      <c r="AF10">
        <f t="shared" si="4"/>
        <v>0</v>
      </c>
      <c r="AG10">
        <f t="shared" si="5"/>
        <v>-36.867434140377739</v>
      </c>
      <c r="AH10">
        <f t="shared" si="6"/>
        <v>-18143.6629376356</v>
      </c>
      <c r="AI10">
        <f t="shared" si="7"/>
        <v>-18180.530371775978</v>
      </c>
      <c r="AJ10">
        <f t="shared" si="8"/>
        <v>5191.8672642969177</v>
      </c>
      <c r="AK10">
        <f t="shared" si="30"/>
        <v>3.3646915004831959</v>
      </c>
      <c r="AL10">
        <f t="shared" si="9"/>
        <v>-12985.298415978577</v>
      </c>
      <c r="AN10">
        <f t="shared" si="10"/>
        <v>0</v>
      </c>
      <c r="AO10">
        <f t="shared" si="11"/>
        <v>0</v>
      </c>
      <c r="AP10">
        <f t="shared" si="12"/>
        <v>-24.40836319950953</v>
      </c>
      <c r="AQ10">
        <f t="shared" si="13"/>
        <v>-12012.149070777516</v>
      </c>
      <c r="AR10">
        <f t="shared" si="14"/>
        <v>-12036.557433977026</v>
      </c>
      <c r="AS10">
        <f t="shared" si="15"/>
        <v>3437.3149318740384</v>
      </c>
      <c r="AT10">
        <f t="shared" si="16"/>
        <v>2.227619418411066</v>
      </c>
      <c r="AU10">
        <f t="shared" si="17"/>
        <v>-8597.0148826845762</v>
      </c>
      <c r="AW10">
        <v>7</v>
      </c>
      <c r="AX10">
        <f>IF(Z10&gt;0, (R10*SUMPRODUCT(K10:$K$98, X10:$X$98)-K10*$AZ$3)/Z10, 0)</f>
        <v>-5980.0484786199049</v>
      </c>
    </row>
    <row r="11" spans="1:52" x14ac:dyDescent="0.25">
      <c r="A11" t="s">
        <v>33</v>
      </c>
      <c r="C11" s="25">
        <f>AU71</f>
        <v>57790.151511611235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500000</v>
      </c>
      <c r="S11">
        <f t="shared" si="1"/>
        <v>-15122.640174202805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-4409.3808688357094</v>
      </c>
      <c r="AC11">
        <f t="shared" si="2"/>
        <v>-10461.165441217861</v>
      </c>
      <c r="AE11">
        <f t="shared" si="3"/>
        <v>0</v>
      </c>
      <c r="AF11">
        <f t="shared" si="4"/>
        <v>0</v>
      </c>
      <c r="AG11">
        <f t="shared" si="5"/>
        <v>-34.587761530765</v>
      </c>
      <c r="AH11">
        <f t="shared" si="6"/>
        <v>-19109.982682089623</v>
      </c>
      <c r="AI11">
        <f t="shared" si="7"/>
        <v>-19144.570443620389</v>
      </c>
      <c r="AJ11">
        <f t="shared" si="8"/>
        <v>6051.784572382152</v>
      </c>
      <c r="AK11">
        <f t="shared" si="30"/>
        <v>-7.0550093901371351</v>
      </c>
      <c r="AL11">
        <f t="shared" si="9"/>
        <v>-13099.840880628373</v>
      </c>
      <c r="AN11">
        <f t="shared" si="10"/>
        <v>0</v>
      </c>
      <c r="AO11">
        <f t="shared" si="11"/>
        <v>0</v>
      </c>
      <c r="AP11">
        <f t="shared" si="12"/>
        <v>-21.775474260155878</v>
      </c>
      <c r="AQ11">
        <f t="shared" si="13"/>
        <v>-12031.103418928407</v>
      </c>
      <c r="AR11">
        <f t="shared" si="14"/>
        <v>-12052.878893188563</v>
      </c>
      <c r="AS11">
        <f t="shared" si="15"/>
        <v>3810.0320272735885</v>
      </c>
      <c r="AT11">
        <f t="shared" si="16"/>
        <v>-4.4416339358487349</v>
      </c>
      <c r="AU11">
        <f t="shared" si="17"/>
        <v>-8247.2884998508234</v>
      </c>
      <c r="AW11">
        <v>8</v>
      </c>
      <c r="AX11">
        <f>IF(Z11&gt;0, (R11*SUMPRODUCT(K11:$K$98, X11:$X$98)-K11*$AZ$3)/Z11, 0)</f>
        <v>-15122.640174202805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500000</v>
      </c>
      <c r="S12">
        <f t="shared" si="1"/>
        <v>-23004.031123069395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-10461.165441217861</v>
      </c>
      <c r="AC12">
        <f t="shared" si="2"/>
        <v>-14834.680874816491</v>
      </c>
      <c r="AE12">
        <f t="shared" si="3"/>
        <v>0</v>
      </c>
      <c r="AF12">
        <f t="shared" si="4"/>
        <v>0</v>
      </c>
      <c r="AG12">
        <f t="shared" si="5"/>
        <v>-32.243655026052501</v>
      </c>
      <c r="AH12">
        <f t="shared" si="6"/>
        <v>-19982.288894048499</v>
      </c>
      <c r="AI12">
        <f t="shared" si="7"/>
        <v>-20014.532549074553</v>
      </c>
      <c r="AJ12">
        <f t="shared" si="8"/>
        <v>4373.5154335986299</v>
      </c>
      <c r="AK12">
        <f t="shared" si="30"/>
        <v>-219.68447426557509</v>
      </c>
      <c r="AL12">
        <f t="shared" si="9"/>
        <v>-15860.701589741499</v>
      </c>
      <c r="AN12">
        <f t="shared" si="10"/>
        <v>0</v>
      </c>
      <c r="AO12">
        <f t="shared" si="11"/>
        <v>0</v>
      </c>
      <c r="AP12">
        <f t="shared" si="12"/>
        <v>-18.953960083223624</v>
      </c>
      <c r="AQ12">
        <f t="shared" si="13"/>
        <v>-11746.295690213086</v>
      </c>
      <c r="AR12">
        <f t="shared" si="14"/>
        <v>-11765.249650296309</v>
      </c>
      <c r="AS12">
        <f t="shared" si="15"/>
        <v>2570.9069547113172</v>
      </c>
      <c r="AT12">
        <f t="shared" si="16"/>
        <v>-129.13829876821663</v>
      </c>
      <c r="AU12">
        <f t="shared" si="17"/>
        <v>-9323.4809943532091</v>
      </c>
      <c r="AW12">
        <v>9</v>
      </c>
      <c r="AX12">
        <f>IF(Z12&gt;0, (R12*SUMPRODUCT(K12:$K$98, X12:$X$98)-K12*$AZ$3)/Z12, 0)</f>
        <v>-23004.031123069395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500000</v>
      </c>
      <c r="S13">
        <f t="shared" si="1"/>
        <v>-25163.944052212693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-14834.680874816491</v>
      </c>
      <c r="AC13">
        <f t="shared" si="2"/>
        <v>-15025.260289381011</v>
      </c>
      <c r="AE13">
        <f t="shared" si="3"/>
        <v>0</v>
      </c>
      <c r="AF13">
        <f t="shared" si="4"/>
        <v>0</v>
      </c>
      <c r="AG13">
        <f t="shared" si="5"/>
        <v>-29.854740294695226</v>
      </c>
      <c r="AH13">
        <f t="shared" si="6"/>
        <v>-20664.781810967506</v>
      </c>
      <c r="AI13">
        <f t="shared" si="7"/>
        <v>-20694.636551262203</v>
      </c>
      <c r="AJ13">
        <f t="shared" si="8"/>
        <v>190.57941456451954</v>
      </c>
      <c r="AK13">
        <f t="shared" si="30"/>
        <v>-1038.4276612371546</v>
      </c>
      <c r="AL13">
        <f t="shared" si="9"/>
        <v>-21542.484797934838</v>
      </c>
      <c r="AN13">
        <f t="shared" si="10"/>
        <v>0</v>
      </c>
      <c r="AO13">
        <f t="shared" si="11"/>
        <v>0</v>
      </c>
      <c r="AP13">
        <f t="shared" si="12"/>
        <v>-15.66934961377474</v>
      </c>
      <c r="AQ13">
        <f t="shared" si="13"/>
        <v>-10845.972455032825</v>
      </c>
      <c r="AR13">
        <f t="shared" si="14"/>
        <v>-10861.641804646601</v>
      </c>
      <c r="AS13">
        <f t="shared" si="15"/>
        <v>100.02617495656416</v>
      </c>
      <c r="AT13">
        <f t="shared" si="16"/>
        <v>-545.02185957486404</v>
      </c>
      <c r="AU13">
        <f t="shared" si="17"/>
        <v>-11306.6374892649</v>
      </c>
      <c r="AW13">
        <v>10</v>
      </c>
      <c r="AX13">
        <f>IF(Z13&gt;0, (R13*SUMPRODUCT(K13:$K$98, X13:$X$98)-K13*$AZ$3)/Z13, 0)</f>
        <v>-25163.944052212693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500000</v>
      </c>
      <c r="S14">
        <f t="shared" si="1"/>
        <v>-28348.532520626708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-15025.260289381011</v>
      </c>
      <c r="AC14">
        <f t="shared" si="2"/>
        <v>-15553.628926870486</v>
      </c>
      <c r="AE14">
        <f t="shared" si="3"/>
        <v>0</v>
      </c>
      <c r="AF14">
        <f t="shared" si="4"/>
        <v>0</v>
      </c>
      <c r="AG14">
        <f t="shared" si="5"/>
        <v>-27.43286432120162</v>
      </c>
      <c r="AH14">
        <f t="shared" si="6"/>
        <v>-21233.285705466511</v>
      </c>
      <c r="AI14">
        <f t="shared" si="7"/>
        <v>-21260.718569787714</v>
      </c>
      <c r="AJ14">
        <f t="shared" si="8"/>
        <v>528.36863748947508</v>
      </c>
      <c r="AK14">
        <f t="shared" si="30"/>
        <v>-1051.7682202566709</v>
      </c>
      <c r="AL14">
        <f t="shared" si="9"/>
        <v>-21784.118152554911</v>
      </c>
      <c r="AN14">
        <f t="shared" si="10"/>
        <v>0</v>
      </c>
      <c r="AO14">
        <f t="shared" si="11"/>
        <v>0</v>
      </c>
      <c r="AP14">
        <f t="shared" si="12"/>
        <v>-12.855554263777009</v>
      </c>
      <c r="AQ14">
        <f t="shared" si="13"/>
        <v>-9950.3155554173245</v>
      </c>
      <c r="AR14">
        <f t="shared" si="14"/>
        <v>-9963.1711096811032</v>
      </c>
      <c r="AS14">
        <f t="shared" si="15"/>
        <v>247.60344421177618</v>
      </c>
      <c r="AT14">
        <f t="shared" si="16"/>
        <v>-492.87829626948519</v>
      </c>
      <c r="AU14">
        <f t="shared" si="17"/>
        <v>-10208.445961738813</v>
      </c>
      <c r="AW14">
        <v>11</v>
      </c>
      <c r="AX14">
        <f>IF(Z14&gt;0, (R14*SUMPRODUCT(K14:$K$98, X14:$X$98)-K14*$AZ$3)/Z14, 0)</f>
        <v>-28348.532520626708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500000</v>
      </c>
      <c r="S15">
        <f t="shared" si="1"/>
        <v>-32603.243287615893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-15553.628926870486</v>
      </c>
      <c r="AC15">
        <f t="shared" si="2"/>
        <v>-16291.798216624084</v>
      </c>
      <c r="AE15">
        <f t="shared" si="3"/>
        <v>0</v>
      </c>
      <c r="AF15">
        <f t="shared" si="4"/>
        <v>0</v>
      </c>
      <c r="AG15">
        <f t="shared" si="5"/>
        <v>-24.984934892677387</v>
      </c>
      <c r="AH15">
        <f t="shared" si="6"/>
        <v>-21736.007853122203</v>
      </c>
      <c r="AI15">
        <f t="shared" si="7"/>
        <v>-21760.992788014879</v>
      </c>
      <c r="AJ15">
        <f t="shared" si="8"/>
        <v>738.1692897535977</v>
      </c>
      <c r="AK15">
        <f t="shared" si="30"/>
        <v>-1088.7540248809341</v>
      </c>
      <c r="AL15">
        <f t="shared" si="9"/>
        <v>-22111.577523142216</v>
      </c>
      <c r="AN15">
        <f t="shared" si="10"/>
        <v>0</v>
      </c>
      <c r="AO15">
        <f t="shared" si="11"/>
        <v>0</v>
      </c>
      <c r="AP15">
        <f t="shared" si="12"/>
        <v>-10.453936306916857</v>
      </c>
      <c r="AQ15">
        <f t="shared" si="13"/>
        <v>-9094.554083860352</v>
      </c>
      <c r="AR15">
        <f t="shared" si="14"/>
        <v>-9105.0080201672681</v>
      </c>
      <c r="AS15">
        <f t="shared" si="15"/>
        <v>308.85710817152483</v>
      </c>
      <c r="AT15">
        <f t="shared" si="16"/>
        <v>-455.5451226467049</v>
      </c>
      <c r="AU15">
        <f t="shared" si="17"/>
        <v>-9251.6960346424476</v>
      </c>
      <c r="AW15">
        <v>12</v>
      </c>
      <c r="AX15">
        <f>IF(Z15&gt;0, (R15*SUMPRODUCT(K15:$K$98, X15:$X$98)-K15*$AZ$3)/Z15, 0)</f>
        <v>-32603.243287615893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500000</v>
      </c>
      <c r="S16">
        <f t="shared" si="1"/>
        <v>-38070.456639661323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-16291.798216624084</v>
      </c>
      <c r="AC16">
        <f t="shared" si="2"/>
        <v>-17161.221706141841</v>
      </c>
      <c r="AE16">
        <f t="shared" si="3"/>
        <v>0</v>
      </c>
      <c r="AF16">
        <f t="shared" si="4"/>
        <v>0</v>
      </c>
      <c r="AG16">
        <f t="shared" si="5"/>
        <v>-22.538765253820852</v>
      </c>
      <c r="AH16">
        <f t="shared" si="6"/>
        <v>-21963.202899297616</v>
      </c>
      <c r="AI16">
        <f t="shared" si="7"/>
        <v>-21985.741664551435</v>
      </c>
      <c r="AJ16">
        <f t="shared" si="8"/>
        <v>869.42348951775784</v>
      </c>
      <c r="AK16">
        <f t="shared" si="30"/>
        <v>-1140.425875163686</v>
      </c>
      <c r="AL16">
        <f t="shared" si="9"/>
        <v>-22256.744050197362</v>
      </c>
      <c r="AN16">
        <f t="shared" si="10"/>
        <v>0</v>
      </c>
      <c r="AO16">
        <f t="shared" si="11"/>
        <v>0</v>
      </c>
      <c r="AP16">
        <f t="shared" si="12"/>
        <v>-8.4200316758054434</v>
      </c>
      <c r="AQ16">
        <f t="shared" si="13"/>
        <v>-8205.0130977284898</v>
      </c>
      <c r="AR16">
        <f t="shared" si="14"/>
        <v>-8213.433129404295</v>
      </c>
      <c r="AS16">
        <f t="shared" si="15"/>
        <v>324.79921765846575</v>
      </c>
      <c r="AT16">
        <f t="shared" si="16"/>
        <v>-426.04028590956392</v>
      </c>
      <c r="AU16">
        <f t="shared" si="17"/>
        <v>-8314.6741976553931</v>
      </c>
      <c r="AW16">
        <v>13</v>
      </c>
      <c r="AX16">
        <f>IF(Z16&gt;0, (R16*SUMPRODUCT(K16:$K$98, X16:$X$98)-K16*$AZ$3)/Z16, 0)</f>
        <v>-38070.456639661323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500000</v>
      </c>
      <c r="S17">
        <f t="shared" si="1"/>
        <v>-44777.278901847487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-17161.221706141841</v>
      </c>
      <c r="AC17">
        <f t="shared" si="2"/>
        <v>-18022.368201778729</v>
      </c>
      <c r="AE17">
        <f t="shared" si="3"/>
        <v>0</v>
      </c>
      <c r="AF17">
        <f t="shared" si="4"/>
        <v>0</v>
      </c>
      <c r="AG17">
        <f t="shared" si="5"/>
        <v>-20.124456692962571</v>
      </c>
      <c r="AH17">
        <f t="shared" si="6"/>
        <v>-21889.209083200709</v>
      </c>
      <c r="AI17">
        <f t="shared" si="7"/>
        <v>-21909.333539893672</v>
      </c>
      <c r="AJ17">
        <f t="shared" si="8"/>
        <v>861.14649563688727</v>
      </c>
      <c r="AK17">
        <f t="shared" si="30"/>
        <v>-1201.2855194299291</v>
      </c>
      <c r="AL17">
        <f t="shared" si="9"/>
        <v>-22249.472563686715</v>
      </c>
      <c r="AN17">
        <f t="shared" si="10"/>
        <v>0</v>
      </c>
      <c r="AO17">
        <f t="shared" si="11"/>
        <v>0</v>
      </c>
      <c r="AP17">
        <f t="shared" si="12"/>
        <v>-6.7125842055133598</v>
      </c>
      <c r="AQ17">
        <f t="shared" si="13"/>
        <v>-7301.2236506466534</v>
      </c>
      <c r="AR17">
        <f t="shared" si="14"/>
        <v>-7307.9362348521663</v>
      </c>
      <c r="AS17">
        <f t="shared" si="15"/>
        <v>287.23848069233935</v>
      </c>
      <c r="AT17">
        <f t="shared" si="16"/>
        <v>-400.69306352290761</v>
      </c>
      <c r="AU17">
        <f t="shared" si="17"/>
        <v>-7421.3908176827354</v>
      </c>
      <c r="AW17">
        <v>14</v>
      </c>
      <c r="AX17">
        <f>IF(Z17&gt;0, (R17*SUMPRODUCT(K17:$K$98, X17:$X$98)-K17*$AZ$3)/Z17, 0)</f>
        <v>-44777.278901847487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50</v>
      </c>
      <c r="R18">
        <f t="shared" si="0"/>
        <v>500000</v>
      </c>
      <c r="S18">
        <f t="shared" si="1"/>
        <v>-52833.991928319017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-18022.368201778729</v>
      </c>
      <c r="AC18">
        <f t="shared" si="2"/>
        <v>-18766.568100557881</v>
      </c>
      <c r="AE18">
        <f t="shared" si="3"/>
        <v>0</v>
      </c>
      <c r="AF18">
        <f t="shared" si="4"/>
        <v>0</v>
      </c>
      <c r="AG18">
        <f t="shared" si="5"/>
        <v>-17.75993769883873</v>
      </c>
      <c r="AH18">
        <f t="shared" si="6"/>
        <v>-21632.744271942167</v>
      </c>
      <c r="AI18">
        <f t="shared" si="7"/>
        <v>-21650.504209641007</v>
      </c>
      <c r="AJ18">
        <f t="shared" si="8"/>
        <v>744.19989877915214</v>
      </c>
      <c r="AK18">
        <f t="shared" si="30"/>
        <v>-1261.5657741245111</v>
      </c>
      <c r="AL18">
        <f t="shared" si="9"/>
        <v>-22167.870084986367</v>
      </c>
      <c r="AN18">
        <f t="shared" si="10"/>
        <v>0</v>
      </c>
      <c r="AO18">
        <f t="shared" si="11"/>
        <v>0</v>
      </c>
      <c r="AP18">
        <f t="shared" si="12"/>
        <v>-5.289187922782137</v>
      </c>
      <c r="AQ18">
        <f t="shared" si="13"/>
        <v>-6442.5704459127992</v>
      </c>
      <c r="AR18">
        <f t="shared" si="14"/>
        <v>-6447.859633835581</v>
      </c>
      <c r="AS18">
        <f t="shared" si="15"/>
        <v>221.63439892110418</v>
      </c>
      <c r="AT18">
        <f t="shared" si="16"/>
        <v>-375.71406890301012</v>
      </c>
      <c r="AU18">
        <f t="shared" si="17"/>
        <v>-6601.9393038174876</v>
      </c>
      <c r="AW18">
        <v>15</v>
      </c>
      <c r="AX18">
        <f>IF(Z18&gt;0, (R18*SUMPRODUCT(K18:$K$98, X18:$X$98)-K18*$AZ$3)/Z18, 0)</f>
        <v>-52833.991928319017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50</v>
      </c>
      <c r="R19">
        <f t="shared" si="0"/>
        <v>500000</v>
      </c>
      <c r="S19">
        <f t="shared" si="1"/>
        <v>-62573.926701034339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-18766.568100557881</v>
      </c>
      <c r="AC19">
        <f t="shared" si="2"/>
        <v>-19354.653053731825</v>
      </c>
      <c r="AE19">
        <f t="shared" si="3"/>
        <v>0</v>
      </c>
      <c r="AF19">
        <f t="shared" si="4"/>
        <v>0</v>
      </c>
      <c r="AG19">
        <f t="shared" si="5"/>
        <v>-15.465429512042988</v>
      </c>
      <c r="AH19">
        <f t="shared" si="6"/>
        <v>-21169.088098073531</v>
      </c>
      <c r="AI19">
        <f t="shared" si="7"/>
        <v>-21184.553527585573</v>
      </c>
      <c r="AJ19">
        <f t="shared" si="8"/>
        <v>588.08495317394409</v>
      </c>
      <c r="AK19">
        <f t="shared" si="30"/>
        <v>-1313.6597670390518</v>
      </c>
      <c r="AL19">
        <f t="shared" si="9"/>
        <v>-21910.12834145068</v>
      </c>
      <c r="AN19">
        <f t="shared" si="10"/>
        <v>0</v>
      </c>
      <c r="AO19">
        <f t="shared" si="11"/>
        <v>0</v>
      </c>
      <c r="AP19">
        <f t="shared" si="12"/>
        <v>-4.1123637561021091</v>
      </c>
      <c r="AQ19">
        <f t="shared" si="13"/>
        <v>-5629.0056849995708</v>
      </c>
      <c r="AR19">
        <f t="shared" si="14"/>
        <v>-5633.118048755673</v>
      </c>
      <c r="AS19">
        <f t="shared" si="15"/>
        <v>156.37582163872665</v>
      </c>
      <c r="AT19">
        <f t="shared" si="16"/>
        <v>-349.31114002454228</v>
      </c>
      <c r="AU19">
        <f t="shared" si="17"/>
        <v>-5826.0533671414887</v>
      </c>
      <c r="AW19">
        <v>16</v>
      </c>
      <c r="AX19">
        <f>IF(Z19&gt;0, (R19*SUMPRODUCT(K19:$K$98, X19:$X$98)-K19*$AZ$3)/Z19, 0)</f>
        <v>-62573.926701034339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500000</v>
      </c>
      <c r="S20">
        <f t="shared" si="1"/>
        <v>-74494.901690360595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-19354.653053731825</v>
      </c>
      <c r="AC20">
        <f t="shared" si="2"/>
        <v>-19756.439548785998</v>
      </c>
      <c r="AE20">
        <f t="shared" si="3"/>
        <v>0</v>
      </c>
      <c r="AF20">
        <f t="shared" si="4"/>
        <v>0</v>
      </c>
      <c r="AG20">
        <f t="shared" si="5"/>
        <v>-13.260262850539755</v>
      </c>
      <c r="AH20">
        <f t="shared" si="6"/>
        <v>-20505.123663828042</v>
      </c>
      <c r="AI20">
        <f t="shared" si="7"/>
        <v>-20518.383926678584</v>
      </c>
      <c r="AJ20">
        <f t="shared" si="8"/>
        <v>401.78649505417343</v>
      </c>
      <c r="AK20">
        <f t="shared" si="30"/>
        <v>-1354.8257137612279</v>
      </c>
      <c r="AL20">
        <f t="shared" si="9"/>
        <v>-21471.423145385637</v>
      </c>
      <c r="AN20">
        <f t="shared" si="10"/>
        <v>0</v>
      </c>
      <c r="AO20">
        <f t="shared" si="11"/>
        <v>0</v>
      </c>
      <c r="AP20">
        <f t="shared" si="12"/>
        <v>-3.1482096603914589</v>
      </c>
      <c r="AQ20">
        <f t="shared" si="13"/>
        <v>-4868.2615973451293</v>
      </c>
      <c r="AR20">
        <f t="shared" si="14"/>
        <v>-4871.4098070055215</v>
      </c>
      <c r="AS20">
        <f t="shared" si="15"/>
        <v>95.390878702897368</v>
      </c>
      <c r="AT20">
        <f t="shared" si="16"/>
        <v>-321.65843530290459</v>
      </c>
      <c r="AU20">
        <f t="shared" si="17"/>
        <v>-5097.6773636055286</v>
      </c>
      <c r="AW20">
        <v>17</v>
      </c>
      <c r="AX20">
        <f>IF(Z20&gt;0, (R20*SUMPRODUCT(K20:$K$98, X20:$X$98)-K20*$AZ$3)/Z20, 0)</f>
        <v>-74494.901690360595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50</v>
      </c>
      <c r="R21">
        <f t="shared" si="0"/>
        <v>500000</v>
      </c>
      <c r="S21">
        <f t="shared" si="1"/>
        <v>-89378.556668312594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-19756.439548785998</v>
      </c>
      <c r="AC21">
        <f t="shared" si="2"/>
        <v>-19957.541155108454</v>
      </c>
      <c r="AE21">
        <f t="shared" si="3"/>
        <v>0</v>
      </c>
      <c r="AF21">
        <f t="shared" si="4"/>
        <v>0</v>
      </c>
      <c r="AG21">
        <f t="shared" si="5"/>
        <v>-11.164613694295651</v>
      </c>
      <c r="AH21">
        <f t="shared" si="6"/>
        <v>-19630.465277387069</v>
      </c>
      <c r="AI21">
        <f t="shared" si="7"/>
        <v>-19641.629891081364</v>
      </c>
      <c r="AJ21">
        <f t="shared" si="8"/>
        <v>201.10160632245606</v>
      </c>
      <c r="AK21">
        <f t="shared" si="30"/>
        <v>-1382.9507684150201</v>
      </c>
      <c r="AL21">
        <f t="shared" si="9"/>
        <v>-20823.479053173927</v>
      </c>
      <c r="AN21">
        <f t="shared" si="10"/>
        <v>0</v>
      </c>
      <c r="AO21">
        <f t="shared" si="11"/>
        <v>0</v>
      </c>
      <c r="AP21">
        <f t="shared" si="12"/>
        <v>-2.3666672024885904</v>
      </c>
      <c r="AQ21">
        <f t="shared" si="13"/>
        <v>-4161.2526517885972</v>
      </c>
      <c r="AR21">
        <f t="shared" si="14"/>
        <v>-4163.6193189910855</v>
      </c>
      <c r="AS21">
        <f t="shared" si="15"/>
        <v>42.629381462101264</v>
      </c>
      <c r="AT21">
        <f t="shared" si="16"/>
        <v>-293.15696143938163</v>
      </c>
      <c r="AU21">
        <f t="shared" si="17"/>
        <v>-4414.1468989683663</v>
      </c>
      <c r="AW21">
        <v>18</v>
      </c>
      <c r="AX21">
        <f>IF(Z21&gt;0, (R21*SUMPRODUCT(K21:$K$98, X21:$X$98)-K21*$AZ$3)/Z21, 0)</f>
        <v>-89378.556668312594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500000</v>
      </c>
      <c r="S22">
        <f t="shared" si="1"/>
        <v>-108418.09755917195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-19957.541155108454</v>
      </c>
      <c r="AC22">
        <f t="shared" si="2"/>
        <v>-19951.686672055359</v>
      </c>
      <c r="AE22">
        <f t="shared" si="3"/>
        <v>0</v>
      </c>
      <c r="AF22">
        <f t="shared" si="4"/>
        <v>0</v>
      </c>
      <c r="AG22">
        <f t="shared" si="5"/>
        <v>-9.2012713381021172</v>
      </c>
      <c r="AH22">
        <f t="shared" si="6"/>
        <v>-18516.962192505765</v>
      </c>
      <c r="AI22">
        <f t="shared" si="7"/>
        <v>-18526.163463843866</v>
      </c>
      <c r="AJ22">
        <f t="shared" si="8"/>
        <v>-5.8544830530954641</v>
      </c>
      <c r="AK22">
        <f t="shared" si="30"/>
        <v>-1397.027880857592</v>
      </c>
      <c r="AL22">
        <f t="shared" si="9"/>
        <v>-19929.045827754555</v>
      </c>
      <c r="AN22">
        <f t="shared" si="10"/>
        <v>0</v>
      </c>
      <c r="AO22">
        <f t="shared" si="11"/>
        <v>0</v>
      </c>
      <c r="AP22">
        <f t="shared" si="12"/>
        <v>-1.7414993105316756</v>
      </c>
      <c r="AQ22">
        <f t="shared" si="13"/>
        <v>-3504.6544881091745</v>
      </c>
      <c r="AR22">
        <f t="shared" si="14"/>
        <v>-3506.3959874197062</v>
      </c>
      <c r="AS22">
        <f t="shared" si="15"/>
        <v>-1.1080618999100293</v>
      </c>
      <c r="AT22">
        <f t="shared" si="16"/>
        <v>-264.41162334082918</v>
      </c>
      <c r="AU22">
        <f t="shared" si="17"/>
        <v>-3771.9156726604456</v>
      </c>
      <c r="AW22">
        <v>19</v>
      </c>
      <c r="AX22">
        <f>IF(Z22&gt;0, (R22*SUMPRODUCT(K22:$K$98, X22:$X$98)-K22*$AZ$3)/Z22, 0)</f>
        <v>-108418.09755917195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500000</v>
      </c>
      <c r="S23">
        <f t="shared" si="1"/>
        <v>-133567.43134596193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-19951.686672055359</v>
      </c>
      <c r="AC23">
        <f t="shared" si="2"/>
        <v>-19735.70978977019</v>
      </c>
      <c r="AE23">
        <f t="shared" si="3"/>
        <v>0</v>
      </c>
      <c r="AF23">
        <f t="shared" si="4"/>
        <v>0</v>
      </c>
      <c r="AG23">
        <f t="shared" si="5"/>
        <v>-7.3879199408467349</v>
      </c>
      <c r="AH23">
        <f t="shared" si="6"/>
        <v>-17213.386838743612</v>
      </c>
      <c r="AI23">
        <f t="shared" si="7"/>
        <v>-17220.77475868446</v>
      </c>
      <c r="AJ23">
        <f t="shared" si="8"/>
        <v>-215.97688228516927</v>
      </c>
      <c r="AK23">
        <f t="shared" si="30"/>
        <v>-1396.6180670438753</v>
      </c>
      <c r="AL23">
        <f t="shared" si="9"/>
        <v>-18833.369708013503</v>
      </c>
      <c r="AN23">
        <f t="shared" si="10"/>
        <v>0</v>
      </c>
      <c r="AO23">
        <f t="shared" si="11"/>
        <v>0</v>
      </c>
      <c r="AP23">
        <f t="shared" si="12"/>
        <v>-1.2484743577508557</v>
      </c>
      <c r="AQ23">
        <f t="shared" si="13"/>
        <v>-2908.866399512503</v>
      </c>
      <c r="AR23">
        <f t="shared" si="14"/>
        <v>-2910.1148738702541</v>
      </c>
      <c r="AS23">
        <f t="shared" si="15"/>
        <v>-36.497634186477804</v>
      </c>
      <c r="AT23">
        <f t="shared" si="16"/>
        <v>-236.01255268556739</v>
      </c>
      <c r="AU23">
        <f t="shared" si="17"/>
        <v>-3182.625060742299</v>
      </c>
      <c r="AW23">
        <v>20</v>
      </c>
      <c r="AX23">
        <f>IF(Z23&gt;0, (R23*SUMPRODUCT(K23:$K$98, X23:$X$98)-K23*$AZ$3)/Z23, 0)</f>
        <v>-133567.43134596193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500000</v>
      </c>
      <c r="S24">
        <f t="shared" si="1"/>
        <v>-167990.04459045251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-19735.70978977019</v>
      </c>
      <c r="AC24">
        <f t="shared" si="2"/>
        <v>-19322.583894287734</v>
      </c>
      <c r="AE24">
        <f t="shared" si="3"/>
        <v>0</v>
      </c>
      <c r="AF24">
        <f t="shared" si="4"/>
        <v>0</v>
      </c>
      <c r="AG24">
        <f t="shared" si="5"/>
        <v>-5.7511098176665127</v>
      </c>
      <c r="AH24">
        <f t="shared" si="6"/>
        <v>-15629.309237717551</v>
      </c>
      <c r="AI24">
        <f t="shared" si="7"/>
        <v>-15635.060347535218</v>
      </c>
      <c r="AJ24">
        <f t="shared" si="8"/>
        <v>-413.12589548245523</v>
      </c>
      <c r="AK24">
        <f t="shared" si="30"/>
        <v>-1381.4996852839133</v>
      </c>
      <c r="AL24">
        <f t="shared" si="9"/>
        <v>-17429.685928301587</v>
      </c>
      <c r="AN24">
        <f t="shared" si="10"/>
        <v>0</v>
      </c>
      <c r="AO24">
        <f t="shared" si="11"/>
        <v>0</v>
      </c>
      <c r="AP24">
        <f t="shared" si="12"/>
        <v>-0.86774293052703988</v>
      </c>
      <c r="AQ24">
        <f t="shared" si="13"/>
        <v>-2358.1922498487734</v>
      </c>
      <c r="AR24">
        <f t="shared" si="14"/>
        <v>-2359.0599927793005</v>
      </c>
      <c r="AS24">
        <f t="shared" si="15"/>
        <v>-62.333547191419804</v>
      </c>
      <c r="AT24">
        <f t="shared" si="16"/>
        <v>-208.44439133260173</v>
      </c>
      <c r="AU24">
        <f t="shared" si="17"/>
        <v>-2629.8379313033224</v>
      </c>
      <c r="AW24">
        <v>21</v>
      </c>
      <c r="AX24">
        <f>IF(Z24&gt;0, (R24*SUMPRODUCT(K24:$K$98, X24:$X$98)-K24*$AZ$3)/Z24, 0)</f>
        <v>-167990.04459045251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500000</v>
      </c>
      <c r="S25">
        <f t="shared" si="1"/>
        <v>-216841.86484516063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-19322.583894287734</v>
      </c>
      <c r="AC25">
        <f t="shared" si="2"/>
        <v>-18714.711595033867</v>
      </c>
      <c r="AE25">
        <f t="shared" si="3"/>
        <v>0</v>
      </c>
      <c r="AF25">
        <f t="shared" si="4"/>
        <v>0</v>
      </c>
      <c r="AG25">
        <f t="shared" si="5"/>
        <v>-4.3152902250673328</v>
      </c>
      <c r="AH25">
        <f t="shared" si="6"/>
        <v>-13783.084944225153</v>
      </c>
      <c r="AI25">
        <f t="shared" si="7"/>
        <v>-13787.400234450221</v>
      </c>
      <c r="AJ25">
        <f t="shared" si="8"/>
        <v>-607.87229925386782</v>
      </c>
      <c r="AK25">
        <f t="shared" si="30"/>
        <v>-1352.5808726001414</v>
      </c>
      <c r="AL25">
        <f t="shared" si="9"/>
        <v>-15747.85340630423</v>
      </c>
      <c r="AN25">
        <f t="shared" si="10"/>
        <v>0</v>
      </c>
      <c r="AO25">
        <f t="shared" si="11"/>
        <v>0</v>
      </c>
      <c r="AP25">
        <f t="shared" si="12"/>
        <v>-0.58134161192554035</v>
      </c>
      <c r="AQ25">
        <f t="shared" si="13"/>
        <v>-1856.8115702246821</v>
      </c>
      <c r="AR25">
        <f t="shared" si="14"/>
        <v>-1857.3929118366077</v>
      </c>
      <c r="AS25">
        <f t="shared" si="15"/>
        <v>-81.890543593186493</v>
      </c>
      <c r="AT25">
        <f t="shared" si="16"/>
        <v>-182.21521699035921</v>
      </c>
      <c r="AU25">
        <f t="shared" si="17"/>
        <v>-2121.4986724201535</v>
      </c>
      <c r="AW25">
        <v>22</v>
      </c>
      <c r="AX25">
        <f>IF(Z25&gt;0, (R25*SUMPRODUCT(K25:$K$98, X25:$X$98)-K25*$AZ$3)/Z25, 0)</f>
        <v>-216841.86484516063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500000</v>
      </c>
      <c r="S26">
        <f t="shared" si="1"/>
        <v>-289287.2921619268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-18714.711595033867</v>
      </c>
      <c r="AC26">
        <f t="shared" si="2"/>
        <v>-17923.251246416905</v>
      </c>
      <c r="AE26">
        <f t="shared" si="3"/>
        <v>0</v>
      </c>
      <c r="AF26">
        <f t="shared" si="4"/>
        <v>0</v>
      </c>
      <c r="AG26">
        <f t="shared" si="5"/>
        <v>-3.0978289976845015</v>
      </c>
      <c r="AH26">
        <f t="shared" si="6"/>
        <v>-11743.083251321579</v>
      </c>
      <c r="AI26">
        <f t="shared" si="7"/>
        <v>-11746.181080319264</v>
      </c>
      <c r="AJ26">
        <f t="shared" si="8"/>
        <v>-791.46034861696171</v>
      </c>
      <c r="AK26">
        <f t="shared" si="30"/>
        <v>-1310.0298116523709</v>
      </c>
      <c r="AL26">
        <f t="shared" si="9"/>
        <v>-13847.671240588596</v>
      </c>
      <c r="AN26">
        <f t="shared" si="10"/>
        <v>0</v>
      </c>
      <c r="AO26">
        <f t="shared" si="11"/>
        <v>0</v>
      </c>
      <c r="AP26">
        <f t="shared" si="12"/>
        <v>-0.37261541623266259</v>
      </c>
      <c r="AQ26">
        <f t="shared" si="13"/>
        <v>-1412.490443086632</v>
      </c>
      <c r="AR26">
        <f t="shared" si="14"/>
        <v>-1412.8630585028648</v>
      </c>
      <c r="AS26">
        <f t="shared" si="15"/>
        <v>-95.199033727165258</v>
      </c>
      <c r="AT26">
        <f t="shared" si="16"/>
        <v>-157.57399905253232</v>
      </c>
      <c r="AU26">
        <f t="shared" si="17"/>
        <v>-1665.6360912825621</v>
      </c>
      <c r="AW26">
        <v>23</v>
      </c>
      <c r="AX26">
        <f>IF(Z26&gt;0, (R26*SUMPRODUCT(K26:$K$98, X26:$X$98)-K26*$AZ$3)/Z26, 0)</f>
        <v>-289287.2921619268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500000</v>
      </c>
      <c r="S27">
        <f t="shared" si="1"/>
        <v>-401897.07279208716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-17923.251246416905</v>
      </c>
      <c r="AC27">
        <f t="shared" si="2"/>
        <v>-16971.213190537786</v>
      </c>
      <c r="AE27">
        <f t="shared" si="3"/>
        <v>0</v>
      </c>
      <c r="AF27">
        <f t="shared" si="4"/>
        <v>0</v>
      </c>
      <c r="AG27">
        <f t="shared" si="5"/>
        <v>-2.1113880069633502</v>
      </c>
      <c r="AH27">
        <f t="shared" si="6"/>
        <v>-9554.6270074430631</v>
      </c>
      <c r="AI27">
        <f t="shared" si="7"/>
        <v>-9556.7383954500256</v>
      </c>
      <c r="AJ27">
        <f t="shared" si="8"/>
        <v>-952.03805587911847</v>
      </c>
      <c r="AK27">
        <f t="shared" si="30"/>
        <v>-1254.6275872491835</v>
      </c>
      <c r="AL27">
        <f t="shared" si="9"/>
        <v>-11763.404038578328</v>
      </c>
      <c r="AN27">
        <f t="shared" si="10"/>
        <v>0</v>
      </c>
      <c r="AO27">
        <f t="shared" si="11"/>
        <v>0</v>
      </c>
      <c r="AP27">
        <f t="shared" si="12"/>
        <v>-0.22675319025014687</v>
      </c>
      <c r="AQ27">
        <f t="shared" si="13"/>
        <v>-1026.122223126531</v>
      </c>
      <c r="AR27">
        <f t="shared" si="14"/>
        <v>-1026.3489763167809</v>
      </c>
      <c r="AS27">
        <f t="shared" si="15"/>
        <v>-102.24443148212167</v>
      </c>
      <c r="AT27">
        <f t="shared" si="16"/>
        <v>-134.74113097467028</v>
      </c>
      <c r="AU27">
        <f t="shared" si="17"/>
        <v>-1263.3345387735731</v>
      </c>
      <c r="AW27">
        <v>24</v>
      </c>
      <c r="AX27">
        <f>IF(Z27&gt;0, (R27*SUMPRODUCT(K27:$K$98, X27:$X$98)-K27*$AZ$3)/Z27, 0)</f>
        <v>-401897.07279208716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500000</v>
      </c>
      <c r="S28">
        <f t="shared" si="1"/>
        <v>-586746.03069272789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-16971.213190537786</v>
      </c>
      <c r="AC28">
        <f t="shared" si="2"/>
        <v>-15886.149253873466</v>
      </c>
      <c r="AE28">
        <f t="shared" si="3"/>
        <v>0</v>
      </c>
      <c r="AF28">
        <f t="shared" si="4"/>
        <v>0</v>
      </c>
      <c r="AG28">
        <f t="shared" si="5"/>
        <v>-1.3537500402957867</v>
      </c>
      <c r="AH28">
        <f t="shared" si="6"/>
        <v>-7365.2408659792991</v>
      </c>
      <c r="AI28">
        <f t="shared" si="7"/>
        <v>-7366.5946160195945</v>
      </c>
      <c r="AJ28">
        <f t="shared" si="8"/>
        <v>-1085.0639366643209</v>
      </c>
      <c r="AK28">
        <f t="shared" si="30"/>
        <v>-1187.9849233376451</v>
      </c>
      <c r="AL28">
        <f t="shared" si="9"/>
        <v>-9639.6434760215598</v>
      </c>
      <c r="AN28">
        <f t="shared" si="10"/>
        <v>0</v>
      </c>
      <c r="AO28">
        <f t="shared" si="11"/>
        <v>0</v>
      </c>
      <c r="AP28">
        <f t="shared" si="12"/>
        <v>-0.1298093022499375</v>
      </c>
      <c r="AQ28">
        <f t="shared" si="13"/>
        <v>-706.24321274745876</v>
      </c>
      <c r="AR28">
        <f t="shared" si="14"/>
        <v>-706.37302204970865</v>
      </c>
      <c r="AS28">
        <f t="shared" si="15"/>
        <v>-104.04534686786833</v>
      </c>
      <c r="AT28">
        <f t="shared" si="16"/>
        <v>-113.91430425975157</v>
      </c>
      <c r="AU28">
        <f t="shared" si="17"/>
        <v>-924.3326731773285</v>
      </c>
      <c r="AW28">
        <v>25</v>
      </c>
      <c r="AX28">
        <f>IF(Z28&gt;0, (R28*SUMPRODUCT(K28:$K$98, X28:$X$98)-K28*$AZ$3)/Z28, 0)</f>
        <v>-586746.03069272789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500000</v>
      </c>
      <c r="S29">
        <f t="shared" si="1"/>
        <v>-909797.55086477532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-15886.149253873466</v>
      </c>
      <c r="AC29">
        <f t="shared" si="2"/>
        <v>-14707.404823950521</v>
      </c>
      <c r="AE29">
        <f t="shared" si="3"/>
        <v>0</v>
      </c>
      <c r="AF29">
        <f t="shared" si="4"/>
        <v>0</v>
      </c>
      <c r="AG29">
        <f t="shared" si="5"/>
        <v>-0.80827898525176989</v>
      </c>
      <c r="AH29">
        <f t="shared" si="6"/>
        <v>-5319.3355464105898</v>
      </c>
      <c r="AI29">
        <f t="shared" si="7"/>
        <v>-5320.1438253958413</v>
      </c>
      <c r="AJ29">
        <f t="shared" si="8"/>
        <v>-1178.7444299229446</v>
      </c>
      <c r="AK29">
        <f t="shared" si="30"/>
        <v>-1112.0304477711427</v>
      </c>
      <c r="AL29">
        <f t="shared" si="9"/>
        <v>-7610.9187030899284</v>
      </c>
      <c r="AN29">
        <f t="shared" si="10"/>
        <v>0</v>
      </c>
      <c r="AO29">
        <f t="shared" si="11"/>
        <v>0</v>
      </c>
      <c r="AP29">
        <f t="shared" si="12"/>
        <v>-6.9200717567407144E-2</v>
      </c>
      <c r="AQ29">
        <f t="shared" si="13"/>
        <v>-455.41433528519735</v>
      </c>
      <c r="AR29">
        <f t="shared" si="14"/>
        <v>-455.48353600276471</v>
      </c>
      <c r="AS29">
        <f t="shared" si="15"/>
        <v>-100.91807639146266</v>
      </c>
      <c r="AT29">
        <f t="shared" si="16"/>
        <v>-95.206366052679272</v>
      </c>
      <c r="AU29">
        <f t="shared" si="17"/>
        <v>-651.6079784469066</v>
      </c>
      <c r="AW29">
        <v>26</v>
      </c>
      <c r="AX29">
        <f>IF(Z29&gt;0, (R29*SUMPRODUCT(K29:$K$98, X29:$X$98)-K29*$AZ$3)/Z29, 0)</f>
        <v>-909797.55086477532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0.441408258</v>
      </c>
      <c r="Q30" s="5">
        <f t="shared" si="29"/>
        <v>50</v>
      </c>
      <c r="R30">
        <f t="shared" si="0"/>
        <v>500000</v>
      </c>
      <c r="S30">
        <f t="shared" si="1"/>
        <v>-1519996.9680137548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-14707.404823950521</v>
      </c>
      <c r="AC30">
        <f t="shared" si="2"/>
        <v>-13479.794478280002</v>
      </c>
      <c r="AE30">
        <f t="shared" si="3"/>
        <v>0</v>
      </c>
      <c r="AF30">
        <f t="shared" si="4"/>
        <v>0</v>
      </c>
      <c r="AG30">
        <f t="shared" si="5"/>
        <v>-0.44341517654126072</v>
      </c>
      <c r="AH30">
        <f t="shared" si="6"/>
        <v>-3567.8101885799142</v>
      </c>
      <c r="AI30">
        <f t="shared" si="7"/>
        <v>-3568.2536037564555</v>
      </c>
      <c r="AJ30">
        <f t="shared" si="8"/>
        <v>-1227.6103456705187</v>
      </c>
      <c r="AK30">
        <f t="shared" si="30"/>
        <v>-1029.5183376765365</v>
      </c>
      <c r="AL30">
        <f t="shared" si="9"/>
        <v>-5825.38228710351</v>
      </c>
      <c r="AN30">
        <f t="shared" si="10"/>
        <v>0</v>
      </c>
      <c r="AO30">
        <f t="shared" si="11"/>
        <v>0</v>
      </c>
      <c r="AP30">
        <f t="shared" si="12"/>
        <v>-3.3895484105315968E-2</v>
      </c>
      <c r="AQ30">
        <f t="shared" si="13"/>
        <v>-272.7300731587427</v>
      </c>
      <c r="AR30">
        <f t="shared" si="14"/>
        <v>-272.763968642848</v>
      </c>
      <c r="AS30">
        <f t="shared" si="15"/>
        <v>-93.840827198941327</v>
      </c>
      <c r="AT30">
        <f t="shared" si="16"/>
        <v>-78.698304201140061</v>
      </c>
      <c r="AU30">
        <f t="shared" si="17"/>
        <v>-445.30310004292937</v>
      </c>
      <c r="AW30">
        <v>27</v>
      </c>
      <c r="AX30">
        <f>IF(Z30&gt;0, (R30*SUMPRODUCT(K30:$K$98, X30:$X$98)-K30*$AZ$3)/Z30, 0)</f>
        <v>-1519996.9680137548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500000</v>
      </c>
      <c r="S31">
        <f t="shared" si="1"/>
        <v>-2795819.3105168552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-13479.794478280002</v>
      </c>
      <c r="AC31">
        <f t="shared" si="2"/>
        <v>-12249.82394344257</v>
      </c>
      <c r="AE31">
        <f t="shared" si="3"/>
        <v>0</v>
      </c>
      <c r="AF31">
        <f t="shared" si="4"/>
        <v>0</v>
      </c>
      <c r="AG31">
        <f t="shared" si="5"/>
        <v>-0.21907395619887143</v>
      </c>
      <c r="AH31">
        <f t="shared" si="6"/>
        <v>-2199.0706857697669</v>
      </c>
      <c r="AI31">
        <f t="shared" si="7"/>
        <v>-2199.2897597259657</v>
      </c>
      <c r="AJ31">
        <f t="shared" si="8"/>
        <v>-1229.9705348374318</v>
      </c>
      <c r="AK31">
        <f t="shared" si="30"/>
        <v>-943.58561347960028</v>
      </c>
      <c r="AL31">
        <f t="shared" si="9"/>
        <v>-4372.8459080429975</v>
      </c>
      <c r="AN31">
        <f t="shared" si="10"/>
        <v>0</v>
      </c>
      <c r="AO31">
        <f t="shared" si="11"/>
        <v>0</v>
      </c>
      <c r="AP31">
        <f t="shared" si="12"/>
        <v>-1.4952162767129283E-2</v>
      </c>
      <c r="AQ31">
        <f t="shared" si="13"/>
        <v>-150.09024075962506</v>
      </c>
      <c r="AR31">
        <f t="shared" si="14"/>
        <v>-150.10519292239221</v>
      </c>
      <c r="AS31">
        <f t="shared" si="15"/>
        <v>-83.9475397019241</v>
      </c>
      <c r="AT31">
        <f t="shared" si="16"/>
        <v>-64.401291336798366</v>
      </c>
      <c r="AU31">
        <f t="shared" si="17"/>
        <v>-298.45402396111461</v>
      </c>
      <c r="AW31">
        <v>28</v>
      </c>
      <c r="AX31">
        <f>IF(Z31&gt;0, (R31*SUMPRODUCT(K31:$K$98, X31:$X$98)-K31*$AZ$3)/Z31, 0)</f>
        <v>-2795819.3105168552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500000</v>
      </c>
      <c r="S32">
        <f t="shared" si="1"/>
        <v>-5831763.5149789713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-12249.82394344257</v>
      </c>
      <c r="AC32">
        <f t="shared" si="2"/>
        <v>-11058.217212777037</v>
      </c>
      <c r="AE32">
        <f t="shared" si="3"/>
        <v>0</v>
      </c>
      <c r="AF32">
        <f t="shared" si="4"/>
        <v>0</v>
      </c>
      <c r="AG32">
        <f t="shared" si="5"/>
        <v>-9.4810233511474204E-2</v>
      </c>
      <c r="AH32">
        <f t="shared" si="6"/>
        <v>-1220.7298312540852</v>
      </c>
      <c r="AI32">
        <f t="shared" si="7"/>
        <v>-1220.8246414875966</v>
      </c>
      <c r="AJ32">
        <f t="shared" si="8"/>
        <v>-1191.6067306655332</v>
      </c>
      <c r="AK32">
        <f t="shared" si="30"/>
        <v>-857.48767604097998</v>
      </c>
      <c r="AL32">
        <f t="shared" si="9"/>
        <v>-3269.9190481941096</v>
      </c>
      <c r="AN32">
        <f t="shared" si="10"/>
        <v>0</v>
      </c>
      <c r="AO32">
        <f t="shared" si="11"/>
        <v>0</v>
      </c>
      <c r="AP32">
        <f t="shared" si="12"/>
        <v>-5.7776397427691415E-3</v>
      </c>
      <c r="AQ32">
        <f t="shared" si="13"/>
        <v>-74.390041317469212</v>
      </c>
      <c r="AR32">
        <f t="shared" si="14"/>
        <v>-74.395818957211986</v>
      </c>
      <c r="AS32">
        <f t="shared" si="15"/>
        <v>-72.615309021585588</v>
      </c>
      <c r="AT32">
        <f t="shared" si="16"/>
        <v>-52.254431747913991</v>
      </c>
      <c r="AU32">
        <f t="shared" si="17"/>
        <v>-199.26555972671156</v>
      </c>
      <c r="AW32">
        <v>29</v>
      </c>
      <c r="AX32">
        <f>IF(Z32&gt;0, (R32*SUMPRODUCT(K32:$K$98, X32:$X$98)-K32*$AZ$3)/Z32, 0)</f>
        <v>-5831763.5149789713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500000</v>
      </c>
      <c r="S33">
        <f t="shared" si="1"/>
        <v>-14406844.615431333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-11058.217212777037</v>
      </c>
      <c r="AC33">
        <f t="shared" si="2"/>
        <v>-9934.663529607762</v>
      </c>
      <c r="AE33">
        <f t="shared" si="3"/>
        <v>0</v>
      </c>
      <c r="AF33">
        <f t="shared" si="4"/>
        <v>0</v>
      </c>
      <c r="AG33">
        <f t="shared" si="5"/>
        <v>-3.4478970915555768E-2</v>
      </c>
      <c r="AH33">
        <f t="shared" si="6"/>
        <v>-593.83160260803697</v>
      </c>
      <c r="AI33">
        <f t="shared" si="7"/>
        <v>-593.8660815789525</v>
      </c>
      <c r="AJ33">
        <f t="shared" si="8"/>
        <v>-1123.5536831692752</v>
      </c>
      <c r="AK33">
        <f t="shared" si="30"/>
        <v>-774.07520489439264</v>
      </c>
      <c r="AL33">
        <f t="shared" si="9"/>
        <v>-2491.4949696426206</v>
      </c>
      <c r="AN33">
        <f t="shared" si="10"/>
        <v>0</v>
      </c>
      <c r="AO33">
        <f t="shared" si="11"/>
        <v>0</v>
      </c>
      <c r="AP33">
        <f t="shared" si="12"/>
        <v>-1.8759943007948055E-3</v>
      </c>
      <c r="AQ33">
        <f t="shared" si="13"/>
        <v>-32.310265432600602</v>
      </c>
      <c r="AR33">
        <f t="shared" si="14"/>
        <v>-32.312141426901398</v>
      </c>
      <c r="AS33">
        <f t="shared" si="15"/>
        <v>-61.132343869103487</v>
      </c>
      <c r="AT33">
        <f t="shared" si="16"/>
        <v>-42.117285818216956</v>
      </c>
      <c r="AU33">
        <f t="shared" si="17"/>
        <v>-135.56177111422184</v>
      </c>
      <c r="AW33">
        <v>30</v>
      </c>
      <c r="AX33">
        <f>IF(Z33&gt;0, (R33*SUMPRODUCT(K33:$K$98, X33:$X$98)-K33*$AZ$3)/Z33, 0)</f>
        <v>-14406844.615431333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500000</v>
      </c>
      <c r="S34">
        <f t="shared" si="1"/>
        <v>-44645304.545589224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-9934.663529607762</v>
      </c>
      <c r="AC34">
        <f t="shared" si="2"/>
        <v>-8897.3811838914789</v>
      </c>
      <c r="AE34">
        <f t="shared" si="3"/>
        <v>0</v>
      </c>
      <c r="AF34">
        <f t="shared" si="4"/>
        <v>0</v>
      </c>
      <c r="AG34">
        <f t="shared" si="5"/>
        <v>-9.9645206527889003E-3</v>
      </c>
      <c r="AH34">
        <f t="shared" si="6"/>
        <v>-241.69660553611308</v>
      </c>
      <c r="AI34">
        <f t="shared" si="7"/>
        <v>-241.70657005676588</v>
      </c>
      <c r="AJ34">
        <f t="shared" si="8"/>
        <v>-1037.2823457162831</v>
      </c>
      <c r="AK34">
        <f t="shared" si="30"/>
        <v>-695.4264470725434</v>
      </c>
      <c r="AL34">
        <f t="shared" si="9"/>
        <v>-1974.4153628455924</v>
      </c>
      <c r="AN34">
        <f t="shared" si="10"/>
        <v>0</v>
      </c>
      <c r="AO34">
        <f t="shared" si="11"/>
        <v>0</v>
      </c>
      <c r="AP34">
        <f t="shared" si="12"/>
        <v>-4.8407829308704485E-4</v>
      </c>
      <c r="AQ34">
        <f t="shared" si="13"/>
        <v>-11.741666692226492</v>
      </c>
      <c r="AR34">
        <f t="shared" si="14"/>
        <v>-11.742150770519579</v>
      </c>
      <c r="AS34">
        <f t="shared" si="15"/>
        <v>-50.391372034853248</v>
      </c>
      <c r="AT34">
        <f t="shared" si="16"/>
        <v>-33.783947988731889</v>
      </c>
      <c r="AU34">
        <f t="shared" si="17"/>
        <v>-95.917470794104716</v>
      </c>
      <c r="AW34">
        <v>31</v>
      </c>
      <c r="AX34">
        <f>IF(Z34&gt;0, (R34*SUMPRODUCT(K34:$K$98, X34:$X$98)-K34*$AZ$3)/Z34, 0)</f>
        <v>-44645304.545589224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31">$C$6</f>
        <v>500000</v>
      </c>
      <c r="S35">
        <f t="shared" ref="S35:S69" si="32">AX35</f>
        <v>-189165752.4677228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-8897.3811838914789</v>
      </c>
      <c r="AC35">
        <f t="shared" ref="AC35:AC69" si="33">S35*Z35</f>
        <v>-7954.1294477722049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-2.1024232304231211E-3</v>
      </c>
      <c r="AH35">
        <f t="shared" ref="AH35:AH69" si="37">-X35*R35</f>
        <v>-77.624522158378895</v>
      </c>
      <c r="AI35">
        <f t="shared" ref="AI35:AI66" si="38">SUM(AE35:AH35)</f>
        <v>-77.62662458160932</v>
      </c>
      <c r="AJ35">
        <f t="shared" ref="AJ35:AJ69" si="39">AB35-AC35</f>
        <v>-943.25173611927403</v>
      </c>
      <c r="AK35">
        <f t="shared" si="30"/>
        <v>-622.81668287240359</v>
      </c>
      <c r="AL35">
        <f t="shared" ref="AL35:AL66" si="40">SUM(AI35:AK35)</f>
        <v>-1643.695043573287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-9.1192961740438241E-5</v>
      </c>
      <c r="AQ35">
        <f t="shared" ref="AQ35:AQ69" si="44">AH35*$K35</f>
        <v>-3.3669767232757453</v>
      </c>
      <c r="AR35">
        <f t="shared" ref="AR35:AR69" si="45">AI35*$K35</f>
        <v>-3.3670679162374859</v>
      </c>
      <c r="AS35">
        <f t="shared" ref="AS35:AS69" si="46">AJ35*$K35</f>
        <v>-40.913702930411141</v>
      </c>
      <c r="AT35">
        <f t="shared" ref="AT35:AT69" si="47">AK35*$K35</f>
        <v>-27.01477852347514</v>
      </c>
      <c r="AU35">
        <f t="shared" ref="AU35:AU69" si="48">AL35*$K35</f>
        <v>-71.295549370123766</v>
      </c>
      <c r="AW35">
        <v>32</v>
      </c>
      <c r="AX35">
        <f>IF(Z35&gt;0, (R35*SUMPRODUCT(K35:$K$98, X35:$X$98)-K35*$AZ$3)/Z35, 0)</f>
        <v>-189165752.4677228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0.78135831499999997</v>
      </c>
      <c r="Q36" s="5">
        <f t="shared" si="29"/>
        <v>50</v>
      </c>
      <c r="R36">
        <f t="shared" si="31"/>
        <v>500000</v>
      </c>
      <c r="S36">
        <f t="shared" si="32"/>
        <v>-809845334.77121115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-7954.1294477722049</v>
      </c>
      <c r="AC36">
        <f t="shared" si="33"/>
        <v>-7104.8237434137845</v>
      </c>
      <c r="AE36">
        <f t="shared" si="34"/>
        <v>0</v>
      </c>
      <c r="AF36">
        <f t="shared" si="35"/>
        <v>0</v>
      </c>
      <c r="AG36">
        <f t="shared" si="36"/>
        <v>-4.3865312537862329E-4</v>
      </c>
      <c r="AH36">
        <f t="shared" si="37"/>
        <v>-16.427458727402666</v>
      </c>
      <c r="AI36">
        <f t="shared" si="38"/>
        <v>-16.427897380528044</v>
      </c>
      <c r="AJ36">
        <f t="shared" si="39"/>
        <v>-849.30570435842037</v>
      </c>
      <c r="AK36">
        <f t="shared" si="30"/>
        <v>-556.7890613440544</v>
      </c>
      <c r="AL36">
        <f t="shared" si="40"/>
        <v>-1422.522663083003</v>
      </c>
      <c r="AN36">
        <f t="shared" si="41"/>
        <v>0</v>
      </c>
      <c r="AO36">
        <f t="shared" si="42"/>
        <v>0</v>
      </c>
      <c r="AP36">
        <f t="shared" si="43"/>
        <v>-1.6988083212201399E-5</v>
      </c>
      <c r="AQ36">
        <f t="shared" si="44"/>
        <v>-0.63619981183364538</v>
      </c>
      <c r="AR36">
        <f t="shared" si="45"/>
        <v>-0.63621679991685753</v>
      </c>
      <c r="AS36">
        <f t="shared" si="46"/>
        <v>-32.891766052697278</v>
      </c>
      <c r="AT36">
        <f t="shared" si="47"/>
        <v>-21.563231534237818</v>
      </c>
      <c r="AU36">
        <f t="shared" si="48"/>
        <v>-55.091214386851966</v>
      </c>
      <c r="AW36">
        <v>33</v>
      </c>
      <c r="AX36">
        <f>IF(Z36&gt;0, (R36*SUMPRODUCT(K36:$K$98, X36:$X$98)-K36*$AZ$3)/Z36, 0)</f>
        <v>-809845334.77121115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31"/>
        <v>500000</v>
      </c>
      <c r="S37">
        <f t="shared" si="32"/>
        <v>-3508611331.4355392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-7104.8237434137845</v>
      </c>
      <c r="AC37">
        <f t="shared" si="33"/>
        <v>-6344.145049402674</v>
      </c>
      <c r="AE37">
        <f t="shared" si="34"/>
        <v>0</v>
      </c>
      <c r="AF37">
        <f t="shared" si="35"/>
        <v>0</v>
      </c>
      <c r="AG37">
        <f t="shared" si="36"/>
        <v>-9.0408204986429529E-5</v>
      </c>
      <c r="AH37">
        <f t="shared" si="37"/>
        <v>-3.4385838913840754</v>
      </c>
      <c r="AI37">
        <f t="shared" si="38"/>
        <v>-3.4386742995890618</v>
      </c>
      <c r="AJ37">
        <f t="shared" si="39"/>
        <v>-760.67869401111057</v>
      </c>
      <c r="AK37">
        <f t="shared" si="30"/>
        <v>-497.33766203896499</v>
      </c>
      <c r="AL37">
        <f t="shared" si="40"/>
        <v>-1261.4550303496646</v>
      </c>
      <c r="AN37">
        <f t="shared" si="41"/>
        <v>0</v>
      </c>
      <c r="AO37">
        <f t="shared" si="42"/>
        <v>0</v>
      </c>
      <c r="AP37">
        <f t="shared" si="43"/>
        <v>-3.1261727671851587E-6</v>
      </c>
      <c r="AQ37">
        <f t="shared" si="44"/>
        <v>-0.1189007935788572</v>
      </c>
      <c r="AR37">
        <f t="shared" si="45"/>
        <v>-0.11890391975162438</v>
      </c>
      <c r="AS37">
        <f t="shared" si="46"/>
        <v>-26.303066388193983</v>
      </c>
      <c r="AT37">
        <f t="shared" si="47"/>
        <v>-17.197149920133043</v>
      </c>
      <c r="AU37">
        <f t="shared" si="48"/>
        <v>-43.61912022807865</v>
      </c>
      <c r="AW37">
        <v>34</v>
      </c>
      <c r="AX37">
        <f>IF(Z37&gt;0, (R37*SUMPRODUCT(K37:$K$98, X37:$X$98)-K37*$AZ$3)/Z37, 0)</f>
        <v>-3508611331.4355392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0.78669207100000005</v>
      </c>
      <c r="Q38" s="5">
        <f t="shared" si="60"/>
        <v>50</v>
      </c>
      <c r="R38">
        <f t="shared" si="31"/>
        <v>500000</v>
      </c>
      <c r="S38">
        <f t="shared" si="32"/>
        <v>-15408871786.512842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-6344.145049402674</v>
      </c>
      <c r="AC38">
        <f t="shared" si="33"/>
        <v>-5664.5185092829097</v>
      </c>
      <c r="AE38">
        <f t="shared" si="34"/>
        <v>0</v>
      </c>
      <c r="AF38">
        <f t="shared" si="35"/>
        <v>0</v>
      </c>
      <c r="AG38">
        <f t="shared" si="36"/>
        <v>-1.8380704920398455E-5</v>
      </c>
      <c r="AH38">
        <f t="shared" si="37"/>
        <v>-0.71123418016166784</v>
      </c>
      <c r="AI38">
        <f t="shared" si="38"/>
        <v>-0.71125256086658828</v>
      </c>
      <c r="AJ38">
        <f t="shared" si="39"/>
        <v>-679.62654011976429</v>
      </c>
      <c r="AK38">
        <f t="shared" si="30"/>
        <v>-444.09015345818722</v>
      </c>
      <c r="AL38">
        <f t="shared" si="40"/>
        <v>-1124.427946138818</v>
      </c>
      <c r="AN38">
        <f t="shared" si="41"/>
        <v>0</v>
      </c>
      <c r="AO38">
        <f t="shared" si="42"/>
        <v>0</v>
      </c>
      <c r="AP38">
        <f t="shared" si="43"/>
        <v>-5.6747831338626202E-7</v>
      </c>
      <c r="AQ38">
        <f t="shared" si="44"/>
        <v>-2.1958351147506192E-2</v>
      </c>
      <c r="AR38">
        <f t="shared" si="45"/>
        <v>-2.1958918625819581E-2</v>
      </c>
      <c r="AS38">
        <f t="shared" si="46"/>
        <v>-20.982509886859336</v>
      </c>
      <c r="AT38">
        <f t="shared" si="47"/>
        <v>-13.710656493713806</v>
      </c>
      <c r="AU38">
        <f t="shared" si="48"/>
        <v>-34.715125299198959</v>
      </c>
      <c r="AW38">
        <v>35</v>
      </c>
      <c r="AX38">
        <f>IF(Z38&gt;0, (R38*SUMPRODUCT(K38:$K$98, X38:$X$98)-K38*$AZ$3)/Z38, 0)</f>
        <v>-15408871786.512842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0.78978433000000003</v>
      </c>
      <c r="Q39" s="5">
        <f t="shared" si="60"/>
        <v>50</v>
      </c>
      <c r="R39">
        <f t="shared" si="31"/>
        <v>500000</v>
      </c>
      <c r="S39">
        <f t="shared" si="32"/>
        <v>-68715766102.694298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-5664.5185092829097</v>
      </c>
      <c r="AC39">
        <f t="shared" si="33"/>
        <v>-5057.6248953900022</v>
      </c>
      <c r="AE39">
        <f t="shared" si="34"/>
        <v>0</v>
      </c>
      <c r="AF39">
        <f t="shared" si="35"/>
        <v>0</v>
      </c>
      <c r="AG39">
        <f t="shared" si="36"/>
        <v>-3.680105150709872E-6</v>
      </c>
      <c r="AH39">
        <f t="shared" si="37"/>
        <v>-0.14516792720484598</v>
      </c>
      <c r="AI39">
        <f t="shared" si="38"/>
        <v>-0.14517160730999668</v>
      </c>
      <c r="AJ39">
        <f t="shared" si="39"/>
        <v>-606.89361389290752</v>
      </c>
      <c r="AK39">
        <f t="shared" si="30"/>
        <v>-396.51629564980374</v>
      </c>
      <c r="AL39">
        <f t="shared" si="40"/>
        <v>-1003.5550811500212</v>
      </c>
      <c r="AN39">
        <f t="shared" si="41"/>
        <v>0</v>
      </c>
      <c r="AO39">
        <f t="shared" si="42"/>
        <v>0</v>
      </c>
      <c r="AP39">
        <f t="shared" si="43"/>
        <v>-1.0144468814741105E-7</v>
      </c>
      <c r="AQ39">
        <f t="shared" si="44"/>
        <v>-4.0016560672080266E-3</v>
      </c>
      <c r="AR39">
        <f t="shared" si="45"/>
        <v>-4.0017575118961738E-3</v>
      </c>
      <c r="AS39">
        <f t="shared" si="46"/>
        <v>-16.729449534382333</v>
      </c>
      <c r="AT39">
        <f t="shared" si="47"/>
        <v>-10.930250715744332</v>
      </c>
      <c r="AU39">
        <f t="shared" si="48"/>
        <v>-27.663702007638562</v>
      </c>
      <c r="AW39">
        <v>36</v>
      </c>
      <c r="AX39">
        <f>IF(Z39&gt;0, (R39*SUMPRODUCT(K39:$K$98, X39:$X$98)-K39*$AZ$3)/Z39, 0)</f>
        <v>-68715766102.694298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0.79285550900000001</v>
      </c>
      <c r="Q40" s="5">
        <f t="shared" si="60"/>
        <v>50</v>
      </c>
      <c r="R40">
        <f t="shared" si="31"/>
        <v>500000</v>
      </c>
      <c r="S40">
        <f t="shared" si="32"/>
        <v>-311210369385.20654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-5057.6248953900022</v>
      </c>
      <c r="AC40">
        <f t="shared" si="33"/>
        <v>-4515.7399932567332</v>
      </c>
      <c r="AE40">
        <f t="shared" si="34"/>
        <v>0</v>
      </c>
      <c r="AF40">
        <f t="shared" si="35"/>
        <v>0</v>
      </c>
      <c r="AG40">
        <f t="shared" si="36"/>
        <v>-7.25512456763176E-7</v>
      </c>
      <c r="AH40">
        <f t="shared" si="37"/>
        <v>-2.9177916424395971E-2</v>
      </c>
      <c r="AI40">
        <f t="shared" si="38"/>
        <v>-2.9178641936852736E-2</v>
      </c>
      <c r="AJ40">
        <f t="shared" si="39"/>
        <v>-541.88490213326895</v>
      </c>
      <c r="AK40">
        <f t="shared" ref="AK40:AK69" si="61">G40*SUM(AB40:AB40, AE40:AF40)</f>
        <v>-354.03374267730021</v>
      </c>
      <c r="AL40">
        <f t="shared" si="40"/>
        <v>-895.94782345250599</v>
      </c>
      <c r="AN40">
        <f t="shared" si="41"/>
        <v>0</v>
      </c>
      <c r="AO40">
        <f t="shared" si="42"/>
        <v>0</v>
      </c>
      <c r="AP40">
        <f t="shared" si="43"/>
        <v>-1.7856483401317037E-8</v>
      </c>
      <c r="AQ40">
        <f t="shared" si="44"/>
        <v>-7.1813374871840935E-4</v>
      </c>
      <c r="AR40">
        <f t="shared" si="45"/>
        <v>-7.1815160520181064E-4</v>
      </c>
      <c r="AS40">
        <f t="shared" si="46"/>
        <v>-13.336998793289563</v>
      </c>
      <c r="AT40">
        <f t="shared" si="47"/>
        <v>-8.7135618288728285</v>
      </c>
      <c r="AU40">
        <f t="shared" si="48"/>
        <v>-22.051278773767592</v>
      </c>
      <c r="AW40">
        <v>37</v>
      </c>
      <c r="AX40">
        <f>IF(Z40&gt;0, (R40*SUMPRODUCT(K40:$K$98, X40:$X$98)-K40*$AZ$3)/Z40, 0)</f>
        <v>-311210369385.20654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0.79617230500000002</v>
      </c>
      <c r="Q41" s="5">
        <f t="shared" si="60"/>
        <v>50</v>
      </c>
      <c r="R41">
        <f t="shared" si="31"/>
        <v>500000</v>
      </c>
      <c r="S41">
        <f t="shared" si="32"/>
        <v>-1433574517264.0469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-4515.7399932567332</v>
      </c>
      <c r="AC41">
        <f t="shared" si="33"/>
        <v>-4031.9113330071468</v>
      </c>
      <c r="AE41">
        <f t="shared" si="34"/>
        <v>0</v>
      </c>
      <c r="AF41">
        <f t="shared" si="35"/>
        <v>0</v>
      </c>
      <c r="AG41">
        <f t="shared" si="36"/>
        <v>-1.4062440718819356E-7</v>
      </c>
      <c r="AH41">
        <f t="shared" si="37"/>
        <v>-5.7763292500735064E-3</v>
      </c>
      <c r="AI41">
        <f t="shared" si="38"/>
        <v>-5.7764698744806947E-3</v>
      </c>
      <c r="AJ41">
        <f t="shared" si="39"/>
        <v>-483.82866024958639</v>
      </c>
      <c r="AK41">
        <f t="shared" si="61"/>
        <v>-316.10179952797137</v>
      </c>
      <c r="AL41">
        <f t="shared" si="40"/>
        <v>-799.93623624743225</v>
      </c>
      <c r="AN41">
        <f t="shared" si="41"/>
        <v>0</v>
      </c>
      <c r="AO41">
        <f t="shared" si="42"/>
        <v>0</v>
      </c>
      <c r="AP41">
        <f t="shared" si="43"/>
        <v>-3.0902509093598584E-9</v>
      </c>
      <c r="AQ41">
        <f t="shared" si="44"/>
        <v>-1.2693604954304308E-4</v>
      </c>
      <c r="AR41">
        <f t="shared" si="45"/>
        <v>-1.2693913979395244E-4</v>
      </c>
      <c r="AS41">
        <f t="shared" si="46"/>
        <v>-10.632236517162541</v>
      </c>
      <c r="AT41">
        <f t="shared" si="47"/>
        <v>-6.9464034940558559</v>
      </c>
      <c r="AU41">
        <f t="shared" si="48"/>
        <v>-17.57876695035819</v>
      </c>
      <c r="AW41">
        <v>38</v>
      </c>
      <c r="AX41">
        <f>IF(Z41&gt;0, (R41*SUMPRODUCT(K41:$K$98, X41:$X$98)-K41*$AZ$3)/Z41, 0)</f>
        <v>-1433574517264.0469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0.79964768799999997</v>
      </c>
      <c r="Q42" s="5">
        <f t="shared" si="60"/>
        <v>50</v>
      </c>
      <c r="R42">
        <f t="shared" si="31"/>
        <v>500000</v>
      </c>
      <c r="S42">
        <f t="shared" si="32"/>
        <v>-6724253955170.0459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-4031.9113330071468</v>
      </c>
      <c r="AC42">
        <f t="shared" si="33"/>
        <v>-3599.9209435295047</v>
      </c>
      <c r="AE42">
        <f t="shared" si="34"/>
        <v>0</v>
      </c>
      <c r="AF42">
        <f t="shared" si="35"/>
        <v>0</v>
      </c>
      <c r="AG42">
        <f t="shared" si="36"/>
        <v>-2.676818103190206E-8</v>
      </c>
      <c r="AH42">
        <f t="shared" si="37"/>
        <v>-1.1244998208440955E-3</v>
      </c>
      <c r="AI42">
        <f t="shared" si="38"/>
        <v>-1.1245265890251275E-3</v>
      </c>
      <c r="AJ42">
        <f t="shared" si="39"/>
        <v>-431.99038947764211</v>
      </c>
      <c r="AK42">
        <f t="shared" si="61"/>
        <v>-282.23379331050029</v>
      </c>
      <c r="AL42">
        <f t="shared" si="40"/>
        <v>-714.22530731473148</v>
      </c>
      <c r="AN42">
        <f t="shared" si="41"/>
        <v>0</v>
      </c>
      <c r="AO42">
        <f t="shared" si="42"/>
        <v>0</v>
      </c>
      <c r="AP42">
        <f t="shared" si="43"/>
        <v>-5.2521107612209937E-10</v>
      </c>
      <c r="AQ42">
        <f t="shared" si="44"/>
        <v>-2.2063499955442035E-5</v>
      </c>
      <c r="AR42">
        <f t="shared" si="45"/>
        <v>-2.2064025166518159E-5</v>
      </c>
      <c r="AS42">
        <f t="shared" si="46"/>
        <v>-8.4759639462074983</v>
      </c>
      <c r="AT42">
        <f t="shared" si="47"/>
        <v>-5.537631194512926</v>
      </c>
      <c r="AU42">
        <f t="shared" si="48"/>
        <v>-14.013617204745591</v>
      </c>
      <c r="AW42">
        <v>39</v>
      </c>
      <c r="AX42">
        <f>IF(Z42&gt;0, (R42*SUMPRODUCT(K42:$K$98, X42:$X$98)-K42*$AZ$3)/Z42, 0)</f>
        <v>-6724253955170.0459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0.80323853099999998</v>
      </c>
      <c r="Q43" s="5">
        <f t="shared" si="60"/>
        <v>50</v>
      </c>
      <c r="R43">
        <f t="shared" si="31"/>
        <v>500000</v>
      </c>
      <c r="S43">
        <f t="shared" si="32"/>
        <v>-32146878273648.313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-3599.9209435295047</v>
      </c>
      <c r="AC43">
        <f t="shared" si="33"/>
        <v>-3214.2151473664935</v>
      </c>
      <c r="AE43">
        <f t="shared" si="34"/>
        <v>0</v>
      </c>
      <c r="AF43">
        <f t="shared" si="35"/>
        <v>0</v>
      </c>
      <c r="AG43">
        <f t="shared" si="36"/>
        <v>-4.9992648119759654E-9</v>
      </c>
      <c r="AH43">
        <f t="shared" si="37"/>
        <v>-2.1501234409607075E-4</v>
      </c>
      <c r="AI43">
        <f t="shared" si="38"/>
        <v>-2.1501734336088271E-4</v>
      </c>
      <c r="AJ43">
        <f t="shared" si="39"/>
        <v>-385.7057961630112</v>
      </c>
      <c r="AK43">
        <f t="shared" si="61"/>
        <v>-251.99446604706534</v>
      </c>
      <c r="AL43">
        <f t="shared" si="40"/>
        <v>-637.70047722741992</v>
      </c>
      <c r="AN43">
        <f t="shared" si="41"/>
        <v>0</v>
      </c>
      <c r="AO43">
        <f t="shared" si="42"/>
        <v>0</v>
      </c>
      <c r="AP43">
        <f t="shared" si="43"/>
        <v>-8.7579635813959034E-11</v>
      </c>
      <c r="AQ43">
        <f t="shared" si="44"/>
        <v>-3.7666944040111096E-6</v>
      </c>
      <c r="AR43">
        <f t="shared" si="45"/>
        <v>-3.7667819836469236E-6</v>
      </c>
      <c r="AS43">
        <f t="shared" si="46"/>
        <v>-6.7569881632131557</v>
      </c>
      <c r="AT43">
        <f t="shared" si="47"/>
        <v>-4.414565819891429</v>
      </c>
      <c r="AU43">
        <f t="shared" si="48"/>
        <v>-11.171557749886569</v>
      </c>
      <c r="AW43">
        <v>40</v>
      </c>
      <c r="AX43">
        <f>IF(Z43&gt;0, (R43*SUMPRODUCT(K43:$K$98, X43:$X$98)-K43*$AZ$3)/Z43, 0)</f>
        <v>-32146878273648.313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0.80709142899999997</v>
      </c>
      <c r="Q44" s="5">
        <f t="shared" si="60"/>
        <v>50</v>
      </c>
      <c r="R44">
        <f t="shared" si="31"/>
        <v>500000</v>
      </c>
      <c r="S44">
        <f t="shared" si="32"/>
        <v>-156923045011453.97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-3214.2151473664935</v>
      </c>
      <c r="AC44">
        <f t="shared" si="33"/>
        <v>-2869.8349562880885</v>
      </c>
      <c r="AE44">
        <f t="shared" si="34"/>
        <v>0</v>
      </c>
      <c r="AF44">
        <f t="shared" si="35"/>
        <v>0</v>
      </c>
      <c r="AG44">
        <f t="shared" si="36"/>
        <v>-9.1440838280910771E-10</v>
      </c>
      <c r="AH44">
        <f t="shared" si="37"/>
        <v>-4.0348637810470977E-5</v>
      </c>
      <c r="AI44">
        <f t="shared" si="38"/>
        <v>-4.0349552218853784E-5</v>
      </c>
      <c r="AJ44">
        <f t="shared" si="39"/>
        <v>-344.38019107840501</v>
      </c>
      <c r="AK44">
        <f t="shared" si="61"/>
        <v>-224.99506031565457</v>
      </c>
      <c r="AL44">
        <f t="shared" si="40"/>
        <v>-569.3752917436118</v>
      </c>
      <c r="AN44">
        <f t="shared" si="41"/>
        <v>0</v>
      </c>
      <c r="AO44">
        <f t="shared" si="42"/>
        <v>0</v>
      </c>
      <c r="AP44">
        <f t="shared" si="43"/>
        <v>-1.4302737531635421E-11</v>
      </c>
      <c r="AQ44">
        <f t="shared" si="44"/>
        <v>-6.3111404839631932E-7</v>
      </c>
      <c r="AR44">
        <f t="shared" si="45"/>
        <v>-6.3112835113385091E-7</v>
      </c>
      <c r="AS44">
        <f t="shared" si="46"/>
        <v>-5.3866298436123889</v>
      </c>
      <c r="AT44">
        <f t="shared" si="47"/>
        <v>-3.5192648647022393</v>
      </c>
      <c r="AU44">
        <f t="shared" si="48"/>
        <v>-8.9058953394429796</v>
      </c>
      <c r="AW44">
        <v>41</v>
      </c>
      <c r="AX44">
        <f>IF(Z44&gt;0, (R44*SUMPRODUCT(K44:$K$98, X44:$X$98)-K44*$AZ$3)/Z44, 0)</f>
        <v>-156923045011453.97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0.81105379099999997</v>
      </c>
      <c r="Q45" s="5">
        <f t="shared" si="60"/>
        <v>50</v>
      </c>
      <c r="R45">
        <f t="shared" si="31"/>
        <v>500000</v>
      </c>
      <c r="S45">
        <f t="shared" si="32"/>
        <v>-782971946879630.5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-2869.8349562880885</v>
      </c>
      <c r="AC45">
        <f t="shared" si="33"/>
        <v>-2562.3526400932224</v>
      </c>
      <c r="AE45">
        <f t="shared" si="34"/>
        <v>0</v>
      </c>
      <c r="AF45">
        <f t="shared" si="35"/>
        <v>0</v>
      </c>
      <c r="AG45">
        <f t="shared" si="36"/>
        <v>-1.6362991358151069E-10</v>
      </c>
      <c r="AH45">
        <f t="shared" si="37"/>
        <v>-7.4163438539950589E-6</v>
      </c>
      <c r="AI45">
        <f t="shared" si="38"/>
        <v>-7.4165074839086404E-6</v>
      </c>
      <c r="AJ45">
        <f t="shared" si="39"/>
        <v>-307.48231619486614</v>
      </c>
      <c r="AK45">
        <f t="shared" si="61"/>
        <v>-200.8884469401662</v>
      </c>
      <c r="AL45">
        <f t="shared" si="40"/>
        <v>-508.37077055153981</v>
      </c>
      <c r="AN45">
        <f t="shared" si="41"/>
        <v>0</v>
      </c>
      <c r="AO45">
        <f t="shared" si="42"/>
        <v>0</v>
      </c>
      <c r="AP45">
        <f t="shared" si="43"/>
        <v>-2.2851970175073014E-12</v>
      </c>
      <c r="AQ45">
        <f t="shared" si="44"/>
        <v>-1.0357401336349007E-7</v>
      </c>
      <c r="AR45">
        <f t="shared" si="45"/>
        <v>-1.0357629856050757E-7</v>
      </c>
      <c r="AS45">
        <f t="shared" si="46"/>
        <v>-4.2941883701156076</v>
      </c>
      <c r="AT45">
        <f t="shared" si="47"/>
        <v>-2.8055364068297961</v>
      </c>
      <c r="AU45">
        <f t="shared" si="48"/>
        <v>-7.0997248805217019</v>
      </c>
      <c r="AW45">
        <v>42</v>
      </c>
      <c r="AX45">
        <f>IF(Z45&gt;0, (R45*SUMPRODUCT(K45:$K$98, X45:$X$98)-K45*$AZ$3)/Z45, 0)</f>
        <v>-782971946879630.5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0.81525055400000002</v>
      </c>
      <c r="Q46" s="5">
        <f t="shared" si="60"/>
        <v>50</v>
      </c>
      <c r="R46">
        <f t="shared" si="31"/>
        <v>500000</v>
      </c>
      <c r="S46">
        <f t="shared" si="32"/>
        <v>-4000482470518699.5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-2562.3526400932224</v>
      </c>
      <c r="AC46">
        <f t="shared" si="33"/>
        <v>-2287.8148573164558</v>
      </c>
      <c r="AE46">
        <f t="shared" si="34"/>
        <v>0</v>
      </c>
      <c r="AF46">
        <f t="shared" si="35"/>
        <v>0</v>
      </c>
      <c r="AG46">
        <f t="shared" si="36"/>
        <v>-2.8594236747396862E-11</v>
      </c>
      <c r="AH46">
        <f t="shared" si="37"/>
        <v>-1.3339937769829872E-6</v>
      </c>
      <c r="AI46">
        <f t="shared" si="38"/>
        <v>-1.3340223712197345E-6</v>
      </c>
      <c r="AJ46">
        <f t="shared" si="39"/>
        <v>-274.53778277676656</v>
      </c>
      <c r="AK46">
        <f t="shared" si="61"/>
        <v>-179.36468480652559</v>
      </c>
      <c r="AL46">
        <f t="shared" si="40"/>
        <v>-453.90246891731454</v>
      </c>
      <c r="AN46">
        <f t="shared" si="41"/>
        <v>0</v>
      </c>
      <c r="AO46">
        <f t="shared" si="42"/>
        <v>0</v>
      </c>
      <c r="AP46">
        <f t="shared" si="43"/>
        <v>-3.5655081500915454E-13</v>
      </c>
      <c r="AQ46">
        <f t="shared" si="44"/>
        <v>-1.6634001201089062E-8</v>
      </c>
      <c r="AR46">
        <f t="shared" si="45"/>
        <v>-1.6634357751904073E-8</v>
      </c>
      <c r="AS46">
        <f t="shared" si="46"/>
        <v>-3.4233006834418713</v>
      </c>
      <c r="AT46">
        <f t="shared" si="47"/>
        <v>-2.2365564472515214</v>
      </c>
      <c r="AU46">
        <f t="shared" si="48"/>
        <v>-5.6598571473277506</v>
      </c>
      <c r="AW46">
        <v>43</v>
      </c>
      <c r="AX46">
        <f>IF(Z46&gt;0, (R46*SUMPRODUCT(K46:$K$98, X46:$X$98)-K46*$AZ$3)/Z46, 0)</f>
        <v>-4000482470518699.5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0.81969331899999998</v>
      </c>
      <c r="Q47" s="5">
        <f t="shared" si="60"/>
        <v>50</v>
      </c>
      <c r="R47">
        <f t="shared" si="31"/>
        <v>500000</v>
      </c>
      <c r="S47">
        <f t="shared" si="32"/>
        <v>-2.097310174638892E+16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-2287.8148573164558</v>
      </c>
      <c r="AC47">
        <f t="shared" si="33"/>
        <v>-2042.6918369042141</v>
      </c>
      <c r="AE47">
        <f t="shared" si="34"/>
        <v>0</v>
      </c>
      <c r="AF47">
        <f t="shared" si="35"/>
        <v>0</v>
      </c>
      <c r="AG47">
        <f t="shared" si="36"/>
        <v>-4.8697895561773983E-12</v>
      </c>
      <c r="AH47">
        <f t="shared" si="37"/>
        <v>-2.3438504823745497E-7</v>
      </c>
      <c r="AI47">
        <f t="shared" si="38"/>
        <v>-2.3438991802701116E-7</v>
      </c>
      <c r="AJ47">
        <f t="shared" si="39"/>
        <v>-245.12302041224166</v>
      </c>
      <c r="AK47">
        <f t="shared" si="61"/>
        <v>-160.14704001215193</v>
      </c>
      <c r="AL47">
        <f t="shared" si="40"/>
        <v>-405.27006065878351</v>
      </c>
      <c r="AN47">
        <f t="shared" si="41"/>
        <v>0</v>
      </c>
      <c r="AO47">
        <f t="shared" si="42"/>
        <v>0</v>
      </c>
      <c r="AP47">
        <f t="shared" si="43"/>
        <v>-5.4216951707191185E-14</v>
      </c>
      <c r="AQ47">
        <f t="shared" si="44"/>
        <v>-2.6094850084554364E-9</v>
      </c>
      <c r="AR47">
        <f t="shared" si="45"/>
        <v>-2.6095392254071435E-9</v>
      </c>
      <c r="AS47">
        <f t="shared" si="46"/>
        <v>-2.7290343467004674</v>
      </c>
      <c r="AT47">
        <f t="shared" si="47"/>
        <v>-1.7829691066165982</v>
      </c>
      <c r="AU47">
        <f t="shared" si="48"/>
        <v>-4.5120034559266049</v>
      </c>
      <c r="AW47">
        <v>44</v>
      </c>
      <c r="AX47">
        <f>IF(Z47&gt;0, (R47*SUMPRODUCT(K47:$K$98, X47:$X$98)-K47*$AZ$3)/Z47, 0)</f>
        <v>-2.097310174638892E+16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0.82421808699999999</v>
      </c>
      <c r="Q48" s="5">
        <f t="shared" si="60"/>
        <v>50</v>
      </c>
      <c r="R48">
        <f t="shared" si="31"/>
        <v>500000</v>
      </c>
      <c r="S48">
        <f t="shared" si="32"/>
        <v>-1.1295552912431634E+17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-2042.6918369042141</v>
      </c>
      <c r="AC48">
        <f t="shared" si="33"/>
        <v>-1823.8319972381855</v>
      </c>
      <c r="AE48">
        <f t="shared" si="34"/>
        <v>0</v>
      </c>
      <c r="AF48">
        <f t="shared" si="35"/>
        <v>0</v>
      </c>
      <c r="AG48">
        <f t="shared" si="36"/>
        <v>-8.0732302853050981E-13</v>
      </c>
      <c r="AH48">
        <f t="shared" si="37"/>
        <v>-4.0137686320851141E-8</v>
      </c>
      <c r="AI48">
        <f t="shared" si="38"/>
        <v>-4.0138493643879672E-8</v>
      </c>
      <c r="AJ48">
        <f t="shared" si="39"/>
        <v>-218.85983966602862</v>
      </c>
      <c r="AK48">
        <f t="shared" si="61"/>
        <v>-142.98842858329499</v>
      </c>
      <c r="AL48">
        <f t="shared" si="40"/>
        <v>-361.84826828946211</v>
      </c>
      <c r="AN48">
        <f t="shared" si="41"/>
        <v>0</v>
      </c>
      <c r="AO48">
        <f t="shared" si="42"/>
        <v>0</v>
      </c>
      <c r="AP48">
        <f t="shared" si="43"/>
        <v>-8.0251696170060428E-15</v>
      </c>
      <c r="AQ48">
        <f t="shared" si="44"/>
        <v>-3.9898743052743307E-10</v>
      </c>
      <c r="AR48">
        <f t="shared" si="45"/>
        <v>-3.9899545569705004E-10</v>
      </c>
      <c r="AS48">
        <f t="shared" si="46"/>
        <v>-2.1755694729377471</v>
      </c>
      <c r="AT48">
        <f t="shared" si="47"/>
        <v>-1.4213720556674689</v>
      </c>
      <c r="AU48">
        <f t="shared" si="48"/>
        <v>-3.5969415290042113</v>
      </c>
      <c r="AW48">
        <v>45</v>
      </c>
      <c r="AX48">
        <f>IF(Z48&gt;0, (R48*SUMPRODUCT(K48:$K$98, X48:$X$98)-K48*$AZ$3)/Z48, 0)</f>
        <v>-1.1295552912431634E+17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0.82894669600000004</v>
      </c>
      <c r="Q49" s="5">
        <f t="shared" si="60"/>
        <v>50</v>
      </c>
      <c r="R49">
        <f t="shared" si="31"/>
        <v>500000</v>
      </c>
      <c r="S49">
        <f t="shared" si="32"/>
        <v>-6.2620976098618573E+17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-1823.8319972381855</v>
      </c>
      <c r="AC49">
        <f t="shared" si="33"/>
        <v>-1628.4214261058714</v>
      </c>
      <c r="AE49">
        <f t="shared" si="34"/>
        <v>0</v>
      </c>
      <c r="AF49">
        <f t="shared" si="35"/>
        <v>0</v>
      </c>
      <c r="AG49">
        <f t="shared" si="36"/>
        <v>-1.3002204114012484E-13</v>
      </c>
      <c r="AH49">
        <f t="shared" si="37"/>
        <v>-6.6922775710507991E-9</v>
      </c>
      <c r="AI49">
        <f t="shared" si="38"/>
        <v>-6.692407593091939E-9</v>
      </c>
      <c r="AJ49">
        <f t="shared" si="39"/>
        <v>-195.41057113231409</v>
      </c>
      <c r="AK49">
        <f t="shared" si="61"/>
        <v>-127.668239806673</v>
      </c>
      <c r="AL49">
        <f t="shared" si="40"/>
        <v>-323.07881094567949</v>
      </c>
      <c r="AN49">
        <f t="shared" si="41"/>
        <v>0</v>
      </c>
      <c r="AO49">
        <f t="shared" si="42"/>
        <v>0</v>
      </c>
      <c r="AP49">
        <f t="shared" si="43"/>
        <v>-1.1540000731957477E-15</v>
      </c>
      <c r="AQ49">
        <f t="shared" si="44"/>
        <v>-5.9396766418363788E-11</v>
      </c>
      <c r="AR49">
        <f t="shared" si="45"/>
        <v>-5.9397920418436988E-11</v>
      </c>
      <c r="AS49">
        <f t="shared" si="46"/>
        <v>-1.7343506640300139</v>
      </c>
      <c r="AT49">
        <f t="shared" si="47"/>
        <v>-1.1331091005016309</v>
      </c>
      <c r="AU49">
        <f t="shared" si="48"/>
        <v>-2.8674597645910427</v>
      </c>
      <c r="AW49">
        <v>46</v>
      </c>
      <c r="AX49">
        <f>IF(Z49&gt;0, (R49*SUMPRODUCT(K49:$K$98, X49:$X$98)-K49*$AZ$3)/Z49, 0)</f>
        <v>-6.2620976098618573E+17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0.83370721699999994</v>
      </c>
      <c r="Q50" s="5">
        <f t="shared" si="60"/>
        <v>50</v>
      </c>
      <c r="R50">
        <f t="shared" si="31"/>
        <v>500000</v>
      </c>
      <c r="S50">
        <f t="shared" si="32"/>
        <v>-3.5773619695760333E+18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-1628.4214261058714</v>
      </c>
      <c r="AC50">
        <f t="shared" si="33"/>
        <v>-1453.9477018802941</v>
      </c>
      <c r="AE50">
        <f t="shared" si="34"/>
        <v>0</v>
      </c>
      <c r="AF50">
        <f t="shared" si="35"/>
        <v>0</v>
      </c>
      <c r="AG50">
        <f t="shared" si="36"/>
        <v>-2.0321506661130617E-14</v>
      </c>
      <c r="AH50">
        <f t="shared" si="37"/>
        <v>-1.0840031406759297E-9</v>
      </c>
      <c r="AI50">
        <f t="shared" si="38"/>
        <v>-1.0840234621825908E-9</v>
      </c>
      <c r="AJ50">
        <f t="shared" si="39"/>
        <v>-174.47372422557737</v>
      </c>
      <c r="AK50">
        <f t="shared" si="61"/>
        <v>-113.98949982741101</v>
      </c>
      <c r="AL50">
        <f t="shared" si="40"/>
        <v>-288.46322405407238</v>
      </c>
      <c r="AN50">
        <f t="shared" si="41"/>
        <v>0</v>
      </c>
      <c r="AO50">
        <f t="shared" si="42"/>
        <v>0</v>
      </c>
      <c r="AP50">
        <f t="shared" si="43"/>
        <v>-1.6103739555532785E-16</v>
      </c>
      <c r="AQ50">
        <f t="shared" si="44"/>
        <v>-8.5901624057305615E-12</v>
      </c>
      <c r="AR50">
        <f t="shared" si="45"/>
        <v>-8.590323443126115E-12</v>
      </c>
      <c r="AS50">
        <f t="shared" si="46"/>
        <v>-1.3826137308936268</v>
      </c>
      <c r="AT50">
        <f t="shared" si="47"/>
        <v>-0.90330763751743737</v>
      </c>
      <c r="AU50">
        <f t="shared" si="48"/>
        <v>-2.2859213684196544</v>
      </c>
      <c r="AW50">
        <v>47</v>
      </c>
      <c r="AX50">
        <f>IF(Z50&gt;0, (R50*SUMPRODUCT(K50:$K$98, X50:$X$98)-K50*$AZ$3)/Z50, 0)</f>
        <v>-3.5773619695760333E+18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0.83838979800000002</v>
      </c>
      <c r="Q51" s="5">
        <f t="shared" si="60"/>
        <v>50</v>
      </c>
      <c r="R51">
        <f t="shared" si="31"/>
        <v>500000</v>
      </c>
      <c r="S51">
        <f t="shared" si="32"/>
        <v>-2.1067666588304376E+19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-1453.9477018802941</v>
      </c>
      <c r="AC51">
        <f t="shared" si="33"/>
        <v>-1298.1675909645558</v>
      </c>
      <c r="AE51">
        <f t="shared" si="34"/>
        <v>0</v>
      </c>
      <c r="AF51">
        <f t="shared" si="35"/>
        <v>0</v>
      </c>
      <c r="AG51">
        <f t="shared" si="36"/>
        <v>-3.0809477298383582E-15</v>
      </c>
      <c r="AH51">
        <f t="shared" si="37"/>
        <v>-1.7037343864680952E-10</v>
      </c>
      <c r="AI51">
        <f t="shared" si="38"/>
        <v>-1.7037651959453937E-10</v>
      </c>
      <c r="AJ51">
        <f t="shared" si="39"/>
        <v>-155.78011091573831</v>
      </c>
      <c r="AK51">
        <f t="shared" si="61"/>
        <v>-101.77633913162059</v>
      </c>
      <c r="AL51">
        <f t="shared" si="40"/>
        <v>-257.55645004752927</v>
      </c>
      <c r="AN51">
        <f t="shared" si="41"/>
        <v>0</v>
      </c>
      <c r="AO51">
        <f t="shared" si="42"/>
        <v>0</v>
      </c>
      <c r="AP51">
        <f t="shared" si="43"/>
        <v>-2.1799028633658175E-17</v>
      </c>
      <c r="AQ51">
        <f t="shared" si="44"/>
        <v>-1.2054652636614054E-12</v>
      </c>
      <c r="AR51">
        <f t="shared" si="45"/>
        <v>-1.2054870626900392E-12</v>
      </c>
      <c r="AS51">
        <f t="shared" si="46"/>
        <v>-1.1022112012866863</v>
      </c>
      <c r="AT51">
        <f t="shared" si="47"/>
        <v>-0.72011131817400298</v>
      </c>
      <c r="AU51">
        <f t="shared" si="48"/>
        <v>-1.8223225194618946</v>
      </c>
      <c r="AW51">
        <v>48</v>
      </c>
      <c r="AX51">
        <f>IF(Z51&gt;0, (R51*SUMPRODUCT(K51:$K$98, X51:$X$98)-K51*$AZ$3)/Z51, 0)</f>
        <v>-2.1067666588304376E+19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0.84318435700000005</v>
      </c>
      <c r="Q52" s="5">
        <f t="shared" si="60"/>
        <v>50</v>
      </c>
      <c r="R52">
        <f t="shared" si="31"/>
        <v>500000</v>
      </c>
      <c r="S52">
        <f t="shared" si="32"/>
        <v>-1.2812270009061879E+20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-1298.1675909645558</v>
      </c>
      <c r="AC52">
        <f t="shared" si="33"/>
        <v>-1159.0782062183544</v>
      </c>
      <c r="AE52">
        <f t="shared" si="34"/>
        <v>0</v>
      </c>
      <c r="AF52">
        <f t="shared" si="35"/>
        <v>0</v>
      </c>
      <c r="AG52">
        <f t="shared" si="36"/>
        <v>-4.523313220056087E-16</v>
      </c>
      <c r="AH52">
        <f t="shared" si="37"/>
        <v>-2.5978069305343658E-11</v>
      </c>
      <c r="AI52">
        <f t="shared" si="38"/>
        <v>-2.5978521636665663E-11</v>
      </c>
      <c r="AJ52">
        <f t="shared" si="39"/>
        <v>-139.0893847462014</v>
      </c>
      <c r="AK52">
        <f t="shared" si="61"/>
        <v>-90.871731367518905</v>
      </c>
      <c r="AL52">
        <f t="shared" si="40"/>
        <v>-229.9611161137463</v>
      </c>
      <c r="AN52">
        <f t="shared" si="41"/>
        <v>0</v>
      </c>
      <c r="AO52">
        <f t="shared" si="42"/>
        <v>0</v>
      </c>
      <c r="AP52">
        <f t="shared" si="43"/>
        <v>-2.8575342907374418E-18</v>
      </c>
      <c r="AQ52">
        <f t="shared" si="44"/>
        <v>-1.6411249947942549E-13</v>
      </c>
      <c r="AR52">
        <f t="shared" si="45"/>
        <v>-1.6411535701371622E-13</v>
      </c>
      <c r="AS52">
        <f t="shared" si="46"/>
        <v>-0.87867602143394263</v>
      </c>
      <c r="AT52">
        <f t="shared" si="47"/>
        <v>-0.57406833400351331</v>
      </c>
      <c r="AU52">
        <f t="shared" si="48"/>
        <v>-1.45274435543762</v>
      </c>
      <c r="AW52">
        <v>49</v>
      </c>
      <c r="AX52">
        <f>IF(Z52&gt;0, (R52*SUMPRODUCT(K52:$K$98, X52:$X$98)-K52*$AZ$3)/Z52, 0)</f>
        <v>-1.2812270009061879E+20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0.84806285100000001</v>
      </c>
      <c r="Q53" s="5">
        <f t="shared" si="60"/>
        <v>50</v>
      </c>
      <c r="R53">
        <f t="shared" si="31"/>
        <v>500000</v>
      </c>
      <c r="S53">
        <f t="shared" si="32"/>
        <v>-8.0595720531241927E+20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-1159.0782062183544</v>
      </c>
      <c r="AC53">
        <f t="shared" si="33"/>
        <v>-1034.8912555521022</v>
      </c>
      <c r="AE53">
        <f t="shared" si="34"/>
        <v>0</v>
      </c>
      <c r="AF53">
        <f t="shared" si="35"/>
        <v>0</v>
      </c>
      <c r="AG53">
        <f t="shared" si="36"/>
        <v>-6.4202618248877093E-17</v>
      </c>
      <c r="AH53">
        <f t="shared" si="37"/>
        <v>-3.8360539053667549E-12</v>
      </c>
      <c r="AI53">
        <f t="shared" si="38"/>
        <v>-3.8361181079850036E-12</v>
      </c>
      <c r="AJ53">
        <f t="shared" si="39"/>
        <v>-124.18695066625219</v>
      </c>
      <c r="AK53">
        <f t="shared" si="61"/>
        <v>-81.135474435284806</v>
      </c>
      <c r="AL53">
        <f t="shared" si="40"/>
        <v>-205.32242510154083</v>
      </c>
      <c r="AN53">
        <f t="shared" si="41"/>
        <v>0</v>
      </c>
      <c r="AO53">
        <f t="shared" si="42"/>
        <v>0</v>
      </c>
      <c r="AP53">
        <f t="shared" si="43"/>
        <v>-3.6213416999733019E-19</v>
      </c>
      <c r="AQ53">
        <f t="shared" si="44"/>
        <v>-2.1637220334223729E-14</v>
      </c>
      <c r="AR53">
        <f t="shared" si="45"/>
        <v>-2.1637582468393723E-14</v>
      </c>
      <c r="AS53">
        <f t="shared" si="46"/>
        <v>-0.7004751446380334</v>
      </c>
      <c r="AT53">
        <f t="shared" si="47"/>
        <v>-0.45764376116351541</v>
      </c>
      <c r="AU53">
        <f t="shared" si="48"/>
        <v>-1.1581189058015706</v>
      </c>
      <c r="AW53">
        <v>50</v>
      </c>
      <c r="AX53">
        <f>IF(Z53&gt;0, (R53*SUMPRODUCT(K53:$K$98, X53:$X$98)-K53*$AZ$3)/Z53, 0)</f>
        <v>-8.0595720531241927E+20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0.85299375700000002</v>
      </c>
      <c r="Q54" s="5">
        <f t="shared" si="60"/>
        <v>50</v>
      </c>
      <c r="R54">
        <f t="shared" si="31"/>
        <v>500000</v>
      </c>
      <c r="S54">
        <f t="shared" si="32"/>
        <v>-5.2523493225076967E+21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-1034.8912555521022</v>
      </c>
      <c r="AC54">
        <f t="shared" si="33"/>
        <v>-924.01004960009129</v>
      </c>
      <c r="AE54">
        <f t="shared" si="34"/>
        <v>0</v>
      </c>
      <c r="AF54">
        <f t="shared" si="35"/>
        <v>0</v>
      </c>
      <c r="AG54">
        <f t="shared" si="36"/>
        <v>-8.7961595170418838E-18</v>
      </c>
      <c r="AH54">
        <f t="shared" si="37"/>
        <v>-5.4764432549346438E-13</v>
      </c>
      <c r="AI54">
        <f t="shared" si="38"/>
        <v>-5.4765312165298145E-13</v>
      </c>
      <c r="AJ54">
        <f t="shared" si="39"/>
        <v>-110.88120595201087</v>
      </c>
      <c r="AK54">
        <f t="shared" si="61"/>
        <v>-72.442387888647161</v>
      </c>
      <c r="AL54">
        <f t="shared" si="40"/>
        <v>-183.32359384065859</v>
      </c>
      <c r="AN54">
        <f t="shared" si="41"/>
        <v>0</v>
      </c>
      <c r="AO54">
        <f t="shared" si="42"/>
        <v>0</v>
      </c>
      <c r="AP54">
        <f t="shared" si="43"/>
        <v>-4.4298787583265622E-20</v>
      </c>
      <c r="AQ54">
        <f t="shared" si="44"/>
        <v>-2.7580195196794589E-15</v>
      </c>
      <c r="AR54">
        <f t="shared" si="45"/>
        <v>-2.7580638184670423E-15</v>
      </c>
      <c r="AS54">
        <f t="shared" si="46"/>
        <v>-0.55841449668210574</v>
      </c>
      <c r="AT54">
        <f t="shared" si="47"/>
        <v>-0.36483080449897598</v>
      </c>
      <c r="AU54">
        <f t="shared" si="48"/>
        <v>-0.9232453011810845</v>
      </c>
      <c r="AW54">
        <v>51</v>
      </c>
      <c r="AX54">
        <f>IF(Z54&gt;0, (R54*SUMPRODUCT(K54:$K$98, X54:$X$98)-K54*$AZ$3)/Z54, 0)</f>
        <v>-5.2523493225076967E+21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0.85794593600000002</v>
      </c>
      <c r="Q55" s="5">
        <f t="shared" si="60"/>
        <v>50</v>
      </c>
      <c r="R55">
        <f t="shared" si="31"/>
        <v>500000</v>
      </c>
      <c r="S55">
        <f t="shared" si="32"/>
        <v>-3.5512709471643921E+22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-924.01004960009129</v>
      </c>
      <c r="AC55">
        <f t="shared" si="33"/>
        <v>-825.00897285722419</v>
      </c>
      <c r="AE55">
        <f t="shared" si="34"/>
        <v>0</v>
      </c>
      <c r="AF55">
        <f t="shared" si="35"/>
        <v>0</v>
      </c>
      <c r="AG55">
        <f t="shared" si="36"/>
        <v>-1.1615686118176576E-18</v>
      </c>
      <c r="AH55">
        <f t="shared" si="37"/>
        <v>-7.5466293100538073E-14</v>
      </c>
      <c r="AI55">
        <f t="shared" si="38"/>
        <v>-7.5467454669149897E-14</v>
      </c>
      <c r="AJ55">
        <f t="shared" si="39"/>
        <v>-99.001076742867099</v>
      </c>
      <c r="AK55">
        <f t="shared" si="61"/>
        <v>-64.6807034720064</v>
      </c>
      <c r="AL55">
        <f t="shared" si="40"/>
        <v>-163.68178021487358</v>
      </c>
      <c r="AN55">
        <f t="shared" si="41"/>
        <v>0</v>
      </c>
      <c r="AO55">
        <f t="shared" si="42"/>
        <v>0</v>
      </c>
      <c r="AP55">
        <f t="shared" si="43"/>
        <v>-5.2230669023597866E-21</v>
      </c>
      <c r="AQ55">
        <f t="shared" si="44"/>
        <v>-3.393389712213393E-16</v>
      </c>
      <c r="AR55">
        <f t="shared" si="45"/>
        <v>-3.3934419428824166E-16</v>
      </c>
      <c r="AS55">
        <f t="shared" si="46"/>
        <v>-0.44516461789071032</v>
      </c>
      <c r="AT55">
        <f t="shared" si="47"/>
        <v>-0.29084088368859695</v>
      </c>
      <c r="AU55">
        <f t="shared" si="48"/>
        <v>-0.73600550157930766</v>
      </c>
      <c r="AW55">
        <v>52</v>
      </c>
      <c r="AX55">
        <f>IF(Z55&gt;0, (R55*SUMPRODUCT(K55:$K$98, X55:$X$98)-K55*$AZ$3)/Z55, 0)</f>
        <v>-3.5512709471643921E+22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0.86292441799999997</v>
      </c>
      <c r="Q56" s="5">
        <f t="shared" si="60"/>
        <v>50</v>
      </c>
      <c r="R56">
        <f t="shared" si="31"/>
        <v>500000</v>
      </c>
      <c r="S56">
        <f t="shared" si="32"/>
        <v>-2.4951903280653691E+23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-825.00897285722419</v>
      </c>
      <c r="AC56">
        <f t="shared" si="33"/>
        <v>-736.61515433680734</v>
      </c>
      <c r="AE56">
        <f t="shared" si="34"/>
        <v>0</v>
      </c>
      <c r="AF56">
        <f t="shared" si="35"/>
        <v>0</v>
      </c>
      <c r="AG56">
        <f t="shared" si="36"/>
        <v>-1.4760700737966099E-19</v>
      </c>
      <c r="AH56">
        <f t="shared" si="37"/>
        <v>-1.00234591831982E-14</v>
      </c>
      <c r="AI56">
        <f t="shared" si="38"/>
        <v>-1.0023606790205579E-14</v>
      </c>
      <c r="AJ56">
        <f t="shared" si="39"/>
        <v>-88.393818520416858</v>
      </c>
      <c r="AK56">
        <f t="shared" si="61"/>
        <v>-57.750628100005699</v>
      </c>
      <c r="AL56">
        <f t="shared" si="40"/>
        <v>-146.14444662042257</v>
      </c>
      <c r="AN56">
        <f t="shared" si="41"/>
        <v>0</v>
      </c>
      <c r="AO56">
        <f t="shared" si="42"/>
        <v>0</v>
      </c>
      <c r="AP56">
        <f t="shared" si="43"/>
        <v>-5.9261095218063155E-22</v>
      </c>
      <c r="AQ56">
        <f t="shared" si="44"/>
        <v>-4.0242071132981081E-17</v>
      </c>
      <c r="AR56">
        <f t="shared" si="45"/>
        <v>-4.0242663743933262E-17</v>
      </c>
      <c r="AS56">
        <f t="shared" si="46"/>
        <v>-0.35488250788481296</v>
      </c>
      <c r="AT56">
        <f t="shared" si="47"/>
        <v>-0.23185657181807787</v>
      </c>
      <c r="AU56">
        <f t="shared" si="48"/>
        <v>-0.58673907970289085</v>
      </c>
      <c r="AW56">
        <v>53</v>
      </c>
      <c r="AX56">
        <f>IF(Z56&gt;0, (R56*SUMPRODUCT(K56:$K$98, X56:$X$98)-K56*$AZ$3)/Z56, 0)</f>
        <v>-2.4951903280653691E+23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0.86793829099999997</v>
      </c>
      <c r="Q57" s="5">
        <f t="shared" si="60"/>
        <v>50</v>
      </c>
      <c r="R57">
        <f t="shared" si="31"/>
        <v>500000</v>
      </c>
      <c r="S57">
        <f t="shared" si="32"/>
        <v>-1.8251821357025416E+24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-736.61515433680734</v>
      </c>
      <c r="AC57">
        <f t="shared" si="33"/>
        <v>-657.69210208643506</v>
      </c>
      <c r="AE57">
        <f t="shared" si="34"/>
        <v>0</v>
      </c>
      <c r="AF57">
        <f t="shared" si="35"/>
        <v>0</v>
      </c>
      <c r="AG57">
        <f t="shared" si="36"/>
        <v>-1.8017163581137039E-20</v>
      </c>
      <c r="AH57">
        <f t="shared" si="37"/>
        <v>-1.2811377372472736E-15</v>
      </c>
      <c r="AI57">
        <f t="shared" si="38"/>
        <v>-1.2811557544108547E-15</v>
      </c>
      <c r="AJ57">
        <f t="shared" si="39"/>
        <v>-78.92305225037228</v>
      </c>
      <c r="AK57">
        <f t="shared" si="61"/>
        <v>-51.563060803576519</v>
      </c>
      <c r="AL57">
        <f t="shared" si="40"/>
        <v>-130.4861130539488</v>
      </c>
      <c r="AN57">
        <f t="shared" si="41"/>
        <v>0</v>
      </c>
      <c r="AO57">
        <f t="shared" si="42"/>
        <v>0</v>
      </c>
      <c r="AP57">
        <f t="shared" si="43"/>
        <v>-6.4584915710076058E-23</v>
      </c>
      <c r="AQ57">
        <f t="shared" si="44"/>
        <v>-4.5924083666387507E-18</v>
      </c>
      <c r="AR57">
        <f t="shared" si="45"/>
        <v>-4.5924729515544611E-18</v>
      </c>
      <c r="AS57">
        <f t="shared" si="46"/>
        <v>-0.28291016253572487</v>
      </c>
      <c r="AT57">
        <f t="shared" si="47"/>
        <v>-0.18483463952334012</v>
      </c>
      <c r="AU57">
        <f t="shared" si="48"/>
        <v>-0.46774480205906499</v>
      </c>
      <c r="AW57">
        <v>54</v>
      </c>
      <c r="AX57">
        <f>IF(Z57&gt;0, (R57*SUMPRODUCT(K57:$K$98, X57:$X$98)-K57*$AZ$3)/Z57, 0)</f>
        <v>-1.8251821357025416E+24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0.872959127</v>
      </c>
      <c r="Q58" s="5">
        <f t="shared" si="60"/>
        <v>50</v>
      </c>
      <c r="R58">
        <f t="shared" si="31"/>
        <v>500000</v>
      </c>
      <c r="S58">
        <f t="shared" si="32"/>
        <v>-1.392357101503566E+25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-657.69210208643506</v>
      </c>
      <c r="AC58">
        <f t="shared" si="33"/>
        <v>-587.2250911486027</v>
      </c>
      <c r="AE58">
        <f t="shared" si="34"/>
        <v>0</v>
      </c>
      <c r="AF58">
        <f t="shared" si="35"/>
        <v>0</v>
      </c>
      <c r="AG58">
        <f t="shared" si="36"/>
        <v>-2.1087445545200847E-21</v>
      </c>
      <c r="AH58">
        <f t="shared" si="37"/>
        <v>-1.5728247390805584E-16</v>
      </c>
      <c r="AI58">
        <f t="shared" si="38"/>
        <v>-1.5728458265261035E-16</v>
      </c>
      <c r="AJ58">
        <f t="shared" si="39"/>
        <v>-70.467010937832356</v>
      </c>
      <c r="AK58">
        <f t="shared" si="61"/>
        <v>-46.038447146050459</v>
      </c>
      <c r="AL58">
        <f t="shared" si="40"/>
        <v>-116.50545808388281</v>
      </c>
      <c r="AN58">
        <f t="shared" si="41"/>
        <v>0</v>
      </c>
      <c r="AO58">
        <f t="shared" si="42"/>
        <v>0</v>
      </c>
      <c r="AP58">
        <f t="shared" si="43"/>
        <v>-6.7491740333381382E-24</v>
      </c>
      <c r="AQ58">
        <f t="shared" si="44"/>
        <v>-5.0339278246104089E-19</v>
      </c>
      <c r="AR58">
        <f t="shared" si="45"/>
        <v>-5.0339953163507423E-19</v>
      </c>
      <c r="AS58">
        <f t="shared" si="46"/>
        <v>-0.22553424947044381</v>
      </c>
      <c r="AT58">
        <f t="shared" si="47"/>
        <v>-0.14734904298735657</v>
      </c>
      <c r="AU58">
        <f t="shared" si="48"/>
        <v>-0.37288329245780039</v>
      </c>
      <c r="AW58">
        <v>55</v>
      </c>
      <c r="AX58">
        <f>IF(Z58&gt;0, (R58*SUMPRODUCT(K58:$K$98, X58:$X$98)-K58*$AZ$3)/Z58, 0)</f>
        <v>-1.392357101503566E+25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0.877957722</v>
      </c>
      <c r="Q59" s="5">
        <f t="shared" si="60"/>
        <v>50</v>
      </c>
      <c r="R59">
        <f t="shared" si="31"/>
        <v>500000</v>
      </c>
      <c r="S59">
        <f t="shared" si="32"/>
        <v>-1.1095597177034602E+26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-587.2250911486027</v>
      </c>
      <c r="AC59">
        <f t="shared" si="33"/>
        <v>-524.30811709696661</v>
      </c>
      <c r="AE59">
        <f t="shared" si="34"/>
        <v>0</v>
      </c>
      <c r="AF59">
        <f t="shared" si="35"/>
        <v>0</v>
      </c>
      <c r="AG59">
        <f t="shared" si="36"/>
        <v>-2.3626854360852557E-22</v>
      </c>
      <c r="AH59">
        <f t="shared" si="37"/>
        <v>-1.8513885653663582E-17</v>
      </c>
      <c r="AI59">
        <f t="shared" si="38"/>
        <v>-1.8514121922207191E-17</v>
      </c>
      <c r="AJ59">
        <f t="shared" si="39"/>
        <v>-62.916974051636089</v>
      </c>
      <c r="AK59">
        <f t="shared" si="61"/>
        <v>-41.105756380402191</v>
      </c>
      <c r="AL59">
        <f t="shared" si="40"/>
        <v>-104.02273043203829</v>
      </c>
      <c r="AN59">
        <f t="shared" si="41"/>
        <v>0</v>
      </c>
      <c r="AO59">
        <f t="shared" si="42"/>
        <v>0</v>
      </c>
      <c r="AP59">
        <f t="shared" si="43"/>
        <v>-6.7517217260147592E-25</v>
      </c>
      <c r="AQ59">
        <f t="shared" si="44"/>
        <v>-5.2906155890099127E-20</v>
      </c>
      <c r="AR59">
        <f t="shared" si="45"/>
        <v>-5.2906831062271731E-20</v>
      </c>
      <c r="AS59">
        <f t="shared" si="46"/>
        <v>-0.17979452285590242</v>
      </c>
      <c r="AT59">
        <f t="shared" si="47"/>
        <v>-0.11746575493252276</v>
      </c>
      <c r="AU59">
        <f t="shared" si="48"/>
        <v>-0.29726027778842518</v>
      </c>
      <c r="AW59">
        <v>56</v>
      </c>
      <c r="AX59">
        <f>IF(Z59&gt;0, (R59*SUMPRODUCT(K59:$K$98, X59:$X$98)-K59*$AZ$3)/Z59, 0)</f>
        <v>-1.1095597177034602E+26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0.88376105100000002</v>
      </c>
      <c r="Q60" s="5">
        <f t="shared" si="60"/>
        <v>50</v>
      </c>
      <c r="R60">
        <f t="shared" si="31"/>
        <v>500000</v>
      </c>
      <c r="S60">
        <f t="shared" si="32"/>
        <v>-9.3250011290876911E+26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-524.30811709696661</v>
      </c>
      <c r="AC60">
        <f t="shared" si="33"/>
        <v>-468.13224740800587</v>
      </c>
      <c r="AE60">
        <f t="shared" si="34"/>
        <v>0</v>
      </c>
      <c r="AF60">
        <f t="shared" si="35"/>
        <v>0</v>
      </c>
      <c r="AG60">
        <f t="shared" si="36"/>
        <v>-2.5100921754730416E-23</v>
      </c>
      <c r="AH60">
        <f t="shared" si="37"/>
        <v>-2.0880493641770991E-18</v>
      </c>
      <c r="AI60">
        <f t="shared" si="38"/>
        <v>-2.088074465098854E-18</v>
      </c>
      <c r="AJ60">
        <f t="shared" si="39"/>
        <v>-56.175869688960745</v>
      </c>
      <c r="AK60">
        <f t="shared" si="61"/>
        <v>-36.701568196787669</v>
      </c>
      <c r="AL60">
        <f t="shared" si="40"/>
        <v>-92.877437885748407</v>
      </c>
      <c r="AN60">
        <f t="shared" si="41"/>
        <v>0</v>
      </c>
      <c r="AO60">
        <f t="shared" si="42"/>
        <v>0</v>
      </c>
      <c r="AP60">
        <f t="shared" si="43"/>
        <v>-6.4044269652881583E-26</v>
      </c>
      <c r="AQ60">
        <f t="shared" si="44"/>
        <v>-5.3275970434306588E-21</v>
      </c>
      <c r="AR60">
        <f t="shared" si="45"/>
        <v>-5.3276610877003123E-21</v>
      </c>
      <c r="AS60">
        <f t="shared" si="46"/>
        <v>-0.14333109283793227</v>
      </c>
      <c r="AT60">
        <f t="shared" si="47"/>
        <v>-9.3642980654115707E-2</v>
      </c>
      <c r="AU60">
        <f t="shared" si="48"/>
        <v>-0.23697407349204797</v>
      </c>
      <c r="AW60">
        <v>57</v>
      </c>
      <c r="AX60">
        <f>IF(Z60&gt;0, (R60*SUMPRODUCT(K60:$K$98, X60:$X$98)-K60*$AZ$3)/Z60, 0)</f>
        <v>-9.3250011290876911E+26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0.88953285599999998</v>
      </c>
      <c r="Q61" s="5">
        <f t="shared" si="60"/>
        <v>50</v>
      </c>
      <c r="R61">
        <f t="shared" si="31"/>
        <v>500000</v>
      </c>
      <c r="S61">
        <f t="shared" si="32"/>
        <v>-8.2871807973926887E+27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-468.13224740800587</v>
      </c>
      <c r="AC61">
        <f t="shared" si="33"/>
        <v>-417.97522090000524</v>
      </c>
      <c r="AE61">
        <f t="shared" si="34"/>
        <v>0</v>
      </c>
      <c r="AF61">
        <f t="shared" si="35"/>
        <v>0</v>
      </c>
      <c r="AG61">
        <f t="shared" si="36"/>
        <v>-2.5218179204652358E-24</v>
      </c>
      <c r="AH61">
        <f t="shared" si="37"/>
        <v>-2.2328094616717876E-19</v>
      </c>
      <c r="AI61">
        <f t="shared" si="38"/>
        <v>-2.2328346798509923E-19</v>
      </c>
      <c r="AJ61">
        <f t="shared" si="39"/>
        <v>-50.157026508000627</v>
      </c>
      <c r="AK61">
        <f t="shared" si="61"/>
        <v>-32.769257318560413</v>
      </c>
      <c r="AL61">
        <f t="shared" si="40"/>
        <v>-82.926283826561047</v>
      </c>
      <c r="AN61">
        <f t="shared" si="41"/>
        <v>0</v>
      </c>
      <c r="AO61">
        <f t="shared" si="42"/>
        <v>0</v>
      </c>
      <c r="AP61">
        <f t="shared" si="43"/>
        <v>-5.7449507692775803E-27</v>
      </c>
      <c r="AQ61">
        <f t="shared" si="44"/>
        <v>-5.0865609013180251E-22</v>
      </c>
      <c r="AR61">
        <f t="shared" si="45"/>
        <v>-5.0866183508257175E-22</v>
      </c>
      <c r="AS61">
        <f t="shared" si="46"/>
        <v>-0.11426266967309642</v>
      </c>
      <c r="AT61">
        <f t="shared" si="47"/>
        <v>-7.4651610853089675E-2</v>
      </c>
      <c r="AU61">
        <f t="shared" si="48"/>
        <v>-0.18891428052618611</v>
      </c>
      <c r="AW61">
        <v>58</v>
      </c>
      <c r="AX61">
        <f>IF(Z61&gt;0, (R61*SUMPRODUCT(K61:$K$98, X61:$X$98)-K61*$AZ$3)/Z61, 0)</f>
        <v>-8.2871807973926887E+27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0.89526598199999996</v>
      </c>
      <c r="Q62" s="5">
        <f t="shared" si="60"/>
        <v>50</v>
      </c>
      <c r="R62">
        <f t="shared" si="31"/>
        <v>500000</v>
      </c>
      <c r="S62">
        <f t="shared" si="32"/>
        <v>-7.8105718783094531E+28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-417.97522090000524</v>
      </c>
      <c r="AC62">
        <f t="shared" si="33"/>
        <v>-373.19216151786185</v>
      </c>
      <c r="AE62">
        <f t="shared" si="34"/>
        <v>0</v>
      </c>
      <c r="AF62">
        <f t="shared" si="35"/>
        <v>0</v>
      </c>
      <c r="AG62">
        <f t="shared" si="36"/>
        <v>-2.3890194427007618E-25</v>
      </c>
      <c r="AH62">
        <f t="shared" si="37"/>
        <v>-2.2576977969905071E-20</v>
      </c>
      <c r="AI62">
        <f t="shared" si="38"/>
        <v>-2.2577216871849341E-20</v>
      </c>
      <c r="AJ62">
        <f t="shared" si="39"/>
        <v>-44.783059382143392</v>
      </c>
      <c r="AK62">
        <f t="shared" si="61"/>
        <v>-29.25826546300037</v>
      </c>
      <c r="AL62">
        <f t="shared" si="40"/>
        <v>-74.041324845143762</v>
      </c>
      <c r="AN62">
        <f t="shared" si="41"/>
        <v>0</v>
      </c>
      <c r="AO62">
        <f t="shared" si="42"/>
        <v>0</v>
      </c>
      <c r="AP62">
        <f t="shared" si="43"/>
        <v>-4.8593059784451441E-28</v>
      </c>
      <c r="AQ62">
        <f t="shared" si="44"/>
        <v>-4.5921955285704899E-23</v>
      </c>
      <c r="AR62">
        <f t="shared" si="45"/>
        <v>-4.5922441216302744E-23</v>
      </c>
      <c r="AS62">
        <f t="shared" si="46"/>
        <v>-9.1089500696027087E-2</v>
      </c>
      <c r="AT62">
        <f t="shared" si="47"/>
        <v>-5.95118071214044E-2</v>
      </c>
      <c r="AU62">
        <f t="shared" si="48"/>
        <v>-0.15060130781743147</v>
      </c>
      <c r="AW62">
        <v>59</v>
      </c>
      <c r="AX62">
        <f>IF(Z62&gt;0, (R62*SUMPRODUCT(K62:$K$98, X62:$X$98)-K62*$AZ$3)/Z62, 0)</f>
        <v>-7.8105718783094531E+28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0.900953271</v>
      </c>
      <c r="Q63" s="5">
        <f t="shared" si="60"/>
        <v>50</v>
      </c>
      <c r="R63">
        <f t="shared" si="31"/>
        <v>500000</v>
      </c>
      <c r="S63">
        <f t="shared" si="32"/>
        <v>-7.8315340379855274E+29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-373.19216151786185</v>
      </c>
      <c r="AC63">
        <f t="shared" si="33"/>
        <v>-333.20728706951945</v>
      </c>
      <c r="AE63">
        <f t="shared" si="34"/>
        <v>0</v>
      </c>
      <c r="AF63">
        <f t="shared" si="35"/>
        <v>0</v>
      </c>
      <c r="AG63">
        <f t="shared" si="36"/>
        <v>-2.1273436688990564E-26</v>
      </c>
      <c r="AH63">
        <f t="shared" si="37"/>
        <v>-2.1523948813838487E-21</v>
      </c>
      <c r="AI63">
        <f t="shared" si="38"/>
        <v>-2.1524161548205377E-21</v>
      </c>
      <c r="AJ63">
        <f t="shared" si="39"/>
        <v>-39.984874448342396</v>
      </c>
      <c r="AK63">
        <f t="shared" si="61"/>
        <v>-26.123451306250331</v>
      </c>
      <c r="AL63">
        <f t="shared" si="40"/>
        <v>-66.108325754592727</v>
      </c>
      <c r="AN63">
        <f t="shared" si="41"/>
        <v>0</v>
      </c>
      <c r="AO63">
        <f t="shared" si="42"/>
        <v>0</v>
      </c>
      <c r="AP63">
        <f t="shared" si="43"/>
        <v>-3.8634402017025377E-29</v>
      </c>
      <c r="AQ63">
        <f t="shared" si="44"/>
        <v>-3.9089353714910783E-24</v>
      </c>
      <c r="AR63">
        <f t="shared" si="45"/>
        <v>-3.9089740058930955E-24</v>
      </c>
      <c r="AS63">
        <f t="shared" si="46"/>
        <v>-7.261599226405234E-2</v>
      </c>
      <c r="AT63">
        <f t="shared" si="47"/>
        <v>-4.7442448279180802E-2</v>
      </c>
      <c r="AU63">
        <f t="shared" si="48"/>
        <v>-0.12005844054323314</v>
      </c>
      <c r="AW63">
        <v>60</v>
      </c>
      <c r="AX63">
        <f>IF(Z63&gt;0, (R63*SUMPRODUCT(K63:$K$98, X63:$X$98)-K63*$AZ$3)/Z63, 0)</f>
        <v>-7.8315340379855274E+29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0.90658776299999999</v>
      </c>
      <c r="Q64" s="5">
        <f t="shared" si="60"/>
        <v>50</v>
      </c>
      <c r="R64">
        <f t="shared" si="31"/>
        <v>500000</v>
      </c>
      <c r="S64">
        <f t="shared" si="32"/>
        <v>-8.3829919407918791E+30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-333.20728706951945</v>
      </c>
      <c r="AC64">
        <f t="shared" si="33"/>
        <v>-297.50650631207094</v>
      </c>
      <c r="AE64">
        <f t="shared" si="34"/>
        <v>0</v>
      </c>
      <c r="AF64">
        <f t="shared" si="35"/>
        <v>0</v>
      </c>
      <c r="AG64">
        <f t="shared" si="36"/>
        <v>-1.7744649429065758E-27</v>
      </c>
      <c r="AH64">
        <f t="shared" si="37"/>
        <v>-1.9286237379194082E-22</v>
      </c>
      <c r="AI64">
        <f t="shared" si="38"/>
        <v>-1.9286414825688373E-22</v>
      </c>
      <c r="AJ64">
        <f t="shared" si="39"/>
        <v>-35.700780757448513</v>
      </c>
      <c r="AK64">
        <f t="shared" si="61"/>
        <v>-23.324510094866366</v>
      </c>
      <c r="AL64">
        <f t="shared" si="40"/>
        <v>-59.025290852314882</v>
      </c>
      <c r="AN64">
        <f t="shared" si="41"/>
        <v>0</v>
      </c>
      <c r="AO64">
        <f t="shared" si="42"/>
        <v>0</v>
      </c>
      <c r="AP64">
        <f t="shared" si="43"/>
        <v>-2.877305265533391E-30</v>
      </c>
      <c r="AQ64">
        <f t="shared" si="44"/>
        <v>-3.1272746517372965E-25</v>
      </c>
      <c r="AR64">
        <f t="shared" si="45"/>
        <v>-3.1273034247899523E-25</v>
      </c>
      <c r="AS64">
        <f t="shared" si="46"/>
        <v>-5.7889024445194691E-2</v>
      </c>
      <c r="AT64">
        <f t="shared" si="47"/>
        <v>-3.7820829304193872E-2</v>
      </c>
      <c r="AU64">
        <f t="shared" si="48"/>
        <v>-9.5709853749388563E-2</v>
      </c>
      <c r="AW64">
        <v>61</v>
      </c>
      <c r="AX64">
        <f>IF(Z64&gt;0, (R64*SUMPRODUCT(K64:$K$98, X64:$X$98)-K64*$AZ$3)/Z64, 0)</f>
        <v>-8.3829919407918791E+30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0.91219363099999995</v>
      </c>
      <c r="Q65" s="5">
        <f t="shared" si="60"/>
        <v>50</v>
      </c>
      <c r="R65">
        <f t="shared" si="31"/>
        <v>500000</v>
      </c>
      <c r="S65">
        <f t="shared" si="32"/>
        <v>-9.6197963342176764E+31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-297.50650631207094</v>
      </c>
      <c r="AC65">
        <f t="shared" si="33"/>
        <v>-265.63080920720614</v>
      </c>
      <c r="AE65">
        <f t="shared" si="34"/>
        <v>0</v>
      </c>
      <c r="AF65">
        <f t="shared" si="35"/>
        <v>0</v>
      </c>
      <c r="AG65">
        <f t="shared" si="36"/>
        <v>-1.3806467412535318E-28</v>
      </c>
      <c r="AH65">
        <f t="shared" si="37"/>
        <v>-1.618655619352157E-23</v>
      </c>
      <c r="AI65">
        <f t="shared" si="38"/>
        <v>-1.6186694258195697E-23</v>
      </c>
      <c r="AJ65">
        <f t="shared" si="39"/>
        <v>-31.875697104864798</v>
      </c>
      <c r="AK65">
        <f t="shared" si="61"/>
        <v>-20.825455441844969</v>
      </c>
      <c r="AL65">
        <f t="shared" si="40"/>
        <v>-52.701152546709764</v>
      </c>
      <c r="AN65">
        <f t="shared" si="41"/>
        <v>0</v>
      </c>
      <c r="AO65">
        <f t="shared" si="42"/>
        <v>0</v>
      </c>
      <c r="AP65">
        <f t="shared" si="43"/>
        <v>-1.9988631715690565E-31</v>
      </c>
      <c r="AQ65">
        <f t="shared" si="44"/>
        <v>-2.3434460157699309E-26</v>
      </c>
      <c r="AR65">
        <f t="shared" si="45"/>
        <v>-2.3434660044016468E-26</v>
      </c>
      <c r="AS65">
        <f t="shared" si="46"/>
        <v>-4.6148775865110639E-2</v>
      </c>
      <c r="AT65">
        <f t="shared" si="47"/>
        <v>-3.015053356520557E-2</v>
      </c>
      <c r="AU65">
        <f t="shared" si="48"/>
        <v>-7.6299309430316195E-2</v>
      </c>
      <c r="AW65">
        <v>62</v>
      </c>
      <c r="AX65">
        <f>IF(Z65&gt;0, (R65*SUMPRODUCT(K65:$K$98, X65:$X$98)-K65*$AZ$3)/Z65, 0)</f>
        <v>-9.6197963342176764E+31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0.91779930600000004</v>
      </c>
      <c r="Q66" s="5">
        <f t="shared" si="60"/>
        <v>50</v>
      </c>
      <c r="R66">
        <f t="shared" si="31"/>
        <v>500000</v>
      </c>
      <c r="S66">
        <f t="shared" si="32"/>
        <v>-1.1896151399648891E+33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-265.63080920720614</v>
      </c>
      <c r="AC66">
        <f t="shared" si="33"/>
        <v>-237.17036536357691</v>
      </c>
      <c r="AE66">
        <f t="shared" si="34"/>
        <v>0</v>
      </c>
      <c r="AF66">
        <f t="shared" si="35"/>
        <v>0</v>
      </c>
      <c r="AG66">
        <f t="shared" si="36"/>
        <v>-9.9683652887343412E-30</v>
      </c>
      <c r="AH66">
        <f t="shared" si="37"/>
        <v>-1.2671566209536532E-24</v>
      </c>
      <c r="AI66">
        <f t="shared" si="38"/>
        <v>-1.267166589318942E-24</v>
      </c>
      <c r="AJ66">
        <f t="shared" si="39"/>
        <v>-28.460443843629236</v>
      </c>
      <c r="AK66">
        <f t="shared" si="61"/>
        <v>-18.59415664450443</v>
      </c>
      <c r="AL66">
        <f t="shared" si="40"/>
        <v>-47.054600488133666</v>
      </c>
      <c r="AN66">
        <f t="shared" si="41"/>
        <v>0</v>
      </c>
      <c r="AO66">
        <f t="shared" si="42"/>
        <v>0</v>
      </c>
      <c r="AP66">
        <f t="shared" si="43"/>
        <v>-1.2885652517707761E-32</v>
      </c>
      <c r="AQ66">
        <f t="shared" si="44"/>
        <v>-1.6379957425491421E-27</v>
      </c>
      <c r="AR66">
        <f t="shared" si="45"/>
        <v>-1.6380086282016597E-27</v>
      </c>
      <c r="AS66">
        <f t="shared" si="46"/>
        <v>-3.6789521576140433E-2</v>
      </c>
      <c r="AT66">
        <f t="shared" si="47"/>
        <v>-2.4035820763078409E-2</v>
      </c>
      <c r="AU66">
        <f t="shared" si="48"/>
        <v>-6.0825342339218838E-2</v>
      </c>
      <c r="AW66">
        <v>63</v>
      </c>
      <c r="AX66">
        <f>IF(Z66&gt;0, (R66*SUMPRODUCT(K66:$K$98, X66:$X$98)-K66*$AZ$3)/Z66, 0)</f>
        <v>-1.1896151399648891E+33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0.92340517499999997</v>
      </c>
      <c r="Q67" s="5">
        <f t="shared" si="60"/>
        <v>50</v>
      </c>
      <c r="R67">
        <f t="shared" si="31"/>
        <v>500000</v>
      </c>
      <c r="S67">
        <f t="shared" si="32"/>
        <v>-1.5949533240287819E+34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-237.17036536357691</v>
      </c>
      <c r="AC67">
        <f t="shared" si="33"/>
        <v>-211.75925478890792</v>
      </c>
      <c r="AE67">
        <f t="shared" si="34"/>
        <v>0</v>
      </c>
      <c r="AF67">
        <f t="shared" si="35"/>
        <v>0</v>
      </c>
      <c r="AG67">
        <f t="shared" si="36"/>
        <v>-6.6384154193933827E-31</v>
      </c>
      <c r="AH67">
        <f t="shared" si="37"/>
        <v>-9.2048400939076598E-26</v>
      </c>
      <c r="AI67">
        <f t="shared" ref="AI67:AI69" si="62">SUM(AE67:AH67)</f>
        <v>-9.204906478061854E-26</v>
      </c>
      <c r="AJ67">
        <f t="shared" si="39"/>
        <v>-25.411110574668982</v>
      </c>
      <c r="AK67">
        <f t="shared" si="61"/>
        <v>-16.601925575450384</v>
      </c>
      <c r="AL67">
        <f t="shared" ref="AL67:AL69" si="63">SUM(AI67:AK67)</f>
        <v>-42.013036150119362</v>
      </c>
      <c r="AN67">
        <f t="shared" si="41"/>
        <v>0</v>
      </c>
      <c r="AO67">
        <f t="shared" si="42"/>
        <v>0</v>
      </c>
      <c r="AP67">
        <f t="shared" si="43"/>
        <v>-7.6617658431031965E-34</v>
      </c>
      <c r="AQ67">
        <f t="shared" si="44"/>
        <v>-1.0623819837592075E-28</v>
      </c>
      <c r="AR67">
        <f t="shared" si="45"/>
        <v>-1.0623896455250505E-28</v>
      </c>
      <c r="AS67">
        <f t="shared" si="46"/>
        <v>-2.9328381358530338E-2</v>
      </c>
      <c r="AT67">
        <f t="shared" si="47"/>
        <v>-1.91612091542398E-2</v>
      </c>
      <c r="AU67">
        <f t="shared" si="48"/>
        <v>-4.8489590512770138E-2</v>
      </c>
      <c r="AW67">
        <v>64</v>
      </c>
      <c r="AX67">
        <f>IF(Z67&gt;0, (R67*SUMPRODUCT(K67:$K$98, X67:$X$98)-K67*$AZ$3)/Z67, 0)</f>
        <v>-1.5949533240287819E+34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0.92901104300000004</v>
      </c>
      <c r="Q68" s="5">
        <f t="shared" si="60"/>
        <v>50</v>
      </c>
      <c r="R68">
        <f t="shared" si="31"/>
        <v>500000</v>
      </c>
      <c r="S68">
        <f t="shared" si="32"/>
        <v>-2.334956257544858E+35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-211.75925478890792</v>
      </c>
      <c r="AC68">
        <f t="shared" si="33"/>
        <v>-189.07076320438205</v>
      </c>
      <c r="AE68">
        <f t="shared" si="34"/>
        <v>0</v>
      </c>
      <c r="AF68">
        <f t="shared" si="35"/>
        <v>0</v>
      </c>
      <c r="AG68">
        <f t="shared" si="36"/>
        <v>-4.0487003256151944E-32</v>
      </c>
      <c r="AH68">
        <f t="shared" si="37"/>
        <v>-6.1671612326379298E-27</v>
      </c>
      <c r="AI68">
        <f t="shared" si="62"/>
        <v>-6.1672017196411861E-27</v>
      </c>
      <c r="AJ68">
        <f t="shared" si="39"/>
        <v>-22.688491584525877</v>
      </c>
      <c r="AK68">
        <f t="shared" si="61"/>
        <v>-14.823147835223557</v>
      </c>
      <c r="AL68">
        <f t="shared" si="63"/>
        <v>-37.511639419749436</v>
      </c>
      <c r="AN68">
        <f t="shared" si="41"/>
        <v>0</v>
      </c>
      <c r="AO68">
        <f t="shared" si="42"/>
        <v>0</v>
      </c>
      <c r="AP68">
        <f t="shared" si="43"/>
        <v>-4.1721706031168653E-35</v>
      </c>
      <c r="AQ68">
        <f t="shared" si="44"/>
        <v>-6.3552366760027452E-30</v>
      </c>
      <c r="AR68">
        <f t="shared" si="45"/>
        <v>-6.3552783977087773E-30</v>
      </c>
      <c r="AS68">
        <f t="shared" si="46"/>
        <v>-2.338040605750186E-2</v>
      </c>
      <c r="AT68">
        <f t="shared" si="47"/>
        <v>-1.5275198624234532E-2</v>
      </c>
      <c r="AU68">
        <f t="shared" si="48"/>
        <v>-3.8655604681736393E-2</v>
      </c>
      <c r="AW68">
        <v>65</v>
      </c>
      <c r="AX68">
        <f>IF(Z68&gt;0, (R68*SUMPRODUCT(K68:$K$98, X68:$X$98)-K68*$AZ$3)/Z68, 0)</f>
        <v>-2.334956257544858E+35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-189.07076320438205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-4.0487003256151945E-28</v>
      </c>
      <c r="AI69">
        <f t="shared" si="62"/>
        <v>-4.0487003256151945E-28</v>
      </c>
      <c r="AJ69">
        <f t="shared" si="39"/>
        <v>-189.07076320438205</v>
      </c>
      <c r="AK69">
        <f t="shared" si="61"/>
        <v>-13.234953424306745</v>
      </c>
      <c r="AL69">
        <f t="shared" si="63"/>
        <v>-202.3057166286888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-3.7251523242114866E-31</v>
      </c>
      <c r="AR69">
        <f t="shared" si="45"/>
        <v>-3.7251523242114866E-31</v>
      </c>
      <c r="AS69">
        <f t="shared" si="46"/>
        <v>-0.17396135459450765</v>
      </c>
      <c r="AT69">
        <f t="shared" si="47"/>
        <v>-1.2177294821615538E-2</v>
      </c>
      <c r="AU69">
        <f t="shared" si="48"/>
        <v>-0.18613864941612318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267866.34726502048</v>
      </c>
      <c r="AO71" s="6">
        <f t="shared" si="70"/>
        <v>-26786.634726502049</v>
      </c>
      <c r="AP71" s="6">
        <f t="shared" si="70"/>
        <v>-2832.7090310241852</v>
      </c>
      <c r="AQ71" s="6">
        <f t="shared" si="70"/>
        <v>-183475.44560570628</v>
      </c>
      <c r="AR71" s="6">
        <f t="shared" si="70"/>
        <v>54771.557901787935</v>
      </c>
      <c r="AS71" s="6">
        <f t="shared" si="70"/>
        <v>8327.5483252751728</v>
      </c>
      <c r="AT71" s="6">
        <f t="shared" si="70"/>
        <v>-5308.9547154518723</v>
      </c>
      <c r="AU71" s="6">
        <f t="shared" si="70"/>
        <v>57790.151511611235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48590.972655857076</v>
      </c>
      <c r="K3">
        <v>1</v>
      </c>
      <c r="L3" s="2">
        <v>0</v>
      </c>
      <c r="O3">
        <f>$C$3</f>
        <v>48590.972655857076</v>
      </c>
      <c r="P3">
        <f>O3*C5</f>
        <v>4859.0972655857076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48590.972655857076</v>
      </c>
      <c r="AF3">
        <f t="shared" ref="AF3:AF34" si="4">-$Z3*P3</f>
        <v>-4859.0972655857076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41211.967186271366</v>
      </c>
      <c r="AJ3">
        <f t="shared" ref="AJ3:AJ34" si="8">AB3-AC3</f>
        <v>0</v>
      </c>
      <c r="AL3">
        <f t="shared" ref="AL3:AL34" si="9">SUM(AI3:AK3)</f>
        <v>41211.967186271366</v>
      </c>
      <c r="AN3">
        <f t="shared" ref="AN3:AN34" si="10">AE3*$K3</f>
        <v>48590.972655857076</v>
      </c>
      <c r="AO3">
        <f t="shared" ref="AO3:AO34" si="11">AF3*$K3</f>
        <v>-4859.0972655857076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41211.967186271366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41211.967186271366</v>
      </c>
      <c r="AW3">
        <v>0</v>
      </c>
      <c r="AX3">
        <f>IF(Z3&gt;0, (R3*SUMPRODUCT(K3:$K$98, X3:$X$98)-K3*$AZ$3)/Z3, 0)</f>
        <v>0</v>
      </c>
      <c r="AZ3">
        <f>C6*SUMPRODUCT(X4:X98, K4:K98)/1</f>
        <v>28774.056097925164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1000000</v>
      </c>
      <c r="S4">
        <f t="shared" si="1"/>
        <v>1433.0863474873597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1417.0908023127267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-1417.0908023127267</v>
      </c>
      <c r="AK4">
        <f>G4*SUM(AB4, AE4:AF4)</f>
        <v>0</v>
      </c>
      <c r="AL4">
        <f t="shared" si="9"/>
        <v>-2578.6968023127265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-1104.3981745579006</v>
      </c>
      <c r="AR4">
        <f t="shared" si="14"/>
        <v>-1104.3981745579006</v>
      </c>
      <c r="AS4">
        <f t="shared" si="15"/>
        <v>-1347.3006296945489</v>
      </c>
      <c r="AT4">
        <f t="shared" si="16"/>
        <v>0</v>
      </c>
      <c r="AU4">
        <f t="shared" si="17"/>
        <v>-2451.6988042524495</v>
      </c>
      <c r="AW4">
        <v>1</v>
      </c>
      <c r="AX4">
        <f>IF(Z4&gt;0, (R4*SUMPRODUCT(K4:$K$98, X4:$X$98)-K4*$AZ$3)/Z4, 0)</f>
        <v>1433.0863474873597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1.1730060000000001E-3</v>
      </c>
      <c r="Q5" s="5">
        <f t="shared" ref="Q5:Q36" si="29">$C$8</f>
        <v>50</v>
      </c>
      <c r="R5">
        <f t="shared" si="0"/>
        <v>1000000</v>
      </c>
      <c r="S5">
        <f t="shared" si="1"/>
        <v>1755.7400218989371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1417.0908023127267</v>
      </c>
      <c r="AC5">
        <f t="shared" si="2"/>
        <v>1716.7452057764822</v>
      </c>
      <c r="AE5">
        <f t="shared" si="3"/>
        <v>0</v>
      </c>
      <c r="AF5">
        <f t="shared" si="4"/>
        <v>0</v>
      </c>
      <c r="AG5">
        <f t="shared" si="5"/>
        <v>-48.889504834540375</v>
      </c>
      <c r="AH5">
        <f t="shared" si="6"/>
        <v>-1159.9133691923639</v>
      </c>
      <c r="AI5">
        <f t="shared" si="7"/>
        <v>-1208.8028740269042</v>
      </c>
      <c r="AJ5">
        <f t="shared" si="8"/>
        <v>-299.65440346375544</v>
      </c>
      <c r="AK5">
        <f>G5*SUM(AB5, AE5:AF5)</f>
        <v>5.8100722894821804</v>
      </c>
      <c r="AL5">
        <f t="shared" si="9"/>
        <v>-1502.6472052011775</v>
      </c>
      <c r="AN5">
        <f t="shared" si="10"/>
        <v>0</v>
      </c>
      <c r="AO5">
        <f t="shared" si="11"/>
        <v>0</v>
      </c>
      <c r="AP5">
        <f t="shared" si="12"/>
        <v>-44.096148539466803</v>
      </c>
      <c r="AQ5">
        <f t="shared" si="13"/>
        <v>-1046.1900236854942</v>
      </c>
      <c r="AR5">
        <f t="shared" si="14"/>
        <v>-1090.2861722249609</v>
      </c>
      <c r="AS5">
        <f t="shared" si="15"/>
        <v>-270.27488067966033</v>
      </c>
      <c r="AT5">
        <f t="shared" si="16"/>
        <v>5.2404255590054563</v>
      </c>
      <c r="AU5">
        <f t="shared" si="17"/>
        <v>-1355.3206273456158</v>
      </c>
      <c r="AW5">
        <v>2</v>
      </c>
      <c r="AX5">
        <f>IF(Z5&gt;0, (R5*SUMPRODUCT(K5:$K$98, X5:$X$98)-K5*$AZ$3)/Z5, 0)</f>
        <v>1755.7400218989371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1.1872549999999999E-3</v>
      </c>
      <c r="Q6" s="5">
        <f t="shared" si="29"/>
        <v>50</v>
      </c>
      <c r="R6">
        <f t="shared" si="0"/>
        <v>1000000</v>
      </c>
      <c r="S6">
        <f t="shared" si="1"/>
        <v>2143.4733508465406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1716.7452057764822</v>
      </c>
      <c r="AC6">
        <f t="shared" si="2"/>
        <v>2072.4200162357556</v>
      </c>
      <c r="AE6">
        <f t="shared" si="3"/>
        <v>0</v>
      </c>
      <c r="AF6">
        <f t="shared" si="4"/>
        <v>0</v>
      </c>
      <c r="AG6">
        <f t="shared" si="5"/>
        <v>-48.342565477132638</v>
      </c>
      <c r="AH6">
        <f t="shared" si="6"/>
        <v>-1160.8861812466446</v>
      </c>
      <c r="AI6">
        <f t="shared" si="7"/>
        <v>-1209.2287467237772</v>
      </c>
      <c r="AJ6">
        <f t="shared" si="8"/>
        <v>-355.67481045927343</v>
      </c>
      <c r="AK6">
        <f>G6*SUM(AB6, AE6:AF6)</f>
        <v>12.188890961013024</v>
      </c>
      <c r="AL6">
        <f t="shared" si="9"/>
        <v>-1552.7146662220377</v>
      </c>
      <c r="AN6">
        <f t="shared" si="10"/>
        <v>0</v>
      </c>
      <c r="AO6">
        <f t="shared" si="11"/>
        <v>0</v>
      </c>
      <c r="AP6">
        <f t="shared" si="12"/>
        <v>-41.24759595235826</v>
      </c>
      <c r="AQ6">
        <f t="shared" si="13"/>
        <v>-990.5093715679626</v>
      </c>
      <c r="AR6">
        <f t="shared" si="14"/>
        <v>-1031.7569675203208</v>
      </c>
      <c r="AS6">
        <f t="shared" si="15"/>
        <v>-303.47439626875774</v>
      </c>
      <c r="AT6">
        <f t="shared" si="16"/>
        <v>10.399995211363731</v>
      </c>
      <c r="AU6">
        <f t="shared" si="17"/>
        <v>-1324.831368577715</v>
      </c>
      <c r="AW6">
        <v>3</v>
      </c>
      <c r="AX6">
        <f>IF(Z6&gt;0, (R6*SUMPRODUCT(K6:$K$98, X6:$X$98)-K6*$AZ$3)/Z6, 0)</f>
        <v>2143.4733508465406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1.2024550000000001E-3</v>
      </c>
      <c r="Q7" s="5">
        <f t="shared" si="29"/>
        <v>50</v>
      </c>
      <c r="R7">
        <f t="shared" si="0"/>
        <v>1000000</v>
      </c>
      <c r="S7">
        <f t="shared" si="1"/>
        <v>2671.8340393281492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2072.4200162357556</v>
      </c>
      <c r="AC7">
        <f t="shared" si="2"/>
        <v>2554.3273160006211</v>
      </c>
      <c r="AE7">
        <f t="shared" si="3"/>
        <v>0</v>
      </c>
      <c r="AF7">
        <f t="shared" si="4"/>
        <v>0</v>
      </c>
      <c r="AG7">
        <f t="shared" si="5"/>
        <v>-47.801010062790503</v>
      </c>
      <c r="AH7">
        <f t="shared" si="6"/>
        <v>-1162.5951914161105</v>
      </c>
      <c r="AI7">
        <f t="shared" si="7"/>
        <v>-1210.396201478901</v>
      </c>
      <c r="AJ7">
        <f t="shared" si="8"/>
        <v>-481.90729976486546</v>
      </c>
      <c r="AK7">
        <f>G7*SUM(AB7, AE7:AF7)</f>
        <v>28.599396224053425</v>
      </c>
      <c r="AL7">
        <f t="shared" si="9"/>
        <v>-1663.7041050197131</v>
      </c>
      <c r="AN7">
        <f t="shared" si="10"/>
        <v>0</v>
      </c>
      <c r="AO7">
        <f t="shared" si="11"/>
        <v>0</v>
      </c>
      <c r="AP7">
        <f t="shared" si="12"/>
        <v>-38.339463822940189</v>
      </c>
      <c r="AQ7">
        <f t="shared" si="13"/>
        <v>-932.4756155460226</v>
      </c>
      <c r="AR7">
        <f t="shared" si="14"/>
        <v>-970.81507936896287</v>
      </c>
      <c r="AS7">
        <f t="shared" si="15"/>
        <v>-386.52044090859255</v>
      </c>
      <c r="AT7">
        <f t="shared" si="16"/>
        <v>22.938542835176619</v>
      </c>
      <c r="AU7">
        <f t="shared" si="17"/>
        <v>-1334.3969774423788</v>
      </c>
      <c r="AW7">
        <v>4</v>
      </c>
      <c r="AX7">
        <f>IF(Z7&gt;0, (R7*SUMPRODUCT(K7:$K$98, X7:$X$98)-K7*$AZ$3)/Z7, 0)</f>
        <v>2671.8340393281492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1.2214540000000001E-3</v>
      </c>
      <c r="Q8" s="5">
        <f t="shared" si="29"/>
        <v>50</v>
      </c>
      <c r="R8">
        <f t="shared" si="0"/>
        <v>1000000</v>
      </c>
      <c r="S8">
        <f t="shared" si="1"/>
        <v>3346.9785915480879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2554.3273160006211</v>
      </c>
      <c r="AC8">
        <f t="shared" si="2"/>
        <v>3163.8729721859418</v>
      </c>
      <c r="AE8">
        <f t="shared" si="3"/>
        <v>0</v>
      </c>
      <c r="AF8">
        <f t="shared" si="4"/>
        <v>0</v>
      </c>
      <c r="AG8">
        <f t="shared" si="5"/>
        <v>-47.26461322721736</v>
      </c>
      <c r="AH8">
        <f t="shared" si="6"/>
        <v>-1167.7346989047144</v>
      </c>
      <c r="AI8">
        <f t="shared" si="7"/>
        <v>-1214.9993121319317</v>
      </c>
      <c r="AJ8">
        <f t="shared" si="8"/>
        <v>-609.54565618532069</v>
      </c>
      <c r="AK8">
        <f>G8*SUM(AB8, AE8:AF8)</f>
        <v>55.173470025613419</v>
      </c>
      <c r="AL8">
        <f t="shared" si="9"/>
        <v>-1769.371498291639</v>
      </c>
      <c r="AN8">
        <f t="shared" si="10"/>
        <v>0</v>
      </c>
      <c r="AO8">
        <f t="shared" si="11"/>
        <v>0</v>
      </c>
      <c r="AP8">
        <f t="shared" si="12"/>
        <v>-35.376296466280699</v>
      </c>
      <c r="AQ8">
        <f t="shared" si="13"/>
        <v>-874.01813072761456</v>
      </c>
      <c r="AR8">
        <f t="shared" si="14"/>
        <v>-909.39442719389524</v>
      </c>
      <c r="AS8">
        <f t="shared" si="15"/>
        <v>-456.22858986029263</v>
      </c>
      <c r="AT8">
        <f t="shared" si="16"/>
        <v>41.295863848846388</v>
      </c>
      <c r="AU8">
        <f t="shared" si="17"/>
        <v>-1324.3271532053416</v>
      </c>
      <c r="AW8">
        <v>5</v>
      </c>
      <c r="AX8">
        <f>IF(Z8&gt;0, (R8*SUMPRODUCT(K8:$K$98, X8:$X$98)-K8*$AZ$3)/Z8, 0)</f>
        <v>3346.9785915480879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1.250903E-3</v>
      </c>
      <c r="Q9" s="5">
        <f t="shared" si="29"/>
        <v>50</v>
      </c>
      <c r="R9">
        <f t="shared" si="0"/>
        <v>1000000</v>
      </c>
      <c r="S9">
        <f t="shared" si="1"/>
        <v>4003.5700153544958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3163.8729721859418</v>
      </c>
      <c r="AC9">
        <f t="shared" si="2"/>
        <v>3741.9642312649194</v>
      </c>
      <c r="AE9">
        <f t="shared" si="3"/>
        <v>0</v>
      </c>
      <c r="AF9">
        <f t="shared" si="4"/>
        <v>0</v>
      </c>
      <c r="AG9">
        <f t="shared" si="5"/>
        <v>-46.732843648465419</v>
      </c>
      <c r="AH9">
        <f t="shared" si="6"/>
        <v>-1182.4689295953176</v>
      </c>
      <c r="AI9">
        <f t="shared" si="7"/>
        <v>-1229.201773243783</v>
      </c>
      <c r="AJ9">
        <f t="shared" si="8"/>
        <v>-578.0912590789776</v>
      </c>
      <c r="AK9">
        <f t="shared" ref="AK9:AK40" si="30">G9*SUM(AB9:AB9, AE9:AF9)</f>
        <v>70.554367279746501</v>
      </c>
      <c r="AL9">
        <f t="shared" si="9"/>
        <v>-1736.7386650430142</v>
      </c>
      <c r="AN9">
        <f t="shared" si="10"/>
        <v>0</v>
      </c>
      <c r="AO9">
        <f t="shared" si="11"/>
        <v>0</v>
      </c>
      <c r="AP9">
        <f t="shared" si="12"/>
        <v>-32.619864950330438</v>
      </c>
      <c r="AQ9">
        <f t="shared" si="13"/>
        <v>-825.3719179065547</v>
      </c>
      <c r="AR9">
        <f t="shared" si="14"/>
        <v>-857.99178285688504</v>
      </c>
      <c r="AS9">
        <f t="shared" si="15"/>
        <v>-403.51190571605537</v>
      </c>
      <c r="AT9">
        <f t="shared" si="16"/>
        <v>49.247461798676959</v>
      </c>
      <c r="AU9">
        <f t="shared" si="17"/>
        <v>-1212.2562267742635</v>
      </c>
      <c r="AW9">
        <v>6</v>
      </c>
      <c r="AX9">
        <f>IF(Z9&gt;0, (R9*SUMPRODUCT(K9:$K$98, X9:$X$98)-K9*$AZ$3)/Z9, 0)</f>
        <v>4003.5700153544958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1.286052E-3</v>
      </c>
      <c r="Q10" s="5">
        <f t="shared" si="29"/>
        <v>50</v>
      </c>
      <c r="R10">
        <f t="shared" si="0"/>
        <v>1000000</v>
      </c>
      <c r="S10">
        <f t="shared" si="1"/>
        <v>4275.4856498042127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3741.9642312649194</v>
      </c>
      <c r="AC10">
        <f t="shared" si="2"/>
        <v>3951.0117195010566</v>
      </c>
      <c r="AE10">
        <f t="shared" si="3"/>
        <v>0</v>
      </c>
      <c r="AF10">
        <f t="shared" si="4"/>
        <v>0</v>
      </c>
      <c r="AG10">
        <f t="shared" si="5"/>
        <v>-46.205414344940969</v>
      </c>
      <c r="AH10">
        <f t="shared" si="6"/>
        <v>-1202.0173407959251</v>
      </c>
      <c r="AI10">
        <f t="shared" si="7"/>
        <v>-1248.222755140866</v>
      </c>
      <c r="AJ10">
        <f t="shared" si="8"/>
        <v>-209.04748823613727</v>
      </c>
      <c r="AK10">
        <f t="shared" si="30"/>
        <v>16.090446194439153</v>
      </c>
      <c r="AL10">
        <f t="shared" si="9"/>
        <v>-1441.179797182564</v>
      </c>
      <c r="AN10">
        <f t="shared" si="10"/>
        <v>0</v>
      </c>
      <c r="AO10">
        <f t="shared" si="11"/>
        <v>0</v>
      </c>
      <c r="AP10">
        <f t="shared" si="12"/>
        <v>-30.590643515382748</v>
      </c>
      <c r="AQ10">
        <f t="shared" si="13"/>
        <v>-795.80465823963505</v>
      </c>
      <c r="AR10">
        <f t="shared" si="14"/>
        <v>-826.39530175501773</v>
      </c>
      <c r="AS10">
        <f t="shared" si="15"/>
        <v>-138.40146833610251</v>
      </c>
      <c r="AT10">
        <f t="shared" si="16"/>
        <v>10.652801419828149</v>
      </c>
      <c r="AU10">
        <f t="shared" si="17"/>
        <v>-954.1439686712921</v>
      </c>
      <c r="AW10">
        <v>7</v>
      </c>
      <c r="AX10">
        <f>IF(Z10&gt;0, (R10*SUMPRODUCT(K10:$K$98, X10:$X$98)-K10*$AZ$3)/Z10, 0)</f>
        <v>4275.4856498042127</v>
      </c>
    </row>
    <row r="11" spans="1:52" x14ac:dyDescent="0.25">
      <c r="A11" t="s">
        <v>33</v>
      </c>
      <c r="C11" s="25">
        <f>AU100</f>
        <v>9217.0473462753162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1.3202509999999999E-3</v>
      </c>
      <c r="Q11" s="5">
        <f t="shared" si="29"/>
        <v>50</v>
      </c>
      <c r="R11">
        <f t="shared" si="0"/>
        <v>1000000</v>
      </c>
      <c r="S11">
        <f t="shared" si="1"/>
        <v>4476.5182037995655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3951.0117195010566</v>
      </c>
      <c r="AC11">
        <f t="shared" si="2"/>
        <v>4089.9580949745396</v>
      </c>
      <c r="AE11">
        <f t="shared" si="3"/>
        <v>0</v>
      </c>
      <c r="AF11">
        <f t="shared" si="4"/>
        <v>0</v>
      </c>
      <c r="AG11">
        <f t="shared" si="5"/>
        <v>-45.682357456997238</v>
      </c>
      <c r="AH11">
        <f t="shared" si="6"/>
        <v>-1220.0548898864531</v>
      </c>
      <c r="AI11">
        <f t="shared" si="7"/>
        <v>-1265.7372473434502</v>
      </c>
      <c r="AJ11">
        <f t="shared" si="8"/>
        <v>-138.94637547348293</v>
      </c>
      <c r="AK11">
        <f t="shared" si="30"/>
        <v>6.321618751201691</v>
      </c>
      <c r="AL11">
        <f t="shared" si="9"/>
        <v>-1398.3620040657315</v>
      </c>
      <c r="AN11">
        <f t="shared" si="10"/>
        <v>0</v>
      </c>
      <c r="AO11">
        <f t="shared" si="11"/>
        <v>0</v>
      </c>
      <c r="AP11">
        <f t="shared" si="12"/>
        <v>-28.760317375938659</v>
      </c>
      <c r="AQ11">
        <f t="shared" si="13"/>
        <v>-768.11197588108757</v>
      </c>
      <c r="AR11">
        <f t="shared" si="14"/>
        <v>-796.87229325702617</v>
      </c>
      <c r="AS11">
        <f t="shared" si="15"/>
        <v>-87.476699524875613</v>
      </c>
      <c r="AT11">
        <f t="shared" si="16"/>
        <v>3.9799119777343552</v>
      </c>
      <c r="AU11">
        <f t="shared" si="17"/>
        <v>-880.36908080416754</v>
      </c>
      <c r="AW11">
        <v>8</v>
      </c>
      <c r="AX11">
        <f>IF(Z11&gt;0, (R11*SUMPRODUCT(K11:$K$98, X11:$X$98)-K11*$AZ$3)/Z11, 0)</f>
        <v>4476.5182037995655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1.3639489999999999E-3</v>
      </c>
      <c r="Q12" s="5">
        <f t="shared" si="29"/>
        <v>50</v>
      </c>
      <c r="R12">
        <f t="shared" si="0"/>
        <v>1000000</v>
      </c>
      <c r="S12">
        <f t="shared" si="1"/>
        <v>5007.1368713460379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4089.9580949745396</v>
      </c>
      <c r="AC12">
        <f t="shared" si="2"/>
        <v>4522.7690302615956</v>
      </c>
      <c r="AE12">
        <f t="shared" si="3"/>
        <v>0</v>
      </c>
      <c r="AF12">
        <f t="shared" si="4"/>
        <v>0</v>
      </c>
      <c r="AG12">
        <f t="shared" si="5"/>
        <v>-45.163225476656152</v>
      </c>
      <c r="AH12">
        <f t="shared" si="6"/>
        <v>-1246.1681154222786</v>
      </c>
      <c r="AI12">
        <f t="shared" si="7"/>
        <v>-1291.3313408989347</v>
      </c>
      <c r="AJ12">
        <f t="shared" si="8"/>
        <v>-432.81093528705605</v>
      </c>
      <c r="AK12">
        <f t="shared" si="30"/>
        <v>85.889119994465332</v>
      </c>
      <c r="AL12">
        <f t="shared" si="9"/>
        <v>-1638.2531561915255</v>
      </c>
      <c r="AN12">
        <f t="shared" si="10"/>
        <v>0</v>
      </c>
      <c r="AO12">
        <f t="shared" si="11"/>
        <v>0</v>
      </c>
      <c r="AP12">
        <f t="shared" si="12"/>
        <v>-26.548540239080001</v>
      </c>
      <c r="AQ12">
        <f t="shared" si="13"/>
        <v>-732.541664324821</v>
      </c>
      <c r="AR12">
        <f t="shared" si="14"/>
        <v>-759.09020456390101</v>
      </c>
      <c r="AS12">
        <f t="shared" si="15"/>
        <v>-254.42156555716855</v>
      </c>
      <c r="AT12">
        <f t="shared" si="16"/>
        <v>50.488660502134266</v>
      </c>
      <c r="AU12">
        <f t="shared" si="17"/>
        <v>-963.02310961893534</v>
      </c>
      <c r="AW12">
        <v>9</v>
      </c>
      <c r="AX12">
        <f>IF(Z12&gt;0, (R12*SUMPRODUCT(K12:$K$98, X12:$X$98)-K12*$AZ$3)/Z12, 0)</f>
        <v>5007.1368713460379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1.4095469999999999E-3</v>
      </c>
      <c r="Q13" s="5">
        <f t="shared" si="29"/>
        <v>50</v>
      </c>
      <c r="R13">
        <f t="shared" si="0"/>
        <v>1000000</v>
      </c>
      <c r="S13">
        <f t="shared" si="1"/>
        <v>6274.0700821517221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4522.7690302615956</v>
      </c>
      <c r="AC13">
        <f t="shared" si="2"/>
        <v>5602.4852801744164</v>
      </c>
      <c r="AE13">
        <f t="shared" si="3"/>
        <v>0</v>
      </c>
      <c r="AF13">
        <f t="shared" si="4"/>
        <v>0</v>
      </c>
      <c r="AG13">
        <f t="shared" si="5"/>
        <v>-44.647933532908652</v>
      </c>
      <c r="AH13">
        <f t="shared" si="6"/>
        <v>-1273.1937796188849</v>
      </c>
      <c r="AI13">
        <f t="shared" si="7"/>
        <v>-1317.8417131517936</v>
      </c>
      <c r="AJ13">
        <f t="shared" si="8"/>
        <v>-1079.7162499128208</v>
      </c>
      <c r="AK13">
        <f t="shared" si="30"/>
        <v>316.5938321183117</v>
      </c>
      <c r="AL13">
        <f t="shared" si="9"/>
        <v>-2080.9641309463027</v>
      </c>
      <c r="AN13">
        <f t="shared" si="10"/>
        <v>0</v>
      </c>
      <c r="AO13">
        <f t="shared" si="11"/>
        <v>0</v>
      </c>
      <c r="AP13">
        <f t="shared" si="12"/>
        <v>-23.433601269143594</v>
      </c>
      <c r="AQ13">
        <f t="shared" si="13"/>
        <v>-668.23955800668739</v>
      </c>
      <c r="AR13">
        <f t="shared" si="14"/>
        <v>-691.67315927583093</v>
      </c>
      <c r="AS13">
        <f t="shared" si="15"/>
        <v>-566.69229866199657</v>
      </c>
      <c r="AT13">
        <f t="shared" si="16"/>
        <v>166.16521838938928</v>
      </c>
      <c r="AU13">
        <f t="shared" si="17"/>
        <v>-1092.2002395484383</v>
      </c>
      <c r="AW13">
        <v>10</v>
      </c>
      <c r="AX13">
        <f>IF(Z13&gt;0, (R13*SUMPRODUCT(K13:$K$98, X13:$X$98)-K13*$AZ$3)/Z13, 0)</f>
        <v>6274.0700821517221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1.462746E-3</v>
      </c>
      <c r="Q14" s="5">
        <f t="shared" si="29"/>
        <v>50</v>
      </c>
      <c r="R14">
        <f t="shared" si="0"/>
        <v>1000000</v>
      </c>
      <c r="S14">
        <f t="shared" si="1"/>
        <v>7422.8651537509522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5602.4852801744164</v>
      </c>
      <c r="AC14">
        <f t="shared" si="2"/>
        <v>6552.3331455941934</v>
      </c>
      <c r="AE14">
        <f t="shared" si="3"/>
        <v>0</v>
      </c>
      <c r="AF14">
        <f t="shared" si="4"/>
        <v>0</v>
      </c>
      <c r="AG14">
        <f t="shared" si="5"/>
        <v>-44.136145611396039</v>
      </c>
      <c r="AH14">
        <f t="shared" si="6"/>
        <v>-1306.1717236705599</v>
      </c>
      <c r="AI14">
        <f t="shared" si="7"/>
        <v>-1350.3078692819558</v>
      </c>
      <c r="AJ14">
        <f t="shared" si="8"/>
        <v>-949.84786541977701</v>
      </c>
      <c r="AK14">
        <f t="shared" si="30"/>
        <v>392.17396961220919</v>
      </c>
      <c r="AL14">
        <f t="shared" si="9"/>
        <v>-1907.9817650895236</v>
      </c>
      <c r="AN14">
        <f t="shared" si="10"/>
        <v>0</v>
      </c>
      <c r="AO14">
        <f t="shared" si="11"/>
        <v>0</v>
      </c>
      <c r="AP14">
        <f t="shared" si="12"/>
        <v>-20.683024866009038</v>
      </c>
      <c r="AQ14">
        <f t="shared" si="13"/>
        <v>-612.09654503633419</v>
      </c>
      <c r="AR14">
        <f t="shared" si="14"/>
        <v>-632.77956990234316</v>
      </c>
      <c r="AS14">
        <f t="shared" si="15"/>
        <v>-445.11650818757244</v>
      </c>
      <c r="AT14">
        <f t="shared" si="16"/>
        <v>183.78007079975808</v>
      </c>
      <c r="AU14">
        <f t="shared" si="17"/>
        <v>-894.11600729015754</v>
      </c>
      <c r="AW14">
        <v>11</v>
      </c>
      <c r="AX14">
        <f>IF(Z14&gt;0, (R14*SUMPRODUCT(K14:$K$98, X14:$X$98)-K14*$AZ$3)/Z14, 0)</f>
        <v>7422.8651537509522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1.535893E-3</v>
      </c>
      <c r="Q15" s="5">
        <f t="shared" si="29"/>
        <v>50</v>
      </c>
      <c r="R15">
        <f t="shared" si="0"/>
        <v>1000000</v>
      </c>
      <c r="S15">
        <f t="shared" si="1"/>
        <v>8463.7474870648584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6552.3331455941934</v>
      </c>
      <c r="AC15">
        <f t="shared" si="2"/>
        <v>7384.9575143314914</v>
      </c>
      <c r="AE15">
        <f t="shared" si="3"/>
        <v>0</v>
      </c>
      <c r="AF15">
        <f t="shared" si="4"/>
        <v>0</v>
      </c>
      <c r="AG15">
        <f t="shared" si="5"/>
        <v>-43.62699575819056</v>
      </c>
      <c r="AH15">
        <f t="shared" si="6"/>
        <v>-1355.7679418304779</v>
      </c>
      <c r="AI15">
        <f t="shared" si="7"/>
        <v>-1399.3949375886684</v>
      </c>
      <c r="AJ15">
        <f t="shared" si="8"/>
        <v>-832.62436873729803</v>
      </c>
      <c r="AK15">
        <f t="shared" si="30"/>
        <v>458.66332019159358</v>
      </c>
      <c r="AL15">
        <f t="shared" si="9"/>
        <v>-1773.3559861343731</v>
      </c>
      <c r="AN15">
        <f t="shared" si="10"/>
        <v>0</v>
      </c>
      <c r="AO15">
        <f t="shared" si="11"/>
        <v>0</v>
      </c>
      <c r="AP15">
        <f t="shared" si="12"/>
        <v>-18.253953307355733</v>
      </c>
      <c r="AQ15">
        <f t="shared" si="13"/>
        <v>-567.26630554516453</v>
      </c>
      <c r="AR15">
        <f t="shared" si="14"/>
        <v>-585.52025885252033</v>
      </c>
      <c r="AS15">
        <f t="shared" si="15"/>
        <v>-348.37801882435986</v>
      </c>
      <c r="AT15">
        <f t="shared" si="16"/>
        <v>191.90913069007868</v>
      </c>
      <c r="AU15">
        <f t="shared" si="17"/>
        <v>-741.98914698680153</v>
      </c>
      <c r="AW15">
        <v>12</v>
      </c>
      <c r="AX15">
        <f>IF(Z15&gt;0, (R15*SUMPRODUCT(K15:$K$98, X15:$X$98)-K15*$AZ$3)/Z15, 0)</f>
        <v>8463.7474870648584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1.6204399999999999E-3</v>
      </c>
      <c r="Q16" s="5">
        <f t="shared" si="29"/>
        <v>50</v>
      </c>
      <c r="R16">
        <f t="shared" si="0"/>
        <v>1000000</v>
      </c>
      <c r="S16">
        <f t="shared" si="1"/>
        <v>9401.2230884367073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7384.9575143314914</v>
      </c>
      <c r="AC16">
        <f t="shared" si="2"/>
        <v>8107.6205960842135</v>
      </c>
      <c r="AE16">
        <f t="shared" si="3"/>
        <v>0</v>
      </c>
      <c r="AF16">
        <f t="shared" si="4"/>
        <v>0</v>
      </c>
      <c r="AG16">
        <f t="shared" si="5"/>
        <v>-43.120030871602246</v>
      </c>
      <c r="AH16">
        <f t="shared" si="6"/>
        <v>-1413.8985801280462</v>
      </c>
      <c r="AI16">
        <f t="shared" si="7"/>
        <v>-1457.0186109996484</v>
      </c>
      <c r="AJ16">
        <f t="shared" si="8"/>
        <v>-722.66308175272206</v>
      </c>
      <c r="AK16">
        <f t="shared" si="30"/>
        <v>516.94702600320443</v>
      </c>
      <c r="AL16">
        <f t="shared" si="9"/>
        <v>-1662.7346667491661</v>
      </c>
      <c r="AN16">
        <f t="shared" si="10"/>
        <v>0</v>
      </c>
      <c r="AO16">
        <f t="shared" si="11"/>
        <v>0</v>
      </c>
      <c r="AP16">
        <f t="shared" si="12"/>
        <v>-16.108780659093572</v>
      </c>
      <c r="AQ16">
        <f t="shared" si="13"/>
        <v>-528.20421602449142</v>
      </c>
      <c r="AR16">
        <f t="shared" si="14"/>
        <v>-544.31299668358497</v>
      </c>
      <c r="AS16">
        <f t="shared" si="15"/>
        <v>-269.9724661386042</v>
      </c>
      <c r="AT16">
        <f t="shared" si="16"/>
        <v>193.12106429266416</v>
      </c>
      <c r="AU16">
        <f t="shared" si="17"/>
        <v>-621.1643985295251</v>
      </c>
      <c r="AW16">
        <v>13</v>
      </c>
      <c r="AX16">
        <f>IF(Z16&gt;0, (R16*SUMPRODUCT(K16:$K$98, X16:$X$98)-K16*$AZ$3)/Z16, 0)</f>
        <v>9401.2230884367073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1.706887E-3</v>
      </c>
      <c r="Q17" s="5">
        <f t="shared" si="29"/>
        <v>50</v>
      </c>
      <c r="R17">
        <f t="shared" si="0"/>
        <v>1000000</v>
      </c>
      <c r="S17">
        <f t="shared" si="1"/>
        <v>10244.153488051536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8107.6205960842135</v>
      </c>
      <c r="AC17">
        <f t="shared" si="2"/>
        <v>8731.139047289973</v>
      </c>
      <c r="AE17">
        <f t="shared" si="3"/>
        <v>0</v>
      </c>
      <c r="AF17">
        <f t="shared" si="4"/>
        <v>0</v>
      </c>
      <c r="AG17">
        <f t="shared" si="5"/>
        <v>-42.615229542751891</v>
      </c>
      <c r="AH17">
        <f t="shared" si="6"/>
        <v>-1472.0204026867311</v>
      </c>
      <c r="AI17">
        <f t="shared" si="7"/>
        <v>-1514.635632229483</v>
      </c>
      <c r="AJ17">
        <f t="shared" si="8"/>
        <v>-623.51845120575945</v>
      </c>
      <c r="AK17">
        <f t="shared" si="30"/>
        <v>567.53344172589505</v>
      </c>
      <c r="AL17">
        <f t="shared" si="9"/>
        <v>-1570.6206417093476</v>
      </c>
      <c r="AN17">
        <f t="shared" si="10"/>
        <v>0</v>
      </c>
      <c r="AO17">
        <f t="shared" si="11"/>
        <v>0</v>
      </c>
      <c r="AP17">
        <f t="shared" si="12"/>
        <v>-14.214461593044444</v>
      </c>
      <c r="AQ17">
        <f t="shared" si="13"/>
        <v>-490.99764808675445</v>
      </c>
      <c r="AR17">
        <f t="shared" si="14"/>
        <v>-505.21210967979891</v>
      </c>
      <c r="AS17">
        <f t="shared" si="15"/>
        <v>-207.97680013262448</v>
      </c>
      <c r="AT17">
        <f t="shared" si="16"/>
        <v>189.30280082354147</v>
      </c>
      <c r="AU17">
        <f t="shared" si="17"/>
        <v>-523.88610898888203</v>
      </c>
      <c r="AW17">
        <v>14</v>
      </c>
      <c r="AX17">
        <f>IF(Z17&gt;0, (R17*SUMPRODUCT(K17:$K$98, X17:$X$98)-K17*$AZ$3)/Z17, 0)</f>
        <v>10244.153488051536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1.7980839999999999E-3</v>
      </c>
      <c r="Q18" s="5">
        <f t="shared" si="29"/>
        <v>50</v>
      </c>
      <c r="R18">
        <f t="shared" si="0"/>
        <v>1000000</v>
      </c>
      <c r="S18">
        <f t="shared" si="1"/>
        <v>11004.423730292185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8731.139047289973</v>
      </c>
      <c r="AC18">
        <f t="shared" si="2"/>
        <v>9268.4652092302313</v>
      </c>
      <c r="AE18">
        <f t="shared" si="3"/>
        <v>0</v>
      </c>
      <c r="AF18">
        <f t="shared" si="4"/>
        <v>0</v>
      </c>
      <c r="AG18">
        <f t="shared" si="5"/>
        <v>-42.112451484927227</v>
      </c>
      <c r="AH18">
        <f t="shared" si="6"/>
        <v>-1532.5152479429898</v>
      </c>
      <c r="AI18">
        <f t="shared" si="7"/>
        <v>-1574.6276994279172</v>
      </c>
      <c r="AJ18">
        <f t="shared" si="8"/>
        <v>-537.32616194025832</v>
      </c>
      <c r="AK18">
        <f t="shared" si="30"/>
        <v>611.17973331029816</v>
      </c>
      <c r="AL18">
        <f t="shared" si="9"/>
        <v>-1500.7741280578771</v>
      </c>
      <c r="AN18">
        <f t="shared" si="10"/>
        <v>0</v>
      </c>
      <c r="AO18">
        <f t="shared" si="11"/>
        <v>0</v>
      </c>
      <c r="AP18">
        <f t="shared" si="12"/>
        <v>-12.54174837603119</v>
      </c>
      <c r="AQ18">
        <f t="shared" si="13"/>
        <v>-456.40707069763795</v>
      </c>
      <c r="AR18">
        <f t="shared" si="14"/>
        <v>-468.9488190736692</v>
      </c>
      <c r="AS18">
        <f t="shared" si="15"/>
        <v>-160.02415630743593</v>
      </c>
      <c r="AT18">
        <f t="shared" si="16"/>
        <v>182.01890788645105</v>
      </c>
      <c r="AU18">
        <f t="shared" si="17"/>
        <v>-446.954067494654</v>
      </c>
      <c r="AW18">
        <v>15</v>
      </c>
      <c r="AX18">
        <f>IF(Z18&gt;0, (R18*SUMPRODUCT(K18:$K$98, X18:$X$98)-K18*$AZ$3)/Z18, 0)</f>
        <v>11004.423730292185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1.9035300000000001E-3</v>
      </c>
      <c r="Q19" s="5">
        <f t="shared" si="29"/>
        <v>50</v>
      </c>
      <c r="R19">
        <f t="shared" si="0"/>
        <v>1000000</v>
      </c>
      <c r="S19">
        <f t="shared" si="1"/>
        <v>11691.819344745598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9268.4652092302313</v>
      </c>
      <c r="AC19">
        <f t="shared" si="2"/>
        <v>9730.2043974852822</v>
      </c>
      <c r="AE19">
        <f t="shared" si="3"/>
        <v>0</v>
      </c>
      <c r="AF19">
        <f t="shared" si="4"/>
        <v>0</v>
      </c>
      <c r="AG19">
        <f t="shared" si="5"/>
        <v>-41.611164655302844</v>
      </c>
      <c r="AH19">
        <f t="shared" si="6"/>
        <v>-1603.2462955020706</v>
      </c>
      <c r="AI19">
        <f t="shared" si="7"/>
        <v>-1644.8574601573735</v>
      </c>
      <c r="AJ19">
        <f t="shared" si="8"/>
        <v>-461.73918825505098</v>
      </c>
      <c r="AK19">
        <f t="shared" si="30"/>
        <v>648.79256464611626</v>
      </c>
      <c r="AL19">
        <f t="shared" si="9"/>
        <v>-1457.8040837663084</v>
      </c>
      <c r="AN19">
        <f t="shared" si="10"/>
        <v>0</v>
      </c>
      <c r="AO19">
        <f t="shared" si="11"/>
        <v>0</v>
      </c>
      <c r="AP19">
        <f t="shared" si="12"/>
        <v>-11.064694016057722</v>
      </c>
      <c r="AQ19">
        <f t="shared" si="13"/>
        <v>-426.31418368261876</v>
      </c>
      <c r="AR19">
        <f t="shared" si="14"/>
        <v>-437.37887769867649</v>
      </c>
      <c r="AS19">
        <f t="shared" si="15"/>
        <v>-122.77961637427832</v>
      </c>
      <c r="AT19">
        <f t="shared" si="16"/>
        <v>172.51839181068888</v>
      </c>
      <c r="AU19">
        <f t="shared" si="17"/>
        <v>-387.64010226226594</v>
      </c>
      <c r="AW19">
        <v>16</v>
      </c>
      <c r="AX19">
        <f>IF(Z19&gt;0, (R19*SUMPRODUCT(K19:$K$98, X19:$X$98)-K19*$AZ$3)/Z19, 0)</f>
        <v>11691.819344745598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2.008026E-3</v>
      </c>
      <c r="Q20" s="5">
        <f t="shared" si="29"/>
        <v>50</v>
      </c>
      <c r="R20">
        <f t="shared" si="0"/>
        <v>1000000</v>
      </c>
      <c r="S20">
        <f t="shared" si="1"/>
        <v>12312.448426706262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9730.2043974852822</v>
      </c>
      <c r="AC20">
        <f t="shared" si="2"/>
        <v>10123.663659296139</v>
      </c>
      <c r="AE20">
        <f t="shared" si="3"/>
        <v>0</v>
      </c>
      <c r="AF20">
        <f t="shared" si="4"/>
        <v>0</v>
      </c>
      <c r="AG20">
        <f t="shared" si="5"/>
        <v>-41.111496708231684</v>
      </c>
      <c r="AH20">
        <f t="shared" si="6"/>
        <v>-1671.126010362583</v>
      </c>
      <c r="AI20">
        <f t="shared" si="7"/>
        <v>-1712.2375070708147</v>
      </c>
      <c r="AJ20">
        <f t="shared" si="8"/>
        <v>-393.45926181085633</v>
      </c>
      <c r="AK20">
        <f t="shared" si="30"/>
        <v>681.11430782396985</v>
      </c>
      <c r="AL20">
        <f t="shared" si="9"/>
        <v>-1424.5824610577015</v>
      </c>
      <c r="AN20">
        <f t="shared" si="10"/>
        <v>0</v>
      </c>
      <c r="AO20">
        <f t="shared" si="11"/>
        <v>0</v>
      </c>
      <c r="AP20">
        <f t="shared" si="12"/>
        <v>-9.7605615023489776</v>
      </c>
      <c r="AQ20">
        <f t="shared" si="13"/>
        <v>-396.75345118372002</v>
      </c>
      <c r="AR20">
        <f t="shared" si="14"/>
        <v>-406.51401268606901</v>
      </c>
      <c r="AS20">
        <f t="shared" si="15"/>
        <v>-93.413853327425514</v>
      </c>
      <c r="AT20">
        <f t="shared" si="16"/>
        <v>161.70800442579318</v>
      </c>
      <c r="AU20">
        <f t="shared" si="17"/>
        <v>-338.21986158770142</v>
      </c>
      <c r="AW20">
        <v>17</v>
      </c>
      <c r="AX20">
        <f>IF(Z20&gt;0, (R20*SUMPRODUCT(K20:$K$98, X20:$X$98)-K20*$AZ$3)/Z20, 0)</f>
        <v>12312.448426706262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2.1277219999999999E-3</v>
      </c>
      <c r="Q21" s="5">
        <f t="shared" si="29"/>
        <v>50</v>
      </c>
      <c r="R21">
        <f t="shared" si="0"/>
        <v>1000000</v>
      </c>
      <c r="S21">
        <f t="shared" si="1"/>
        <v>12876.264374952001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10123.663659296139</v>
      </c>
      <c r="AC21">
        <f t="shared" si="2"/>
        <v>10458.850784445876</v>
      </c>
      <c r="AE21">
        <f t="shared" si="3"/>
        <v>0</v>
      </c>
      <c r="AF21">
        <f t="shared" si="4"/>
        <v>0</v>
      </c>
      <c r="AG21">
        <f t="shared" si="5"/>
        <v>-40.612907905150344</v>
      </c>
      <c r="AH21">
        <f t="shared" si="6"/>
        <v>-1749.4767199806427</v>
      </c>
      <c r="AI21">
        <f t="shared" si="7"/>
        <v>-1790.0896278857931</v>
      </c>
      <c r="AJ21">
        <f t="shared" si="8"/>
        <v>-335.18712514973777</v>
      </c>
      <c r="AK21">
        <f t="shared" si="30"/>
        <v>708.65645615072981</v>
      </c>
      <c r="AL21">
        <f t="shared" si="9"/>
        <v>-1416.6202968848011</v>
      </c>
      <c r="AN21">
        <f t="shared" si="10"/>
        <v>0</v>
      </c>
      <c r="AO21">
        <f t="shared" si="11"/>
        <v>0</v>
      </c>
      <c r="AP21">
        <f t="shared" si="12"/>
        <v>-8.6090965409683822</v>
      </c>
      <c r="AQ21">
        <f t="shared" si="13"/>
        <v>-370.85288287323158</v>
      </c>
      <c r="AR21">
        <f t="shared" si="14"/>
        <v>-379.46197941420002</v>
      </c>
      <c r="AS21">
        <f t="shared" si="15"/>
        <v>-71.052738366902261</v>
      </c>
      <c r="AT21">
        <f t="shared" si="16"/>
        <v>150.22051264170801</v>
      </c>
      <c r="AU21">
        <f t="shared" si="17"/>
        <v>-300.29420513939425</v>
      </c>
      <c r="AW21">
        <v>18</v>
      </c>
      <c r="AX21">
        <f>IF(Z21&gt;0, (R21*SUMPRODUCT(K21:$K$98, X21:$X$98)-K21*$AZ$3)/Z21, 0)</f>
        <v>12876.264374952001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2.2569180000000001E-3</v>
      </c>
      <c r="Q22" s="5">
        <f t="shared" si="29"/>
        <v>50</v>
      </c>
      <c r="R22">
        <f t="shared" si="0"/>
        <v>1000000</v>
      </c>
      <c r="S22">
        <f t="shared" si="1"/>
        <v>13388.364023843587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10458.850784445876</v>
      </c>
      <c r="AC22">
        <f t="shared" si="2"/>
        <v>10741.516273298945</v>
      </c>
      <c r="AE22">
        <f t="shared" si="3"/>
        <v>0</v>
      </c>
      <c r="AF22">
        <f t="shared" si="4"/>
        <v>0</v>
      </c>
      <c r="AG22">
        <f t="shared" si="5"/>
        <v>-40.115118823215361</v>
      </c>
      <c r="AH22">
        <f t="shared" si="6"/>
        <v>-1833.200057669522</v>
      </c>
      <c r="AI22">
        <f t="shared" si="7"/>
        <v>-1873.3151764927375</v>
      </c>
      <c r="AJ22">
        <f t="shared" si="8"/>
        <v>-282.66548885306838</v>
      </c>
      <c r="AK22">
        <f t="shared" si="30"/>
        <v>732.11955491121137</v>
      </c>
      <c r="AL22">
        <f t="shared" si="9"/>
        <v>-1423.8611104345946</v>
      </c>
      <c r="AN22">
        <f t="shared" si="10"/>
        <v>0</v>
      </c>
      <c r="AO22">
        <f t="shared" si="11"/>
        <v>0</v>
      </c>
      <c r="AP22">
        <f t="shared" si="12"/>
        <v>-7.5924781701889721</v>
      </c>
      <c r="AQ22">
        <f t="shared" si="13"/>
        <v>-346.96473119730854</v>
      </c>
      <c r="AR22">
        <f t="shared" si="14"/>
        <v>-354.55720936749753</v>
      </c>
      <c r="AS22">
        <f t="shared" si="15"/>
        <v>-53.49931937234372</v>
      </c>
      <c r="AT22">
        <f t="shared" si="16"/>
        <v>138.56625386374208</v>
      </c>
      <c r="AU22">
        <f t="shared" si="17"/>
        <v>-269.49027487609919</v>
      </c>
      <c r="AW22">
        <v>19</v>
      </c>
      <c r="AX22">
        <f>IF(Z22&gt;0, (R22*SUMPRODUCT(K22:$K$98, X22:$X$98)-K22*$AZ$3)/Z22, 0)</f>
        <v>13388.364023843587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2.397513E-3</v>
      </c>
      <c r="Q23" s="5">
        <f t="shared" si="29"/>
        <v>50</v>
      </c>
      <c r="R23">
        <f t="shared" si="0"/>
        <v>1000000</v>
      </c>
      <c r="S23">
        <f t="shared" si="1"/>
        <v>13854.949732195344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10741.516273298945</v>
      </c>
      <c r="AC23">
        <f t="shared" si="2"/>
        <v>10978.050088285834</v>
      </c>
      <c r="AE23">
        <f t="shared" si="3"/>
        <v>0</v>
      </c>
      <c r="AF23">
        <f t="shared" si="4"/>
        <v>0</v>
      </c>
      <c r="AG23">
        <f t="shared" si="5"/>
        <v>-39.617791116108009</v>
      </c>
      <c r="AH23">
        <f t="shared" si="6"/>
        <v>-1923.5303775040707</v>
      </c>
      <c r="AI23">
        <f t="shared" si="7"/>
        <v>-1963.1481686201787</v>
      </c>
      <c r="AJ23">
        <f t="shared" si="8"/>
        <v>-236.53381498688941</v>
      </c>
      <c r="AK23">
        <f t="shared" si="30"/>
        <v>751.90613913092625</v>
      </c>
      <c r="AL23">
        <f t="shared" si="9"/>
        <v>-1447.7758444761419</v>
      </c>
      <c r="AN23">
        <f t="shared" si="10"/>
        <v>0</v>
      </c>
      <c r="AO23">
        <f t="shared" si="11"/>
        <v>0</v>
      </c>
      <c r="AP23">
        <f t="shared" si="12"/>
        <v>-6.6949556458677133</v>
      </c>
      <c r="AQ23">
        <f t="shared" si="13"/>
        <v>-325.05473420079056</v>
      </c>
      <c r="AR23">
        <f t="shared" si="14"/>
        <v>-331.74968984665827</v>
      </c>
      <c r="AS23">
        <f t="shared" si="15"/>
        <v>-39.971521770209009</v>
      </c>
      <c r="AT23">
        <f t="shared" si="16"/>
        <v>127.06357698196979</v>
      </c>
      <c r="AU23">
        <f t="shared" si="17"/>
        <v>-244.65763463489751</v>
      </c>
      <c r="AW23">
        <v>20</v>
      </c>
      <c r="AX23">
        <f>IF(Z23&gt;0, (R23*SUMPRODUCT(K23:$K$98, X23:$X$98)-K23*$AZ$3)/Z23, 0)</f>
        <v>13854.949732195344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2.5466569999999999E-3</v>
      </c>
      <c r="Q24" s="5">
        <f t="shared" si="29"/>
        <v>50</v>
      </c>
      <c r="R24">
        <f t="shared" si="0"/>
        <v>1000000</v>
      </c>
      <c r="S24">
        <f t="shared" si="1"/>
        <v>14281.403970775278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10978.050088285834</v>
      </c>
      <c r="AC24">
        <f t="shared" si="2"/>
        <v>11173.97619889236</v>
      </c>
      <c r="AE24">
        <f t="shared" si="3"/>
        <v>0</v>
      </c>
      <c r="AF24">
        <f t="shared" si="4"/>
        <v>0</v>
      </c>
      <c r="AG24">
        <f t="shared" si="5"/>
        <v>-39.120720279876558</v>
      </c>
      <c r="AH24">
        <f t="shared" si="6"/>
        <v>-2017.8585014074854</v>
      </c>
      <c r="AI24">
        <f t="shared" si="7"/>
        <v>-2056.979221687362</v>
      </c>
      <c r="AJ24">
        <f t="shared" si="8"/>
        <v>-195.92611060652598</v>
      </c>
      <c r="AK24">
        <f t="shared" si="30"/>
        <v>768.46350618000849</v>
      </c>
      <c r="AL24">
        <f t="shared" si="9"/>
        <v>-1484.4418261138794</v>
      </c>
      <c r="AN24">
        <f t="shared" si="10"/>
        <v>0</v>
      </c>
      <c r="AO24">
        <f t="shared" si="11"/>
        <v>0</v>
      </c>
      <c r="AP24">
        <f t="shared" si="12"/>
        <v>-5.9026395837042838</v>
      </c>
      <c r="AQ24">
        <f t="shared" si="13"/>
        <v>-304.45992250425951</v>
      </c>
      <c r="AR24">
        <f t="shared" si="14"/>
        <v>-310.36256208796379</v>
      </c>
      <c r="AS24">
        <f t="shared" si="15"/>
        <v>-29.561858975847905</v>
      </c>
      <c r="AT24">
        <f t="shared" si="16"/>
        <v>115.94784241596822</v>
      </c>
      <c r="AU24">
        <f t="shared" si="17"/>
        <v>-223.97657864784344</v>
      </c>
      <c r="AW24">
        <v>21</v>
      </c>
      <c r="AX24">
        <f>IF(Z24&gt;0, (R24*SUMPRODUCT(K24:$K$98, X24:$X$98)-K24*$AZ$3)/Z24, 0)</f>
        <v>14281.403970775278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3.8442260000000001E-3</v>
      </c>
      <c r="Q25" s="5">
        <f t="shared" si="29"/>
        <v>50</v>
      </c>
      <c r="R25">
        <f t="shared" si="0"/>
        <v>1000000</v>
      </c>
      <c r="S25">
        <f t="shared" si="1"/>
        <v>14690.169857165913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11173.97619889236</v>
      </c>
      <c r="AC25">
        <f t="shared" si="2"/>
        <v>11334.677744966062</v>
      </c>
      <c r="AE25">
        <f t="shared" si="3"/>
        <v>0</v>
      </c>
      <c r="AF25">
        <f t="shared" si="4"/>
        <v>0</v>
      </c>
      <c r="AG25">
        <f t="shared" si="5"/>
        <v>-38.579124187039163</v>
      </c>
      <c r="AH25">
        <f t="shared" si="6"/>
        <v>-3007.7778007725751</v>
      </c>
      <c r="AI25">
        <f t="shared" si="7"/>
        <v>-3046.3569249596144</v>
      </c>
      <c r="AJ25">
        <f t="shared" si="8"/>
        <v>-160.70154607370205</v>
      </c>
      <c r="AK25">
        <f t="shared" si="30"/>
        <v>782.1783339224653</v>
      </c>
      <c r="AL25">
        <f t="shared" si="9"/>
        <v>-2424.8801371108511</v>
      </c>
      <c r="AN25">
        <f t="shared" si="10"/>
        <v>0</v>
      </c>
      <c r="AO25">
        <f t="shared" si="11"/>
        <v>0</v>
      </c>
      <c r="AP25">
        <f t="shared" si="12"/>
        <v>-5.1972518815276212</v>
      </c>
      <c r="AQ25">
        <f t="shared" si="13"/>
        <v>-405.19786707687831</v>
      </c>
      <c r="AR25">
        <f t="shared" si="14"/>
        <v>-410.39511895840599</v>
      </c>
      <c r="AS25">
        <f t="shared" si="15"/>
        <v>-21.649180231430375</v>
      </c>
      <c r="AT25">
        <f t="shared" si="16"/>
        <v>105.37247548596213</v>
      </c>
      <c r="AU25">
        <f t="shared" si="17"/>
        <v>-326.67182370387422</v>
      </c>
      <c r="AW25">
        <v>22</v>
      </c>
      <c r="AX25">
        <f>IF(Z25&gt;0, (R25*SUMPRODUCT(K25:$K$98, X25:$X$98)-K25*$AZ$3)/Z25, 0)</f>
        <v>14690.169857165913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5.3300140000000001E-3</v>
      </c>
      <c r="Q26" s="5">
        <f t="shared" si="29"/>
        <v>50</v>
      </c>
      <c r="R26">
        <f t="shared" si="0"/>
        <v>1000000</v>
      </c>
      <c r="S26">
        <f t="shared" si="1"/>
        <v>14932.202954430182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11334.677744966062</v>
      </c>
      <c r="AC26">
        <f t="shared" si="2"/>
        <v>11344.802617690935</v>
      </c>
      <c r="AE26">
        <f t="shared" si="3"/>
        <v>0</v>
      </c>
      <c r="AF26">
        <f t="shared" si="4"/>
        <v>0</v>
      </c>
      <c r="AG26">
        <f t="shared" si="5"/>
        <v>-37.98770567314412</v>
      </c>
      <c r="AH26">
        <f t="shared" si="6"/>
        <v>-4112.5454404931479</v>
      </c>
      <c r="AI26">
        <f t="shared" si="7"/>
        <v>-4150.5331461662918</v>
      </c>
      <c r="AJ26">
        <f t="shared" si="8"/>
        <v>-10.124872724873057</v>
      </c>
      <c r="AK26">
        <f t="shared" si="30"/>
        <v>793.42744214762445</v>
      </c>
      <c r="AL26">
        <f t="shared" si="9"/>
        <v>-3367.2305767435405</v>
      </c>
      <c r="AN26">
        <f t="shared" si="10"/>
        <v>0</v>
      </c>
      <c r="AO26">
        <f t="shared" si="11"/>
        <v>0</v>
      </c>
      <c r="AP26">
        <f t="shared" si="12"/>
        <v>-4.5692660155556046</v>
      </c>
      <c r="AQ26">
        <f t="shared" si="13"/>
        <v>-494.6683087512244</v>
      </c>
      <c r="AR26">
        <f t="shared" si="14"/>
        <v>-499.23757476677997</v>
      </c>
      <c r="AS26">
        <f t="shared" si="15"/>
        <v>-1.2178476176384272</v>
      </c>
      <c r="AT26">
        <f t="shared" si="16"/>
        <v>95.435641162644856</v>
      </c>
      <c r="AU26">
        <f t="shared" si="17"/>
        <v>-405.01978122177354</v>
      </c>
      <c r="AW26">
        <v>23</v>
      </c>
      <c r="AX26">
        <f>IF(Z26&gt;0, (R26*SUMPRODUCT(K26:$K$98, X26:$X$98)-K26*$AZ$3)/Z26, 0)</f>
        <v>14932.202954430182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6.9004050000000001E-3</v>
      </c>
      <c r="Q27" s="5">
        <f t="shared" si="29"/>
        <v>50</v>
      </c>
      <c r="R27">
        <f t="shared" si="0"/>
        <v>1000000</v>
      </c>
      <c r="S27">
        <f t="shared" si="1"/>
        <v>15023.093376189941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11344.802617690935</v>
      </c>
      <c r="AC27">
        <f t="shared" si="2"/>
        <v>11220.958183762705</v>
      </c>
      <c r="AE27">
        <f t="shared" si="3"/>
        <v>0</v>
      </c>
      <c r="AF27">
        <f t="shared" si="4"/>
        <v>0</v>
      </c>
      <c r="AG27">
        <f t="shared" si="5"/>
        <v>-37.345698062247187</v>
      </c>
      <c r="AH27">
        <f t="shared" si="6"/>
        <v>-5242.611083309841</v>
      </c>
      <c r="AI27">
        <f t="shared" si="7"/>
        <v>-5279.9567813720878</v>
      </c>
      <c r="AJ27">
        <f t="shared" si="8"/>
        <v>123.8444339282305</v>
      </c>
      <c r="AK27">
        <f t="shared" si="30"/>
        <v>794.13618323836556</v>
      </c>
      <c r="AL27">
        <f t="shared" si="9"/>
        <v>-4361.9761642054918</v>
      </c>
      <c r="AN27">
        <f t="shared" si="10"/>
        <v>0</v>
      </c>
      <c r="AO27">
        <f t="shared" si="11"/>
        <v>0</v>
      </c>
      <c r="AP27">
        <f t="shared" si="12"/>
        <v>-4.0107531869106952</v>
      </c>
      <c r="AQ27">
        <f t="shared" si="13"/>
        <v>-563.03189392982085</v>
      </c>
      <c r="AR27">
        <f t="shared" si="14"/>
        <v>-567.04264711673159</v>
      </c>
      <c r="AS27">
        <f t="shared" si="15"/>
        <v>13.300312588370806</v>
      </c>
      <c r="AT27">
        <f t="shared" si="16"/>
        <v>85.286509371321031</v>
      </c>
      <c r="AU27">
        <f t="shared" si="17"/>
        <v>-468.45582515703973</v>
      </c>
      <c r="AW27">
        <v>24</v>
      </c>
      <c r="AX27">
        <f>IF(Z27&gt;0, (R27*SUMPRODUCT(K27:$K$98, X27:$X$98)-K27*$AZ$3)/Z27, 0)</f>
        <v>15023.093376189941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8.6257439999999994E-3</v>
      </c>
      <c r="Q28" s="5">
        <f t="shared" si="29"/>
        <v>50</v>
      </c>
      <c r="R28">
        <f t="shared" si="0"/>
        <v>1000000</v>
      </c>
      <c r="S28">
        <f t="shared" si="1"/>
        <v>14991.796804251755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11220.958183762705</v>
      </c>
      <c r="AC28">
        <f t="shared" si="2"/>
        <v>10989.019035210556</v>
      </c>
      <c r="AE28">
        <f t="shared" si="3"/>
        <v>0</v>
      </c>
      <c r="AF28">
        <f t="shared" si="4"/>
        <v>0</v>
      </c>
      <c r="AG28">
        <f t="shared" si="5"/>
        <v>-36.65010665063847</v>
      </c>
      <c r="AH28">
        <f t="shared" si="6"/>
        <v>-6442.6886197248059</v>
      </c>
      <c r="AI28">
        <f t="shared" si="7"/>
        <v>-6479.3387263754448</v>
      </c>
      <c r="AJ28">
        <f t="shared" si="8"/>
        <v>231.93914855214825</v>
      </c>
      <c r="AK28">
        <f t="shared" si="30"/>
        <v>785.46707286338938</v>
      </c>
      <c r="AL28">
        <f t="shared" si="9"/>
        <v>-5461.9325049599074</v>
      </c>
      <c r="AN28">
        <f t="shared" si="10"/>
        <v>0</v>
      </c>
      <c r="AO28">
        <f t="shared" si="11"/>
        <v>0</v>
      </c>
      <c r="AP28">
        <f t="shared" si="12"/>
        <v>-3.514330290003671</v>
      </c>
      <c r="AQ28">
        <f t="shared" si="13"/>
        <v>-617.78089709778214</v>
      </c>
      <c r="AR28">
        <f t="shared" si="14"/>
        <v>-621.29522738778587</v>
      </c>
      <c r="AS28">
        <f t="shared" si="15"/>
        <v>22.240338424234189</v>
      </c>
      <c r="AT28">
        <f t="shared" si="16"/>
        <v>75.317399544763447</v>
      </c>
      <c r="AU28">
        <f t="shared" si="17"/>
        <v>-523.7374894187883</v>
      </c>
      <c r="AW28">
        <v>25</v>
      </c>
      <c r="AX28">
        <f>IF(Z28&gt;0, (R28*SUMPRODUCT(K28:$K$98, X28:$X$98)-K28*$AZ$3)/Z28, 0)</f>
        <v>14991.796804251755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1.0476563E-2</v>
      </c>
      <c r="Q29" s="5">
        <f t="shared" si="29"/>
        <v>50</v>
      </c>
      <c r="R29">
        <f t="shared" si="0"/>
        <v>1000000</v>
      </c>
      <c r="S29">
        <f t="shared" si="1"/>
        <v>14856.495951517314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10989.019035210556</v>
      </c>
      <c r="AC29">
        <f t="shared" si="2"/>
        <v>10666.856660771413</v>
      </c>
      <c r="AE29">
        <f t="shared" si="3"/>
        <v>0</v>
      </c>
      <c r="AF29">
        <f t="shared" si="4"/>
        <v>0</v>
      </c>
      <c r="AG29">
        <f t="shared" si="5"/>
        <v>-35.899638432849947</v>
      </c>
      <c r="AH29">
        <f t="shared" si="6"/>
        <v>-7679.3430256426582</v>
      </c>
      <c r="AI29">
        <f t="shared" si="7"/>
        <v>-7715.2426640755084</v>
      </c>
      <c r="AJ29">
        <f t="shared" si="8"/>
        <v>322.1623744391436</v>
      </c>
      <c r="AK29">
        <f t="shared" si="30"/>
        <v>769.23133246473901</v>
      </c>
      <c r="AL29">
        <f t="shared" si="9"/>
        <v>-6623.8489571716254</v>
      </c>
      <c r="AN29">
        <f t="shared" si="10"/>
        <v>0</v>
      </c>
      <c r="AO29">
        <f t="shared" si="11"/>
        <v>0</v>
      </c>
      <c r="AP29">
        <f t="shared" si="12"/>
        <v>-3.0735436468014301</v>
      </c>
      <c r="AQ29">
        <f t="shared" si="13"/>
        <v>-657.4661193934237</v>
      </c>
      <c r="AR29">
        <f t="shared" si="14"/>
        <v>-660.53966304022515</v>
      </c>
      <c r="AS29">
        <f t="shared" si="15"/>
        <v>27.581896710408909</v>
      </c>
      <c r="AT29">
        <f t="shared" si="16"/>
        <v>65.857657013452723</v>
      </c>
      <c r="AU29">
        <f t="shared" si="17"/>
        <v>-567.10010931636339</v>
      </c>
      <c r="AW29">
        <v>26</v>
      </c>
      <c r="AX29">
        <f>IF(Z29&gt;0, (R29*SUMPRODUCT(K29:$K$98, X29:$X$98)-K29*$AZ$3)/Z29, 0)</f>
        <v>14856.495951517314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1.2607808E-2</v>
      </c>
      <c r="Q30" s="5">
        <f t="shared" si="29"/>
        <v>50</v>
      </c>
      <c r="R30">
        <f t="shared" si="0"/>
        <v>1000000</v>
      </c>
      <c r="S30">
        <f t="shared" si="1"/>
        <v>14639.375214625054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10666.856660771413</v>
      </c>
      <c r="AC30">
        <f t="shared" si="2"/>
        <v>10273.335650894627</v>
      </c>
      <c r="AE30">
        <f t="shared" si="3"/>
        <v>0</v>
      </c>
      <c r="AF30">
        <f t="shared" si="4"/>
        <v>0</v>
      </c>
      <c r="AG30">
        <f t="shared" si="5"/>
        <v>-35.088026299890664</v>
      </c>
      <c r="AH30">
        <f t="shared" si="6"/>
        <v>-9052.3149726158608</v>
      </c>
      <c r="AI30">
        <f t="shared" si="7"/>
        <v>-9087.4029989157516</v>
      </c>
      <c r="AJ30">
        <f t="shared" si="8"/>
        <v>393.52100987678568</v>
      </c>
      <c r="AK30">
        <f t="shared" si="30"/>
        <v>746.67996625399894</v>
      </c>
      <c r="AL30">
        <f t="shared" si="9"/>
        <v>-7947.2020227849671</v>
      </c>
      <c r="AN30">
        <f t="shared" si="10"/>
        <v>0</v>
      </c>
      <c r="AO30">
        <f t="shared" si="11"/>
        <v>0</v>
      </c>
      <c r="AP30">
        <f t="shared" si="12"/>
        <v>-2.6821942519240394</v>
      </c>
      <c r="AQ30">
        <f t="shared" si="13"/>
        <v>-691.97586033021867</v>
      </c>
      <c r="AR30">
        <f t="shared" si="14"/>
        <v>-694.65805458214265</v>
      </c>
      <c r="AS30">
        <f t="shared" si="15"/>
        <v>30.081480835704536</v>
      </c>
      <c r="AT30">
        <f t="shared" si="16"/>
        <v>57.077610931896515</v>
      </c>
      <c r="AU30">
        <f t="shared" si="17"/>
        <v>-607.49896281454164</v>
      </c>
      <c r="AW30">
        <v>27</v>
      </c>
      <c r="AX30">
        <f>IF(Z30&gt;0, (R30*SUMPRODUCT(K30:$K$98, X30:$X$98)-K30*$AZ$3)/Z30, 0)</f>
        <v>14639.375214625054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1.5033739000000001E-2</v>
      </c>
      <c r="Q31" s="5">
        <f t="shared" si="29"/>
        <v>50</v>
      </c>
      <c r="R31">
        <f t="shared" si="0"/>
        <v>1000000</v>
      </c>
      <c r="S31">
        <f t="shared" si="1"/>
        <v>14348.33068724757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10273.335650894627</v>
      </c>
      <c r="AC31">
        <f t="shared" si="2"/>
        <v>9817.0250669185516</v>
      </c>
      <c r="AE31">
        <f t="shared" si="3"/>
        <v>0</v>
      </c>
      <c r="AF31">
        <f t="shared" si="4"/>
        <v>0</v>
      </c>
      <c r="AG31">
        <f t="shared" si="5"/>
        <v>-34.209641807474064</v>
      </c>
      <c r="AH31">
        <f t="shared" si="6"/>
        <v>-10550.084588353839</v>
      </c>
      <c r="AI31">
        <f t="shared" si="7"/>
        <v>-10584.294230161313</v>
      </c>
      <c r="AJ31">
        <f t="shared" si="8"/>
        <v>456.31058397607558</v>
      </c>
      <c r="AK31">
        <f t="shared" si="30"/>
        <v>719.13349556262392</v>
      </c>
      <c r="AL31">
        <f t="shared" si="9"/>
        <v>-9408.850150622613</v>
      </c>
      <c r="AN31">
        <f t="shared" si="10"/>
        <v>0</v>
      </c>
      <c r="AO31">
        <f t="shared" si="11"/>
        <v>0</v>
      </c>
      <c r="AP31">
        <f t="shared" si="12"/>
        <v>-2.3348650902447075</v>
      </c>
      <c r="AQ31">
        <f t="shared" si="13"/>
        <v>-720.06086304868302</v>
      </c>
      <c r="AR31">
        <f t="shared" si="14"/>
        <v>-722.39572813892778</v>
      </c>
      <c r="AS31">
        <f t="shared" si="15"/>
        <v>31.143958151650185</v>
      </c>
      <c r="AT31">
        <f t="shared" si="16"/>
        <v>49.082060065533206</v>
      </c>
      <c r="AU31">
        <f t="shared" si="17"/>
        <v>-642.16970992174436</v>
      </c>
      <c r="AW31">
        <v>28</v>
      </c>
      <c r="AX31">
        <f>IF(Z31&gt;0, (R31*SUMPRODUCT(K31:$K$98, X31:$X$98)-K31*$AZ$3)/Z31, 0)</f>
        <v>14348.33068724757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1.7719183999999999E-2</v>
      </c>
      <c r="Q32" s="5">
        <f t="shared" si="29"/>
        <v>50</v>
      </c>
      <c r="R32">
        <f t="shared" si="0"/>
        <v>1000000</v>
      </c>
      <c r="S32">
        <f t="shared" si="1"/>
        <v>13991.27165267491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9817.0250669185516</v>
      </c>
      <c r="AC32">
        <f t="shared" si="2"/>
        <v>9307.3796291860654</v>
      </c>
      <c r="AE32">
        <f t="shared" si="3"/>
        <v>0</v>
      </c>
      <c r="AF32">
        <f t="shared" si="4"/>
        <v>0</v>
      </c>
      <c r="AG32">
        <f t="shared" si="5"/>
        <v>-33.261378451638599</v>
      </c>
      <c r="AH32">
        <f t="shared" si="6"/>
        <v>-12123.33875521451</v>
      </c>
      <c r="AI32">
        <f t="shared" si="7"/>
        <v>-12156.600133666148</v>
      </c>
      <c r="AJ32">
        <f t="shared" si="8"/>
        <v>509.64543773248624</v>
      </c>
      <c r="AK32">
        <f t="shared" si="30"/>
        <v>687.19175468429864</v>
      </c>
      <c r="AL32">
        <f t="shared" si="9"/>
        <v>-10959.762941249364</v>
      </c>
      <c r="AN32">
        <f t="shared" si="10"/>
        <v>0</v>
      </c>
      <c r="AO32">
        <f t="shared" si="11"/>
        <v>0</v>
      </c>
      <c r="AP32">
        <f t="shared" si="12"/>
        <v>-2.0269147635652125</v>
      </c>
      <c r="AQ32">
        <f t="shared" si="13"/>
        <v>-738.78400266468884</v>
      </c>
      <c r="AR32">
        <f t="shared" si="14"/>
        <v>-740.81091742825402</v>
      </c>
      <c r="AS32">
        <f t="shared" si="15"/>
        <v>31.057277539642712</v>
      </c>
      <c r="AT32">
        <f t="shared" si="16"/>
        <v>41.876770531176504</v>
      </c>
      <c r="AU32">
        <f t="shared" si="17"/>
        <v>-667.87686935743488</v>
      </c>
      <c r="AW32">
        <v>29</v>
      </c>
      <c r="AX32">
        <f>IF(Z32&gt;0, (R32*SUMPRODUCT(K32:$K$98, X32:$X$98)-K32*$AZ$3)/Z32, 0)</f>
        <v>13991.27165267491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2.0768709E-2</v>
      </c>
      <c r="Q33" s="5">
        <f t="shared" si="29"/>
        <v>50</v>
      </c>
      <c r="R33">
        <f t="shared" si="0"/>
        <v>1000000</v>
      </c>
      <c r="S33">
        <f t="shared" si="1"/>
        <v>13580.983657066792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9307.3796291860654</v>
      </c>
      <c r="AC33">
        <f t="shared" si="2"/>
        <v>8756.4665419822686</v>
      </c>
      <c r="AE33">
        <f t="shared" si="3"/>
        <v>0</v>
      </c>
      <c r="AF33">
        <f t="shared" si="4"/>
        <v>0</v>
      </c>
      <c r="AG33">
        <f t="shared" si="5"/>
        <v>-32.237968777121267</v>
      </c>
      <c r="AH33">
        <f t="shared" si="6"/>
        <v>-13815.917800019053</v>
      </c>
      <c r="AI33">
        <f t="shared" si="7"/>
        <v>-13848.155768796174</v>
      </c>
      <c r="AJ33">
        <f t="shared" si="8"/>
        <v>550.91308720379675</v>
      </c>
      <c r="AK33">
        <f t="shared" si="30"/>
        <v>651.51657404302466</v>
      </c>
      <c r="AL33">
        <f t="shared" si="9"/>
        <v>-12645.726107549353</v>
      </c>
      <c r="AN33">
        <f t="shared" si="10"/>
        <v>0</v>
      </c>
      <c r="AO33">
        <f t="shared" si="11"/>
        <v>0</v>
      </c>
      <c r="AP33">
        <f t="shared" si="12"/>
        <v>-1.7540617973547061</v>
      </c>
      <c r="AQ33">
        <f t="shared" si="13"/>
        <v>-751.72148021945884</v>
      </c>
      <c r="AR33">
        <f t="shared" si="14"/>
        <v>-753.47554201681351</v>
      </c>
      <c r="AS33">
        <f t="shared" si="15"/>
        <v>29.9750771088504</v>
      </c>
      <c r="AT33">
        <f t="shared" si="16"/>
        <v>35.448893842322782</v>
      </c>
      <c r="AU33">
        <f t="shared" si="17"/>
        <v>-688.05157106564036</v>
      </c>
      <c r="AW33">
        <v>30</v>
      </c>
      <c r="AX33">
        <f>IF(Z33&gt;0, (R33*SUMPRODUCT(K33:$K$98, X33:$X$98)-K33*$AZ$3)/Z33, 0)</f>
        <v>13580.983657066792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2.4225090000000001E-2</v>
      </c>
      <c r="Q34" s="5">
        <f t="shared" si="29"/>
        <v>50</v>
      </c>
      <c r="R34">
        <f t="shared" si="0"/>
        <v>1000000</v>
      </c>
      <c r="S34">
        <f t="shared" si="1"/>
        <v>13124.43605314163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8756.4665419822686</v>
      </c>
      <c r="AC34">
        <f t="shared" si="2"/>
        <v>8172.4869505671777</v>
      </c>
      <c r="AE34">
        <f t="shared" si="3"/>
        <v>0</v>
      </c>
      <c r="AF34">
        <f t="shared" si="4"/>
        <v>0</v>
      </c>
      <c r="AG34">
        <f t="shared" si="5"/>
        <v>-31.134621394307104</v>
      </c>
      <c r="AH34">
        <f t="shared" si="6"/>
        <v>-15619.353900859052</v>
      </c>
      <c r="AI34">
        <f t="shared" si="7"/>
        <v>-15650.488522253359</v>
      </c>
      <c r="AJ34">
        <f t="shared" si="8"/>
        <v>583.97959141509091</v>
      </c>
      <c r="AK34">
        <f t="shared" si="30"/>
        <v>612.95265793875888</v>
      </c>
      <c r="AL34">
        <f t="shared" si="9"/>
        <v>-14453.55627289951</v>
      </c>
      <c r="AN34">
        <f t="shared" si="10"/>
        <v>0</v>
      </c>
      <c r="AO34">
        <f t="shared" si="11"/>
        <v>0</v>
      </c>
      <c r="AP34">
        <f t="shared" si="12"/>
        <v>-1.5125257807809638</v>
      </c>
      <c r="AQ34">
        <f t="shared" si="13"/>
        <v>-758.79115904427704</v>
      </c>
      <c r="AR34">
        <f t="shared" si="14"/>
        <v>-760.30368482505799</v>
      </c>
      <c r="AS34">
        <f t="shared" si="15"/>
        <v>28.369838716804345</v>
      </c>
      <c r="AT34">
        <f t="shared" si="16"/>
        <v>29.777355754199334</v>
      </c>
      <c r="AU34">
        <f t="shared" si="17"/>
        <v>-702.15649035405431</v>
      </c>
      <c r="AW34">
        <v>31</v>
      </c>
      <c r="AX34">
        <f>IF(Z34&gt;0, (R34*SUMPRODUCT(K34:$K$98, X34:$X$98)-K34*$AZ$3)/Z34, 0)</f>
        <v>13124.43605314163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2.7828815E-2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12623.939066551453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8172.4869505671777</v>
      </c>
      <c r="AC35">
        <f t="shared" ref="AC35:AC66" si="33">S35*Z35</f>
        <v>7563.4653350982262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-29.956835561486823</v>
      </c>
      <c r="AH35">
        <f t="shared" ref="AH35:AH66" si="37">-X35*R35</f>
        <v>-17328.792377544291</v>
      </c>
      <c r="AI35">
        <f t="shared" ref="AI35:AI66" si="38">SUM(AE35:AH35)</f>
        <v>-17358.749213105777</v>
      </c>
      <c r="AJ35">
        <f t="shared" ref="AJ35:AJ66" si="39">AB35-AC35</f>
        <v>609.0216154689515</v>
      </c>
      <c r="AK35">
        <f t="shared" si="30"/>
        <v>572.07408653970253</v>
      </c>
      <c r="AL35">
        <f t="shared" ref="AL35:AL66" si="40">SUM(AI35:AK35)</f>
        <v>-16177.653511097124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-1.2993827882473841</v>
      </c>
      <c r="AQ35">
        <f t="shared" ref="AQ35:AQ66" si="44">AH35*$K35</f>
        <v>-751.63928814435712</v>
      </c>
      <c r="AR35">
        <f t="shared" ref="AR35:AR66" si="45">AI35*$K35</f>
        <v>-752.93867093260451</v>
      </c>
      <c r="AS35">
        <f t="shared" ref="AS35:AS66" si="46">AJ35*$K35</f>
        <v>26.416415151283619</v>
      </c>
      <c r="AT35">
        <f t="shared" ref="AT35:AT66" si="47">AK35*$K35</f>
        <v>24.813809860734846</v>
      </c>
      <c r="AU35">
        <f t="shared" ref="AU35:AU66" si="48">AL35*$K35</f>
        <v>-701.70844592058597</v>
      </c>
      <c r="AW35">
        <v>32</v>
      </c>
      <c r="AX35">
        <f>IF(Z35&gt;0, (R35*SUMPRODUCT(K35:$K$98, X35:$X$98)-K35*$AZ$3)/Z35, 0)</f>
        <v>12623.939066551453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3.1684449000000003E-2</v>
      </c>
      <c r="Q36" s="5">
        <f t="shared" si="29"/>
        <v>50</v>
      </c>
      <c r="R36">
        <f t="shared" si="31"/>
        <v>1000000</v>
      </c>
      <c r="S36">
        <f t="shared" si="32"/>
        <v>12096.844654457096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7563.4653350982262</v>
      </c>
      <c r="AC36">
        <f t="shared" si="33"/>
        <v>6945.5488537175552</v>
      </c>
      <c r="AE36">
        <f t="shared" si="34"/>
        <v>0</v>
      </c>
      <c r="AF36">
        <f t="shared" si="35"/>
        <v>0</v>
      </c>
      <c r="AG36">
        <f t="shared" si="36"/>
        <v>-28.708101377322638</v>
      </c>
      <c r="AH36">
        <f t="shared" si="37"/>
        <v>-18983.316570986313</v>
      </c>
      <c r="AI36">
        <f t="shared" si="38"/>
        <v>-19012.024672363637</v>
      </c>
      <c r="AJ36">
        <f t="shared" si="39"/>
        <v>617.91648138067103</v>
      </c>
      <c r="AK36">
        <f t="shared" si="30"/>
        <v>529.44257345687583</v>
      </c>
      <c r="AL36">
        <f t="shared" si="40"/>
        <v>-17864.665617526091</v>
      </c>
      <c r="AN36">
        <f t="shared" si="41"/>
        <v>0</v>
      </c>
      <c r="AO36">
        <f t="shared" si="42"/>
        <v>0</v>
      </c>
      <c r="AP36">
        <f t="shared" si="43"/>
        <v>-1.11180243989215</v>
      </c>
      <c r="AQ36">
        <f t="shared" si="44"/>
        <v>-735.18263724467931</v>
      </c>
      <c r="AR36">
        <f t="shared" si="45"/>
        <v>-736.29443968457144</v>
      </c>
      <c r="AS36">
        <f t="shared" si="46"/>
        <v>23.930563802149745</v>
      </c>
      <c r="AT36">
        <f t="shared" si="47"/>
        <v>20.504161428700879</v>
      </c>
      <c r="AU36">
        <f t="shared" si="48"/>
        <v>-691.85971445372081</v>
      </c>
      <c r="AW36">
        <v>33</v>
      </c>
      <c r="AX36">
        <f>IF(Z36&gt;0, (R36*SUMPRODUCT(K36:$K$98, X36:$X$98)-K36*$AZ$3)/Z36, 0)</f>
        <v>12096.844654457096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31"/>
        <v>1000000</v>
      </c>
      <c r="S37">
        <f t="shared" si="32"/>
        <v>11555.115687970942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6945.5488537175552</v>
      </c>
      <c r="AC37">
        <f t="shared" si="33"/>
        <v>6329.7615796547352</v>
      </c>
      <c r="AE37">
        <f t="shared" si="34"/>
        <v>0</v>
      </c>
      <c r="AF37">
        <f t="shared" si="35"/>
        <v>0</v>
      </c>
      <c r="AG37">
        <f t="shared" si="36"/>
        <v>-27.389434041946103</v>
      </c>
      <c r="AH37">
        <f t="shared" si="37"/>
        <v>-20631.726432066069</v>
      </c>
      <c r="AI37">
        <f t="shared" si="38"/>
        <v>-20659.115866108015</v>
      </c>
      <c r="AJ37">
        <f t="shared" si="39"/>
        <v>615.78727406281996</v>
      </c>
      <c r="AK37">
        <f t="shared" si="30"/>
        <v>486.1884197602289</v>
      </c>
      <c r="AL37">
        <f t="shared" si="40"/>
        <v>-19557.140172284966</v>
      </c>
      <c r="AN37">
        <f t="shared" si="41"/>
        <v>0</v>
      </c>
      <c r="AO37">
        <f t="shared" si="42"/>
        <v>0</v>
      </c>
      <c r="AP37">
        <f t="shared" si="43"/>
        <v>-0.94708331863682504</v>
      </c>
      <c r="AQ37">
        <f t="shared" si="44"/>
        <v>-713.41247535686068</v>
      </c>
      <c r="AR37">
        <f t="shared" si="45"/>
        <v>-714.35955867549751</v>
      </c>
      <c r="AS37">
        <f t="shared" si="46"/>
        <v>21.292950201182812</v>
      </c>
      <c r="AT37">
        <f t="shared" si="47"/>
        <v>16.811626752277139</v>
      </c>
      <c r="AU37">
        <f t="shared" si="48"/>
        <v>-676.25498172203754</v>
      </c>
      <c r="AW37">
        <v>34</v>
      </c>
      <c r="AX37">
        <f>IF(Z37&gt;0, (R37*SUMPRODUCT(K37:$K$98, X37:$X$98)-K37*$AZ$3)/Z37, 0)</f>
        <v>11555.115687970942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4.1016489000000003E-2</v>
      </c>
      <c r="Q38" s="5">
        <f t="shared" si="60"/>
        <v>50</v>
      </c>
      <c r="R38">
        <f t="shared" si="31"/>
        <v>1000000</v>
      </c>
      <c r="S38">
        <f t="shared" si="32"/>
        <v>11009.013164361861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6329.7615796547352</v>
      </c>
      <c r="AC38">
        <f t="shared" si="33"/>
        <v>5722.9521071388235</v>
      </c>
      <c r="AE38">
        <f t="shared" si="34"/>
        <v>0</v>
      </c>
      <c r="AF38">
        <f t="shared" si="35"/>
        <v>0</v>
      </c>
      <c r="AG38">
        <f t="shared" si="36"/>
        <v>-25.992121281428933</v>
      </c>
      <c r="AH38">
        <f t="shared" si="37"/>
        <v>-22468.368401954162</v>
      </c>
      <c r="AI38">
        <f t="shared" si="38"/>
        <v>-22494.360523235591</v>
      </c>
      <c r="AJ38">
        <f t="shared" si="39"/>
        <v>606.80947251591169</v>
      </c>
      <c r="AK38">
        <f t="shared" si="30"/>
        <v>443.08331057583149</v>
      </c>
      <c r="AL38">
        <f t="shared" si="40"/>
        <v>-21444.467740143849</v>
      </c>
      <c r="AN38">
        <f t="shared" si="41"/>
        <v>0</v>
      </c>
      <c r="AO38">
        <f t="shared" si="42"/>
        <v>0</v>
      </c>
      <c r="AP38">
        <f t="shared" si="43"/>
        <v>-0.80247004725848736</v>
      </c>
      <c r="AQ38">
        <f t="shared" si="44"/>
        <v>-693.67915215983635</v>
      </c>
      <c r="AR38">
        <f t="shared" si="45"/>
        <v>-694.4816222070948</v>
      </c>
      <c r="AS38">
        <f t="shared" si="46"/>
        <v>18.734385732289539</v>
      </c>
      <c r="AT38">
        <f t="shared" si="47"/>
        <v>13.679571641244948</v>
      </c>
      <c r="AU38">
        <f t="shared" si="48"/>
        <v>-662.06766483356034</v>
      </c>
      <c r="AW38">
        <v>35</v>
      </c>
      <c r="AX38">
        <f>IF(Z38&gt;0, (R38*SUMPRODUCT(K38:$K$98, X38:$X$98)-K38*$AZ$3)/Z38, 0)</f>
        <v>11009.013164361861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4.6435859000000003E-2</v>
      </c>
      <c r="Q39" s="5">
        <f t="shared" si="60"/>
        <v>50</v>
      </c>
      <c r="R39">
        <f t="shared" si="31"/>
        <v>1000000</v>
      </c>
      <c r="S39">
        <f t="shared" si="32"/>
        <v>10447.30968367212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5722.9521071388235</v>
      </c>
      <c r="AC39">
        <f t="shared" si="33"/>
        <v>5124.4542075155478</v>
      </c>
      <c r="AE39">
        <f t="shared" si="34"/>
        <v>0</v>
      </c>
      <c r="AF39">
        <f t="shared" si="35"/>
        <v>0</v>
      </c>
      <c r="AG39">
        <f t="shared" si="36"/>
        <v>-24.525233589679306</v>
      </c>
      <c r="AH39">
        <f t="shared" si="37"/>
        <v>-24139.329578706664</v>
      </c>
      <c r="AI39">
        <f t="shared" si="38"/>
        <v>-24163.854812296344</v>
      </c>
      <c r="AJ39">
        <f t="shared" si="39"/>
        <v>598.49789962327577</v>
      </c>
      <c r="AK39">
        <f t="shared" si="30"/>
        <v>400.60664749971767</v>
      </c>
      <c r="AL39">
        <f t="shared" si="40"/>
        <v>-23164.750265173352</v>
      </c>
      <c r="AN39">
        <f t="shared" si="41"/>
        <v>0</v>
      </c>
      <c r="AO39">
        <f t="shared" si="42"/>
        <v>0</v>
      </c>
      <c r="AP39">
        <f t="shared" si="43"/>
        <v>-0.67605532216043196</v>
      </c>
      <c r="AQ39">
        <f t="shared" si="44"/>
        <v>-665.41760653961524</v>
      </c>
      <c r="AR39">
        <f t="shared" si="45"/>
        <v>-666.09366186177567</v>
      </c>
      <c r="AS39">
        <f t="shared" si="46"/>
        <v>16.498015762525768</v>
      </c>
      <c r="AT39">
        <f t="shared" si="47"/>
        <v>11.043004142843463</v>
      </c>
      <c r="AU39">
        <f t="shared" si="48"/>
        <v>-638.55264195640643</v>
      </c>
      <c r="AW39">
        <v>36</v>
      </c>
      <c r="AX39">
        <f>IF(Z39&gt;0, (R39*SUMPRODUCT(K39:$K$98, X39:$X$98)-K39*$AZ$3)/Z39, 0)</f>
        <v>10447.30968367212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5.1834316999999998E-2</v>
      </c>
      <c r="Q40" s="5">
        <f t="shared" si="60"/>
        <v>50</v>
      </c>
      <c r="R40">
        <f t="shared" si="31"/>
        <v>1000000</v>
      </c>
      <c r="S40">
        <f t="shared" si="32"/>
        <v>9874.5549280990708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5124.4542075155478</v>
      </c>
      <c r="AC40">
        <f t="shared" si="33"/>
        <v>4544.0198621692907</v>
      </c>
      <c r="AE40">
        <f t="shared" si="34"/>
        <v>0</v>
      </c>
      <c r="AF40">
        <f t="shared" si="35"/>
        <v>0</v>
      </c>
      <c r="AG40">
        <f t="shared" si="36"/>
        <v>-23.008732521396031</v>
      </c>
      <c r="AH40">
        <f t="shared" si="37"/>
        <v>-25424.974647729701</v>
      </c>
      <c r="AI40">
        <f t="shared" si="38"/>
        <v>-25447.983380251098</v>
      </c>
      <c r="AJ40">
        <f t="shared" si="39"/>
        <v>580.43434534625703</v>
      </c>
      <c r="AK40">
        <f t="shared" si="30"/>
        <v>358.7117945260884</v>
      </c>
      <c r="AL40">
        <f t="shared" si="40"/>
        <v>-24508.837240378754</v>
      </c>
      <c r="AN40">
        <f t="shared" si="41"/>
        <v>0</v>
      </c>
      <c r="AO40">
        <f t="shared" si="42"/>
        <v>0</v>
      </c>
      <c r="AP40">
        <f t="shared" si="43"/>
        <v>-0.5662963420182382</v>
      </c>
      <c r="AQ40">
        <f t="shared" si="44"/>
        <v>-625.76546211430275</v>
      </c>
      <c r="AR40">
        <f t="shared" si="45"/>
        <v>-626.33175845632104</v>
      </c>
      <c r="AS40">
        <f t="shared" si="46"/>
        <v>14.285786765771517</v>
      </c>
      <c r="AT40">
        <f t="shared" si="47"/>
        <v>8.8286991423809464</v>
      </c>
      <c r="AU40">
        <f t="shared" si="48"/>
        <v>-603.21727254816858</v>
      </c>
      <c r="AW40">
        <v>37</v>
      </c>
      <c r="AX40">
        <f>IF(Z40&gt;0, (R40*SUMPRODUCT(K40:$K$98, X40:$X$98)-K40*$AZ$3)/Z40, 0)</f>
        <v>9874.5549280990708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5.7772715000000002E-2</v>
      </c>
      <c r="Q41" s="5">
        <f t="shared" si="60"/>
        <v>50</v>
      </c>
      <c r="R41">
        <f t="shared" si="31"/>
        <v>1000000</v>
      </c>
      <c r="S41">
        <f t="shared" si="32"/>
        <v>9310.6059473065361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4544.0198621692907</v>
      </c>
      <c r="AC41">
        <f t="shared" si="33"/>
        <v>3994.1323118347732</v>
      </c>
      <c r="AE41">
        <f t="shared" si="34"/>
        <v>0</v>
      </c>
      <c r="AF41">
        <f t="shared" si="35"/>
        <v>0</v>
      </c>
      <c r="AG41">
        <f t="shared" si="36"/>
        <v>-21.449368249712229</v>
      </c>
      <c r="AH41">
        <f t="shared" si="37"/>
        <v>-26585.538929396884</v>
      </c>
      <c r="AI41">
        <f t="shared" si="38"/>
        <v>-26606.988297646596</v>
      </c>
      <c r="AJ41">
        <f t="shared" si="39"/>
        <v>549.88755033451753</v>
      </c>
      <c r="AK41">
        <f t="shared" ref="AK41:AK72" si="61">G41*SUM(AB41:AB41, AE41:AF41)</f>
        <v>318.08139035185036</v>
      </c>
      <c r="AL41">
        <f t="shared" si="40"/>
        <v>-25739.019356960227</v>
      </c>
      <c r="AN41">
        <f t="shared" si="41"/>
        <v>0</v>
      </c>
      <c r="AO41">
        <f t="shared" si="42"/>
        <v>0</v>
      </c>
      <c r="AP41">
        <f t="shared" si="43"/>
        <v>-0.47135437627240501</v>
      </c>
      <c r="AQ41">
        <f t="shared" si="44"/>
        <v>-584.22280666003917</v>
      </c>
      <c r="AR41">
        <f t="shared" si="45"/>
        <v>-584.69416103631158</v>
      </c>
      <c r="AS41">
        <f t="shared" si="46"/>
        <v>12.08389451336706</v>
      </c>
      <c r="AT41">
        <f t="shared" si="47"/>
        <v>6.9899054185508378</v>
      </c>
      <c r="AU41">
        <f t="shared" si="48"/>
        <v>-565.62036110439362</v>
      </c>
      <c r="AW41">
        <v>38</v>
      </c>
      <c r="AX41">
        <f>IF(Z41&gt;0, (R41*SUMPRODUCT(K41:$K$98, X41:$X$98)-K41*$AZ$3)/Z41, 0)</f>
        <v>9310.6059473065361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6.4089452000000005E-2</v>
      </c>
      <c r="Q42" s="5">
        <f t="shared" si="60"/>
        <v>50</v>
      </c>
      <c r="R42">
        <f t="shared" si="31"/>
        <v>1000000</v>
      </c>
      <c r="S42">
        <f t="shared" si="32"/>
        <v>8755.3455825634101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3994.1323118347732</v>
      </c>
      <c r="AC42">
        <f t="shared" si="33"/>
        <v>3477.6576406923982</v>
      </c>
      <c r="AE42">
        <f t="shared" si="34"/>
        <v>0</v>
      </c>
      <c r="AF42">
        <f t="shared" si="35"/>
        <v>0</v>
      </c>
      <c r="AG42">
        <f t="shared" si="36"/>
        <v>-19.86019631034485</v>
      </c>
      <c r="AH42">
        <f t="shared" si="37"/>
        <v>-27493.565137405119</v>
      </c>
      <c r="AI42">
        <f t="shared" si="38"/>
        <v>-27513.425333715466</v>
      </c>
      <c r="AJ42">
        <f t="shared" si="39"/>
        <v>516.47467114237497</v>
      </c>
      <c r="AK42">
        <f t="shared" si="61"/>
        <v>279.58926182843413</v>
      </c>
      <c r="AL42">
        <f t="shared" si="40"/>
        <v>-26717.361400744656</v>
      </c>
      <c r="AN42">
        <f t="shared" si="41"/>
        <v>0</v>
      </c>
      <c r="AO42">
        <f t="shared" si="42"/>
        <v>0</v>
      </c>
      <c r="AP42">
        <f t="shared" si="43"/>
        <v>-0.38967141860408994</v>
      </c>
      <c r="AQ42">
        <f t="shared" si="44"/>
        <v>-539.44363701964721</v>
      </c>
      <c r="AR42">
        <f t="shared" si="45"/>
        <v>-539.83330843825127</v>
      </c>
      <c r="AS42">
        <f t="shared" si="46"/>
        <v>10.133606668948152</v>
      </c>
      <c r="AT42">
        <f t="shared" si="47"/>
        <v>5.4857435737635214</v>
      </c>
      <c r="AU42">
        <f t="shared" si="48"/>
        <v>-524.21395819553959</v>
      </c>
      <c r="AW42">
        <v>39</v>
      </c>
      <c r="AX42">
        <f>IF(Z42&gt;0, (R42*SUMPRODUCT(K42:$K$98, X42:$X$98)-K42*$AZ$3)/Z42, 0)</f>
        <v>8755.3455825634101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7.1121990999999996E-2</v>
      </c>
      <c r="Q43" s="5">
        <f t="shared" si="60"/>
        <v>50</v>
      </c>
      <c r="R43">
        <f t="shared" si="31"/>
        <v>1000000</v>
      </c>
      <c r="S43">
        <f t="shared" si="32"/>
        <v>8216.0320167147274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3477.6576406923982</v>
      </c>
      <c r="AC43">
        <f t="shared" si="33"/>
        <v>2998.7034103849523</v>
      </c>
      <c r="AE43">
        <f t="shared" si="34"/>
        <v>0</v>
      </c>
      <c r="AF43">
        <f t="shared" si="35"/>
        <v>0</v>
      </c>
      <c r="AG43">
        <f t="shared" si="36"/>
        <v>-18.24909764399882</v>
      </c>
      <c r="AH43">
        <f t="shared" si="37"/>
        <v>-28249.93406485159</v>
      </c>
      <c r="AI43">
        <f t="shared" si="38"/>
        <v>-28268.183162495588</v>
      </c>
      <c r="AJ43">
        <f t="shared" si="39"/>
        <v>478.95423030744587</v>
      </c>
      <c r="AK43">
        <f t="shared" si="61"/>
        <v>243.4360348484679</v>
      </c>
      <c r="AL43">
        <f t="shared" si="40"/>
        <v>-27545.792897339677</v>
      </c>
      <c r="AN43">
        <f t="shared" si="41"/>
        <v>0</v>
      </c>
      <c r="AO43">
        <f t="shared" si="42"/>
        <v>0</v>
      </c>
      <c r="AP43">
        <f t="shared" si="43"/>
        <v>-0.31969687258136753</v>
      </c>
      <c r="AQ43">
        <f t="shared" si="44"/>
        <v>-494.8965558378091</v>
      </c>
      <c r="AR43">
        <f t="shared" si="45"/>
        <v>-495.21625271039051</v>
      </c>
      <c r="AS43">
        <f t="shared" si="46"/>
        <v>8.3905611403893037</v>
      </c>
      <c r="AT43">
        <f t="shared" si="47"/>
        <v>4.2646349169081699</v>
      </c>
      <c r="AU43">
        <f t="shared" si="48"/>
        <v>-482.56105665309303</v>
      </c>
      <c r="AW43">
        <v>40</v>
      </c>
      <c r="AX43">
        <f>IF(Z43&gt;0, (R43*SUMPRODUCT(K43:$K$98, X43:$X$98)-K43*$AZ$3)/Z43, 0)</f>
        <v>8216.0320167147274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7.9233461000000005E-2</v>
      </c>
      <c r="Q44" s="5">
        <f t="shared" si="60"/>
        <v>50</v>
      </c>
      <c r="R44">
        <f t="shared" si="31"/>
        <v>1000000</v>
      </c>
      <c r="S44">
        <f t="shared" si="32"/>
        <v>7694.6826992007627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2998.7034103849523</v>
      </c>
      <c r="AC44">
        <f t="shared" si="33"/>
        <v>2557.8152533973216</v>
      </c>
      <c r="AE44">
        <f t="shared" si="34"/>
        <v>0</v>
      </c>
      <c r="AF44">
        <f t="shared" si="35"/>
        <v>0</v>
      </c>
      <c r="AG44">
        <f t="shared" si="36"/>
        <v>-16.620667501097859</v>
      </c>
      <c r="AH44">
        <f t="shared" si="37"/>
        <v>-28918.783329219452</v>
      </c>
      <c r="AI44">
        <f t="shared" si="38"/>
        <v>-28935.40399672055</v>
      </c>
      <c r="AJ44">
        <f t="shared" si="39"/>
        <v>440.88815698763074</v>
      </c>
      <c r="AK44">
        <f t="shared" si="61"/>
        <v>209.90923872694668</v>
      </c>
      <c r="AL44">
        <f t="shared" si="40"/>
        <v>-28284.606601005969</v>
      </c>
      <c r="AN44">
        <f t="shared" si="41"/>
        <v>0</v>
      </c>
      <c r="AO44">
        <f t="shared" si="42"/>
        <v>0</v>
      </c>
      <c r="AP44">
        <f t="shared" si="43"/>
        <v>-0.2599725126518358</v>
      </c>
      <c r="AQ44">
        <f t="shared" si="44"/>
        <v>-452.33374438388847</v>
      </c>
      <c r="AR44">
        <f t="shared" si="45"/>
        <v>-452.59371689654034</v>
      </c>
      <c r="AS44">
        <f t="shared" si="46"/>
        <v>6.8961611778191445</v>
      </c>
      <c r="AT44">
        <f t="shared" si="47"/>
        <v>3.2832996759651056</v>
      </c>
      <c r="AU44">
        <f t="shared" si="48"/>
        <v>-442.41425604275605</v>
      </c>
      <c r="AW44">
        <v>41</v>
      </c>
      <c r="AX44">
        <f>IF(Z44&gt;0, (R44*SUMPRODUCT(K44:$K$98, X44:$X$98)-K44*$AZ$3)/Z44, 0)</f>
        <v>7694.6826992007627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8.7905784000000001E-2</v>
      </c>
      <c r="Q45" s="5">
        <f t="shared" si="60"/>
        <v>50</v>
      </c>
      <c r="R45">
        <f t="shared" si="31"/>
        <v>1000000</v>
      </c>
      <c r="S45">
        <f t="shared" si="32"/>
        <v>7182.1672931219573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2557.8152533973216</v>
      </c>
      <c r="AC45">
        <f t="shared" si="33"/>
        <v>2153.7032937010927</v>
      </c>
      <c r="AE45">
        <f t="shared" si="34"/>
        <v>0</v>
      </c>
      <c r="AF45">
        <f t="shared" si="35"/>
        <v>0</v>
      </c>
      <c r="AG45">
        <f t="shared" si="36"/>
        <v>-14.993408018799553</v>
      </c>
      <c r="AH45">
        <f t="shared" si="37"/>
        <v>-29221.056145746566</v>
      </c>
      <c r="AI45">
        <f t="shared" si="38"/>
        <v>-29236.049553765366</v>
      </c>
      <c r="AJ45">
        <f t="shared" si="39"/>
        <v>404.11195969622895</v>
      </c>
      <c r="AK45">
        <f t="shared" si="61"/>
        <v>179.04706773781254</v>
      </c>
      <c r="AL45">
        <f t="shared" si="40"/>
        <v>-28652.890526331328</v>
      </c>
      <c r="AN45">
        <f t="shared" si="41"/>
        <v>0</v>
      </c>
      <c r="AO45">
        <f t="shared" si="42"/>
        <v>0</v>
      </c>
      <c r="AP45">
        <f t="shared" si="43"/>
        <v>-0.20939258926982846</v>
      </c>
      <c r="AQ45">
        <f t="shared" si="44"/>
        <v>-408.09084898409901</v>
      </c>
      <c r="AR45">
        <f t="shared" si="45"/>
        <v>-408.30024157336885</v>
      </c>
      <c r="AS45">
        <f t="shared" si="46"/>
        <v>5.6436835100865137</v>
      </c>
      <c r="AT45">
        <f t="shared" si="47"/>
        <v>2.5005074942122909</v>
      </c>
      <c r="AU45">
        <f t="shared" si="48"/>
        <v>-400.15605056907009</v>
      </c>
      <c r="AW45">
        <v>42</v>
      </c>
      <c r="AX45">
        <f>IF(Z45&gt;0, (R45*SUMPRODUCT(K45:$K$98, X45:$X$98)-K45*$AZ$3)/Z45, 0)</f>
        <v>7182.1672931219573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9.7118048999999998E-2</v>
      </c>
      <c r="Q46" s="5">
        <f t="shared" si="60"/>
        <v>50</v>
      </c>
      <c r="R46">
        <f t="shared" si="31"/>
        <v>1000000</v>
      </c>
      <c r="S46">
        <f t="shared" si="32"/>
        <v>6680.4426974173184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2153.7032937010927</v>
      </c>
      <c r="AC46">
        <f t="shared" si="33"/>
        <v>1788.6676096166896</v>
      </c>
      <c r="AE46">
        <f t="shared" si="34"/>
        <v>0</v>
      </c>
      <c r="AF46">
        <f t="shared" si="35"/>
        <v>0</v>
      </c>
      <c r="AG46">
        <f t="shared" si="36"/>
        <v>-13.387343403964788</v>
      </c>
      <c r="AH46">
        <f t="shared" si="37"/>
        <v>-29122.610692935359</v>
      </c>
      <c r="AI46">
        <f t="shared" si="38"/>
        <v>-29135.998036339322</v>
      </c>
      <c r="AJ46">
        <f t="shared" si="39"/>
        <v>365.0356840844031</v>
      </c>
      <c r="AK46">
        <f t="shared" si="61"/>
        <v>150.75923055907651</v>
      </c>
      <c r="AL46">
        <f t="shared" si="40"/>
        <v>-28620.203121695842</v>
      </c>
      <c r="AN46">
        <f t="shared" si="41"/>
        <v>0</v>
      </c>
      <c r="AO46">
        <f t="shared" si="42"/>
        <v>0</v>
      </c>
      <c r="AP46">
        <f t="shared" si="43"/>
        <v>-0.16693112824302328</v>
      </c>
      <c r="AQ46">
        <f t="shared" si="44"/>
        <v>-363.13928115971561</v>
      </c>
      <c r="AR46">
        <f t="shared" si="45"/>
        <v>-363.3062122879586</v>
      </c>
      <c r="AS46">
        <f t="shared" si="46"/>
        <v>4.5517483756431103</v>
      </c>
      <c r="AT46">
        <f t="shared" si="47"/>
        <v>1.8798657575948523</v>
      </c>
      <c r="AU46">
        <f t="shared" si="48"/>
        <v>-356.87459815472067</v>
      </c>
      <c r="AW46">
        <v>43</v>
      </c>
      <c r="AX46">
        <f>IF(Z46&gt;0, (R46*SUMPRODUCT(K46:$K$98, X46:$X$98)-K46*$AZ$3)/Z46, 0)</f>
        <v>6680.4426974173184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0.107494799</v>
      </c>
      <c r="Q47" s="5">
        <f t="shared" si="60"/>
        <v>50</v>
      </c>
      <c r="R47">
        <f t="shared" si="31"/>
        <v>1000000</v>
      </c>
      <c r="S47">
        <f t="shared" si="32"/>
        <v>6195.7036221697172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1788.6676096166896</v>
      </c>
      <c r="AC47">
        <f t="shared" si="33"/>
        <v>1463.9704399745603</v>
      </c>
      <c r="AE47">
        <f t="shared" si="34"/>
        <v>0</v>
      </c>
      <c r="AF47">
        <f t="shared" si="35"/>
        <v>0</v>
      </c>
      <c r="AG47">
        <f t="shared" si="36"/>
        <v>-11.814400181571969</v>
      </c>
      <c r="AH47">
        <f t="shared" si="37"/>
        <v>-28781.395767063415</v>
      </c>
      <c r="AI47">
        <f t="shared" si="38"/>
        <v>-28793.210167244986</v>
      </c>
      <c r="AJ47">
        <f t="shared" si="39"/>
        <v>324.69716964212921</v>
      </c>
      <c r="AK47">
        <f t="shared" si="61"/>
        <v>125.20673267316828</v>
      </c>
      <c r="AL47">
        <f t="shared" si="40"/>
        <v>-28343.306264929692</v>
      </c>
      <c r="AN47">
        <f t="shared" si="41"/>
        <v>0</v>
      </c>
      <c r="AO47">
        <f t="shared" si="42"/>
        <v>0</v>
      </c>
      <c r="AP47">
        <f t="shared" si="43"/>
        <v>-0.13153356150291609</v>
      </c>
      <c r="AQ47">
        <f t="shared" si="44"/>
        <v>-320.43264423798229</v>
      </c>
      <c r="AR47">
        <f t="shared" si="45"/>
        <v>-320.56417779948521</v>
      </c>
      <c r="AS47">
        <f t="shared" si="46"/>
        <v>3.6149592426674664</v>
      </c>
      <c r="AT47">
        <f t="shared" si="47"/>
        <v>1.3939672958034235</v>
      </c>
      <c r="AU47">
        <f t="shared" si="48"/>
        <v>-315.55525126101435</v>
      </c>
      <c r="AW47">
        <v>44</v>
      </c>
      <c r="AX47">
        <f>IF(Z47&gt;0, (R47*SUMPRODUCT(K47:$K$98, X47:$X$98)-K47*$AZ$3)/Z47, 0)</f>
        <v>6195.7036221697172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0.119195734</v>
      </c>
      <c r="Q48" s="5">
        <f t="shared" si="60"/>
        <v>50</v>
      </c>
      <c r="R48">
        <f t="shared" si="31"/>
        <v>1000000</v>
      </c>
      <c r="S48">
        <f t="shared" si="32"/>
        <v>5724.4248929196028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1463.9704399745603</v>
      </c>
      <c r="AC48">
        <f t="shared" si="33"/>
        <v>1177.8611095915653</v>
      </c>
      <c r="AE48">
        <f t="shared" si="34"/>
        <v>0</v>
      </c>
      <c r="AF48">
        <f t="shared" si="35"/>
        <v>0</v>
      </c>
      <c r="AG48">
        <f t="shared" si="36"/>
        <v>-10.288030078344047</v>
      </c>
      <c r="AH48">
        <f t="shared" si="37"/>
        <v>-28164.522028244086</v>
      </c>
      <c r="AI48">
        <f t="shared" si="38"/>
        <v>-28174.81005832243</v>
      </c>
      <c r="AJ48">
        <f t="shared" si="39"/>
        <v>286.10933038299504</v>
      </c>
      <c r="AK48">
        <f t="shared" si="61"/>
        <v>102.47793079821923</v>
      </c>
      <c r="AL48">
        <f t="shared" si="40"/>
        <v>-27786.222797141214</v>
      </c>
      <c r="AN48">
        <f t="shared" si="41"/>
        <v>0</v>
      </c>
      <c r="AO48">
        <f t="shared" si="42"/>
        <v>0</v>
      </c>
      <c r="AP48">
        <f t="shared" si="43"/>
        <v>-0.10226784507045777</v>
      </c>
      <c r="AQ48">
        <f t="shared" si="44"/>
        <v>-279.96856087453978</v>
      </c>
      <c r="AR48">
        <f t="shared" si="45"/>
        <v>-280.07082871961023</v>
      </c>
      <c r="AS48">
        <f t="shared" si="46"/>
        <v>2.8440609572488911</v>
      </c>
      <c r="AT48">
        <f t="shared" si="47"/>
        <v>1.0186787043006258</v>
      </c>
      <c r="AU48">
        <f t="shared" si="48"/>
        <v>-276.20808905806069</v>
      </c>
      <c r="AW48">
        <v>45</v>
      </c>
      <c r="AX48">
        <f>IF(Z48&gt;0, (R48*SUMPRODUCT(K48:$K$98, X48:$X$98)-K48*$AZ$3)/Z48, 0)</f>
        <v>5724.4248929196028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0.13258683600000001</v>
      </c>
      <c r="Q49" s="5">
        <f t="shared" si="60"/>
        <v>50</v>
      </c>
      <c r="R49">
        <f t="shared" si="31"/>
        <v>1000000</v>
      </c>
      <c r="S49">
        <f t="shared" si="32"/>
        <v>5263.1710471000442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1177.8611095915653</v>
      </c>
      <c r="AC49">
        <f t="shared" si="33"/>
        <v>928.53836465897837</v>
      </c>
      <c r="AE49">
        <f t="shared" si="34"/>
        <v>0</v>
      </c>
      <c r="AF49">
        <f t="shared" si="35"/>
        <v>0</v>
      </c>
      <c r="AG49">
        <f t="shared" si="36"/>
        <v>-8.8210924208001362</v>
      </c>
      <c r="AH49">
        <f t="shared" si="37"/>
        <v>-27281.147135209387</v>
      </c>
      <c r="AI49">
        <f t="shared" si="38"/>
        <v>-27289.968227630186</v>
      </c>
      <c r="AJ49">
        <f t="shared" si="39"/>
        <v>249.32274493258694</v>
      </c>
      <c r="AK49">
        <f t="shared" si="61"/>
        <v>82.45027767140958</v>
      </c>
      <c r="AL49">
        <f t="shared" si="40"/>
        <v>-26958.19520502619</v>
      </c>
      <c r="AN49">
        <f t="shared" si="41"/>
        <v>0</v>
      </c>
      <c r="AO49">
        <f t="shared" si="42"/>
        <v>0</v>
      </c>
      <c r="AP49">
        <f t="shared" si="43"/>
        <v>-7.8290889836895527E-2</v>
      </c>
      <c r="AQ49">
        <f t="shared" si="44"/>
        <v>-242.13160718625346</v>
      </c>
      <c r="AR49">
        <f t="shared" si="45"/>
        <v>-242.20989807609035</v>
      </c>
      <c r="AS49">
        <f t="shared" si="46"/>
        <v>2.212843786935291</v>
      </c>
      <c r="AT49">
        <f t="shared" si="47"/>
        <v>0.73178074758321721</v>
      </c>
      <c r="AU49">
        <f t="shared" si="48"/>
        <v>-239.26527354157184</v>
      </c>
      <c r="AW49">
        <v>46</v>
      </c>
      <c r="AX49">
        <f>IF(Z49&gt;0, (R49*SUMPRODUCT(K49:$K$98, X49:$X$98)-K49*$AZ$3)/Z49, 0)</f>
        <v>5263.1710471000442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0.14803979</v>
      </c>
      <c r="Q50" s="5">
        <f t="shared" si="60"/>
        <v>50</v>
      </c>
      <c r="R50">
        <f t="shared" si="31"/>
        <v>1000000</v>
      </c>
      <c r="S50">
        <f t="shared" si="32"/>
        <v>4805.2258301882721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928.53836465897837</v>
      </c>
      <c r="AC50">
        <f t="shared" si="33"/>
        <v>713.76909313518286</v>
      </c>
      <c r="AE50">
        <f t="shared" si="34"/>
        <v>0</v>
      </c>
      <c r="AF50">
        <f t="shared" si="35"/>
        <v>0</v>
      </c>
      <c r="AG50">
        <f t="shared" si="36"/>
        <v>-7.4270088270462917</v>
      </c>
      <c r="AH50">
        <f t="shared" si="37"/>
        <v>-26117.453390916879</v>
      </c>
      <c r="AI50">
        <f t="shared" si="38"/>
        <v>-26124.880399743924</v>
      </c>
      <c r="AJ50">
        <f t="shared" si="39"/>
        <v>214.76927152379551</v>
      </c>
      <c r="AK50">
        <f t="shared" si="61"/>
        <v>64.997685526128492</v>
      </c>
      <c r="AL50">
        <f t="shared" si="40"/>
        <v>-25845.113442693997</v>
      </c>
      <c r="AN50">
        <f t="shared" si="41"/>
        <v>0</v>
      </c>
      <c r="AO50">
        <f t="shared" si="42"/>
        <v>0</v>
      </c>
      <c r="AP50">
        <f t="shared" si="43"/>
        <v>-5.8855191114428058E-2</v>
      </c>
      <c r="AQ50">
        <f t="shared" si="44"/>
        <v>-206.96726589941335</v>
      </c>
      <c r="AR50">
        <f t="shared" si="45"/>
        <v>-207.02612109052779</v>
      </c>
      <c r="AS50">
        <f t="shared" si="46"/>
        <v>1.701935034062225</v>
      </c>
      <c r="AT50">
        <f t="shared" si="47"/>
        <v>0.51507293080155958</v>
      </c>
      <c r="AU50">
        <f t="shared" si="48"/>
        <v>-204.80911312566397</v>
      </c>
      <c r="AW50">
        <v>47</v>
      </c>
      <c r="AX50">
        <f>IF(Z50&gt;0, (R50*SUMPRODUCT(K50:$K$98, X50:$X$98)-K50*$AZ$3)/Z50, 0)</f>
        <v>4805.2258301882721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0.16585403400000001</v>
      </c>
      <c r="Q51" s="5">
        <f t="shared" si="60"/>
        <v>50</v>
      </c>
      <c r="R51">
        <f t="shared" si="31"/>
        <v>1000000</v>
      </c>
      <c r="S51">
        <f t="shared" si="32"/>
        <v>4339.4686049285001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713.76909313518286</v>
      </c>
      <c r="AC51">
        <f t="shared" si="33"/>
        <v>531.23248407724986</v>
      </c>
      <c r="AE51">
        <f t="shared" si="34"/>
        <v>0</v>
      </c>
      <c r="AF51">
        <f t="shared" si="35"/>
        <v>0</v>
      </c>
      <c r="AG51">
        <f t="shared" si="36"/>
        <v>-6.1209393642565928</v>
      </c>
      <c r="AH51">
        <f t="shared" si="37"/>
        <v>-24635.987490384716</v>
      </c>
      <c r="AI51">
        <f t="shared" si="38"/>
        <v>-24642.108429748972</v>
      </c>
      <c r="AJ51">
        <f t="shared" si="39"/>
        <v>182.53660905793299</v>
      </c>
      <c r="AK51">
        <f t="shared" si="61"/>
        <v>49.963836519462802</v>
      </c>
      <c r="AL51">
        <f t="shared" si="40"/>
        <v>-24409.607984171576</v>
      </c>
      <c r="AN51">
        <f t="shared" si="41"/>
        <v>0</v>
      </c>
      <c r="AO51">
        <f t="shared" si="42"/>
        <v>0</v>
      </c>
      <c r="AP51">
        <f t="shared" si="43"/>
        <v>-4.3308275299209754E-2</v>
      </c>
      <c r="AQ51">
        <f t="shared" si="44"/>
        <v>-174.31019407444373</v>
      </c>
      <c r="AR51">
        <f t="shared" si="45"/>
        <v>-174.35350234974294</v>
      </c>
      <c r="AS51">
        <f t="shared" si="46"/>
        <v>1.2915249191045231</v>
      </c>
      <c r="AT51">
        <f t="shared" si="47"/>
        <v>0.35351560572964624</v>
      </c>
      <c r="AU51">
        <f t="shared" si="48"/>
        <v>-172.70846182490877</v>
      </c>
      <c r="AW51">
        <v>48</v>
      </c>
      <c r="AX51">
        <f>IF(Z51&gt;0, (R51*SUMPRODUCT(K51:$K$98, X51:$X$98)-K51*$AZ$3)/Z51, 0)</f>
        <v>4339.4686049285001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0.18707617900000001</v>
      </c>
      <c r="Q52" s="5">
        <f t="shared" si="60"/>
        <v>50</v>
      </c>
      <c r="R52">
        <f t="shared" si="31"/>
        <v>1000000</v>
      </c>
      <c r="S52">
        <f t="shared" si="32"/>
        <v>3853.1281867768157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531.23248407724986</v>
      </c>
      <c r="AC52">
        <f t="shared" si="33"/>
        <v>378.73537646841362</v>
      </c>
      <c r="AE52">
        <f t="shared" si="34"/>
        <v>0</v>
      </c>
      <c r="AF52">
        <f t="shared" si="35"/>
        <v>0</v>
      </c>
      <c r="AG52">
        <f t="shared" si="36"/>
        <v>-4.9146480224582136</v>
      </c>
      <c r="AH52">
        <f t="shared" si="37"/>
        <v>-22901.638963116253</v>
      </c>
      <c r="AI52">
        <f t="shared" si="38"/>
        <v>-22906.553611138712</v>
      </c>
      <c r="AJ52">
        <f t="shared" si="39"/>
        <v>152.49710760883625</v>
      </c>
      <c r="AK52">
        <f t="shared" si="61"/>
        <v>37.186273885407495</v>
      </c>
      <c r="AL52">
        <f t="shared" si="40"/>
        <v>-22716.870229644468</v>
      </c>
      <c r="AN52">
        <f t="shared" si="41"/>
        <v>0</v>
      </c>
      <c r="AO52">
        <f t="shared" si="42"/>
        <v>0</v>
      </c>
      <c r="AP52">
        <f t="shared" si="43"/>
        <v>-3.1047540968001254E-2</v>
      </c>
      <c r="AQ52">
        <f t="shared" si="44"/>
        <v>-144.67761896529004</v>
      </c>
      <c r="AR52">
        <f t="shared" si="45"/>
        <v>-144.70866650625806</v>
      </c>
      <c r="AS52">
        <f t="shared" si="46"/>
        <v>0.96337727022389119</v>
      </c>
      <c r="AT52">
        <f t="shared" si="47"/>
        <v>0.23491862624315143</v>
      </c>
      <c r="AU52">
        <f t="shared" si="48"/>
        <v>-143.51037060979101</v>
      </c>
      <c r="AW52">
        <v>49</v>
      </c>
      <c r="AX52">
        <f>IF(Z52&gt;0, (R52*SUMPRODUCT(K52:$K$98, X52:$X$98)-K52*$AZ$3)/Z52, 0)</f>
        <v>3853.1281867768157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0.21155222800000001</v>
      </c>
      <c r="Q53" s="5">
        <f t="shared" si="60"/>
        <v>50</v>
      </c>
      <c r="R53">
        <f t="shared" si="31"/>
        <v>1000000</v>
      </c>
      <c r="S53">
        <f t="shared" si="32"/>
        <v>3313.4761279864329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378.73537646841362</v>
      </c>
      <c r="AC53">
        <f t="shared" si="33"/>
        <v>253.53372756170177</v>
      </c>
      <c r="AE53">
        <f t="shared" si="34"/>
        <v>0</v>
      </c>
      <c r="AF53">
        <f t="shared" si="35"/>
        <v>0</v>
      </c>
      <c r="AG53">
        <f t="shared" si="36"/>
        <v>-3.8257968032468024</v>
      </c>
      <c r="AH53">
        <f t="shared" si="37"/>
        <v>-20794.094779736584</v>
      </c>
      <c r="AI53">
        <f t="shared" si="38"/>
        <v>-20797.920576539833</v>
      </c>
      <c r="AJ53">
        <f t="shared" si="39"/>
        <v>125.20164890671185</v>
      </c>
      <c r="AK53">
        <f t="shared" si="61"/>
        <v>26.511476352788957</v>
      </c>
      <c r="AL53">
        <f t="shared" si="40"/>
        <v>-20646.20745128033</v>
      </c>
      <c r="AN53">
        <f t="shared" si="41"/>
        <v>0</v>
      </c>
      <c r="AO53">
        <f t="shared" si="42"/>
        <v>0</v>
      </c>
      <c r="AP53">
        <f t="shared" si="43"/>
        <v>-2.157936526126723E-2</v>
      </c>
      <c r="AQ53">
        <f t="shared" si="44"/>
        <v>-117.28886545896326</v>
      </c>
      <c r="AR53">
        <f t="shared" si="45"/>
        <v>-117.31044482422453</v>
      </c>
      <c r="AS53">
        <f t="shared" si="46"/>
        <v>0.70619853902799723</v>
      </c>
      <c r="AT53">
        <f t="shared" si="47"/>
        <v>0.14953769404239201</v>
      </c>
      <c r="AU53">
        <f t="shared" si="48"/>
        <v>-116.45470859115413</v>
      </c>
      <c r="AW53">
        <v>50</v>
      </c>
      <c r="AX53">
        <f>IF(Z53&gt;0, (R53*SUMPRODUCT(K53:$K$98, X53:$X$98)-K53*$AZ$3)/Z53, 0)</f>
        <v>3313.4761279864329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0.23965956799999999</v>
      </c>
      <c r="Q54" s="5">
        <f t="shared" si="60"/>
        <v>50</v>
      </c>
      <c r="R54">
        <f t="shared" si="31"/>
        <v>1000000</v>
      </c>
      <c r="S54">
        <f t="shared" si="32"/>
        <v>2675.9465571764758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253.53372756170177</v>
      </c>
      <c r="AC54">
        <f t="shared" si="33"/>
        <v>153.63412108361172</v>
      </c>
      <c r="AE54">
        <f t="shared" si="34"/>
        <v>0</v>
      </c>
      <c r="AF54">
        <f t="shared" si="35"/>
        <v>0</v>
      </c>
      <c r="AG54">
        <f t="shared" si="36"/>
        <v>-2.870650026092425</v>
      </c>
      <c r="AH54">
        <f t="shared" si="37"/>
        <v>-18337.776182438192</v>
      </c>
      <c r="AI54">
        <f t="shared" si="38"/>
        <v>-18340.646832464285</v>
      </c>
      <c r="AJ54">
        <f t="shared" si="39"/>
        <v>99.89960647809005</v>
      </c>
      <c r="AK54">
        <f t="shared" si="61"/>
        <v>17.747360929319125</v>
      </c>
      <c r="AL54">
        <f t="shared" si="40"/>
        <v>-18222.999865056874</v>
      </c>
      <c r="AN54">
        <f t="shared" si="41"/>
        <v>0</v>
      </c>
      <c r="AO54">
        <f t="shared" si="42"/>
        <v>0</v>
      </c>
      <c r="AP54">
        <f t="shared" si="43"/>
        <v>-1.4457027011093793E-2</v>
      </c>
      <c r="AQ54">
        <f t="shared" si="44"/>
        <v>-92.351809932669852</v>
      </c>
      <c r="AR54">
        <f t="shared" si="45"/>
        <v>-92.366266959680942</v>
      </c>
      <c r="AS54">
        <f t="shared" si="46"/>
        <v>0.50310950346577998</v>
      </c>
      <c r="AT54">
        <f t="shared" si="47"/>
        <v>8.9378389562885865E-2</v>
      </c>
      <c r="AU54">
        <f t="shared" si="48"/>
        <v>-91.773779066652267</v>
      </c>
      <c r="AW54">
        <v>51</v>
      </c>
      <c r="AX54">
        <f>IF(Z54&gt;0, (R54*SUMPRODUCT(K54:$K$98, X54:$X$98)-K54*$AZ$3)/Z54, 0)</f>
        <v>2675.9465571764758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0.27212731099999998</v>
      </c>
      <c r="Q55" s="5">
        <f t="shared" si="60"/>
        <v>50</v>
      </c>
      <c r="R55">
        <f t="shared" si="31"/>
        <v>1000000</v>
      </c>
      <c r="S55">
        <f t="shared" si="32"/>
        <v>1863.5937354206285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153.63412108361172</v>
      </c>
      <c r="AC55">
        <f t="shared" si="33"/>
        <v>76.808435241007373</v>
      </c>
      <c r="AE55">
        <f t="shared" si="34"/>
        <v>0</v>
      </c>
      <c r="AF55">
        <f t="shared" si="35"/>
        <v>0</v>
      </c>
      <c r="AG55">
        <f t="shared" si="36"/>
        <v>-2.0607612534088897</v>
      </c>
      <c r="AH55">
        <f t="shared" si="37"/>
        <v>-15623.645448452229</v>
      </c>
      <c r="AI55">
        <f t="shared" si="38"/>
        <v>-15625.706209705639</v>
      </c>
      <c r="AJ55">
        <f t="shared" si="39"/>
        <v>76.825685842604344</v>
      </c>
      <c r="AK55">
        <f t="shared" si="61"/>
        <v>10.754388475852821</v>
      </c>
      <c r="AL55">
        <f t="shared" si="40"/>
        <v>-15538.126135387181</v>
      </c>
      <c r="AN55">
        <f t="shared" si="41"/>
        <v>0</v>
      </c>
      <c r="AO55">
        <f t="shared" si="42"/>
        <v>0</v>
      </c>
      <c r="AP55">
        <f t="shared" si="43"/>
        <v>-9.2663436208924414E-3</v>
      </c>
      <c r="AQ55">
        <f t="shared" si="44"/>
        <v>-70.252712242559298</v>
      </c>
      <c r="AR55">
        <f t="shared" si="45"/>
        <v>-70.261978586180192</v>
      </c>
      <c r="AS55">
        <f t="shared" si="46"/>
        <v>0.34545156686670875</v>
      </c>
      <c r="AT55">
        <f t="shared" si="47"/>
        <v>4.8357789571679695E-2</v>
      </c>
      <c r="AU55">
        <f t="shared" si="48"/>
        <v>-69.86816922974181</v>
      </c>
      <c r="AW55">
        <v>52</v>
      </c>
      <c r="AX55">
        <f>IF(Z55&gt;0, (R55*SUMPRODUCT(K55:$K$98, X55:$X$98)-K55*$AZ$3)/Z55, 0)</f>
        <v>1863.5937354206285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0.30842977500000002</v>
      </c>
      <c r="Q56" s="5">
        <f t="shared" si="60"/>
        <v>50</v>
      </c>
      <c r="R56">
        <f t="shared" si="31"/>
        <v>1000000</v>
      </c>
      <c r="S56">
        <f t="shared" si="32"/>
        <v>726.86208218322588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76.808435241007373</v>
      </c>
      <c r="AC56">
        <f t="shared" si="33"/>
        <v>20.418333793149358</v>
      </c>
      <c r="AE56">
        <f t="shared" si="34"/>
        <v>0</v>
      </c>
      <c r="AF56">
        <f t="shared" si="35"/>
        <v>0</v>
      </c>
      <c r="AG56">
        <f t="shared" si="36"/>
        <v>-1.404553511157179</v>
      </c>
      <c r="AH56">
        <f t="shared" si="37"/>
        <v>-12712.002594352438</v>
      </c>
      <c r="AI56">
        <f t="shared" si="38"/>
        <v>-12713.407147863594</v>
      </c>
      <c r="AJ56">
        <f t="shared" si="39"/>
        <v>56.390101447858015</v>
      </c>
      <c r="AK56">
        <f t="shared" si="61"/>
        <v>5.3765904668705167</v>
      </c>
      <c r="AL56">
        <f t="shared" si="40"/>
        <v>-12651.640455948866</v>
      </c>
      <c r="AN56">
        <f t="shared" si="41"/>
        <v>0</v>
      </c>
      <c r="AO56">
        <f t="shared" si="42"/>
        <v>0</v>
      </c>
      <c r="AP56">
        <f t="shared" si="43"/>
        <v>-5.6389856309098001E-3</v>
      </c>
      <c r="AQ56">
        <f t="shared" si="44"/>
        <v>-51.036004965438238</v>
      </c>
      <c r="AR56">
        <f t="shared" si="45"/>
        <v>-51.041643951069148</v>
      </c>
      <c r="AS56">
        <f t="shared" si="46"/>
        <v>0.2263943447252775</v>
      </c>
      <c r="AT56">
        <f t="shared" si="47"/>
        <v>2.1585874902687572E-2</v>
      </c>
      <c r="AU56">
        <f t="shared" si="48"/>
        <v>-50.793663731441185</v>
      </c>
      <c r="AW56">
        <v>53</v>
      </c>
      <c r="AX56">
        <f>IF(Z56&gt;0, (R56*SUMPRODUCT(K56:$K$98, X56:$X$98)-K56*$AZ$3)/Z56, 0)</f>
        <v>726.86208218322588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0.34883407700000002</v>
      </c>
      <c r="Q57" s="5">
        <f t="shared" si="60"/>
        <v>50</v>
      </c>
      <c r="R57">
        <f t="shared" si="31"/>
        <v>1000000</v>
      </c>
      <c r="S57">
        <f t="shared" si="32"/>
        <v>-1012.7312568578398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20.418333793149358</v>
      </c>
      <c r="AC57">
        <f t="shared" si="33"/>
        <v>-18.240340105591244</v>
      </c>
      <c r="AE57">
        <f t="shared" si="34"/>
        <v>0</v>
      </c>
      <c r="AF57">
        <f t="shared" si="35"/>
        <v>0</v>
      </c>
      <c r="AG57">
        <f t="shared" si="36"/>
        <v>-0.90055184838398339</v>
      </c>
      <c r="AH57">
        <f t="shared" si="37"/>
        <v>-9799.1225532324752</v>
      </c>
      <c r="AI57">
        <f t="shared" si="38"/>
        <v>-9800.0231050808598</v>
      </c>
      <c r="AJ57">
        <f t="shared" si="39"/>
        <v>38.658673898740602</v>
      </c>
      <c r="AK57">
        <f t="shared" si="61"/>
        <v>1.4292833655204553</v>
      </c>
      <c r="AL57">
        <f t="shared" si="40"/>
        <v>-9759.9351478165991</v>
      </c>
      <c r="AN57">
        <f t="shared" si="41"/>
        <v>0</v>
      </c>
      <c r="AO57">
        <f t="shared" si="42"/>
        <v>0</v>
      </c>
      <c r="AP57">
        <f t="shared" si="43"/>
        <v>-3.2281477025232312E-3</v>
      </c>
      <c r="AQ57">
        <f t="shared" si="44"/>
        <v>-35.126256210262191</v>
      </c>
      <c r="AR57">
        <f t="shared" si="45"/>
        <v>-35.129484357964721</v>
      </c>
      <c r="AS57">
        <f t="shared" si="46"/>
        <v>0.1385771508356318</v>
      </c>
      <c r="AT57">
        <f t="shared" si="47"/>
        <v>5.1234560463554873E-3</v>
      </c>
      <c r="AU57">
        <f t="shared" si="48"/>
        <v>-34.985783751082735</v>
      </c>
      <c r="AW57">
        <v>54</v>
      </c>
      <c r="AX57">
        <f>IF(Z57&gt;0, (R57*SUMPRODUCT(K57:$K$98, X57:$X$98)-K57*$AZ$3)/Z57, 0)</f>
        <v>-1012.7312568578398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0.39293336200000001</v>
      </c>
      <c r="Q58" s="5">
        <f t="shared" si="60"/>
        <v>50</v>
      </c>
      <c r="R58">
        <f t="shared" si="31"/>
        <v>1000000</v>
      </c>
      <c r="S58">
        <f t="shared" si="32"/>
        <v>-3934.9299791466428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-18.240340105591244</v>
      </c>
      <c r="AC58">
        <f t="shared" si="33"/>
        <v>-42.315407863444896</v>
      </c>
      <c r="AE58">
        <f t="shared" si="34"/>
        <v>0</v>
      </c>
      <c r="AF58">
        <f t="shared" si="35"/>
        <v>0</v>
      </c>
      <c r="AG58">
        <f t="shared" si="36"/>
        <v>-0.53768946445931065</v>
      </c>
      <c r="AH58">
        <f t="shared" si="37"/>
        <v>-7077.1373088166574</v>
      </c>
      <c r="AI58">
        <f t="shared" si="38"/>
        <v>-7077.674998281117</v>
      </c>
      <c r="AJ58">
        <f t="shared" si="39"/>
        <v>24.075067757853652</v>
      </c>
      <c r="AK58">
        <f t="shared" si="61"/>
        <v>-1.2768238073913871</v>
      </c>
      <c r="AL58">
        <f t="shared" si="40"/>
        <v>-7054.8767543306549</v>
      </c>
      <c r="AN58">
        <f t="shared" si="41"/>
        <v>0</v>
      </c>
      <c r="AO58">
        <f t="shared" si="42"/>
        <v>0</v>
      </c>
      <c r="AP58">
        <f t="shared" si="43"/>
        <v>-1.7209100854580085E-3</v>
      </c>
      <c r="AQ58">
        <f t="shared" si="44"/>
        <v>-22.650838031875519</v>
      </c>
      <c r="AR58">
        <f t="shared" si="45"/>
        <v>-22.652558941960979</v>
      </c>
      <c r="AS58">
        <f t="shared" si="46"/>
        <v>7.7053819446206651E-2</v>
      </c>
      <c r="AT58">
        <f t="shared" si="47"/>
        <v>-4.0865576001238744E-3</v>
      </c>
      <c r="AU58">
        <f t="shared" si="48"/>
        <v>-22.579591680114895</v>
      </c>
      <c r="AW58">
        <v>55</v>
      </c>
      <c r="AX58">
        <f>IF(Z58&gt;0, (R58*SUMPRODUCT(K58:$K$98, X58:$X$98)-K58*$AZ$3)/Z58, 0)</f>
        <v>-3934.9299791466428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0.441408258</v>
      </c>
      <c r="Q59" s="5">
        <f t="shared" si="60"/>
        <v>50</v>
      </c>
      <c r="R59">
        <f t="shared" si="31"/>
        <v>1000000</v>
      </c>
      <c r="S59">
        <f t="shared" si="32"/>
        <v>-9339.7192539426615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-42.315407863444896</v>
      </c>
      <c r="AC59">
        <f t="shared" si="33"/>
        <v>-55.099113348527062</v>
      </c>
      <c r="AE59">
        <f t="shared" si="34"/>
        <v>0</v>
      </c>
      <c r="AF59">
        <f t="shared" si="35"/>
        <v>0</v>
      </c>
      <c r="AG59">
        <f t="shared" si="36"/>
        <v>-0.29497199996278028</v>
      </c>
      <c r="AH59">
        <f t="shared" si="37"/>
        <v>-4746.8113970387449</v>
      </c>
      <c r="AI59">
        <f t="shared" si="38"/>
        <v>-4747.1063690387073</v>
      </c>
      <c r="AJ59">
        <f t="shared" si="39"/>
        <v>12.783705485082166</v>
      </c>
      <c r="AK59">
        <f t="shared" si="61"/>
        <v>-2.9620785504411429</v>
      </c>
      <c r="AL59">
        <f t="shared" si="40"/>
        <v>-4737.284742104066</v>
      </c>
      <c r="AN59">
        <f t="shared" si="41"/>
        <v>0</v>
      </c>
      <c r="AO59">
        <f t="shared" si="42"/>
        <v>0</v>
      </c>
      <c r="AP59">
        <f t="shared" si="43"/>
        <v>-8.429259478631942E-4</v>
      </c>
      <c r="AQ59">
        <f t="shared" si="44"/>
        <v>-13.564712910654475</v>
      </c>
      <c r="AR59">
        <f t="shared" si="45"/>
        <v>-13.565555836602337</v>
      </c>
      <c r="AS59">
        <f t="shared" si="46"/>
        <v>3.6531321835891153E-2</v>
      </c>
      <c r="AT59">
        <f t="shared" si="47"/>
        <v>-8.4645758583556593E-3</v>
      </c>
      <c r="AU59">
        <f t="shared" si="48"/>
        <v>-13.537489090624801</v>
      </c>
      <c r="AW59">
        <v>56</v>
      </c>
      <c r="AX59">
        <f>IF(Z59&gt;0, (R59*SUMPRODUCT(K59:$K$98, X59:$X$98)-K59*$AZ$3)/Z59, 0)</f>
        <v>-9339.7192539426615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0.49593942699999999</v>
      </c>
      <c r="Q60" s="5">
        <f t="shared" si="60"/>
        <v>50</v>
      </c>
      <c r="R60">
        <f t="shared" si="31"/>
        <v>1000000</v>
      </c>
      <c r="S60">
        <f t="shared" si="32"/>
        <v>-20535.315018760004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-55.099113348527062</v>
      </c>
      <c r="AC60">
        <f t="shared" si="33"/>
        <v>-59.85388648525889</v>
      </c>
      <c r="AE60">
        <f t="shared" si="34"/>
        <v>0</v>
      </c>
      <c r="AF60">
        <f t="shared" si="35"/>
        <v>0</v>
      </c>
      <c r="AG60">
        <f t="shared" si="36"/>
        <v>-0.1457340353205672</v>
      </c>
      <c r="AH60">
        <f t="shared" si="37"/>
        <v>-2925.7648928517051</v>
      </c>
      <c r="AI60">
        <f t="shared" si="38"/>
        <v>-2925.9106268870255</v>
      </c>
      <c r="AJ60">
        <f t="shared" si="39"/>
        <v>4.7547731367318278</v>
      </c>
      <c r="AK60">
        <f t="shared" si="61"/>
        <v>-3.8569379343968948</v>
      </c>
      <c r="AL60">
        <f t="shared" si="40"/>
        <v>-2925.0127916846905</v>
      </c>
      <c r="AN60">
        <f t="shared" si="41"/>
        <v>0</v>
      </c>
      <c r="AO60">
        <f t="shared" si="42"/>
        <v>0</v>
      </c>
      <c r="AP60">
        <f t="shared" si="43"/>
        <v>-3.718361399980873E-4</v>
      </c>
      <c r="AQ60">
        <f t="shared" si="44"/>
        <v>-7.4650037783340055</v>
      </c>
      <c r="AR60">
        <f t="shared" si="45"/>
        <v>-7.4653756144740031</v>
      </c>
      <c r="AS60">
        <f t="shared" si="46"/>
        <v>1.2131664959664E-2</v>
      </c>
      <c r="AT60">
        <f t="shared" si="47"/>
        <v>-9.840864631132179E-3</v>
      </c>
      <c r="AU60">
        <f t="shared" si="48"/>
        <v>-7.4630848141454713</v>
      </c>
      <c r="AW60">
        <v>57</v>
      </c>
      <c r="AX60">
        <f>IF(Z60&gt;0, (R60*SUMPRODUCT(K60:$K$98, X60:$X$98)-K60*$AZ$3)/Z60, 0)</f>
        <v>-20535.315018760004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0.55722270799999996</v>
      </c>
      <c r="Q61" s="5">
        <f t="shared" si="60"/>
        <v>50</v>
      </c>
      <c r="R61">
        <f t="shared" si="31"/>
        <v>1000000</v>
      </c>
      <c r="S61">
        <f t="shared" si="32"/>
        <v>-47132.165302057641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-59.85388648525889</v>
      </c>
      <c r="AC61">
        <f t="shared" si="33"/>
        <v>-59.452872608304837</v>
      </c>
      <c r="AE61">
        <f t="shared" si="34"/>
        <v>0</v>
      </c>
      <c r="AF61">
        <f t="shared" si="35"/>
        <v>0</v>
      </c>
      <c r="AG61">
        <f t="shared" si="36"/>
        <v>-6.3070381158267422E-2</v>
      </c>
      <c r="AH61">
        <f t="shared" si="37"/>
        <v>-1624.1262761818821</v>
      </c>
      <c r="AI61">
        <f t="shared" si="38"/>
        <v>-1624.1893465630403</v>
      </c>
      <c r="AJ61">
        <f t="shared" si="39"/>
        <v>-0.40101387695405322</v>
      </c>
      <c r="AK61">
        <f t="shared" si="61"/>
        <v>-4.1897720539681229</v>
      </c>
      <c r="AL61">
        <f t="shared" si="40"/>
        <v>-1628.7801324939626</v>
      </c>
      <c r="AN61">
        <f t="shared" si="41"/>
        <v>0</v>
      </c>
      <c r="AO61">
        <f t="shared" si="42"/>
        <v>0</v>
      </c>
      <c r="AP61">
        <f t="shared" si="43"/>
        <v>-1.436805694072367E-4</v>
      </c>
      <c r="AQ61">
        <f t="shared" si="44"/>
        <v>-3.6999203725357384</v>
      </c>
      <c r="AR61">
        <f t="shared" si="45"/>
        <v>-3.7000640531051454</v>
      </c>
      <c r="AS61">
        <f t="shared" si="46"/>
        <v>-9.1354929402403379E-4</v>
      </c>
      <c r="AT61">
        <f t="shared" si="47"/>
        <v>-9.5447153377755892E-3</v>
      </c>
      <c r="AU61">
        <f t="shared" si="48"/>
        <v>-3.7105223177369453</v>
      </c>
      <c r="AW61">
        <v>58</v>
      </c>
      <c r="AX61">
        <f>IF(Z61&gt;0, (R61*SUMPRODUCT(K61:$K$98, X61:$X$98)-K61*$AZ$3)/Z61, 0)</f>
        <v>-47132.165302057641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0.62633703200000002</v>
      </c>
      <c r="Q62" s="5">
        <f t="shared" si="60"/>
        <v>50</v>
      </c>
      <c r="R62">
        <f t="shared" si="31"/>
        <v>1000000</v>
      </c>
      <c r="S62">
        <f t="shared" si="32"/>
        <v>-122359.34129280911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-59.452872608304837</v>
      </c>
      <c r="AC62">
        <f t="shared" si="33"/>
        <v>-56.129562931476237</v>
      </c>
      <c r="AE62">
        <f t="shared" si="34"/>
        <v>0</v>
      </c>
      <c r="AF62">
        <f t="shared" si="35"/>
        <v>0</v>
      </c>
      <c r="AG62">
        <f t="shared" si="36"/>
        <v>-2.2936362004906809E-2</v>
      </c>
      <c r="AH62">
        <f t="shared" si="37"/>
        <v>-790.06630683555886</v>
      </c>
      <c r="AI62">
        <f t="shared" si="38"/>
        <v>-790.08924319756375</v>
      </c>
      <c r="AJ62">
        <f t="shared" si="39"/>
        <v>-3.3233096768286003</v>
      </c>
      <c r="AK62">
        <f t="shared" si="61"/>
        <v>-4.161701082581339</v>
      </c>
      <c r="AL62">
        <f t="shared" si="40"/>
        <v>-797.57425395697362</v>
      </c>
      <c r="AN62">
        <f t="shared" si="41"/>
        <v>0</v>
      </c>
      <c r="AO62">
        <f t="shared" si="42"/>
        <v>0</v>
      </c>
      <c r="AP62">
        <f t="shared" si="43"/>
        <v>-4.6652948495147949E-5</v>
      </c>
      <c r="AQ62">
        <f t="shared" si="44"/>
        <v>-1.6070082392606901</v>
      </c>
      <c r="AR62">
        <f t="shared" si="45"/>
        <v>-1.6070548922091852</v>
      </c>
      <c r="AS62">
        <f t="shared" si="46"/>
        <v>-6.7596681266777646E-3</v>
      </c>
      <c r="AT62">
        <f t="shared" si="47"/>
        <v>-8.46497043499456E-3</v>
      </c>
      <c r="AU62">
        <f t="shared" si="48"/>
        <v>-1.6222795307708575</v>
      </c>
      <c r="AW62">
        <v>59</v>
      </c>
      <c r="AX62">
        <f>IF(Z62&gt;0, (R62*SUMPRODUCT(K62:$K$98, X62:$X$98)-K62*$AZ$3)/Z62, 0)</f>
        <v>-122359.34129280911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0.70099715600000001</v>
      </c>
      <c r="Q63" s="5">
        <f t="shared" si="60"/>
        <v>50</v>
      </c>
      <c r="R63">
        <f t="shared" si="31"/>
        <v>1000000</v>
      </c>
      <c r="S63">
        <f t="shared" si="32"/>
        <v>-388206.0817631114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-56.129562931476237</v>
      </c>
      <c r="AC63">
        <f t="shared" si="33"/>
        <v>-51.465830055233042</v>
      </c>
      <c r="AE63">
        <f t="shared" si="34"/>
        <v>0</v>
      </c>
      <c r="AF63">
        <f t="shared" si="35"/>
        <v>0</v>
      </c>
      <c r="AG63">
        <f t="shared" si="36"/>
        <v>-6.6286738504316095E-3</v>
      </c>
      <c r="AH63">
        <f t="shared" si="37"/>
        <v>-321.56649068852261</v>
      </c>
      <c r="AI63">
        <f t="shared" si="38"/>
        <v>-321.57311936237306</v>
      </c>
      <c r="AJ63">
        <f t="shared" si="39"/>
        <v>-4.6637328762431949</v>
      </c>
      <c r="AK63">
        <f t="shared" si="61"/>
        <v>-3.9290694052033368</v>
      </c>
      <c r="AL63">
        <f t="shared" si="40"/>
        <v>-330.16592164381962</v>
      </c>
      <c r="AN63">
        <f t="shared" si="41"/>
        <v>0</v>
      </c>
      <c r="AO63">
        <f t="shared" si="42"/>
        <v>0</v>
      </c>
      <c r="AP63">
        <f t="shared" si="43"/>
        <v>-1.2038245353645782E-5</v>
      </c>
      <c r="AQ63">
        <f t="shared" si="44"/>
        <v>-0.5839925752520212</v>
      </c>
      <c r="AR63">
        <f t="shared" si="45"/>
        <v>-0.58400461349737487</v>
      </c>
      <c r="AS63">
        <f t="shared" si="46"/>
        <v>-8.4697424997647302E-3</v>
      </c>
      <c r="AT63">
        <f t="shared" si="47"/>
        <v>-7.1355300590420665E-3</v>
      </c>
      <c r="AU63">
        <f t="shared" si="48"/>
        <v>-0.59960988605618171</v>
      </c>
      <c r="AW63">
        <v>60</v>
      </c>
      <c r="AX63">
        <f>IF(Z63&gt;0, (R63*SUMPRODUCT(K63:$K$98, X63:$X$98)-K63*$AZ$3)/Z63, 0)</f>
        <v>-388206.0817631114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0.77900909500000004</v>
      </c>
      <c r="Q64" s="5">
        <f t="shared" si="60"/>
        <v>50</v>
      </c>
      <c r="R64">
        <f t="shared" si="31"/>
        <v>1000000</v>
      </c>
      <c r="S64">
        <f t="shared" si="32"/>
        <v>-1660635.0014435146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-51.465830055233042</v>
      </c>
      <c r="AC64">
        <f t="shared" si="33"/>
        <v>-46.450946634499459</v>
      </c>
      <c r="AE64">
        <f t="shared" si="34"/>
        <v>0</v>
      </c>
      <c r="AF64">
        <f t="shared" si="35"/>
        <v>0</v>
      </c>
      <c r="AG64">
        <f t="shared" si="36"/>
        <v>-1.3985898946523997E-3</v>
      </c>
      <c r="AH64">
        <f t="shared" si="37"/>
        <v>-103.27594434549788</v>
      </c>
      <c r="AI64">
        <f t="shared" si="38"/>
        <v>-103.27734293539253</v>
      </c>
      <c r="AJ64">
        <f t="shared" si="39"/>
        <v>-5.0148834207335824</v>
      </c>
      <c r="AK64">
        <f t="shared" si="61"/>
        <v>-3.6026081038663134</v>
      </c>
      <c r="AL64">
        <f t="shared" si="40"/>
        <v>-111.89483445999242</v>
      </c>
      <c r="AN64">
        <f t="shared" si="41"/>
        <v>0</v>
      </c>
      <c r="AO64">
        <f t="shared" si="42"/>
        <v>0</v>
      </c>
      <c r="AP64">
        <f t="shared" si="43"/>
        <v>-2.2678216801587213E-6</v>
      </c>
      <c r="AQ64">
        <f t="shared" si="44"/>
        <v>-0.16746254675592062</v>
      </c>
      <c r="AR64">
        <f t="shared" si="45"/>
        <v>-0.16746481457760079</v>
      </c>
      <c r="AS64">
        <f t="shared" si="46"/>
        <v>-8.1316627472377938E-3</v>
      </c>
      <c r="AT64">
        <f t="shared" si="47"/>
        <v>-5.8416500750522633E-3</v>
      </c>
      <c r="AU64">
        <f t="shared" si="48"/>
        <v>-0.18143812739989085</v>
      </c>
      <c r="AW64">
        <v>61</v>
      </c>
      <c r="AX64">
        <f>IF(Z64&gt;0, (R64*SUMPRODUCT(K64:$K$98, X64:$X$98)-K64*$AZ$3)/Z64, 0)</f>
        <v>-1660635.0014435146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0.78135831499999997</v>
      </c>
      <c r="Q65" s="5">
        <f t="shared" si="60"/>
        <v>50</v>
      </c>
      <c r="R65">
        <f t="shared" si="31"/>
        <v>1000000</v>
      </c>
      <c r="S65">
        <f t="shared" si="32"/>
        <v>-7131394.8818369573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-46.450946634499459</v>
      </c>
      <c r="AC65">
        <f t="shared" si="33"/>
        <v>-41.619412756268233</v>
      </c>
      <c r="AE65">
        <f t="shared" si="34"/>
        <v>0</v>
      </c>
      <c r="AF65">
        <f t="shared" si="35"/>
        <v>0</v>
      </c>
      <c r="AG65">
        <f t="shared" si="36"/>
        <v>-2.9180415224424927E-4</v>
      </c>
      <c r="AH65">
        <f t="shared" si="37"/>
        <v>-21.855996869232531</v>
      </c>
      <c r="AI65">
        <f t="shared" si="38"/>
        <v>-21.856288673384775</v>
      </c>
      <c r="AJ65">
        <f t="shared" si="39"/>
        <v>-4.8315338782312267</v>
      </c>
      <c r="AK65">
        <f t="shared" si="61"/>
        <v>-3.2515662644149623</v>
      </c>
      <c r="AL65">
        <f t="shared" si="40"/>
        <v>-29.939388816030963</v>
      </c>
      <c r="AN65">
        <f t="shared" si="41"/>
        <v>0</v>
      </c>
      <c r="AO65">
        <f t="shared" si="42"/>
        <v>0</v>
      </c>
      <c r="AP65">
        <f t="shared" si="43"/>
        <v>-4.2246619341772034E-7</v>
      </c>
      <c r="AQ65">
        <f t="shared" si="44"/>
        <v>-3.1642523691594412E-2</v>
      </c>
      <c r="AR65">
        <f t="shared" si="45"/>
        <v>-3.164294615778783E-2</v>
      </c>
      <c r="AS65">
        <f t="shared" si="46"/>
        <v>-6.9949646370918907E-3</v>
      </c>
      <c r="AT65">
        <f t="shared" si="47"/>
        <v>-4.7075300738800147E-3</v>
      </c>
      <c r="AU65">
        <f t="shared" si="48"/>
        <v>-4.3345440868759737E-2</v>
      </c>
      <c r="AW65">
        <v>62</v>
      </c>
      <c r="AX65">
        <f>IF(Z65&gt;0, (R65*SUMPRODUCT(K65:$K$98, X65:$X$98)-K65*$AZ$3)/Z65, 0)</f>
        <v>-7131394.8818369573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0.78389590600000003</v>
      </c>
      <c r="Q66" s="5">
        <f t="shared" si="60"/>
        <v>50</v>
      </c>
      <c r="R66">
        <f t="shared" si="31"/>
        <v>1000000</v>
      </c>
      <c r="S66">
        <f t="shared" si="32"/>
        <v>-30916536.532589473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-41.619412756268233</v>
      </c>
      <c r="AC66">
        <f t="shared" si="33"/>
        <v>-37.187665614792728</v>
      </c>
      <c r="AE66">
        <f t="shared" si="34"/>
        <v>0</v>
      </c>
      <c r="AF66">
        <f t="shared" si="35"/>
        <v>0</v>
      </c>
      <c r="AG66">
        <f t="shared" si="36"/>
        <v>-6.0142030423739064E-5</v>
      </c>
      <c r="AH66">
        <f t="shared" si="37"/>
        <v>-4.5748816059613544</v>
      </c>
      <c r="AI66">
        <f t="shared" si="38"/>
        <v>-4.5749417479917778</v>
      </c>
      <c r="AJ66">
        <f t="shared" si="39"/>
        <v>-4.4317471414755047</v>
      </c>
      <c r="AK66">
        <f t="shared" si="61"/>
        <v>-2.9133588929387764</v>
      </c>
      <c r="AL66">
        <f t="shared" si="40"/>
        <v>-11.920047782406058</v>
      </c>
      <c r="AN66">
        <f t="shared" si="41"/>
        <v>0</v>
      </c>
      <c r="AO66">
        <f t="shared" si="42"/>
        <v>0</v>
      </c>
      <c r="AP66">
        <f t="shared" si="43"/>
        <v>-7.7742867892846449E-8</v>
      </c>
      <c r="AQ66">
        <f t="shared" si="44"/>
        <v>-5.9137414186349133E-3</v>
      </c>
      <c r="AR66">
        <f t="shared" si="45"/>
        <v>-5.9138191615028058E-3</v>
      </c>
      <c r="AS66">
        <f t="shared" si="46"/>
        <v>-5.728718005141303E-3</v>
      </c>
      <c r="AT66">
        <f t="shared" si="47"/>
        <v>-3.7659665618603416E-3</v>
      </c>
      <c r="AU66">
        <f t="shared" si="48"/>
        <v>-1.540850372850445E-2</v>
      </c>
      <c r="AW66">
        <v>63</v>
      </c>
      <c r="AX66">
        <f>IF(Z66&gt;0, (R66*SUMPRODUCT(K66:$K$98, X66:$X$98)-K66*$AZ$3)/Z66, 0)</f>
        <v>-30916536.532589473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2">$C$6</f>
        <v>1000000</v>
      </c>
      <c r="S67">
        <f t="shared" ref="S67:S98" si="63">AX67</f>
        <v>-135795595.64219645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-37.187665614792728</v>
      </c>
      <c r="AC67">
        <f t="shared" ref="AC67:AC98" si="64">S67*Z67</f>
        <v>-33.208410012312164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-1.2227351651305378E-5</v>
      </c>
      <c r="AH67">
        <f t="shared" ref="AH67:AH98" si="68">-X67*R67</f>
        <v>-0.94626516936392591</v>
      </c>
      <c r="AI67">
        <f t="shared" ref="AI67:AI98" si="69">SUM(AE67:AH67)</f>
        <v>-0.9462773967155772</v>
      </c>
      <c r="AJ67">
        <f t="shared" ref="AJ67:AJ98" si="70">AB67-AC67</f>
        <v>-3.9792556024805634</v>
      </c>
      <c r="AK67">
        <f t="shared" si="61"/>
        <v>-2.6031365930354911</v>
      </c>
      <c r="AL67">
        <f t="shared" ref="AL67:AL98" si="71">SUM(AI67:AK67)</f>
        <v>-7.5286695922316316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-1.4112269165906427E-8</v>
      </c>
      <c r="AQ67">
        <f t="shared" ref="AQ67:AQ98" si="75">AH67*$K67</f>
        <v>-1.0921374597875494E-3</v>
      </c>
      <c r="AR67">
        <f t="shared" ref="AR67:AR98" si="76">AI67*$K67</f>
        <v>-1.0921515720567153E-3</v>
      </c>
      <c r="AS67">
        <f t="shared" ref="AS67:AS98" si="77">AJ67*$K67</f>
        <v>-4.5926810435808207E-3</v>
      </c>
      <c r="AT67">
        <f t="shared" ref="AT67:AT98" si="78">AK67*$K67</f>
        <v>-3.00442526919683E-3</v>
      </c>
      <c r="AU67">
        <f t="shared" ref="AU67:AU98" si="79">AL67*$K67</f>
        <v>-8.6892578848343661E-3</v>
      </c>
      <c r="AW67">
        <v>64</v>
      </c>
      <c r="AX67">
        <f>IF(Z67&gt;0, (R67*SUMPRODUCT(K67:$K$98, X67:$X$98)-K67*$AZ$3)/Z67, 0)</f>
        <v>-135795595.64219645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0.78978433000000003</v>
      </c>
      <c r="Q68" s="5">
        <f t="shared" si="60"/>
        <v>50</v>
      </c>
      <c r="R68">
        <f t="shared" si="62"/>
        <v>1000000</v>
      </c>
      <c r="S68">
        <f t="shared" si="63"/>
        <v>-605596698.84005988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-33.208410012312164</v>
      </c>
      <c r="AC68">
        <f t="shared" si="64"/>
        <v>-29.651315235576241</v>
      </c>
      <c r="AE68">
        <f t="shared" si="65"/>
        <v>0</v>
      </c>
      <c r="AF68">
        <f t="shared" si="66"/>
        <v>0</v>
      </c>
      <c r="AG68">
        <f t="shared" si="67"/>
        <v>-2.4481074031917117E-6</v>
      </c>
      <c r="AH68">
        <f t="shared" si="68"/>
        <v>-0.19313941463201223</v>
      </c>
      <c r="AI68">
        <f t="shared" si="69"/>
        <v>-0.19314186273941542</v>
      </c>
      <c r="AJ68">
        <f t="shared" si="70"/>
        <v>-3.5570947767359229</v>
      </c>
      <c r="AK68">
        <f t="shared" si="61"/>
        <v>-2.3245887008618515</v>
      </c>
      <c r="AL68">
        <f t="shared" si="71"/>
        <v>-6.0748253403371901</v>
      </c>
      <c r="AN68">
        <f t="shared" si="72"/>
        <v>0</v>
      </c>
      <c r="AO68">
        <f t="shared" si="73"/>
        <v>0</v>
      </c>
      <c r="AP68">
        <f t="shared" si="74"/>
        <v>-2.5227655591716916E-9</v>
      </c>
      <c r="AQ68">
        <f t="shared" si="75"/>
        <v>-1.99029447285269E-4</v>
      </c>
      <c r="AR68">
        <f t="shared" si="76"/>
        <v>-1.9903197005082817E-4</v>
      </c>
      <c r="AS68">
        <f t="shared" si="77"/>
        <v>-3.6655729163514038E-3</v>
      </c>
      <c r="AT68">
        <f t="shared" si="78"/>
        <v>-2.3954799965590825E-3</v>
      </c>
      <c r="AU68">
        <f t="shared" si="79"/>
        <v>-6.2600848829613143E-3</v>
      </c>
      <c r="AW68">
        <v>65</v>
      </c>
      <c r="AX68">
        <f>IF(Z68&gt;0, (R68*SUMPRODUCT(K68:$K$98, X68:$X$98)-K68*$AZ$3)/Z68, 0)</f>
        <v>-605596698.84005988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0.79285550900000001</v>
      </c>
      <c r="Q69" s="5">
        <f t="shared" ref="Q69:Q98" si="91">$C$8</f>
        <v>50</v>
      </c>
      <c r="R69">
        <f t="shared" si="62"/>
        <v>1000000</v>
      </c>
      <c r="S69">
        <f t="shared" si="63"/>
        <v>-2742733870.3293805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-29.651315235576241</v>
      </c>
      <c r="AC69">
        <f t="shared" si="64"/>
        <v>-26.474561663063078</v>
      </c>
      <c r="AE69">
        <f t="shared" si="65"/>
        <v>0</v>
      </c>
      <c r="AF69">
        <f t="shared" si="66"/>
        <v>0</v>
      </c>
      <c r="AG69">
        <f t="shared" si="67"/>
        <v>-4.8263088791556169E-7</v>
      </c>
      <c r="AH69">
        <f t="shared" si="68"/>
        <v>-3.8819908824884661E-2</v>
      </c>
      <c r="AI69">
        <f t="shared" si="69"/>
        <v>-3.8820391455772575E-2</v>
      </c>
      <c r="AJ69">
        <f t="shared" si="70"/>
        <v>-3.1767535725131637</v>
      </c>
      <c r="AK69">
        <f t="shared" si="61"/>
        <v>-2.0755920664903371</v>
      </c>
      <c r="AL69">
        <f t="shared" si="71"/>
        <v>-5.2911660304592729</v>
      </c>
      <c r="AN69">
        <f t="shared" si="72"/>
        <v>0</v>
      </c>
      <c r="AO69">
        <f t="shared" si="73"/>
        <v>0</v>
      </c>
      <c r="AP69">
        <f t="shared" si="74"/>
        <v>-4.440619036386013E-10</v>
      </c>
      <c r="AQ69">
        <f t="shared" si="75"/>
        <v>-3.5717653062584673E-5</v>
      </c>
      <c r="AR69">
        <f t="shared" si="76"/>
        <v>-3.5718097124488308E-5</v>
      </c>
      <c r="AS69">
        <f t="shared" si="77"/>
        <v>-2.9228863591667315E-3</v>
      </c>
      <c r="AT69">
        <f t="shared" si="78"/>
        <v>-1.9097231182272181E-3</v>
      </c>
      <c r="AU69">
        <f t="shared" si="79"/>
        <v>-4.8683275745184376E-3</v>
      </c>
      <c r="AW69">
        <v>66</v>
      </c>
      <c r="AX69">
        <f>IF(Z69&gt;0, (R69*SUMPRODUCT(K69:$K$98, X69:$X$98)-K69*$AZ$3)/Z69, 0)</f>
        <v>-2742733870.3293805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0.79617230500000002</v>
      </c>
      <c r="Q70" s="5">
        <f t="shared" si="91"/>
        <v>50</v>
      </c>
      <c r="R70">
        <f t="shared" si="62"/>
        <v>1000000</v>
      </c>
      <c r="S70">
        <f t="shared" si="63"/>
        <v>-12634276779.545191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-26.474561663063078</v>
      </c>
      <c r="AC70">
        <f t="shared" si="64"/>
        <v>-23.638032557537166</v>
      </c>
      <c r="AE70">
        <f t="shared" si="65"/>
        <v>0</v>
      </c>
      <c r="AF70">
        <f t="shared" si="66"/>
        <v>0</v>
      </c>
      <c r="AG70">
        <f t="shared" si="67"/>
        <v>-9.3547232540476641E-8</v>
      </c>
      <c r="AH70">
        <f t="shared" si="68"/>
        <v>-7.6851469299185878E-3</v>
      </c>
      <c r="AI70">
        <f t="shared" si="69"/>
        <v>-7.6852404771511279E-3</v>
      </c>
      <c r="AJ70">
        <f t="shared" si="70"/>
        <v>-2.8365291055259121</v>
      </c>
      <c r="AK70">
        <f t="shared" si="61"/>
        <v>-1.8532193164144157</v>
      </c>
      <c r="AL70">
        <f t="shared" si="71"/>
        <v>-4.6974336624174793</v>
      </c>
      <c r="AN70">
        <f t="shared" si="72"/>
        <v>0</v>
      </c>
      <c r="AO70">
        <f t="shared" si="73"/>
        <v>0</v>
      </c>
      <c r="AP70">
        <f t="shared" si="74"/>
        <v>-7.6849549303198365E-11</v>
      </c>
      <c r="AQ70">
        <f t="shared" si="75"/>
        <v>-6.3133890961184472E-6</v>
      </c>
      <c r="AR70">
        <f t="shared" si="76"/>
        <v>-6.3134659456677502E-6</v>
      </c>
      <c r="AS70">
        <f t="shared" si="77"/>
        <v>-2.330223753554132E-3</v>
      </c>
      <c r="AT70">
        <f t="shared" si="78"/>
        <v>-1.5224295295406668E-3</v>
      </c>
      <c r="AU70">
        <f t="shared" si="79"/>
        <v>-3.8589667490404669E-3</v>
      </c>
      <c r="AW70">
        <v>67</v>
      </c>
      <c r="AX70">
        <f>IF(Z70&gt;0, (R70*SUMPRODUCT(K70:$K$98, X70:$X$98)-K70*$AZ$3)/Z70, 0)</f>
        <v>-12634276779.545191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0.79964768799999997</v>
      </c>
      <c r="Q71" s="5">
        <f t="shared" si="91"/>
        <v>50</v>
      </c>
      <c r="R71">
        <f t="shared" si="62"/>
        <v>1000000</v>
      </c>
      <c r="S71">
        <f t="shared" si="63"/>
        <v>-59261729401.129562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-23.638032557537166</v>
      </c>
      <c r="AC71">
        <f t="shared" si="64"/>
        <v>-21.105391707373609</v>
      </c>
      <c r="AE71">
        <f t="shared" si="65"/>
        <v>0</v>
      </c>
      <c r="AF71">
        <f t="shared" si="66"/>
        <v>0</v>
      </c>
      <c r="AG71">
        <f t="shared" si="67"/>
        <v>-1.7806931995281368E-8</v>
      </c>
      <c r="AH71">
        <f t="shared" si="68"/>
        <v>-1.49609656439581E-3</v>
      </c>
      <c r="AI71">
        <f t="shared" si="69"/>
        <v>-1.4961143713278053E-3</v>
      </c>
      <c r="AJ71">
        <f t="shared" si="70"/>
        <v>-2.5326408501635562</v>
      </c>
      <c r="AK71">
        <f t="shared" si="61"/>
        <v>-1.6546622790276018</v>
      </c>
      <c r="AL71">
        <f t="shared" si="71"/>
        <v>-4.1887992435624861</v>
      </c>
      <c r="AN71">
        <f t="shared" si="72"/>
        <v>0</v>
      </c>
      <c r="AO71">
        <f t="shared" si="73"/>
        <v>0</v>
      </c>
      <c r="AP71">
        <f t="shared" si="74"/>
        <v>-1.3061151237519465E-11</v>
      </c>
      <c r="AQ71">
        <f t="shared" si="75"/>
        <v>-1.0973672218597245E-6</v>
      </c>
      <c r="AR71">
        <f t="shared" si="76"/>
        <v>-1.0973802830109621E-6</v>
      </c>
      <c r="AS71">
        <f t="shared" si="77"/>
        <v>-1.8576588703248652E-3</v>
      </c>
      <c r="AT71">
        <f t="shared" si="78"/>
        <v>-1.2136730953498905E-3</v>
      </c>
      <c r="AU71">
        <f t="shared" si="79"/>
        <v>-3.072429345957767E-3</v>
      </c>
      <c r="AW71">
        <v>68</v>
      </c>
      <c r="AX71">
        <f>IF(Z71&gt;0, (R71*SUMPRODUCT(K71:$K$98, X71:$X$98)-K71*$AZ$3)/Z71, 0)</f>
        <v>-59261729401.129562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0.80323853099999998</v>
      </c>
      <c r="Q72" s="5">
        <f t="shared" si="91"/>
        <v>50</v>
      </c>
      <c r="R72">
        <f t="shared" si="62"/>
        <v>1000000</v>
      </c>
      <c r="S72">
        <f t="shared" si="63"/>
        <v>-283314654573.4754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-21.105391707373609</v>
      </c>
      <c r="AC72">
        <f t="shared" si="64"/>
        <v>-18.844100694425958</v>
      </c>
      <c r="AE72">
        <f t="shared" si="65"/>
        <v>0</v>
      </c>
      <c r="AF72">
        <f t="shared" si="66"/>
        <v>0</v>
      </c>
      <c r="AG72">
        <f t="shared" si="67"/>
        <v>-3.3256487778218493E-9</v>
      </c>
      <c r="AH72">
        <f t="shared" si="68"/>
        <v>-2.8606427795013409E-4</v>
      </c>
      <c r="AI72">
        <f t="shared" si="69"/>
        <v>-2.8606760359891194E-4</v>
      </c>
      <c r="AJ72">
        <f t="shared" si="70"/>
        <v>-2.2612910129476518</v>
      </c>
      <c r="AK72">
        <f t="shared" si="61"/>
        <v>-1.4773774195161529</v>
      </c>
      <c r="AL72">
        <f t="shared" si="71"/>
        <v>-3.7389545000674032</v>
      </c>
      <c r="AN72">
        <f t="shared" si="72"/>
        <v>0</v>
      </c>
      <c r="AO72">
        <f t="shared" si="73"/>
        <v>0</v>
      </c>
      <c r="AP72">
        <f t="shared" si="74"/>
        <v>-2.1779640999556276E-12</v>
      </c>
      <c r="AQ72">
        <f t="shared" si="75"/>
        <v>-1.8734321309274938E-7</v>
      </c>
      <c r="AR72">
        <f t="shared" si="76"/>
        <v>-1.8734539105684936E-7</v>
      </c>
      <c r="AS72">
        <f t="shared" si="77"/>
        <v>-1.4809172509725886E-3</v>
      </c>
      <c r="AT72">
        <f t="shared" si="78"/>
        <v>-9.6753301288138381E-4</v>
      </c>
      <c r="AU72">
        <f t="shared" si="79"/>
        <v>-2.448637609245029E-3</v>
      </c>
      <c r="AW72">
        <v>69</v>
      </c>
      <c r="AX72">
        <f>IF(Z72&gt;0, (R72*SUMPRODUCT(K72:$K$98, X72:$X$98)-K72*$AZ$3)/Z72, 0)</f>
        <v>-283314654573.4754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0.80709142899999997</v>
      </c>
      <c r="Q73" s="5">
        <f t="shared" si="91"/>
        <v>50</v>
      </c>
      <c r="R73">
        <f t="shared" si="62"/>
        <v>1000000</v>
      </c>
      <c r="S73">
        <f t="shared" si="63"/>
        <v>-1382983389370.2473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-18.844100694425958</v>
      </c>
      <c r="AC73">
        <f t="shared" si="64"/>
        <v>-16.825090068988036</v>
      </c>
      <c r="AE73">
        <f t="shared" si="65"/>
        <v>0</v>
      </c>
      <c r="AF73">
        <f t="shared" si="66"/>
        <v>0</v>
      </c>
      <c r="AG73">
        <f t="shared" si="67"/>
        <v>-6.0828966559929104E-10</v>
      </c>
      <c r="AH73">
        <f t="shared" si="68"/>
        <v>-5.3682052488886791E-5</v>
      </c>
      <c r="AI73">
        <f t="shared" si="69"/>
        <v>-5.3682660778552391E-5</v>
      </c>
      <c r="AJ73">
        <f t="shared" si="70"/>
        <v>-2.0190106254379216</v>
      </c>
      <c r="AK73">
        <f t="shared" ref="AK73:AK98" si="92">G73*SUM(AB73:AB73, AE73:AF73)</f>
        <v>-1.3190870486098172</v>
      </c>
      <c r="AL73">
        <f t="shared" si="71"/>
        <v>-3.3381513567085173</v>
      </c>
      <c r="AN73">
        <f t="shared" si="72"/>
        <v>0</v>
      </c>
      <c r="AO73">
        <f t="shared" si="73"/>
        <v>0</v>
      </c>
      <c r="AP73">
        <f t="shared" si="74"/>
        <v>-3.5568598322516521E-13</v>
      </c>
      <c r="AQ73">
        <f t="shared" si="75"/>
        <v>-3.1389574245426534E-8</v>
      </c>
      <c r="AR73">
        <f t="shared" si="76"/>
        <v>-3.1389929931409763E-8</v>
      </c>
      <c r="AS73">
        <f t="shared" si="77"/>
        <v>-1.1805786290047075E-3</v>
      </c>
      <c r="AT73">
        <f t="shared" si="78"/>
        <v>-7.7131143331544863E-4</v>
      </c>
      <c r="AU73">
        <f t="shared" si="79"/>
        <v>-1.9519214522500873E-3</v>
      </c>
      <c r="AW73">
        <v>70</v>
      </c>
      <c r="AX73">
        <f>IF(Z73&gt;0, (R73*SUMPRODUCT(K73:$K$98, X73:$X$98)-K73*$AZ$3)/Z73, 0)</f>
        <v>-1382983389370.2473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0.81105379099999997</v>
      </c>
      <c r="Q74" s="5">
        <f t="shared" si="91"/>
        <v>50</v>
      </c>
      <c r="R74">
        <f t="shared" si="62"/>
        <v>1000000</v>
      </c>
      <c r="S74">
        <f t="shared" si="63"/>
        <v>-6900434531707.2832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-16.825090068988036</v>
      </c>
      <c r="AC74">
        <f t="shared" si="64"/>
        <v>-15.022401874680165</v>
      </c>
      <c r="AE74">
        <f t="shared" si="65"/>
        <v>0</v>
      </c>
      <c r="AF74">
        <f t="shared" si="66"/>
        <v>0</v>
      </c>
      <c r="AG74">
        <f t="shared" si="67"/>
        <v>-1.088511296328709E-10</v>
      </c>
      <c r="AH74">
        <f t="shared" si="68"/>
        <v>-9.867112786208545E-6</v>
      </c>
      <c r="AI74">
        <f t="shared" si="69"/>
        <v>-9.8672216373381777E-6</v>
      </c>
      <c r="AJ74">
        <f t="shared" si="70"/>
        <v>-1.802688194307871</v>
      </c>
      <c r="AK74">
        <f t="shared" si="92"/>
        <v>-1.1777563048291626</v>
      </c>
      <c r="AL74">
        <f t="shared" si="71"/>
        <v>-2.9804543663586709</v>
      </c>
      <c r="AN74">
        <f t="shared" si="72"/>
        <v>0</v>
      </c>
      <c r="AO74">
        <f t="shared" si="73"/>
        <v>0</v>
      </c>
      <c r="AP74">
        <f t="shared" si="74"/>
        <v>-5.6829159189804417E-14</v>
      </c>
      <c r="AQ74">
        <f t="shared" si="75"/>
        <v>-5.1514368767916542E-9</v>
      </c>
      <c r="AR74">
        <f t="shared" si="76"/>
        <v>-5.1514937059508443E-9</v>
      </c>
      <c r="AS74">
        <f t="shared" si="77"/>
        <v>-9.4115012595116527E-4</v>
      </c>
      <c r="AT74">
        <f t="shared" si="78"/>
        <v>-6.1488475829028495E-4</v>
      </c>
      <c r="AU74">
        <f t="shared" si="79"/>
        <v>-1.5560400357351562E-3</v>
      </c>
      <c r="AW74">
        <v>71</v>
      </c>
      <c r="AX74">
        <f>IF(Z74&gt;0, (R74*SUMPRODUCT(K74:$K$98, X74:$X$98)-K74*$AZ$3)/Z74, 0)</f>
        <v>-6900434531707.2832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0.81525055400000002</v>
      </c>
      <c r="Q75" s="5">
        <f t="shared" si="91"/>
        <v>50</v>
      </c>
      <c r="R75">
        <f t="shared" si="62"/>
        <v>1000000</v>
      </c>
      <c r="S75">
        <f t="shared" si="63"/>
        <v>-35256777080239.961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-15.022401874680165</v>
      </c>
      <c r="AC75">
        <f t="shared" si="64"/>
        <v>-13.412858821173176</v>
      </c>
      <c r="AE75">
        <f t="shared" si="65"/>
        <v>0</v>
      </c>
      <c r="AF75">
        <f t="shared" si="66"/>
        <v>0</v>
      </c>
      <c r="AG75">
        <f t="shared" si="67"/>
        <v>-1.9021674599818366E-11</v>
      </c>
      <c r="AH75">
        <f t="shared" si="68"/>
        <v>-1.7748188747344765E-6</v>
      </c>
      <c r="AI75">
        <f t="shared" si="69"/>
        <v>-1.7748378964090762E-6</v>
      </c>
      <c r="AJ75">
        <f t="shared" si="70"/>
        <v>-1.6095430535069895</v>
      </c>
      <c r="AK75">
        <f t="shared" si="92"/>
        <v>-1.0515681312276117</v>
      </c>
      <c r="AL75">
        <f t="shared" si="71"/>
        <v>-2.6611129595724976</v>
      </c>
      <c r="AN75">
        <f t="shared" si="72"/>
        <v>0</v>
      </c>
      <c r="AO75">
        <f t="shared" si="73"/>
        <v>0</v>
      </c>
      <c r="AP75">
        <f t="shared" si="74"/>
        <v>-8.8668429330929704E-15</v>
      </c>
      <c r="AQ75">
        <f t="shared" si="75"/>
        <v>-8.2732149130075435E-10</v>
      </c>
      <c r="AR75">
        <f t="shared" si="76"/>
        <v>-8.2733035814368741E-10</v>
      </c>
      <c r="AS75">
        <f t="shared" si="77"/>
        <v>-7.5027912892767102E-4</v>
      </c>
      <c r="AT75">
        <f t="shared" si="78"/>
        <v>-4.9018236560152088E-4</v>
      </c>
      <c r="AU75">
        <f t="shared" si="79"/>
        <v>-1.24046232185955E-3</v>
      </c>
      <c r="AW75">
        <v>72</v>
      </c>
      <c r="AX75">
        <f>IF(Z75&gt;0, (R75*SUMPRODUCT(K75:$K$98, X75:$X$98)-K75*$AZ$3)/Z75, 0)</f>
        <v>-35256777080239.961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0.81969331899999998</v>
      </c>
      <c r="Q76" s="5">
        <f t="shared" si="91"/>
        <v>50</v>
      </c>
      <c r="R76">
        <f t="shared" si="62"/>
        <v>1000000</v>
      </c>
      <c r="S76">
        <f t="shared" si="63"/>
        <v>-184838698442563.16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-13.412858821173176</v>
      </c>
      <c r="AC76">
        <f t="shared" si="64"/>
        <v>-11.975766805341184</v>
      </c>
      <c r="AE76">
        <f t="shared" si="65"/>
        <v>0</v>
      </c>
      <c r="AF76">
        <f t="shared" si="66"/>
        <v>0</v>
      </c>
      <c r="AG76">
        <f t="shared" si="67"/>
        <v>-3.2395182681570706E-12</v>
      </c>
      <c r="AH76">
        <f t="shared" si="68"/>
        <v>-3.1183879171326223E-7</v>
      </c>
      <c r="AI76">
        <f t="shared" si="69"/>
        <v>-3.118420312315304E-7</v>
      </c>
      <c r="AJ76">
        <f t="shared" si="70"/>
        <v>-1.4370920158319915</v>
      </c>
      <c r="AK76">
        <f t="shared" si="92"/>
        <v>-0.93890011748212243</v>
      </c>
      <c r="AL76">
        <f t="shared" si="71"/>
        <v>-2.3759924451561454</v>
      </c>
      <c r="AN76">
        <f t="shared" si="72"/>
        <v>0</v>
      </c>
      <c r="AO76">
        <f t="shared" si="73"/>
        <v>0</v>
      </c>
      <c r="AP76">
        <f t="shared" si="74"/>
        <v>-1.3482880275744369E-15</v>
      </c>
      <c r="AQ76">
        <f t="shared" si="75"/>
        <v>-1.297873555871191E-10</v>
      </c>
      <c r="AR76">
        <f t="shared" si="76"/>
        <v>-1.297887038751467E-10</v>
      </c>
      <c r="AS76">
        <f t="shared" si="77"/>
        <v>-5.9811792960543376E-4</v>
      </c>
      <c r="AT76">
        <f t="shared" si="78"/>
        <v>-3.9077038087194989E-4</v>
      </c>
      <c r="AU76">
        <f t="shared" si="79"/>
        <v>-9.8888844026608753E-4</v>
      </c>
      <c r="AW76">
        <v>73</v>
      </c>
      <c r="AX76">
        <f>IF(Z76&gt;0, (R76*SUMPRODUCT(K76:$K$98, X76:$X$98)-K76*$AZ$3)/Z76, 0)</f>
        <v>-184838698442563.16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0.82421808699999999</v>
      </c>
      <c r="Q77" s="5">
        <f t="shared" si="91"/>
        <v>50</v>
      </c>
      <c r="R77">
        <f t="shared" si="62"/>
        <v>1000000</v>
      </c>
      <c r="S77">
        <f t="shared" si="63"/>
        <v>-995491903767632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-11.975766805341184</v>
      </c>
      <c r="AC77">
        <f t="shared" si="64"/>
        <v>-10.692648933453727</v>
      </c>
      <c r="AE77">
        <f t="shared" si="65"/>
        <v>0</v>
      </c>
      <c r="AF77">
        <f t="shared" si="66"/>
        <v>0</v>
      </c>
      <c r="AG77">
        <f t="shared" si="67"/>
        <v>-5.3705353569352624E-13</v>
      </c>
      <c r="AH77">
        <f t="shared" si="68"/>
        <v>-5.3401390995639473E-8</v>
      </c>
      <c r="AI77">
        <f t="shared" si="69"/>
        <v>-5.3401928049175167E-8</v>
      </c>
      <c r="AJ77">
        <f t="shared" si="70"/>
        <v>-1.2831178718874572</v>
      </c>
      <c r="AK77">
        <f t="shared" si="92"/>
        <v>-0.83830367637388292</v>
      </c>
      <c r="AL77">
        <f t="shared" si="71"/>
        <v>-2.1214216016632683</v>
      </c>
      <c r="AN77">
        <f t="shared" si="72"/>
        <v>0</v>
      </c>
      <c r="AO77">
        <f t="shared" si="73"/>
        <v>0</v>
      </c>
      <c r="AP77">
        <f t="shared" si="74"/>
        <v>-1.9957300757704189E-16</v>
      </c>
      <c r="AQ77">
        <f t="shared" si="75"/>
        <v>-1.9844346050221529E-11</v>
      </c>
      <c r="AR77">
        <f t="shared" si="76"/>
        <v>-1.9844545623229105E-11</v>
      </c>
      <c r="AS77">
        <f t="shared" si="77"/>
        <v>-4.7681595176121314E-4</v>
      </c>
      <c r="AT77">
        <f t="shared" si="78"/>
        <v>-3.1151975517818703E-4</v>
      </c>
      <c r="AU77">
        <f t="shared" si="79"/>
        <v>-7.8833572678394589E-4</v>
      </c>
      <c r="AW77">
        <v>74</v>
      </c>
      <c r="AX77">
        <f>IF(Z77&gt;0, (R77*SUMPRODUCT(K77:$K$98, X77:$X$98)-K77*$AZ$3)/Z77, 0)</f>
        <v>-995491903767632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0.82894669600000004</v>
      </c>
      <c r="Q78" s="5">
        <f t="shared" si="91"/>
        <v>50</v>
      </c>
      <c r="R78">
        <f t="shared" si="62"/>
        <v>1000000</v>
      </c>
      <c r="S78">
        <f t="shared" si="63"/>
        <v>-5518868814619293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-10.692648933453727</v>
      </c>
      <c r="AC78">
        <f t="shared" si="64"/>
        <v>-9.5470079763153173</v>
      </c>
      <c r="AE78">
        <f t="shared" si="65"/>
        <v>0</v>
      </c>
      <c r="AF78">
        <f t="shared" si="66"/>
        <v>0</v>
      </c>
      <c r="AG78">
        <f t="shared" si="67"/>
        <v>-8.6494246348324333E-14</v>
      </c>
      <c r="AH78">
        <f t="shared" si="68"/>
        <v>-8.9037750797653335E-9</v>
      </c>
      <c r="AI78">
        <f t="shared" si="69"/>
        <v>-8.9038615740116813E-9</v>
      </c>
      <c r="AJ78">
        <f t="shared" si="70"/>
        <v>-1.1456409571384096</v>
      </c>
      <c r="AK78">
        <f t="shared" si="92"/>
        <v>-0.74848542534176099</v>
      </c>
      <c r="AL78">
        <f t="shared" si="71"/>
        <v>-1.8941263913840323</v>
      </c>
      <c r="AN78">
        <f t="shared" si="72"/>
        <v>0</v>
      </c>
      <c r="AO78">
        <f t="shared" si="73"/>
        <v>0</v>
      </c>
      <c r="AP78">
        <f t="shared" si="74"/>
        <v>-2.8698118088838958E-17</v>
      </c>
      <c r="AQ78">
        <f t="shared" si="75"/>
        <v>-2.9542033078887831E-12</v>
      </c>
      <c r="AR78">
        <f t="shared" si="76"/>
        <v>-2.9542320060068717E-12</v>
      </c>
      <c r="AS78">
        <f t="shared" si="77"/>
        <v>-3.8011475749456612E-4</v>
      </c>
      <c r="AT78">
        <f t="shared" si="78"/>
        <v>-2.4834164156687689E-4</v>
      </c>
      <c r="AU78">
        <f t="shared" si="79"/>
        <v>-6.2845640201567509E-4</v>
      </c>
      <c r="AW78">
        <v>75</v>
      </c>
      <c r="AX78">
        <f>IF(Z78&gt;0, (R78*SUMPRODUCT(K78:$K$98, X78:$X$98)-K78*$AZ$3)/Z78, 0)</f>
        <v>-5518868814619293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0.83370721699999994</v>
      </c>
      <c r="Q79" s="5">
        <f t="shared" si="91"/>
        <v>50</v>
      </c>
      <c r="R79">
        <f t="shared" si="62"/>
        <v>1000000</v>
      </c>
      <c r="S79">
        <f t="shared" si="63"/>
        <v>-3.1527760572449852E+16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-9.5470079763153173</v>
      </c>
      <c r="AC79">
        <f t="shared" si="64"/>
        <v>-8.5241142645698318</v>
      </c>
      <c r="AE79">
        <f t="shared" si="65"/>
        <v>0</v>
      </c>
      <c r="AF79">
        <f t="shared" si="66"/>
        <v>0</v>
      </c>
      <c r="AG79">
        <f t="shared" si="67"/>
        <v>-1.3518426475267205E-14</v>
      </c>
      <c r="AH79">
        <f t="shared" si="68"/>
        <v>-1.4422175481914778E-9</v>
      </c>
      <c r="AI79">
        <f t="shared" si="69"/>
        <v>-1.4422310666179531E-9</v>
      </c>
      <c r="AJ79">
        <f t="shared" si="70"/>
        <v>-1.0228937117454855</v>
      </c>
      <c r="AK79">
        <f t="shared" si="92"/>
        <v>-0.66829055834207229</v>
      </c>
      <c r="AL79">
        <f t="shared" si="71"/>
        <v>-1.6911842715297887</v>
      </c>
      <c r="AN79">
        <f t="shared" si="72"/>
        <v>0</v>
      </c>
      <c r="AO79">
        <f t="shared" si="73"/>
        <v>0</v>
      </c>
      <c r="AP79">
        <f t="shared" si="74"/>
        <v>-4.004739949077932E-18</v>
      </c>
      <c r="AQ79">
        <f t="shared" si="75"/>
        <v>-4.2724693151755856E-13</v>
      </c>
      <c r="AR79">
        <f t="shared" si="76"/>
        <v>-4.2725093625750768E-13</v>
      </c>
      <c r="AS79">
        <f t="shared" si="77"/>
        <v>-3.0302515744583226E-4</v>
      </c>
      <c r="AT79">
        <f t="shared" si="78"/>
        <v>-1.9797643619844395E-4</v>
      </c>
      <c r="AU79">
        <f t="shared" si="79"/>
        <v>-5.0100159407152705E-4</v>
      </c>
      <c r="AW79">
        <v>76</v>
      </c>
      <c r="AX79">
        <f>IF(Z79&gt;0, (R79*SUMPRODUCT(K79:$K$98, X79:$X$98)-K79*$AZ$3)/Z79, 0)</f>
        <v>-3.1527760572449852E+16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0.83838979800000002</v>
      </c>
      <c r="Q80" s="5">
        <f t="shared" si="91"/>
        <v>50</v>
      </c>
      <c r="R80">
        <f t="shared" si="62"/>
        <v>1000000</v>
      </c>
      <c r="S80">
        <f t="shared" si="63"/>
        <v>-1.8567211080823606E+17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-8.5241142645698318</v>
      </c>
      <c r="AC80">
        <f t="shared" si="64"/>
        <v>-7.6108163076520103</v>
      </c>
      <c r="AE80">
        <f t="shared" si="65"/>
        <v>0</v>
      </c>
      <c r="AF80">
        <f t="shared" si="66"/>
        <v>0</v>
      </c>
      <c r="AG80">
        <f t="shared" si="67"/>
        <v>-2.0495313686374078E-15</v>
      </c>
      <c r="AH80">
        <f t="shared" si="68"/>
        <v>-2.2667421683754248E-10</v>
      </c>
      <c r="AI80">
        <f t="shared" si="69"/>
        <v>-2.2667626636891112E-10</v>
      </c>
      <c r="AJ80">
        <f t="shared" si="70"/>
        <v>-0.91329795691782145</v>
      </c>
      <c r="AK80">
        <f t="shared" si="92"/>
        <v>-0.5966879985198883</v>
      </c>
      <c r="AL80">
        <f t="shared" si="71"/>
        <v>-1.509985955664386</v>
      </c>
      <c r="AN80">
        <f t="shared" si="72"/>
        <v>0</v>
      </c>
      <c r="AO80">
        <f t="shared" si="73"/>
        <v>0</v>
      </c>
      <c r="AP80">
        <f t="shared" si="74"/>
        <v>-5.4210663628319157E-19</v>
      </c>
      <c r="AQ80">
        <f t="shared" si="75"/>
        <v>-5.9955948516963878E-14</v>
      </c>
      <c r="AR80">
        <f t="shared" si="76"/>
        <v>-5.9956490623600167E-14</v>
      </c>
      <c r="AS80">
        <f t="shared" si="77"/>
        <v>-2.4156980026033588E-4</v>
      </c>
      <c r="AT80">
        <f t="shared" si="78"/>
        <v>-1.5782560283681758E-4</v>
      </c>
      <c r="AU80">
        <f t="shared" si="79"/>
        <v>-3.9939540315710994E-4</v>
      </c>
      <c r="AW80">
        <v>77</v>
      </c>
      <c r="AX80">
        <f>IF(Z80&gt;0, (R80*SUMPRODUCT(K80:$K$98, X80:$X$98)-K80*$AZ$3)/Z80, 0)</f>
        <v>-1.8567211080823606E+17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0.84318435700000005</v>
      </c>
      <c r="Q81" s="5">
        <f t="shared" si="91"/>
        <v>50</v>
      </c>
      <c r="R81">
        <f t="shared" si="62"/>
        <v>1000000</v>
      </c>
      <c r="S81">
        <f t="shared" si="63"/>
        <v>-1.1291621722114296E+18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-7.6108163076520103</v>
      </c>
      <c r="AC81">
        <f t="shared" si="64"/>
        <v>-6.7953717032607743</v>
      </c>
      <c r="AE81">
        <f t="shared" si="65"/>
        <v>0</v>
      </c>
      <c r="AF81">
        <f t="shared" si="66"/>
        <v>0</v>
      </c>
      <c r="AG81">
        <f t="shared" si="67"/>
        <v>-3.00903265735171E-16</v>
      </c>
      <c r="AH81">
        <f t="shared" si="68"/>
        <v>-3.4562655784317253E-11</v>
      </c>
      <c r="AI81">
        <f t="shared" si="69"/>
        <v>-3.456295668758299E-11</v>
      </c>
      <c r="AJ81">
        <f t="shared" si="70"/>
        <v>-0.81544460439123601</v>
      </c>
      <c r="AK81">
        <f t="shared" si="92"/>
        <v>-0.5327571415356408</v>
      </c>
      <c r="AL81">
        <f t="shared" si="71"/>
        <v>-1.3482017459614397</v>
      </c>
      <c r="AN81">
        <f t="shared" si="72"/>
        <v>0</v>
      </c>
      <c r="AO81">
        <f t="shared" si="73"/>
        <v>0</v>
      </c>
      <c r="AP81">
        <f t="shared" si="74"/>
        <v>-7.1062262839717749E-20</v>
      </c>
      <c r="AQ81">
        <f t="shared" si="75"/>
        <v>-8.1624256346406387E-15</v>
      </c>
      <c r="AR81">
        <f t="shared" si="76"/>
        <v>-8.1624966969034782E-15</v>
      </c>
      <c r="AS81">
        <f t="shared" si="77"/>
        <v>-1.9257796576883915E-4</v>
      </c>
      <c r="AT81">
        <f t="shared" si="78"/>
        <v>-1.2581760430231611E-4</v>
      </c>
      <c r="AU81">
        <f t="shared" si="79"/>
        <v>-3.1839557007931775E-4</v>
      </c>
      <c r="AW81">
        <v>78</v>
      </c>
      <c r="AX81">
        <f>IF(Z81&gt;0, (R81*SUMPRODUCT(K81:$K$98, X81:$X$98)-K81*$AZ$3)/Z81, 0)</f>
        <v>-1.1291621722114296E+18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0.84806285100000001</v>
      </c>
      <c r="Q82" s="5">
        <f t="shared" si="91"/>
        <v>50</v>
      </c>
      <c r="R82">
        <f t="shared" si="62"/>
        <v>1000000</v>
      </c>
      <c r="S82">
        <f t="shared" si="63"/>
        <v>-7.1030066336126228E+18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-6.7953717032607743</v>
      </c>
      <c r="AC82">
        <f t="shared" si="64"/>
        <v>-6.0672961636256986</v>
      </c>
      <c r="AE82">
        <f t="shared" si="65"/>
        <v>0</v>
      </c>
      <c r="AF82">
        <f t="shared" si="66"/>
        <v>0</v>
      </c>
      <c r="AG82">
        <f t="shared" si="67"/>
        <v>-4.270935166323956E-17</v>
      </c>
      <c r="AH82">
        <f t="shared" si="68"/>
        <v>-5.1036976282915948E-12</v>
      </c>
      <c r="AI82">
        <f t="shared" si="69"/>
        <v>-5.1037403376432582E-12</v>
      </c>
      <c r="AJ82">
        <f t="shared" si="70"/>
        <v>-0.72807553963507576</v>
      </c>
      <c r="AK82">
        <f t="shared" si="92"/>
        <v>-0.47567601922825425</v>
      </c>
      <c r="AL82">
        <f t="shared" si="71"/>
        <v>-1.2037515588684338</v>
      </c>
      <c r="AN82">
        <f t="shared" si="72"/>
        <v>0</v>
      </c>
      <c r="AO82">
        <f t="shared" si="73"/>
        <v>0</v>
      </c>
      <c r="AP82">
        <f t="shared" si="74"/>
        <v>-9.0056919544269465E-21</v>
      </c>
      <c r="AQ82">
        <f t="shared" si="75"/>
        <v>-1.0761654503993284E-15</v>
      </c>
      <c r="AR82">
        <f t="shared" si="76"/>
        <v>-1.0761744560912828E-15</v>
      </c>
      <c r="AS82">
        <f t="shared" si="77"/>
        <v>-1.5352197526215776E-4</v>
      </c>
      <c r="AT82">
        <f t="shared" si="78"/>
        <v>-1.0030102383794407E-4</v>
      </c>
      <c r="AU82">
        <f t="shared" si="79"/>
        <v>-2.5382299910117799E-4</v>
      </c>
      <c r="AW82">
        <v>79</v>
      </c>
      <c r="AX82">
        <f>IF(Z82&gt;0, (R82*SUMPRODUCT(K82:$K$98, X82:$X$98)-K82*$AZ$3)/Z82, 0)</f>
        <v>-7.1030066336126228E+18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0.85299375700000002</v>
      </c>
      <c r="Q83" s="5">
        <f t="shared" si="91"/>
        <v>50</v>
      </c>
      <c r="R83">
        <f t="shared" si="62"/>
        <v>1000000</v>
      </c>
      <c r="S83">
        <f t="shared" si="63"/>
        <v>-4.6289643958653034E+19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-6.0672961636256986</v>
      </c>
      <c r="AC83">
        <f t="shared" si="64"/>
        <v>-5.4172287175229457</v>
      </c>
      <c r="AE83">
        <f t="shared" si="65"/>
        <v>0</v>
      </c>
      <c r="AF83">
        <f t="shared" si="66"/>
        <v>0</v>
      </c>
      <c r="AG83">
        <f t="shared" si="67"/>
        <v>-5.851447812346254E-18</v>
      </c>
      <c r="AH83">
        <f t="shared" si="68"/>
        <v>-7.2861620668521828E-13</v>
      </c>
      <c r="AI83">
        <f t="shared" si="69"/>
        <v>-7.2862205813303068E-13</v>
      </c>
      <c r="AJ83">
        <f t="shared" si="70"/>
        <v>-0.65006744610275291</v>
      </c>
      <c r="AK83">
        <f t="shared" si="92"/>
        <v>-0.42471073145379895</v>
      </c>
      <c r="AL83">
        <f t="shared" si="71"/>
        <v>-1.0747781775572804</v>
      </c>
      <c r="AN83">
        <f t="shared" si="72"/>
        <v>0</v>
      </c>
      <c r="AO83">
        <f t="shared" si="73"/>
        <v>0</v>
      </c>
      <c r="AP83">
        <f t="shared" si="74"/>
        <v>-1.1016393038315743E-21</v>
      </c>
      <c r="AQ83">
        <f t="shared" si="75"/>
        <v>-1.3717498240341634E-16</v>
      </c>
      <c r="AR83">
        <f t="shared" si="76"/>
        <v>-1.3717608404272018E-16</v>
      </c>
      <c r="AS83">
        <f t="shared" si="77"/>
        <v>-1.2238677874853261E-4</v>
      </c>
      <c r="AT83">
        <f t="shared" si="78"/>
        <v>-7.995936211570805E-5</v>
      </c>
      <c r="AU83">
        <f t="shared" si="79"/>
        <v>-2.0234614086437784E-4</v>
      </c>
      <c r="AW83">
        <v>80</v>
      </c>
      <c r="AX83">
        <f>IF(Z83&gt;0, (R83*SUMPRODUCT(K83:$K$98, X83:$X$98)-K83*$AZ$3)/Z83, 0)</f>
        <v>-4.6289643958653034E+19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0.85794593600000002</v>
      </c>
      <c r="Q84" s="5">
        <f t="shared" si="91"/>
        <v>50</v>
      </c>
      <c r="R84">
        <f t="shared" si="62"/>
        <v>1000000</v>
      </c>
      <c r="S84">
        <f t="shared" si="63"/>
        <v>-3.1297816967448533E+20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-5.4172287175229457</v>
      </c>
      <c r="AC84">
        <f t="shared" si="64"/>
        <v>-4.8368113549312017</v>
      </c>
      <c r="AE84">
        <f t="shared" si="65"/>
        <v>0</v>
      </c>
      <c r="AF84">
        <f t="shared" si="66"/>
        <v>0</v>
      </c>
      <c r="AG84">
        <f t="shared" si="67"/>
        <v>-7.7270746390423238E-19</v>
      </c>
      <c r="AH84">
        <f t="shared" si="68"/>
        <v>-1.0040451740637118E-13</v>
      </c>
      <c r="AI84">
        <f t="shared" si="69"/>
        <v>-1.0040529011383508E-13</v>
      </c>
      <c r="AJ84">
        <f t="shared" si="70"/>
        <v>-0.58041736259174392</v>
      </c>
      <c r="AK84">
        <f t="shared" si="92"/>
        <v>-0.37920601022660622</v>
      </c>
      <c r="AL84">
        <f t="shared" si="71"/>
        <v>-0.95962337281845045</v>
      </c>
      <c r="AN84">
        <f t="shared" si="72"/>
        <v>0</v>
      </c>
      <c r="AO84">
        <f t="shared" si="73"/>
        <v>0</v>
      </c>
      <c r="AP84">
        <f t="shared" si="74"/>
        <v>-1.2988923851168769E-22</v>
      </c>
      <c r="AQ84">
        <f t="shared" si="75"/>
        <v>-1.6877624351074436E-17</v>
      </c>
      <c r="AR84">
        <f t="shared" si="76"/>
        <v>-1.6877754240312946E-17</v>
      </c>
      <c r="AS84">
        <f t="shared" si="77"/>
        <v>-9.7565990711521587E-5</v>
      </c>
      <c r="AT84">
        <f t="shared" si="78"/>
        <v>-6.3743113931527464E-5</v>
      </c>
      <c r="AU84">
        <f t="shared" si="79"/>
        <v>-1.6130910464306591E-4</v>
      </c>
      <c r="AW84">
        <v>81</v>
      </c>
      <c r="AX84">
        <f>IF(Z84&gt;0, (R84*SUMPRODUCT(K84:$K$98, X84:$X$98)-K84*$AZ$3)/Z84, 0)</f>
        <v>-3.1297816967448533E+20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0.86292441799999997</v>
      </c>
      <c r="Q85" s="5">
        <f t="shared" si="91"/>
        <v>50</v>
      </c>
      <c r="R85">
        <f t="shared" si="62"/>
        <v>1000000</v>
      </c>
      <c r="S85">
        <f t="shared" si="63"/>
        <v>-2.1990439859029646E+21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-4.8368113549312017</v>
      </c>
      <c r="AC85">
        <f t="shared" si="64"/>
        <v>-4.3185815669028589</v>
      </c>
      <c r="AE85">
        <f t="shared" si="65"/>
        <v>0</v>
      </c>
      <c r="AF85">
        <f t="shared" si="66"/>
        <v>0</v>
      </c>
      <c r="AG85">
        <f t="shared" si="67"/>
        <v>-9.819225069137433E-20</v>
      </c>
      <c r="AH85">
        <f t="shared" si="68"/>
        <v>-1.3335762771476314E-14</v>
      </c>
      <c r="AI85">
        <f t="shared" si="69"/>
        <v>-1.3335860963727005E-14</v>
      </c>
      <c r="AJ85">
        <f t="shared" si="70"/>
        <v>-0.51822978802834285</v>
      </c>
      <c r="AK85">
        <f t="shared" si="92"/>
        <v>-0.33857679484518416</v>
      </c>
      <c r="AL85">
        <f t="shared" si="71"/>
        <v>-0.85680658287354028</v>
      </c>
      <c r="AN85">
        <f t="shared" si="72"/>
        <v>0</v>
      </c>
      <c r="AO85">
        <f t="shared" si="73"/>
        <v>0</v>
      </c>
      <c r="AP85">
        <f t="shared" si="74"/>
        <v>-1.4737277303044221E-23</v>
      </c>
      <c r="AQ85">
        <f t="shared" si="75"/>
        <v>-2.0015106347707369E-18</v>
      </c>
      <c r="AR85">
        <f t="shared" si="76"/>
        <v>-2.00152537204804E-18</v>
      </c>
      <c r="AS85">
        <f t="shared" si="77"/>
        <v>-7.7779010452424735E-5</v>
      </c>
      <c r="AT85">
        <f t="shared" si="78"/>
        <v>-5.0815620162250852E-5</v>
      </c>
      <c r="AU85">
        <f t="shared" si="79"/>
        <v>-1.2859463061467758E-4</v>
      </c>
      <c r="AW85">
        <v>82</v>
      </c>
      <c r="AX85">
        <f>IF(Z85&gt;0, (R85*SUMPRODUCT(K85:$K$98, X85:$X$98)-K85*$AZ$3)/Z85, 0)</f>
        <v>-2.1990439859029646E+21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0.86793829099999997</v>
      </c>
      <c r="Q86" s="5">
        <f t="shared" si="91"/>
        <v>50</v>
      </c>
      <c r="R86">
        <f t="shared" si="62"/>
        <v>1000000</v>
      </c>
      <c r="S86">
        <f t="shared" si="63"/>
        <v>-1.6085569720070875E+22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-4.3185815669028589</v>
      </c>
      <c r="AC86">
        <f t="shared" si="64"/>
        <v>-3.8558763990204095</v>
      </c>
      <c r="AE86">
        <f t="shared" si="65"/>
        <v>0</v>
      </c>
      <c r="AF86">
        <f t="shared" si="66"/>
        <v>0</v>
      </c>
      <c r="AG86">
        <f t="shared" si="67"/>
        <v>-1.1985513929945591E-20</v>
      </c>
      <c r="AH86">
        <f t="shared" si="68"/>
        <v>-1.7044962850903E-15</v>
      </c>
      <c r="AI86">
        <f t="shared" si="69"/>
        <v>-1.7045082706042299E-15</v>
      </c>
      <c r="AJ86">
        <f t="shared" si="70"/>
        <v>-0.46270516788244942</v>
      </c>
      <c r="AK86">
        <f t="shared" si="92"/>
        <v>-0.30230070968320016</v>
      </c>
      <c r="AL86">
        <f t="shared" si="71"/>
        <v>-0.7650058775656513</v>
      </c>
      <c r="AN86">
        <f t="shared" si="72"/>
        <v>0</v>
      </c>
      <c r="AO86">
        <f t="shared" si="73"/>
        <v>0</v>
      </c>
      <c r="AP86">
        <f t="shared" si="74"/>
        <v>-1.6061225478718657E-24</v>
      </c>
      <c r="AQ86">
        <f t="shared" si="75"/>
        <v>-2.2841155850709445E-19</v>
      </c>
      <c r="AR86">
        <f t="shared" si="76"/>
        <v>-2.2841316462964228E-19</v>
      </c>
      <c r="AS86">
        <f t="shared" si="77"/>
        <v>-6.2004950934649883E-5</v>
      </c>
      <c r="AT86">
        <f t="shared" si="78"/>
        <v>-4.0509901277304573E-5</v>
      </c>
      <c r="AU86">
        <f t="shared" si="79"/>
        <v>-1.0251485221195468E-4</v>
      </c>
      <c r="AW86">
        <v>83</v>
      </c>
      <c r="AX86">
        <f>IF(Z86&gt;0, (R86*SUMPRODUCT(K86:$K$98, X86:$X$98)-K86*$AZ$3)/Z86, 0)</f>
        <v>-1.6085569720070875E+22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0.872959127</v>
      </c>
      <c r="Q87" s="5">
        <f t="shared" si="91"/>
        <v>50</v>
      </c>
      <c r="R87">
        <f t="shared" si="62"/>
        <v>1000000</v>
      </c>
      <c r="S87">
        <f t="shared" si="63"/>
        <v>-1.2271025884685471E+23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-3.8558763990204095</v>
      </c>
      <c r="AC87">
        <f t="shared" si="64"/>
        <v>-3.4427467848396507</v>
      </c>
      <c r="AE87">
        <f t="shared" si="65"/>
        <v>0</v>
      </c>
      <c r="AF87">
        <f t="shared" si="66"/>
        <v>0</v>
      </c>
      <c r="AG87">
        <f t="shared" si="67"/>
        <v>-1.4027950137144929E-21</v>
      </c>
      <c r="AH87">
        <f t="shared" si="68"/>
        <v>-2.0925727553863284E-16</v>
      </c>
      <c r="AI87">
        <f t="shared" si="69"/>
        <v>-2.0925867833364655E-16</v>
      </c>
      <c r="AJ87">
        <f t="shared" si="70"/>
        <v>-0.41312961418075878</v>
      </c>
      <c r="AK87">
        <f t="shared" si="92"/>
        <v>-0.26991134793142868</v>
      </c>
      <c r="AL87">
        <f t="shared" si="71"/>
        <v>-0.68304096211218768</v>
      </c>
      <c r="AN87">
        <f t="shared" si="72"/>
        <v>0</v>
      </c>
      <c r="AO87">
        <f t="shared" si="73"/>
        <v>0</v>
      </c>
      <c r="AP87">
        <f t="shared" si="74"/>
        <v>-1.678410581677745E-25</v>
      </c>
      <c r="AQ87">
        <f t="shared" si="75"/>
        <v>-2.5037131022236418E-20</v>
      </c>
      <c r="AR87">
        <f t="shared" si="76"/>
        <v>-2.5037298863294587E-20</v>
      </c>
      <c r="AS87">
        <f t="shared" si="77"/>
        <v>-4.942996726295434E-5</v>
      </c>
      <c r="AT87">
        <f t="shared" si="78"/>
        <v>-3.229424527846346E-5</v>
      </c>
      <c r="AU87">
        <f t="shared" si="79"/>
        <v>-8.1724212541417834E-5</v>
      </c>
      <c r="AW87">
        <v>84</v>
      </c>
      <c r="AX87">
        <f>IF(Z87&gt;0, (R87*SUMPRODUCT(K87:$K$98, X87:$X$98)-K87*$AZ$3)/Z87, 0)</f>
        <v>-1.2271025884685471E+23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0.877957722</v>
      </c>
      <c r="Q88" s="5">
        <f t="shared" si="91"/>
        <v>50</v>
      </c>
      <c r="R88">
        <f t="shared" si="62"/>
        <v>1000000</v>
      </c>
      <c r="S88">
        <f t="shared" si="63"/>
        <v>-9.7786954236384864E+23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-3.4427467848396507</v>
      </c>
      <c r="AC88">
        <f t="shared" si="64"/>
        <v>-3.0738810578925451</v>
      </c>
      <c r="AE88">
        <f t="shared" si="65"/>
        <v>0</v>
      </c>
      <c r="AF88">
        <f t="shared" si="66"/>
        <v>0</v>
      </c>
      <c r="AG88">
        <f t="shared" si="67"/>
        <v>-1.5717234890361305E-22</v>
      </c>
      <c r="AH88">
        <f t="shared" si="68"/>
        <v>-2.4631894293474698E-17</v>
      </c>
      <c r="AI88">
        <f t="shared" si="69"/>
        <v>-2.4632051465823601E-17</v>
      </c>
      <c r="AJ88">
        <f t="shared" si="70"/>
        <v>-0.36886572694710562</v>
      </c>
      <c r="AK88">
        <f t="shared" si="92"/>
        <v>-0.24099227493877556</v>
      </c>
      <c r="AL88">
        <f t="shared" si="71"/>
        <v>-0.60985800188588124</v>
      </c>
      <c r="AN88">
        <f t="shared" si="72"/>
        <v>0</v>
      </c>
      <c r="AO88">
        <f t="shared" si="73"/>
        <v>0</v>
      </c>
      <c r="AP88">
        <f t="shared" si="74"/>
        <v>-1.6790441517007111E-26</v>
      </c>
      <c r="AQ88">
        <f t="shared" si="75"/>
        <v>-2.6313813051258712E-21</v>
      </c>
      <c r="AR88">
        <f t="shared" si="76"/>
        <v>-2.6313980955673882E-21</v>
      </c>
      <c r="AS88">
        <f t="shared" si="77"/>
        <v>-3.9405267269574527E-5</v>
      </c>
      <c r="AT88">
        <f t="shared" si="78"/>
        <v>-2.5744774616122012E-5</v>
      </c>
      <c r="AU88">
        <f t="shared" si="79"/>
        <v>-6.5150041885696542E-5</v>
      </c>
      <c r="AW88">
        <v>85</v>
      </c>
      <c r="AX88">
        <f>IF(Z88&gt;0, (R88*SUMPRODUCT(K88:$K$98, X88:$X$98)-K88*$AZ$3)/Z88, 0)</f>
        <v>-9.7786954236384864E+23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0.88376105100000002</v>
      </c>
      <c r="Q89" s="5">
        <f t="shared" si="91"/>
        <v>50</v>
      </c>
      <c r="R89">
        <f t="shared" si="62"/>
        <v>1000000</v>
      </c>
      <c r="S89">
        <f t="shared" si="63"/>
        <v>-8.2182458872217213E+24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-3.0738810578925451</v>
      </c>
      <c r="AC89">
        <f t="shared" si="64"/>
        <v>-2.7445366588326294</v>
      </c>
      <c r="AE89">
        <f t="shared" si="65"/>
        <v>0</v>
      </c>
      <c r="AF89">
        <f t="shared" si="66"/>
        <v>0</v>
      </c>
      <c r="AG89">
        <f t="shared" si="67"/>
        <v>-1.6697825159381143E-23</v>
      </c>
      <c r="AH89">
        <f t="shared" si="68"/>
        <v>-2.7780560051039156E-18</v>
      </c>
      <c r="AI89">
        <f t="shared" si="69"/>
        <v>-2.7780727029290751E-18</v>
      </c>
      <c r="AJ89">
        <f t="shared" si="70"/>
        <v>-0.32934439905991564</v>
      </c>
      <c r="AK89">
        <f t="shared" si="92"/>
        <v>-0.21517167405247817</v>
      </c>
      <c r="AL89">
        <f t="shared" si="71"/>
        <v>-0.54451607311239381</v>
      </c>
      <c r="AN89">
        <f t="shared" si="72"/>
        <v>0</v>
      </c>
      <c r="AO89">
        <f t="shared" si="73"/>
        <v>0</v>
      </c>
      <c r="AP89">
        <f t="shared" si="74"/>
        <v>-1.5926775535828571E-27</v>
      </c>
      <c r="AQ89">
        <f t="shared" si="75"/>
        <v>-2.6497746860400427E-22</v>
      </c>
      <c r="AR89">
        <f t="shared" si="76"/>
        <v>-2.6497906128155786E-22</v>
      </c>
      <c r="AS89">
        <f t="shared" si="77"/>
        <v>-3.1413637810566419E-5</v>
      </c>
      <c r="AT89">
        <f t="shared" si="78"/>
        <v>-2.0523576702903385E-5</v>
      </c>
      <c r="AU89">
        <f t="shared" si="79"/>
        <v>-5.19372145134698E-5</v>
      </c>
      <c r="AW89">
        <v>86</v>
      </c>
      <c r="AX89">
        <f>IF(Z89&gt;0, (R89*SUMPRODUCT(K89:$K$98, X89:$X$98)-K89*$AZ$3)/Z89, 0)</f>
        <v>-8.2182458872217213E+24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0.88953285599999998</v>
      </c>
      <c r="Q90" s="5">
        <f t="shared" si="91"/>
        <v>50</v>
      </c>
      <c r="R90">
        <f t="shared" si="62"/>
        <v>1000000</v>
      </c>
      <c r="S90">
        <f t="shared" si="63"/>
        <v>-7.3036012073382428E+25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-2.7445366588326294</v>
      </c>
      <c r="AC90">
        <f t="shared" si="64"/>
        <v>-2.4504791596719904</v>
      </c>
      <c r="AE90">
        <f t="shared" si="65"/>
        <v>0</v>
      </c>
      <c r="AF90">
        <f t="shared" si="66"/>
        <v>0</v>
      </c>
      <c r="AG90">
        <f t="shared" si="67"/>
        <v>-1.6775828047743682E-24</v>
      </c>
      <c r="AH90">
        <f t="shared" si="68"/>
        <v>-2.9706528206025928E-19</v>
      </c>
      <c r="AI90">
        <f t="shared" si="69"/>
        <v>-2.9706695964306407E-19</v>
      </c>
      <c r="AJ90">
        <f t="shared" si="70"/>
        <v>-0.29405749916063906</v>
      </c>
      <c r="AK90">
        <f t="shared" si="92"/>
        <v>-0.19211756611828407</v>
      </c>
      <c r="AL90">
        <f t="shared" si="71"/>
        <v>-0.48617506527892312</v>
      </c>
      <c r="AN90">
        <f t="shared" si="72"/>
        <v>0</v>
      </c>
      <c r="AO90">
        <f t="shared" si="73"/>
        <v>0</v>
      </c>
      <c r="AP90">
        <f t="shared" si="74"/>
        <v>-1.4286764742980053E-28</v>
      </c>
      <c r="AQ90">
        <f t="shared" si="75"/>
        <v>-2.5298910945100925E-23</v>
      </c>
      <c r="AR90">
        <f t="shared" si="76"/>
        <v>-2.5299053812748358E-23</v>
      </c>
      <c r="AS90">
        <f t="shared" si="77"/>
        <v>-2.5042759734188793E-5</v>
      </c>
      <c r="AT90">
        <f t="shared" si="78"/>
        <v>-1.6361269693003337E-5</v>
      </c>
      <c r="AU90">
        <f t="shared" si="79"/>
        <v>-4.1404029427192127E-5</v>
      </c>
      <c r="AW90">
        <v>87</v>
      </c>
      <c r="AX90">
        <f>IF(Z90&gt;0, (R90*SUMPRODUCT(K90:$K$98, X90:$X$98)-K90*$AZ$3)/Z90, 0)</f>
        <v>-7.3036012073382428E+25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0.89526598199999996</v>
      </c>
      <c r="Q91" s="5">
        <f t="shared" si="91"/>
        <v>50</v>
      </c>
      <c r="R91">
        <f t="shared" si="62"/>
        <v>1000000</v>
      </c>
      <c r="S91">
        <f t="shared" si="63"/>
        <v>-6.8835595113805905E+26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-2.4504791596719904</v>
      </c>
      <c r="AC91">
        <f t="shared" si="64"/>
        <v>-2.1879278211357054</v>
      </c>
      <c r="AE91">
        <f t="shared" si="65"/>
        <v>0</v>
      </c>
      <c r="AF91">
        <f t="shared" si="66"/>
        <v>0</v>
      </c>
      <c r="AG91">
        <f t="shared" si="67"/>
        <v>-1.5892415962398552E-25</v>
      </c>
      <c r="AH91">
        <f t="shared" si="68"/>
        <v>-3.0037656342052783E-20</v>
      </c>
      <c r="AI91">
        <f t="shared" si="69"/>
        <v>-3.0037815266212405E-20</v>
      </c>
      <c r="AJ91">
        <f t="shared" si="70"/>
        <v>-0.26255133853628498</v>
      </c>
      <c r="AK91">
        <f t="shared" si="92"/>
        <v>-0.17153354117703934</v>
      </c>
      <c r="AL91">
        <f t="shared" si="71"/>
        <v>-0.43408487971332432</v>
      </c>
      <c r="AN91">
        <f t="shared" si="72"/>
        <v>0</v>
      </c>
      <c r="AO91">
        <f t="shared" si="73"/>
        <v>0</v>
      </c>
      <c r="AP91">
        <f t="shared" si="74"/>
        <v>-1.2084309181457482E-29</v>
      </c>
      <c r="AQ91">
        <f t="shared" si="75"/>
        <v>-2.2840097262905385E-24</v>
      </c>
      <c r="AR91">
        <f t="shared" si="76"/>
        <v>-2.2840218105997196E-24</v>
      </c>
      <c r="AS91">
        <f t="shared" si="77"/>
        <v>-1.9963934737076531E-5</v>
      </c>
      <c r="AT91">
        <f t="shared" si="78"/>
        <v>-1.3043104028223321E-5</v>
      </c>
      <c r="AU91">
        <f t="shared" si="79"/>
        <v>-3.3007038765299853E-5</v>
      </c>
      <c r="AW91">
        <v>88</v>
      </c>
      <c r="AX91">
        <f>IF(Z91&gt;0, (R91*SUMPRODUCT(K91:$K$98, X91:$X$98)-K91*$AZ$3)/Z91, 0)</f>
        <v>-6.8835595113805905E+26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0.900953271</v>
      </c>
      <c r="Q92" s="5">
        <f t="shared" si="91"/>
        <v>50</v>
      </c>
      <c r="R92">
        <f t="shared" si="62"/>
        <v>1000000</v>
      </c>
      <c r="S92">
        <f t="shared" si="63"/>
        <v>-6.9020337378348686E+27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-2.1879278211357054</v>
      </c>
      <c r="AC92">
        <f t="shared" si="64"/>
        <v>-1.9535069831568799</v>
      </c>
      <c r="AE92">
        <f t="shared" si="65"/>
        <v>0</v>
      </c>
      <c r="AF92">
        <f t="shared" si="66"/>
        <v>0</v>
      </c>
      <c r="AG92">
        <f t="shared" si="67"/>
        <v>-1.4151676573589777E-26</v>
      </c>
      <c r="AH92">
        <f t="shared" si="68"/>
        <v>-2.8636648290831179E-21</v>
      </c>
      <c r="AI92">
        <f t="shared" si="69"/>
        <v>-2.8636789807596916E-21</v>
      </c>
      <c r="AJ92">
        <f t="shared" si="70"/>
        <v>-0.23442083797882551</v>
      </c>
      <c r="AK92">
        <f t="shared" si="92"/>
        <v>-0.1531549474794994</v>
      </c>
      <c r="AL92">
        <f t="shared" si="71"/>
        <v>-0.38757578545832494</v>
      </c>
      <c r="AN92">
        <f t="shared" si="72"/>
        <v>0</v>
      </c>
      <c r="AO92">
        <f t="shared" si="73"/>
        <v>0</v>
      </c>
      <c r="AP92">
        <f t="shared" si="74"/>
        <v>-9.607751828870141E-31</v>
      </c>
      <c r="AQ92">
        <f t="shared" si="75"/>
        <v>-1.9441781937159734E-25</v>
      </c>
      <c r="AR92">
        <f t="shared" si="76"/>
        <v>-1.9441878014678023E-25</v>
      </c>
      <c r="AS92">
        <f t="shared" si="77"/>
        <v>-1.5915126544225527E-5</v>
      </c>
      <c r="AT92">
        <f t="shared" si="78"/>
        <v>-1.0397882675560682E-5</v>
      </c>
      <c r="AU92">
        <f t="shared" si="79"/>
        <v>-2.631300921978621E-5</v>
      </c>
      <c r="AW92">
        <v>89</v>
      </c>
      <c r="AX92">
        <f>IF(Z92&gt;0, (R92*SUMPRODUCT(K92:$K$98, X92:$X$98)-K92*$AZ$3)/Z92, 0)</f>
        <v>-6.9020337378348686E+27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0.90658776299999999</v>
      </c>
      <c r="Q93" s="5">
        <f t="shared" si="91"/>
        <v>50</v>
      </c>
      <c r="R93">
        <f t="shared" si="62"/>
        <v>1000000</v>
      </c>
      <c r="S93">
        <f t="shared" si="63"/>
        <v>-7.3880408255527816E+28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-1.9535069831568799</v>
      </c>
      <c r="AC93">
        <f t="shared" si="64"/>
        <v>-1.7442026635329282</v>
      </c>
      <c r="AE93">
        <f t="shared" si="65"/>
        <v>0</v>
      </c>
      <c r="AF93">
        <f t="shared" si="66"/>
        <v>0</v>
      </c>
      <c r="AG93">
        <f t="shared" si="67"/>
        <v>-1.180423000303619E-27</v>
      </c>
      <c r="AH93">
        <f t="shared" si="68"/>
        <v>-2.565947361510052E-22</v>
      </c>
      <c r="AI93">
        <f t="shared" si="69"/>
        <v>-2.565959165740055E-22</v>
      </c>
      <c r="AJ93">
        <f t="shared" si="70"/>
        <v>-0.20930431962395168</v>
      </c>
      <c r="AK93">
        <f t="shared" si="92"/>
        <v>-0.13674548882098161</v>
      </c>
      <c r="AL93">
        <f t="shared" si="71"/>
        <v>-0.34604980844493327</v>
      </c>
      <c r="AN93">
        <f t="shared" si="72"/>
        <v>0</v>
      </c>
      <c r="AO93">
        <f t="shared" si="73"/>
        <v>0</v>
      </c>
      <c r="AP93">
        <f t="shared" si="74"/>
        <v>-7.1553935052401791E-32</v>
      </c>
      <c r="AQ93">
        <f t="shared" si="75"/>
        <v>-1.5554053996418821E-26</v>
      </c>
      <c r="AR93">
        <f t="shared" si="76"/>
        <v>-1.5554125550353872E-26</v>
      </c>
      <c r="AS93">
        <f t="shared" si="77"/>
        <v>-1.2687441441506337E-5</v>
      </c>
      <c r="AT93">
        <f t="shared" si="78"/>
        <v>-8.2891284084507982E-6</v>
      </c>
      <c r="AU93">
        <f t="shared" si="79"/>
        <v>-2.0976569849957132E-5</v>
      </c>
      <c r="AW93">
        <v>90</v>
      </c>
      <c r="AX93">
        <f>IF(Z93&gt;0, (R93*SUMPRODUCT(K93:$K$98, X93:$X$98)-K93*$AZ$3)/Z93, 0)</f>
        <v>-7.3880408255527816E+28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0.91219363099999995</v>
      </c>
      <c r="Q94" s="5">
        <f t="shared" si="91"/>
        <v>50</v>
      </c>
      <c r="R94">
        <f t="shared" si="62"/>
        <v>1000000</v>
      </c>
      <c r="S94">
        <f t="shared" si="63"/>
        <v>-8.4780527707378016E+29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-1.7442026635329282</v>
      </c>
      <c r="AC94">
        <f t="shared" si="64"/>
        <v>-1.5573238067258286</v>
      </c>
      <c r="AE94">
        <f t="shared" si="65"/>
        <v>0</v>
      </c>
      <c r="AF94">
        <f t="shared" si="66"/>
        <v>0</v>
      </c>
      <c r="AG94">
        <f t="shared" si="67"/>
        <v>-9.1844427537710559E-29</v>
      </c>
      <c r="AH94">
        <f t="shared" si="68"/>
        <v>-2.1535486855257445E-23</v>
      </c>
      <c r="AI94">
        <f t="shared" si="69"/>
        <v>-2.1535578699684982E-23</v>
      </c>
      <c r="AJ94">
        <f t="shared" si="70"/>
        <v>-0.18687885680709959</v>
      </c>
      <c r="AK94">
        <f t="shared" si="92"/>
        <v>-0.12209418644730498</v>
      </c>
      <c r="AL94">
        <f t="shared" si="71"/>
        <v>-0.30897304325440456</v>
      </c>
      <c r="AN94">
        <f t="shared" si="72"/>
        <v>0</v>
      </c>
      <c r="AO94">
        <f t="shared" si="73"/>
        <v>0</v>
      </c>
      <c r="AP94">
        <f t="shared" si="74"/>
        <v>-4.9708498875796533E-33</v>
      </c>
      <c r="AQ94">
        <f t="shared" si="75"/>
        <v>-1.1655543540676527E-27</v>
      </c>
      <c r="AR94">
        <f t="shared" si="76"/>
        <v>-1.1655593249175403E-27</v>
      </c>
      <c r="AS94">
        <f t="shared" si="77"/>
        <v>-1.0114350638955938E-5</v>
      </c>
      <c r="AT94">
        <f t="shared" si="78"/>
        <v>-6.6080424174512078E-6</v>
      </c>
      <c r="AU94">
        <f t="shared" si="79"/>
        <v>-1.6722393056407145E-5</v>
      </c>
      <c r="AW94">
        <v>91</v>
      </c>
      <c r="AX94">
        <f>IF(Z94&gt;0, (R94*SUMPRODUCT(K94:$K$98, X94:$X$98)-K94*$AZ$3)/Z94, 0)</f>
        <v>-8.4780527707378016E+29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0.91779930600000004</v>
      </c>
      <c r="Q95" s="5">
        <f t="shared" si="91"/>
        <v>50</v>
      </c>
      <c r="R95">
        <f t="shared" si="62"/>
        <v>1000000</v>
      </c>
      <c r="S95">
        <f t="shared" si="63"/>
        <v>-1.0484234367432867E+31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-1.5573238067258286</v>
      </c>
      <c r="AC95">
        <f t="shared" si="64"/>
        <v>-1.3904676845766326</v>
      </c>
      <c r="AE95">
        <f t="shared" si="65"/>
        <v>0</v>
      </c>
      <c r="AF95">
        <f t="shared" si="66"/>
        <v>0</v>
      </c>
      <c r="AG95">
        <f t="shared" si="67"/>
        <v>-6.6312314082554107E-30</v>
      </c>
      <c r="AH95">
        <f t="shared" si="68"/>
        <v>-1.6858950370815609E-24</v>
      </c>
      <c r="AI95">
        <f t="shared" si="69"/>
        <v>-1.6859016683129693E-24</v>
      </c>
      <c r="AJ95">
        <f t="shared" si="70"/>
        <v>-0.16685612214919598</v>
      </c>
      <c r="AK95">
        <f t="shared" si="92"/>
        <v>-0.10901266647080801</v>
      </c>
      <c r="AL95">
        <f t="shared" si="71"/>
        <v>-0.27586878862000397</v>
      </c>
      <c r="AN95">
        <f t="shared" si="72"/>
        <v>0</v>
      </c>
      <c r="AO95">
        <f t="shared" si="73"/>
        <v>0</v>
      </c>
      <c r="AP95">
        <f t="shared" si="74"/>
        <v>-3.2044536754738639E-34</v>
      </c>
      <c r="AQ95">
        <f t="shared" si="75"/>
        <v>-8.1468617447335419E-29</v>
      </c>
      <c r="AR95">
        <f t="shared" si="76"/>
        <v>-8.1468937892702979E-29</v>
      </c>
      <c r="AS95">
        <f t="shared" si="77"/>
        <v>-8.0630984047799205E-6</v>
      </c>
      <c r="AT95">
        <f t="shared" si="78"/>
        <v>-5.2678909577895466E-6</v>
      </c>
      <c r="AU95">
        <f t="shared" si="79"/>
        <v>-1.3330989362569466E-5</v>
      </c>
      <c r="AW95">
        <v>92</v>
      </c>
      <c r="AX95">
        <f>IF(Z95&gt;0, (R95*SUMPRODUCT(K95:$K$98, X95:$X$98)-K95*$AZ$3)/Z95, 0)</f>
        <v>-1.0484234367432867E+31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0.92340517499999997</v>
      </c>
      <c r="Q96" s="5">
        <f t="shared" si="91"/>
        <v>50</v>
      </c>
      <c r="R96">
        <f t="shared" si="62"/>
        <v>1000000</v>
      </c>
      <c r="S96">
        <f t="shared" si="63"/>
        <v>-1.4056532984883982E+32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-1.3904676845766326</v>
      </c>
      <c r="AC96">
        <f t="shared" si="64"/>
        <v>-1.2414890040862792</v>
      </c>
      <c r="AE96">
        <f t="shared" si="65"/>
        <v>0</v>
      </c>
      <c r="AF96">
        <f t="shared" si="66"/>
        <v>0</v>
      </c>
      <c r="AG96">
        <f t="shared" si="67"/>
        <v>-4.4160569516727311E-31</v>
      </c>
      <c r="AH96">
        <f t="shared" si="68"/>
        <v>-1.2246626798011167E-25</v>
      </c>
      <c r="AI96">
        <f t="shared" si="69"/>
        <v>-1.2246670958580683E-25</v>
      </c>
      <c r="AJ96">
        <f t="shared" si="70"/>
        <v>-0.14897868049035345</v>
      </c>
      <c r="AK96">
        <f t="shared" si="92"/>
        <v>-9.7332737920364287E-2</v>
      </c>
      <c r="AL96">
        <f t="shared" si="71"/>
        <v>-0.24631141841071774</v>
      </c>
      <c r="AN96">
        <f t="shared" si="72"/>
        <v>0</v>
      </c>
      <c r="AO96">
        <f t="shared" si="73"/>
        <v>0</v>
      </c>
      <c r="AP96">
        <f t="shared" si="74"/>
        <v>-1.9053574262391872E-35</v>
      </c>
      <c r="AQ96">
        <f t="shared" si="75"/>
        <v>-5.283944833893457E-30</v>
      </c>
      <c r="AR96">
        <f t="shared" si="76"/>
        <v>-5.2839638874677196E-30</v>
      </c>
      <c r="AS96">
        <f t="shared" si="77"/>
        <v>-6.4278526823819475E-6</v>
      </c>
      <c r="AT96">
        <f t="shared" si="78"/>
        <v>-4.199530419156207E-6</v>
      </c>
      <c r="AU96">
        <f t="shared" si="79"/>
        <v>-1.0627383101538154E-5</v>
      </c>
      <c r="AW96">
        <v>93</v>
      </c>
      <c r="AX96">
        <f>IF(Z96&gt;0, (R96*SUMPRODUCT(K96:$K$98, X96:$X$98)-K96*$AZ$3)/Z96, 0)</f>
        <v>-1.4056532984883982E+32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0.92901104300000004</v>
      </c>
      <c r="Q97" s="5">
        <f t="shared" si="91"/>
        <v>50</v>
      </c>
      <c r="R97">
        <f t="shared" si="62"/>
        <v>1000000</v>
      </c>
      <c r="S97">
        <f t="shared" si="63"/>
        <v>-2.0578275964549969E+33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-1.2414890040862792</v>
      </c>
      <c r="AC97">
        <f t="shared" si="64"/>
        <v>-1.108472325077035</v>
      </c>
      <c r="AE97">
        <f t="shared" si="65"/>
        <v>0</v>
      </c>
      <c r="AF97">
        <f t="shared" si="66"/>
        <v>0</v>
      </c>
      <c r="AG97">
        <f t="shared" si="67"/>
        <v>-2.6933070753511894E-32</v>
      </c>
      <c r="AH97">
        <f t="shared" si="68"/>
        <v>-8.2051313492417707E-27</v>
      </c>
      <c r="AI97">
        <f t="shared" si="69"/>
        <v>-8.2051582823125242E-27</v>
      </c>
      <c r="AJ97">
        <f t="shared" si="70"/>
        <v>-0.13301667900924419</v>
      </c>
      <c r="AK97">
        <f t="shared" si="92"/>
        <v>-8.6904230286039552E-2</v>
      </c>
      <c r="AL97">
        <f t="shared" si="71"/>
        <v>-0.21992090929528374</v>
      </c>
      <c r="AN97">
        <f t="shared" si="72"/>
        <v>0</v>
      </c>
      <c r="AO97">
        <f t="shared" si="73"/>
        <v>0</v>
      </c>
      <c r="AP97">
        <f t="shared" si="74"/>
        <v>-1.0375514476654672E-36</v>
      </c>
      <c r="AQ97">
        <f t="shared" si="75"/>
        <v>-3.160889446139756E-31</v>
      </c>
      <c r="AR97">
        <f t="shared" si="76"/>
        <v>-3.1608998216542327E-31</v>
      </c>
      <c r="AS97">
        <f t="shared" si="77"/>
        <v>-5.1242448041947933E-6</v>
      </c>
      <c r="AT97">
        <f t="shared" si="78"/>
        <v>-3.3478399387405988E-6</v>
      </c>
      <c r="AU97">
        <f t="shared" si="79"/>
        <v>-8.4720847429353925E-6</v>
      </c>
      <c r="AW97">
        <v>94</v>
      </c>
      <c r="AX97">
        <f>IF(Z97&gt;0, (R97*SUMPRODUCT(K97:$K$98, X97:$X$98)-K97*$AZ$3)/Z97, 0)</f>
        <v>-2.0578275964549969E+33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-1.108472325077035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-5.3866141507023786E-28</v>
      </c>
      <c r="AI98">
        <f t="shared" si="69"/>
        <v>-5.3866141507023786E-28</v>
      </c>
      <c r="AJ98">
        <f t="shared" si="70"/>
        <v>-1.108472325077035</v>
      </c>
      <c r="AK98">
        <f t="shared" si="92"/>
        <v>-7.7593062755392461E-2</v>
      </c>
      <c r="AL98">
        <f t="shared" si="71"/>
        <v>-1.1860653878324274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-1.8527704422597628E-32</v>
      </c>
      <c r="AR98">
        <f t="shared" si="76"/>
        <v>-1.8527704422597628E-32</v>
      </c>
      <c r="AS98">
        <f t="shared" si="77"/>
        <v>-3.812682145978269E-5</v>
      </c>
      <c r="AT98">
        <f t="shared" si="78"/>
        <v>-2.6688775021847886E-6</v>
      </c>
      <c r="AU98">
        <f t="shared" si="79"/>
        <v>-4.0795698961967479E-5</v>
      </c>
      <c r="AW98">
        <v>95</v>
      </c>
    </row>
    <row r="100" spans="5:50" x14ac:dyDescent="0.25">
      <c r="AN100" s="6">
        <f t="shared" ref="AN100:AU100" si="93">SUM(AN3:AN98)</f>
        <v>48590.972655857076</v>
      </c>
      <c r="AO100" s="6">
        <f t="shared" si="93"/>
        <v>-4859.0972655857076</v>
      </c>
      <c r="AP100" s="6">
        <f t="shared" si="93"/>
        <v>-2990.7455002542529</v>
      </c>
      <c r="AQ100" s="6">
        <f t="shared" si="93"/>
        <v>-28774.056097925168</v>
      </c>
      <c r="AR100" s="6">
        <f t="shared" si="93"/>
        <v>11967.073792091936</v>
      </c>
      <c r="AS100" s="6">
        <f t="shared" si="93"/>
        <v>-5681.6943462843547</v>
      </c>
      <c r="AT100" s="6">
        <f t="shared" si="93"/>
        <v>2931.6679004677412</v>
      </c>
      <c r="AU100" s="6">
        <f t="shared" si="93"/>
        <v>9217.0473462753162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102885.11625043846</v>
      </c>
      <c r="K3">
        <v>1</v>
      </c>
      <c r="L3" s="2">
        <v>0</v>
      </c>
      <c r="O3">
        <f>$C$3</f>
        <v>102885.11625043846</v>
      </c>
      <c r="P3">
        <f>O3*C5</f>
        <v>10288.511625043846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102885.11625043846</v>
      </c>
      <c r="AF3">
        <f t="shared" ref="AF3:AF34" si="4">-$Z3*P3</f>
        <v>-10288.511625043846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90076.696421394605</v>
      </c>
      <c r="AJ3">
        <f t="shared" ref="AJ3:AJ34" si="8">AB3-AC3</f>
        <v>0</v>
      </c>
      <c r="AL3">
        <f t="shared" ref="AL3:AL34" si="9">SUM(AI3:AK3)</f>
        <v>90076.696421394605</v>
      </c>
      <c r="AN3">
        <f t="shared" ref="AN3:AN34" si="10">AE3*$K3</f>
        <v>102885.11625043846</v>
      </c>
      <c r="AO3">
        <f t="shared" ref="AO3:AO34" si="11">AF3*$K3</f>
        <v>-10288.511625043846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90076.696421394605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90076.696421394605</v>
      </c>
      <c r="AW3">
        <v>0</v>
      </c>
      <c r="AX3">
        <f>IF(Z3&gt;0, (R3*SUMPRODUCT(K3:$K$98, X3:$X$98)-K3*$AZ$3)/Z3, 0)</f>
        <v>0</v>
      </c>
      <c r="AZ3">
        <f>C6*SUMPRODUCT(X4:X89, K4:K89)/1</f>
        <v>60759.676012863871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1000000</v>
      </c>
      <c r="S4">
        <f t="shared" si="1"/>
        <v>3026.8829747700233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2992.3476112058852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-2992.3476112058852</v>
      </c>
      <c r="AK4">
        <f>G4*SUM(AB4, AE4:AF4)</f>
        <v>0</v>
      </c>
      <c r="AL4">
        <f t="shared" si="9"/>
        <v>-4401.8946112058857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-1340.1283513976041</v>
      </c>
      <c r="AR4">
        <f t="shared" si="14"/>
        <v>-1340.1283513976041</v>
      </c>
      <c r="AS4">
        <f t="shared" si="15"/>
        <v>-2844.9777630784229</v>
      </c>
      <c r="AT4">
        <f t="shared" si="16"/>
        <v>0</v>
      </c>
      <c r="AU4">
        <f t="shared" si="17"/>
        <v>-4185.106114476027</v>
      </c>
      <c r="AW4">
        <v>1</v>
      </c>
      <c r="AX4">
        <f>IF(Z4&gt;0, (R4*SUMPRODUCT(K4:$K$98, X4:$X$98)-K4*$AZ$3)/Z4, 0)</f>
        <v>3026.8829747700233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1.462746E-3</v>
      </c>
      <c r="Q5" s="5">
        <f t="shared" ref="Q5:Q36" si="29">$C$8</f>
        <v>50</v>
      </c>
      <c r="R5">
        <f t="shared" si="0"/>
        <v>1000000</v>
      </c>
      <c r="S5">
        <f t="shared" si="1"/>
        <v>4724.4769156000502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2992.3476112058852</v>
      </c>
      <c r="AC5">
        <f t="shared" si="2"/>
        <v>4617.0351847961429</v>
      </c>
      <c r="AE5">
        <f t="shared" si="3"/>
        <v>0</v>
      </c>
      <c r="AF5">
        <f t="shared" si="4"/>
        <v>0</v>
      </c>
      <c r="AG5">
        <f t="shared" si="5"/>
        <v>-48.862924586961803</v>
      </c>
      <c r="AH5">
        <f t="shared" si="6"/>
        <v>-1446.056730763938</v>
      </c>
      <c r="AI5">
        <f t="shared" si="7"/>
        <v>-1494.9196553508998</v>
      </c>
      <c r="AJ5">
        <f t="shared" si="8"/>
        <v>-1624.6875735902577</v>
      </c>
      <c r="AK5">
        <f>G5*SUM(AB5, AE5:AF5)</f>
        <v>12.268625205944129</v>
      </c>
      <c r="AL5">
        <f t="shared" si="9"/>
        <v>-3107.3386037352134</v>
      </c>
      <c r="AN5">
        <f t="shared" si="10"/>
        <v>0</v>
      </c>
      <c r="AO5">
        <f t="shared" si="11"/>
        <v>0</v>
      </c>
      <c r="AP5">
        <f t="shared" si="12"/>
        <v>-44.072174343994639</v>
      </c>
      <c r="AQ5">
        <f t="shared" si="13"/>
        <v>-1304.2785483728626</v>
      </c>
      <c r="AR5">
        <f t="shared" si="14"/>
        <v>-1348.3507227168573</v>
      </c>
      <c r="AS5">
        <f t="shared" si="15"/>
        <v>-1465.3955857750188</v>
      </c>
      <c r="AT5">
        <f t="shared" si="16"/>
        <v>11.065751663619707</v>
      </c>
      <c r="AU5">
        <f t="shared" si="17"/>
        <v>-2802.6805568282562</v>
      </c>
      <c r="AW5">
        <v>2</v>
      </c>
      <c r="AX5">
        <f>IF(Z5&gt;0, (R5*SUMPRODUCT(K5:$K$98, X5:$X$98)-K5*$AZ$3)/Z5, 0)</f>
        <v>4724.4769156000502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1.535893E-3</v>
      </c>
      <c r="Q6" s="5">
        <f t="shared" si="29"/>
        <v>50</v>
      </c>
      <c r="R6">
        <f t="shared" si="0"/>
        <v>1000000</v>
      </c>
      <c r="S6">
        <f t="shared" si="1"/>
        <v>6493.841278088069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4617.0351847961429</v>
      </c>
      <c r="AC6">
        <f t="shared" si="2"/>
        <v>6272.9528926127241</v>
      </c>
      <c r="AE6">
        <f t="shared" si="3"/>
        <v>0</v>
      </c>
      <c r="AF6">
        <f t="shared" si="4"/>
        <v>0</v>
      </c>
      <c r="AG6">
        <f t="shared" si="5"/>
        <v>-48.29924711725954</v>
      </c>
      <c r="AH6">
        <f t="shared" si="6"/>
        <v>-1500.9644766528504</v>
      </c>
      <c r="AI6">
        <f t="shared" si="7"/>
        <v>-1549.2637237701099</v>
      </c>
      <c r="AJ6">
        <f t="shared" si="8"/>
        <v>-1655.9177078165812</v>
      </c>
      <c r="AK6">
        <f>G6*SUM(AB6, AE6:AF6)</f>
        <v>32.780949812052619</v>
      </c>
      <c r="AL6">
        <f t="shared" si="9"/>
        <v>-3172.4004817746386</v>
      </c>
      <c r="AN6">
        <f t="shared" si="10"/>
        <v>0</v>
      </c>
      <c r="AO6">
        <f t="shared" si="11"/>
        <v>0</v>
      </c>
      <c r="AP6">
        <f t="shared" si="12"/>
        <v>-41.210635187290677</v>
      </c>
      <c r="AQ6">
        <f t="shared" si="13"/>
        <v>-1280.6762665730955</v>
      </c>
      <c r="AR6">
        <f t="shared" si="14"/>
        <v>-1321.8869017603861</v>
      </c>
      <c r="AS6">
        <f t="shared" si="15"/>
        <v>-1412.8878736210763</v>
      </c>
      <c r="AT6">
        <f t="shared" si="16"/>
        <v>27.969872087605239</v>
      </c>
      <c r="AU6">
        <f t="shared" si="17"/>
        <v>-2706.8049032938575</v>
      </c>
      <c r="AW6">
        <v>3</v>
      </c>
      <c r="AX6">
        <f>IF(Z6&gt;0, (R6*SUMPRODUCT(K6:$K$98, X6:$X$98)-K6*$AZ$3)/Z6, 0)</f>
        <v>6493.841278088069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1.6204399999999999E-3</v>
      </c>
      <c r="Q7" s="5">
        <f t="shared" si="29"/>
        <v>50</v>
      </c>
      <c r="R7">
        <f t="shared" si="0"/>
        <v>1000000</v>
      </c>
      <c r="S7">
        <f t="shared" si="1"/>
        <v>8485.3293011468704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6272.9528926127241</v>
      </c>
      <c r="AC7">
        <f t="shared" si="2"/>
        <v>8101.4510712987749</v>
      </c>
      <c r="AE7">
        <f t="shared" si="3"/>
        <v>0</v>
      </c>
      <c r="AF7">
        <f t="shared" si="4"/>
        <v>0</v>
      </c>
      <c r="AG7">
        <f t="shared" si="5"/>
        <v>-47.737988614088259</v>
      </c>
      <c r="AH7">
        <f t="shared" si="6"/>
        <v>-1565.3206399738408</v>
      </c>
      <c r="AI7">
        <f t="shared" si="7"/>
        <v>-1613.058628587929</v>
      </c>
      <c r="AJ7">
        <f t="shared" si="8"/>
        <v>-1828.4981786860508</v>
      </c>
      <c r="AK7">
        <f>G7*SUM(AB7, AE7:AF7)</f>
        <v>86.566749918055592</v>
      </c>
      <c r="AL7">
        <f t="shared" si="9"/>
        <v>-3354.9900573559244</v>
      </c>
      <c r="AN7">
        <f t="shared" si="10"/>
        <v>0</v>
      </c>
      <c r="AO7">
        <f t="shared" si="11"/>
        <v>0</v>
      </c>
      <c r="AP7">
        <f t="shared" si="12"/>
        <v>-38.288916594975447</v>
      </c>
      <c r="AQ7">
        <f t="shared" si="13"/>
        <v>-1255.4871532786856</v>
      </c>
      <c r="AR7">
        <f t="shared" si="14"/>
        <v>-1293.7760698736611</v>
      </c>
      <c r="AS7">
        <f t="shared" si="15"/>
        <v>-1466.5723523406525</v>
      </c>
      <c r="AT7">
        <f t="shared" si="16"/>
        <v>69.432063724032801</v>
      </c>
      <c r="AU7">
        <f t="shared" si="17"/>
        <v>-2690.9163584902808</v>
      </c>
      <c r="AW7">
        <v>4</v>
      </c>
      <c r="AX7">
        <f>IF(Z7&gt;0, (R7*SUMPRODUCT(K7:$K$98, X7:$X$98)-K7*$AZ$3)/Z7, 0)</f>
        <v>8485.3293011468704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1.706887E-3</v>
      </c>
      <c r="Q8" s="5">
        <f t="shared" si="29"/>
        <v>50</v>
      </c>
      <c r="R8">
        <f t="shared" si="0"/>
        <v>1000000</v>
      </c>
      <c r="S8">
        <f t="shared" si="1"/>
        <v>10706.129325416976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8101.4510712987749</v>
      </c>
      <c r="AC8">
        <f t="shared" si="2"/>
        <v>10102.116354662357</v>
      </c>
      <c r="AE8">
        <f t="shared" si="3"/>
        <v>0</v>
      </c>
      <c r="AF8">
        <f t="shared" si="4"/>
        <v>0</v>
      </c>
      <c r="AG8">
        <f t="shared" si="5"/>
        <v>-47.17912537577584</v>
      </c>
      <c r="AH8">
        <f t="shared" si="6"/>
        <v>-1629.6670434307052</v>
      </c>
      <c r="AI8">
        <f t="shared" si="7"/>
        <v>-1676.846168806481</v>
      </c>
      <c r="AJ8">
        <f t="shared" si="8"/>
        <v>-2000.6652833635826</v>
      </c>
      <c r="AK8">
        <f t="shared" ref="AK8:AK39" si="30">G8*SUM(AB8:AB8, AE8:AF8)</f>
        <v>174.99134314005354</v>
      </c>
      <c r="AL8">
        <f t="shared" si="9"/>
        <v>-3502.5201090300097</v>
      </c>
      <c r="AN8">
        <f t="shared" si="10"/>
        <v>0</v>
      </c>
      <c r="AO8">
        <f t="shared" si="11"/>
        <v>0</v>
      </c>
      <c r="AP8">
        <f t="shared" si="12"/>
        <v>-35.312311100266555</v>
      </c>
      <c r="AQ8">
        <f t="shared" si="13"/>
        <v>-1219.7621123562494</v>
      </c>
      <c r="AR8">
        <f t="shared" si="14"/>
        <v>-1255.0744234565159</v>
      </c>
      <c r="AS8">
        <f t="shared" si="15"/>
        <v>-1497.4443534282241</v>
      </c>
      <c r="AT8">
        <f t="shared" si="16"/>
        <v>130.97633115487676</v>
      </c>
      <c r="AU8">
        <f t="shared" si="17"/>
        <v>-2621.5424457298627</v>
      </c>
      <c r="AW8">
        <v>5</v>
      </c>
      <c r="AX8">
        <f>IF(Z8&gt;0, (R8*SUMPRODUCT(K8:$K$98, X8:$X$98)-K8*$AZ$3)/Z8, 0)</f>
        <v>10706.129325416976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1.7980839999999999E-3</v>
      </c>
      <c r="Q9" s="5">
        <f t="shared" si="29"/>
        <v>50</v>
      </c>
      <c r="R9">
        <f t="shared" si="0"/>
        <v>1000000</v>
      </c>
      <c r="S9">
        <f t="shared" si="1"/>
        <v>12814.24958793829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10102.116354662357</v>
      </c>
      <c r="AC9">
        <f t="shared" si="2"/>
        <v>11948.647564304883</v>
      </c>
      <c r="AE9">
        <f t="shared" si="3"/>
        <v>0</v>
      </c>
      <c r="AF9">
        <f t="shared" si="4"/>
        <v>0</v>
      </c>
      <c r="AG9">
        <f t="shared" si="5"/>
        <v>-46.622502091545904</v>
      </c>
      <c r="AH9">
        <f t="shared" si="6"/>
        <v>-1696.6406094435304</v>
      </c>
      <c r="AI9">
        <f t="shared" si="7"/>
        <v>-1743.2631115350762</v>
      </c>
      <c r="AJ9">
        <f t="shared" si="8"/>
        <v>-1846.5312096425259</v>
      </c>
      <c r="AK9">
        <f t="shared" si="30"/>
        <v>225.27719470897057</v>
      </c>
      <c r="AL9">
        <f t="shared" si="9"/>
        <v>-3364.5171264686314</v>
      </c>
      <c r="AN9">
        <f t="shared" si="10"/>
        <v>0</v>
      </c>
      <c r="AO9">
        <f t="shared" si="11"/>
        <v>0</v>
      </c>
      <c r="AP9">
        <f t="shared" si="12"/>
        <v>-32.542845740624337</v>
      </c>
      <c r="AQ9">
        <f t="shared" si="13"/>
        <v>-1184.267492164724</v>
      </c>
      <c r="AR9">
        <f t="shared" si="14"/>
        <v>-1216.8103379053482</v>
      </c>
      <c r="AS9">
        <f t="shared" si="15"/>
        <v>-1288.8922218857404</v>
      </c>
      <c r="AT9">
        <f t="shared" si="16"/>
        <v>157.24512129142008</v>
      </c>
      <c r="AU9">
        <f t="shared" si="17"/>
        <v>-2348.4574384996686</v>
      </c>
      <c r="AW9">
        <v>6</v>
      </c>
      <c r="AX9">
        <f>IF(Z9&gt;0, (R9*SUMPRODUCT(K9:$K$98, X9:$X$98)-K9*$AZ$3)/Z9, 0)</f>
        <v>12814.24958793829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1.9035300000000001E-3</v>
      </c>
      <c r="Q10" s="5">
        <f t="shared" si="29"/>
        <v>50</v>
      </c>
      <c r="R10">
        <f t="shared" si="0"/>
        <v>1000000</v>
      </c>
      <c r="S10">
        <f t="shared" si="1"/>
        <v>14054.01352538482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11948.647564304883</v>
      </c>
      <c r="AC10">
        <f t="shared" si="2"/>
        <v>12948.673720722465</v>
      </c>
      <c r="AE10">
        <f t="shared" si="3"/>
        <v>0</v>
      </c>
      <c r="AF10">
        <f t="shared" si="4"/>
        <v>0</v>
      </c>
      <c r="AG10">
        <f t="shared" si="5"/>
        <v>-46.067529739224121</v>
      </c>
      <c r="AH10">
        <f t="shared" si="6"/>
        <v>-1774.9466281264076</v>
      </c>
      <c r="AI10">
        <f t="shared" si="7"/>
        <v>-1821.0141578656317</v>
      </c>
      <c r="AJ10">
        <f t="shared" si="8"/>
        <v>-1000.0261564175817</v>
      </c>
      <c r="AK10">
        <f t="shared" si="30"/>
        <v>51.379184526510997</v>
      </c>
      <c r="AL10">
        <f t="shared" si="9"/>
        <v>-2769.6611297567024</v>
      </c>
      <c r="AN10">
        <f t="shared" si="10"/>
        <v>0</v>
      </c>
      <c r="AO10">
        <f t="shared" si="11"/>
        <v>0</v>
      </c>
      <c r="AP10">
        <f t="shared" si="12"/>
        <v>-30.49935597084837</v>
      </c>
      <c r="AQ10">
        <f t="shared" si="13"/>
        <v>-1175.1168197410725</v>
      </c>
      <c r="AR10">
        <f t="shared" si="14"/>
        <v>-1205.616175711921</v>
      </c>
      <c r="AS10">
        <f t="shared" si="15"/>
        <v>-662.07486916255925</v>
      </c>
      <c r="AT10">
        <f t="shared" si="16"/>
        <v>34.015977136966313</v>
      </c>
      <c r="AU10">
        <f t="shared" si="17"/>
        <v>-1833.6750677375139</v>
      </c>
      <c r="AW10">
        <v>7</v>
      </c>
      <c r="AX10">
        <f>IF(Z10&gt;0, (R10*SUMPRODUCT(K10:$K$98, X10:$X$98)-K10*$AZ$3)/Z10, 0)</f>
        <v>14054.01352538482</v>
      </c>
    </row>
    <row r="11" spans="1:52" x14ac:dyDescent="0.25">
      <c r="A11" t="s">
        <v>33</v>
      </c>
      <c r="C11" s="25">
        <f>AU91</f>
        <v>21639.208687496997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2.008026E-3</v>
      </c>
      <c r="Q11" s="5">
        <f t="shared" si="29"/>
        <v>50</v>
      </c>
      <c r="R11">
        <f t="shared" si="0"/>
        <v>1000000</v>
      </c>
      <c r="S11">
        <f t="shared" si="1"/>
        <v>15102.258527726006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12948.673720722465</v>
      </c>
      <c r="AC11">
        <f t="shared" si="2"/>
        <v>13747.3895010087</v>
      </c>
      <c r="AE11">
        <f t="shared" si="3"/>
        <v>0</v>
      </c>
      <c r="AF11">
        <f t="shared" si="4"/>
        <v>0</v>
      </c>
      <c r="AG11">
        <f t="shared" si="5"/>
        <v>-45.51434964435974</v>
      </c>
      <c r="AH11">
        <f t="shared" si="6"/>
        <v>-1850.0959494427052</v>
      </c>
      <c r="AI11">
        <f t="shared" si="7"/>
        <v>-1895.610299087065</v>
      </c>
      <c r="AJ11">
        <f t="shared" si="8"/>
        <v>-798.7157802862348</v>
      </c>
      <c r="AK11">
        <f t="shared" si="30"/>
        <v>20.717877953155945</v>
      </c>
      <c r="AL11">
        <f t="shared" si="9"/>
        <v>-2673.6082014201438</v>
      </c>
      <c r="AN11">
        <f t="shared" si="10"/>
        <v>0</v>
      </c>
      <c r="AO11">
        <f t="shared" si="11"/>
        <v>0</v>
      </c>
      <c r="AP11">
        <f t="shared" si="12"/>
        <v>-28.654544419329749</v>
      </c>
      <c r="AQ11">
        <f t="shared" si="13"/>
        <v>-1164.7679682905814</v>
      </c>
      <c r="AR11">
        <f t="shared" si="14"/>
        <v>-1193.4225127099112</v>
      </c>
      <c r="AS11">
        <f t="shared" si="15"/>
        <v>-502.84881544973882</v>
      </c>
      <c r="AT11">
        <f t="shared" si="16"/>
        <v>13.043388705358062</v>
      </c>
      <c r="AU11">
        <f t="shared" si="17"/>
        <v>-1683.227939454292</v>
      </c>
      <c r="AW11">
        <v>8</v>
      </c>
      <c r="AX11">
        <f>IF(Z11&gt;0, (R11*SUMPRODUCT(K11:$K$98, X11:$X$98)-K11*$AZ$3)/Z11, 0)</f>
        <v>15102.258527726006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2.1277219999999999E-3</v>
      </c>
      <c r="Q12" s="5">
        <f t="shared" si="29"/>
        <v>50</v>
      </c>
      <c r="R12">
        <f t="shared" si="0"/>
        <v>1000000</v>
      </c>
      <c r="S12">
        <f t="shared" si="1"/>
        <v>16812.401242374395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13747.3895010087</v>
      </c>
      <c r="AC12">
        <f t="shared" si="2"/>
        <v>15118.50617653317</v>
      </c>
      <c r="AE12">
        <f t="shared" si="3"/>
        <v>0</v>
      </c>
      <c r="AF12">
        <f t="shared" si="4"/>
        <v>0</v>
      </c>
      <c r="AG12">
        <f t="shared" si="5"/>
        <v>-44.962364264862146</v>
      </c>
      <c r="AH12">
        <f t="shared" si="6"/>
        <v>-1936.8376610799278</v>
      </c>
      <c r="AI12">
        <f t="shared" si="7"/>
        <v>-1981.8000253447899</v>
      </c>
      <c r="AJ12">
        <f t="shared" si="8"/>
        <v>-1371.1166755244703</v>
      </c>
      <c r="AK12">
        <f t="shared" si="30"/>
        <v>288.69517952118269</v>
      </c>
      <c r="AL12">
        <f t="shared" si="9"/>
        <v>-3064.2215213480777</v>
      </c>
      <c r="AN12">
        <f t="shared" si="10"/>
        <v>0</v>
      </c>
      <c r="AO12">
        <f t="shared" si="11"/>
        <v>0</v>
      </c>
      <c r="AP12">
        <f t="shared" si="12"/>
        <v>-26.430466919304827</v>
      </c>
      <c r="AQ12">
        <f t="shared" si="13"/>
        <v>-1138.5416351257729</v>
      </c>
      <c r="AR12">
        <f t="shared" si="14"/>
        <v>-1164.9721020450777</v>
      </c>
      <c r="AS12">
        <f t="shared" si="15"/>
        <v>-805.99084428657397</v>
      </c>
      <c r="AT12">
        <f t="shared" si="16"/>
        <v>169.70523051565741</v>
      </c>
      <c r="AU12">
        <f t="shared" si="17"/>
        <v>-1801.2577158159943</v>
      </c>
      <c r="AW12">
        <v>9</v>
      </c>
      <c r="AX12">
        <f>IF(Z12&gt;0, (R12*SUMPRODUCT(K12:$K$98, X12:$X$98)-K12*$AZ$3)/Z12, 0)</f>
        <v>16812.401242374395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2.2569180000000001E-3</v>
      </c>
      <c r="Q13" s="5">
        <f t="shared" si="29"/>
        <v>50</v>
      </c>
      <c r="R13">
        <f t="shared" si="0"/>
        <v>1000000</v>
      </c>
      <c r="S13">
        <f t="shared" si="1"/>
        <v>20047.562856855355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15118.50617653317</v>
      </c>
      <c r="AC13">
        <f t="shared" si="2"/>
        <v>17806.75223328124</v>
      </c>
      <c r="AE13">
        <f t="shared" si="3"/>
        <v>0</v>
      </c>
      <c r="AF13">
        <f t="shared" si="4"/>
        <v>0</v>
      </c>
      <c r="AG13">
        <f t="shared" si="5"/>
        <v>-44.411264252981603</v>
      </c>
      <c r="AH13">
        <f t="shared" si="6"/>
        <v>-2029.527384638483</v>
      </c>
      <c r="AI13">
        <f t="shared" si="7"/>
        <v>-2073.9386488914647</v>
      </c>
      <c r="AJ13">
        <f t="shared" si="8"/>
        <v>-2688.2460567480703</v>
      </c>
      <c r="AK13">
        <f t="shared" si="30"/>
        <v>1058.2954323573219</v>
      </c>
      <c r="AL13">
        <f t="shared" si="9"/>
        <v>-3703.8892732822123</v>
      </c>
      <c r="AN13">
        <f t="shared" si="10"/>
        <v>0</v>
      </c>
      <c r="AO13">
        <f t="shared" si="11"/>
        <v>0</v>
      </c>
      <c r="AP13">
        <f t="shared" si="12"/>
        <v>-23.309384690690351</v>
      </c>
      <c r="AQ13">
        <f t="shared" si="13"/>
        <v>-1065.2035096175644</v>
      </c>
      <c r="AR13">
        <f t="shared" si="14"/>
        <v>-1088.5128943082548</v>
      </c>
      <c r="AS13">
        <f t="shared" si="15"/>
        <v>-1410.9339721344529</v>
      </c>
      <c r="AT13">
        <f t="shared" si="16"/>
        <v>555.44951858831973</v>
      </c>
      <c r="AU13">
        <f t="shared" si="17"/>
        <v>-1943.9973478543877</v>
      </c>
      <c r="AW13">
        <v>10</v>
      </c>
      <c r="AX13">
        <f>IF(Z13&gt;0, (R13*SUMPRODUCT(K13:$K$98, X13:$X$98)-K13*$AZ$3)/Z13, 0)</f>
        <v>20047.562856855355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2.397513E-3</v>
      </c>
      <c r="Q14" s="5">
        <f t="shared" si="29"/>
        <v>50</v>
      </c>
      <c r="R14">
        <f t="shared" si="0"/>
        <v>1000000</v>
      </c>
      <c r="S14">
        <f t="shared" si="1"/>
        <v>22979.951216111949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17806.75223328124</v>
      </c>
      <c r="AC14">
        <f t="shared" si="2"/>
        <v>20158.323448551033</v>
      </c>
      <c r="AE14">
        <f t="shared" si="3"/>
        <v>0</v>
      </c>
      <c r="AF14">
        <f t="shared" si="4"/>
        <v>0</v>
      </c>
      <c r="AG14">
        <f t="shared" si="5"/>
        <v>-43.860675027058832</v>
      </c>
      <c r="AH14">
        <f t="shared" si="6"/>
        <v>-2129.5316678591739</v>
      </c>
      <c r="AI14">
        <f t="shared" si="7"/>
        <v>-2173.3923428862327</v>
      </c>
      <c r="AJ14">
        <f t="shared" si="8"/>
        <v>-2351.5712152697924</v>
      </c>
      <c r="AK14">
        <f t="shared" si="30"/>
        <v>1246.472656329687</v>
      </c>
      <c r="AL14">
        <f t="shared" si="9"/>
        <v>-3278.4909018263379</v>
      </c>
      <c r="AN14">
        <f t="shared" si="10"/>
        <v>0</v>
      </c>
      <c r="AO14">
        <f t="shared" si="11"/>
        <v>0</v>
      </c>
      <c r="AP14">
        <f t="shared" si="12"/>
        <v>-20.553934188362067</v>
      </c>
      <c r="AQ14">
        <f t="shared" si="13"/>
        <v>-997.93844317734101</v>
      </c>
      <c r="AR14">
        <f t="shared" si="14"/>
        <v>-1018.4923773657031</v>
      </c>
      <c r="AS14">
        <f t="shared" si="15"/>
        <v>-1101.990335718348</v>
      </c>
      <c r="AT14">
        <f t="shared" si="16"/>
        <v>584.12044342654599</v>
      </c>
      <c r="AU14">
        <f t="shared" si="17"/>
        <v>-1536.3622696575051</v>
      </c>
      <c r="AW14">
        <v>11</v>
      </c>
      <c r="AX14">
        <f>IF(Z14&gt;0, (R14*SUMPRODUCT(K14:$K$98, X14:$X$98)-K14*$AZ$3)/Z14, 0)</f>
        <v>22979.951216111949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2.5466569999999999E-3</v>
      </c>
      <c r="Q15" s="5">
        <f t="shared" si="29"/>
        <v>50</v>
      </c>
      <c r="R15">
        <f t="shared" si="0"/>
        <v>1000000</v>
      </c>
      <c r="S15">
        <f t="shared" si="1"/>
        <v>25641.753500187126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20158.323448551033</v>
      </c>
      <c r="AC15">
        <f t="shared" si="2"/>
        <v>22211.076724023125</v>
      </c>
      <c r="AE15">
        <f t="shared" si="3"/>
        <v>0</v>
      </c>
      <c r="AF15">
        <f t="shared" si="4"/>
        <v>0</v>
      </c>
      <c r="AG15">
        <f t="shared" si="5"/>
        <v>-43.310370181705856</v>
      </c>
      <c r="AH15">
        <f t="shared" si="6"/>
        <v>-2233.9619016476909</v>
      </c>
      <c r="AI15">
        <f t="shared" si="7"/>
        <v>-2277.2722718293967</v>
      </c>
      <c r="AJ15">
        <f t="shared" si="8"/>
        <v>-2052.7532754720924</v>
      </c>
      <c r="AK15">
        <f t="shared" si="30"/>
        <v>1411.0826413985724</v>
      </c>
      <c r="AL15">
        <f t="shared" si="9"/>
        <v>-2918.9429059029171</v>
      </c>
      <c r="AN15">
        <f t="shared" si="10"/>
        <v>0</v>
      </c>
      <c r="AO15">
        <f t="shared" si="11"/>
        <v>0</v>
      </c>
      <c r="AP15">
        <f t="shared" si="12"/>
        <v>-18.121474130446529</v>
      </c>
      <c r="AQ15">
        <f t="shared" si="13"/>
        <v>-934.71107818449218</v>
      </c>
      <c r="AR15">
        <f t="shared" si="14"/>
        <v>-952.83255231493865</v>
      </c>
      <c r="AS15">
        <f t="shared" si="15"/>
        <v>-858.89165162041456</v>
      </c>
      <c r="AT15">
        <f t="shared" si="16"/>
        <v>590.41050618466977</v>
      </c>
      <c r="AU15">
        <f t="shared" si="17"/>
        <v>-1221.3136977506836</v>
      </c>
      <c r="AW15">
        <v>12</v>
      </c>
      <c r="AX15">
        <f>IF(Z15&gt;0, (R15*SUMPRODUCT(K15:$K$98, X15:$X$98)-K15*$AZ$3)/Z15, 0)</f>
        <v>25641.753500187126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3.8442260000000001E-3</v>
      </c>
      <c r="Q16" s="5">
        <f t="shared" si="29"/>
        <v>50</v>
      </c>
      <c r="R16">
        <f t="shared" si="0"/>
        <v>1000000</v>
      </c>
      <c r="S16">
        <f t="shared" si="1"/>
        <v>28096.188177182481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22211.076724023125</v>
      </c>
      <c r="AC16">
        <f t="shared" si="2"/>
        <v>24000.197537489898</v>
      </c>
      <c r="AE16">
        <f t="shared" si="3"/>
        <v>0</v>
      </c>
      <c r="AF16">
        <f t="shared" si="4"/>
        <v>0</v>
      </c>
      <c r="AG16">
        <f t="shared" si="5"/>
        <v>-42.710771628766665</v>
      </c>
      <c r="AH16">
        <f t="shared" si="6"/>
        <v>-3329.8970224427676</v>
      </c>
      <c r="AI16">
        <f t="shared" si="7"/>
        <v>-3372.607794071534</v>
      </c>
      <c r="AJ16">
        <f t="shared" si="8"/>
        <v>-1789.1208134667722</v>
      </c>
      <c r="AK16">
        <f t="shared" si="30"/>
        <v>1554.7753706816188</v>
      </c>
      <c r="AL16">
        <f t="shared" si="9"/>
        <v>-3606.9532368566875</v>
      </c>
      <c r="AN16">
        <f t="shared" si="10"/>
        <v>0</v>
      </c>
      <c r="AO16">
        <f t="shared" si="11"/>
        <v>0</v>
      </c>
      <c r="AP16">
        <f t="shared" si="12"/>
        <v>-15.955889595653103</v>
      </c>
      <c r="AQ16">
        <f t="shared" si="13"/>
        <v>-1243.9828930462488</v>
      </c>
      <c r="AR16">
        <f t="shared" si="14"/>
        <v>-1259.938782641902</v>
      </c>
      <c r="AS16">
        <f t="shared" si="15"/>
        <v>-668.37973383121539</v>
      </c>
      <c r="AT16">
        <f t="shared" si="16"/>
        <v>580.83296589115969</v>
      </c>
      <c r="AU16">
        <f t="shared" si="17"/>
        <v>-1347.4855505819576</v>
      </c>
      <c r="AW16">
        <v>13</v>
      </c>
      <c r="AX16">
        <f>IF(Z16&gt;0, (R16*SUMPRODUCT(K16:$K$98, X16:$X$98)-K16*$AZ$3)/Z16, 0)</f>
        <v>28096.188177182481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5.3300140000000001E-3</v>
      </c>
      <c r="Q17" s="5">
        <f t="shared" si="29"/>
        <v>50</v>
      </c>
      <c r="R17">
        <f t="shared" si="0"/>
        <v>1000000</v>
      </c>
      <c r="S17">
        <f t="shared" si="1"/>
        <v>29946.022541237428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24000.197537489898</v>
      </c>
      <c r="AC17">
        <f t="shared" si="2"/>
        <v>25188.207404846577</v>
      </c>
      <c r="AE17">
        <f t="shared" si="3"/>
        <v>0</v>
      </c>
      <c r="AF17">
        <f t="shared" si="4"/>
        <v>0</v>
      </c>
      <c r="AG17">
        <f t="shared" si="5"/>
        <v>-42.05601490174687</v>
      </c>
      <c r="AH17">
        <f t="shared" si="6"/>
        <v>-4552.9802146425818</v>
      </c>
      <c r="AI17">
        <f t="shared" si="7"/>
        <v>-4595.0362295443283</v>
      </c>
      <c r="AJ17">
        <f t="shared" si="8"/>
        <v>-1188.009867356679</v>
      </c>
      <c r="AK17">
        <f t="shared" si="30"/>
        <v>1680.0138276242931</v>
      </c>
      <c r="AL17">
        <f t="shared" si="9"/>
        <v>-4103.032269276714</v>
      </c>
      <c r="AN17">
        <f t="shared" si="10"/>
        <v>0</v>
      </c>
      <c r="AO17">
        <f t="shared" si="11"/>
        <v>0</v>
      </c>
      <c r="AP17">
        <f t="shared" si="12"/>
        <v>-14.027933557829719</v>
      </c>
      <c r="AQ17">
        <f t="shared" si="13"/>
        <v>-1518.662766558667</v>
      </c>
      <c r="AR17">
        <f t="shared" si="14"/>
        <v>-1532.6907001164966</v>
      </c>
      <c r="AS17">
        <f t="shared" si="15"/>
        <v>-396.26492249110765</v>
      </c>
      <c r="AT17">
        <f t="shared" si="16"/>
        <v>560.37459576727213</v>
      </c>
      <c r="AU17">
        <f t="shared" si="17"/>
        <v>-1368.581026840332</v>
      </c>
      <c r="AW17">
        <v>14</v>
      </c>
      <c r="AX17">
        <f>IF(Z17&gt;0, (R17*SUMPRODUCT(K17:$K$98, X17:$X$98)-K17*$AZ$3)/Z17, 0)</f>
        <v>29946.022541237428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6.9004050000000001E-3</v>
      </c>
      <c r="Q18" s="5">
        <f t="shared" si="29"/>
        <v>50</v>
      </c>
      <c r="R18">
        <f t="shared" si="0"/>
        <v>1000000</v>
      </c>
      <c r="S18">
        <f t="shared" si="1"/>
        <v>31250.223405375178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25188.207404846577</v>
      </c>
      <c r="AC18">
        <f t="shared" si="2"/>
        <v>25840.96674579052</v>
      </c>
      <c r="AE18">
        <f t="shared" si="3"/>
        <v>0</v>
      </c>
      <c r="AF18">
        <f t="shared" si="4"/>
        <v>0</v>
      </c>
      <c r="AG18">
        <f t="shared" si="5"/>
        <v>-41.34525121722131</v>
      </c>
      <c r="AH18">
        <f t="shared" si="6"/>
        <v>-5804.0707101617718</v>
      </c>
      <c r="AI18">
        <f t="shared" si="7"/>
        <v>-5845.4159613789934</v>
      </c>
      <c r="AJ18">
        <f t="shared" si="8"/>
        <v>-652.75934094394324</v>
      </c>
      <c r="AK18">
        <f t="shared" si="30"/>
        <v>1763.1745183392604</v>
      </c>
      <c r="AL18">
        <f t="shared" si="9"/>
        <v>-4735.0007839836762</v>
      </c>
      <c r="AN18">
        <f t="shared" si="10"/>
        <v>0</v>
      </c>
      <c r="AO18">
        <f t="shared" si="11"/>
        <v>0</v>
      </c>
      <c r="AP18">
        <f t="shared" si="12"/>
        <v>-12.313264106597593</v>
      </c>
      <c r="AQ18">
        <f t="shared" si="13"/>
        <v>-1728.5432653949281</v>
      </c>
      <c r="AR18">
        <f t="shared" si="14"/>
        <v>-1740.8565295015258</v>
      </c>
      <c r="AS18">
        <f t="shared" si="15"/>
        <v>-194.40196700857149</v>
      </c>
      <c r="AT18">
        <f t="shared" si="16"/>
        <v>525.10101816218707</v>
      </c>
      <c r="AU18">
        <f t="shared" si="17"/>
        <v>-1410.1574783479102</v>
      </c>
      <c r="AW18">
        <v>15</v>
      </c>
      <c r="AX18">
        <f>IF(Z18&gt;0, (R18*SUMPRODUCT(K18:$K$98, X18:$X$98)-K18*$AZ$3)/Z18, 0)</f>
        <v>31250.223405375178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8.6257439999999994E-3</v>
      </c>
      <c r="Q19" s="5">
        <f t="shared" si="29"/>
        <v>50</v>
      </c>
      <c r="R19">
        <f t="shared" si="0"/>
        <v>1000000</v>
      </c>
      <c r="S19">
        <f t="shared" si="1"/>
        <v>32102.387163881547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25840.96674579052</v>
      </c>
      <c r="AC19">
        <f t="shared" si="2"/>
        <v>26051.193219237204</v>
      </c>
      <c r="AE19">
        <f t="shared" si="3"/>
        <v>0</v>
      </c>
      <c r="AF19">
        <f t="shared" si="4"/>
        <v>0</v>
      </c>
      <c r="AG19">
        <f t="shared" si="5"/>
        <v>-40.575165152433662</v>
      </c>
      <c r="AH19">
        <f t="shared" si="6"/>
        <v>-7132.6710523087886</v>
      </c>
      <c r="AI19">
        <f t="shared" si="7"/>
        <v>-7173.2462174612219</v>
      </c>
      <c r="AJ19">
        <f t="shared" si="8"/>
        <v>-210.22647344668439</v>
      </c>
      <c r="AK19">
        <f t="shared" si="30"/>
        <v>1808.8676722053365</v>
      </c>
      <c r="AL19">
        <f t="shared" si="9"/>
        <v>-5574.6050187025703</v>
      </c>
      <c r="AN19">
        <f t="shared" si="10"/>
        <v>0</v>
      </c>
      <c r="AO19">
        <f t="shared" si="11"/>
        <v>0</v>
      </c>
      <c r="AP19">
        <f t="shared" si="12"/>
        <v>-10.789214644235463</v>
      </c>
      <c r="AQ19">
        <f t="shared" si="13"/>
        <v>-1896.6261426410633</v>
      </c>
      <c r="AR19">
        <f t="shared" si="14"/>
        <v>-1907.4153572852986</v>
      </c>
      <c r="AS19">
        <f t="shared" si="15"/>
        <v>-55.900660845021882</v>
      </c>
      <c r="AT19">
        <f t="shared" si="16"/>
        <v>480.99031772570271</v>
      </c>
      <c r="AU19">
        <f t="shared" si="17"/>
        <v>-1482.3257004046179</v>
      </c>
      <c r="AW19">
        <v>16</v>
      </c>
      <c r="AX19">
        <f>IF(Z19&gt;0, (R19*SUMPRODUCT(K19:$K$98, X19:$X$98)-K19*$AZ$3)/Z19, 0)</f>
        <v>32102.387163881547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1.0476563E-2</v>
      </c>
      <c r="Q20" s="5">
        <f t="shared" si="29"/>
        <v>50</v>
      </c>
      <c r="R20">
        <f t="shared" si="0"/>
        <v>1000000</v>
      </c>
      <c r="S20">
        <f t="shared" si="1"/>
        <v>32565.166647640857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26051.193219237204</v>
      </c>
      <c r="AC20">
        <f t="shared" si="2"/>
        <v>25885.611486276161</v>
      </c>
      <c r="AE20">
        <f t="shared" si="3"/>
        <v>0</v>
      </c>
      <c r="AF20">
        <f t="shared" si="4"/>
        <v>0</v>
      </c>
      <c r="AG20">
        <f t="shared" si="5"/>
        <v>-39.744325226954444</v>
      </c>
      <c r="AH20">
        <f t="shared" si="6"/>
        <v>-8501.7654790975157</v>
      </c>
      <c r="AI20">
        <f t="shared" si="7"/>
        <v>-8541.5098043244707</v>
      </c>
      <c r="AJ20">
        <f t="shared" si="8"/>
        <v>165.5817329610436</v>
      </c>
      <c r="AK20">
        <f t="shared" si="30"/>
        <v>1823.5835253466046</v>
      </c>
      <c r="AL20">
        <f t="shared" si="9"/>
        <v>-6552.3445460168223</v>
      </c>
      <c r="AN20">
        <f t="shared" si="10"/>
        <v>0</v>
      </c>
      <c r="AO20">
        <f t="shared" si="11"/>
        <v>0</v>
      </c>
      <c r="AP20">
        <f t="shared" si="12"/>
        <v>-9.4359719739752244</v>
      </c>
      <c r="AQ20">
        <f t="shared" si="13"/>
        <v>-2018.462266800989</v>
      </c>
      <c r="AR20">
        <f t="shared" si="14"/>
        <v>-2027.8982387749643</v>
      </c>
      <c r="AS20">
        <f t="shared" si="15"/>
        <v>39.311891262479577</v>
      </c>
      <c r="AT20">
        <f t="shared" si="16"/>
        <v>432.94943212933418</v>
      </c>
      <c r="AU20">
        <f t="shared" si="17"/>
        <v>-1555.6369153831506</v>
      </c>
      <c r="AW20">
        <v>17</v>
      </c>
      <c r="AX20">
        <f>IF(Z20&gt;0, (R20*SUMPRODUCT(K20:$K$98, X20:$X$98)-K20*$AZ$3)/Z20, 0)</f>
        <v>32565.166647640857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1.2607808E-2</v>
      </c>
      <c r="Q21" s="5">
        <f t="shared" si="29"/>
        <v>50</v>
      </c>
      <c r="R21">
        <f t="shared" si="0"/>
        <v>1000000</v>
      </c>
      <c r="S21">
        <f t="shared" si="1"/>
        <v>32709.751201476902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25885.611486276161</v>
      </c>
      <c r="AC21">
        <f t="shared" si="2"/>
        <v>25412.724585260898</v>
      </c>
      <c r="AE21">
        <f t="shared" si="3"/>
        <v>0</v>
      </c>
      <c r="AF21">
        <f t="shared" si="4"/>
        <v>0</v>
      </c>
      <c r="AG21">
        <f t="shared" si="5"/>
        <v>-38.845793153133897</v>
      </c>
      <c r="AH21">
        <f t="shared" si="6"/>
        <v>-10021.776431019962</v>
      </c>
      <c r="AI21">
        <f t="shared" si="7"/>
        <v>-10060.622224173096</v>
      </c>
      <c r="AJ21">
        <f t="shared" si="8"/>
        <v>472.88690101526299</v>
      </c>
      <c r="AK21">
        <f t="shared" si="30"/>
        <v>1811.9928040393313</v>
      </c>
      <c r="AL21">
        <f t="shared" si="9"/>
        <v>-7775.7425191185011</v>
      </c>
      <c r="AN21">
        <f t="shared" si="10"/>
        <v>0</v>
      </c>
      <c r="AO21">
        <f t="shared" si="11"/>
        <v>0</v>
      </c>
      <c r="AP21">
        <f t="shared" si="12"/>
        <v>-8.2345047600841159</v>
      </c>
      <c r="AQ21">
        <f t="shared" si="13"/>
        <v>-2124.4093382367969</v>
      </c>
      <c r="AR21">
        <f t="shared" si="14"/>
        <v>-2132.6438429968807</v>
      </c>
      <c r="AS21">
        <f t="shared" si="15"/>
        <v>100.24224301563682</v>
      </c>
      <c r="AT21">
        <f t="shared" si="16"/>
        <v>384.10499976871478</v>
      </c>
      <c r="AU21">
        <f t="shared" si="17"/>
        <v>-1648.2966002125293</v>
      </c>
      <c r="AW21">
        <v>18</v>
      </c>
      <c r="AX21">
        <f>IF(Z21&gt;0, (R21*SUMPRODUCT(K21:$K$98, X21:$X$98)-K21*$AZ$3)/Z21, 0)</f>
        <v>32709.751201476902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1.5033739000000001E-2</v>
      </c>
      <c r="Q22" s="5">
        <f t="shared" si="29"/>
        <v>50</v>
      </c>
      <c r="R22">
        <f t="shared" si="0"/>
        <v>1000000</v>
      </c>
      <c r="S22">
        <f t="shared" si="1"/>
        <v>32566.832957295777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25412.724585260898</v>
      </c>
      <c r="AC22">
        <f t="shared" si="2"/>
        <v>24668.293252189927</v>
      </c>
      <c r="AE22">
        <f t="shared" si="3"/>
        <v>0</v>
      </c>
      <c r="AF22">
        <f t="shared" si="4"/>
        <v>0</v>
      </c>
      <c r="AG22">
        <f t="shared" si="5"/>
        <v>-37.873337706090361</v>
      </c>
      <c r="AH22">
        <f t="shared" si="6"/>
        <v>-11679.950310244041</v>
      </c>
      <c r="AI22">
        <f t="shared" si="7"/>
        <v>-11717.823647950132</v>
      </c>
      <c r="AJ22">
        <f t="shared" si="8"/>
        <v>744.43133307097014</v>
      </c>
      <c r="AK22">
        <f t="shared" si="30"/>
        <v>1778.8907209682629</v>
      </c>
      <c r="AL22">
        <f t="shared" si="9"/>
        <v>-9194.5015939108998</v>
      </c>
      <c r="AN22">
        <f t="shared" si="10"/>
        <v>0</v>
      </c>
      <c r="AO22">
        <f t="shared" si="11"/>
        <v>0</v>
      </c>
      <c r="AP22">
        <f t="shared" si="12"/>
        <v>-7.1681824260052789</v>
      </c>
      <c r="AQ22">
        <f t="shared" si="13"/>
        <v>-2210.6320599528967</v>
      </c>
      <c r="AR22">
        <f t="shared" si="14"/>
        <v>-2217.8002423789021</v>
      </c>
      <c r="AS22">
        <f t="shared" si="15"/>
        <v>140.89647024241279</v>
      </c>
      <c r="AT22">
        <f t="shared" si="16"/>
        <v>336.68575246216091</v>
      </c>
      <c r="AU22">
        <f t="shared" si="17"/>
        <v>-1740.2180196743284</v>
      </c>
      <c r="AW22">
        <v>19</v>
      </c>
      <c r="AX22">
        <f>IF(Z22&gt;0, (R22*SUMPRODUCT(K22:$K$98, X22:$X$98)-K22*$AZ$3)/Z22, 0)</f>
        <v>32566.832957295777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1.7719183999999999E-2</v>
      </c>
      <c r="Q23" s="5">
        <f t="shared" si="29"/>
        <v>50</v>
      </c>
      <c r="R23">
        <f t="shared" si="0"/>
        <v>1000000</v>
      </c>
      <c r="S23">
        <f t="shared" si="1"/>
        <v>32166.648667585814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24668.293252189927</v>
      </c>
      <c r="AC23">
        <f t="shared" si="2"/>
        <v>23689.784411135082</v>
      </c>
      <c r="AE23">
        <f t="shared" si="3"/>
        <v>0</v>
      </c>
      <c r="AF23">
        <f t="shared" si="4"/>
        <v>0</v>
      </c>
      <c r="AG23">
        <f t="shared" si="5"/>
        <v>-36.823519689521106</v>
      </c>
      <c r="AH23">
        <f t="shared" si="6"/>
        <v>-13421.692790167059</v>
      </c>
      <c r="AI23">
        <f t="shared" si="7"/>
        <v>-13458.516309856579</v>
      </c>
      <c r="AJ23">
        <f t="shared" si="8"/>
        <v>978.50884105484511</v>
      </c>
      <c r="AK23">
        <f t="shared" si="30"/>
        <v>1726.7805276532952</v>
      </c>
      <c r="AL23">
        <f t="shared" si="9"/>
        <v>-10753.226941148439</v>
      </c>
      <c r="AN23">
        <f t="shared" si="10"/>
        <v>0</v>
      </c>
      <c r="AO23">
        <f t="shared" si="11"/>
        <v>0</v>
      </c>
      <c r="AP23">
        <f t="shared" si="12"/>
        <v>-6.222755587851136</v>
      </c>
      <c r="AQ23">
        <f t="shared" si="13"/>
        <v>-2268.1132741420342</v>
      </c>
      <c r="AR23">
        <f t="shared" si="14"/>
        <v>-2274.336029729885</v>
      </c>
      <c r="AS23">
        <f t="shared" si="15"/>
        <v>165.35685371131248</v>
      </c>
      <c r="AT23">
        <f t="shared" si="16"/>
        <v>291.80624959392145</v>
      </c>
      <c r="AU23">
        <f t="shared" si="17"/>
        <v>-1817.1729264246512</v>
      </c>
      <c r="AW23">
        <v>20</v>
      </c>
      <c r="AX23">
        <f>IF(Z23&gt;0, (R23*SUMPRODUCT(K23:$K$98, X23:$X$98)-K23*$AZ$3)/Z23, 0)</f>
        <v>32166.648667585814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2.0768709E-2</v>
      </c>
      <c r="Q24" s="5">
        <f t="shared" si="29"/>
        <v>50</v>
      </c>
      <c r="R24">
        <f t="shared" si="0"/>
        <v>1000000</v>
      </c>
      <c r="S24">
        <f t="shared" si="1"/>
        <v>31551.500264180053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23689.784411135082</v>
      </c>
      <c r="AC24">
        <f t="shared" si="2"/>
        <v>22521.781153866308</v>
      </c>
      <c r="AE24">
        <f t="shared" si="3"/>
        <v>0</v>
      </c>
      <c r="AF24">
        <f t="shared" si="4"/>
        <v>0</v>
      </c>
      <c r="AG24">
        <f t="shared" si="5"/>
        <v>-35.690507527838463</v>
      </c>
      <c r="AH24">
        <f t="shared" si="6"/>
        <v>-15295.539295748684</v>
      </c>
      <c r="AI24">
        <f t="shared" si="7"/>
        <v>-15331.229803276523</v>
      </c>
      <c r="AJ24">
        <f t="shared" si="8"/>
        <v>1168.0032572687742</v>
      </c>
      <c r="AK24">
        <f t="shared" si="30"/>
        <v>1658.2849087794559</v>
      </c>
      <c r="AL24">
        <f t="shared" si="9"/>
        <v>-12504.941637228292</v>
      </c>
      <c r="AN24">
        <f t="shared" si="10"/>
        <v>0</v>
      </c>
      <c r="AO24">
        <f t="shared" si="11"/>
        <v>0</v>
      </c>
      <c r="AP24">
        <f t="shared" si="12"/>
        <v>-5.3850798499914472</v>
      </c>
      <c r="AQ24">
        <f t="shared" si="13"/>
        <v>-2307.8321425393606</v>
      </c>
      <c r="AR24">
        <f t="shared" si="14"/>
        <v>-2313.2172223893522</v>
      </c>
      <c r="AS24">
        <f t="shared" si="15"/>
        <v>176.23147556913946</v>
      </c>
      <c r="AT24">
        <f t="shared" si="16"/>
        <v>250.20649092332997</v>
      </c>
      <c r="AU24">
        <f t="shared" si="17"/>
        <v>-1886.7792558968824</v>
      </c>
      <c r="AW24">
        <v>21</v>
      </c>
      <c r="AX24">
        <f>IF(Z24&gt;0, (R24*SUMPRODUCT(K24:$K$98, X24:$X$98)-K24*$AZ$3)/Z24, 0)</f>
        <v>31551.500264180053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2.4225090000000001E-2</v>
      </c>
      <c r="Q25" s="5">
        <f t="shared" si="29"/>
        <v>50</v>
      </c>
      <c r="R25">
        <f t="shared" si="0"/>
        <v>1000000</v>
      </c>
      <c r="S25">
        <f t="shared" si="1"/>
        <v>30746.746540139156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22521.781153866308</v>
      </c>
      <c r="AC25">
        <f t="shared" si="2"/>
        <v>21196.190097820945</v>
      </c>
      <c r="AE25">
        <f t="shared" si="3"/>
        <v>0</v>
      </c>
      <c r="AF25">
        <f t="shared" si="4"/>
        <v>0</v>
      </c>
      <c r="AG25">
        <f t="shared" si="5"/>
        <v>-34.468996695552512</v>
      </c>
      <c r="AH25">
        <f t="shared" si="6"/>
        <v>-17292.115140151287</v>
      </c>
      <c r="AI25">
        <f t="shared" si="7"/>
        <v>-17326.584136846839</v>
      </c>
      <c r="AJ25">
        <f t="shared" si="8"/>
        <v>1325.5910560453631</v>
      </c>
      <c r="AK25">
        <f t="shared" si="30"/>
        <v>1576.5246807706417</v>
      </c>
      <c r="AL25">
        <f t="shared" si="9"/>
        <v>-14424.468400030833</v>
      </c>
      <c r="AN25">
        <f t="shared" si="10"/>
        <v>0</v>
      </c>
      <c r="AO25">
        <f t="shared" si="11"/>
        <v>0</v>
      </c>
      <c r="AP25">
        <f t="shared" si="12"/>
        <v>-4.6435491138109857</v>
      </c>
      <c r="AQ25">
        <f t="shared" si="13"/>
        <v>-2329.5365004148093</v>
      </c>
      <c r="AR25">
        <f t="shared" si="14"/>
        <v>-2334.1800495286202</v>
      </c>
      <c r="AS25">
        <f t="shared" si="15"/>
        <v>178.57923826281382</v>
      </c>
      <c r="AT25">
        <f t="shared" si="16"/>
        <v>212.38418538704479</v>
      </c>
      <c r="AU25">
        <f t="shared" si="17"/>
        <v>-1943.2166258787615</v>
      </c>
      <c r="AW25">
        <v>22</v>
      </c>
      <c r="AX25">
        <f>IF(Z25&gt;0, (R25*SUMPRODUCT(K25:$K$98, X25:$X$98)-K25*$AZ$3)/Z25, 0)</f>
        <v>30746.746540139156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2.7828815E-2</v>
      </c>
      <c r="Q26" s="5">
        <f t="shared" si="29"/>
        <v>50</v>
      </c>
      <c r="R26">
        <f t="shared" si="0"/>
        <v>1000000</v>
      </c>
      <c r="S26">
        <f t="shared" si="1"/>
        <v>29765.731468351052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21196.190097820945</v>
      </c>
      <c r="AC26">
        <f t="shared" si="2"/>
        <v>19743.654567490052</v>
      </c>
      <c r="AE26">
        <f t="shared" si="3"/>
        <v>0</v>
      </c>
      <c r="AF26">
        <f t="shared" si="4"/>
        <v>0</v>
      </c>
      <c r="AG26">
        <f t="shared" si="5"/>
        <v>-33.165075396320844</v>
      </c>
      <c r="AH26">
        <f t="shared" si="6"/>
        <v>-19184.626645522843</v>
      </c>
      <c r="AI26">
        <f t="shared" si="7"/>
        <v>-19217.791720919166</v>
      </c>
      <c r="AJ26">
        <f t="shared" si="8"/>
        <v>1452.5355303308934</v>
      </c>
      <c r="AK26">
        <f t="shared" si="30"/>
        <v>1483.7333068474663</v>
      </c>
      <c r="AL26">
        <f t="shared" si="9"/>
        <v>-16281.522883740807</v>
      </c>
      <c r="AN26">
        <f t="shared" si="10"/>
        <v>0</v>
      </c>
      <c r="AO26">
        <f t="shared" si="11"/>
        <v>0</v>
      </c>
      <c r="AP26">
        <f t="shared" si="12"/>
        <v>-3.9891867441439421</v>
      </c>
      <c r="AQ26">
        <f t="shared" si="13"/>
        <v>-2307.5798077082113</v>
      </c>
      <c r="AR26">
        <f t="shared" si="14"/>
        <v>-2311.5689944523556</v>
      </c>
      <c r="AS26">
        <f t="shared" si="15"/>
        <v>174.71497995258272</v>
      </c>
      <c r="AT26">
        <f t="shared" si="16"/>
        <v>178.46753456129272</v>
      </c>
      <c r="AU26">
        <f t="shared" si="17"/>
        <v>-1958.3864799384803</v>
      </c>
      <c r="AW26">
        <v>23</v>
      </c>
      <c r="AX26">
        <f>IF(Z26&gt;0, (R26*SUMPRODUCT(K26:$K$98, X26:$X$98)-K26*$AZ$3)/Z26, 0)</f>
        <v>29765.731468351052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3.1684449000000003E-2</v>
      </c>
      <c r="Q27" s="5">
        <f t="shared" si="29"/>
        <v>50</v>
      </c>
      <c r="R27">
        <f t="shared" si="0"/>
        <v>1000000</v>
      </c>
      <c r="S27">
        <f t="shared" si="1"/>
        <v>28662.07773992205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19743.654567490052</v>
      </c>
      <c r="AC27">
        <f t="shared" si="2"/>
        <v>18219.111340213909</v>
      </c>
      <c r="AE27">
        <f t="shared" si="3"/>
        <v>0</v>
      </c>
      <c r="AF27">
        <f t="shared" si="4"/>
        <v>0</v>
      </c>
      <c r="AG27">
        <f t="shared" si="5"/>
        <v>-31.782607502381747</v>
      </c>
      <c r="AH27">
        <f t="shared" si="6"/>
        <v>-21016.342799517653</v>
      </c>
      <c r="AI27">
        <f t="shared" si="7"/>
        <v>-21048.125407020034</v>
      </c>
      <c r="AJ27">
        <f t="shared" si="8"/>
        <v>1524.5432272761427</v>
      </c>
      <c r="AK27">
        <f t="shared" si="30"/>
        <v>1382.0558197243038</v>
      </c>
      <c r="AL27">
        <f t="shared" si="9"/>
        <v>-18141.526360019587</v>
      </c>
      <c r="AN27">
        <f t="shared" si="10"/>
        <v>0</v>
      </c>
      <c r="AO27">
        <f t="shared" si="11"/>
        <v>0</v>
      </c>
      <c r="AP27">
        <f t="shared" si="12"/>
        <v>-3.4133032971037474</v>
      </c>
      <c r="AQ27">
        <f t="shared" si="13"/>
        <v>-2257.0568561840141</v>
      </c>
      <c r="AR27">
        <f t="shared" si="14"/>
        <v>-2260.4701594811177</v>
      </c>
      <c r="AS27">
        <f t="shared" si="15"/>
        <v>163.72880745699939</v>
      </c>
      <c r="AT27">
        <f t="shared" si="16"/>
        <v>148.42632675411778</v>
      </c>
      <c r="AU27">
        <f t="shared" si="17"/>
        <v>-1948.3150252700004</v>
      </c>
      <c r="AW27">
        <v>24</v>
      </c>
      <c r="AX27">
        <f>IF(Z27&gt;0, (R27*SUMPRODUCT(K27:$K$98, X27:$X$98)-K27*$AZ$3)/Z27, 0)</f>
        <v>28662.07773992205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3.5933631000000001E-2</v>
      </c>
      <c r="Q28" s="5">
        <f t="shared" si="29"/>
        <v>50</v>
      </c>
      <c r="R28">
        <f t="shared" si="0"/>
        <v>1000000</v>
      </c>
      <c r="S28">
        <f t="shared" si="1"/>
        <v>27473.122415977898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18219.111340213909</v>
      </c>
      <c r="AC28">
        <f t="shared" si="2"/>
        <v>16661.194287987099</v>
      </c>
      <c r="AE28">
        <f t="shared" si="3"/>
        <v>0</v>
      </c>
      <c r="AF28">
        <f t="shared" si="4"/>
        <v>0</v>
      </c>
      <c r="AG28">
        <f t="shared" si="5"/>
        <v>-30.322716937149512</v>
      </c>
      <c r="AH28">
        <f t="shared" si="6"/>
        <v>-22841.289804168347</v>
      </c>
      <c r="AI28">
        <f t="shared" si="7"/>
        <v>-22871.612521105497</v>
      </c>
      <c r="AJ28">
        <f t="shared" si="8"/>
        <v>1557.9170522268105</v>
      </c>
      <c r="AK28">
        <f t="shared" si="30"/>
        <v>1275.3377938149738</v>
      </c>
      <c r="AL28">
        <f t="shared" si="9"/>
        <v>-20038.357675063711</v>
      </c>
      <c r="AN28">
        <f t="shared" si="10"/>
        <v>0</v>
      </c>
      <c r="AO28">
        <f t="shared" si="11"/>
        <v>0</v>
      </c>
      <c r="AP28">
        <f t="shared" si="12"/>
        <v>-2.9076052526459826</v>
      </c>
      <c r="AQ28">
        <f t="shared" si="13"/>
        <v>-2190.2210923073112</v>
      </c>
      <c r="AR28">
        <f t="shared" si="14"/>
        <v>-2193.1286975599573</v>
      </c>
      <c r="AS28">
        <f t="shared" si="15"/>
        <v>149.38660719718621</v>
      </c>
      <c r="AT28">
        <f t="shared" si="16"/>
        <v>122.29045556439983</v>
      </c>
      <c r="AU28">
        <f t="shared" si="17"/>
        <v>-1921.4516347983711</v>
      </c>
      <c r="AW28">
        <v>25</v>
      </c>
      <c r="AX28">
        <f>IF(Z28&gt;0, (R28*SUMPRODUCT(K28:$K$98, X28:$X$98)-K28*$AZ$3)/Z28, 0)</f>
        <v>27473.122415977898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4.1016489000000003E-2</v>
      </c>
      <c r="Q29" s="5">
        <f t="shared" si="29"/>
        <v>50</v>
      </c>
      <c r="R29">
        <f t="shared" si="0"/>
        <v>1000000</v>
      </c>
      <c r="S29">
        <f t="shared" si="1"/>
        <v>26229.030983422599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16661.194287987099</v>
      </c>
      <c r="AC29">
        <f t="shared" si="2"/>
        <v>15095.205163498718</v>
      </c>
      <c r="AE29">
        <f t="shared" si="3"/>
        <v>0</v>
      </c>
      <c r="AF29">
        <f t="shared" si="4"/>
        <v>0</v>
      </c>
      <c r="AG29">
        <f t="shared" si="5"/>
        <v>-28.77575838207531</v>
      </c>
      <c r="AH29">
        <f t="shared" si="6"/>
        <v>-24874.627714054135</v>
      </c>
      <c r="AI29">
        <f t="shared" si="7"/>
        <v>-24903.40347243621</v>
      </c>
      <c r="AJ29">
        <f t="shared" si="8"/>
        <v>1565.9891244883802</v>
      </c>
      <c r="AK29">
        <f t="shared" si="30"/>
        <v>1166.283600159097</v>
      </c>
      <c r="AL29">
        <f t="shared" si="9"/>
        <v>-22171.130747788731</v>
      </c>
      <c r="AN29">
        <f t="shared" si="10"/>
        <v>0</v>
      </c>
      <c r="AO29">
        <f t="shared" si="11"/>
        <v>0</v>
      </c>
      <c r="AP29">
        <f t="shared" si="12"/>
        <v>-2.4636334296946663</v>
      </c>
      <c r="AQ29">
        <f t="shared" si="13"/>
        <v>-2129.6385510981459</v>
      </c>
      <c r="AR29">
        <f t="shared" si="14"/>
        <v>-2132.1021845278401</v>
      </c>
      <c r="AS29">
        <f t="shared" si="15"/>
        <v>134.07198887349062</v>
      </c>
      <c r="AT29">
        <f t="shared" si="16"/>
        <v>99.851243804104271</v>
      </c>
      <c r="AU29">
        <f t="shared" si="17"/>
        <v>-1898.1789518502453</v>
      </c>
      <c r="AW29">
        <v>26</v>
      </c>
      <c r="AX29">
        <f>IF(Z29&gt;0, (R29*SUMPRODUCT(K29:$K$98, X29:$X$98)-K29*$AZ$3)/Z29, 0)</f>
        <v>26229.030983422599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4.6435859000000003E-2</v>
      </c>
      <c r="Q30" s="5">
        <f t="shared" si="29"/>
        <v>50</v>
      </c>
      <c r="R30">
        <f t="shared" si="0"/>
        <v>1000000</v>
      </c>
      <c r="S30">
        <f t="shared" si="1"/>
        <v>24902.455201372602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15095.205163498718</v>
      </c>
      <c r="AC30">
        <f t="shared" si="2"/>
        <v>13522.91658366748</v>
      </c>
      <c r="AE30">
        <f t="shared" si="3"/>
        <v>0</v>
      </c>
      <c r="AF30">
        <f t="shared" si="4"/>
        <v>0</v>
      </c>
      <c r="AG30">
        <f t="shared" si="5"/>
        <v>-27.151773739406444</v>
      </c>
      <c r="AH30">
        <f t="shared" si="6"/>
        <v>-26724.54117696235</v>
      </c>
      <c r="AI30">
        <f t="shared" si="7"/>
        <v>-26751.692950701756</v>
      </c>
      <c r="AJ30">
        <f t="shared" si="8"/>
        <v>1572.2885798312382</v>
      </c>
      <c r="AK30">
        <f t="shared" si="30"/>
        <v>1056.6643614449104</v>
      </c>
      <c r="AL30">
        <f t="shared" si="9"/>
        <v>-24122.740009425608</v>
      </c>
      <c r="AN30">
        <f t="shared" si="10"/>
        <v>0</v>
      </c>
      <c r="AO30">
        <f t="shared" si="11"/>
        <v>0</v>
      </c>
      <c r="AP30">
        <f t="shared" si="12"/>
        <v>-2.0755322864542247</v>
      </c>
      <c r="AQ30">
        <f t="shared" si="13"/>
        <v>-2042.8738315890705</v>
      </c>
      <c r="AR30">
        <f t="shared" si="14"/>
        <v>-2044.9493638755248</v>
      </c>
      <c r="AS30">
        <f t="shared" si="15"/>
        <v>120.18867505244373</v>
      </c>
      <c r="AT30">
        <f t="shared" si="16"/>
        <v>80.773396949071355</v>
      </c>
      <c r="AU30">
        <f t="shared" si="17"/>
        <v>-1843.9872918740098</v>
      </c>
      <c r="AW30">
        <v>27</v>
      </c>
      <c r="AX30">
        <f>IF(Z30&gt;0, (R30*SUMPRODUCT(K30:$K$98, X30:$X$98)-K30*$AZ$3)/Z30, 0)</f>
        <v>24902.455201372602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5.1834316999999998E-2</v>
      </c>
      <c r="Q31" s="5">
        <f t="shared" si="29"/>
        <v>50</v>
      </c>
      <c r="R31">
        <f t="shared" si="0"/>
        <v>1000000</v>
      </c>
      <c r="S31">
        <f t="shared" si="1"/>
        <v>23510.661048060716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13522.91658366748</v>
      </c>
      <c r="AC31">
        <f t="shared" si="2"/>
        <v>11977.676654995292</v>
      </c>
      <c r="AE31">
        <f t="shared" si="3"/>
        <v>0</v>
      </c>
      <c r="AF31">
        <f t="shared" si="4"/>
        <v>0</v>
      </c>
      <c r="AG31">
        <f t="shared" si="5"/>
        <v>-25.472862354891706</v>
      </c>
      <c r="AH31">
        <f t="shared" si="6"/>
        <v>-28147.872942413378</v>
      </c>
      <c r="AI31">
        <f t="shared" si="7"/>
        <v>-28173.345804768269</v>
      </c>
      <c r="AJ31">
        <f t="shared" si="8"/>
        <v>1545.2399286721884</v>
      </c>
      <c r="AK31">
        <f t="shared" si="30"/>
        <v>946.60416085672375</v>
      </c>
      <c r="AL31">
        <f t="shared" si="9"/>
        <v>-25681.501715239356</v>
      </c>
      <c r="AN31">
        <f t="shared" si="10"/>
        <v>0</v>
      </c>
      <c r="AO31">
        <f t="shared" si="11"/>
        <v>0</v>
      </c>
      <c r="AP31">
        <f t="shared" si="12"/>
        <v>-1.7385653259909635</v>
      </c>
      <c r="AQ31">
        <f t="shared" si="13"/>
        <v>-1921.1392585679121</v>
      </c>
      <c r="AR31">
        <f t="shared" si="14"/>
        <v>-1922.877823893903</v>
      </c>
      <c r="AS31">
        <f t="shared" si="15"/>
        <v>105.46520147196223</v>
      </c>
      <c r="AT31">
        <f t="shared" si="16"/>
        <v>64.60731222803598</v>
      </c>
      <c r="AU31">
        <f t="shared" si="17"/>
        <v>-1752.8053101939047</v>
      </c>
      <c r="AW31">
        <v>28</v>
      </c>
      <c r="AX31">
        <f>IF(Z31&gt;0, (R31*SUMPRODUCT(K31:$K$98, X31:$X$98)-K31*$AZ$3)/Z31, 0)</f>
        <v>23510.661048060716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5.7772715000000002E-2</v>
      </c>
      <c r="Q32" s="5">
        <f t="shared" si="29"/>
        <v>50</v>
      </c>
      <c r="R32">
        <f t="shared" si="0"/>
        <v>1000000</v>
      </c>
      <c r="S32">
        <f t="shared" si="1"/>
        <v>22110.320613179771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11977.676654995292</v>
      </c>
      <c r="AC32">
        <f t="shared" si="2"/>
        <v>10500.853381174598</v>
      </c>
      <c r="AE32">
        <f t="shared" si="3"/>
        <v>0</v>
      </c>
      <c r="AF32">
        <f t="shared" si="4"/>
        <v>0</v>
      </c>
      <c r="AG32">
        <f t="shared" si="5"/>
        <v>-23.746497314279402</v>
      </c>
      <c r="AH32">
        <f t="shared" si="6"/>
        <v>-29432.72834126775</v>
      </c>
      <c r="AI32">
        <f t="shared" si="7"/>
        <v>-29456.474838582028</v>
      </c>
      <c r="AJ32">
        <f t="shared" si="8"/>
        <v>1476.8232738206934</v>
      </c>
      <c r="AK32">
        <f t="shared" si="30"/>
        <v>838.43736584967053</v>
      </c>
      <c r="AL32">
        <f t="shared" si="9"/>
        <v>-27141.214198911664</v>
      </c>
      <c r="AN32">
        <f t="shared" si="10"/>
        <v>0</v>
      </c>
      <c r="AO32">
        <f t="shared" si="11"/>
        <v>0</v>
      </c>
      <c r="AP32">
        <f t="shared" si="12"/>
        <v>-1.447087530039014</v>
      </c>
      <c r="AQ32">
        <f t="shared" si="13"/>
        <v>-1793.600697988536</v>
      </c>
      <c r="AR32">
        <f t="shared" si="14"/>
        <v>-1795.047785518575</v>
      </c>
      <c r="AS32">
        <f t="shared" si="15"/>
        <v>89.996116704429795</v>
      </c>
      <c r="AT32">
        <f t="shared" si="16"/>
        <v>51.093525111605906</v>
      </c>
      <c r="AU32">
        <f t="shared" si="17"/>
        <v>-1653.9581437025392</v>
      </c>
      <c r="AW32">
        <v>29</v>
      </c>
      <c r="AX32">
        <f>IF(Z32&gt;0, (R32*SUMPRODUCT(K32:$K$98, X32:$X$98)-K32*$AZ$3)/Z32, 0)</f>
        <v>22110.320613179771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6.4089452000000005E-2</v>
      </c>
      <c r="Q33" s="5">
        <f t="shared" si="29"/>
        <v>50</v>
      </c>
      <c r="R33">
        <f t="shared" si="0"/>
        <v>1000000</v>
      </c>
      <c r="S33">
        <f t="shared" si="1"/>
        <v>20702.934885996874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10500.853381174598</v>
      </c>
      <c r="AC33">
        <f t="shared" si="2"/>
        <v>9103.9633838532172</v>
      </c>
      <c r="AE33">
        <f t="shared" si="3"/>
        <v>0</v>
      </c>
      <c r="AF33">
        <f t="shared" si="4"/>
        <v>0</v>
      </c>
      <c r="AG33">
        <f t="shared" si="5"/>
        <v>-21.987132341344967</v>
      </c>
      <c r="AH33">
        <f t="shared" si="6"/>
        <v>-30437.999995832775</v>
      </c>
      <c r="AI33">
        <f t="shared" si="7"/>
        <v>-30459.987128174122</v>
      </c>
      <c r="AJ33">
        <f t="shared" si="8"/>
        <v>1396.8899973213811</v>
      </c>
      <c r="AK33">
        <f t="shared" si="30"/>
        <v>735.05973668222191</v>
      </c>
      <c r="AL33">
        <f t="shared" si="9"/>
        <v>-28328.037394170518</v>
      </c>
      <c r="AN33">
        <f t="shared" si="10"/>
        <v>0</v>
      </c>
      <c r="AO33">
        <f t="shared" si="11"/>
        <v>0</v>
      </c>
      <c r="AP33">
        <f t="shared" si="12"/>
        <v>-1.1963157213771336</v>
      </c>
      <c r="AQ33">
        <f t="shared" si="13"/>
        <v>-1656.1258356470346</v>
      </c>
      <c r="AR33">
        <f t="shared" si="14"/>
        <v>-1657.3221513684118</v>
      </c>
      <c r="AS33">
        <f t="shared" si="15"/>
        <v>76.004521139285899</v>
      </c>
      <c r="AT33">
        <f t="shared" si="16"/>
        <v>39.994461555621264</v>
      </c>
      <c r="AU33">
        <f t="shared" si="17"/>
        <v>-1541.3231686735048</v>
      </c>
      <c r="AW33">
        <v>30</v>
      </c>
      <c r="AX33">
        <f>IF(Z33&gt;0, (R33*SUMPRODUCT(K33:$K$98, X33:$X$98)-K33*$AZ$3)/Z33, 0)</f>
        <v>20702.934885996874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7.1121990999999996E-2</v>
      </c>
      <c r="Q34" s="5">
        <f t="shared" si="29"/>
        <v>50</v>
      </c>
      <c r="R34">
        <f t="shared" si="0"/>
        <v>1000000</v>
      </c>
      <c r="S34">
        <f t="shared" si="1"/>
        <v>19308.650654440313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9103.9633838532172</v>
      </c>
      <c r="AC34">
        <f t="shared" si="2"/>
        <v>7802.0435309447139</v>
      </c>
      <c r="AE34">
        <f t="shared" si="3"/>
        <v>0</v>
      </c>
      <c r="AF34">
        <f t="shared" si="4"/>
        <v>0</v>
      </c>
      <c r="AG34">
        <f t="shared" si="5"/>
        <v>-20.203492389434572</v>
      </c>
      <c r="AH34">
        <f t="shared" si="6"/>
        <v>-31275.372569938911</v>
      </c>
      <c r="AI34">
        <f t="shared" si="7"/>
        <v>-31295.576062328346</v>
      </c>
      <c r="AJ34">
        <f t="shared" si="8"/>
        <v>1301.9198529085033</v>
      </c>
      <c r="AK34">
        <f t="shared" si="30"/>
        <v>637.27743686972531</v>
      </c>
      <c r="AL34">
        <f t="shared" si="9"/>
        <v>-29356.378772550117</v>
      </c>
      <c r="AN34">
        <f t="shared" si="10"/>
        <v>0</v>
      </c>
      <c r="AO34">
        <f t="shared" si="11"/>
        <v>0</v>
      </c>
      <c r="AP34">
        <f t="shared" si="12"/>
        <v>-0.98148947160216005</v>
      </c>
      <c r="AQ34">
        <f t="shared" si="13"/>
        <v>-1519.3634994454105</v>
      </c>
      <c r="AR34">
        <f t="shared" si="14"/>
        <v>-1520.3449889170129</v>
      </c>
      <c r="AS34">
        <f t="shared" si="15"/>
        <v>63.247512057260252</v>
      </c>
      <c r="AT34">
        <f t="shared" si="16"/>
        <v>30.959058103456474</v>
      </c>
      <c r="AU34">
        <f t="shared" si="17"/>
        <v>-1426.138418756296</v>
      </c>
      <c r="AW34">
        <v>31</v>
      </c>
      <c r="AX34">
        <f>IF(Z34&gt;0, (R34*SUMPRODUCT(K34:$K$98, X34:$X$98)-K34*$AZ$3)/Z34, 0)</f>
        <v>19308.650654440313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7.9233461000000005E-2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17931.24169937152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7802.0435309447139</v>
      </c>
      <c r="AC35">
        <f t="shared" ref="AC35:AC66" si="33">S35*Z35</f>
        <v>6598.9353732301342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-18.400664839238164</v>
      </c>
      <c r="AH35">
        <f t="shared" ref="AH35:AH66" si="37">-X35*R35</f>
        <v>-32015.852526041221</v>
      </c>
      <c r="AI35">
        <f t="shared" ref="AI35:AI66" si="38">SUM(AE35:AH35)</f>
        <v>-32034.253190880459</v>
      </c>
      <c r="AJ35">
        <f t="shared" ref="AJ35:AJ66" si="39">AB35-AC35</f>
        <v>1203.1081577145796</v>
      </c>
      <c r="AK35">
        <f t="shared" si="30"/>
        <v>546.14304716613003</v>
      </c>
      <c r="AL35">
        <f t="shared" ref="AL35:AL66" si="40">SUM(AI35:AK35)</f>
        <v>-30285.001985999748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-0.79813193671074811</v>
      </c>
      <c r="AQ35">
        <f t="shared" ref="AQ35:AQ66" si="44">AH35*$K35</f>
        <v>-1388.6929958946491</v>
      </c>
      <c r="AR35">
        <f t="shared" ref="AR35:AR66" si="45">AI35*$K35</f>
        <v>-1389.4911278313598</v>
      </c>
      <c r="AS35">
        <f t="shared" ref="AS35:AS66" si="46">AJ35*$K35</f>
        <v>52.185018985922362</v>
      </c>
      <c r="AT35">
        <f t="shared" ref="AT35:AT66" si="47">AK35*$K35</f>
        <v>23.689046660221653</v>
      </c>
      <c r="AU35">
        <f t="shared" ref="AU35:AU66" si="48">AL35*$K35</f>
        <v>-1313.6170621852157</v>
      </c>
      <c r="AW35">
        <v>32</v>
      </c>
      <c r="AX35">
        <f>IF(Z35&gt;0, (R35*SUMPRODUCT(K35:$K$98, X35:$X$98)-K35*$AZ$3)/Z35, 0)</f>
        <v>17931.24169937152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8.7905784000000001E-2</v>
      </c>
      <c r="Q36" s="5">
        <f t="shared" si="29"/>
        <v>50</v>
      </c>
      <c r="R36">
        <f t="shared" si="31"/>
        <v>1000000</v>
      </c>
      <c r="S36">
        <f t="shared" si="32"/>
        <v>16544.879517524194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6598.9353732301342</v>
      </c>
      <c r="AC36">
        <f t="shared" si="33"/>
        <v>5492.6132181665853</v>
      </c>
      <c r="AE36">
        <f t="shared" si="34"/>
        <v>0</v>
      </c>
      <c r="AF36">
        <f t="shared" si="35"/>
        <v>0</v>
      </c>
      <c r="AG36">
        <f t="shared" si="36"/>
        <v>-16.599133322031317</v>
      </c>
      <c r="AH36">
        <f t="shared" si="37"/>
        <v>-32350.497376289299</v>
      </c>
      <c r="AI36">
        <f t="shared" si="38"/>
        <v>-32367.096509611329</v>
      </c>
      <c r="AJ36">
        <f t="shared" si="39"/>
        <v>1106.322155063549</v>
      </c>
      <c r="AK36">
        <f t="shared" si="30"/>
        <v>461.92547612610946</v>
      </c>
      <c r="AL36">
        <f t="shared" si="40"/>
        <v>-30798.848878421668</v>
      </c>
      <c r="AN36">
        <f t="shared" si="41"/>
        <v>0</v>
      </c>
      <c r="AO36">
        <f t="shared" si="42"/>
        <v>0</v>
      </c>
      <c r="AP36">
        <f t="shared" si="43"/>
        <v>-0.64284839617111056</v>
      </c>
      <c r="AQ36">
        <f t="shared" si="44"/>
        <v>-1252.8645291427981</v>
      </c>
      <c r="AR36">
        <f t="shared" si="45"/>
        <v>-1253.5073775389692</v>
      </c>
      <c r="AS36">
        <f t="shared" si="46"/>
        <v>42.845455195376218</v>
      </c>
      <c r="AT36">
        <f t="shared" si="47"/>
        <v>17.889370831434896</v>
      </c>
      <c r="AU36">
        <f t="shared" si="48"/>
        <v>-1192.7725515121579</v>
      </c>
      <c r="AW36">
        <v>33</v>
      </c>
      <c r="AX36">
        <f>IF(Z36&gt;0, (R36*SUMPRODUCT(K36:$K$98, X36:$X$98)-K36*$AZ$3)/Z36, 0)</f>
        <v>16544.879517524194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31"/>
        <v>1000000</v>
      </c>
      <c r="S37">
        <f t="shared" si="32"/>
        <v>15153.651383351227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5492.6132181665853</v>
      </c>
      <c r="AC37">
        <f t="shared" si="33"/>
        <v>4491.8655111944154</v>
      </c>
      <c r="AE37">
        <f t="shared" si="34"/>
        <v>0</v>
      </c>
      <c r="AF37">
        <f t="shared" si="35"/>
        <v>0</v>
      </c>
      <c r="AG37">
        <f t="shared" si="36"/>
        <v>-14.821066545484433</v>
      </c>
      <c r="AH37">
        <f t="shared" si="37"/>
        <v>-32241.508866531403</v>
      </c>
      <c r="AI37">
        <f t="shared" si="38"/>
        <v>-32256.32993307689</v>
      </c>
      <c r="AJ37">
        <f t="shared" si="39"/>
        <v>1000.7477069721699</v>
      </c>
      <c r="AK37">
        <f t="shared" si="30"/>
        <v>384.48292527166103</v>
      </c>
      <c r="AL37">
        <f t="shared" si="40"/>
        <v>-30871.099300833059</v>
      </c>
      <c r="AN37">
        <f t="shared" si="41"/>
        <v>0</v>
      </c>
      <c r="AO37">
        <f t="shared" si="42"/>
        <v>0</v>
      </c>
      <c r="AP37">
        <f t="shared" si="43"/>
        <v>-0.51248904479507329</v>
      </c>
      <c r="AQ37">
        <f t="shared" si="44"/>
        <v>-1114.860393552095</v>
      </c>
      <c r="AR37">
        <f t="shared" si="45"/>
        <v>-1115.3728825968901</v>
      </c>
      <c r="AS37">
        <f t="shared" si="46"/>
        <v>34.604273238573718</v>
      </c>
      <c r="AT37">
        <f t="shared" si="47"/>
        <v>13.294811578355858</v>
      </c>
      <c r="AU37">
        <f t="shared" si="48"/>
        <v>-1067.4737977799605</v>
      </c>
      <c r="AW37">
        <v>34</v>
      </c>
      <c r="AX37">
        <f>IF(Z37&gt;0, (R37*SUMPRODUCT(K37:$K$98, X37:$X$98)-K37*$AZ$3)/Z37, 0)</f>
        <v>15153.651383351227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0.107494799</v>
      </c>
      <c r="Q38" s="5">
        <f t="shared" si="60"/>
        <v>50</v>
      </c>
      <c r="R38">
        <f t="shared" si="31"/>
        <v>1000000</v>
      </c>
      <c r="S38">
        <f t="shared" si="32"/>
        <v>13769.880617650384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4491.8655111944154</v>
      </c>
      <c r="AC38">
        <f t="shared" si="33"/>
        <v>3602.1094231518064</v>
      </c>
      <c r="AE38">
        <f t="shared" si="34"/>
        <v>0</v>
      </c>
      <c r="AF38">
        <f t="shared" si="35"/>
        <v>0</v>
      </c>
      <c r="AG38">
        <f t="shared" si="36"/>
        <v>-13.079668310757114</v>
      </c>
      <c r="AH38">
        <f t="shared" si="37"/>
        <v>-31863.751385449468</v>
      </c>
      <c r="AI38">
        <f t="shared" si="38"/>
        <v>-31876.831053760226</v>
      </c>
      <c r="AJ38">
        <f t="shared" si="39"/>
        <v>889.75608804260901</v>
      </c>
      <c r="AK38">
        <f t="shared" si="30"/>
        <v>314.4305857836091</v>
      </c>
      <c r="AL38">
        <f t="shared" si="40"/>
        <v>-30672.644379934009</v>
      </c>
      <c r="AN38">
        <f t="shared" si="41"/>
        <v>0</v>
      </c>
      <c r="AO38">
        <f t="shared" si="42"/>
        <v>0</v>
      </c>
      <c r="AP38">
        <f t="shared" si="43"/>
        <v>-0.40381629239926259</v>
      </c>
      <c r="AQ38">
        <f t="shared" si="44"/>
        <v>-983.74833678479274</v>
      </c>
      <c r="AR38">
        <f t="shared" si="45"/>
        <v>-984.152153077192</v>
      </c>
      <c r="AS38">
        <f t="shared" si="46"/>
        <v>27.469963004913563</v>
      </c>
      <c r="AT38">
        <f t="shared" si="47"/>
        <v>9.7076004032640135</v>
      </c>
      <c r="AU38">
        <f t="shared" si="48"/>
        <v>-946.97458966901445</v>
      </c>
      <c r="AW38">
        <v>35</v>
      </c>
      <c r="AX38">
        <f>IF(Z38&gt;0, (R38*SUMPRODUCT(K38:$K$98, X38:$X$98)-K38*$AZ$3)/Z38, 0)</f>
        <v>13769.880617650384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0.119195734</v>
      </c>
      <c r="Q39" s="5">
        <f t="shared" si="60"/>
        <v>50</v>
      </c>
      <c r="R39">
        <f t="shared" si="31"/>
        <v>1000000</v>
      </c>
      <c r="S39">
        <f t="shared" si="32"/>
        <v>12376.597522032349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3602.1094231518064</v>
      </c>
      <c r="AC39">
        <f t="shared" si="33"/>
        <v>2819.3470734290549</v>
      </c>
      <c r="AE39">
        <f t="shared" si="34"/>
        <v>0</v>
      </c>
      <c r="AF39">
        <f t="shared" si="35"/>
        <v>0</v>
      </c>
      <c r="AG39">
        <f t="shared" si="36"/>
        <v>-11.38983096287231</v>
      </c>
      <c r="AH39">
        <f t="shared" si="37"/>
        <v>-31180.813295544689</v>
      </c>
      <c r="AI39">
        <f t="shared" si="38"/>
        <v>-31192.20312650756</v>
      </c>
      <c r="AJ39">
        <f t="shared" si="39"/>
        <v>782.76234972275142</v>
      </c>
      <c r="AK39">
        <f t="shared" si="30"/>
        <v>252.14765962062646</v>
      </c>
      <c r="AL39">
        <f t="shared" si="40"/>
        <v>-30157.293117164183</v>
      </c>
      <c r="AN39">
        <f t="shared" si="41"/>
        <v>0</v>
      </c>
      <c r="AO39">
        <f t="shared" si="42"/>
        <v>0</v>
      </c>
      <c r="AP39">
        <f t="shared" si="43"/>
        <v>-0.31396870544784039</v>
      </c>
      <c r="AQ39">
        <f t="shared" si="44"/>
        <v>-859.52106024444151</v>
      </c>
      <c r="AR39">
        <f t="shared" si="45"/>
        <v>-859.83502894988931</v>
      </c>
      <c r="AS39">
        <f t="shared" si="46"/>
        <v>21.577394995314751</v>
      </c>
      <c r="AT39">
        <f t="shared" si="47"/>
        <v>6.9506276722500564</v>
      </c>
      <c r="AU39">
        <f t="shared" si="48"/>
        <v>-831.30700628232444</v>
      </c>
      <c r="AW39">
        <v>36</v>
      </c>
      <c r="AX39">
        <f>IF(Z39&gt;0, (R39*SUMPRODUCT(K39:$K$98, X39:$X$98)-K39*$AZ$3)/Z39, 0)</f>
        <v>12376.597522032349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0.13258683600000001</v>
      </c>
      <c r="Q40" s="5">
        <f t="shared" si="60"/>
        <v>50</v>
      </c>
      <c r="R40">
        <f t="shared" si="31"/>
        <v>1000000</v>
      </c>
      <c r="S40">
        <f t="shared" si="32"/>
        <v>10952.916085465702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2819.3470734290549</v>
      </c>
      <c r="AC40">
        <f t="shared" si="33"/>
        <v>2139.2777873471478</v>
      </c>
      <c r="AE40">
        <f t="shared" si="34"/>
        <v>0</v>
      </c>
      <c r="AF40">
        <f t="shared" si="35"/>
        <v>0</v>
      </c>
      <c r="AG40">
        <f t="shared" si="36"/>
        <v>-9.7657910033015138</v>
      </c>
      <c r="AH40">
        <f t="shared" si="37"/>
        <v>-30202.832998841463</v>
      </c>
      <c r="AI40">
        <f t="shared" si="38"/>
        <v>-30212.598789844764</v>
      </c>
      <c r="AJ40">
        <f t="shared" si="39"/>
        <v>680.06928608190719</v>
      </c>
      <c r="AK40">
        <f t="shared" ref="AK40:AK71" si="61">G40*SUM(AB40:AB40, AE40:AF40)</f>
        <v>197.35429514003386</v>
      </c>
      <c r="AL40">
        <f t="shared" si="40"/>
        <v>-29335.175208622823</v>
      </c>
      <c r="AN40">
        <f t="shared" si="41"/>
        <v>0</v>
      </c>
      <c r="AO40">
        <f t="shared" si="42"/>
        <v>0</v>
      </c>
      <c r="AP40">
        <f t="shared" si="43"/>
        <v>-0.2403579474419793</v>
      </c>
      <c r="AQ40">
        <f t="shared" si="44"/>
        <v>-743.35923675616277</v>
      </c>
      <c r="AR40">
        <f t="shared" si="45"/>
        <v>-743.59959470360479</v>
      </c>
      <c r="AS40">
        <f t="shared" si="46"/>
        <v>16.738025385318878</v>
      </c>
      <c r="AT40">
        <f t="shared" si="47"/>
        <v>4.8573303773018068</v>
      </c>
      <c r="AU40">
        <f t="shared" si="48"/>
        <v>-722.00423894098412</v>
      </c>
      <c r="AW40">
        <v>37</v>
      </c>
      <c r="AX40">
        <f>IF(Z40&gt;0, (R40*SUMPRODUCT(K40:$K$98, X40:$X$98)-K40*$AZ$3)/Z40, 0)</f>
        <v>10952.916085465702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0.14803979</v>
      </c>
      <c r="Q41" s="5">
        <f t="shared" si="60"/>
        <v>50</v>
      </c>
      <c r="R41">
        <f t="shared" si="31"/>
        <v>1000000</v>
      </c>
      <c r="S41">
        <f t="shared" si="32"/>
        <v>9462.8207100968102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2139.2777873471478</v>
      </c>
      <c r="AC41">
        <f t="shared" si="33"/>
        <v>1556.1433489503922</v>
      </c>
      <c r="AE41">
        <f t="shared" si="34"/>
        <v>0</v>
      </c>
      <c r="AF41">
        <f t="shared" si="35"/>
        <v>0</v>
      </c>
      <c r="AG41">
        <f t="shared" si="36"/>
        <v>-8.2224074439558521</v>
      </c>
      <c r="AH41">
        <f t="shared" si="37"/>
        <v>-28914.51298625291</v>
      </c>
      <c r="AI41">
        <f t="shared" si="38"/>
        <v>-28922.735393696865</v>
      </c>
      <c r="AJ41">
        <f t="shared" si="39"/>
        <v>583.13443839675551</v>
      </c>
      <c r="AK41">
        <f t="shared" si="61"/>
        <v>149.74944511430036</v>
      </c>
      <c r="AL41">
        <f t="shared" si="40"/>
        <v>-28189.85151018581</v>
      </c>
      <c r="AN41">
        <f t="shared" si="41"/>
        <v>0</v>
      </c>
      <c r="AO41">
        <f t="shared" si="42"/>
        <v>0</v>
      </c>
      <c r="AP41">
        <f t="shared" si="43"/>
        <v>-0.18068913205662307</v>
      </c>
      <c r="AQ41">
        <f t="shared" si="44"/>
        <v>-635.40250114538674</v>
      </c>
      <c r="AR41">
        <f t="shared" si="45"/>
        <v>-635.58319027744335</v>
      </c>
      <c r="AS41">
        <f t="shared" si="46"/>
        <v>12.814501867538665</v>
      </c>
      <c r="AT41">
        <f t="shared" si="47"/>
        <v>3.2907755360084687</v>
      </c>
      <c r="AU41">
        <f t="shared" si="48"/>
        <v>-619.47791287389623</v>
      </c>
      <c r="AW41">
        <v>38</v>
      </c>
      <c r="AX41">
        <f>IF(Z41&gt;0, (R41*SUMPRODUCT(K41:$K$98, X41:$X$98)-K41*$AZ$3)/Z41, 0)</f>
        <v>9462.8207100968102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0.16585403400000001</v>
      </c>
      <c r="Q42" s="5">
        <f t="shared" si="60"/>
        <v>50</v>
      </c>
      <c r="R42">
        <f t="shared" si="31"/>
        <v>1000000</v>
      </c>
      <c r="S42">
        <f t="shared" si="32"/>
        <v>7849.2169008791698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1556.1433489503922</v>
      </c>
      <c r="AC42">
        <f t="shared" si="33"/>
        <v>1063.7987034830483</v>
      </c>
      <c r="AE42">
        <f t="shared" si="34"/>
        <v>0</v>
      </c>
      <c r="AF42">
        <f t="shared" si="35"/>
        <v>0</v>
      </c>
      <c r="AG42">
        <f t="shared" si="36"/>
        <v>-6.7764639257445856</v>
      </c>
      <c r="AH42">
        <f t="shared" si="37"/>
        <v>-27274.388875434142</v>
      </c>
      <c r="AI42">
        <f t="shared" si="38"/>
        <v>-27281.165339359886</v>
      </c>
      <c r="AJ42">
        <f t="shared" si="39"/>
        <v>492.34464546734398</v>
      </c>
      <c r="AK42">
        <f t="shared" si="61"/>
        <v>108.93003442652747</v>
      </c>
      <c r="AL42">
        <f t="shared" si="40"/>
        <v>-26679.890659466015</v>
      </c>
      <c r="AN42">
        <f t="shared" si="41"/>
        <v>0</v>
      </c>
      <c r="AO42">
        <f t="shared" si="42"/>
        <v>0</v>
      </c>
      <c r="AP42">
        <f t="shared" si="43"/>
        <v>-0.13295912436116711</v>
      </c>
      <c r="AQ42">
        <f t="shared" si="44"/>
        <v>-535.14324020624383</v>
      </c>
      <c r="AR42">
        <f t="shared" si="45"/>
        <v>-535.27619933060498</v>
      </c>
      <c r="AS42">
        <f t="shared" si="46"/>
        <v>9.6601581093866002</v>
      </c>
      <c r="AT42">
        <f t="shared" si="47"/>
        <v>2.1372860761435377</v>
      </c>
      <c r="AU42">
        <f t="shared" si="48"/>
        <v>-523.47875514507484</v>
      </c>
      <c r="AW42">
        <v>39</v>
      </c>
      <c r="AX42">
        <f>IF(Z42&gt;0, (R42*SUMPRODUCT(K42:$K$98, X42:$X$98)-K42*$AZ$3)/Z42, 0)</f>
        <v>7849.2169008791698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0.18707617900000001</v>
      </c>
      <c r="Q43" s="5">
        <f t="shared" si="60"/>
        <v>50</v>
      </c>
      <c r="R43">
        <f t="shared" si="31"/>
        <v>1000000</v>
      </c>
      <c r="S43">
        <f t="shared" si="32"/>
        <v>6031.8653242602813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1063.7987034830483</v>
      </c>
      <c r="AC43">
        <f t="shared" si="33"/>
        <v>656.3856915607721</v>
      </c>
      <c r="AE43">
        <f t="shared" si="34"/>
        <v>0</v>
      </c>
      <c r="AF43">
        <f t="shared" si="35"/>
        <v>0</v>
      </c>
      <c r="AG43">
        <f t="shared" si="36"/>
        <v>-5.4409843081275033</v>
      </c>
      <c r="AH43">
        <f t="shared" si="37"/>
        <v>-25354.299567192738</v>
      </c>
      <c r="AI43">
        <f t="shared" si="38"/>
        <v>-25359.740551500865</v>
      </c>
      <c r="AJ43">
        <f t="shared" si="39"/>
        <v>407.41301192227616</v>
      </c>
      <c r="AK43">
        <f t="shared" si="61"/>
        <v>74.465909243813385</v>
      </c>
      <c r="AL43">
        <f t="shared" si="40"/>
        <v>-24877.861630334777</v>
      </c>
      <c r="AN43">
        <f t="shared" si="41"/>
        <v>0</v>
      </c>
      <c r="AO43">
        <f t="shared" si="42"/>
        <v>0</v>
      </c>
      <c r="AP43">
        <f t="shared" si="43"/>
        <v>-9.5317900150787921E-2</v>
      </c>
      <c r="AQ43">
        <f t="shared" si="44"/>
        <v>-444.16937408344569</v>
      </c>
      <c r="AR43">
        <f t="shared" si="45"/>
        <v>-444.26469198359644</v>
      </c>
      <c r="AS43">
        <f t="shared" si="46"/>
        <v>7.1372660885147443</v>
      </c>
      <c r="AT43">
        <f t="shared" si="47"/>
        <v>1.3045312575772103</v>
      </c>
      <c r="AU43">
        <f t="shared" si="48"/>
        <v>-435.82289463750453</v>
      </c>
      <c r="AW43">
        <v>40</v>
      </c>
      <c r="AX43">
        <f>IF(Z43&gt;0, (R43*SUMPRODUCT(K43:$K$98, X43:$X$98)-K43*$AZ$3)/Z43, 0)</f>
        <v>6031.8653242602813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0.21155222800000001</v>
      </c>
      <c r="Q44" s="5">
        <f t="shared" si="60"/>
        <v>50</v>
      </c>
      <c r="R44">
        <f t="shared" si="31"/>
        <v>1000000</v>
      </c>
      <c r="S44">
        <f t="shared" si="32"/>
        <v>3851.4869657228278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656.3856915607721</v>
      </c>
      <c r="AC44">
        <f t="shared" si="33"/>
        <v>326.26116415943977</v>
      </c>
      <c r="AE44">
        <f t="shared" si="34"/>
        <v>0</v>
      </c>
      <c r="AF44">
        <f t="shared" si="35"/>
        <v>0</v>
      </c>
      <c r="AG44">
        <f t="shared" si="36"/>
        <v>-4.2355221121488169</v>
      </c>
      <c r="AH44">
        <f t="shared" si="37"/>
        <v>-23021.047057948239</v>
      </c>
      <c r="AI44">
        <f t="shared" si="38"/>
        <v>-23025.282580060386</v>
      </c>
      <c r="AJ44">
        <f t="shared" si="39"/>
        <v>330.12452740133233</v>
      </c>
      <c r="AK44">
        <f t="shared" si="61"/>
        <v>45.94699840925405</v>
      </c>
      <c r="AL44">
        <f t="shared" si="40"/>
        <v>-22649.211054249801</v>
      </c>
      <c r="AN44">
        <f t="shared" si="41"/>
        <v>0</v>
      </c>
      <c r="AO44">
        <f t="shared" si="42"/>
        <v>0</v>
      </c>
      <c r="AP44">
        <f t="shared" si="43"/>
        <v>-6.6250006253660107E-2</v>
      </c>
      <c r="AQ44">
        <f t="shared" si="44"/>
        <v>-360.08418116394142</v>
      </c>
      <c r="AR44">
        <f t="shared" si="45"/>
        <v>-360.15043117019508</v>
      </c>
      <c r="AS44">
        <f t="shared" si="46"/>
        <v>5.1636495869287575</v>
      </c>
      <c r="AT44">
        <f t="shared" si="47"/>
        <v>0.71868092087605184</v>
      </c>
      <c r="AU44">
        <f t="shared" si="48"/>
        <v>-354.26810066239028</v>
      </c>
      <c r="AW44">
        <v>41</v>
      </c>
      <c r="AX44">
        <f>IF(Z44&gt;0, (R44*SUMPRODUCT(K44:$K$98, X44:$X$98)-K44*$AZ$3)/Z44, 0)</f>
        <v>3851.4869657228278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0.23965956799999999</v>
      </c>
      <c r="Q45" s="5">
        <f t="shared" si="60"/>
        <v>50</v>
      </c>
      <c r="R45">
        <f t="shared" si="31"/>
        <v>1000000</v>
      </c>
      <c r="S45">
        <f t="shared" si="32"/>
        <v>1069.8702401339854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326.26116415943977</v>
      </c>
      <c r="AC45">
        <f t="shared" si="33"/>
        <v>68.002738961670843</v>
      </c>
      <c r="AE45">
        <f t="shared" si="34"/>
        <v>0</v>
      </c>
      <c r="AF45">
        <f t="shared" si="35"/>
        <v>0</v>
      </c>
      <c r="AG45">
        <f t="shared" si="36"/>
        <v>-3.1780834913752956</v>
      </c>
      <c r="AH45">
        <f t="shared" si="37"/>
        <v>-20301.667993040661</v>
      </c>
      <c r="AI45">
        <f t="shared" si="38"/>
        <v>-20304.846076532038</v>
      </c>
      <c r="AJ45">
        <f t="shared" si="39"/>
        <v>258.25842519776893</v>
      </c>
      <c r="AK45">
        <f t="shared" si="61"/>
        <v>22.838281491160785</v>
      </c>
      <c r="AL45">
        <f t="shared" si="40"/>
        <v>-20023.74936984311</v>
      </c>
      <c r="AN45">
        <f t="shared" si="41"/>
        <v>0</v>
      </c>
      <c r="AO45">
        <f t="shared" si="42"/>
        <v>0</v>
      </c>
      <c r="AP45">
        <f t="shared" si="43"/>
        <v>-4.4383980636048238E-2</v>
      </c>
      <c r="AQ45">
        <f t="shared" si="44"/>
        <v>-283.52585497766927</v>
      </c>
      <c r="AR45">
        <f t="shared" si="45"/>
        <v>-283.57023895830537</v>
      </c>
      <c r="AS45">
        <f t="shared" si="46"/>
        <v>3.6067450632373874</v>
      </c>
      <c r="AT45">
        <f t="shared" si="47"/>
        <v>0.31895129445628467</v>
      </c>
      <c r="AU45">
        <f t="shared" si="48"/>
        <v>-279.64454260061171</v>
      </c>
      <c r="AW45">
        <v>42</v>
      </c>
      <c r="AX45">
        <f>IF(Z45&gt;0, (R45*SUMPRODUCT(K45:$K$98, X45:$X$98)-K45*$AZ$3)/Z45, 0)</f>
        <v>1069.8702401339854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0.27212731099999998</v>
      </c>
      <c r="Q46" s="5">
        <f t="shared" si="60"/>
        <v>50</v>
      </c>
      <c r="R46">
        <f t="shared" si="31"/>
        <v>1000000</v>
      </c>
      <c r="S46">
        <f t="shared" si="32"/>
        <v>-2730.8674800964145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68.002738961670843</v>
      </c>
      <c r="AC46">
        <f t="shared" si="33"/>
        <v>-124.60726247477317</v>
      </c>
      <c r="AE46">
        <f t="shared" si="34"/>
        <v>0</v>
      </c>
      <c r="AF46">
        <f t="shared" si="35"/>
        <v>0</v>
      </c>
      <c r="AG46">
        <f t="shared" si="36"/>
        <v>-2.2814593418200917</v>
      </c>
      <c r="AH46">
        <f t="shared" si="37"/>
        <v>-17296.866292829014</v>
      </c>
      <c r="AI46">
        <f t="shared" si="38"/>
        <v>-17299.147752170833</v>
      </c>
      <c r="AJ46">
        <f t="shared" si="39"/>
        <v>192.61000143644401</v>
      </c>
      <c r="AK46">
        <f t="shared" si="61"/>
        <v>4.7601917273169594</v>
      </c>
      <c r="AL46">
        <f t="shared" si="40"/>
        <v>-17101.777559007071</v>
      </c>
      <c r="AN46">
        <f t="shared" si="41"/>
        <v>0</v>
      </c>
      <c r="AO46">
        <f t="shared" si="42"/>
        <v>0</v>
      </c>
      <c r="AP46">
        <f t="shared" si="43"/>
        <v>-2.8448256721182032E-2</v>
      </c>
      <c r="AQ46">
        <f t="shared" si="44"/>
        <v>-215.68023753506915</v>
      </c>
      <c r="AR46">
        <f t="shared" si="45"/>
        <v>-215.70868579179032</v>
      </c>
      <c r="AS46">
        <f t="shared" si="46"/>
        <v>2.4017165975703318</v>
      </c>
      <c r="AT46">
        <f t="shared" si="47"/>
        <v>5.9356375026488856E-2</v>
      </c>
      <c r="AU46">
        <f t="shared" si="48"/>
        <v>-213.24761281919348</v>
      </c>
      <c r="AW46">
        <v>43</v>
      </c>
      <c r="AX46">
        <f>IF(Z46&gt;0, (R46*SUMPRODUCT(K46:$K$98, X46:$X$98)-K46*$AZ$3)/Z46, 0)</f>
        <v>-2730.8674800964145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0.30842977500000002</v>
      </c>
      <c r="Q47" s="5">
        <f t="shared" si="60"/>
        <v>50</v>
      </c>
      <c r="R47">
        <f t="shared" si="31"/>
        <v>1000000</v>
      </c>
      <c r="S47">
        <f t="shared" si="32"/>
        <v>-8331.7310979288395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-124.60726247477317</v>
      </c>
      <c r="AC47">
        <f t="shared" si="33"/>
        <v>-259.11263077660556</v>
      </c>
      <c r="AE47">
        <f t="shared" si="34"/>
        <v>0</v>
      </c>
      <c r="AF47">
        <f t="shared" si="35"/>
        <v>0</v>
      </c>
      <c r="AG47">
        <f t="shared" si="36"/>
        <v>-1.5549747569326717</v>
      </c>
      <c r="AH47">
        <f t="shared" si="37"/>
        <v>-14073.39982938438</v>
      </c>
      <c r="AI47">
        <f t="shared" si="38"/>
        <v>-14074.954804141313</v>
      </c>
      <c r="AJ47">
        <f t="shared" si="39"/>
        <v>134.50536830183239</v>
      </c>
      <c r="AK47">
        <f t="shared" si="61"/>
        <v>-8.7225083732341222</v>
      </c>
      <c r="AL47">
        <f t="shared" si="40"/>
        <v>-13949.171944212714</v>
      </c>
      <c r="AN47">
        <f t="shared" si="41"/>
        <v>0</v>
      </c>
      <c r="AO47">
        <f t="shared" si="42"/>
        <v>0</v>
      </c>
      <c r="AP47">
        <f t="shared" si="43"/>
        <v>-1.7312039941351602E-2</v>
      </c>
      <c r="AQ47">
        <f t="shared" si="44"/>
        <v>-156.68373963672161</v>
      </c>
      <c r="AR47">
        <f t="shared" si="45"/>
        <v>-156.70105167666298</v>
      </c>
      <c r="AS47">
        <f t="shared" si="46"/>
        <v>1.4974920319355087</v>
      </c>
      <c r="AT47">
        <f t="shared" si="47"/>
        <v>-9.7110523931637827E-2</v>
      </c>
      <c r="AU47">
        <f t="shared" si="48"/>
        <v>-155.30067016865911</v>
      </c>
      <c r="AW47">
        <v>44</v>
      </c>
      <c r="AX47">
        <f>IF(Z47&gt;0, (R47*SUMPRODUCT(K47:$K$98, X47:$X$98)-K47*$AZ$3)/Z47, 0)</f>
        <v>-8331.7310979288395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0.34883407700000002</v>
      </c>
      <c r="Q48" s="5">
        <f t="shared" si="60"/>
        <v>50</v>
      </c>
      <c r="R48">
        <f t="shared" si="31"/>
        <v>1000000</v>
      </c>
      <c r="S48">
        <f t="shared" si="32"/>
        <v>-17217.648035379214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-259.11263077660556</v>
      </c>
      <c r="AC48">
        <f t="shared" si="33"/>
        <v>-343.31880859793711</v>
      </c>
      <c r="AE48">
        <f t="shared" si="34"/>
        <v>0</v>
      </c>
      <c r="AF48">
        <f t="shared" si="35"/>
        <v>0</v>
      </c>
      <c r="AG48">
        <f t="shared" si="36"/>
        <v>-0.99699682527043709</v>
      </c>
      <c r="AH48">
        <f t="shared" si="37"/>
        <v>-10848.563681858159</v>
      </c>
      <c r="AI48">
        <f t="shared" si="38"/>
        <v>-10849.560678683429</v>
      </c>
      <c r="AJ48">
        <f t="shared" si="39"/>
        <v>84.206177821331551</v>
      </c>
      <c r="AK48">
        <f t="shared" si="61"/>
        <v>-18.137884154362389</v>
      </c>
      <c r="AL48">
        <f t="shared" si="40"/>
        <v>-10783.49238501646</v>
      </c>
      <c r="AN48">
        <f t="shared" si="41"/>
        <v>0</v>
      </c>
      <c r="AO48">
        <f t="shared" si="42"/>
        <v>0</v>
      </c>
      <c r="AP48">
        <f t="shared" si="43"/>
        <v>-9.910616132151398E-3</v>
      </c>
      <c r="AQ48">
        <f t="shared" si="44"/>
        <v>-107.83981203443788</v>
      </c>
      <c r="AR48">
        <f t="shared" si="45"/>
        <v>-107.84972265057003</v>
      </c>
      <c r="AS48">
        <f t="shared" si="46"/>
        <v>0.83704890847222979</v>
      </c>
      <c r="AT48">
        <f t="shared" si="47"/>
        <v>-0.18029907693493163</v>
      </c>
      <c r="AU48">
        <f t="shared" si="48"/>
        <v>-107.19297281903272</v>
      </c>
      <c r="AW48">
        <v>45</v>
      </c>
      <c r="AX48">
        <f>IF(Z48&gt;0, (R48*SUMPRODUCT(K48:$K$98, X48:$X$98)-K48*$AZ$3)/Z48, 0)</f>
        <v>-17217.648035379214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0.39293336200000001</v>
      </c>
      <c r="Q49" s="5">
        <f t="shared" si="60"/>
        <v>50</v>
      </c>
      <c r="R49">
        <f t="shared" si="31"/>
        <v>1000000</v>
      </c>
      <c r="S49">
        <f t="shared" si="32"/>
        <v>-32459.573980570665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-343.31880859793711</v>
      </c>
      <c r="AC49">
        <f t="shared" si="33"/>
        <v>-386.44651186863393</v>
      </c>
      <c r="AE49">
        <f t="shared" si="34"/>
        <v>0</v>
      </c>
      <c r="AF49">
        <f t="shared" si="35"/>
        <v>0</v>
      </c>
      <c r="AG49">
        <f t="shared" si="36"/>
        <v>-0.59527354256089338</v>
      </c>
      <c r="AH49">
        <f t="shared" si="37"/>
        <v>-7835.0662891367874</v>
      </c>
      <c r="AI49">
        <f t="shared" si="38"/>
        <v>-7835.6615626793482</v>
      </c>
      <c r="AJ49">
        <f t="shared" si="39"/>
        <v>43.127703270696827</v>
      </c>
      <c r="AK49">
        <f t="shared" si="61"/>
        <v>-24.032316601855598</v>
      </c>
      <c r="AL49">
        <f t="shared" si="40"/>
        <v>-7816.5661760105068</v>
      </c>
      <c r="AN49">
        <f t="shared" si="41"/>
        <v>0</v>
      </c>
      <c r="AO49">
        <f t="shared" si="42"/>
        <v>0</v>
      </c>
      <c r="AP49">
        <f t="shared" si="43"/>
        <v>-5.2833020129751784E-3</v>
      </c>
      <c r="AQ49">
        <f t="shared" si="44"/>
        <v>-69.539494933887227</v>
      </c>
      <c r="AR49">
        <f t="shared" si="45"/>
        <v>-69.544778235900196</v>
      </c>
      <c r="AS49">
        <f t="shared" si="46"/>
        <v>0.38277643001706257</v>
      </c>
      <c r="AT49">
        <f t="shared" si="47"/>
        <v>-0.2132968754714176</v>
      </c>
      <c r="AU49">
        <f t="shared" si="48"/>
        <v>-69.37529868135455</v>
      </c>
      <c r="AW49">
        <v>46</v>
      </c>
      <c r="AX49">
        <f>IF(Z49&gt;0, (R49*SUMPRODUCT(K49:$K$98, X49:$X$98)-K49*$AZ$3)/Z49, 0)</f>
        <v>-32459.573980570665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0.441408258</v>
      </c>
      <c r="Q50" s="5">
        <f t="shared" si="60"/>
        <v>50</v>
      </c>
      <c r="R50">
        <f t="shared" si="31"/>
        <v>1000000</v>
      </c>
      <c r="S50">
        <f t="shared" si="32"/>
        <v>-60969.610019667343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-386.44651186863393</v>
      </c>
      <c r="AC50">
        <f t="shared" si="33"/>
        <v>-398.20733826346645</v>
      </c>
      <c r="AE50">
        <f t="shared" si="34"/>
        <v>0</v>
      </c>
      <c r="AF50">
        <f t="shared" si="35"/>
        <v>0</v>
      </c>
      <c r="AG50">
        <f t="shared" si="36"/>
        <v>-0.32656214967999159</v>
      </c>
      <c r="AH50">
        <f t="shared" si="37"/>
        <v>-5255.1731491058554</v>
      </c>
      <c r="AI50">
        <f t="shared" si="38"/>
        <v>-5255.4997112555357</v>
      </c>
      <c r="AJ50">
        <f t="shared" si="39"/>
        <v>11.76082639483252</v>
      </c>
      <c r="AK50">
        <f t="shared" si="61"/>
        <v>-27.051255830804379</v>
      </c>
      <c r="AL50">
        <f t="shared" si="40"/>
        <v>-5270.790140691508</v>
      </c>
      <c r="AN50">
        <f t="shared" si="41"/>
        <v>0</v>
      </c>
      <c r="AO50">
        <f t="shared" si="42"/>
        <v>0</v>
      </c>
      <c r="AP50">
        <f t="shared" si="43"/>
        <v>-2.5878355846519273E-3</v>
      </c>
      <c r="AQ50">
        <f t="shared" si="44"/>
        <v>-41.644520322058327</v>
      </c>
      <c r="AR50">
        <f t="shared" si="45"/>
        <v>-41.647108157642975</v>
      </c>
      <c r="AS50">
        <f t="shared" si="46"/>
        <v>9.3198446541601712E-2</v>
      </c>
      <c r="AT50">
        <f t="shared" si="47"/>
        <v>-0.21436716568983211</v>
      </c>
      <c r="AU50">
        <f t="shared" si="48"/>
        <v>-41.768276876791212</v>
      </c>
      <c r="AW50">
        <v>47</v>
      </c>
      <c r="AX50">
        <f>IF(Z50&gt;0, (R50*SUMPRODUCT(K50:$K$98, X50:$X$98)-K50*$AZ$3)/Z50, 0)</f>
        <v>-60969.610019667343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0.49593942699999999</v>
      </c>
      <c r="Q51" s="5">
        <f t="shared" si="60"/>
        <v>50</v>
      </c>
      <c r="R51">
        <f t="shared" si="31"/>
        <v>1000000</v>
      </c>
      <c r="S51">
        <f t="shared" si="32"/>
        <v>-120323.60027910089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-398.20733826346645</v>
      </c>
      <c r="AC51">
        <f t="shared" si="33"/>
        <v>-388.26376167565468</v>
      </c>
      <c r="AE51">
        <f t="shared" si="34"/>
        <v>0</v>
      </c>
      <c r="AF51">
        <f t="shared" si="35"/>
        <v>0</v>
      </c>
      <c r="AG51">
        <f t="shared" si="36"/>
        <v>-0.16134148279100843</v>
      </c>
      <c r="AH51">
        <f t="shared" si="37"/>
        <v>-3239.100907843665</v>
      </c>
      <c r="AI51">
        <f t="shared" si="38"/>
        <v>-3239.2622493264562</v>
      </c>
      <c r="AJ51">
        <f t="shared" si="39"/>
        <v>-9.9435765878117763</v>
      </c>
      <c r="AK51">
        <f t="shared" si="61"/>
        <v>-27.874513678442653</v>
      </c>
      <c r="AL51">
        <f t="shared" si="40"/>
        <v>-3277.0803395927105</v>
      </c>
      <c r="AN51">
        <f t="shared" si="41"/>
        <v>0</v>
      </c>
      <c r="AO51">
        <f t="shared" si="42"/>
        <v>0</v>
      </c>
      <c r="AP51">
        <f t="shared" si="43"/>
        <v>-1.1415602962347512E-3</v>
      </c>
      <c r="AQ51">
        <f t="shared" si="44"/>
        <v>-22.918030303972976</v>
      </c>
      <c r="AR51">
        <f t="shared" si="45"/>
        <v>-22.919171864269213</v>
      </c>
      <c r="AS51">
        <f t="shared" si="46"/>
        <v>-7.035507569940315E-2</v>
      </c>
      <c r="AT51">
        <f t="shared" si="47"/>
        <v>-0.19722415798905732</v>
      </c>
      <c r="AU51">
        <f t="shared" si="48"/>
        <v>-23.186751097957671</v>
      </c>
      <c r="AW51">
        <v>48</v>
      </c>
      <c r="AX51">
        <f>IF(Z51&gt;0, (R51*SUMPRODUCT(K51:$K$98, X51:$X$98)-K51*$AZ$3)/Z51, 0)</f>
        <v>-120323.60027910089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0.55722270799999996</v>
      </c>
      <c r="Q52" s="5">
        <f t="shared" si="60"/>
        <v>50</v>
      </c>
      <c r="R52">
        <f t="shared" si="31"/>
        <v>1000000</v>
      </c>
      <c r="S52">
        <f t="shared" si="32"/>
        <v>-261454.60591028727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-388.26376167565468</v>
      </c>
      <c r="AC52">
        <f t="shared" si="33"/>
        <v>-365.12099116724357</v>
      </c>
      <c r="AE52">
        <f t="shared" si="34"/>
        <v>0</v>
      </c>
      <c r="AF52">
        <f t="shared" si="35"/>
        <v>0</v>
      </c>
      <c r="AG52">
        <f t="shared" si="36"/>
        <v>-6.9824930009557237E-2</v>
      </c>
      <c r="AH52">
        <f t="shared" si="37"/>
        <v>-1798.0627590708223</v>
      </c>
      <c r="AI52">
        <f t="shared" si="38"/>
        <v>-1798.1325840008319</v>
      </c>
      <c r="AJ52">
        <f t="shared" si="39"/>
        <v>-23.142770508411104</v>
      </c>
      <c r="AK52">
        <f t="shared" si="61"/>
        <v>-27.178463317295829</v>
      </c>
      <c r="AL52">
        <f t="shared" si="40"/>
        <v>-1848.4538178265389</v>
      </c>
      <c r="AN52">
        <f t="shared" si="41"/>
        <v>0</v>
      </c>
      <c r="AO52">
        <f t="shared" si="42"/>
        <v>0</v>
      </c>
      <c r="AP52">
        <f t="shared" si="43"/>
        <v>-4.4110836933856554E-4</v>
      </c>
      <c r="AQ52">
        <f t="shared" si="44"/>
        <v>-11.358987850235897</v>
      </c>
      <c r="AR52">
        <f t="shared" si="45"/>
        <v>-11.359428958605235</v>
      </c>
      <c r="AS52">
        <f t="shared" si="46"/>
        <v>-0.14620093080715715</v>
      </c>
      <c r="AT52">
        <f t="shared" si="47"/>
        <v>-0.17169580597330275</v>
      </c>
      <c r="AU52">
        <f t="shared" si="48"/>
        <v>-11.677325695385695</v>
      </c>
      <c r="AW52">
        <v>49</v>
      </c>
      <c r="AX52">
        <f>IF(Z52&gt;0, (R52*SUMPRODUCT(K52:$K$98, X52:$X$98)-K52*$AZ$3)/Z52, 0)</f>
        <v>-261454.60591028727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0.62633703200000002</v>
      </c>
      <c r="Q53" s="5">
        <f t="shared" si="60"/>
        <v>50</v>
      </c>
      <c r="R53">
        <f t="shared" si="31"/>
        <v>1000000</v>
      </c>
      <c r="S53">
        <f t="shared" si="32"/>
        <v>-660334.89690474898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-365.12099116724357</v>
      </c>
      <c r="AC53">
        <f t="shared" si="33"/>
        <v>-335.35426400642228</v>
      </c>
      <c r="AE53">
        <f t="shared" si="34"/>
        <v>0</v>
      </c>
      <c r="AF53">
        <f t="shared" si="35"/>
        <v>0</v>
      </c>
      <c r="AG53">
        <f t="shared" si="36"/>
        <v>-2.5392741287667851E-2</v>
      </c>
      <c r="AH53">
        <f t="shared" si="37"/>
        <v>-874.6787884358763</v>
      </c>
      <c r="AI53">
        <f t="shared" si="38"/>
        <v>-874.70418117716395</v>
      </c>
      <c r="AJ53">
        <f t="shared" si="39"/>
        <v>-29.76672716082129</v>
      </c>
      <c r="AK53">
        <f t="shared" si="61"/>
        <v>-25.558469381707052</v>
      </c>
      <c r="AL53">
        <f t="shared" si="40"/>
        <v>-930.02937771969232</v>
      </c>
      <c r="AN53">
        <f t="shared" si="41"/>
        <v>0</v>
      </c>
      <c r="AO53">
        <f t="shared" si="42"/>
        <v>0</v>
      </c>
      <c r="AP53">
        <f t="shared" si="43"/>
        <v>-1.432274810743776E-4</v>
      </c>
      <c r="AQ53">
        <f t="shared" si="44"/>
        <v>-4.9336161936049461</v>
      </c>
      <c r="AR53">
        <f t="shared" si="45"/>
        <v>-4.9337594210860205</v>
      </c>
      <c r="AS53">
        <f t="shared" si="46"/>
        <v>-0.16789890082262396</v>
      </c>
      <c r="AT53">
        <f t="shared" si="47"/>
        <v>-0.14416226858643014</v>
      </c>
      <c r="AU53">
        <f t="shared" si="48"/>
        <v>-5.2458205904950743</v>
      </c>
      <c r="AW53">
        <v>50</v>
      </c>
      <c r="AX53">
        <f>IF(Z53&gt;0, (R53*SUMPRODUCT(K53:$K$98, X53:$X$98)-K53*$AZ$3)/Z53, 0)</f>
        <v>-660334.89690474898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0.70099715600000001</v>
      </c>
      <c r="Q54" s="5">
        <f t="shared" si="60"/>
        <v>50</v>
      </c>
      <c r="R54">
        <f t="shared" si="31"/>
        <v>1000000</v>
      </c>
      <c r="S54">
        <f t="shared" si="32"/>
        <v>-2068306.9573195411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-335.35426400642228</v>
      </c>
      <c r="AC54">
        <f t="shared" si="33"/>
        <v>-303.56849179729755</v>
      </c>
      <c r="AE54">
        <f t="shared" si="34"/>
        <v>0</v>
      </c>
      <c r="AF54">
        <f t="shared" si="35"/>
        <v>0</v>
      </c>
      <c r="AG54">
        <f t="shared" si="36"/>
        <v>-7.33857444909223E-3</v>
      </c>
      <c r="AH54">
        <f t="shared" si="37"/>
        <v>-356.00478851397889</v>
      </c>
      <c r="AI54">
        <f t="shared" si="38"/>
        <v>-356.01212708842797</v>
      </c>
      <c r="AJ54">
        <f t="shared" si="39"/>
        <v>-31.78577220912473</v>
      </c>
      <c r="AK54">
        <f t="shared" si="61"/>
        <v>-23.474798480449561</v>
      </c>
      <c r="AL54">
        <f t="shared" si="40"/>
        <v>-411.27269777800228</v>
      </c>
      <c r="AN54">
        <f t="shared" si="41"/>
        <v>0</v>
      </c>
      <c r="AO54">
        <f t="shared" si="42"/>
        <v>0</v>
      </c>
      <c r="AP54">
        <f t="shared" si="43"/>
        <v>-3.6958169079867234E-5</v>
      </c>
      <c r="AQ54">
        <f t="shared" si="44"/>
        <v>-1.7928938731104027</v>
      </c>
      <c r="AR54">
        <f t="shared" si="45"/>
        <v>-1.7929308312794825</v>
      </c>
      <c r="AS54">
        <f t="shared" si="46"/>
        <v>-0.16007794862451666</v>
      </c>
      <c r="AT54">
        <f t="shared" si="47"/>
        <v>-0.11822262993647005</v>
      </c>
      <c r="AU54">
        <f t="shared" si="48"/>
        <v>-2.0712314098404692</v>
      </c>
      <c r="AW54">
        <v>51</v>
      </c>
      <c r="AX54">
        <f>IF(Z54&gt;0, (R54*SUMPRODUCT(K54:$K$98, X54:$X$98)-K54*$AZ$3)/Z54, 0)</f>
        <v>-2068306.9573195411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0.77900909500000004</v>
      </c>
      <c r="Q55" s="5">
        <f t="shared" si="60"/>
        <v>50</v>
      </c>
      <c r="R55">
        <f t="shared" si="31"/>
        <v>1000000</v>
      </c>
      <c r="S55">
        <f t="shared" si="32"/>
        <v>-8802023.5349222515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-303.56849179729755</v>
      </c>
      <c r="AC55">
        <f t="shared" si="33"/>
        <v>-272.5762174536851</v>
      </c>
      <c r="AE55">
        <f t="shared" si="34"/>
        <v>0</v>
      </c>
      <c r="AF55">
        <f t="shared" si="35"/>
        <v>0</v>
      </c>
      <c r="AG55">
        <f t="shared" si="36"/>
        <v>-1.5483724644238454E-3</v>
      </c>
      <c r="AH55">
        <f t="shared" si="37"/>
        <v>-114.33632480354923</v>
      </c>
      <c r="AI55">
        <f t="shared" si="38"/>
        <v>-114.33787317601366</v>
      </c>
      <c r="AJ55">
        <f t="shared" si="39"/>
        <v>-30.992274343612451</v>
      </c>
      <c r="AK55">
        <f t="shared" si="61"/>
        <v>-21.24979442581083</v>
      </c>
      <c r="AL55">
        <f t="shared" si="40"/>
        <v>-166.57994194543693</v>
      </c>
      <c r="AN55">
        <f t="shared" si="41"/>
        <v>0</v>
      </c>
      <c r="AO55">
        <f t="shared" si="42"/>
        <v>0</v>
      </c>
      <c r="AP55">
        <f t="shared" si="43"/>
        <v>-6.9623549475930363E-6</v>
      </c>
      <c r="AQ55">
        <f t="shared" si="44"/>
        <v>-0.51412053299579197</v>
      </c>
      <c r="AR55">
        <f t="shared" si="45"/>
        <v>-0.51412749535073965</v>
      </c>
      <c r="AS55">
        <f t="shared" si="46"/>
        <v>-0.13935872638609795</v>
      </c>
      <c r="AT55">
        <f t="shared" si="47"/>
        <v>-9.5551047797101663E-2</v>
      </c>
      <c r="AU55">
        <f t="shared" si="48"/>
        <v>-0.74903726953393912</v>
      </c>
      <c r="AW55">
        <v>52</v>
      </c>
      <c r="AX55">
        <f>IF(Z55&gt;0, (R55*SUMPRODUCT(K55:$K$98, X55:$X$98)-K55*$AZ$3)/Z55, 0)</f>
        <v>-8802023.5349222515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0.78135831499999997</v>
      </c>
      <c r="Q56" s="5">
        <f t="shared" si="60"/>
        <v>50</v>
      </c>
      <c r="R56">
        <f t="shared" si="31"/>
        <v>1000000</v>
      </c>
      <c r="S56">
        <f t="shared" si="32"/>
        <v>-37736273.418909132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-272.5762174536851</v>
      </c>
      <c r="AC56">
        <f t="shared" si="33"/>
        <v>-243.81786636460689</v>
      </c>
      <c r="AE56">
        <f t="shared" si="34"/>
        <v>0</v>
      </c>
      <c r="AF56">
        <f t="shared" si="35"/>
        <v>0</v>
      </c>
      <c r="AG56">
        <f t="shared" si="36"/>
        <v>-3.2305503998499366E-4</v>
      </c>
      <c r="AH56">
        <f t="shared" si="37"/>
        <v>-24.196673995892265</v>
      </c>
      <c r="AI56">
        <f t="shared" si="38"/>
        <v>-24.19699705093225</v>
      </c>
      <c r="AJ56">
        <f t="shared" si="39"/>
        <v>-28.758351089078218</v>
      </c>
      <c r="AK56">
        <f t="shared" si="61"/>
        <v>-19.080335221757959</v>
      </c>
      <c r="AL56">
        <f t="shared" si="40"/>
        <v>-72.035683361768434</v>
      </c>
      <c r="AN56">
        <f t="shared" si="41"/>
        <v>0</v>
      </c>
      <c r="AO56">
        <f t="shared" si="42"/>
        <v>0</v>
      </c>
      <c r="AP56">
        <f t="shared" si="43"/>
        <v>-1.2969977391374086E-6</v>
      </c>
      <c r="AQ56">
        <f t="shared" si="44"/>
        <v>-9.7144534469343E-2</v>
      </c>
      <c r="AR56">
        <f t="shared" si="45"/>
        <v>-9.7145831467082139E-2</v>
      </c>
      <c r="AS56">
        <f t="shared" si="46"/>
        <v>-0.11545870432972319</v>
      </c>
      <c r="AT56">
        <f t="shared" si="47"/>
        <v>-7.6603515133995367E-2</v>
      </c>
      <c r="AU56">
        <f t="shared" si="48"/>
        <v>-0.28920805093080071</v>
      </c>
      <c r="AW56">
        <v>53</v>
      </c>
      <c r="AX56">
        <f>IF(Z56&gt;0, (R56*SUMPRODUCT(K56:$K$98, X56:$X$98)-K56*$AZ$3)/Z56, 0)</f>
        <v>-37736273.418909132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0.78389590600000003</v>
      </c>
      <c r="Q57" s="5">
        <f t="shared" si="60"/>
        <v>50</v>
      </c>
      <c r="R57">
        <f t="shared" si="31"/>
        <v>1000000</v>
      </c>
      <c r="S57">
        <f t="shared" si="32"/>
        <v>-163539481.29061833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-243.81786636460689</v>
      </c>
      <c r="AC57">
        <f t="shared" si="33"/>
        <v>-217.77887552222444</v>
      </c>
      <c r="AE57">
        <f t="shared" si="34"/>
        <v>0</v>
      </c>
      <c r="AF57">
        <f t="shared" si="35"/>
        <v>0</v>
      </c>
      <c r="AG57">
        <f t="shared" si="36"/>
        <v>-6.6582966328240889E-5</v>
      </c>
      <c r="AH57">
        <f t="shared" si="37"/>
        <v>-5.0648304651380567</v>
      </c>
      <c r="AI57">
        <f t="shared" si="38"/>
        <v>-5.0648970481043847</v>
      </c>
      <c r="AJ57">
        <f t="shared" si="39"/>
        <v>-26.038990842382447</v>
      </c>
      <c r="AK57">
        <f t="shared" si="61"/>
        <v>-17.067250645522485</v>
      </c>
      <c r="AL57">
        <f t="shared" si="40"/>
        <v>-48.171138536009316</v>
      </c>
      <c r="AN57">
        <f t="shared" si="41"/>
        <v>0</v>
      </c>
      <c r="AO57">
        <f t="shared" si="42"/>
        <v>0</v>
      </c>
      <c r="AP57">
        <f t="shared" si="43"/>
        <v>-2.3867548566514638E-7</v>
      </c>
      <c r="AQ57">
        <f t="shared" si="44"/>
        <v>-1.8155557460733402E-2</v>
      </c>
      <c r="AR57">
        <f t="shared" si="45"/>
        <v>-1.8155796136219069E-2</v>
      </c>
      <c r="AS57">
        <f t="shared" si="46"/>
        <v>-9.3340220904215232E-2</v>
      </c>
      <c r="AT57">
        <f t="shared" si="47"/>
        <v>-6.1179826634745305E-2</v>
      </c>
      <c r="AU57">
        <f t="shared" si="48"/>
        <v>-0.1726758436751796</v>
      </c>
      <c r="AW57">
        <v>54</v>
      </c>
      <c r="AX57">
        <f>IF(Z57&gt;0, (R57*SUMPRODUCT(K57:$K$98, X57:$X$98)-K57*$AZ$3)/Z57, 0)</f>
        <v>-163539481.29061833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0.78669207100000005</v>
      </c>
      <c r="Q58" s="5">
        <f t="shared" si="60"/>
        <v>50</v>
      </c>
      <c r="R58">
        <f t="shared" si="31"/>
        <v>1000000</v>
      </c>
      <c r="S58">
        <f t="shared" si="32"/>
        <v>-718266317.05141532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-217.77887552222444</v>
      </c>
      <c r="AC58">
        <f t="shared" si="33"/>
        <v>-194.46119592178178</v>
      </c>
      <c r="AE58">
        <f t="shared" si="34"/>
        <v>0</v>
      </c>
      <c r="AF58">
        <f t="shared" si="35"/>
        <v>0</v>
      </c>
      <c r="AG58">
        <f t="shared" si="36"/>
        <v>-1.3536844990871384E-5</v>
      </c>
      <c r="AH58">
        <f t="shared" si="37"/>
        <v>-1.047605833481742</v>
      </c>
      <c r="AI58">
        <f t="shared" si="38"/>
        <v>-1.0476193703267329</v>
      </c>
      <c r="AJ58">
        <f t="shared" si="39"/>
        <v>-23.317679600442659</v>
      </c>
      <c r="AK58">
        <f t="shared" si="61"/>
        <v>-15.244521286555711</v>
      </c>
      <c r="AL58">
        <f t="shared" si="40"/>
        <v>-39.609820257325104</v>
      </c>
      <c r="AN58">
        <f t="shared" si="41"/>
        <v>0</v>
      </c>
      <c r="AO58">
        <f t="shared" si="42"/>
        <v>0</v>
      </c>
      <c r="AP58">
        <f t="shared" si="43"/>
        <v>-4.3325552405044706E-8</v>
      </c>
      <c r="AQ58">
        <f t="shared" si="44"/>
        <v>-3.3529305734793717E-3</v>
      </c>
      <c r="AR58">
        <f t="shared" si="45"/>
        <v>-3.352973899031777E-3</v>
      </c>
      <c r="AS58">
        <f t="shared" si="46"/>
        <v>-7.4629749411645532E-2</v>
      </c>
      <c r="AT58">
        <f t="shared" si="47"/>
        <v>-4.8791081403080562E-2</v>
      </c>
      <c r="AU58">
        <f t="shared" si="48"/>
        <v>-0.12677380471375788</v>
      </c>
      <c r="AW58">
        <v>55</v>
      </c>
      <c r="AX58">
        <f>IF(Z58&gt;0, (R58*SUMPRODUCT(K58:$K$98, X58:$X$98)-K58*$AZ$3)/Z58, 0)</f>
        <v>-718266317.05141532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0.78978433000000003</v>
      </c>
      <c r="Q59" s="5">
        <f t="shared" si="60"/>
        <v>50</v>
      </c>
      <c r="R59">
        <f t="shared" si="31"/>
        <v>1000000</v>
      </c>
      <c r="S59">
        <f t="shared" si="32"/>
        <v>-3203145761.375617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-194.46119592178178</v>
      </c>
      <c r="AC59">
        <f t="shared" si="33"/>
        <v>-173.62898174708437</v>
      </c>
      <c r="AE59">
        <f t="shared" si="34"/>
        <v>0</v>
      </c>
      <c r="AF59">
        <f t="shared" si="35"/>
        <v>0</v>
      </c>
      <c r="AG59">
        <f t="shared" si="36"/>
        <v>-2.7102884895334573E-6</v>
      </c>
      <c r="AH59">
        <f t="shared" si="37"/>
        <v>-0.21382376102858427</v>
      </c>
      <c r="AI59">
        <f t="shared" si="38"/>
        <v>-0.2138264713170738</v>
      </c>
      <c r="AJ59">
        <f t="shared" si="39"/>
        <v>-20.832214174697413</v>
      </c>
      <c r="AK59">
        <f t="shared" si="61"/>
        <v>-13.612283714524725</v>
      </c>
      <c r="AL59">
        <f t="shared" si="40"/>
        <v>-34.658324360539211</v>
      </c>
      <c r="AN59">
        <f t="shared" si="41"/>
        <v>0</v>
      </c>
      <c r="AO59">
        <f t="shared" si="42"/>
        <v>0</v>
      </c>
      <c r="AP59">
        <f t="shared" si="43"/>
        <v>-7.7450486633001203E-9</v>
      </c>
      <c r="AQ59">
        <f t="shared" si="44"/>
        <v>-6.1103289960889504E-4</v>
      </c>
      <c r="AR59">
        <f t="shared" si="45"/>
        <v>-6.1104064465755832E-4</v>
      </c>
      <c r="AS59">
        <f t="shared" si="46"/>
        <v>-5.953112119628852E-2</v>
      </c>
      <c r="AT59">
        <f t="shared" si="47"/>
        <v>-3.8899106200236934E-2</v>
      </c>
      <c r="AU59">
        <f t="shared" si="48"/>
        <v>-9.9041268041183017E-2</v>
      </c>
      <c r="AW59">
        <v>56</v>
      </c>
      <c r="AX59">
        <f>IF(Z59&gt;0, (R59*SUMPRODUCT(K59:$K$98, X59:$X$98)-K59*$AZ$3)/Z59, 0)</f>
        <v>-3203145761.375617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0.79285550900000001</v>
      </c>
      <c r="Q60" s="5">
        <f t="shared" si="60"/>
        <v>50</v>
      </c>
      <c r="R60">
        <f t="shared" si="31"/>
        <v>1000000</v>
      </c>
      <c r="S60">
        <f t="shared" si="32"/>
        <v>-14506930220.446844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-173.62898174708437</v>
      </c>
      <c r="AC60">
        <f t="shared" si="33"/>
        <v>-155.02640786456357</v>
      </c>
      <c r="AE60">
        <f t="shared" si="34"/>
        <v>0</v>
      </c>
      <c r="AF60">
        <f t="shared" si="35"/>
        <v>0</v>
      </c>
      <c r="AG60">
        <f t="shared" si="36"/>
        <v>-5.3431844473223235E-7</v>
      </c>
      <c r="AH60">
        <f t="shared" si="37"/>
        <v>-4.2977343198117815E-2</v>
      </c>
      <c r="AI60">
        <f t="shared" si="38"/>
        <v>-4.2977877516562547E-2</v>
      </c>
      <c r="AJ60">
        <f t="shared" si="39"/>
        <v>-18.602573882520801</v>
      </c>
      <c r="AK60">
        <f t="shared" si="61"/>
        <v>-12.154028722295907</v>
      </c>
      <c r="AL60">
        <f t="shared" si="40"/>
        <v>-30.799580482333269</v>
      </c>
      <c r="AN60">
        <f t="shared" si="41"/>
        <v>0</v>
      </c>
      <c r="AO60">
        <f t="shared" si="42"/>
        <v>0</v>
      </c>
      <c r="AP60">
        <f t="shared" si="43"/>
        <v>-1.3632979254433326E-9</v>
      </c>
      <c r="AQ60">
        <f t="shared" si="44"/>
        <v>-1.0965543750304618E-4</v>
      </c>
      <c r="AR60">
        <f t="shared" si="45"/>
        <v>-1.0965680080097163E-4</v>
      </c>
      <c r="AS60">
        <f t="shared" si="46"/>
        <v>-4.7463924616445226E-2</v>
      </c>
      <c r="AT60">
        <f t="shared" si="47"/>
        <v>-3.101064974687209E-2</v>
      </c>
      <c r="AU60">
        <f t="shared" si="48"/>
        <v>-7.8584231164118279E-2</v>
      </c>
      <c r="AW60">
        <v>57</v>
      </c>
      <c r="AX60">
        <f>IF(Z60&gt;0, (R60*SUMPRODUCT(K60:$K$98, X60:$X$98)-K60*$AZ$3)/Z60, 0)</f>
        <v>-14506930220.446844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0.79617230500000002</v>
      </c>
      <c r="Q61" s="5">
        <f t="shared" si="60"/>
        <v>50</v>
      </c>
      <c r="R61">
        <f t="shared" si="31"/>
        <v>1000000</v>
      </c>
      <c r="S61">
        <f t="shared" si="32"/>
        <v>-66825461629.981575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-155.02640786456357</v>
      </c>
      <c r="AC61">
        <f t="shared" si="33"/>
        <v>-138.41653098837571</v>
      </c>
      <c r="AE61">
        <f t="shared" si="34"/>
        <v>0</v>
      </c>
      <c r="AF61">
        <f t="shared" si="35"/>
        <v>0</v>
      </c>
      <c r="AG61">
        <f t="shared" si="36"/>
        <v>-1.0356571253843344E-7</v>
      </c>
      <c r="AH61">
        <f t="shared" si="37"/>
        <v>-8.5081909549295318E-3</v>
      </c>
      <c r="AI61">
        <f t="shared" si="38"/>
        <v>-8.5082945206420707E-3</v>
      </c>
      <c r="AJ61">
        <f t="shared" si="39"/>
        <v>-16.609876876187855</v>
      </c>
      <c r="AK61">
        <f t="shared" si="61"/>
        <v>-10.851848550519451</v>
      </c>
      <c r="AL61">
        <f t="shared" si="40"/>
        <v>-27.470233721227949</v>
      </c>
      <c r="AN61">
        <f t="shared" si="41"/>
        <v>0</v>
      </c>
      <c r="AO61">
        <f t="shared" si="42"/>
        <v>0</v>
      </c>
      <c r="AP61">
        <f t="shared" si="43"/>
        <v>-2.3593294150621685E-10</v>
      </c>
      <c r="AQ61">
        <f t="shared" si="44"/>
        <v>-1.9382500923248866E-5</v>
      </c>
      <c r="AR61">
        <f t="shared" si="45"/>
        <v>-1.9382736856190371E-5</v>
      </c>
      <c r="AS61">
        <f t="shared" si="46"/>
        <v>-3.7838943154094681E-2</v>
      </c>
      <c r="AT61">
        <f t="shared" si="47"/>
        <v>-2.4721584842607967E-2</v>
      </c>
      <c r="AU61">
        <f t="shared" si="48"/>
        <v>-6.2579910733558841E-2</v>
      </c>
      <c r="AW61">
        <v>58</v>
      </c>
      <c r="AX61">
        <f>IF(Z61&gt;0, (R61*SUMPRODUCT(K61:$K$98, X61:$X$98)-K61*$AZ$3)/Z61, 0)</f>
        <v>-66825461629.981575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0.79964768799999997</v>
      </c>
      <c r="Q62" s="5">
        <f t="shared" si="60"/>
        <v>50</v>
      </c>
      <c r="R62">
        <f t="shared" si="31"/>
        <v>1000000</v>
      </c>
      <c r="S62">
        <f t="shared" si="32"/>
        <v>-313448248981.94635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-138.41653098837571</v>
      </c>
      <c r="AC62">
        <f t="shared" si="33"/>
        <v>-123.58620525335398</v>
      </c>
      <c r="AE62">
        <f t="shared" si="34"/>
        <v>0</v>
      </c>
      <c r="AF62">
        <f t="shared" si="35"/>
        <v>0</v>
      </c>
      <c r="AG62">
        <f t="shared" si="36"/>
        <v>-1.9713972825618202E-8</v>
      </c>
      <c r="AH62">
        <f t="shared" si="37"/>
        <v>-1.6563216517486181E-3</v>
      </c>
      <c r="AI62">
        <f t="shared" si="38"/>
        <v>-1.6563413657214438E-3</v>
      </c>
      <c r="AJ62">
        <f t="shared" si="39"/>
        <v>-14.830325735021731</v>
      </c>
      <c r="AK62">
        <f t="shared" si="61"/>
        <v>-9.6891571691863003</v>
      </c>
      <c r="AL62">
        <f t="shared" si="40"/>
        <v>-24.521139245573753</v>
      </c>
      <c r="AN62">
        <f t="shared" si="41"/>
        <v>0</v>
      </c>
      <c r="AO62">
        <f t="shared" si="42"/>
        <v>0</v>
      </c>
      <c r="AP62">
        <f t="shared" si="43"/>
        <v>-4.0098554368454609E-11</v>
      </c>
      <c r="AQ62">
        <f t="shared" si="44"/>
        <v>-3.3689862714015276E-6</v>
      </c>
      <c r="AR62">
        <f t="shared" si="45"/>
        <v>-3.3690263699558963E-6</v>
      </c>
      <c r="AS62">
        <f t="shared" si="46"/>
        <v>-3.0165133534874513E-2</v>
      </c>
      <c r="AT62">
        <f t="shared" si="47"/>
        <v>-1.970790966234048E-2</v>
      </c>
      <c r="AU62">
        <f t="shared" si="48"/>
        <v>-4.9876412223584951E-2</v>
      </c>
      <c r="AW62">
        <v>59</v>
      </c>
      <c r="AX62">
        <f>IF(Z62&gt;0, (R62*SUMPRODUCT(K62:$K$98, X62:$X$98)-K62*$AZ$3)/Z62, 0)</f>
        <v>-313448248981.94635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0.80323853099999998</v>
      </c>
      <c r="Q63" s="5">
        <f t="shared" si="60"/>
        <v>50</v>
      </c>
      <c r="R63">
        <f t="shared" si="31"/>
        <v>1000000</v>
      </c>
      <c r="S63">
        <f t="shared" si="32"/>
        <v>-1498513140636.9658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-123.58620525335398</v>
      </c>
      <c r="AC63">
        <f t="shared" si="33"/>
        <v>-110.34482905312358</v>
      </c>
      <c r="AE63">
        <f t="shared" si="34"/>
        <v>0</v>
      </c>
      <c r="AF63">
        <f t="shared" si="35"/>
        <v>0</v>
      </c>
      <c r="AG63">
        <f t="shared" si="36"/>
        <v>-3.681810524738536E-9</v>
      </c>
      <c r="AH63">
        <f t="shared" si="37"/>
        <v>-3.167004514524697E-4</v>
      </c>
      <c r="AI63">
        <f t="shared" si="38"/>
        <v>-3.1670413326299445E-4</v>
      </c>
      <c r="AJ63">
        <f t="shared" si="39"/>
        <v>-13.241376200230405</v>
      </c>
      <c r="AK63">
        <f t="shared" si="61"/>
        <v>-8.6510343677347787</v>
      </c>
      <c r="AL63">
        <f t="shared" si="40"/>
        <v>-21.892727272098448</v>
      </c>
      <c r="AN63">
        <f t="shared" si="41"/>
        <v>0</v>
      </c>
      <c r="AO63">
        <f t="shared" si="42"/>
        <v>0</v>
      </c>
      <c r="AP63">
        <f t="shared" si="43"/>
        <v>-6.6864865344901326E-12</v>
      </c>
      <c r="AQ63">
        <f t="shared" si="44"/>
        <v>-5.7515542689537704E-7</v>
      </c>
      <c r="AR63">
        <f t="shared" si="45"/>
        <v>-5.751621133819115E-7</v>
      </c>
      <c r="AS63">
        <f t="shared" si="46"/>
        <v>-2.4047485079978764E-2</v>
      </c>
      <c r="AT63">
        <f t="shared" si="47"/>
        <v>-1.5711027066874342E-2</v>
      </c>
      <c r="AU63">
        <f t="shared" si="48"/>
        <v>-3.975908730896649E-2</v>
      </c>
      <c r="AW63">
        <v>60</v>
      </c>
      <c r="AX63">
        <f>IF(Z63&gt;0, (R63*SUMPRODUCT(K63:$K$98, X63:$X$98)-K63*$AZ$3)/Z63, 0)</f>
        <v>-1498513140636.9658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0.80709142899999997</v>
      </c>
      <c r="Q64" s="5">
        <f t="shared" si="60"/>
        <v>50</v>
      </c>
      <c r="R64">
        <f t="shared" si="31"/>
        <v>1000000</v>
      </c>
      <c r="S64">
        <f t="shared" si="32"/>
        <v>-7314901432854.6514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-110.34482905312358</v>
      </c>
      <c r="AC64">
        <f t="shared" si="33"/>
        <v>-98.522169298621264</v>
      </c>
      <c r="AE64">
        <f t="shared" si="34"/>
        <v>0</v>
      </c>
      <c r="AF64">
        <f t="shared" si="35"/>
        <v>0</v>
      </c>
      <c r="AG64">
        <f t="shared" si="36"/>
        <v>-6.7343470177268576E-10</v>
      </c>
      <c r="AH64">
        <f t="shared" si="37"/>
        <v>-5.9431154354369293E-5</v>
      </c>
      <c r="AI64">
        <f t="shared" si="38"/>
        <v>-5.9431827789071068E-5</v>
      </c>
      <c r="AJ64">
        <f t="shared" si="39"/>
        <v>-11.822659754502311</v>
      </c>
      <c r="AK64">
        <f t="shared" si="61"/>
        <v>-7.7241380337186509</v>
      </c>
      <c r="AL64">
        <f t="shared" si="40"/>
        <v>-19.54685722004875</v>
      </c>
      <c r="AN64">
        <f t="shared" si="41"/>
        <v>0</v>
      </c>
      <c r="AO64">
        <f t="shared" si="42"/>
        <v>0</v>
      </c>
      <c r="AP64">
        <f t="shared" si="43"/>
        <v>-1.091978300923511E-12</v>
      </c>
      <c r="AQ64">
        <f t="shared" si="44"/>
        <v>-9.6367963787694614E-8</v>
      </c>
      <c r="AR64">
        <f t="shared" si="45"/>
        <v>-9.636905576599554E-8</v>
      </c>
      <c r="AS64">
        <f t="shared" si="46"/>
        <v>-1.917051182116828E-2</v>
      </c>
      <c r="AT64">
        <f t="shared" si="47"/>
        <v>-1.2524734920781988E-2</v>
      </c>
      <c r="AU64">
        <f t="shared" si="48"/>
        <v>-3.1695343111006032E-2</v>
      </c>
      <c r="AW64">
        <v>61</v>
      </c>
      <c r="AX64">
        <f>IF(Z64&gt;0, (R64*SUMPRODUCT(K64:$K$98, X64:$X$98)-K64*$AZ$3)/Z64, 0)</f>
        <v>-7314901432854.6514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0.81105379099999997</v>
      </c>
      <c r="Q65" s="5">
        <f t="shared" si="60"/>
        <v>50</v>
      </c>
      <c r="R65">
        <f t="shared" si="31"/>
        <v>1000000</v>
      </c>
      <c r="S65">
        <f t="shared" si="32"/>
        <v>-36497906473440.992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-98.522169298621264</v>
      </c>
      <c r="AC65">
        <f t="shared" si="33"/>
        <v>-87.966222672080534</v>
      </c>
      <c r="AE65">
        <f t="shared" si="34"/>
        <v>0</v>
      </c>
      <c r="AF65">
        <f t="shared" si="35"/>
        <v>0</v>
      </c>
      <c r="AG65">
        <f t="shared" si="36"/>
        <v>-1.2050858689126773E-10</v>
      </c>
      <c r="AH65">
        <f t="shared" si="37"/>
        <v>-1.0923835357273823E-5</v>
      </c>
      <c r="AI65">
        <f t="shared" si="38"/>
        <v>-1.0923955865860714E-5</v>
      </c>
      <c r="AJ65">
        <f t="shared" si="39"/>
        <v>-10.555946626540731</v>
      </c>
      <c r="AK65">
        <f t="shared" si="61"/>
        <v>-6.8965518509034895</v>
      </c>
      <c r="AL65">
        <f t="shared" si="40"/>
        <v>-17.452509401400086</v>
      </c>
      <c r="AN65">
        <f t="shared" si="41"/>
        <v>0</v>
      </c>
      <c r="AO65">
        <f t="shared" si="42"/>
        <v>0</v>
      </c>
      <c r="AP65">
        <f t="shared" si="43"/>
        <v>-1.7446908683975312E-13</v>
      </c>
      <c r="AQ65">
        <f t="shared" si="44"/>
        <v>-1.5815234654531288E-8</v>
      </c>
      <c r="AR65">
        <f t="shared" si="45"/>
        <v>-1.5815409123618127E-8</v>
      </c>
      <c r="AS65">
        <f t="shared" si="46"/>
        <v>-1.5282615257313135E-2</v>
      </c>
      <c r="AT65">
        <f t="shared" si="47"/>
        <v>-9.9846420475894707E-3</v>
      </c>
      <c r="AU65">
        <f t="shared" si="48"/>
        <v>-2.5267273120311729E-2</v>
      </c>
      <c r="AW65">
        <v>62</v>
      </c>
      <c r="AX65">
        <f>IF(Z65&gt;0, (R65*SUMPRODUCT(K65:$K$98, X65:$X$98)-K65*$AZ$3)/Z65, 0)</f>
        <v>-36497906473440.992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0.81525055400000002</v>
      </c>
      <c r="Q66" s="5">
        <f t="shared" si="60"/>
        <v>50</v>
      </c>
      <c r="R66">
        <f t="shared" si="31"/>
        <v>1000000</v>
      </c>
      <c r="S66">
        <f t="shared" si="32"/>
        <v>-186480800058552.09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-87.966222672080534</v>
      </c>
      <c r="AC66">
        <f t="shared" si="33"/>
        <v>-78.541270256727302</v>
      </c>
      <c r="AE66">
        <f t="shared" si="34"/>
        <v>0</v>
      </c>
      <c r="AF66">
        <f t="shared" si="35"/>
        <v>0</v>
      </c>
      <c r="AG66">
        <f t="shared" si="36"/>
        <v>-2.1058808797491901E-11</v>
      </c>
      <c r="AH66">
        <f t="shared" si="37"/>
        <v>-1.9648938444972627E-6</v>
      </c>
      <c r="AI66">
        <f t="shared" si="38"/>
        <v>-1.9649149033060601E-6</v>
      </c>
      <c r="AJ66">
        <f t="shared" si="39"/>
        <v>-9.424952415353232</v>
      </c>
      <c r="AK66">
        <f t="shared" si="61"/>
        <v>-6.1576355870456378</v>
      </c>
      <c r="AL66">
        <f t="shared" si="40"/>
        <v>-15.582589967313773</v>
      </c>
      <c r="AN66">
        <f t="shared" si="41"/>
        <v>0</v>
      </c>
      <c r="AO66">
        <f t="shared" si="42"/>
        <v>0</v>
      </c>
      <c r="AP66">
        <f t="shared" si="43"/>
        <v>-2.7221764526225675E-14</v>
      </c>
      <c r="AQ66">
        <f t="shared" si="44"/>
        <v>-2.5399289232496933E-9</v>
      </c>
      <c r="AR66">
        <f t="shared" si="45"/>
        <v>-2.5399561450142193E-9</v>
      </c>
      <c r="AS66">
        <f t="shared" si="46"/>
        <v>-1.2183207406877842E-2</v>
      </c>
      <c r="AT66">
        <f t="shared" si="47"/>
        <v>-7.9596955174799557E-3</v>
      </c>
      <c r="AU66">
        <f t="shared" si="48"/>
        <v>-2.0142905464313944E-2</v>
      </c>
      <c r="AW66">
        <v>63</v>
      </c>
      <c r="AX66">
        <f>IF(Z66&gt;0, (R66*SUMPRODUCT(K66:$K$98, X66:$X$98)-K66*$AZ$3)/Z66, 0)</f>
        <v>-186480800058552.09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2">$C$6</f>
        <v>1000000</v>
      </c>
      <c r="S67">
        <f t="shared" ref="S67:S89" si="63">AX67</f>
        <v>-977652276267763.25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-78.541270256727302</v>
      </c>
      <c r="AC67">
        <f t="shared" ref="AC67:AC89" si="64">S67*Z67</f>
        <v>-70.12613416000967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-3.5864558321144464E-12</v>
      </c>
      <c r="AH67">
        <f t="shared" ref="AH67:AH89" si="68">-X67*R67</f>
        <v>-3.4523529754805067E-7</v>
      </c>
      <c r="AI67">
        <f t="shared" ref="AI67:AI89" si="69">SUM(AE67:AH67)</f>
        <v>-3.4523888400388276E-7</v>
      </c>
      <c r="AJ67">
        <f t="shared" ref="AJ67:AJ89" si="70">AB67-AC67</f>
        <v>-8.4151360967176316</v>
      </c>
      <c r="AK67">
        <f t="shared" si="61"/>
        <v>-5.4978889179709114</v>
      </c>
      <c r="AL67">
        <f t="shared" ref="AL67:AL89" si="71">SUM(AI67:AK67)</f>
        <v>-13.913025359927428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-4.1393288994866349E-15</v>
      </c>
      <c r="AQ67">
        <f t="shared" ref="AQ67:AQ89" si="75">AH67*$K67</f>
        <v>-3.9845533059889967E-10</v>
      </c>
      <c r="AR67">
        <f t="shared" ref="AR67:AR89" si="76">AI67*$K67</f>
        <v>-3.9845946992779913E-10</v>
      </c>
      <c r="AS67">
        <f t="shared" ref="AS67:AS89" si="77">AJ67*$K67</f>
        <v>-9.7123783670633266E-3</v>
      </c>
      <c r="AT67">
        <f t="shared" ref="AT67:AT89" si="78">AK67*$K67</f>
        <v>-6.3454205348200945E-3</v>
      </c>
      <c r="AU67">
        <f t="shared" ref="AU67:AU89" si="79">AL67*$K67</f>
        <v>-1.6057799300342891E-2</v>
      </c>
      <c r="AW67">
        <v>64</v>
      </c>
      <c r="AX67">
        <f>IF(Z67&gt;0, (R67*SUMPRODUCT(K67:$K$98, X67:$X$98)-K67*$AZ$3)/Z67, 0)</f>
        <v>-977652276267763.25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0.82421808699999999</v>
      </c>
      <c r="Q68" s="5">
        <f t="shared" si="60"/>
        <v>50</v>
      </c>
      <c r="R68">
        <f t="shared" si="62"/>
        <v>1000000</v>
      </c>
      <c r="S68">
        <f t="shared" si="63"/>
        <v>-5265374263723630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-70.12613416000967</v>
      </c>
      <c r="AC68">
        <f t="shared" si="64"/>
        <v>-62.612619786071008</v>
      </c>
      <c r="AE68">
        <f t="shared" si="65"/>
        <v>0</v>
      </c>
      <c r="AF68">
        <f t="shared" si="66"/>
        <v>0</v>
      </c>
      <c r="AG68">
        <f t="shared" si="67"/>
        <v>-5.9456950873793984E-13</v>
      </c>
      <c r="AH68">
        <f t="shared" si="68"/>
        <v>-5.9120435301107242E-8</v>
      </c>
      <c r="AI68">
        <f t="shared" si="69"/>
        <v>-5.9121029870615982E-8</v>
      </c>
      <c r="AJ68">
        <f t="shared" si="70"/>
        <v>-7.5135143739386621</v>
      </c>
      <c r="AK68">
        <f t="shared" si="61"/>
        <v>-4.9088293912006771</v>
      </c>
      <c r="AL68">
        <f t="shared" si="71"/>
        <v>-12.42234382426037</v>
      </c>
      <c r="AN68">
        <f t="shared" si="72"/>
        <v>0</v>
      </c>
      <c r="AO68">
        <f t="shared" si="73"/>
        <v>0</v>
      </c>
      <c r="AP68">
        <f t="shared" si="74"/>
        <v>-6.1270166383310627E-16</v>
      </c>
      <c r="AQ68">
        <f t="shared" si="75"/>
        <v>-6.0923388339262298E-11</v>
      </c>
      <c r="AR68">
        <f t="shared" si="76"/>
        <v>-6.0924001040926128E-11</v>
      </c>
      <c r="AS68">
        <f t="shared" si="77"/>
        <v>-7.7426485726082156E-3</v>
      </c>
      <c r="AT68">
        <f t="shared" si="78"/>
        <v>-5.0585304010050541E-3</v>
      </c>
      <c r="AU68">
        <f t="shared" si="79"/>
        <v>-1.2801179034537272E-2</v>
      </c>
      <c r="AW68">
        <v>65</v>
      </c>
      <c r="AX68">
        <f>IF(Z68&gt;0, (R68*SUMPRODUCT(K68:$K$98, X68:$X$98)-K68*$AZ$3)/Z68, 0)</f>
        <v>-5265374263723630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0.82894669600000004</v>
      </c>
      <c r="Q69" s="5">
        <f t="shared" ref="Q69:Q89" si="91">$C$8</f>
        <v>50</v>
      </c>
      <c r="R69">
        <f t="shared" si="62"/>
        <v>1000000</v>
      </c>
      <c r="S69">
        <f t="shared" si="63"/>
        <v>-2.9190503419826104E+16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-62.612619786071008</v>
      </c>
      <c r="AC69">
        <f t="shared" si="64"/>
        <v>-55.904124809045229</v>
      </c>
      <c r="AE69">
        <f t="shared" si="65"/>
        <v>0</v>
      </c>
      <c r="AF69">
        <f t="shared" si="66"/>
        <v>0</v>
      </c>
      <c r="AG69">
        <f t="shared" si="67"/>
        <v>-9.5757383839902034E-14</v>
      </c>
      <c r="AH69">
        <f t="shared" si="68"/>
        <v>-9.8573285962131679E-9</v>
      </c>
      <c r="AI69">
        <f t="shared" si="69"/>
        <v>-9.8574243535970071E-9</v>
      </c>
      <c r="AJ69">
        <f t="shared" si="70"/>
        <v>-6.7084949770257793</v>
      </c>
      <c r="AK69">
        <f t="shared" si="61"/>
        <v>-4.3828833850249707</v>
      </c>
      <c r="AL69">
        <f t="shared" si="71"/>
        <v>-11.091378371908174</v>
      </c>
      <c r="AN69">
        <f t="shared" si="72"/>
        <v>0</v>
      </c>
      <c r="AO69">
        <f t="shared" si="73"/>
        <v>0</v>
      </c>
      <c r="AP69">
        <f t="shared" si="74"/>
        <v>-8.8105024398766986E-17</v>
      </c>
      <c r="AQ69">
        <f t="shared" si="75"/>
        <v>-9.0695896405027885E-12</v>
      </c>
      <c r="AR69">
        <f t="shared" si="76"/>
        <v>-9.0696777455271861E-12</v>
      </c>
      <c r="AS69">
        <f t="shared" si="77"/>
        <v>-6.1723920383836865E-3</v>
      </c>
      <c r="AT69">
        <f t="shared" si="78"/>
        <v>-4.0326294651093558E-3</v>
      </c>
      <c r="AU69">
        <f t="shared" si="79"/>
        <v>-1.0205021512562721E-2</v>
      </c>
      <c r="AW69">
        <v>66</v>
      </c>
      <c r="AX69">
        <f>IF(Z69&gt;0, (R69*SUMPRODUCT(K69:$K$98, X69:$X$98)-K69*$AZ$3)/Z69, 0)</f>
        <v>-2.9190503419826104E+16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0.83370721699999994</v>
      </c>
      <c r="Q70" s="5">
        <f t="shared" si="91"/>
        <v>50</v>
      </c>
      <c r="R70">
        <f t="shared" si="62"/>
        <v>1000000</v>
      </c>
      <c r="S70">
        <f t="shared" si="63"/>
        <v>-1.6675721669113619E+17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-55.904124809045229</v>
      </c>
      <c r="AC70">
        <f t="shared" si="64"/>
        <v>-49.914397150941163</v>
      </c>
      <c r="AE70">
        <f t="shared" si="65"/>
        <v>0</v>
      </c>
      <c r="AF70">
        <f t="shared" si="66"/>
        <v>0</v>
      </c>
      <c r="AG70">
        <f t="shared" si="67"/>
        <v>-1.4966188013137519E-14</v>
      </c>
      <c r="AH70">
        <f t="shared" si="68"/>
        <v>-1.5966724397673101E-9</v>
      </c>
      <c r="AI70">
        <f t="shared" si="69"/>
        <v>-1.5966874059553232E-9</v>
      </c>
      <c r="AJ70">
        <f t="shared" si="70"/>
        <v>-5.9897276581040657</v>
      </c>
      <c r="AK70">
        <f t="shared" si="61"/>
        <v>-3.9132887366331666</v>
      </c>
      <c r="AL70">
        <f t="shared" si="71"/>
        <v>-9.9030163963339195</v>
      </c>
      <c r="AN70">
        <f t="shared" si="72"/>
        <v>0</v>
      </c>
      <c r="AO70">
        <f t="shared" si="73"/>
        <v>0</v>
      </c>
      <c r="AP70">
        <f t="shared" si="74"/>
        <v>-1.2294803088898389E-17</v>
      </c>
      <c r="AQ70">
        <f t="shared" si="75"/>
        <v>-1.3116749052716628E-12</v>
      </c>
      <c r="AR70">
        <f t="shared" si="76"/>
        <v>-1.3116872000747516E-12</v>
      </c>
      <c r="AS70">
        <f t="shared" si="77"/>
        <v>-4.9205931428813804E-3</v>
      </c>
      <c r="AT70">
        <f t="shared" si="78"/>
        <v>-3.214787520020088E-3</v>
      </c>
      <c r="AU70">
        <f t="shared" si="79"/>
        <v>-8.1353806642131543E-3</v>
      </c>
      <c r="AW70">
        <v>67</v>
      </c>
      <c r="AX70">
        <f>IF(Z70&gt;0, (R70*SUMPRODUCT(K70:$K$98, X70:$X$98)-K70*$AZ$3)/Z70, 0)</f>
        <v>-1.6675721669113619E+17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0.83838979800000002</v>
      </c>
      <c r="Q71" s="5">
        <f t="shared" si="91"/>
        <v>50</v>
      </c>
      <c r="R71">
        <f t="shared" si="62"/>
        <v>1000000</v>
      </c>
      <c r="S71">
        <f t="shared" si="63"/>
        <v>-9.8206037642282893E+17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-49.914397150941163</v>
      </c>
      <c r="AC71">
        <f t="shared" si="64"/>
        <v>-44.566426027627195</v>
      </c>
      <c r="AE71">
        <f t="shared" si="65"/>
        <v>0</v>
      </c>
      <c r="AF71">
        <f t="shared" si="66"/>
        <v>0</v>
      </c>
      <c r="AG71">
        <f t="shared" si="67"/>
        <v>-2.2690267878417585E-15</v>
      </c>
      <c r="AH71">
        <f t="shared" si="68"/>
        <v>-2.5094998690328767E-10</v>
      </c>
      <c r="AI71">
        <f t="shared" si="69"/>
        <v>-2.5095225593007553E-10</v>
      </c>
      <c r="AJ71">
        <f t="shared" si="70"/>
        <v>-5.3479711233139682</v>
      </c>
      <c r="AK71">
        <f t="shared" si="61"/>
        <v>-3.4940078005658819</v>
      </c>
      <c r="AL71">
        <f t="shared" si="71"/>
        <v>-8.8419789241308031</v>
      </c>
      <c r="AN71">
        <f t="shared" si="72"/>
        <v>0</v>
      </c>
      <c r="AO71">
        <f t="shared" si="73"/>
        <v>0</v>
      </c>
      <c r="AP71">
        <f t="shared" si="74"/>
        <v>-1.6643014105875975E-18</v>
      </c>
      <c r="AQ71">
        <f t="shared" si="75"/>
        <v>-1.8406852639555883E-13</v>
      </c>
      <c r="AR71">
        <f t="shared" si="76"/>
        <v>-1.8407019069696944E-13</v>
      </c>
      <c r="AS71">
        <f t="shared" si="77"/>
        <v>-3.9226667274295324E-3</v>
      </c>
      <c r="AT71">
        <f t="shared" si="78"/>
        <v>-2.5628089285878492E-3</v>
      </c>
      <c r="AU71">
        <f t="shared" si="79"/>
        <v>-6.4854756562014526E-3</v>
      </c>
      <c r="AW71">
        <v>68</v>
      </c>
      <c r="AX71">
        <f>IF(Z71&gt;0, (R71*SUMPRODUCT(K71:$K$98, X71:$X$98)-K71*$AZ$3)/Z71, 0)</f>
        <v>-9.8206037642282893E+17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0.84318435700000005</v>
      </c>
      <c r="Q72" s="5">
        <f t="shared" si="91"/>
        <v>50</v>
      </c>
      <c r="R72">
        <f t="shared" si="62"/>
        <v>1000000</v>
      </c>
      <c r="S72">
        <f t="shared" si="63"/>
        <v>-5.9723855298314547E+18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-44.566426027627195</v>
      </c>
      <c r="AC72">
        <f t="shared" si="64"/>
        <v>-39.791451810381574</v>
      </c>
      <c r="AE72">
        <f t="shared" si="65"/>
        <v>0</v>
      </c>
      <c r="AF72">
        <f t="shared" si="66"/>
        <v>0</v>
      </c>
      <c r="AG72">
        <f t="shared" si="67"/>
        <v>-3.331286268412123E-16</v>
      </c>
      <c r="AH72">
        <f t="shared" si="68"/>
        <v>-3.8264157862442567E-11</v>
      </c>
      <c r="AI72">
        <f t="shared" si="69"/>
        <v>-3.8264490991069409E-11</v>
      </c>
      <c r="AJ72">
        <f t="shared" si="70"/>
        <v>-4.7749742172456209</v>
      </c>
      <c r="AK72">
        <f t="shared" ref="AK72:AK89" si="92">G72*SUM(AB72:AB72, AE72:AF72)</f>
        <v>-3.1196498219339039</v>
      </c>
      <c r="AL72">
        <f t="shared" si="71"/>
        <v>-7.8946240392177893</v>
      </c>
      <c r="AN72">
        <f t="shared" si="72"/>
        <v>0</v>
      </c>
      <c r="AO72">
        <f t="shared" si="73"/>
        <v>0</v>
      </c>
      <c r="AP72">
        <f t="shared" si="74"/>
        <v>-2.181656086975224E-19</v>
      </c>
      <c r="AQ72">
        <f t="shared" si="75"/>
        <v>-2.5059159191794571E-14</v>
      </c>
      <c r="AR72">
        <f t="shared" si="76"/>
        <v>-2.505937735740327E-14</v>
      </c>
      <c r="AS72">
        <f t="shared" si="77"/>
        <v>-3.1271258987805796E-3</v>
      </c>
      <c r="AT72">
        <f t="shared" si="78"/>
        <v>-2.0430555872033764E-3</v>
      </c>
      <c r="AU72">
        <f t="shared" si="79"/>
        <v>-5.1701814860090154E-3</v>
      </c>
      <c r="AW72">
        <v>69</v>
      </c>
      <c r="AX72">
        <f>IF(Z72&gt;0, (R72*SUMPRODUCT(K72:$K$98, X72:$X$98)-K72*$AZ$3)/Z72, 0)</f>
        <v>-5.9723855298314547E+18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0.84806285100000001</v>
      </c>
      <c r="Q73" s="5">
        <f t="shared" si="91"/>
        <v>50</v>
      </c>
      <c r="R73">
        <f t="shared" si="62"/>
        <v>1000000</v>
      </c>
      <c r="S73">
        <f t="shared" si="63"/>
        <v>-3.7569354589520888E+19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-39.791451810381574</v>
      </c>
      <c r="AC73">
        <f t="shared" si="64"/>
        <v>-35.528081973554997</v>
      </c>
      <c r="AE73">
        <f t="shared" si="65"/>
        <v>0</v>
      </c>
      <c r="AF73">
        <f t="shared" si="66"/>
        <v>0</v>
      </c>
      <c r="AG73">
        <f t="shared" si="67"/>
        <v>-4.7283327544126537E-17</v>
      </c>
      <c r="AH73">
        <f t="shared" si="68"/>
        <v>-5.6502802605734723E-12</v>
      </c>
      <c r="AI73">
        <f t="shared" si="69"/>
        <v>-5.6503275439010168E-12</v>
      </c>
      <c r="AJ73">
        <f t="shared" si="70"/>
        <v>-4.2633698368265769</v>
      </c>
      <c r="AK73">
        <f t="shared" si="92"/>
        <v>-2.7854016267267103</v>
      </c>
      <c r="AL73">
        <f t="shared" si="71"/>
        <v>-7.0487714635589374</v>
      </c>
      <c r="AN73">
        <f t="shared" si="72"/>
        <v>0</v>
      </c>
      <c r="AO73">
        <f t="shared" si="73"/>
        <v>0</v>
      </c>
      <c r="AP73">
        <f t="shared" si="74"/>
        <v>-2.7648039739621354E-20</v>
      </c>
      <c r="AQ73">
        <f t="shared" si="75"/>
        <v>-3.3038955018244857E-15</v>
      </c>
      <c r="AR73">
        <f t="shared" si="76"/>
        <v>-3.3039231498642257E-15</v>
      </c>
      <c r="AS73">
        <f t="shared" si="77"/>
        <v>-2.4929256208391856E-3</v>
      </c>
      <c r="AT73">
        <f t="shared" si="78"/>
        <v>-1.6287114056149424E-3</v>
      </c>
      <c r="AU73">
        <f t="shared" si="79"/>
        <v>-4.1216370264574318E-3</v>
      </c>
      <c r="AW73">
        <v>70</v>
      </c>
      <c r="AX73">
        <f>IF(Z73&gt;0, (R73*SUMPRODUCT(K73:$K$98, X73:$X$98)-K73*$AZ$3)/Z73, 0)</f>
        <v>-3.7569354589520888E+19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0.85299375700000002</v>
      </c>
      <c r="Q74" s="5">
        <f t="shared" si="91"/>
        <v>50</v>
      </c>
      <c r="R74">
        <f t="shared" si="62"/>
        <v>1000000</v>
      </c>
      <c r="S74">
        <f t="shared" si="63"/>
        <v>-2.4483604442599398E+20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-35.528081973554997</v>
      </c>
      <c r="AC74">
        <f t="shared" si="64"/>
        <v>-31.72150176210268</v>
      </c>
      <c r="AE74">
        <f t="shared" si="65"/>
        <v>0</v>
      </c>
      <c r="AF74">
        <f t="shared" si="66"/>
        <v>0</v>
      </c>
      <c r="AG74">
        <f t="shared" si="67"/>
        <v>-6.4781110633591904E-18</v>
      </c>
      <c r="AH74">
        <f t="shared" si="68"/>
        <v>-8.0664766410652163E-13</v>
      </c>
      <c r="AI74">
        <f t="shared" si="69"/>
        <v>-8.0665414221758498E-13</v>
      </c>
      <c r="AJ74">
        <f t="shared" si="70"/>
        <v>-3.8065802114523173</v>
      </c>
      <c r="AK74">
        <f t="shared" si="92"/>
        <v>-2.4869657381488501</v>
      </c>
      <c r="AL74">
        <f t="shared" si="71"/>
        <v>-6.2935459496019739</v>
      </c>
      <c r="AN74">
        <f t="shared" si="72"/>
        <v>0</v>
      </c>
      <c r="AO74">
        <f t="shared" si="73"/>
        <v>0</v>
      </c>
      <c r="AP74">
        <f t="shared" si="74"/>
        <v>-3.3821018312859094E-21</v>
      </c>
      <c r="AQ74">
        <f t="shared" si="75"/>
        <v>-4.2113580877115936E-16</v>
      </c>
      <c r="AR74">
        <f t="shared" si="76"/>
        <v>-4.2113919087299063E-16</v>
      </c>
      <c r="AS74">
        <f t="shared" si="77"/>
        <v>-1.9873450421230838E-3</v>
      </c>
      <c r="AT74">
        <f t="shared" si="78"/>
        <v>-1.2983987608537497E-3</v>
      </c>
      <c r="AU74">
        <f t="shared" si="79"/>
        <v>-3.2857438029772544E-3</v>
      </c>
      <c r="AW74">
        <v>71</v>
      </c>
      <c r="AX74">
        <f>IF(Z74&gt;0, (R74*SUMPRODUCT(K74:$K$98, X74:$X$98)-K74*$AZ$3)/Z74, 0)</f>
        <v>-2.4483604442599398E+20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0.85794593600000002</v>
      </c>
      <c r="Q75" s="5">
        <f t="shared" si="91"/>
        <v>50</v>
      </c>
      <c r="R75">
        <f t="shared" si="62"/>
        <v>1000000</v>
      </c>
      <c r="S75">
        <f t="shared" si="63"/>
        <v>-1.6554099470549988E+21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-31.72150176210268</v>
      </c>
      <c r="AC75">
        <f t="shared" si="64"/>
        <v>-28.322769430448822</v>
      </c>
      <c r="AE75">
        <f t="shared" si="65"/>
        <v>0</v>
      </c>
      <c r="AF75">
        <f t="shared" si="66"/>
        <v>0</v>
      </c>
      <c r="AG75">
        <f t="shared" si="67"/>
        <v>-8.5546089295994291E-19</v>
      </c>
      <c r="AH75">
        <f t="shared" si="68"/>
        <v>-1.1115738119531311E-13</v>
      </c>
      <c r="AI75">
        <f t="shared" si="69"/>
        <v>-1.1115823665620607E-13</v>
      </c>
      <c r="AJ75">
        <f t="shared" si="70"/>
        <v>-3.3987323316538571</v>
      </c>
      <c r="AK75">
        <f t="shared" si="92"/>
        <v>-2.2205051233471877</v>
      </c>
      <c r="AL75">
        <f t="shared" si="71"/>
        <v>-5.6192374550011559</v>
      </c>
      <c r="AN75">
        <f t="shared" si="72"/>
        <v>0</v>
      </c>
      <c r="AO75">
        <f t="shared" si="73"/>
        <v>0</v>
      </c>
      <c r="AP75">
        <f t="shared" si="74"/>
        <v>-3.9876811757423823E-22</v>
      </c>
      <c r="AQ75">
        <f t="shared" si="75"/>
        <v>-5.1815366451605415E-17</v>
      </c>
      <c r="AR75">
        <f t="shared" si="76"/>
        <v>-5.1815765219722989E-17</v>
      </c>
      <c r="AS75">
        <f t="shared" si="77"/>
        <v>-1.5842993001618983E-3</v>
      </c>
      <c r="AT75">
        <f t="shared" si="78"/>
        <v>-1.0350755427724408E-3</v>
      </c>
      <c r="AU75">
        <f t="shared" si="79"/>
        <v>-2.619374842934391E-3</v>
      </c>
      <c r="AW75">
        <v>72</v>
      </c>
      <c r="AX75">
        <f>IF(Z75&gt;0, (R75*SUMPRODUCT(K75:$K$98, X75:$X$98)-K75*$AZ$3)/Z75, 0)</f>
        <v>-1.6554099470549988E+21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0.86292441799999997</v>
      </c>
      <c r="Q76" s="5">
        <f t="shared" si="91"/>
        <v>50</v>
      </c>
      <c r="R76">
        <f t="shared" si="62"/>
        <v>1000000</v>
      </c>
      <c r="S76">
        <f t="shared" si="63"/>
        <v>-1.1631224286541683E+22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-28.322769430448822</v>
      </c>
      <c r="AC76">
        <f t="shared" si="64"/>
        <v>-25.288186991472163</v>
      </c>
      <c r="AE76">
        <f t="shared" si="65"/>
        <v>0</v>
      </c>
      <c r="AF76">
        <f t="shared" si="66"/>
        <v>0</v>
      </c>
      <c r="AG76">
        <f t="shared" si="67"/>
        <v>-1.0870819085112455E-19</v>
      </c>
      <c r="AH76">
        <f t="shared" si="68"/>
        <v>-1.476396186358438E-14</v>
      </c>
      <c r="AI76">
        <f t="shared" si="69"/>
        <v>-1.4764070571775233E-14</v>
      </c>
      <c r="AJ76">
        <f t="shared" si="70"/>
        <v>-3.0345824389766598</v>
      </c>
      <c r="AK76">
        <f t="shared" si="92"/>
        <v>-1.9825938601314177</v>
      </c>
      <c r="AL76">
        <f t="shared" si="71"/>
        <v>-5.0171762991080922</v>
      </c>
      <c r="AN76">
        <f t="shared" si="72"/>
        <v>0</v>
      </c>
      <c r="AO76">
        <f t="shared" si="73"/>
        <v>0</v>
      </c>
      <c r="AP76">
        <f t="shared" si="74"/>
        <v>-4.5244366628384641E-23</v>
      </c>
      <c r="AQ76">
        <f t="shared" si="75"/>
        <v>-6.1447633174054477E-18</v>
      </c>
      <c r="AR76">
        <f t="shared" si="76"/>
        <v>-6.1448085617720771E-18</v>
      </c>
      <c r="AS76">
        <f t="shared" si="77"/>
        <v>-1.2629937022974325E-3</v>
      </c>
      <c r="AT76">
        <f t="shared" si="78"/>
        <v>-8.251558855009891E-4</v>
      </c>
      <c r="AU76">
        <f t="shared" si="79"/>
        <v>-2.0881495877984276E-3</v>
      </c>
      <c r="AW76">
        <v>73</v>
      </c>
      <c r="AX76">
        <f>IF(Z76&gt;0, (R76*SUMPRODUCT(K76:$K$98, X76:$X$98)-K76*$AZ$3)/Z76, 0)</f>
        <v>-1.1631224286541683E+22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0.86793829099999997</v>
      </c>
      <c r="Q77" s="5">
        <f t="shared" si="91"/>
        <v>50</v>
      </c>
      <c r="R77">
        <f t="shared" si="62"/>
        <v>1000000</v>
      </c>
      <c r="S77">
        <f t="shared" si="63"/>
        <v>-8.5080094072844889E+22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-25.288186991472163</v>
      </c>
      <c r="AC77">
        <f t="shared" si="64"/>
        <v>-22.578738385243</v>
      </c>
      <c r="AE77">
        <f t="shared" si="65"/>
        <v>0</v>
      </c>
      <c r="AF77">
        <f t="shared" si="66"/>
        <v>0</v>
      </c>
      <c r="AG77">
        <f t="shared" si="67"/>
        <v>-1.3269107557586424E-20</v>
      </c>
      <c r="AH77">
        <f t="shared" si="68"/>
        <v>-1.8870400277005375E-15</v>
      </c>
      <c r="AI77">
        <f t="shared" si="69"/>
        <v>-1.8870532968080952E-15</v>
      </c>
      <c r="AJ77">
        <f t="shared" si="70"/>
        <v>-2.7094486062291629</v>
      </c>
      <c r="AK77">
        <f t="shared" si="92"/>
        <v>-1.7701730894030516</v>
      </c>
      <c r="AL77">
        <f t="shared" si="71"/>
        <v>-4.4796216956322166</v>
      </c>
      <c r="AN77">
        <f t="shared" si="72"/>
        <v>0</v>
      </c>
      <c r="AO77">
        <f t="shared" si="73"/>
        <v>0</v>
      </c>
      <c r="AP77">
        <f t="shared" si="74"/>
        <v>-4.9308970654314246E-24</v>
      </c>
      <c r="AQ77">
        <f t="shared" si="75"/>
        <v>-7.0123782587174278E-19</v>
      </c>
      <c r="AR77">
        <f t="shared" si="76"/>
        <v>-7.0124275676880819E-19</v>
      </c>
      <c r="AS77">
        <f t="shared" si="77"/>
        <v>-1.00685084685701E-3</v>
      </c>
      <c r="AT77">
        <f t="shared" si="78"/>
        <v>-6.5780921994657926E-4</v>
      </c>
      <c r="AU77">
        <f t="shared" si="79"/>
        <v>-1.6646600668035901E-3</v>
      </c>
      <c r="AW77">
        <v>74</v>
      </c>
      <c r="AX77">
        <f>IF(Z77&gt;0, (R77*SUMPRODUCT(K77:$K$98, X77:$X$98)-K77*$AZ$3)/Z77, 0)</f>
        <v>-8.5080094072844889E+22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0.872959127</v>
      </c>
      <c r="Q78" s="5">
        <f t="shared" si="91"/>
        <v>50</v>
      </c>
      <c r="R78">
        <f t="shared" si="62"/>
        <v>1000000</v>
      </c>
      <c r="S78">
        <f t="shared" si="63"/>
        <v>-6.4904137982546633E+23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-22.578738385243</v>
      </c>
      <c r="AC78">
        <f t="shared" si="64"/>
        <v>-20.15958784396696</v>
      </c>
      <c r="AE78">
        <f t="shared" si="65"/>
        <v>0</v>
      </c>
      <c r="AF78">
        <f t="shared" si="66"/>
        <v>0</v>
      </c>
      <c r="AG78">
        <f t="shared" si="67"/>
        <v>-1.5530279324708134E-21</v>
      </c>
      <c r="AH78">
        <f t="shared" si="68"/>
        <v>-2.3166777099079488E-16</v>
      </c>
      <c r="AI78">
        <f t="shared" si="69"/>
        <v>-2.3166932401872734E-16</v>
      </c>
      <c r="AJ78">
        <f t="shared" si="70"/>
        <v>-2.4191505412760392</v>
      </c>
      <c r="AK78">
        <f t="shared" si="92"/>
        <v>-1.5805116869670102</v>
      </c>
      <c r="AL78">
        <f t="shared" si="71"/>
        <v>-3.9996622282430501</v>
      </c>
      <c r="AN78">
        <f t="shared" si="72"/>
        <v>0</v>
      </c>
      <c r="AO78">
        <f t="shared" si="73"/>
        <v>0</v>
      </c>
      <c r="AP78">
        <f t="shared" si="74"/>
        <v>-5.1528258679574301E-25</v>
      </c>
      <c r="AQ78">
        <f t="shared" si="75"/>
        <v>-7.6865564242247804E-20</v>
      </c>
      <c r="AR78">
        <f t="shared" si="76"/>
        <v>-7.6866079524834589E-20</v>
      </c>
      <c r="AS78">
        <f t="shared" si="77"/>
        <v>-8.0265533072146865E-4</v>
      </c>
      <c r="AT78">
        <f t="shared" si="78"/>
        <v>-5.2440148273802552E-4</v>
      </c>
      <c r="AU78">
        <f t="shared" si="79"/>
        <v>-1.3270568134594943E-3</v>
      </c>
      <c r="AW78">
        <v>75</v>
      </c>
      <c r="AX78">
        <f>IF(Z78&gt;0, (R78*SUMPRODUCT(K78:$K$98, X78:$X$98)-K78*$AZ$3)/Z78, 0)</f>
        <v>-6.4904137982546633E+23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0.877957722</v>
      </c>
      <c r="Q79" s="5">
        <f t="shared" si="91"/>
        <v>50</v>
      </c>
      <c r="R79">
        <f t="shared" si="62"/>
        <v>1000000</v>
      </c>
      <c r="S79">
        <f t="shared" si="63"/>
        <v>-5.1721657425335758E+24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-20.15958784396696</v>
      </c>
      <c r="AC79">
        <f t="shared" si="64"/>
        <v>-17.999632003541929</v>
      </c>
      <c r="AE79">
        <f t="shared" si="65"/>
        <v>0</v>
      </c>
      <c r="AF79">
        <f t="shared" si="66"/>
        <v>0</v>
      </c>
      <c r="AG79">
        <f t="shared" si="67"/>
        <v>-1.7400478735166019E-22</v>
      </c>
      <c r="AH79">
        <f t="shared" si="68"/>
        <v>-2.7269857315888904E-17</v>
      </c>
      <c r="AI79">
        <f t="shared" si="69"/>
        <v>-2.7270031320676256E-17</v>
      </c>
      <c r="AJ79">
        <f t="shared" si="70"/>
        <v>-2.159955840425031</v>
      </c>
      <c r="AK79">
        <f t="shared" si="92"/>
        <v>-1.4111711490776873</v>
      </c>
      <c r="AL79">
        <f t="shared" si="71"/>
        <v>-3.5711269895027185</v>
      </c>
      <c r="AN79">
        <f t="shared" si="72"/>
        <v>0</v>
      </c>
      <c r="AO79">
        <f t="shared" si="73"/>
        <v>0</v>
      </c>
      <c r="AP79">
        <f t="shared" si="74"/>
        <v>-5.1547709677078386E-26</v>
      </c>
      <c r="AQ79">
        <f t="shared" si="75"/>
        <v>-8.0785058230260329E-21</v>
      </c>
      <c r="AR79">
        <f t="shared" si="76"/>
        <v>-8.078557370735709E-21</v>
      </c>
      <c r="AS79">
        <f t="shared" si="77"/>
        <v>-6.3987191543484303E-4</v>
      </c>
      <c r="AT79">
        <f t="shared" si="78"/>
        <v>-4.1804965141743088E-4</v>
      </c>
      <c r="AU79">
        <f t="shared" si="79"/>
        <v>-1.057921566852274E-3</v>
      </c>
      <c r="AW79">
        <v>76</v>
      </c>
      <c r="AX79">
        <f>IF(Z79&gt;0, (R79*SUMPRODUCT(K79:$K$98, X79:$X$98)-K79*$AZ$3)/Z79, 0)</f>
        <v>-5.1721657425335758E+24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0.88376105100000002</v>
      </c>
      <c r="Q80" s="5">
        <f t="shared" si="91"/>
        <v>50</v>
      </c>
      <c r="R80">
        <f t="shared" si="62"/>
        <v>1000000</v>
      </c>
      <c r="S80">
        <f t="shared" si="63"/>
        <v>-4.3468098759731916E+25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-17.999632003541929</v>
      </c>
      <c r="AC80">
        <f t="shared" si="64"/>
        <v>-16.071100003162435</v>
      </c>
      <c r="AE80">
        <f t="shared" si="65"/>
        <v>0</v>
      </c>
      <c r="AF80">
        <f t="shared" si="66"/>
        <v>0</v>
      </c>
      <c r="AG80">
        <f t="shared" si="67"/>
        <v>-1.8486085729208864E-23</v>
      </c>
      <c r="AH80">
        <f t="shared" si="68"/>
        <v>-3.0755730749786942E-18</v>
      </c>
      <c r="AI80">
        <f t="shared" si="69"/>
        <v>-3.0755915610644234E-18</v>
      </c>
      <c r="AJ80">
        <f t="shared" si="70"/>
        <v>-1.9285320003794943</v>
      </c>
      <c r="AK80">
        <f t="shared" si="92"/>
        <v>-1.2599742402479353</v>
      </c>
      <c r="AL80">
        <f t="shared" si="71"/>
        <v>-3.1885062406274294</v>
      </c>
      <c r="AN80">
        <f t="shared" si="72"/>
        <v>0</v>
      </c>
      <c r="AO80">
        <f t="shared" si="73"/>
        <v>0</v>
      </c>
      <c r="AP80">
        <f t="shared" si="74"/>
        <v>-4.889620088794585E-27</v>
      </c>
      <c r="AQ80">
        <f t="shared" si="75"/>
        <v>-8.1349746572960113E-22</v>
      </c>
      <c r="AR80">
        <f t="shared" si="76"/>
        <v>-8.1350235534968991E-22</v>
      </c>
      <c r="AS80">
        <f t="shared" si="77"/>
        <v>-5.1010197340150176E-4</v>
      </c>
      <c r="AT80">
        <f t="shared" si="78"/>
        <v>-3.332666226223142E-4</v>
      </c>
      <c r="AU80">
        <f t="shared" si="79"/>
        <v>-8.4336859602381585E-4</v>
      </c>
      <c r="AW80">
        <v>77</v>
      </c>
      <c r="AX80">
        <f>IF(Z80&gt;0, (R80*SUMPRODUCT(K80:$K$98, X80:$X$98)-K80*$AZ$3)/Z80, 0)</f>
        <v>-4.3468098759731916E+25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0.88953285599999998</v>
      </c>
      <c r="Q81" s="5">
        <f t="shared" si="91"/>
        <v>50</v>
      </c>
      <c r="R81">
        <f t="shared" si="62"/>
        <v>1000000</v>
      </c>
      <c r="S81">
        <f t="shared" si="63"/>
        <v>-3.8630343133916825E+26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-16.071100003162435</v>
      </c>
      <c r="AC81">
        <f t="shared" si="64"/>
        <v>-14.349196431395031</v>
      </c>
      <c r="AE81">
        <f t="shared" si="65"/>
        <v>0</v>
      </c>
      <c r="AF81">
        <f t="shared" si="66"/>
        <v>0</v>
      </c>
      <c r="AG81">
        <f t="shared" si="67"/>
        <v>-1.857244236952773E-24</v>
      </c>
      <c r="AH81">
        <f t="shared" si="68"/>
        <v>-3.2887961269928003E-19</v>
      </c>
      <c r="AI81">
        <f t="shared" si="69"/>
        <v>-3.2888146994351697E-19</v>
      </c>
      <c r="AJ81">
        <f t="shared" si="70"/>
        <v>-1.7219035717674043</v>
      </c>
      <c r="AK81">
        <f t="shared" si="92"/>
        <v>-1.1249770002213706</v>
      </c>
      <c r="AL81">
        <f t="shared" si="71"/>
        <v>-2.8468805719887751</v>
      </c>
      <c r="AN81">
        <f t="shared" si="72"/>
        <v>0</v>
      </c>
      <c r="AO81">
        <f t="shared" si="73"/>
        <v>0</v>
      </c>
      <c r="AP81">
        <f t="shared" si="74"/>
        <v>-4.3861264782698083E-28</v>
      </c>
      <c r="AQ81">
        <f t="shared" si="75"/>
        <v>-7.7669245041793205E-23</v>
      </c>
      <c r="AR81">
        <f t="shared" si="76"/>
        <v>-7.7669683654441032E-23</v>
      </c>
      <c r="AS81">
        <f t="shared" si="77"/>
        <v>-4.0665017012237028E-4</v>
      </c>
      <c r="AT81">
        <f t="shared" si="78"/>
        <v>-2.6567811114661523E-4</v>
      </c>
      <c r="AU81">
        <f t="shared" si="79"/>
        <v>-6.7232828126898556E-4</v>
      </c>
      <c r="AW81">
        <v>78</v>
      </c>
      <c r="AX81">
        <f>IF(Z81&gt;0, (R81*SUMPRODUCT(K81:$K$98, X81:$X$98)-K81*$AZ$3)/Z81, 0)</f>
        <v>-3.8630343133916825E+26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0.89526598199999996</v>
      </c>
      <c r="Q82" s="5">
        <f t="shared" si="91"/>
        <v>50</v>
      </c>
      <c r="R82">
        <f t="shared" si="62"/>
        <v>1000000</v>
      </c>
      <c r="S82">
        <f t="shared" si="63"/>
        <v>-3.6408650795472453E+27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-14.349196431395031</v>
      </c>
      <c r="AC82">
        <f t="shared" si="64"/>
        <v>-12.811782528031276</v>
      </c>
      <c r="AE82">
        <f t="shared" si="65"/>
        <v>0</v>
      </c>
      <c r="AF82">
        <f t="shared" si="66"/>
        <v>0</v>
      </c>
      <c r="AG82">
        <f t="shared" si="67"/>
        <v>-1.759442089738803E-25</v>
      </c>
      <c r="AH82">
        <f t="shared" si="68"/>
        <v>-3.3254551712187301E-20</v>
      </c>
      <c r="AI82">
        <f t="shared" si="69"/>
        <v>-3.3254727656396274E-20</v>
      </c>
      <c r="AJ82">
        <f t="shared" si="70"/>
        <v>-1.5374139033637544</v>
      </c>
      <c r="AK82">
        <f t="shared" si="92"/>
        <v>-1.0044437501976522</v>
      </c>
      <c r="AL82">
        <f t="shared" si="71"/>
        <v>-2.5418576535614066</v>
      </c>
      <c r="AN82">
        <f t="shared" si="72"/>
        <v>0</v>
      </c>
      <c r="AO82">
        <f t="shared" si="73"/>
        <v>0</v>
      </c>
      <c r="AP82">
        <f t="shared" si="74"/>
        <v>-3.7099587923454348E-29</v>
      </c>
      <c r="AQ82">
        <f t="shared" si="75"/>
        <v>-7.0120532656150391E-24</v>
      </c>
      <c r="AR82">
        <f t="shared" si="76"/>
        <v>-7.0120903652029614E-24</v>
      </c>
      <c r="AS82">
        <f t="shared" si="77"/>
        <v>-3.2417902592663455E-4</v>
      </c>
      <c r="AT82">
        <f t="shared" si="78"/>
        <v>-2.1179696360540111E-4</v>
      </c>
      <c r="AU82">
        <f t="shared" si="79"/>
        <v>-5.3597598953203569E-4</v>
      </c>
      <c r="AW82">
        <v>79</v>
      </c>
      <c r="AX82">
        <f>IF(Z82&gt;0, (R82*SUMPRODUCT(K82:$K$98, X82:$X$98)-K82*$AZ$3)/Z82, 0)</f>
        <v>-3.6408650795472453E+27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0.900953271</v>
      </c>
      <c r="Q83" s="5">
        <f t="shared" si="91"/>
        <v>50</v>
      </c>
      <c r="R83">
        <f t="shared" si="62"/>
        <v>1000000</v>
      </c>
      <c r="S83">
        <f t="shared" si="63"/>
        <v>-3.6506365017101288E+28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-12.811782528031276</v>
      </c>
      <c r="AC83">
        <f t="shared" si="64"/>
        <v>-11.439091542885068</v>
      </c>
      <c r="AE83">
        <f t="shared" si="65"/>
        <v>0</v>
      </c>
      <c r="AF83">
        <f t="shared" si="66"/>
        <v>0</v>
      </c>
      <c r="AG83">
        <f t="shared" si="67"/>
        <v>-1.5667256295616481E-26</v>
      </c>
      <c r="AH83">
        <f t="shared" si="68"/>
        <v>-3.1703502117705001E-21</v>
      </c>
      <c r="AI83">
        <f t="shared" si="69"/>
        <v>-3.1703658790267959E-21</v>
      </c>
      <c r="AJ83">
        <f t="shared" si="70"/>
        <v>-1.3726909851462086</v>
      </c>
      <c r="AK83">
        <f t="shared" si="92"/>
        <v>-0.89682477696218943</v>
      </c>
      <c r="AL83">
        <f t="shared" si="71"/>
        <v>-2.2695157621083979</v>
      </c>
      <c r="AN83">
        <f t="shared" si="72"/>
        <v>0</v>
      </c>
      <c r="AO83">
        <f t="shared" si="73"/>
        <v>0</v>
      </c>
      <c r="AP83">
        <f t="shared" si="74"/>
        <v>-2.9496401355638489E-30</v>
      </c>
      <c r="AQ83">
        <f t="shared" si="75"/>
        <v>-5.9687491236407664E-25</v>
      </c>
      <c r="AR83">
        <f t="shared" si="76"/>
        <v>-5.9687786200421224E-25</v>
      </c>
      <c r="AS83">
        <f t="shared" si="77"/>
        <v>-2.5843353469916642E-4</v>
      </c>
      <c r="AT83">
        <f t="shared" si="78"/>
        <v>-1.6884324267012204E-4</v>
      </c>
      <c r="AU83">
        <f t="shared" si="79"/>
        <v>-4.2727677736928849E-4</v>
      </c>
      <c r="AW83">
        <v>80</v>
      </c>
      <c r="AX83">
        <f>IF(Z83&gt;0, (R83*SUMPRODUCT(K83:$K$98, X83:$X$98)-K83*$AZ$3)/Z83, 0)</f>
        <v>-3.6506365017101288E+28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0.90658776299999999</v>
      </c>
      <c r="Q84" s="5">
        <f t="shared" si="91"/>
        <v>50</v>
      </c>
      <c r="R84">
        <f t="shared" si="62"/>
        <v>1000000</v>
      </c>
      <c r="S84">
        <f t="shared" si="63"/>
        <v>-3.9076962730623083E+29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-11.439091542885068</v>
      </c>
      <c r="AC84">
        <f t="shared" si="64"/>
        <v>-10.213474591861667</v>
      </c>
      <c r="AE84">
        <f t="shared" si="65"/>
        <v>0</v>
      </c>
      <c r="AF84">
        <f t="shared" si="66"/>
        <v>0</v>
      </c>
      <c r="AG84">
        <f t="shared" si="67"/>
        <v>-1.3068408952697043E-27</v>
      </c>
      <c r="AH84">
        <f t="shared" si="68"/>
        <v>-2.840748567478122E-22</v>
      </c>
      <c r="AI84">
        <f t="shared" si="69"/>
        <v>-2.8407616358870745E-22</v>
      </c>
      <c r="AJ84">
        <f t="shared" si="70"/>
        <v>-1.225616951023401</v>
      </c>
      <c r="AK84">
        <f t="shared" si="92"/>
        <v>-0.80073640800195478</v>
      </c>
      <c r="AL84">
        <f t="shared" si="71"/>
        <v>-2.0263533590253555</v>
      </c>
      <c r="AN84">
        <f t="shared" si="72"/>
        <v>0</v>
      </c>
      <c r="AO84">
        <f t="shared" si="73"/>
        <v>0</v>
      </c>
      <c r="AP84">
        <f t="shared" si="74"/>
        <v>-2.1967507326103923E-31</v>
      </c>
      <c r="AQ84">
        <f t="shared" si="75"/>
        <v>-4.7751922359925819E-26</v>
      </c>
      <c r="AR84">
        <f t="shared" si="76"/>
        <v>-4.775214203499908E-26</v>
      </c>
      <c r="AS84">
        <f t="shared" si="77"/>
        <v>-2.0602163161604476E-4</v>
      </c>
      <c r="AT84">
        <f t="shared" si="78"/>
        <v>-1.3460079932248249E-4</v>
      </c>
      <c r="AU84">
        <f t="shared" si="79"/>
        <v>-3.4062243093852722E-4</v>
      </c>
      <c r="AW84">
        <v>81</v>
      </c>
      <c r="AX84">
        <f>IF(Z84&gt;0, (R84*SUMPRODUCT(K84:$K$98, X84:$X$98)-K84*$AZ$3)/Z84, 0)</f>
        <v>-3.9076962730623083E+29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0.91219363099999995</v>
      </c>
      <c r="Q85" s="5">
        <f t="shared" si="91"/>
        <v>50</v>
      </c>
      <c r="R85">
        <f t="shared" si="62"/>
        <v>1000000</v>
      </c>
      <c r="S85">
        <f t="shared" si="63"/>
        <v>-4.4842274152645711E+30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-10.213474591861667</v>
      </c>
      <c r="AC85">
        <f t="shared" si="64"/>
        <v>-9.119173742733631</v>
      </c>
      <c r="AE85">
        <f t="shared" si="65"/>
        <v>0</v>
      </c>
      <c r="AF85">
        <f t="shared" si="66"/>
        <v>0</v>
      </c>
      <c r="AG85">
        <f t="shared" si="67"/>
        <v>-1.0168054492164506E-28</v>
      </c>
      <c r="AH85">
        <f t="shared" si="68"/>
        <v>-2.3841838827907243E-23</v>
      </c>
      <c r="AI85">
        <f t="shared" si="69"/>
        <v>-2.3841940508452166E-23</v>
      </c>
      <c r="AJ85">
        <f t="shared" si="70"/>
        <v>-1.0943008491280359</v>
      </c>
      <c r="AK85">
        <f t="shared" si="92"/>
        <v>-0.71494322143031674</v>
      </c>
      <c r="AL85">
        <f t="shared" si="71"/>
        <v>-1.8092440705583526</v>
      </c>
      <c r="AN85">
        <f t="shared" si="72"/>
        <v>0</v>
      </c>
      <c r="AO85">
        <f t="shared" si="73"/>
        <v>0</v>
      </c>
      <c r="AP85">
        <f t="shared" si="74"/>
        <v>-1.5260821259152203E-32</v>
      </c>
      <c r="AQ85">
        <f t="shared" si="75"/>
        <v>-3.5783250485388991E-27</v>
      </c>
      <c r="AR85">
        <f t="shared" si="76"/>
        <v>-3.5783403093601587E-27</v>
      </c>
      <c r="AS85">
        <f t="shared" si="77"/>
        <v>-1.6423918336738253E-4</v>
      </c>
      <c r="AT85">
        <f t="shared" si="78"/>
        <v>-1.0730293313335656E-4</v>
      </c>
      <c r="AU85">
        <f t="shared" si="79"/>
        <v>-2.7154211650073907E-4</v>
      </c>
      <c r="AW85">
        <v>82</v>
      </c>
      <c r="AX85">
        <f>IF(Z85&gt;0, (R85*SUMPRODUCT(K85:$K$98, X85:$X$98)-K85*$AZ$3)/Z85, 0)</f>
        <v>-4.4842274152645711E+30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0.91779930600000004</v>
      </c>
      <c r="Q86" s="5">
        <f t="shared" si="91"/>
        <v>50</v>
      </c>
      <c r="R86">
        <f t="shared" si="62"/>
        <v>1000000</v>
      </c>
      <c r="S86">
        <f t="shared" si="63"/>
        <v>-5.5453407108729363E+31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-9.119173742733631</v>
      </c>
      <c r="AC86">
        <f t="shared" si="64"/>
        <v>-8.1421194131550276</v>
      </c>
      <c r="AE86">
        <f t="shared" si="65"/>
        <v>0</v>
      </c>
      <c r="AF86">
        <f t="shared" si="66"/>
        <v>0</v>
      </c>
      <c r="AG86">
        <f t="shared" si="67"/>
        <v>-7.3414059096409525E-30</v>
      </c>
      <c r="AH86">
        <f t="shared" si="68"/>
        <v>-1.8664466712557531E-24</v>
      </c>
      <c r="AI86">
        <f t="shared" si="69"/>
        <v>-1.8664540126616628E-24</v>
      </c>
      <c r="AJ86">
        <f t="shared" si="70"/>
        <v>-0.97705432957860339</v>
      </c>
      <c r="AK86">
        <f t="shared" si="92"/>
        <v>-0.63834216199135418</v>
      </c>
      <c r="AL86">
        <f t="shared" si="71"/>
        <v>-1.6153964915699577</v>
      </c>
      <c r="AN86">
        <f t="shared" si="72"/>
        <v>0</v>
      </c>
      <c r="AO86">
        <f t="shared" si="73"/>
        <v>0</v>
      </c>
      <c r="AP86">
        <f t="shared" si="74"/>
        <v>-9.8378739814352095E-34</v>
      </c>
      <c r="AQ86">
        <f t="shared" si="75"/>
        <v>-2.5011377072571317E-28</v>
      </c>
      <c r="AR86">
        <f t="shared" si="76"/>
        <v>-2.5011475451311133E-28</v>
      </c>
      <c r="AS86">
        <f t="shared" si="77"/>
        <v>-1.3093047143445671E-4</v>
      </c>
      <c r="AT86">
        <f t="shared" si="78"/>
        <v>-8.5541241337178377E-5</v>
      </c>
      <c r="AU86">
        <f t="shared" si="79"/>
        <v>-2.164717127716351E-4</v>
      </c>
      <c r="AW86">
        <v>83</v>
      </c>
      <c r="AX86">
        <f>IF(Z86&gt;0, (R86*SUMPRODUCT(K86:$K$98, X86:$X$98)-K86*$AZ$3)/Z86, 0)</f>
        <v>-5.5453407108729363E+31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0.92340517499999997</v>
      </c>
      <c r="Q87" s="5">
        <f t="shared" si="91"/>
        <v>50</v>
      </c>
      <c r="R87">
        <f t="shared" si="62"/>
        <v>1000000</v>
      </c>
      <c r="S87">
        <f t="shared" si="63"/>
        <v>-7.4348075293829596E+32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-8.1421194131550276</v>
      </c>
      <c r="AC87">
        <f t="shared" si="64"/>
        <v>-7.2697494760312749</v>
      </c>
      <c r="AE87">
        <f t="shared" si="65"/>
        <v>0</v>
      </c>
      <c r="AF87">
        <f t="shared" si="66"/>
        <v>0</v>
      </c>
      <c r="AG87">
        <f t="shared" si="67"/>
        <v>-4.8889964180650526E-31</v>
      </c>
      <c r="AH87">
        <f t="shared" si="68"/>
        <v>-1.3558184417476076E-25</v>
      </c>
      <c r="AI87">
        <f t="shared" si="69"/>
        <v>-1.3558233307440256E-25</v>
      </c>
      <c r="AJ87">
        <f t="shared" si="70"/>
        <v>-0.87236993712375277</v>
      </c>
      <c r="AK87">
        <f t="shared" si="92"/>
        <v>-0.56994835892085194</v>
      </c>
      <c r="AL87">
        <f t="shared" si="71"/>
        <v>-1.4423182960446046</v>
      </c>
      <c r="AN87">
        <f t="shared" si="72"/>
        <v>0</v>
      </c>
      <c r="AO87">
        <f t="shared" si="73"/>
        <v>0</v>
      </c>
      <c r="AP87">
        <f t="shared" si="74"/>
        <v>-5.8495669300511716E-35</v>
      </c>
      <c r="AQ87">
        <f t="shared" si="75"/>
        <v>-1.6222042402598436E-29</v>
      </c>
      <c r="AR87">
        <f t="shared" si="76"/>
        <v>-1.6222100898267738E-29</v>
      </c>
      <c r="AS87">
        <f t="shared" si="77"/>
        <v>-1.0437697021241761E-4</v>
      </c>
      <c r="AT87">
        <f t="shared" si="78"/>
        <v>-6.8192953872112848E-5</v>
      </c>
      <c r="AU87">
        <f t="shared" si="79"/>
        <v>-1.7256992408453046E-4</v>
      </c>
      <c r="AW87">
        <v>84</v>
      </c>
      <c r="AX87">
        <f>IF(Z87&gt;0, (R87*SUMPRODUCT(K87:$K$98, X87:$X$98)-K87*$AZ$3)/Z87, 0)</f>
        <v>-7.4348075293829596E+32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0.92901104300000004</v>
      </c>
      <c r="Q88" s="5">
        <f t="shared" si="91"/>
        <v>50</v>
      </c>
      <c r="R88">
        <f t="shared" si="62"/>
        <v>1000000</v>
      </c>
      <c r="S88">
        <f t="shared" si="63"/>
        <v>-1.0884299937081464E+34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-7.2697494760312749</v>
      </c>
      <c r="AC88">
        <f t="shared" si="64"/>
        <v>-6.4908477464564944</v>
      </c>
      <c r="AE88">
        <f t="shared" si="65"/>
        <v>0</v>
      </c>
      <c r="AF88">
        <f t="shared" si="66"/>
        <v>0</v>
      </c>
      <c r="AG88">
        <f t="shared" si="67"/>
        <v>-2.9817479231452354E-32</v>
      </c>
      <c r="AH88">
        <f t="shared" si="68"/>
        <v>-9.0838633231397574E-27</v>
      </c>
      <c r="AI88">
        <f t="shared" si="69"/>
        <v>-9.0838931406189895E-27</v>
      </c>
      <c r="AJ88">
        <f t="shared" si="70"/>
        <v>-0.77890172957478043</v>
      </c>
      <c r="AK88">
        <f t="shared" si="92"/>
        <v>-0.50888246332218934</v>
      </c>
      <c r="AL88">
        <f t="shared" si="71"/>
        <v>-1.2877841928969698</v>
      </c>
      <c r="AN88">
        <f t="shared" si="72"/>
        <v>0</v>
      </c>
      <c r="AO88">
        <f t="shared" si="73"/>
        <v>0</v>
      </c>
      <c r="AP88">
        <f t="shared" si="74"/>
        <v>-3.1853480889777938E-36</v>
      </c>
      <c r="AQ88">
        <f t="shared" si="75"/>
        <v>-9.7041290621163336E-31</v>
      </c>
      <c r="AR88">
        <f t="shared" si="76"/>
        <v>-9.7041609155972236E-31</v>
      </c>
      <c r="AS88">
        <f t="shared" si="77"/>
        <v>-8.3208681610664673E-5</v>
      </c>
      <c r="AT88">
        <f t="shared" si="78"/>
        <v>-5.4363005318967524E-5</v>
      </c>
      <c r="AU88">
        <f t="shared" si="79"/>
        <v>-1.375716869296322E-4</v>
      </c>
      <c r="AW88">
        <v>85</v>
      </c>
      <c r="AX88">
        <f>IF(Z88&gt;0, (R88*SUMPRODUCT(K88:$K$98, X88:$X$98)-K88*$AZ$3)/Z88, 0)</f>
        <v>-1.0884299937081464E+34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-6.4908477464564944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-5.9634958462904703E-28</v>
      </c>
      <c r="AI89">
        <f t="shared" si="69"/>
        <v>-5.9634958462904703E-28</v>
      </c>
      <c r="AJ89">
        <f t="shared" si="70"/>
        <v>-6.4908477464564944</v>
      </c>
      <c r="AK89">
        <f t="shared" si="92"/>
        <v>-0.45435934225195468</v>
      </c>
      <c r="AL89">
        <f t="shared" si="71"/>
        <v>-6.9452070887084494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-5.6881215874603449E-32</v>
      </c>
      <c r="AR89">
        <f t="shared" si="76"/>
        <v>-5.6881215874603449E-32</v>
      </c>
      <c r="AS89">
        <f t="shared" si="77"/>
        <v>-6.1911221436506357E-4</v>
      </c>
      <c r="AT89">
        <f t="shared" si="78"/>
        <v>-4.3337855005554457E-5</v>
      </c>
      <c r="AU89">
        <f t="shared" si="79"/>
        <v>-6.6245006937061806E-4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102885.11625043846</v>
      </c>
      <c r="AO91" s="6">
        <f t="shared" si="93"/>
        <v>-10288.511625043846</v>
      </c>
      <c r="AP91" s="6">
        <f t="shared" si="93"/>
        <v>-2976.7898378830978</v>
      </c>
      <c r="AQ91" s="6">
        <f t="shared" si="93"/>
        <v>-60759.6760128639</v>
      </c>
      <c r="AR91" s="6">
        <f t="shared" si="93"/>
        <v>28860.138774647603</v>
      </c>
      <c r="AS91" s="6">
        <f t="shared" si="93"/>
        <v>-14518.671841971558</v>
      </c>
      <c r="AT91" s="6">
        <f t="shared" si="93"/>
        <v>7297.7417548209241</v>
      </c>
      <c r="AU91" s="6">
        <f t="shared" si="93"/>
        <v>21639.208687496997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261188.83378056606</v>
      </c>
      <c r="K3">
        <v>1</v>
      </c>
      <c r="L3" s="2">
        <v>0</v>
      </c>
      <c r="O3">
        <f>$C$3</f>
        <v>261188.83378056606</v>
      </c>
      <c r="P3">
        <f>O3*C5</f>
        <v>26118.883378056606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261188.83378056606</v>
      </c>
      <c r="AF3">
        <f t="shared" ref="AF3:AF34" si="4">-$Z3*P3</f>
        <v>-26118.883378056606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232550.04219850944</v>
      </c>
      <c r="AJ3">
        <f t="shared" ref="AJ3:AJ34" si="8">AB3-AC3</f>
        <v>0</v>
      </c>
      <c r="AL3">
        <f t="shared" ref="AL3:AL34" si="9">SUM(AI3:AK3)</f>
        <v>232550.04219850944</v>
      </c>
      <c r="AN3">
        <f t="shared" ref="AN3:AN34" si="10">AE3*$K3</f>
        <v>261188.83378056606</v>
      </c>
      <c r="AO3">
        <f t="shared" ref="AO3:AO34" si="11">AF3*$K3</f>
        <v>-26118.883378056606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232550.04219850944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232550.04219850944</v>
      </c>
      <c r="AW3">
        <v>0</v>
      </c>
      <c r="AX3">
        <f>IF(Z3&gt;0, (R3*SUMPRODUCT(K3:$K$98, X3:$X$98)-K3*$AZ$3)/Z3, 0)</f>
        <v>0</v>
      </c>
      <c r="AZ3">
        <f>C6*ABS(SUMPRODUCT(X4:X79, K4:K79))/1</f>
        <v>162263.05417343581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1000000</v>
      </c>
      <c r="S4">
        <f t="shared" si="1"/>
        <v>8091.5936428774212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7991.2780054991308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-7991.2780054991308</v>
      </c>
      <c r="AK4">
        <f>G4*SUM(AB4, AE4:AF4)</f>
        <v>0</v>
      </c>
      <c r="AL4">
        <f t="shared" si="9"/>
        <v>-10388.79100549913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-2279.4381061038216</v>
      </c>
      <c r="AR4">
        <f t="shared" si="14"/>
        <v>-2279.4381061038216</v>
      </c>
      <c r="AS4">
        <f t="shared" si="15"/>
        <v>-7597.7163011020439</v>
      </c>
      <c r="AT4">
        <f t="shared" si="16"/>
        <v>0</v>
      </c>
      <c r="AU4">
        <f t="shared" si="17"/>
        <v>-9877.1544072058659</v>
      </c>
      <c r="AW4">
        <v>1</v>
      </c>
      <c r="AX4">
        <f>IF(Z4&gt;0, (R4*SUMPRODUCT(K4:$K$98, X4:$X$98)-K4*$AZ$3)/Z4, 0)</f>
        <v>8091.5936428774212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2.5466569999999999E-3</v>
      </c>
      <c r="Q5" s="5">
        <f t="shared" ref="Q5:Q36" si="29">$C$8</f>
        <v>50</v>
      </c>
      <c r="R5">
        <f t="shared" si="0"/>
        <v>1000000</v>
      </c>
      <c r="S5">
        <f t="shared" si="1"/>
        <v>13976.039335903535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7991.2780054991308</v>
      </c>
      <c r="AC5">
        <f t="shared" si="2"/>
        <v>13629.592570570123</v>
      </c>
      <c r="AE5">
        <f t="shared" si="3"/>
        <v>0</v>
      </c>
      <c r="AF5">
        <f t="shared" si="4"/>
        <v>0</v>
      </c>
      <c r="AG5">
        <f t="shared" si="5"/>
        <v>-48.760568867163201</v>
      </c>
      <c r="AH5">
        <f t="shared" si="6"/>
        <v>-2515.0847867359589</v>
      </c>
      <c r="AI5">
        <f t="shared" si="7"/>
        <v>-2563.8453556031222</v>
      </c>
      <c r="AJ5">
        <f t="shared" si="8"/>
        <v>-5638.3145650709921</v>
      </c>
      <c r="AK5">
        <f>G5*SUM(AB5, AE5:AF5)</f>
        <v>32.764239822546436</v>
      </c>
      <c r="AL5">
        <f t="shared" si="9"/>
        <v>-8169.3956808515677</v>
      </c>
      <c r="AN5">
        <f t="shared" si="10"/>
        <v>0</v>
      </c>
      <c r="AO5">
        <f t="shared" si="11"/>
        <v>0</v>
      </c>
      <c r="AP5">
        <f t="shared" si="12"/>
        <v>-43.979854058907314</v>
      </c>
      <c r="AQ5">
        <f t="shared" si="13"/>
        <v>-2268.4940811040369</v>
      </c>
      <c r="AR5">
        <f t="shared" si="14"/>
        <v>-2312.4739351629441</v>
      </c>
      <c r="AS5">
        <f t="shared" si="15"/>
        <v>-5085.5077672612115</v>
      </c>
      <c r="AT5">
        <f t="shared" si="16"/>
        <v>29.551880120025029</v>
      </c>
      <c r="AU5">
        <f t="shared" si="17"/>
        <v>-7368.4298223041305</v>
      </c>
      <c r="AW5">
        <v>2</v>
      </c>
      <c r="AX5">
        <f>IF(Z5&gt;0, (R5*SUMPRODUCT(K5:$K$98, X5:$X$98)-K5*$AZ$3)/Z5, 0)</f>
        <v>13976.039335903535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3.8442260000000001E-3</v>
      </c>
      <c r="Q6" s="5">
        <f t="shared" si="29"/>
        <v>50</v>
      </c>
      <c r="R6">
        <f t="shared" si="0"/>
        <v>1000000</v>
      </c>
      <c r="S6">
        <f t="shared" si="1"/>
        <v>20033.593683465206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13629.592570570123</v>
      </c>
      <c r="AC6">
        <f t="shared" si="2"/>
        <v>19266.514005183708</v>
      </c>
      <c r="AE6">
        <f t="shared" si="3"/>
        <v>0</v>
      </c>
      <c r="AF6">
        <f t="shared" si="4"/>
        <v>0</v>
      </c>
      <c r="AG6">
        <f t="shared" si="5"/>
        <v>-48.08551653187763</v>
      </c>
      <c r="AH6">
        <f t="shared" si="6"/>
        <v>-3748.9329322787867</v>
      </c>
      <c r="AI6">
        <f t="shared" si="7"/>
        <v>-3797.0184488106643</v>
      </c>
      <c r="AJ6">
        <f t="shared" si="8"/>
        <v>-5636.921434613585</v>
      </c>
      <c r="AK6">
        <f>G6*SUM(AB6, AE6:AF6)</f>
        <v>96.770107251047875</v>
      </c>
      <c r="AL6">
        <f t="shared" si="9"/>
        <v>-9337.1697761732012</v>
      </c>
      <c r="AN6">
        <f t="shared" si="10"/>
        <v>0</v>
      </c>
      <c r="AO6">
        <f t="shared" si="11"/>
        <v>0</v>
      </c>
      <c r="AP6">
        <f t="shared" si="12"/>
        <v>-41.028272651469855</v>
      </c>
      <c r="AQ6">
        <f t="shared" si="13"/>
        <v>-3198.7228918637225</v>
      </c>
      <c r="AR6">
        <f t="shared" si="14"/>
        <v>-3239.7511645151922</v>
      </c>
      <c r="AS6">
        <f t="shared" si="15"/>
        <v>-4809.6218199282821</v>
      </c>
      <c r="AT6">
        <f t="shared" si="16"/>
        <v>82.567696702933617</v>
      </c>
      <c r="AU6">
        <f t="shared" si="17"/>
        <v>-7966.8052877405407</v>
      </c>
      <c r="AW6">
        <v>3</v>
      </c>
      <c r="AX6">
        <f>IF(Z6&gt;0, (R6*SUMPRODUCT(K6:$K$98, X6:$X$98)-K6*$AZ$3)/Z6, 0)</f>
        <v>20033.593683465206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5.3300140000000001E-3</v>
      </c>
      <c r="Q7" s="5">
        <f t="shared" si="29"/>
        <v>50</v>
      </c>
      <c r="R7">
        <f t="shared" si="0"/>
        <v>1000000</v>
      </c>
      <c r="S7">
        <f t="shared" si="1"/>
        <v>25735.908282449273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19266.514005183708</v>
      </c>
      <c r="AC7">
        <f t="shared" si="2"/>
        <v>24371.063522786615</v>
      </c>
      <c r="AE7">
        <f t="shared" si="3"/>
        <v>0</v>
      </c>
      <c r="AF7">
        <f t="shared" si="4"/>
        <v>0</v>
      </c>
      <c r="AG7">
        <f t="shared" si="5"/>
        <v>-47.348364890246714</v>
      </c>
      <c r="AH7">
        <f t="shared" si="6"/>
        <v>-5125.929526242784</v>
      </c>
      <c r="AI7">
        <f t="shared" si="7"/>
        <v>-5173.2778911330306</v>
      </c>
      <c r="AJ7">
        <f t="shared" si="8"/>
        <v>-5104.5495176029071</v>
      </c>
      <c r="AK7">
        <f>G7*SUM(AB7, AE7:AF7)</f>
        <v>265.87789327153519</v>
      </c>
      <c r="AL7">
        <f t="shared" si="9"/>
        <v>-10011.949515464403</v>
      </c>
      <c r="AN7">
        <f t="shared" si="10"/>
        <v>0</v>
      </c>
      <c r="AO7">
        <f t="shared" si="11"/>
        <v>0</v>
      </c>
      <c r="AP7">
        <f t="shared" si="12"/>
        <v>-37.976413477464753</v>
      </c>
      <c r="AQ7">
        <f t="shared" si="13"/>
        <v>-4111.3229484518033</v>
      </c>
      <c r="AR7">
        <f t="shared" si="14"/>
        <v>-4149.2993619292683</v>
      </c>
      <c r="AS7">
        <f t="shared" si="15"/>
        <v>-4094.1748156674548</v>
      </c>
      <c r="AT7">
        <f t="shared" si="16"/>
        <v>213.25105592985244</v>
      </c>
      <c r="AU7">
        <f t="shared" si="17"/>
        <v>-8030.2231216668706</v>
      </c>
      <c r="AW7">
        <v>4</v>
      </c>
      <c r="AX7">
        <f>IF(Z7&gt;0, (R7*SUMPRODUCT(K7:$K$98, X7:$X$98)-K7*$AZ$3)/Z7, 0)</f>
        <v>25735.908282449273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6.9004050000000001E-3</v>
      </c>
      <c r="Q8" s="5">
        <f t="shared" si="29"/>
        <v>50</v>
      </c>
      <c r="R8">
        <f t="shared" si="0"/>
        <v>1000000</v>
      </c>
      <c r="S8">
        <f t="shared" si="1"/>
        <v>31102.76457191298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24371.063522786615</v>
      </c>
      <c r="AC8">
        <f t="shared" si="2"/>
        <v>28955.528206776929</v>
      </c>
      <c r="AE8">
        <f t="shared" si="3"/>
        <v>0</v>
      </c>
      <c r="AF8">
        <f t="shared" si="4"/>
        <v>0</v>
      </c>
      <c r="AG8">
        <f t="shared" si="5"/>
        <v>-46.548158347513763</v>
      </c>
      <c r="AH8">
        <f t="shared" si="6"/>
        <v>-6534.4578766096574</v>
      </c>
      <c r="AI8">
        <f t="shared" si="7"/>
        <v>-6581.0060349571713</v>
      </c>
      <c r="AJ8">
        <f t="shared" si="8"/>
        <v>-4584.4646839903144</v>
      </c>
      <c r="AK8">
        <f t="shared" ref="AK8:AK39" si="30">G8*SUM(AB8:AB8, AE8:AF8)</f>
        <v>526.41497209219096</v>
      </c>
      <c r="AL8">
        <f t="shared" si="9"/>
        <v>-10639.055746855296</v>
      </c>
      <c r="AN8">
        <f t="shared" si="10"/>
        <v>0</v>
      </c>
      <c r="AO8">
        <f t="shared" si="11"/>
        <v>0</v>
      </c>
      <c r="AP8">
        <f t="shared" si="12"/>
        <v>-34.840049187428271</v>
      </c>
      <c r="AQ8">
        <f t="shared" si="13"/>
        <v>-4890.8666189243213</v>
      </c>
      <c r="AR8">
        <f t="shared" si="14"/>
        <v>-4925.7066681117494</v>
      </c>
      <c r="AS8">
        <f t="shared" si="15"/>
        <v>-3431.3489675748147</v>
      </c>
      <c r="AT8">
        <f t="shared" si="16"/>
        <v>394.0075004421783</v>
      </c>
      <c r="AU8">
        <f t="shared" si="17"/>
        <v>-7963.0481352443867</v>
      </c>
      <c r="AW8">
        <v>5</v>
      </c>
      <c r="AX8">
        <f>IF(Z8&gt;0, (R8*SUMPRODUCT(K8:$K$98, X8:$X$98)-K8*$AZ$3)/Z8, 0)</f>
        <v>31102.76457191298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8.6257439999999994E-3</v>
      </c>
      <c r="Q9" s="5">
        <f t="shared" si="29"/>
        <v>50</v>
      </c>
      <c r="R9">
        <f t="shared" si="0"/>
        <v>1000000</v>
      </c>
      <c r="S9">
        <f t="shared" si="1"/>
        <v>35302.752691458387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28955.528206776929</v>
      </c>
      <c r="AC9">
        <f t="shared" si="2"/>
        <v>32253.416895135535</v>
      </c>
      <c r="AE9">
        <f t="shared" si="3"/>
        <v>0</v>
      </c>
      <c r="AF9">
        <f t="shared" si="4"/>
        <v>0</v>
      </c>
      <c r="AG9">
        <f t="shared" si="5"/>
        <v>-45.681164266461508</v>
      </c>
      <c r="AH9">
        <f t="shared" si="6"/>
        <v>-8030.2499515423342</v>
      </c>
      <c r="AI9">
        <f t="shared" si="7"/>
        <v>-8075.9311158087958</v>
      </c>
      <c r="AJ9">
        <f t="shared" si="8"/>
        <v>-3297.8886883586056</v>
      </c>
      <c r="AK9">
        <f t="shared" si="30"/>
        <v>645.70827901112557</v>
      </c>
      <c r="AL9">
        <f t="shared" si="9"/>
        <v>-10728.111525156275</v>
      </c>
      <c r="AN9">
        <f t="shared" si="10"/>
        <v>0</v>
      </c>
      <c r="AO9">
        <f t="shared" si="11"/>
        <v>0</v>
      </c>
      <c r="AP9">
        <f t="shared" si="12"/>
        <v>-31.88578508842285</v>
      </c>
      <c r="AQ9">
        <f t="shared" si="13"/>
        <v>-5605.1729038172944</v>
      </c>
      <c r="AR9">
        <f t="shared" si="14"/>
        <v>-5637.0586889057167</v>
      </c>
      <c r="AS9">
        <f t="shared" si="15"/>
        <v>-2301.9503038311823</v>
      </c>
      <c r="AT9">
        <f t="shared" si="16"/>
        <v>450.70907769047892</v>
      </c>
      <c r="AU9">
        <f t="shared" si="17"/>
        <v>-7488.2999150464202</v>
      </c>
      <c r="AW9">
        <v>6</v>
      </c>
      <c r="AX9">
        <f>IF(Z9&gt;0, (R9*SUMPRODUCT(K9:$K$98, X9:$X$98)-K9*$AZ$3)/Z9, 0)</f>
        <v>35302.752691458387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1.0476563E-2</v>
      </c>
      <c r="Q10" s="5">
        <f t="shared" si="29"/>
        <v>50</v>
      </c>
      <c r="R10">
        <f t="shared" si="0"/>
        <v>1000000</v>
      </c>
      <c r="S10">
        <f t="shared" si="1"/>
        <v>36295.671560520139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32253.416895135535</v>
      </c>
      <c r="AC10">
        <f t="shared" si="2"/>
        <v>32481.556179414238</v>
      </c>
      <c r="AE10">
        <f t="shared" si="3"/>
        <v>0</v>
      </c>
      <c r="AF10">
        <f t="shared" si="4"/>
        <v>0</v>
      </c>
      <c r="AG10">
        <f t="shared" si="5"/>
        <v>-44.745771028445958</v>
      </c>
      <c r="AH10">
        <f t="shared" si="6"/>
        <v>-9571.6319070186546</v>
      </c>
      <c r="AI10">
        <f t="shared" si="7"/>
        <v>-9616.3776780470998</v>
      </c>
      <c r="AJ10">
        <f t="shared" si="8"/>
        <v>-228.13928427870269</v>
      </c>
      <c r="AK10">
        <f t="shared" si="30"/>
        <v>138.68969264908279</v>
      </c>
      <c r="AL10">
        <f t="shared" si="9"/>
        <v>-9705.8272696767199</v>
      </c>
      <c r="AN10">
        <f t="shared" si="10"/>
        <v>0</v>
      </c>
      <c r="AO10">
        <f t="shared" si="11"/>
        <v>0</v>
      </c>
      <c r="AP10">
        <f t="shared" si="12"/>
        <v>-29.624275634312145</v>
      </c>
      <c r="AQ10">
        <f t="shared" si="13"/>
        <v>-6336.9711900469028</v>
      </c>
      <c r="AR10">
        <f t="shared" si="14"/>
        <v>-6366.5954656812146</v>
      </c>
      <c r="AS10">
        <f t="shared" si="15"/>
        <v>-151.04133608940313</v>
      </c>
      <c r="AT10">
        <f t="shared" si="16"/>
        <v>91.820558417968471</v>
      </c>
      <c r="AU10">
        <f t="shared" si="17"/>
        <v>-6425.8162433526495</v>
      </c>
      <c r="AW10">
        <v>7</v>
      </c>
      <c r="AX10">
        <f>IF(Z10&gt;0, (R10*SUMPRODUCT(K10:$K$98, X10:$X$98)-K10*$AZ$3)/Z10, 0)</f>
        <v>36295.671560520139</v>
      </c>
    </row>
    <row r="11" spans="1:52" x14ac:dyDescent="0.25">
      <c r="A11" t="s">
        <v>33</v>
      </c>
      <c r="C11" s="25">
        <f>AU81</f>
        <v>57539.044612842037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1.2607808E-2</v>
      </c>
      <c r="Q11" s="5">
        <f t="shared" si="29"/>
        <v>50</v>
      </c>
      <c r="R11">
        <f t="shared" si="0"/>
        <v>1000000</v>
      </c>
      <c r="S11">
        <f t="shared" si="1"/>
        <v>35916.821912359723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32481.556179414238</v>
      </c>
      <c r="AC11">
        <f t="shared" si="2"/>
        <v>31415.845916428803</v>
      </c>
      <c r="AE11">
        <f t="shared" si="3"/>
        <v>0</v>
      </c>
      <c r="AF11">
        <f t="shared" si="4"/>
        <v>0</v>
      </c>
      <c r="AG11">
        <f t="shared" si="5"/>
        <v>-43.734167228222887</v>
      </c>
      <c r="AH11">
        <f t="shared" si="6"/>
        <v>-11282.921798772184</v>
      </c>
      <c r="AI11">
        <f t="shared" si="7"/>
        <v>-11326.655966000408</v>
      </c>
      <c r="AJ11">
        <f t="shared" si="8"/>
        <v>1065.7102629854344</v>
      </c>
      <c r="AK11">
        <f t="shared" si="30"/>
        <v>51.970489887062783</v>
      </c>
      <c r="AL11">
        <f t="shared" si="9"/>
        <v>-10208.975213127911</v>
      </c>
      <c r="AN11">
        <f t="shared" si="10"/>
        <v>0</v>
      </c>
      <c r="AO11">
        <f t="shared" si="11"/>
        <v>0</v>
      </c>
      <c r="AP11">
        <f t="shared" si="12"/>
        <v>-27.533792029890201</v>
      </c>
      <c r="AQ11">
        <f t="shared" si="13"/>
        <v>-7103.4077469852746</v>
      </c>
      <c r="AR11">
        <f t="shared" si="14"/>
        <v>-7130.9415390151653</v>
      </c>
      <c r="AS11">
        <f t="shared" si="15"/>
        <v>670.94097372510737</v>
      </c>
      <c r="AT11">
        <f t="shared" si="16"/>
        <v>32.719147315064681</v>
      </c>
      <c r="AU11">
        <f t="shared" si="17"/>
        <v>-6427.2814179749939</v>
      </c>
      <c r="AW11">
        <v>8</v>
      </c>
      <c r="AX11">
        <f>IF(Z11&gt;0, (R11*SUMPRODUCT(K11:$K$98, X11:$X$98)-K11*$AZ$3)/Z11, 0)</f>
        <v>35916.821912359723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1.5033739000000001E-2</v>
      </c>
      <c r="Q12" s="5">
        <f t="shared" si="29"/>
        <v>50</v>
      </c>
      <c r="R12">
        <f t="shared" si="0"/>
        <v>1000000</v>
      </c>
      <c r="S12">
        <f t="shared" si="1"/>
        <v>36450.729587644375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31415.845916428803</v>
      </c>
      <c r="AC12">
        <f t="shared" si="2"/>
        <v>31084.699220503564</v>
      </c>
      <c r="AE12">
        <f t="shared" si="3"/>
        <v>0</v>
      </c>
      <c r="AF12">
        <f t="shared" si="4"/>
        <v>0</v>
      </c>
      <c r="AG12">
        <f t="shared" si="5"/>
        <v>-42.639337500449201</v>
      </c>
      <c r="AH12">
        <f t="shared" si="6"/>
        <v>-13149.761109829125</v>
      </c>
      <c r="AI12">
        <f t="shared" si="7"/>
        <v>-13192.400447329575</v>
      </c>
      <c r="AJ12">
        <f t="shared" si="8"/>
        <v>331.14669592523933</v>
      </c>
      <c r="AK12">
        <f t="shared" si="30"/>
        <v>659.73276424500489</v>
      </c>
      <c r="AL12">
        <f t="shared" si="9"/>
        <v>-12201.520987159331</v>
      </c>
      <c r="AN12">
        <f t="shared" si="10"/>
        <v>0</v>
      </c>
      <c r="AO12">
        <f t="shared" si="11"/>
        <v>0</v>
      </c>
      <c r="AP12">
        <f t="shared" si="12"/>
        <v>-25.064909679303131</v>
      </c>
      <c r="AQ12">
        <f t="shared" si="13"/>
        <v>-7729.894361487386</v>
      </c>
      <c r="AR12">
        <f t="shared" si="14"/>
        <v>-7754.9592711666892</v>
      </c>
      <c r="AS12">
        <f t="shared" si="15"/>
        <v>194.659732315924</v>
      </c>
      <c r="AT12">
        <f t="shared" si="16"/>
        <v>387.81423721941803</v>
      </c>
      <c r="AU12">
        <f t="shared" si="17"/>
        <v>-7172.4853016313473</v>
      </c>
      <c r="AW12">
        <v>9</v>
      </c>
      <c r="AX12">
        <f>IF(Z12&gt;0, (R12*SUMPRODUCT(K12:$K$98, X12:$X$98)-K12*$AZ$3)/Z12, 0)</f>
        <v>36450.729587644375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1.7719183999999999E-2</v>
      </c>
      <c r="Q13" s="5">
        <f t="shared" si="29"/>
        <v>50</v>
      </c>
      <c r="R13">
        <f t="shared" si="0"/>
        <v>1000000</v>
      </c>
      <c r="S13">
        <f t="shared" si="1"/>
        <v>40492.77898583663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31084.699220503564</v>
      </c>
      <c r="AC13">
        <f t="shared" si="2"/>
        <v>33574.514694619967</v>
      </c>
      <c r="AE13">
        <f t="shared" si="3"/>
        <v>0</v>
      </c>
      <c r="AF13">
        <f t="shared" si="4"/>
        <v>0</v>
      </c>
      <c r="AG13">
        <f t="shared" si="5"/>
        <v>-41.457409858636154</v>
      </c>
      <c r="AH13">
        <f t="shared" si="6"/>
        <v>-15110.685336171191</v>
      </c>
      <c r="AI13">
        <f t="shared" si="7"/>
        <v>-15152.142746029827</v>
      </c>
      <c r="AJ13">
        <f t="shared" si="8"/>
        <v>-2489.8154741164035</v>
      </c>
      <c r="AK13">
        <f t="shared" si="30"/>
        <v>2175.9289454352497</v>
      </c>
      <c r="AL13">
        <f t="shared" si="9"/>
        <v>-15466.029274710983</v>
      </c>
      <c r="AN13">
        <f t="shared" si="10"/>
        <v>0</v>
      </c>
      <c r="AO13">
        <f t="shared" si="11"/>
        <v>0</v>
      </c>
      <c r="AP13">
        <f t="shared" si="12"/>
        <v>-21.759045389249238</v>
      </c>
      <c r="AQ13">
        <f t="shared" si="13"/>
        <v>-7930.8883312670205</v>
      </c>
      <c r="AR13">
        <f t="shared" si="14"/>
        <v>-7952.6473766562694</v>
      </c>
      <c r="AS13">
        <f t="shared" si="15"/>
        <v>-1306.7870881679869</v>
      </c>
      <c r="AT13">
        <f t="shared" si="16"/>
        <v>1142.0428060737606</v>
      </c>
      <c r="AU13">
        <f t="shared" si="17"/>
        <v>-8117.3916587504973</v>
      </c>
      <c r="AW13">
        <v>10</v>
      </c>
      <c r="AX13">
        <f>IF(Z13&gt;0, (R13*SUMPRODUCT(K13:$K$98, X13:$X$98)-K13*$AZ$3)/Z13, 0)</f>
        <v>40492.77898583663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2.0768709E-2</v>
      </c>
      <c r="Q14" s="5">
        <f t="shared" si="29"/>
        <v>50</v>
      </c>
      <c r="R14">
        <f t="shared" si="0"/>
        <v>1000000</v>
      </c>
      <c r="S14">
        <f t="shared" si="1"/>
        <v>43263.804698424487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33574.514694619967</v>
      </c>
      <c r="AC14">
        <f t="shared" si="2"/>
        <v>34768.36728799915</v>
      </c>
      <c r="AE14">
        <f t="shared" si="3"/>
        <v>0</v>
      </c>
      <c r="AF14">
        <f t="shared" si="4"/>
        <v>0</v>
      </c>
      <c r="AG14">
        <f t="shared" si="5"/>
        <v>-40.181818878802048</v>
      </c>
      <c r="AH14">
        <f t="shared" si="6"/>
        <v>-17220.337624954907</v>
      </c>
      <c r="AI14">
        <f t="shared" si="7"/>
        <v>-17260.519443833709</v>
      </c>
      <c r="AJ14">
        <f t="shared" si="8"/>
        <v>-1193.8525933791825</v>
      </c>
      <c r="AK14">
        <f t="shared" si="30"/>
        <v>2350.216028623398</v>
      </c>
      <c r="AL14">
        <f t="shared" si="9"/>
        <v>-16104.156008589494</v>
      </c>
      <c r="AN14">
        <f t="shared" si="10"/>
        <v>0</v>
      </c>
      <c r="AO14">
        <f t="shared" si="11"/>
        <v>0</v>
      </c>
      <c r="AP14">
        <f t="shared" si="12"/>
        <v>-18.829953262097888</v>
      </c>
      <c r="AQ14">
        <f t="shared" si="13"/>
        <v>-8069.7728894126622</v>
      </c>
      <c r="AR14">
        <f t="shared" si="14"/>
        <v>-8088.6028426747598</v>
      </c>
      <c r="AS14">
        <f t="shared" si="15"/>
        <v>-559.46169592197839</v>
      </c>
      <c r="AT14">
        <f t="shared" si="16"/>
        <v>1101.3552698620711</v>
      </c>
      <c r="AU14">
        <f t="shared" si="17"/>
        <v>-7546.7092687346667</v>
      </c>
      <c r="AW14">
        <v>11</v>
      </c>
      <c r="AX14">
        <f>IF(Z14&gt;0, (R14*SUMPRODUCT(K14:$K$98, X14:$X$98)-K14*$AZ$3)/Z14, 0)</f>
        <v>43263.804698424487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2.4225090000000001E-2</v>
      </c>
      <c r="Q15" s="5">
        <f t="shared" si="29"/>
        <v>50</v>
      </c>
      <c r="R15">
        <f t="shared" si="0"/>
        <v>1000000</v>
      </c>
      <c r="S15">
        <f t="shared" si="1"/>
        <v>44896.604229965444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34768.36728799915</v>
      </c>
      <c r="AC15">
        <f t="shared" si="2"/>
        <v>34845.684509877727</v>
      </c>
      <c r="AE15">
        <f t="shared" si="3"/>
        <v>0</v>
      </c>
      <c r="AF15">
        <f t="shared" si="4"/>
        <v>0</v>
      </c>
      <c r="AG15">
        <f t="shared" si="5"/>
        <v>-38.806592511311344</v>
      </c>
      <c r="AH15">
        <f t="shared" si="6"/>
        <v>-19468.163574053571</v>
      </c>
      <c r="AI15">
        <f t="shared" si="7"/>
        <v>-19506.970166564883</v>
      </c>
      <c r="AJ15">
        <f t="shared" si="8"/>
        <v>-77.317221878576674</v>
      </c>
      <c r="AK15">
        <f t="shared" si="30"/>
        <v>2433.7857101599407</v>
      </c>
      <c r="AL15">
        <f t="shared" si="9"/>
        <v>-17150.501678283519</v>
      </c>
      <c r="AN15">
        <f t="shared" si="10"/>
        <v>0</v>
      </c>
      <c r="AO15">
        <f t="shared" si="11"/>
        <v>0</v>
      </c>
      <c r="AP15">
        <f t="shared" si="12"/>
        <v>-16.237050372327491</v>
      </c>
      <c r="AQ15">
        <f t="shared" si="13"/>
        <v>-8145.6662941091927</v>
      </c>
      <c r="AR15">
        <f t="shared" si="14"/>
        <v>-8161.9033444815204</v>
      </c>
      <c r="AS15">
        <f t="shared" si="15"/>
        <v>-32.350266927583128</v>
      </c>
      <c r="AT15">
        <f t="shared" si="16"/>
        <v>1018.3192755148299</v>
      </c>
      <c r="AU15">
        <f t="shared" si="17"/>
        <v>-7175.9343358942733</v>
      </c>
      <c r="AW15">
        <v>12</v>
      </c>
      <c r="AX15">
        <f>IF(Z15&gt;0, (R15*SUMPRODUCT(K15:$K$98, X15:$X$98)-K15*$AZ$3)/Z15, 0)</f>
        <v>44896.604229965444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2.7828815E-2</v>
      </c>
      <c r="Q16" s="5">
        <f t="shared" si="29"/>
        <v>50</v>
      </c>
      <c r="R16">
        <f t="shared" si="0"/>
        <v>1000000</v>
      </c>
      <c r="S16">
        <f t="shared" si="1"/>
        <v>45494.768644746102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34845.684509877727</v>
      </c>
      <c r="AC16">
        <f t="shared" si="2"/>
        <v>33974.205815135741</v>
      </c>
      <c r="AE16">
        <f t="shared" si="3"/>
        <v>0</v>
      </c>
      <c r="AF16">
        <f t="shared" si="4"/>
        <v>0</v>
      </c>
      <c r="AG16">
        <f t="shared" si="5"/>
        <v>-37.338585102420566</v>
      </c>
      <c r="AH16">
        <f t="shared" si="6"/>
        <v>-21598.829675553377</v>
      </c>
      <c r="AI16">
        <f t="shared" si="7"/>
        <v>-21636.168260655799</v>
      </c>
      <c r="AJ16">
        <f t="shared" si="8"/>
        <v>871.47869474198524</v>
      </c>
      <c r="AK16">
        <f t="shared" si="30"/>
        <v>2439.1979156914413</v>
      </c>
      <c r="AL16">
        <f t="shared" si="9"/>
        <v>-18325.491650222371</v>
      </c>
      <c r="AN16">
        <f t="shared" si="10"/>
        <v>0</v>
      </c>
      <c r="AO16">
        <f t="shared" si="11"/>
        <v>0</v>
      </c>
      <c r="AP16">
        <f t="shared" si="12"/>
        <v>-13.948948212184852</v>
      </c>
      <c r="AQ16">
        <f t="shared" si="13"/>
        <v>-8068.8905528068371</v>
      </c>
      <c r="AR16">
        <f t="shared" si="14"/>
        <v>-8082.8395010190225</v>
      </c>
      <c r="AS16">
        <f t="shared" si="15"/>
        <v>325.56700120354446</v>
      </c>
      <c r="AT16">
        <f t="shared" si="16"/>
        <v>911.23553053550063</v>
      </c>
      <c r="AU16">
        <f t="shared" si="17"/>
        <v>-6846.0369692799768</v>
      </c>
      <c r="AW16">
        <v>13</v>
      </c>
      <c r="AX16">
        <f>IF(Z16&gt;0, (R16*SUMPRODUCT(K16:$K$98, X16:$X$98)-K16*$AZ$3)/Z16, 0)</f>
        <v>45494.768644746102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3.1684449000000003E-2</v>
      </c>
      <c r="Q17" s="5">
        <f t="shared" si="29"/>
        <v>50</v>
      </c>
      <c r="R17">
        <f t="shared" si="0"/>
        <v>1000000</v>
      </c>
      <c r="S17">
        <f t="shared" si="1"/>
        <v>45274.150038924156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33974.205815135741</v>
      </c>
      <c r="AC17">
        <f t="shared" si="2"/>
        <v>32400.125618906772</v>
      </c>
      <c r="AE17">
        <f t="shared" si="3"/>
        <v>0</v>
      </c>
      <c r="AF17">
        <f t="shared" si="4"/>
        <v>0</v>
      </c>
      <c r="AG17">
        <f t="shared" si="5"/>
        <v>-35.782146755986552</v>
      </c>
      <c r="AH17">
        <f t="shared" si="6"/>
        <v>-23661.049908196084</v>
      </c>
      <c r="AI17">
        <f t="shared" si="7"/>
        <v>-23696.832054952072</v>
      </c>
      <c r="AJ17">
        <f t="shared" si="8"/>
        <v>1574.0801962289697</v>
      </c>
      <c r="AK17">
        <f t="shared" si="30"/>
        <v>2378.1944070595023</v>
      </c>
      <c r="AL17">
        <f t="shared" si="9"/>
        <v>-19744.557451663601</v>
      </c>
      <c r="AN17">
        <f t="shared" si="10"/>
        <v>0</v>
      </c>
      <c r="AO17">
        <f t="shared" si="11"/>
        <v>0</v>
      </c>
      <c r="AP17">
        <f t="shared" si="12"/>
        <v>-11.935262492705704</v>
      </c>
      <c r="AQ17">
        <f t="shared" si="13"/>
        <v>-7892.2274684395015</v>
      </c>
      <c r="AR17">
        <f t="shared" si="14"/>
        <v>-7904.1627309322075</v>
      </c>
      <c r="AS17">
        <f t="shared" si="15"/>
        <v>525.04005572050471</v>
      </c>
      <c r="AT17">
        <f t="shared" si="16"/>
        <v>793.25521468861825</v>
      </c>
      <c r="AU17">
        <f t="shared" si="17"/>
        <v>-6585.8674605230844</v>
      </c>
      <c r="AW17">
        <v>14</v>
      </c>
      <c r="AX17">
        <f>IF(Z17&gt;0, (R17*SUMPRODUCT(K17:$K$98, X17:$X$98)-K17*$AZ$3)/Z17, 0)</f>
        <v>45274.150038924156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3.5933631000000001E-2</v>
      </c>
      <c r="Q18" s="5">
        <f t="shared" si="29"/>
        <v>50</v>
      </c>
      <c r="R18">
        <f t="shared" si="0"/>
        <v>1000000</v>
      </c>
      <c r="S18">
        <f t="shared" si="1"/>
        <v>44388.004665734414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32400.125618906772</v>
      </c>
      <c r="AC18">
        <f t="shared" si="2"/>
        <v>30306.835968840351</v>
      </c>
      <c r="AE18">
        <f t="shared" si="3"/>
        <v>0</v>
      </c>
      <c r="AF18">
        <f t="shared" si="4"/>
        <v>0</v>
      </c>
      <c r="AG18">
        <f t="shared" si="5"/>
        <v>-34.138542830509223</v>
      </c>
      <c r="AH18">
        <f t="shared" si="6"/>
        <v>-25715.649158349359</v>
      </c>
      <c r="AI18">
        <f t="shared" si="7"/>
        <v>-25749.787701179866</v>
      </c>
      <c r="AJ18">
        <f t="shared" si="8"/>
        <v>2093.289650066421</v>
      </c>
      <c r="AK18">
        <f t="shared" si="30"/>
        <v>2268.008793323474</v>
      </c>
      <c r="AL18">
        <f t="shared" si="9"/>
        <v>-21388.48925778997</v>
      </c>
      <c r="AN18">
        <f t="shared" si="10"/>
        <v>0</v>
      </c>
      <c r="AO18">
        <f t="shared" si="11"/>
        <v>0</v>
      </c>
      <c r="AP18">
        <f t="shared" si="12"/>
        <v>-10.166993347747876</v>
      </c>
      <c r="AQ18">
        <f t="shared" si="13"/>
        <v>-7658.5235410897676</v>
      </c>
      <c r="AR18">
        <f t="shared" si="14"/>
        <v>-7668.6905344375155</v>
      </c>
      <c r="AS18">
        <f t="shared" si="15"/>
        <v>623.41448060035214</v>
      </c>
      <c r="AT18">
        <f t="shared" si="16"/>
        <v>675.44858106087759</v>
      </c>
      <c r="AU18">
        <f t="shared" si="17"/>
        <v>-6369.8274727762855</v>
      </c>
      <c r="AW18">
        <v>15</v>
      </c>
      <c r="AX18">
        <f>IF(Z18&gt;0, (R18*SUMPRODUCT(K18:$K$98, X18:$X$98)-K18*$AZ$3)/Z18, 0)</f>
        <v>44388.004665734414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4.1016489000000003E-2</v>
      </c>
      <c r="Q19" s="5">
        <f t="shared" si="29"/>
        <v>50</v>
      </c>
      <c r="R19">
        <f t="shared" si="0"/>
        <v>1000000</v>
      </c>
      <c r="S19">
        <f t="shared" si="1"/>
        <v>42945.348556049823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30306.835968840351</v>
      </c>
      <c r="AC19">
        <f t="shared" si="2"/>
        <v>27825.935479869404</v>
      </c>
      <c r="AE19">
        <f t="shared" si="3"/>
        <v>0</v>
      </c>
      <c r="AF19">
        <f t="shared" si="4"/>
        <v>0</v>
      </c>
      <c r="AG19">
        <f t="shared" si="5"/>
        <v>-32.396914235720523</v>
      </c>
      <c r="AH19">
        <f t="shared" si="6"/>
        <v>-28004.863329672211</v>
      </c>
      <c r="AI19">
        <f t="shared" si="7"/>
        <v>-28037.260243907931</v>
      </c>
      <c r="AJ19">
        <f t="shared" si="8"/>
        <v>2480.9004889709468</v>
      </c>
      <c r="AK19">
        <f t="shared" si="30"/>
        <v>2121.4785178188249</v>
      </c>
      <c r="AL19">
        <f t="shared" si="9"/>
        <v>-23434.881237118159</v>
      </c>
      <c r="AN19">
        <f t="shared" si="10"/>
        <v>0</v>
      </c>
      <c r="AO19">
        <f t="shared" si="11"/>
        <v>0</v>
      </c>
      <c r="AP19">
        <f t="shared" si="12"/>
        <v>-8.6145616459459138</v>
      </c>
      <c r="AQ19">
        <f t="shared" si="13"/>
        <v>-7446.6851930531056</v>
      </c>
      <c r="AR19">
        <f t="shared" si="14"/>
        <v>-7455.2997546990518</v>
      </c>
      <c r="AS19">
        <f t="shared" si="15"/>
        <v>659.68845193697996</v>
      </c>
      <c r="AT19">
        <f t="shared" si="16"/>
        <v>564.11568519540435</v>
      </c>
      <c r="AU19">
        <f t="shared" si="17"/>
        <v>-6231.4956175666675</v>
      </c>
      <c r="AW19">
        <v>16</v>
      </c>
      <c r="AX19">
        <f>IF(Z19&gt;0, (R19*SUMPRODUCT(K19:$K$98, X19:$X$98)-K19*$AZ$3)/Z19, 0)</f>
        <v>42945.348556049823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4.6435859000000003E-2</v>
      </c>
      <c r="Q20" s="5">
        <f t="shared" si="29"/>
        <v>50</v>
      </c>
      <c r="R20">
        <f t="shared" si="0"/>
        <v>1000000</v>
      </c>
      <c r="S20">
        <f t="shared" si="1"/>
        <v>40895.15936164515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27825.935479869404</v>
      </c>
      <c r="AC20">
        <f t="shared" si="2"/>
        <v>25002.128011922374</v>
      </c>
      <c r="AE20">
        <f t="shared" si="3"/>
        <v>0</v>
      </c>
      <c r="AF20">
        <f t="shared" si="4"/>
        <v>0</v>
      </c>
      <c r="AG20">
        <f t="shared" si="5"/>
        <v>-30.568566551878302</v>
      </c>
      <c r="AH20">
        <f t="shared" si="6"/>
        <v>-30087.57082970022</v>
      </c>
      <c r="AI20">
        <f t="shared" si="7"/>
        <v>-30118.1393962521</v>
      </c>
      <c r="AJ20">
        <f t="shared" si="8"/>
        <v>2823.8074679470301</v>
      </c>
      <c r="AK20">
        <f t="shared" si="30"/>
        <v>1947.8154835908585</v>
      </c>
      <c r="AL20">
        <f t="shared" si="9"/>
        <v>-25346.516444714212</v>
      </c>
      <c r="AN20">
        <f t="shared" si="10"/>
        <v>0</v>
      </c>
      <c r="AO20">
        <f t="shared" si="11"/>
        <v>0</v>
      </c>
      <c r="AP20">
        <f t="shared" si="12"/>
        <v>-7.2574923745968754</v>
      </c>
      <c r="AQ20">
        <f t="shared" si="13"/>
        <v>-7143.2958917491487</v>
      </c>
      <c r="AR20">
        <f t="shared" si="14"/>
        <v>-7150.5533841237466</v>
      </c>
      <c r="AS20">
        <f t="shared" si="15"/>
        <v>670.41943661882408</v>
      </c>
      <c r="AT20">
        <f t="shared" si="16"/>
        <v>462.44419067840687</v>
      </c>
      <c r="AU20">
        <f t="shared" si="17"/>
        <v>-6017.6897568265158</v>
      </c>
      <c r="AW20">
        <v>17</v>
      </c>
      <c r="AX20">
        <f>IF(Z20&gt;0, (R20*SUMPRODUCT(K20:$K$98, X20:$X$98)-K20*$AZ$3)/Z20, 0)</f>
        <v>40895.15936164515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5.1834316999999998E-2</v>
      </c>
      <c r="Q21" s="5">
        <f t="shared" si="29"/>
        <v>50</v>
      </c>
      <c r="R21">
        <f t="shared" si="0"/>
        <v>1000000</v>
      </c>
      <c r="S21">
        <f t="shared" si="1"/>
        <v>38332.711658621527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25002.128011922374</v>
      </c>
      <c r="AC21">
        <f t="shared" si="2"/>
        <v>21986.401517589402</v>
      </c>
      <c r="AE21">
        <f t="shared" si="3"/>
        <v>0</v>
      </c>
      <c r="AF21">
        <f t="shared" si="4"/>
        <v>0</v>
      </c>
      <c r="AG21">
        <f t="shared" si="5"/>
        <v>-28.678380117473861</v>
      </c>
      <c r="AH21">
        <f t="shared" si="6"/>
        <v>-31690.015377713135</v>
      </c>
      <c r="AI21">
        <f t="shared" si="7"/>
        <v>-31718.69375783061</v>
      </c>
      <c r="AJ21">
        <f t="shared" si="8"/>
        <v>3015.7264943329719</v>
      </c>
      <c r="AK21">
        <f t="shared" si="30"/>
        <v>1750.1489608345664</v>
      </c>
      <c r="AL21">
        <f t="shared" si="9"/>
        <v>-26952.818302663072</v>
      </c>
      <c r="AN21">
        <f t="shared" si="10"/>
        <v>0</v>
      </c>
      <c r="AO21">
        <f t="shared" si="11"/>
        <v>0</v>
      </c>
      <c r="AP21">
        <f t="shared" si="12"/>
        <v>-6.0792234736437223</v>
      </c>
      <c r="AQ21">
        <f t="shared" si="13"/>
        <v>-6717.6278637488776</v>
      </c>
      <c r="AR21">
        <f t="shared" si="14"/>
        <v>-6723.7070872225213</v>
      </c>
      <c r="AS21">
        <f t="shared" si="15"/>
        <v>639.27164712025524</v>
      </c>
      <c r="AT21">
        <f t="shared" si="16"/>
        <v>370.99538403132965</v>
      </c>
      <c r="AU21">
        <f t="shared" si="17"/>
        <v>-5713.4400560709364</v>
      </c>
      <c r="AW21">
        <v>18</v>
      </c>
      <c r="AX21">
        <f>IF(Z21&gt;0, (R21*SUMPRODUCT(K21:$K$98, X21:$X$98)-K21*$AZ$3)/Z21, 0)</f>
        <v>38332.711658621527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5.7772715000000002E-2</v>
      </c>
      <c r="Q22" s="5">
        <f t="shared" si="29"/>
        <v>50</v>
      </c>
      <c r="R22">
        <f t="shared" si="0"/>
        <v>1000000</v>
      </c>
      <c r="S22">
        <f t="shared" si="1"/>
        <v>35448.415270486781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21986.401517589402</v>
      </c>
      <c r="AC22">
        <f t="shared" si="2"/>
        <v>18954.103472962081</v>
      </c>
      <c r="AE22">
        <f t="shared" si="3"/>
        <v>0</v>
      </c>
      <c r="AF22">
        <f t="shared" si="4"/>
        <v>0</v>
      </c>
      <c r="AG22">
        <f t="shared" si="5"/>
        <v>-26.734768435110638</v>
      </c>
      <c r="AH22">
        <f t="shared" si="6"/>
        <v>-33136.557623769681</v>
      </c>
      <c r="AI22">
        <f t="shared" si="7"/>
        <v>-33163.292392204792</v>
      </c>
      <c r="AJ22">
        <f t="shared" si="8"/>
        <v>3032.2980446273214</v>
      </c>
      <c r="AK22">
        <f t="shared" si="30"/>
        <v>1539.0481062312583</v>
      </c>
      <c r="AL22">
        <f t="shared" si="9"/>
        <v>-28591.946241346213</v>
      </c>
      <c r="AN22">
        <f t="shared" si="10"/>
        <v>0</v>
      </c>
      <c r="AO22">
        <f t="shared" si="11"/>
        <v>0</v>
      </c>
      <c r="AP22">
        <f t="shared" si="12"/>
        <v>-5.0600160658421034</v>
      </c>
      <c r="AQ22">
        <f t="shared" si="13"/>
        <v>-6271.6650922165854</v>
      </c>
      <c r="AR22">
        <f t="shared" si="14"/>
        <v>-6276.7251082824278</v>
      </c>
      <c r="AS22">
        <f t="shared" si="15"/>
        <v>573.91470808796419</v>
      </c>
      <c r="AT22">
        <f t="shared" si="16"/>
        <v>291.29140065438548</v>
      </c>
      <c r="AU22">
        <f t="shared" si="17"/>
        <v>-5411.5189995400779</v>
      </c>
      <c r="AW22">
        <v>19</v>
      </c>
      <c r="AX22">
        <f>IF(Z22&gt;0, (R22*SUMPRODUCT(K22:$K$98, X22:$X$98)-K22*$AZ$3)/Z22, 0)</f>
        <v>35448.415270486781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6.4089452000000005E-2</v>
      </c>
      <c r="Q23" s="5">
        <f t="shared" si="29"/>
        <v>50</v>
      </c>
      <c r="R23">
        <f t="shared" si="0"/>
        <v>1000000</v>
      </c>
      <c r="S23">
        <f t="shared" si="1"/>
        <v>32263.288342980642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18954.103472962081</v>
      </c>
      <c r="AC23">
        <f t="shared" si="2"/>
        <v>15972.911433532605</v>
      </c>
      <c r="AE23">
        <f t="shared" si="3"/>
        <v>0</v>
      </c>
      <c r="AF23">
        <f t="shared" si="4"/>
        <v>0</v>
      </c>
      <c r="AG23">
        <f t="shared" si="5"/>
        <v>-24.754004092406394</v>
      </c>
      <c r="AH23">
        <f t="shared" si="6"/>
        <v>-34268.333167062774</v>
      </c>
      <c r="AI23">
        <f t="shared" si="7"/>
        <v>-34293.087171155181</v>
      </c>
      <c r="AJ23">
        <f t="shared" si="8"/>
        <v>2981.1920394294757</v>
      </c>
      <c r="AK23">
        <f t="shared" si="30"/>
        <v>1326.7872431073458</v>
      </c>
      <c r="AL23">
        <f t="shared" si="9"/>
        <v>-29985.10788861836</v>
      </c>
      <c r="AN23">
        <f t="shared" si="10"/>
        <v>0</v>
      </c>
      <c r="AO23">
        <f t="shared" si="11"/>
        <v>0</v>
      </c>
      <c r="AP23">
        <f t="shared" si="12"/>
        <v>-4.1831448646541656</v>
      </c>
      <c r="AQ23">
        <f t="shared" si="13"/>
        <v>-5790.9581566252928</v>
      </c>
      <c r="AR23">
        <f t="shared" si="14"/>
        <v>-5795.1413014899463</v>
      </c>
      <c r="AS23">
        <f t="shared" si="15"/>
        <v>503.78751347596551</v>
      </c>
      <c r="AT23">
        <f t="shared" si="16"/>
        <v>224.21193847163212</v>
      </c>
      <c r="AU23">
        <f t="shared" si="17"/>
        <v>-5067.1418495423495</v>
      </c>
      <c r="AW23">
        <v>20</v>
      </c>
      <c r="AX23">
        <f>IF(Z23&gt;0, (R23*SUMPRODUCT(K23:$K$98, X23:$X$98)-K23*$AZ$3)/Z23, 0)</f>
        <v>32263.288342980642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7.1121990999999996E-2</v>
      </c>
      <c r="Q24" s="5">
        <f t="shared" si="29"/>
        <v>50</v>
      </c>
      <c r="R24">
        <f t="shared" si="0"/>
        <v>1000000</v>
      </c>
      <c r="S24">
        <f t="shared" si="1"/>
        <v>28840.076409849356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15972.911433532605</v>
      </c>
      <c r="AC24">
        <f t="shared" si="2"/>
        <v>13119.875645467237</v>
      </c>
      <c r="AE24">
        <f t="shared" si="3"/>
        <v>0</v>
      </c>
      <c r="AF24">
        <f t="shared" si="4"/>
        <v>0</v>
      </c>
      <c r="AG24">
        <f t="shared" si="5"/>
        <v>-22.745909995208237</v>
      </c>
      <c r="AH24">
        <f t="shared" si="6"/>
        <v>-35211.081125481811</v>
      </c>
      <c r="AI24">
        <f t="shared" si="7"/>
        <v>-35233.827035477021</v>
      </c>
      <c r="AJ24">
        <f t="shared" si="8"/>
        <v>2853.0357880653683</v>
      </c>
      <c r="AK24">
        <f t="shared" si="30"/>
        <v>1118.1038003472825</v>
      </c>
      <c r="AL24">
        <f t="shared" si="9"/>
        <v>-31262.687447064371</v>
      </c>
      <c r="AN24">
        <f t="shared" si="10"/>
        <v>0</v>
      </c>
      <c r="AO24">
        <f t="shared" si="11"/>
        <v>0</v>
      </c>
      <c r="AP24">
        <f t="shared" si="12"/>
        <v>-3.4319641290999949</v>
      </c>
      <c r="AQ24">
        <f t="shared" si="13"/>
        <v>-5312.7427038505321</v>
      </c>
      <c r="AR24">
        <f t="shared" si="14"/>
        <v>-5316.1746679796324</v>
      </c>
      <c r="AS24">
        <f t="shared" si="15"/>
        <v>430.47371970352503</v>
      </c>
      <c r="AT24">
        <f t="shared" si="16"/>
        <v>168.70251118599512</v>
      </c>
      <c r="AU24">
        <f t="shared" si="17"/>
        <v>-4716.998437090112</v>
      </c>
      <c r="AW24">
        <v>21</v>
      </c>
      <c r="AX24">
        <f>IF(Z24&gt;0, (R24*SUMPRODUCT(K24:$K$98, X24:$X$98)-K24*$AZ$3)/Z24, 0)</f>
        <v>28840.076409849356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7.9233461000000005E-2</v>
      </c>
      <c r="Q25" s="5">
        <f t="shared" si="29"/>
        <v>50</v>
      </c>
      <c r="R25">
        <f t="shared" si="0"/>
        <v>1000000</v>
      </c>
      <c r="S25">
        <f t="shared" si="1"/>
        <v>25174.189775072944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13119.875645467237</v>
      </c>
      <c r="AC25">
        <f t="shared" si="2"/>
        <v>10430.277913545204</v>
      </c>
      <c r="AE25">
        <f t="shared" si="3"/>
        <v>0</v>
      </c>
      <c r="AF25">
        <f t="shared" si="4"/>
        <v>0</v>
      </c>
      <c r="AG25">
        <f t="shared" si="5"/>
        <v>-20.716213722741315</v>
      </c>
      <c r="AH25">
        <f t="shared" si="6"/>
        <v>-36044.743450296846</v>
      </c>
      <c r="AI25">
        <f t="shared" si="7"/>
        <v>-36065.459664019589</v>
      </c>
      <c r="AJ25">
        <f t="shared" si="8"/>
        <v>2689.5977319220328</v>
      </c>
      <c r="AK25">
        <f t="shared" si="30"/>
        <v>918.3912951827067</v>
      </c>
      <c r="AL25">
        <f t="shared" si="9"/>
        <v>-32457.470636914848</v>
      </c>
      <c r="AN25">
        <f t="shared" si="10"/>
        <v>0</v>
      </c>
      <c r="AO25">
        <f t="shared" si="11"/>
        <v>0</v>
      </c>
      <c r="AP25">
        <f t="shared" si="12"/>
        <v>-2.7908197248504929</v>
      </c>
      <c r="AQ25">
        <f t="shared" si="13"/>
        <v>-4855.8284995793474</v>
      </c>
      <c r="AR25">
        <f t="shared" si="14"/>
        <v>-4858.6193193041981</v>
      </c>
      <c r="AS25">
        <f t="shared" si="15"/>
        <v>362.33370164168622</v>
      </c>
      <c r="AT25">
        <f t="shared" si="16"/>
        <v>123.72263464888248</v>
      </c>
      <c r="AU25">
        <f t="shared" si="17"/>
        <v>-4372.5629830136295</v>
      </c>
      <c r="AW25">
        <v>22</v>
      </c>
      <c r="AX25">
        <f>IF(Z25&gt;0, (R25*SUMPRODUCT(K25:$K$98, X25:$X$98)-K25*$AZ$3)/Z25, 0)</f>
        <v>25174.189775072944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8.7905784000000001E-2</v>
      </c>
      <c r="Q26" s="5">
        <f t="shared" si="29"/>
        <v>50</v>
      </c>
      <c r="R26">
        <f t="shared" si="0"/>
        <v>1000000</v>
      </c>
      <c r="S26">
        <f t="shared" si="1"/>
        <v>21180.846161724843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10430.277913545204</v>
      </c>
      <c r="AC26">
        <f t="shared" si="2"/>
        <v>7916.5431389020196</v>
      </c>
      <c r="AE26">
        <f t="shared" si="3"/>
        <v>0</v>
      </c>
      <c r="AF26">
        <f t="shared" si="4"/>
        <v>0</v>
      </c>
      <c r="AG26">
        <f t="shared" si="5"/>
        <v>-18.687976576704767</v>
      </c>
      <c r="AH26">
        <f t="shared" si="6"/>
        <v>-36421.500176182672</v>
      </c>
      <c r="AI26">
        <f t="shared" si="7"/>
        <v>-36440.18815275938</v>
      </c>
      <c r="AJ26">
        <f t="shared" si="8"/>
        <v>2513.7347746431842</v>
      </c>
      <c r="AK26">
        <f t="shared" si="30"/>
        <v>730.11945394816428</v>
      </c>
      <c r="AL26">
        <f t="shared" si="9"/>
        <v>-33196.33392416803</v>
      </c>
      <c r="AN26">
        <f t="shared" si="10"/>
        <v>0</v>
      </c>
      <c r="AO26">
        <f t="shared" si="11"/>
        <v>0</v>
      </c>
      <c r="AP26">
        <f t="shared" si="12"/>
        <v>-2.2478413675770899</v>
      </c>
      <c r="AQ26">
        <f t="shared" si="13"/>
        <v>-4380.8784984936929</v>
      </c>
      <c r="AR26">
        <f t="shared" si="14"/>
        <v>-4383.12633986127</v>
      </c>
      <c r="AS26">
        <f t="shared" si="15"/>
        <v>302.35895204425424</v>
      </c>
      <c r="AT26">
        <f t="shared" si="16"/>
        <v>87.820781726753935</v>
      </c>
      <c r="AU26">
        <f t="shared" si="17"/>
        <v>-3992.9466060902619</v>
      </c>
      <c r="AW26">
        <v>23</v>
      </c>
      <c r="AX26">
        <f>IF(Z26&gt;0, (R26*SUMPRODUCT(K26:$K$98, X26:$X$98)-K26*$AZ$3)/Z26, 0)</f>
        <v>21180.846161724843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9.7118048999999998E-2</v>
      </c>
      <c r="Q27" s="5">
        <f t="shared" si="29"/>
        <v>50</v>
      </c>
      <c r="R27">
        <f t="shared" si="0"/>
        <v>1000000</v>
      </c>
      <c r="S27">
        <f t="shared" si="1"/>
        <v>16860.741981099836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7916.5431389020196</v>
      </c>
      <c r="AC27">
        <f t="shared" si="2"/>
        <v>5626.8197519584646</v>
      </c>
      <c r="AE27">
        <f t="shared" si="3"/>
        <v>0</v>
      </c>
      <c r="AF27">
        <f t="shared" si="4"/>
        <v>0</v>
      </c>
      <c r="AG27">
        <f t="shared" si="5"/>
        <v>-16.686156986050456</v>
      </c>
      <c r="AH27">
        <f t="shared" si="6"/>
        <v>-36298.796497745316</v>
      </c>
      <c r="AI27">
        <f t="shared" si="7"/>
        <v>-36315.482654731364</v>
      </c>
      <c r="AJ27">
        <f t="shared" si="8"/>
        <v>2289.7233869435549</v>
      </c>
      <c r="AK27">
        <f t="shared" si="30"/>
        <v>554.15801972314148</v>
      </c>
      <c r="AL27">
        <f t="shared" si="9"/>
        <v>-33471.601248064675</v>
      </c>
      <c r="AN27">
        <f t="shared" si="10"/>
        <v>0</v>
      </c>
      <c r="AO27">
        <f t="shared" si="11"/>
        <v>0</v>
      </c>
      <c r="AP27">
        <f t="shared" si="12"/>
        <v>-1.7920151659113754</v>
      </c>
      <c r="AQ27">
        <f t="shared" si="13"/>
        <v>-3898.3208585817647</v>
      </c>
      <c r="AR27">
        <f t="shared" si="14"/>
        <v>-3900.1128737476756</v>
      </c>
      <c r="AS27">
        <f t="shared" si="15"/>
        <v>245.90557541650134</v>
      </c>
      <c r="AT27">
        <f t="shared" si="16"/>
        <v>59.513977753264427</v>
      </c>
      <c r="AU27">
        <f t="shared" si="17"/>
        <v>-3594.693320577911</v>
      </c>
      <c r="AW27">
        <v>24</v>
      </c>
      <c r="AX27">
        <f>IF(Z27&gt;0, (R27*SUMPRODUCT(K27:$K$98, X27:$X$98)-K27*$AZ$3)/Z27, 0)</f>
        <v>16860.741981099836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0.107494799</v>
      </c>
      <c r="Q28" s="5">
        <f t="shared" si="29"/>
        <v>50</v>
      </c>
      <c r="R28">
        <f t="shared" si="0"/>
        <v>1000000</v>
      </c>
      <c r="S28">
        <f t="shared" si="1"/>
        <v>12208.659439183395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5626.8197519584646</v>
      </c>
      <c r="AC28">
        <f t="shared" si="2"/>
        <v>3595.6016715464739</v>
      </c>
      <c r="AE28">
        <f t="shared" si="3"/>
        <v>0</v>
      </c>
      <c r="AF28">
        <f t="shared" si="4"/>
        <v>0</v>
      </c>
      <c r="AG28">
        <f t="shared" si="5"/>
        <v>-14.725620324892011</v>
      </c>
      <c r="AH28">
        <f t="shared" si="6"/>
        <v>-35873.501825958789</v>
      </c>
      <c r="AI28">
        <f t="shared" si="7"/>
        <v>-35888.227446283679</v>
      </c>
      <c r="AJ28">
        <f t="shared" si="8"/>
        <v>2031.2180804119907</v>
      </c>
      <c r="AK28">
        <f t="shared" si="30"/>
        <v>393.87738263709258</v>
      </c>
      <c r="AL28">
        <f t="shared" si="9"/>
        <v>-33463.131983234591</v>
      </c>
      <c r="AN28">
        <f t="shared" si="10"/>
        <v>0</v>
      </c>
      <c r="AO28">
        <f t="shared" si="11"/>
        <v>0</v>
      </c>
      <c r="AP28">
        <f t="shared" si="12"/>
        <v>-1.4120202715961307</v>
      </c>
      <c r="AQ28">
        <f t="shared" si="13"/>
        <v>-3439.8626797249094</v>
      </c>
      <c r="AR28">
        <f t="shared" si="14"/>
        <v>-3441.2746999965052</v>
      </c>
      <c r="AS28">
        <f t="shared" si="15"/>
        <v>194.77081727593324</v>
      </c>
      <c r="AT28">
        <f t="shared" si="16"/>
        <v>37.768381673311893</v>
      </c>
      <c r="AU28">
        <f t="shared" si="17"/>
        <v>-3208.7355010472597</v>
      </c>
      <c r="AW28">
        <v>25</v>
      </c>
      <c r="AX28">
        <f>IF(Z28&gt;0, (R28*SUMPRODUCT(K28:$K$98, X28:$X$98)-K28*$AZ$3)/Z28, 0)</f>
        <v>12208.659439183395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0.119195734</v>
      </c>
      <c r="Q29" s="5">
        <f t="shared" si="29"/>
        <v>50</v>
      </c>
      <c r="R29">
        <f t="shared" si="0"/>
        <v>1000000</v>
      </c>
      <c r="S29">
        <f t="shared" si="1"/>
        <v>7107.4480939430186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3595.6016715464739</v>
      </c>
      <c r="AC29">
        <f t="shared" si="2"/>
        <v>1822.7950437588624</v>
      </c>
      <c r="AE29">
        <f t="shared" si="3"/>
        <v>0</v>
      </c>
      <c r="AF29">
        <f t="shared" si="4"/>
        <v>0</v>
      </c>
      <c r="AG29">
        <f t="shared" si="5"/>
        <v>-12.823132998412271</v>
      </c>
      <c r="AH29">
        <f t="shared" si="6"/>
        <v>-35104.622464616434</v>
      </c>
      <c r="AI29">
        <f t="shared" si="7"/>
        <v>-35117.445597614846</v>
      </c>
      <c r="AJ29">
        <f t="shared" si="8"/>
        <v>1772.8066277876114</v>
      </c>
      <c r="AK29">
        <f t="shared" si="30"/>
        <v>251.69211700825321</v>
      </c>
      <c r="AL29">
        <f t="shared" si="9"/>
        <v>-33092.946852818983</v>
      </c>
      <c r="AN29">
        <f t="shared" si="10"/>
        <v>0</v>
      </c>
      <c r="AO29">
        <f t="shared" si="11"/>
        <v>0</v>
      </c>
      <c r="AP29">
        <f t="shared" si="12"/>
        <v>-1.0978511394503476</v>
      </c>
      <c r="AQ29">
        <f t="shared" si="13"/>
        <v>-3005.4784409960739</v>
      </c>
      <c r="AR29">
        <f t="shared" si="14"/>
        <v>-3006.5762921355245</v>
      </c>
      <c r="AS29">
        <f t="shared" si="15"/>
        <v>151.77864696425911</v>
      </c>
      <c r="AT29">
        <f t="shared" si="16"/>
        <v>21.548593271425503</v>
      </c>
      <c r="AU29">
        <f t="shared" si="17"/>
        <v>-2833.2490518998397</v>
      </c>
      <c r="AW29">
        <v>26</v>
      </c>
      <c r="AX29">
        <f>IF(Z29&gt;0, (R29*SUMPRODUCT(K29:$K$98, X29:$X$98)-K29*$AZ$3)/Z29, 0)</f>
        <v>7107.4480939430186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0.13258683600000001</v>
      </c>
      <c r="Q30" s="5">
        <f t="shared" si="29"/>
        <v>50</v>
      </c>
      <c r="R30">
        <f t="shared" si="0"/>
        <v>1000000</v>
      </c>
      <c r="S30">
        <f t="shared" si="1"/>
        <v>1390.4829856171414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1822.7950437588624</v>
      </c>
      <c r="AC30">
        <f t="shared" si="2"/>
        <v>305.75950627823113</v>
      </c>
      <c r="AE30">
        <f t="shared" si="3"/>
        <v>0</v>
      </c>
      <c r="AF30">
        <f t="shared" si="4"/>
        <v>0</v>
      </c>
      <c r="AG30">
        <f t="shared" si="5"/>
        <v>-10.994723036561471</v>
      </c>
      <c r="AH30">
        <f t="shared" si="6"/>
        <v>-34003.57263733352</v>
      </c>
      <c r="AI30">
        <f t="shared" si="7"/>
        <v>-34014.567360370078</v>
      </c>
      <c r="AJ30">
        <f t="shared" si="8"/>
        <v>1517.0355374806313</v>
      </c>
      <c r="AK30">
        <f t="shared" si="30"/>
        <v>127.59565306312038</v>
      </c>
      <c r="AL30">
        <f t="shared" si="9"/>
        <v>-32369.936169826327</v>
      </c>
      <c r="AN30">
        <f t="shared" si="10"/>
        <v>0</v>
      </c>
      <c r="AO30">
        <f t="shared" si="11"/>
        <v>0</v>
      </c>
      <c r="AP30">
        <f t="shared" si="12"/>
        <v>-0.84045715989029257</v>
      </c>
      <c r="AQ30">
        <f t="shared" si="13"/>
        <v>-2599.2965889056495</v>
      </c>
      <c r="AR30">
        <f t="shared" si="14"/>
        <v>-2600.1370460655394</v>
      </c>
      <c r="AS30">
        <f t="shared" si="15"/>
        <v>115.96502931849787</v>
      </c>
      <c r="AT30">
        <f t="shared" si="16"/>
        <v>9.7536499856494316</v>
      </c>
      <c r="AU30">
        <f t="shared" si="17"/>
        <v>-2474.418366761392</v>
      </c>
      <c r="AW30">
        <v>27</v>
      </c>
      <c r="AX30">
        <f>IF(Z30&gt;0, (R30*SUMPRODUCT(K30:$K$98, X30:$X$98)-K30*$AZ$3)/Z30, 0)</f>
        <v>1390.4829856171414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0.14803979</v>
      </c>
      <c r="Q31" s="5">
        <f t="shared" si="29"/>
        <v>50</v>
      </c>
      <c r="R31">
        <f t="shared" si="0"/>
        <v>1000000</v>
      </c>
      <c r="S31">
        <f t="shared" si="1"/>
        <v>-5209.8831800881462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305.75950627823113</v>
      </c>
      <c r="AC31">
        <f t="shared" si="2"/>
        <v>-964.57020448863295</v>
      </c>
      <c r="AE31">
        <f t="shared" si="3"/>
        <v>0</v>
      </c>
      <c r="AF31">
        <f t="shared" si="4"/>
        <v>0</v>
      </c>
      <c r="AG31">
        <f t="shared" si="5"/>
        <v>-9.2571193167551336</v>
      </c>
      <c r="AH31">
        <f t="shared" si="6"/>
        <v>-32553.129788814451</v>
      </c>
      <c r="AI31">
        <f t="shared" si="7"/>
        <v>-32562.386908131208</v>
      </c>
      <c r="AJ31">
        <f t="shared" si="8"/>
        <v>1270.3297107668641</v>
      </c>
      <c r="AK31">
        <f t="shared" si="30"/>
        <v>21.403165439476179</v>
      </c>
      <c r="AL31">
        <f t="shared" si="9"/>
        <v>-31270.654031924871</v>
      </c>
      <c r="AN31">
        <f t="shared" si="10"/>
        <v>0</v>
      </c>
      <c r="AO31">
        <f t="shared" si="11"/>
        <v>0</v>
      </c>
      <c r="AP31">
        <f t="shared" si="12"/>
        <v>-0.63181382753324478</v>
      </c>
      <c r="AQ31">
        <f t="shared" si="13"/>
        <v>-2221.8053831099164</v>
      </c>
      <c r="AR31">
        <f t="shared" si="14"/>
        <v>-2222.4371969374497</v>
      </c>
      <c r="AS31">
        <f t="shared" si="15"/>
        <v>86.702120748957682</v>
      </c>
      <c r="AT31">
        <f t="shared" si="16"/>
        <v>1.4608017262094464</v>
      </c>
      <c r="AU31">
        <f t="shared" si="17"/>
        <v>-2134.2742744622828</v>
      </c>
      <c r="AW31">
        <v>28</v>
      </c>
      <c r="AX31">
        <f>IF(Z31&gt;0, (R31*SUMPRODUCT(K31:$K$98, X31:$X$98)-K31*$AZ$3)/Z31, 0)</f>
        <v>-5209.8831800881462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0.16585403400000001</v>
      </c>
      <c r="Q32" s="5">
        <f t="shared" si="29"/>
        <v>50</v>
      </c>
      <c r="R32">
        <f t="shared" si="0"/>
        <v>1000000</v>
      </c>
      <c r="S32">
        <f t="shared" si="1"/>
        <v>-13106.180331766038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-964.57020448863295</v>
      </c>
      <c r="AC32">
        <f t="shared" si="2"/>
        <v>-1999.7980178317757</v>
      </c>
      <c r="AE32">
        <f t="shared" si="3"/>
        <v>0</v>
      </c>
      <c r="AF32">
        <f t="shared" si="4"/>
        <v>0</v>
      </c>
      <c r="AG32">
        <f t="shared" si="5"/>
        <v>-7.6292175416844206</v>
      </c>
      <c r="AH32">
        <f t="shared" si="6"/>
        <v>-30706.611638063259</v>
      </c>
      <c r="AI32">
        <f t="shared" si="7"/>
        <v>-30714.240855604945</v>
      </c>
      <c r="AJ32">
        <f t="shared" si="8"/>
        <v>1035.2278133431428</v>
      </c>
      <c r="AK32">
        <f t="shared" si="30"/>
        <v>-67.519914314204314</v>
      </c>
      <c r="AL32">
        <f t="shared" si="9"/>
        <v>-29746.532956576008</v>
      </c>
      <c r="AN32">
        <f t="shared" si="10"/>
        <v>0</v>
      </c>
      <c r="AO32">
        <f t="shared" si="11"/>
        <v>0</v>
      </c>
      <c r="AP32">
        <f t="shared" si="12"/>
        <v>-0.46491680109334238</v>
      </c>
      <c r="AQ32">
        <f t="shared" si="13"/>
        <v>-1871.229857738731</v>
      </c>
      <c r="AR32">
        <f t="shared" si="14"/>
        <v>-1871.6947745398245</v>
      </c>
      <c r="AS32">
        <f t="shared" si="15"/>
        <v>63.0857359555757</v>
      </c>
      <c r="AT32">
        <f t="shared" si="16"/>
        <v>-4.1145952912657071</v>
      </c>
      <c r="AU32">
        <f t="shared" si="17"/>
        <v>-1812.7236338755145</v>
      </c>
      <c r="AW32">
        <v>29</v>
      </c>
      <c r="AX32">
        <f>IF(Z32&gt;0, (R32*SUMPRODUCT(K32:$K$98, X32:$X$98)-K32*$AZ$3)/Z32, 0)</f>
        <v>-13106.180331766038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0.18707617900000001</v>
      </c>
      <c r="Q33" s="5">
        <f t="shared" si="29"/>
        <v>50</v>
      </c>
      <c r="R33">
        <f t="shared" si="0"/>
        <v>1000000</v>
      </c>
      <c r="S33">
        <f t="shared" si="1"/>
        <v>-22949.153297642704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-1999.7980178317757</v>
      </c>
      <c r="AC33">
        <f t="shared" si="2"/>
        <v>-2811.5836168501673</v>
      </c>
      <c r="AE33">
        <f t="shared" si="3"/>
        <v>0</v>
      </c>
      <c r="AF33">
        <f t="shared" si="4"/>
        <v>0</v>
      </c>
      <c r="AG33">
        <f t="shared" si="5"/>
        <v>-6.1256804998094809</v>
      </c>
      <c r="AH33">
        <f t="shared" si="6"/>
        <v>-28544.897329161893</v>
      </c>
      <c r="AI33">
        <f t="shared" si="7"/>
        <v>-28551.023009661702</v>
      </c>
      <c r="AJ33">
        <f t="shared" si="8"/>
        <v>811.78559901839162</v>
      </c>
      <c r="AK33">
        <f t="shared" si="30"/>
        <v>-139.98586124822432</v>
      </c>
      <c r="AL33">
        <f t="shared" si="9"/>
        <v>-27879.223271891533</v>
      </c>
      <c r="AN33">
        <f t="shared" si="10"/>
        <v>0</v>
      </c>
      <c r="AO33">
        <f t="shared" si="11"/>
        <v>0</v>
      </c>
      <c r="AP33">
        <f t="shared" si="12"/>
        <v>-0.33329711998300304</v>
      </c>
      <c r="AQ33">
        <f t="shared" si="13"/>
        <v>-1553.1224768115271</v>
      </c>
      <c r="AR33">
        <f t="shared" si="14"/>
        <v>-1553.4557739315101</v>
      </c>
      <c r="AS33">
        <f t="shared" si="15"/>
        <v>44.169101245963105</v>
      </c>
      <c r="AT33">
        <f t="shared" si="16"/>
        <v>-7.6166042929964339</v>
      </c>
      <c r="AU33">
        <f t="shared" si="17"/>
        <v>-1516.9032769785433</v>
      </c>
      <c r="AW33">
        <v>30</v>
      </c>
      <c r="AX33">
        <f>IF(Z33&gt;0, (R33*SUMPRODUCT(K33:$K$98, X33:$X$98)-K33*$AZ$3)/Z33, 0)</f>
        <v>-22949.153297642704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0.21155222800000001</v>
      </c>
      <c r="Q34" s="5">
        <f t="shared" si="29"/>
        <v>50</v>
      </c>
      <c r="R34">
        <f t="shared" si="0"/>
        <v>1000000</v>
      </c>
      <c r="S34">
        <f t="shared" si="1"/>
        <v>-35847.307385286251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-2811.5836168501673</v>
      </c>
      <c r="AC34">
        <f t="shared" si="2"/>
        <v>-3418.7737198042528</v>
      </c>
      <c r="AE34">
        <f t="shared" si="3"/>
        <v>0</v>
      </c>
      <c r="AF34">
        <f t="shared" si="4"/>
        <v>0</v>
      </c>
      <c r="AG34">
        <f t="shared" si="5"/>
        <v>-4.7685223370605367</v>
      </c>
      <c r="AH34">
        <f t="shared" si="6"/>
        <v>-25918.027155016989</v>
      </c>
      <c r="AI34">
        <f t="shared" si="7"/>
        <v>-25922.79567735405</v>
      </c>
      <c r="AJ34">
        <f t="shared" si="8"/>
        <v>607.19010295408543</v>
      </c>
      <c r="AK34">
        <f t="shared" si="30"/>
        <v>-196.81085317951172</v>
      </c>
      <c r="AL34">
        <f t="shared" si="9"/>
        <v>-25512.416427579476</v>
      </c>
      <c r="AN34">
        <f t="shared" si="10"/>
        <v>0</v>
      </c>
      <c r="AO34">
        <f t="shared" si="11"/>
        <v>0</v>
      </c>
      <c r="AP34">
        <f t="shared" si="12"/>
        <v>-0.2316557147007012</v>
      </c>
      <c r="AQ34">
        <f t="shared" si="13"/>
        <v>-1259.102648542636</v>
      </c>
      <c r="AR34">
        <f t="shared" si="14"/>
        <v>-1259.3343042573367</v>
      </c>
      <c r="AS34">
        <f t="shared" si="15"/>
        <v>29.497409745956556</v>
      </c>
      <c r="AT34">
        <f t="shared" si="16"/>
        <v>-9.5611083751909387</v>
      </c>
      <c r="AU34">
        <f t="shared" si="17"/>
        <v>-1239.398002886571</v>
      </c>
      <c r="AW34">
        <v>31</v>
      </c>
      <c r="AX34">
        <f>IF(Z34&gt;0, (R34*SUMPRODUCT(K34:$K$98, X34:$X$98)-K34*$AZ$3)/Z34, 0)</f>
        <v>-35847.307385286251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0.23965956799999999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-53567.323969026846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-3418.7737198042528</v>
      </c>
      <c r="AC35">
        <f t="shared" ref="AC35:AC66" si="33">S35*Z35</f>
        <v>-3833.2938916884609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-3.5780151103916533</v>
      </c>
      <c r="AH35">
        <f t="shared" ref="AH35:AH66" si="37">-X35*R35</f>
        <v>-22856.440065965573</v>
      </c>
      <c r="AI35">
        <f t="shared" ref="AI35:AI66" si="38">SUM(AE35:AH35)</f>
        <v>-22860.018081075963</v>
      </c>
      <c r="AJ35">
        <f t="shared" ref="AJ35:AJ66" si="39">AB35-AC35</f>
        <v>414.52017188420814</v>
      </c>
      <c r="AK35">
        <f t="shared" si="30"/>
        <v>-239.31416038629771</v>
      </c>
      <c r="AL35">
        <f t="shared" ref="AL35:AL66" si="40">SUM(AI35:AK35)</f>
        <v>-22684.812069578053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-0.1551970080748151</v>
      </c>
      <c r="AQ35">
        <f t="shared" ref="AQ35:AQ66" si="44">AH35*$K35</f>
        <v>-991.40193767680887</v>
      </c>
      <c r="AR35">
        <f t="shared" ref="AR35:AR66" si="45">AI35*$K35</f>
        <v>-991.55713468488364</v>
      </c>
      <c r="AS35">
        <f t="shared" ref="AS35:AS66" si="46">AJ35*$K35</f>
        <v>17.979882275020721</v>
      </c>
      <c r="AT35">
        <f t="shared" ref="AT35:AT66" si="47">AK35*$K35</f>
        <v>-10.380292015542764</v>
      </c>
      <c r="AU35">
        <f t="shared" ref="AU35:AU66" si="48">AL35*$K35</f>
        <v>-983.95754442540567</v>
      </c>
      <c r="AW35">
        <v>32</v>
      </c>
      <c r="AX35">
        <f>IF(Z35&gt;0, (R35*SUMPRODUCT(K35:$K$98, X35:$X$98)-K35*$AZ$3)/Z35, 0)</f>
        <v>-53567.323969026846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0.27212731099999998</v>
      </c>
      <c r="Q36" s="5">
        <f t="shared" si="29"/>
        <v>50</v>
      </c>
      <c r="R36">
        <f t="shared" si="31"/>
        <v>1000000</v>
      </c>
      <c r="S36">
        <f t="shared" si="32"/>
        <v>-79239.056054819914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-3833.2938916884609</v>
      </c>
      <c r="AC36">
        <f t="shared" si="33"/>
        <v>-4070.6043323488129</v>
      </c>
      <c r="AE36">
        <f t="shared" si="34"/>
        <v>0</v>
      </c>
      <c r="AF36">
        <f t="shared" si="35"/>
        <v>0</v>
      </c>
      <c r="AG36">
        <f t="shared" si="36"/>
        <v>-2.5685593285794881</v>
      </c>
      <c r="AH36">
        <f t="shared" si="37"/>
        <v>-19473.512614164974</v>
      </c>
      <c r="AI36">
        <f t="shared" si="38"/>
        <v>-19476.081173493552</v>
      </c>
      <c r="AJ36">
        <f t="shared" si="39"/>
        <v>237.31044066035201</v>
      </c>
      <c r="AK36">
        <f t="shared" si="30"/>
        <v>-268.33057241819228</v>
      </c>
      <c r="AL36">
        <f t="shared" si="40"/>
        <v>-19507.101305251392</v>
      </c>
      <c r="AN36">
        <f t="shared" si="41"/>
        <v>0</v>
      </c>
      <c r="AO36">
        <f t="shared" si="42"/>
        <v>0</v>
      </c>
      <c r="AP36">
        <f t="shared" si="43"/>
        <v>-9.9474726349484122E-2</v>
      </c>
      <c r="AQ36">
        <f t="shared" si="44"/>
        <v>-754.16686576151267</v>
      </c>
      <c r="AR36">
        <f t="shared" si="45"/>
        <v>-754.26634048786207</v>
      </c>
      <c r="AS36">
        <f t="shared" si="46"/>
        <v>9.1905181561911782</v>
      </c>
      <c r="AT36">
        <f t="shared" si="47"/>
        <v>-10.391860513209119</v>
      </c>
      <c r="AU36">
        <f t="shared" si="48"/>
        <v>-755.46768284487996</v>
      </c>
      <c r="AW36">
        <v>33</v>
      </c>
      <c r="AX36">
        <f>IF(Z36&gt;0, (R36*SUMPRODUCT(K36:$K$98, X36:$X$98)-K36*$AZ$3)/Z36, 0)</f>
        <v>-79239.056054819914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31"/>
        <v>1000000</v>
      </c>
      <c r="S37">
        <f t="shared" si="32"/>
        <v>-118569.29648043434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-4070.6043323488129</v>
      </c>
      <c r="AC37">
        <f t="shared" si="33"/>
        <v>-4151.4752186313481</v>
      </c>
      <c r="AE37">
        <f t="shared" si="34"/>
        <v>0</v>
      </c>
      <c r="AF37">
        <f t="shared" si="35"/>
        <v>0</v>
      </c>
      <c r="AG37">
        <f t="shared" si="36"/>
        <v>-1.7506535595057704</v>
      </c>
      <c r="AH37">
        <f t="shared" si="37"/>
        <v>-15844.403515758453</v>
      </c>
      <c r="AI37">
        <f t="shared" si="38"/>
        <v>-15846.154169317959</v>
      </c>
      <c r="AJ37">
        <f t="shared" si="39"/>
        <v>80.870886282535139</v>
      </c>
      <c r="AK37">
        <f t="shared" si="30"/>
        <v>-284.94230326441692</v>
      </c>
      <c r="AL37">
        <f t="shared" si="40"/>
        <v>-16050.225586299841</v>
      </c>
      <c r="AN37">
        <f t="shared" si="41"/>
        <v>0</v>
      </c>
      <c r="AO37">
        <f t="shared" si="42"/>
        <v>0</v>
      </c>
      <c r="AP37">
        <f t="shared" si="43"/>
        <v>-6.0534831803420806E-2</v>
      </c>
      <c r="AQ37">
        <f t="shared" si="44"/>
        <v>-547.87441903853494</v>
      </c>
      <c r="AR37">
        <f t="shared" si="45"/>
        <v>-547.9349538703384</v>
      </c>
      <c r="AS37">
        <f t="shared" si="46"/>
        <v>2.796387367634801</v>
      </c>
      <c r="AT37">
        <f t="shared" si="47"/>
        <v>-9.8528542715558043</v>
      </c>
      <c r="AU37">
        <f t="shared" si="48"/>
        <v>-554.99142077425938</v>
      </c>
      <c r="AW37">
        <v>34</v>
      </c>
      <c r="AX37">
        <f>IF(Z37&gt;0, (R37*SUMPRODUCT(K37:$K$98, X37:$X$98)-K37*$AZ$3)/Z37, 0)</f>
        <v>-118569.29648043434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0.34883407700000002</v>
      </c>
      <c r="Q38" s="5">
        <f t="shared" si="60"/>
        <v>50</v>
      </c>
      <c r="R38">
        <f t="shared" si="31"/>
        <v>1000000</v>
      </c>
      <c r="S38">
        <f t="shared" si="32"/>
        <v>-182554.15267853381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-4151.4752186313481</v>
      </c>
      <c r="AC38">
        <f t="shared" si="33"/>
        <v>-4098.1925131350827</v>
      </c>
      <c r="AE38">
        <f t="shared" si="34"/>
        <v>0</v>
      </c>
      <c r="AF38">
        <f t="shared" si="35"/>
        <v>0</v>
      </c>
      <c r="AG38">
        <f t="shared" si="36"/>
        <v>-1.1224594053337527</v>
      </c>
      <c r="AH38">
        <f t="shared" si="37"/>
        <v>-12213.752371539202</v>
      </c>
      <c r="AI38">
        <f t="shared" si="38"/>
        <v>-12214.874830944535</v>
      </c>
      <c r="AJ38">
        <f t="shared" si="39"/>
        <v>-53.282705496265407</v>
      </c>
      <c r="AK38">
        <f t="shared" si="30"/>
        <v>-290.60326530419439</v>
      </c>
      <c r="AL38">
        <f t="shared" si="40"/>
        <v>-12558.760801744995</v>
      </c>
      <c r="AN38">
        <f t="shared" si="41"/>
        <v>0</v>
      </c>
      <c r="AO38">
        <f t="shared" si="42"/>
        <v>0</v>
      </c>
      <c r="AP38">
        <f t="shared" si="43"/>
        <v>-3.4654349381151833E-2</v>
      </c>
      <c r="AQ38">
        <f t="shared" si="44"/>
        <v>-377.08236033029544</v>
      </c>
      <c r="AR38">
        <f t="shared" si="45"/>
        <v>-377.11701467967657</v>
      </c>
      <c r="AS38">
        <f t="shared" si="46"/>
        <v>-1.6450283043345946</v>
      </c>
      <c r="AT38">
        <f t="shared" si="47"/>
        <v>-8.9719655243662846</v>
      </c>
      <c r="AU38">
        <f t="shared" si="48"/>
        <v>-387.73400850837749</v>
      </c>
      <c r="AW38">
        <v>35</v>
      </c>
      <c r="AX38">
        <f>IF(Z38&gt;0, (R38*SUMPRODUCT(K38:$K$98, X38:$X$98)-K38*$AZ$3)/Z38, 0)</f>
        <v>-182554.15267853381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0.39293336200000001</v>
      </c>
      <c r="Q39" s="5">
        <f t="shared" si="60"/>
        <v>50</v>
      </c>
      <c r="R39">
        <f t="shared" si="31"/>
        <v>1000000</v>
      </c>
      <c r="S39">
        <f t="shared" si="32"/>
        <v>-293839.67275027104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-4098.1925131350827</v>
      </c>
      <c r="AC39">
        <f t="shared" si="33"/>
        <v>-3938.5274408450186</v>
      </c>
      <c r="AE39">
        <f t="shared" si="34"/>
        <v>0</v>
      </c>
      <c r="AF39">
        <f t="shared" si="35"/>
        <v>0</v>
      </c>
      <c r="AG39">
        <f t="shared" si="36"/>
        <v>-0.67018306343410294</v>
      </c>
      <c r="AH39">
        <f t="shared" si="37"/>
        <v>-8821.0349569262435</v>
      </c>
      <c r="AI39">
        <f t="shared" si="38"/>
        <v>-8821.7051399896773</v>
      </c>
      <c r="AJ39">
        <f t="shared" si="39"/>
        <v>-159.66507229006402</v>
      </c>
      <c r="AK39">
        <f t="shared" si="30"/>
        <v>-286.87347591945581</v>
      </c>
      <c r="AL39">
        <f t="shared" si="40"/>
        <v>-9268.2436881991962</v>
      </c>
      <c r="AN39">
        <f t="shared" si="41"/>
        <v>0</v>
      </c>
      <c r="AO39">
        <f t="shared" si="42"/>
        <v>0</v>
      </c>
      <c r="AP39">
        <f t="shared" si="43"/>
        <v>-1.8474067747394376E-2</v>
      </c>
      <c r="AQ39">
        <f t="shared" si="44"/>
        <v>-243.15803589747514</v>
      </c>
      <c r="AR39">
        <f t="shared" si="45"/>
        <v>-243.17650996522252</v>
      </c>
      <c r="AS39">
        <f t="shared" si="46"/>
        <v>-4.4012800730367827</v>
      </c>
      <c r="AT39">
        <f t="shared" si="47"/>
        <v>-7.9078692348775563</v>
      </c>
      <c r="AU39">
        <f t="shared" si="48"/>
        <v>-255.48565927313683</v>
      </c>
      <c r="AW39">
        <v>36</v>
      </c>
      <c r="AX39">
        <f>IF(Z39&gt;0, (R39*SUMPRODUCT(K39:$K$98, X39:$X$98)-K39*$AZ$3)/Z39, 0)</f>
        <v>-293839.67275027104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0.441408258</v>
      </c>
      <c r="Q40" s="5">
        <f t="shared" si="60"/>
        <v>50</v>
      </c>
      <c r="R40">
        <f t="shared" si="31"/>
        <v>1000000</v>
      </c>
      <c r="S40">
        <f t="shared" si="32"/>
        <v>-503519.28057671641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-3938.5274408450186</v>
      </c>
      <c r="AC40">
        <f t="shared" si="33"/>
        <v>-3702.4466976171748</v>
      </c>
      <c r="AE40">
        <f t="shared" si="34"/>
        <v>0</v>
      </c>
      <c r="AF40">
        <f t="shared" si="35"/>
        <v>0</v>
      </c>
      <c r="AG40">
        <f t="shared" si="36"/>
        <v>-0.36765689422821102</v>
      </c>
      <c r="AH40">
        <f t="shared" si="37"/>
        <v>-5916.4867714310176</v>
      </c>
      <c r="AI40">
        <f t="shared" si="38"/>
        <v>-5916.8544283252459</v>
      </c>
      <c r="AJ40">
        <f t="shared" si="39"/>
        <v>-236.08074322784387</v>
      </c>
      <c r="AK40">
        <f t="shared" ref="AK40:AK71" si="61">G40*SUM(AB40:AB40, AE40:AF40)</f>
        <v>-275.69692085915131</v>
      </c>
      <c r="AL40">
        <f t="shared" si="40"/>
        <v>-6428.632092412241</v>
      </c>
      <c r="AN40">
        <f t="shared" si="41"/>
        <v>0</v>
      </c>
      <c r="AO40">
        <f t="shared" si="42"/>
        <v>0</v>
      </c>
      <c r="AP40">
        <f t="shared" si="43"/>
        <v>-9.048858042293835E-3</v>
      </c>
      <c r="AQ40">
        <f t="shared" si="44"/>
        <v>-145.61796540270242</v>
      </c>
      <c r="AR40">
        <f t="shared" si="45"/>
        <v>-145.62701426074472</v>
      </c>
      <c r="AS40">
        <f t="shared" si="46"/>
        <v>-5.8104748354371036</v>
      </c>
      <c r="AT40">
        <f t="shared" si="47"/>
        <v>-6.7855175265758749</v>
      </c>
      <c r="AU40">
        <f t="shared" si="48"/>
        <v>-158.22300662275771</v>
      </c>
      <c r="AW40">
        <v>37</v>
      </c>
      <c r="AX40">
        <f>IF(Z40&gt;0, (R40*SUMPRODUCT(K40:$K$98, X40:$X$98)-K40*$AZ$3)/Z40, 0)</f>
        <v>-503519.28057671641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0.49593942699999999</v>
      </c>
      <c r="Q41" s="5">
        <f t="shared" si="60"/>
        <v>50</v>
      </c>
      <c r="R41">
        <f t="shared" si="31"/>
        <v>1000000</v>
      </c>
      <c r="S41">
        <f t="shared" si="32"/>
        <v>-941445.43390242092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-3702.4466976171748</v>
      </c>
      <c r="AC41">
        <f t="shared" si="33"/>
        <v>-3420.1728959436987</v>
      </c>
      <c r="AE41">
        <f t="shared" si="34"/>
        <v>0</v>
      </c>
      <c r="AF41">
        <f t="shared" si="35"/>
        <v>0</v>
      </c>
      <c r="AG41">
        <f t="shared" si="36"/>
        <v>-0.18164477582979033</v>
      </c>
      <c r="AH41">
        <f t="shared" si="37"/>
        <v>-3646.7109891227715</v>
      </c>
      <c r="AI41">
        <f t="shared" si="38"/>
        <v>-3646.8926338986012</v>
      </c>
      <c r="AJ41">
        <f t="shared" si="39"/>
        <v>-282.2738016734761</v>
      </c>
      <c r="AK41">
        <f t="shared" si="61"/>
        <v>-259.17126883320225</v>
      </c>
      <c r="AL41">
        <f t="shared" si="40"/>
        <v>-4188.3377044052795</v>
      </c>
      <c r="AN41">
        <f t="shared" si="41"/>
        <v>0</v>
      </c>
      <c r="AO41">
        <f t="shared" si="42"/>
        <v>0</v>
      </c>
      <c r="AP41">
        <f t="shared" si="43"/>
        <v>-3.9916821333672772E-3</v>
      </c>
      <c r="AQ41">
        <f t="shared" si="44"/>
        <v>-80.137240580349044</v>
      </c>
      <c r="AR41">
        <f t="shared" si="45"/>
        <v>-80.141232262482404</v>
      </c>
      <c r="AS41">
        <f t="shared" si="46"/>
        <v>-6.2030261300412395</v>
      </c>
      <c r="AT41">
        <f t="shared" si="47"/>
        <v>-5.6953431143707833</v>
      </c>
      <c r="AU41">
        <f t="shared" si="48"/>
        <v>-92.039601506894428</v>
      </c>
      <c r="AW41">
        <v>38</v>
      </c>
      <c r="AX41">
        <f>IF(Z41&gt;0, (R41*SUMPRODUCT(K41:$K$98, X41:$X$98)-K41*$AZ$3)/Z41, 0)</f>
        <v>-941445.43390242092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0.55722270799999996</v>
      </c>
      <c r="Q42" s="5">
        <f t="shared" si="60"/>
        <v>50</v>
      </c>
      <c r="R42">
        <f t="shared" si="31"/>
        <v>1000000</v>
      </c>
      <c r="S42">
        <f t="shared" si="32"/>
        <v>-1983332.3536667945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-3420.1728959436987</v>
      </c>
      <c r="AC42">
        <f t="shared" si="33"/>
        <v>-3118.2639159203168</v>
      </c>
      <c r="AE42">
        <f t="shared" si="34"/>
        <v>0</v>
      </c>
      <c r="AF42">
        <f t="shared" si="35"/>
        <v>0</v>
      </c>
      <c r="AG42">
        <f t="shared" si="36"/>
        <v>-7.8611734189563728E-2</v>
      </c>
      <c r="AH42">
        <f t="shared" si="37"/>
        <v>-2024.331877638574</v>
      </c>
      <c r="AI42">
        <f t="shared" si="38"/>
        <v>-2024.4104893727635</v>
      </c>
      <c r="AJ42">
        <f t="shared" si="39"/>
        <v>-301.9089800233819</v>
      </c>
      <c r="AK42">
        <f t="shared" si="61"/>
        <v>-239.41210271605894</v>
      </c>
      <c r="AL42">
        <f t="shared" si="40"/>
        <v>-2565.7315721122045</v>
      </c>
      <c r="AN42">
        <f t="shared" si="41"/>
        <v>0</v>
      </c>
      <c r="AO42">
        <f t="shared" si="42"/>
        <v>0</v>
      </c>
      <c r="AP42">
        <f t="shared" si="43"/>
        <v>-1.5424190930388155E-3</v>
      </c>
      <c r="AQ42">
        <f t="shared" si="44"/>
        <v>-39.718855854109485</v>
      </c>
      <c r="AR42">
        <f t="shared" si="45"/>
        <v>-39.72039827320252</v>
      </c>
      <c r="AS42">
        <f t="shared" si="46"/>
        <v>-5.9236725909776409</v>
      </c>
      <c r="AT42">
        <f t="shared" si="47"/>
        <v>-4.697438647560622</v>
      </c>
      <c r="AU42">
        <f t="shared" si="48"/>
        <v>-50.341509511740789</v>
      </c>
      <c r="AW42">
        <v>39</v>
      </c>
      <c r="AX42">
        <f>IF(Z42&gt;0, (R42*SUMPRODUCT(K42:$K$98, X42:$X$98)-K42*$AZ$3)/Z42, 0)</f>
        <v>-1983332.3536667945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0.62633703200000002</v>
      </c>
      <c r="Q43" s="5">
        <f t="shared" si="60"/>
        <v>50</v>
      </c>
      <c r="R43">
        <f t="shared" si="31"/>
        <v>1000000</v>
      </c>
      <c r="S43">
        <f t="shared" si="32"/>
        <v>-4926634.7355461465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-3118.2639159203168</v>
      </c>
      <c r="AC43">
        <f t="shared" si="33"/>
        <v>-2816.8700748068095</v>
      </c>
      <c r="AE43">
        <f t="shared" si="34"/>
        <v>0</v>
      </c>
      <c r="AF43">
        <f t="shared" si="35"/>
        <v>0</v>
      </c>
      <c r="AG43">
        <f t="shared" si="36"/>
        <v>-2.8588176575003819E-2</v>
      </c>
      <c r="AH43">
        <f t="shared" si="37"/>
        <v>-984.7488054532854</v>
      </c>
      <c r="AI43">
        <f t="shared" si="38"/>
        <v>-984.7773936298604</v>
      </c>
      <c r="AJ43">
        <f t="shared" si="39"/>
        <v>-301.39384111350728</v>
      </c>
      <c r="AK43">
        <f t="shared" si="61"/>
        <v>-218.27847411442218</v>
      </c>
      <c r="AL43">
        <f t="shared" si="40"/>
        <v>-1504.4497088577898</v>
      </c>
      <c r="AN43">
        <f t="shared" si="41"/>
        <v>0</v>
      </c>
      <c r="AO43">
        <f t="shared" si="42"/>
        <v>0</v>
      </c>
      <c r="AP43">
        <f t="shared" si="43"/>
        <v>-5.0082205828068187E-4</v>
      </c>
      <c r="AQ43">
        <f t="shared" si="44"/>
        <v>-17.25132494346542</v>
      </c>
      <c r="AR43">
        <f t="shared" si="45"/>
        <v>-17.251825765523702</v>
      </c>
      <c r="AS43">
        <f t="shared" si="46"/>
        <v>-5.2799689222420216</v>
      </c>
      <c r="AT43">
        <f t="shared" si="47"/>
        <v>-3.8239121126715951</v>
      </c>
      <c r="AU43">
        <f t="shared" si="48"/>
        <v>-26.355706800437314</v>
      </c>
      <c r="AW43">
        <v>40</v>
      </c>
      <c r="AX43">
        <f>IF(Z43&gt;0, (R43*SUMPRODUCT(K43:$K$98, X43:$X$98)-K43*$AZ$3)/Z43, 0)</f>
        <v>-4926634.7355461465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0.70099715600000001</v>
      </c>
      <c r="Q44" s="5">
        <f t="shared" si="60"/>
        <v>50</v>
      </c>
      <c r="R44">
        <f t="shared" si="31"/>
        <v>1000000</v>
      </c>
      <c r="S44">
        <f t="shared" si="32"/>
        <v>-15308259.468780188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-2816.8700748068095</v>
      </c>
      <c r="AC44">
        <f t="shared" si="33"/>
        <v>-2529.5564917434745</v>
      </c>
      <c r="AE44">
        <f t="shared" si="34"/>
        <v>0</v>
      </c>
      <c r="AF44">
        <f t="shared" si="35"/>
        <v>0</v>
      </c>
      <c r="AG44">
        <f t="shared" si="36"/>
        <v>-8.2620643349502806E-3</v>
      </c>
      <c r="AH44">
        <f t="shared" si="37"/>
        <v>-400.80460948606998</v>
      </c>
      <c r="AI44">
        <f t="shared" si="38"/>
        <v>-400.81287155040491</v>
      </c>
      <c r="AJ44">
        <f t="shared" si="39"/>
        <v>-287.31358306333505</v>
      </c>
      <c r="AK44">
        <f t="shared" si="61"/>
        <v>-197.18090523647669</v>
      </c>
      <c r="AL44">
        <f t="shared" si="40"/>
        <v>-885.3073598502167</v>
      </c>
      <c r="AN44">
        <f t="shared" si="41"/>
        <v>0</v>
      </c>
      <c r="AO44">
        <f t="shared" si="42"/>
        <v>0</v>
      </c>
      <c r="AP44">
        <f t="shared" si="43"/>
        <v>-1.2923124926879533E-4</v>
      </c>
      <c r="AQ44">
        <f t="shared" si="44"/>
        <v>-6.2691935449432901</v>
      </c>
      <c r="AR44">
        <f t="shared" si="45"/>
        <v>-6.269322776192559</v>
      </c>
      <c r="AS44">
        <f t="shared" si="46"/>
        <v>-4.4940213203256327</v>
      </c>
      <c r="AT44">
        <f t="shared" si="47"/>
        <v>-3.0842091858166554</v>
      </c>
      <c r="AU44">
        <f t="shared" si="48"/>
        <v>-13.847553282334848</v>
      </c>
      <c r="AW44">
        <v>41</v>
      </c>
      <c r="AX44">
        <f>IF(Z44&gt;0, (R44*SUMPRODUCT(K44:$K$98, X44:$X$98)-K44*$AZ$3)/Z44, 0)</f>
        <v>-15308259.468780188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0.77900909500000004</v>
      </c>
      <c r="Q45" s="5">
        <f t="shared" si="60"/>
        <v>50</v>
      </c>
      <c r="R45">
        <f t="shared" si="31"/>
        <v>1000000</v>
      </c>
      <c r="S45">
        <f t="shared" si="32"/>
        <v>-64934207.148814186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-2529.5564917434745</v>
      </c>
      <c r="AC45">
        <f t="shared" si="33"/>
        <v>-2263.8927317109174</v>
      </c>
      <c r="AE45">
        <f t="shared" si="34"/>
        <v>0</v>
      </c>
      <c r="AF45">
        <f t="shared" si="35"/>
        <v>0</v>
      </c>
      <c r="AG45">
        <f t="shared" si="36"/>
        <v>-1.7432204311993822E-3</v>
      </c>
      <c r="AH45">
        <f t="shared" si="37"/>
        <v>-128.72446520802794</v>
      </c>
      <c r="AI45">
        <f t="shared" si="38"/>
        <v>-128.72620842845913</v>
      </c>
      <c r="AJ45">
        <f t="shared" si="39"/>
        <v>-265.66376003255709</v>
      </c>
      <c r="AK45">
        <f t="shared" si="61"/>
        <v>-177.06895442204322</v>
      </c>
      <c r="AL45">
        <f t="shared" si="40"/>
        <v>-571.45892288305947</v>
      </c>
      <c r="AN45">
        <f t="shared" si="41"/>
        <v>0</v>
      </c>
      <c r="AO45">
        <f t="shared" si="42"/>
        <v>0</v>
      </c>
      <c r="AP45">
        <f t="shared" si="43"/>
        <v>-2.4345194854914022E-5</v>
      </c>
      <c r="AQ45">
        <f t="shared" si="44"/>
        <v>-1.7977199739036374</v>
      </c>
      <c r="AR45">
        <f t="shared" si="45"/>
        <v>-1.7977443190984921</v>
      </c>
      <c r="AS45">
        <f t="shared" si="46"/>
        <v>-3.7101653285647966</v>
      </c>
      <c r="AT45">
        <f t="shared" si="47"/>
        <v>-2.472881869101661</v>
      </c>
      <c r="AU45">
        <f t="shared" si="48"/>
        <v>-7.9807915167649499</v>
      </c>
      <c r="AW45">
        <v>42</v>
      </c>
      <c r="AX45">
        <f>IF(Z45&gt;0, (R45*SUMPRODUCT(K45:$K$98, X45:$X$98)-K45*$AZ$3)/Z45, 0)</f>
        <v>-64934207.148814186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0.78135831499999997</v>
      </c>
      <c r="Q46" s="5">
        <f t="shared" si="60"/>
        <v>50</v>
      </c>
      <c r="R46">
        <f t="shared" si="31"/>
        <v>1000000</v>
      </c>
      <c r="S46">
        <f t="shared" si="32"/>
        <v>-278092684.17020196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-2263.8927317109174</v>
      </c>
      <c r="AC46">
        <f t="shared" si="33"/>
        <v>-2022.8931717049099</v>
      </c>
      <c r="AE46">
        <f t="shared" si="34"/>
        <v>0</v>
      </c>
      <c r="AF46">
        <f t="shared" si="35"/>
        <v>0</v>
      </c>
      <c r="AG46">
        <f t="shared" si="36"/>
        <v>-3.6370844809186566E-4</v>
      </c>
      <c r="AH46">
        <f t="shared" si="37"/>
        <v>-27.241595575910452</v>
      </c>
      <c r="AI46">
        <f t="shared" si="38"/>
        <v>-27.241959284358543</v>
      </c>
      <c r="AJ46">
        <f t="shared" si="39"/>
        <v>-240.99956000600741</v>
      </c>
      <c r="AK46">
        <f t="shared" si="61"/>
        <v>-158.47249121976424</v>
      </c>
      <c r="AL46">
        <f t="shared" si="40"/>
        <v>-426.71401051013015</v>
      </c>
      <c r="AN46">
        <f t="shared" si="41"/>
        <v>0</v>
      </c>
      <c r="AO46">
        <f t="shared" si="42"/>
        <v>0</v>
      </c>
      <c r="AP46">
        <f t="shared" si="43"/>
        <v>-4.535198639448742E-6</v>
      </c>
      <c r="AQ46">
        <f t="shared" si="44"/>
        <v>-0.33968429339611228</v>
      </c>
      <c r="AR46">
        <f t="shared" si="45"/>
        <v>-0.33968882859475169</v>
      </c>
      <c r="AS46">
        <f t="shared" si="46"/>
        <v>-3.0051017026993136</v>
      </c>
      <c r="AT46">
        <f t="shared" si="47"/>
        <v>-1.9760449072340405</v>
      </c>
      <c r="AU46">
        <f t="shared" si="48"/>
        <v>-5.3208354385281051</v>
      </c>
      <c r="AW46">
        <v>43</v>
      </c>
      <c r="AX46">
        <f>IF(Z46&gt;0, (R46*SUMPRODUCT(K46:$K$98, X46:$X$98)-K46*$AZ$3)/Z46, 0)</f>
        <v>-278092684.17020196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0.78389590600000003</v>
      </c>
      <c r="Q47" s="5">
        <f t="shared" si="60"/>
        <v>50</v>
      </c>
      <c r="R47">
        <f t="shared" si="31"/>
        <v>1000000</v>
      </c>
      <c r="S47">
        <f t="shared" si="32"/>
        <v>-1204913413.3024862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-2022.8931717049099</v>
      </c>
      <c r="AC47">
        <f t="shared" si="33"/>
        <v>-1806.4495703019566</v>
      </c>
      <c r="AE47">
        <f t="shared" si="34"/>
        <v>0</v>
      </c>
      <c r="AF47">
        <f t="shared" si="35"/>
        <v>0</v>
      </c>
      <c r="AG47">
        <f t="shared" si="36"/>
        <v>-7.496180017412E-5</v>
      </c>
      <c r="AH47">
        <f t="shared" si="37"/>
        <v>-5.7021912687365406</v>
      </c>
      <c r="AI47">
        <f t="shared" si="38"/>
        <v>-5.7022662305367149</v>
      </c>
      <c r="AJ47">
        <f t="shared" si="39"/>
        <v>-216.44360140295339</v>
      </c>
      <c r="AK47">
        <f t="shared" si="61"/>
        <v>-141.60252201934372</v>
      </c>
      <c r="AL47">
        <f t="shared" si="40"/>
        <v>-363.74838965283379</v>
      </c>
      <c r="AN47">
        <f t="shared" si="41"/>
        <v>0</v>
      </c>
      <c r="AO47">
        <f t="shared" si="42"/>
        <v>0</v>
      </c>
      <c r="AP47">
        <f t="shared" si="43"/>
        <v>-8.3457411311929965E-7</v>
      </c>
      <c r="AQ47">
        <f t="shared" si="44"/>
        <v>-6.348435082786856E-2</v>
      </c>
      <c r="AR47">
        <f t="shared" si="45"/>
        <v>-6.3485185401981684E-2</v>
      </c>
      <c r="AS47">
        <f t="shared" si="46"/>
        <v>-2.4097370428889597</v>
      </c>
      <c r="AT47">
        <f t="shared" si="47"/>
        <v>-1.5765069536116862</v>
      </c>
      <c r="AU47">
        <f t="shared" si="48"/>
        <v>-4.0497291819026273</v>
      </c>
      <c r="AW47">
        <v>44</v>
      </c>
      <c r="AX47">
        <f>IF(Z47&gt;0, (R47*SUMPRODUCT(K47:$K$98, X47:$X$98)-K47*$AZ$3)/Z47, 0)</f>
        <v>-1204913413.3024862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0.78669207100000005</v>
      </c>
      <c r="Q48" s="5">
        <f t="shared" si="60"/>
        <v>50</v>
      </c>
      <c r="R48">
        <f t="shared" si="31"/>
        <v>1000000</v>
      </c>
      <c r="S48">
        <f t="shared" si="32"/>
        <v>-5291738185.6476126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-1806.4495703019566</v>
      </c>
      <c r="AC48">
        <f t="shared" si="33"/>
        <v>-1612.9565495667582</v>
      </c>
      <c r="AE48">
        <f t="shared" si="34"/>
        <v>0</v>
      </c>
      <c r="AF48">
        <f t="shared" si="35"/>
        <v>0</v>
      </c>
      <c r="AG48">
        <f t="shared" si="36"/>
        <v>-1.5240328347512167E-5</v>
      </c>
      <c r="AH48">
        <f t="shared" si="37"/>
        <v>-1.1794370764973325</v>
      </c>
      <c r="AI48">
        <f t="shared" si="38"/>
        <v>-1.1794523168256801</v>
      </c>
      <c r="AJ48">
        <f t="shared" si="39"/>
        <v>-193.49302073519834</v>
      </c>
      <c r="AK48">
        <f t="shared" si="61"/>
        <v>-126.45146992113698</v>
      </c>
      <c r="AL48">
        <f t="shared" si="40"/>
        <v>-321.12394297316098</v>
      </c>
      <c r="AN48">
        <f t="shared" si="41"/>
        <v>0</v>
      </c>
      <c r="AO48">
        <f t="shared" si="42"/>
        <v>0</v>
      </c>
      <c r="AP48">
        <f t="shared" si="43"/>
        <v>-1.5149601297794323E-7</v>
      </c>
      <c r="AQ48">
        <f t="shared" si="44"/>
        <v>-1.1724157811657324E-2</v>
      </c>
      <c r="AR48">
        <f t="shared" si="45"/>
        <v>-1.1724309307670301E-2</v>
      </c>
      <c r="AS48">
        <f t="shared" si="46"/>
        <v>-1.9234113932477166</v>
      </c>
      <c r="AT48">
        <f t="shared" si="47"/>
        <v>-1.2569869291155882</v>
      </c>
      <c r="AU48">
        <f t="shared" si="48"/>
        <v>-3.192122631670975</v>
      </c>
      <c r="AW48">
        <v>45</v>
      </c>
      <c r="AX48">
        <f>IF(Z48&gt;0, (R48*SUMPRODUCT(K48:$K$98, X48:$X$98)-K48*$AZ$3)/Z48, 0)</f>
        <v>-5291738185.6476126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0.78978433000000003</v>
      </c>
      <c r="Q49" s="5">
        <f t="shared" si="60"/>
        <v>50</v>
      </c>
      <c r="R49">
        <f t="shared" si="31"/>
        <v>1000000</v>
      </c>
      <c r="S49">
        <f t="shared" si="32"/>
        <v>-23598550830.922325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-1612.9565495667582</v>
      </c>
      <c r="AC49">
        <f t="shared" si="33"/>
        <v>-1440.1499656120466</v>
      </c>
      <c r="AE49">
        <f t="shared" si="34"/>
        <v>0</v>
      </c>
      <c r="AF49">
        <f t="shared" si="35"/>
        <v>0</v>
      </c>
      <c r="AG49">
        <f t="shared" si="36"/>
        <v>-3.0513525511171396E-6</v>
      </c>
      <c r="AH49">
        <f t="shared" si="37"/>
        <v>-0.24073145025839812</v>
      </c>
      <c r="AI49">
        <f t="shared" si="38"/>
        <v>-0.24073450161094923</v>
      </c>
      <c r="AJ49">
        <f t="shared" si="39"/>
        <v>-172.80658395471164</v>
      </c>
      <c r="AK49">
        <f t="shared" si="61"/>
        <v>-112.90695846967309</v>
      </c>
      <c r="AL49">
        <f t="shared" si="40"/>
        <v>-285.95427692599566</v>
      </c>
      <c r="AN49">
        <f t="shared" si="41"/>
        <v>0</v>
      </c>
      <c r="AO49">
        <f t="shared" si="42"/>
        <v>0</v>
      </c>
      <c r="AP49">
        <f t="shared" si="43"/>
        <v>-2.7082031911346055E-8</v>
      </c>
      <c r="AQ49">
        <f t="shared" si="44"/>
        <v>-2.1365924483474326E-3</v>
      </c>
      <c r="AR49">
        <f t="shared" si="45"/>
        <v>-2.1366195303793435E-3</v>
      </c>
      <c r="AS49">
        <f t="shared" si="46"/>
        <v>-1.5337308104364442</v>
      </c>
      <c r="AT49">
        <f t="shared" si="47"/>
        <v>-1.0020965460609357</v>
      </c>
      <c r="AU49">
        <f t="shared" si="48"/>
        <v>-2.537963976027759</v>
      </c>
      <c r="AW49">
        <v>46</v>
      </c>
      <c r="AX49">
        <f>IF(Z49&gt;0, (R49*SUMPRODUCT(K49:$K$98, X49:$X$98)-K49*$AZ$3)/Z49, 0)</f>
        <v>-23598550830.922325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0.79285550900000001</v>
      </c>
      <c r="Q50" s="5">
        <f t="shared" si="60"/>
        <v>50</v>
      </c>
      <c r="R50">
        <f t="shared" si="31"/>
        <v>1000000</v>
      </c>
      <c r="S50">
        <f t="shared" si="32"/>
        <v>-106876763362.50255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-1440.1499656120466</v>
      </c>
      <c r="AC50">
        <f t="shared" si="33"/>
        <v>-1285.850041389742</v>
      </c>
      <c r="AE50">
        <f t="shared" si="34"/>
        <v>0</v>
      </c>
      <c r="AF50">
        <f t="shared" si="35"/>
        <v>0</v>
      </c>
      <c r="AG50">
        <f t="shared" si="36"/>
        <v>-6.0155734555153984E-7</v>
      </c>
      <c r="AH50">
        <f t="shared" si="37"/>
        <v>-4.8385633601088565E-2</v>
      </c>
      <c r="AI50">
        <f t="shared" si="38"/>
        <v>-4.838623515843412E-2</v>
      </c>
      <c r="AJ50">
        <f t="shared" si="39"/>
        <v>-154.29992422230453</v>
      </c>
      <c r="AK50">
        <f t="shared" si="61"/>
        <v>-100.81049759284328</v>
      </c>
      <c r="AL50">
        <f t="shared" si="40"/>
        <v>-255.15880805030622</v>
      </c>
      <c r="AN50">
        <f t="shared" si="41"/>
        <v>0</v>
      </c>
      <c r="AO50">
        <f t="shared" si="42"/>
        <v>0</v>
      </c>
      <c r="AP50">
        <f t="shared" si="43"/>
        <v>-4.7670298182214937E-9</v>
      </c>
      <c r="AQ50">
        <f t="shared" si="44"/>
        <v>-3.8343103921115206E-4</v>
      </c>
      <c r="AR50">
        <f t="shared" si="45"/>
        <v>-3.8343580624097031E-4</v>
      </c>
      <c r="AS50">
        <f t="shared" si="46"/>
        <v>-1.2227468339575325</v>
      </c>
      <c r="AT50">
        <f t="shared" si="47"/>
        <v>-0.79887088333070044</v>
      </c>
      <c r="AU50">
        <f t="shared" si="48"/>
        <v>-2.0220011530944739</v>
      </c>
      <c r="AW50">
        <v>47</v>
      </c>
      <c r="AX50">
        <f>IF(Z50&gt;0, (R50*SUMPRODUCT(K50:$K$98, X50:$X$98)-K50*$AZ$3)/Z50, 0)</f>
        <v>-106876763362.50255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0.79617230500000002</v>
      </c>
      <c r="Q51" s="5">
        <f t="shared" si="60"/>
        <v>50</v>
      </c>
      <c r="R51">
        <f t="shared" si="31"/>
        <v>1000000</v>
      </c>
      <c r="S51">
        <f t="shared" si="32"/>
        <v>-492322365485.13153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-1285.850041389742</v>
      </c>
      <c r="AC51">
        <f t="shared" si="33"/>
        <v>-1148.080727664752</v>
      </c>
      <c r="AE51">
        <f t="shared" si="34"/>
        <v>0</v>
      </c>
      <c r="AF51">
        <f t="shared" si="35"/>
        <v>0</v>
      </c>
      <c r="AG51">
        <f t="shared" si="36"/>
        <v>-1.165984736985735E-7</v>
      </c>
      <c r="AH51">
        <f t="shared" si="37"/>
        <v>-9.5788659679490185E-3</v>
      </c>
      <c r="AI51">
        <f t="shared" si="38"/>
        <v>-9.5789825664227175E-3</v>
      </c>
      <c r="AJ51">
        <f t="shared" si="39"/>
        <v>-137.76931372499007</v>
      </c>
      <c r="AK51">
        <f t="shared" si="61"/>
        <v>-90.009502897281948</v>
      </c>
      <c r="AL51">
        <f t="shared" si="40"/>
        <v>-227.78839560483843</v>
      </c>
      <c r="AN51">
        <f t="shared" si="41"/>
        <v>0</v>
      </c>
      <c r="AO51">
        <f t="shared" si="42"/>
        <v>0</v>
      </c>
      <c r="AP51">
        <f t="shared" si="43"/>
        <v>-8.2498428719834047E-10</v>
      </c>
      <c r="AQ51">
        <f t="shared" si="44"/>
        <v>-6.7774591399591739E-5</v>
      </c>
      <c r="AR51">
        <f t="shared" si="45"/>
        <v>-6.7775416383878935E-5</v>
      </c>
      <c r="AS51">
        <f t="shared" si="46"/>
        <v>-0.97477707448417483</v>
      </c>
      <c r="AT51">
        <f t="shared" si="47"/>
        <v>-0.6368558972800652</v>
      </c>
      <c r="AU51">
        <f t="shared" si="48"/>
        <v>-1.6117007471806239</v>
      </c>
      <c r="AW51">
        <v>48</v>
      </c>
      <c r="AX51">
        <f>IF(Z51&gt;0, (R51*SUMPRODUCT(K51:$K$98, X51:$X$98)-K51*$AZ$3)/Z51, 0)</f>
        <v>-492322365485.13153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0.79964768799999997</v>
      </c>
      <c r="Q52" s="5">
        <f t="shared" si="60"/>
        <v>50</v>
      </c>
      <c r="R52">
        <f t="shared" si="31"/>
        <v>1000000</v>
      </c>
      <c r="S52">
        <f t="shared" si="32"/>
        <v>-2309263077975.5894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-1148.080727664752</v>
      </c>
      <c r="AC52">
        <f t="shared" si="33"/>
        <v>-1025.072137264317</v>
      </c>
      <c r="AE52">
        <f t="shared" si="34"/>
        <v>0</v>
      </c>
      <c r="AF52">
        <f t="shared" si="35"/>
        <v>0</v>
      </c>
      <c r="AG52">
        <f t="shared" si="36"/>
        <v>-2.2194789044194659E-8</v>
      </c>
      <c r="AH52">
        <f t="shared" si="37"/>
        <v>-1.8647539983478621E-3</v>
      </c>
      <c r="AI52">
        <f t="shared" si="38"/>
        <v>-1.8647761931369063E-3</v>
      </c>
      <c r="AJ52">
        <f t="shared" si="39"/>
        <v>-123.00859040043497</v>
      </c>
      <c r="AK52">
        <f t="shared" si="61"/>
        <v>-80.365650936532646</v>
      </c>
      <c r="AL52">
        <f t="shared" si="40"/>
        <v>-203.37610611316074</v>
      </c>
      <c r="AN52">
        <f t="shared" si="41"/>
        <v>0</v>
      </c>
      <c r="AO52">
        <f t="shared" si="42"/>
        <v>0</v>
      </c>
      <c r="AP52">
        <f t="shared" si="43"/>
        <v>-1.4021220217131796E-10</v>
      </c>
      <c r="AQ52">
        <f t="shared" si="44"/>
        <v>-1.1780299605258587E-5</v>
      </c>
      <c r="AR52">
        <f t="shared" si="45"/>
        <v>-1.1780439817460759E-5</v>
      </c>
      <c r="AS52">
        <f t="shared" si="46"/>
        <v>-0.77708805033882</v>
      </c>
      <c r="AT52">
        <f t="shared" si="47"/>
        <v>-0.50769776970194014</v>
      </c>
      <c r="AU52">
        <f t="shared" si="48"/>
        <v>-1.2847976004805777</v>
      </c>
      <c r="AW52">
        <v>49</v>
      </c>
      <c r="AX52">
        <f>IF(Z52&gt;0, (R52*SUMPRODUCT(K52:$K$98, X52:$X$98)-K52*$AZ$3)/Z52, 0)</f>
        <v>-2309263077975.5894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0.80323853099999998</v>
      </c>
      <c r="Q53" s="5">
        <f t="shared" si="60"/>
        <v>50</v>
      </c>
      <c r="R53">
        <f t="shared" si="31"/>
        <v>1000000</v>
      </c>
      <c r="S53">
        <f t="shared" si="32"/>
        <v>-11039975579862.02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-1025.072137264317</v>
      </c>
      <c r="AC53">
        <f t="shared" si="33"/>
        <v>-915.24298995977188</v>
      </c>
      <c r="AE53">
        <f t="shared" si="34"/>
        <v>0</v>
      </c>
      <c r="AF53">
        <f t="shared" si="35"/>
        <v>0</v>
      </c>
      <c r="AG53">
        <f t="shared" si="36"/>
        <v>-4.1451314060389021E-9</v>
      </c>
      <c r="AH53">
        <f t="shared" si="37"/>
        <v>-3.5655419495427622E-4</v>
      </c>
      <c r="AI53">
        <f t="shared" si="38"/>
        <v>-3.5655834008568226E-4</v>
      </c>
      <c r="AJ53">
        <f t="shared" si="39"/>
        <v>-109.82914730454513</v>
      </c>
      <c r="AK53">
        <f t="shared" si="61"/>
        <v>-71.75504960850219</v>
      </c>
      <c r="AL53">
        <f t="shared" si="40"/>
        <v>-181.58455347138741</v>
      </c>
      <c r="AN53">
        <f t="shared" si="41"/>
        <v>0</v>
      </c>
      <c r="AO53">
        <f t="shared" si="42"/>
        <v>0</v>
      </c>
      <c r="AP53">
        <f t="shared" si="43"/>
        <v>-2.3380568615393162E-11</v>
      </c>
      <c r="AQ53">
        <f t="shared" si="44"/>
        <v>-2.0111400589350794E-6</v>
      </c>
      <c r="AR53">
        <f t="shared" si="45"/>
        <v>-2.0111634395036949E-6</v>
      </c>
      <c r="AS53">
        <f t="shared" si="46"/>
        <v>-0.61949011092458983</v>
      </c>
      <c r="AT53">
        <f t="shared" si="47"/>
        <v>-0.40473357694484169</v>
      </c>
      <c r="AU53">
        <f t="shared" si="48"/>
        <v>-1.0242256990328711</v>
      </c>
      <c r="AW53">
        <v>50</v>
      </c>
      <c r="AX53">
        <f>IF(Z53&gt;0, (R53*SUMPRODUCT(K53:$K$98, X53:$X$98)-K53*$AZ$3)/Z53, 0)</f>
        <v>-11039975579862.02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0.80709142899999997</v>
      </c>
      <c r="Q54" s="5">
        <f t="shared" si="60"/>
        <v>50</v>
      </c>
      <c r="R54">
        <f t="shared" si="31"/>
        <v>1000000</v>
      </c>
      <c r="S54">
        <f t="shared" si="32"/>
        <v>-53890974166473.266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-915.24298995977188</v>
      </c>
      <c r="AC54">
        <f t="shared" si="33"/>
        <v>-817.18124278801474</v>
      </c>
      <c r="AE54">
        <f t="shared" si="34"/>
        <v>0</v>
      </c>
      <c r="AF54">
        <f t="shared" si="35"/>
        <v>0</v>
      </c>
      <c r="AG54">
        <f t="shared" si="36"/>
        <v>-7.5818006208579622E-10</v>
      </c>
      <c r="AH54">
        <f t="shared" si="37"/>
        <v>-6.6910000597854334E-5</v>
      </c>
      <c r="AI54">
        <f t="shared" si="38"/>
        <v>-6.6910758777916416E-5</v>
      </c>
      <c r="AJ54">
        <f t="shared" si="39"/>
        <v>-98.061747171757133</v>
      </c>
      <c r="AK54">
        <f t="shared" si="61"/>
        <v>-64.067009297184043</v>
      </c>
      <c r="AL54">
        <f t="shared" si="40"/>
        <v>-162.12882337969995</v>
      </c>
      <c r="AN54">
        <f t="shared" si="41"/>
        <v>0</v>
      </c>
      <c r="AO54">
        <f t="shared" si="42"/>
        <v>0</v>
      </c>
      <c r="AP54">
        <f t="shared" si="43"/>
        <v>-3.818309280900903E-12</v>
      </c>
      <c r="AQ54">
        <f t="shared" si="44"/>
        <v>-3.3696886668982532E-7</v>
      </c>
      <c r="AR54">
        <f t="shared" si="45"/>
        <v>-3.369726849991062E-7</v>
      </c>
      <c r="AS54">
        <f t="shared" si="46"/>
        <v>-0.493853766474945</v>
      </c>
      <c r="AT54">
        <f t="shared" si="47"/>
        <v>-0.3226511331965361</v>
      </c>
      <c r="AU54">
        <f t="shared" si="48"/>
        <v>-0.81650523664416608</v>
      </c>
      <c r="AW54">
        <v>51</v>
      </c>
      <c r="AX54">
        <f>IF(Z54&gt;0, (R54*SUMPRODUCT(K54:$K$98, X54:$X$98)-K54*$AZ$3)/Z54, 0)</f>
        <v>-53890974166473.266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0.81105379099999997</v>
      </c>
      <c r="Q55" s="5">
        <f t="shared" si="60"/>
        <v>50</v>
      </c>
      <c r="R55">
        <f t="shared" si="31"/>
        <v>1000000</v>
      </c>
      <c r="S55">
        <f t="shared" si="32"/>
        <v>-268890531452619.72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-817.18124278801474</v>
      </c>
      <c r="AC55">
        <f t="shared" si="33"/>
        <v>-729.62610992596819</v>
      </c>
      <c r="AE55">
        <f t="shared" si="34"/>
        <v>0</v>
      </c>
      <c r="AF55">
        <f t="shared" si="35"/>
        <v>0</v>
      </c>
      <c r="AG55">
        <f t="shared" si="36"/>
        <v>-1.3567344784963786E-10</v>
      </c>
      <c r="AH55">
        <f t="shared" si="37"/>
        <v>-1.2298496272306007E-5</v>
      </c>
      <c r="AI55">
        <f t="shared" si="38"/>
        <v>-1.2298631945753857E-5</v>
      </c>
      <c r="AJ55">
        <f t="shared" si="39"/>
        <v>-87.555132862046548</v>
      </c>
      <c r="AK55">
        <f t="shared" si="61"/>
        <v>-57.202686995161038</v>
      </c>
      <c r="AL55">
        <f t="shared" si="40"/>
        <v>-144.75783215583954</v>
      </c>
      <c r="AN55">
        <f t="shared" si="41"/>
        <v>0</v>
      </c>
      <c r="AO55">
        <f t="shared" si="42"/>
        <v>0</v>
      </c>
      <c r="AP55">
        <f t="shared" si="43"/>
        <v>-6.1006425947029688E-13</v>
      </c>
      <c r="AQ55">
        <f t="shared" si="44"/>
        <v>-5.5300968169377866E-8</v>
      </c>
      <c r="AR55">
        <f t="shared" si="45"/>
        <v>-5.5301578233637342E-8</v>
      </c>
      <c r="AS55">
        <f t="shared" si="46"/>
        <v>-0.3936972055984384</v>
      </c>
      <c r="AT55">
        <f t="shared" si="47"/>
        <v>-0.25721550852079456</v>
      </c>
      <c r="AU55">
        <f t="shared" si="48"/>
        <v>-0.65091276942081122</v>
      </c>
      <c r="AW55">
        <v>52</v>
      </c>
      <c r="AX55">
        <f>IF(Z55&gt;0, (R55*SUMPRODUCT(K55:$K$98, X55:$X$98)-K55*$AZ$3)/Z55, 0)</f>
        <v>-268890531452619.72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0.81525055400000002</v>
      </c>
      <c r="Q56" s="5">
        <f t="shared" si="60"/>
        <v>50</v>
      </c>
      <c r="R56">
        <f t="shared" si="31"/>
        <v>1000000</v>
      </c>
      <c r="S56">
        <f t="shared" si="32"/>
        <v>-1373857469464628.5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-729.62610992596819</v>
      </c>
      <c r="AC56">
        <f t="shared" si="33"/>
        <v>-651.45188391071997</v>
      </c>
      <c r="AE56">
        <f t="shared" si="34"/>
        <v>0</v>
      </c>
      <c r="AF56">
        <f t="shared" si="35"/>
        <v>0</v>
      </c>
      <c r="AG56">
        <f t="shared" si="36"/>
        <v>-2.3708859848634112E-11</v>
      </c>
      <c r="AH56">
        <f t="shared" si="37"/>
        <v>-2.2121570704501473E-6</v>
      </c>
      <c r="AI56">
        <f t="shared" si="38"/>
        <v>-2.2121807793099959E-6</v>
      </c>
      <c r="AJ56">
        <f t="shared" si="39"/>
        <v>-78.174226015248223</v>
      </c>
      <c r="AK56">
        <f t="shared" si="61"/>
        <v>-51.07382769481778</v>
      </c>
      <c r="AL56">
        <f t="shared" si="40"/>
        <v>-129.24805592224678</v>
      </c>
      <c r="AN56">
        <f t="shared" si="41"/>
        <v>0</v>
      </c>
      <c r="AO56">
        <f t="shared" si="42"/>
        <v>0</v>
      </c>
      <c r="AP56">
        <f t="shared" si="43"/>
        <v>-9.5186063720388099E-14</v>
      </c>
      <c r="AQ56">
        <f t="shared" si="44"/>
        <v>-8.8813433126564164E-9</v>
      </c>
      <c r="AR56">
        <f t="shared" si="45"/>
        <v>-8.8814384987201359E-9</v>
      </c>
      <c r="AS56">
        <f t="shared" si="46"/>
        <v>-0.31385300289790719</v>
      </c>
      <c r="AT56">
        <f t="shared" si="47"/>
        <v>-0.20505062868652132</v>
      </c>
      <c r="AU56">
        <f t="shared" si="48"/>
        <v>-0.51890364046586701</v>
      </c>
      <c r="AW56">
        <v>53</v>
      </c>
      <c r="AX56">
        <f>IF(Z56&gt;0, (R56*SUMPRODUCT(K56:$K$98, X56:$X$98)-K56*$AZ$3)/Z56, 0)</f>
        <v>-1373857469464628.5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0.81969331899999998</v>
      </c>
      <c r="Q57" s="5">
        <f t="shared" si="60"/>
        <v>50</v>
      </c>
      <c r="R57">
        <f t="shared" si="31"/>
        <v>1000000</v>
      </c>
      <c r="S57">
        <f t="shared" si="32"/>
        <v>-7202644357184578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-651.45188391071997</v>
      </c>
      <c r="AC57">
        <f t="shared" si="33"/>
        <v>-581.6534677851821</v>
      </c>
      <c r="AE57">
        <f t="shared" si="34"/>
        <v>0</v>
      </c>
      <c r="AF57">
        <f t="shared" si="35"/>
        <v>0</v>
      </c>
      <c r="AG57">
        <f t="shared" si="36"/>
        <v>-4.0377772311150395E-12</v>
      </c>
      <c r="AH57">
        <f t="shared" si="37"/>
        <v>-3.8867988038065465E-7</v>
      </c>
      <c r="AI57">
        <f t="shared" si="38"/>
        <v>-3.8868391815788576E-7</v>
      </c>
      <c r="AJ57">
        <f t="shared" si="39"/>
        <v>-69.798416125537869</v>
      </c>
      <c r="AK57">
        <f t="shared" si="61"/>
        <v>-45.601631873750399</v>
      </c>
      <c r="AL57">
        <f t="shared" si="40"/>
        <v>-115.40004838797219</v>
      </c>
      <c r="AN57">
        <f t="shared" si="41"/>
        <v>0</v>
      </c>
      <c r="AO57">
        <f t="shared" si="42"/>
        <v>0</v>
      </c>
      <c r="AP57">
        <f t="shared" si="43"/>
        <v>-1.4473948740780189E-14</v>
      </c>
      <c r="AQ57">
        <f t="shared" si="44"/>
        <v>-1.3932746516698284E-9</v>
      </c>
      <c r="AR57">
        <f t="shared" si="45"/>
        <v>-1.3932891256185692E-9</v>
      </c>
      <c r="AS57">
        <f t="shared" si="46"/>
        <v>-0.25020169250637331</v>
      </c>
      <c r="AT57">
        <f t="shared" si="47"/>
        <v>-0.1634651057889891</v>
      </c>
      <c r="AU57">
        <f t="shared" si="48"/>
        <v>-0.41366679968865155</v>
      </c>
      <c r="AW57">
        <v>54</v>
      </c>
      <c r="AX57">
        <f>IF(Z57&gt;0, (R57*SUMPRODUCT(K57:$K$98, X57:$X$98)-K57*$AZ$3)/Z57, 0)</f>
        <v>-7202644357184578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0.82421808699999999</v>
      </c>
      <c r="Q58" s="5">
        <f t="shared" si="60"/>
        <v>50</v>
      </c>
      <c r="R58">
        <f t="shared" si="31"/>
        <v>1000000</v>
      </c>
      <c r="S58">
        <f t="shared" si="32"/>
        <v>-3.879152041023328E+16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-581.6534677851821</v>
      </c>
      <c r="AC58">
        <f t="shared" si="33"/>
        <v>-519.33345338084405</v>
      </c>
      <c r="AE58">
        <f t="shared" si="34"/>
        <v>0</v>
      </c>
      <c r="AF58">
        <f t="shared" si="35"/>
        <v>0</v>
      </c>
      <c r="AG58">
        <f t="shared" si="36"/>
        <v>-6.6939043364209413E-13</v>
      </c>
      <c r="AH58">
        <f t="shared" si="37"/>
        <v>-6.6560180503235892E-8</v>
      </c>
      <c r="AI58">
        <f t="shared" si="38"/>
        <v>-6.656084989366954E-8</v>
      </c>
      <c r="AJ58">
        <f t="shared" si="39"/>
        <v>-62.320014404338053</v>
      </c>
      <c r="AK58">
        <f t="shared" si="61"/>
        <v>-40.715742744962753</v>
      </c>
      <c r="AL58">
        <f t="shared" si="40"/>
        <v>-103.03575721586165</v>
      </c>
      <c r="AN58">
        <f t="shared" si="41"/>
        <v>0</v>
      </c>
      <c r="AO58">
        <f t="shared" si="42"/>
        <v>0</v>
      </c>
      <c r="AP58">
        <f t="shared" si="43"/>
        <v>-2.1424275990272142E-15</v>
      </c>
      <c r="AQ58">
        <f t="shared" si="44"/>
        <v>-2.1303018468681974E-10</v>
      </c>
      <c r="AR58">
        <f t="shared" si="45"/>
        <v>-2.1303232711441879E-10</v>
      </c>
      <c r="AS58">
        <f t="shared" si="46"/>
        <v>-0.19945925743990392</v>
      </c>
      <c r="AT58">
        <f t="shared" si="47"/>
        <v>-0.13031338152994906</v>
      </c>
      <c r="AU58">
        <f t="shared" si="48"/>
        <v>-0.3297726391828853</v>
      </c>
      <c r="AW58">
        <v>55</v>
      </c>
      <c r="AX58">
        <f>IF(Z58&gt;0, (R58*SUMPRODUCT(K58:$K$98, X58:$X$98)-K58*$AZ$3)/Z58, 0)</f>
        <v>-3.879152041023328E+16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0.82894669600000004</v>
      </c>
      <c r="Q59" s="5">
        <f t="shared" si="60"/>
        <v>50</v>
      </c>
      <c r="R59">
        <f t="shared" si="31"/>
        <v>1000000</v>
      </c>
      <c r="S59">
        <f t="shared" si="32"/>
        <v>-2.1505479999702054E+17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-519.33345338084405</v>
      </c>
      <c r="AC59">
        <f t="shared" si="33"/>
        <v>-463.69058337593981</v>
      </c>
      <c r="AE59">
        <f t="shared" si="34"/>
        <v>0</v>
      </c>
      <c r="AF59">
        <f t="shared" si="35"/>
        <v>0</v>
      </c>
      <c r="AG59">
        <f t="shared" si="36"/>
        <v>-1.0780754100405199E-13</v>
      </c>
      <c r="AH59">
        <f t="shared" si="37"/>
        <v>-1.1097779766032424E-8</v>
      </c>
      <c r="AI59">
        <f t="shared" si="38"/>
        <v>-1.1097887573573427E-8</v>
      </c>
      <c r="AJ59">
        <f t="shared" si="39"/>
        <v>-55.642870004904239</v>
      </c>
      <c r="AK59">
        <f t="shared" si="61"/>
        <v>-36.35334173665909</v>
      </c>
      <c r="AL59">
        <f t="shared" si="40"/>
        <v>-91.996211752661225</v>
      </c>
      <c r="AN59">
        <f t="shared" si="41"/>
        <v>0</v>
      </c>
      <c r="AO59">
        <f t="shared" si="42"/>
        <v>0</v>
      </c>
      <c r="AP59">
        <f t="shared" si="43"/>
        <v>-3.0807593161082134E-16</v>
      </c>
      <c r="AQ59">
        <f t="shared" si="44"/>
        <v>-3.1713540707728961E-11</v>
      </c>
      <c r="AR59">
        <f t="shared" si="45"/>
        <v>-3.171384878366057E-11</v>
      </c>
      <c r="AS59">
        <f t="shared" si="46"/>
        <v>-0.15900769885491037</v>
      </c>
      <c r="AT59">
        <f t="shared" si="47"/>
        <v>-0.10388502991888909</v>
      </c>
      <c r="AU59">
        <f t="shared" si="48"/>
        <v>-0.26289272880551334</v>
      </c>
      <c r="AW59">
        <v>56</v>
      </c>
      <c r="AX59">
        <f>IF(Z59&gt;0, (R59*SUMPRODUCT(K59:$K$98, X59:$X$98)-K59*$AZ$3)/Z59, 0)</f>
        <v>-2.1505479999702054E+17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0.83370721699999994</v>
      </c>
      <c r="Q60" s="5">
        <f t="shared" si="60"/>
        <v>50</v>
      </c>
      <c r="R60">
        <f t="shared" si="31"/>
        <v>1000000</v>
      </c>
      <c r="S60">
        <f t="shared" si="32"/>
        <v>-1.2285481811598868E+18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-463.69058337593981</v>
      </c>
      <c r="AC60">
        <f t="shared" si="33"/>
        <v>-414.00944944283117</v>
      </c>
      <c r="AE60">
        <f t="shared" si="34"/>
        <v>0</v>
      </c>
      <c r="AF60">
        <f t="shared" si="35"/>
        <v>0</v>
      </c>
      <c r="AG60">
        <f t="shared" si="36"/>
        <v>-1.6849540611909903E-14</v>
      </c>
      <c r="AH60">
        <f t="shared" si="37"/>
        <v>-1.7975984996420312E-9</v>
      </c>
      <c r="AI60">
        <f t="shared" si="38"/>
        <v>-1.7976153491826432E-9</v>
      </c>
      <c r="AJ60">
        <f t="shared" si="39"/>
        <v>-49.68113393310864</v>
      </c>
      <c r="AK60">
        <f t="shared" si="61"/>
        <v>-32.458340836315791</v>
      </c>
      <c r="AL60">
        <f t="shared" si="40"/>
        <v>-82.139474771222041</v>
      </c>
      <c r="AN60">
        <f t="shared" si="41"/>
        <v>0</v>
      </c>
      <c r="AO60">
        <f t="shared" si="42"/>
        <v>0</v>
      </c>
      <c r="AP60">
        <f t="shared" si="43"/>
        <v>-4.2991111363190133E-17</v>
      </c>
      <c r="AQ60">
        <f t="shared" si="44"/>
        <v>-4.5865201351417883E-12</v>
      </c>
      <c r="AR60">
        <f t="shared" si="45"/>
        <v>-4.5865631262531516E-12</v>
      </c>
      <c r="AS60">
        <f t="shared" si="46"/>
        <v>-0.12675996401101516</v>
      </c>
      <c r="AT60">
        <f t="shared" si="47"/>
        <v>-8.2816509820576201E-2</v>
      </c>
      <c r="AU60">
        <f t="shared" si="48"/>
        <v>-0.20957647383617792</v>
      </c>
      <c r="AW60">
        <v>57</v>
      </c>
      <c r="AX60">
        <f>IF(Z60&gt;0, (R60*SUMPRODUCT(K60:$K$98, X60:$X$98)-K60*$AZ$3)/Z60, 0)</f>
        <v>-1.2285481811598868E+18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0.83838979800000002</v>
      </c>
      <c r="Q61" s="5">
        <f t="shared" si="60"/>
        <v>50</v>
      </c>
      <c r="R61">
        <f t="shared" si="31"/>
        <v>1000000</v>
      </c>
      <c r="S61">
        <f t="shared" si="32"/>
        <v>-7.2351200936515338E+18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-414.00944944283117</v>
      </c>
      <c r="AC61">
        <f t="shared" si="33"/>
        <v>-369.65129414538893</v>
      </c>
      <c r="AE61">
        <f t="shared" si="34"/>
        <v>0</v>
      </c>
      <c r="AF61">
        <f t="shared" si="35"/>
        <v>0</v>
      </c>
      <c r="AG61">
        <f t="shared" si="36"/>
        <v>-2.5545622557788635E-15</v>
      </c>
      <c r="AH61">
        <f t="shared" si="37"/>
        <v>-2.8252965900023879E-10</v>
      </c>
      <c r="AI61">
        <f t="shared" si="38"/>
        <v>-2.8253221356249456E-10</v>
      </c>
      <c r="AJ61">
        <f t="shared" si="39"/>
        <v>-44.358155297442238</v>
      </c>
      <c r="AK61">
        <f t="shared" si="61"/>
        <v>-28.980661460998185</v>
      </c>
      <c r="AL61">
        <f t="shared" si="40"/>
        <v>-73.338816758722956</v>
      </c>
      <c r="AN61">
        <f t="shared" si="41"/>
        <v>0</v>
      </c>
      <c r="AO61">
        <f t="shared" si="42"/>
        <v>0</v>
      </c>
      <c r="AP61">
        <f t="shared" si="43"/>
        <v>-5.8195456053372768E-18</v>
      </c>
      <c r="AQ61">
        <f t="shared" si="44"/>
        <v>-6.4363052092107996E-13</v>
      </c>
      <c r="AR61">
        <f t="shared" si="45"/>
        <v>-6.4363634046668526E-13</v>
      </c>
      <c r="AS61">
        <f t="shared" si="46"/>
        <v>-0.10105226722822322</v>
      </c>
      <c r="AT61">
        <f t="shared" si="47"/>
        <v>-6.6020814589111729E-2</v>
      </c>
      <c r="AU61">
        <f t="shared" si="48"/>
        <v>-0.16707308181797859</v>
      </c>
      <c r="AW61">
        <v>58</v>
      </c>
      <c r="AX61">
        <f>IF(Z61&gt;0, (R61*SUMPRODUCT(K61:$K$98, X61:$X$98)-K61*$AZ$3)/Z61, 0)</f>
        <v>-7.2351200936515338E+18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0.84318435700000005</v>
      </c>
      <c r="Q62" s="5">
        <f t="shared" si="60"/>
        <v>50</v>
      </c>
      <c r="R62">
        <f t="shared" si="31"/>
        <v>1000000</v>
      </c>
      <c r="S62">
        <f t="shared" si="32"/>
        <v>-4.4000274923333779E+19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-369.65129414538893</v>
      </c>
      <c r="AC62">
        <f t="shared" si="33"/>
        <v>-330.04579834409782</v>
      </c>
      <c r="AE62">
        <f t="shared" si="34"/>
        <v>0</v>
      </c>
      <c r="AF62">
        <f t="shared" si="35"/>
        <v>0</v>
      </c>
      <c r="AG62">
        <f t="shared" si="36"/>
        <v>-3.7504970016570423E-16</v>
      </c>
      <c r="AH62">
        <f t="shared" si="37"/>
        <v>-4.3079338661107413E-11</v>
      </c>
      <c r="AI62">
        <f t="shared" si="38"/>
        <v>-4.3079713710807581E-11</v>
      </c>
      <c r="AJ62">
        <f t="shared" si="39"/>
        <v>-39.605495801291113</v>
      </c>
      <c r="AK62">
        <f t="shared" si="61"/>
        <v>-25.875590590177229</v>
      </c>
      <c r="AL62">
        <f t="shared" si="40"/>
        <v>-65.481086391511425</v>
      </c>
      <c r="AN62">
        <f t="shared" si="41"/>
        <v>0</v>
      </c>
      <c r="AO62">
        <f t="shared" si="42"/>
        <v>0</v>
      </c>
      <c r="AP62">
        <f t="shared" si="43"/>
        <v>-7.628574375137646E-19</v>
      </c>
      <c r="AQ62">
        <f t="shared" si="44"/>
        <v>-8.7624103915508708E-14</v>
      </c>
      <c r="AR62">
        <f t="shared" si="45"/>
        <v>-8.7624866772946228E-14</v>
      </c>
      <c r="AS62">
        <f t="shared" si="46"/>
        <v>-8.0558248746996089E-2</v>
      </c>
      <c r="AT62">
        <f t="shared" si="47"/>
        <v>-5.263138918137153E-2</v>
      </c>
      <c r="AU62">
        <f t="shared" si="48"/>
        <v>-0.13318963792845526</v>
      </c>
      <c r="AW62">
        <v>59</v>
      </c>
      <c r="AX62">
        <f>IF(Z62&gt;0, (R62*SUMPRODUCT(K62:$K$98, X62:$X$98)-K62*$AZ$3)/Z62, 0)</f>
        <v>-4.4000274923333779E+19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0.84806285100000001</v>
      </c>
      <c r="Q63" s="5">
        <f t="shared" si="60"/>
        <v>50</v>
      </c>
      <c r="R63">
        <f t="shared" si="31"/>
        <v>1000000</v>
      </c>
      <c r="S63">
        <f t="shared" si="32"/>
        <v>-2.7678419659518873E+20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-330.04579834409782</v>
      </c>
      <c r="AC63">
        <f t="shared" si="33"/>
        <v>-294.68374852151601</v>
      </c>
      <c r="AE63">
        <f t="shared" si="34"/>
        <v>0</v>
      </c>
      <c r="AF63">
        <f t="shared" si="35"/>
        <v>0</v>
      </c>
      <c r="AG63">
        <f t="shared" si="36"/>
        <v>-5.32334851748249E-17</v>
      </c>
      <c r="AH63">
        <f t="shared" si="37"/>
        <v>-6.3613143597844462E-12</v>
      </c>
      <c r="AI63">
        <f t="shared" si="38"/>
        <v>-6.3613675932696213E-12</v>
      </c>
      <c r="AJ63">
        <f t="shared" si="39"/>
        <v>-35.36204982258181</v>
      </c>
      <c r="AK63">
        <f t="shared" si="61"/>
        <v>-23.103205884086851</v>
      </c>
      <c r="AL63">
        <f t="shared" si="40"/>
        <v>-58.465255706675023</v>
      </c>
      <c r="AN63">
        <f t="shared" si="41"/>
        <v>0</v>
      </c>
      <c r="AO63">
        <f t="shared" si="42"/>
        <v>0</v>
      </c>
      <c r="AP63">
        <f t="shared" si="43"/>
        <v>-9.6676615869776265E-20</v>
      </c>
      <c r="AQ63">
        <f t="shared" si="44"/>
        <v>-1.1552697381508527E-14</v>
      </c>
      <c r="AR63">
        <f t="shared" si="45"/>
        <v>-1.1552794058124397E-14</v>
      </c>
      <c r="AS63">
        <f t="shared" si="46"/>
        <v>-6.4220542687338275E-2</v>
      </c>
      <c r="AT63">
        <f t="shared" si="47"/>
        <v>-4.1957421222394459E-2</v>
      </c>
      <c r="AU63">
        <f t="shared" si="48"/>
        <v>-0.10617796390974428</v>
      </c>
      <c r="AW63">
        <v>60</v>
      </c>
      <c r="AX63">
        <f>IF(Z63&gt;0, (R63*SUMPRODUCT(K63:$K$98, X63:$X$98)-K63*$AZ$3)/Z63, 0)</f>
        <v>-2.7678419659518873E+20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0.85299375700000002</v>
      </c>
      <c r="Q64" s="5">
        <f t="shared" si="60"/>
        <v>50</v>
      </c>
      <c r="R64">
        <f t="shared" si="31"/>
        <v>1000000</v>
      </c>
      <c r="S64">
        <f t="shared" si="32"/>
        <v>-1.8037772699160132E+21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-294.68374852151601</v>
      </c>
      <c r="AC64">
        <f t="shared" si="33"/>
        <v>-263.11048975135355</v>
      </c>
      <c r="AE64">
        <f t="shared" si="34"/>
        <v>0</v>
      </c>
      <c r="AF64">
        <f t="shared" si="35"/>
        <v>0</v>
      </c>
      <c r="AG64">
        <f t="shared" si="36"/>
        <v>-7.2933198055989585E-18</v>
      </c>
      <c r="AH64">
        <f t="shared" si="37"/>
        <v>-9.0815661034955387E-13</v>
      </c>
      <c r="AI64">
        <f t="shared" si="38"/>
        <v>-9.0816390366935943E-13</v>
      </c>
      <c r="AJ64">
        <f t="shared" si="39"/>
        <v>-31.573258770162454</v>
      </c>
      <c r="AK64">
        <f t="shared" si="61"/>
        <v>-20.627862396506124</v>
      </c>
      <c r="AL64">
        <f t="shared" si="40"/>
        <v>-52.201121166669488</v>
      </c>
      <c r="AN64">
        <f t="shared" si="41"/>
        <v>0</v>
      </c>
      <c r="AO64">
        <f t="shared" si="42"/>
        <v>0</v>
      </c>
      <c r="AP64">
        <f t="shared" si="43"/>
        <v>-1.1826160648457342E-20</v>
      </c>
      <c r="AQ64">
        <f t="shared" si="44"/>
        <v>-1.4725812461572547E-15</v>
      </c>
      <c r="AR64">
        <f t="shared" si="45"/>
        <v>-1.4725930723179033E-15</v>
      </c>
      <c r="AS64">
        <f t="shared" si="46"/>
        <v>-5.1196223443350224E-2</v>
      </c>
      <c r="AT64">
        <f t="shared" si="47"/>
        <v>-3.3448199316322126E-2</v>
      </c>
      <c r="AU64">
        <f t="shared" si="48"/>
        <v>-8.4644422759673821E-2</v>
      </c>
      <c r="AW64">
        <v>61</v>
      </c>
      <c r="AX64">
        <f>IF(Z64&gt;0, (R64*SUMPRODUCT(K64:$K$98, X64:$X$98)-K64*$AZ$3)/Z64, 0)</f>
        <v>-1.8037772699160132E+21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0.85794593600000002</v>
      </c>
      <c r="Q65" s="5">
        <f t="shared" si="60"/>
        <v>50</v>
      </c>
      <c r="R65">
        <f t="shared" si="31"/>
        <v>1000000</v>
      </c>
      <c r="S65">
        <f t="shared" si="32"/>
        <v>-1.2195879254180841E+22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-263.11048975135355</v>
      </c>
      <c r="AC65">
        <f t="shared" si="33"/>
        <v>-234.92008013513703</v>
      </c>
      <c r="AE65">
        <f t="shared" si="34"/>
        <v>0</v>
      </c>
      <c r="AF65">
        <f t="shared" si="35"/>
        <v>0</v>
      </c>
      <c r="AG65">
        <f t="shared" si="36"/>
        <v>-9.6311252038103208E-19</v>
      </c>
      <c r="AH65">
        <f t="shared" si="37"/>
        <v>-1.2514548174323875E-13</v>
      </c>
      <c r="AI65">
        <f t="shared" si="38"/>
        <v>-1.2514644485575912E-13</v>
      </c>
      <c r="AJ65">
        <f t="shared" si="39"/>
        <v>-28.190409616216527</v>
      </c>
      <c r="AK65">
        <f t="shared" si="61"/>
        <v>-18.417734282594751</v>
      </c>
      <c r="AL65">
        <f t="shared" si="40"/>
        <v>-46.608143898811406</v>
      </c>
      <c r="AN65">
        <f t="shared" si="41"/>
        <v>0</v>
      </c>
      <c r="AO65">
        <f t="shared" si="42"/>
        <v>0</v>
      </c>
      <c r="AP65">
        <f t="shared" si="43"/>
        <v>-1.3943683706657737E-21</v>
      </c>
      <c r="AQ65">
        <f t="shared" si="44"/>
        <v>-1.8118225833619823E-16</v>
      </c>
      <c r="AR65">
        <f t="shared" si="45"/>
        <v>-1.8118365270456889E-16</v>
      </c>
      <c r="AS65">
        <f t="shared" si="46"/>
        <v>-4.0813315882772885E-2</v>
      </c>
      <c r="AT65">
        <f t="shared" si="47"/>
        <v>-2.6664699710078215E-2</v>
      </c>
      <c r="AU65">
        <f t="shared" si="48"/>
        <v>-6.7478015592851284E-2</v>
      </c>
      <c r="AW65">
        <v>62</v>
      </c>
      <c r="AX65">
        <f>IF(Z65&gt;0, (R65*SUMPRODUCT(K65:$K$98, X65:$X$98)-K65*$AZ$3)/Z65, 0)</f>
        <v>-1.2195879254180841E+22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0.86292441799999997</v>
      </c>
      <c r="Q66" s="5">
        <f t="shared" si="60"/>
        <v>50</v>
      </c>
      <c r="R66">
        <f t="shared" si="31"/>
        <v>1000000</v>
      </c>
      <c r="S66">
        <f t="shared" si="32"/>
        <v>-8.5690560957010604E+22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-234.92008013513703</v>
      </c>
      <c r="AC66">
        <f t="shared" si="33"/>
        <v>-209.75007154922946</v>
      </c>
      <c r="AE66">
        <f t="shared" si="34"/>
        <v>0</v>
      </c>
      <c r="AF66">
        <f t="shared" si="35"/>
        <v>0</v>
      </c>
      <c r="AG66">
        <f t="shared" si="36"/>
        <v>-1.2238808405890659E-19</v>
      </c>
      <c r="AH66">
        <f t="shared" si="37"/>
        <v>-1.6621866222366303E-14</v>
      </c>
      <c r="AI66">
        <f t="shared" si="38"/>
        <v>-1.6621988610450363E-14</v>
      </c>
      <c r="AJ66">
        <f t="shared" si="39"/>
        <v>-25.170008585907567</v>
      </c>
      <c r="AK66">
        <f t="shared" si="61"/>
        <v>-16.444405609459594</v>
      </c>
      <c r="AL66">
        <f t="shared" si="40"/>
        <v>-41.614414195367175</v>
      </c>
      <c r="AN66">
        <f t="shared" si="41"/>
        <v>0</v>
      </c>
      <c r="AO66">
        <f t="shared" si="42"/>
        <v>0</v>
      </c>
      <c r="AP66">
        <f t="shared" si="43"/>
        <v>-1.5820551091495092E-22</v>
      </c>
      <c r="AQ66">
        <f t="shared" si="44"/>
        <v>-2.1486330620256623E-17</v>
      </c>
      <c r="AR66">
        <f t="shared" si="45"/>
        <v>-2.1486488825767541E-17</v>
      </c>
      <c r="AS66">
        <f t="shared" si="46"/>
        <v>-3.2536125544302304E-2</v>
      </c>
      <c r="AT66">
        <f t="shared" si="47"/>
        <v>-2.1256935355610816E-2</v>
      </c>
      <c r="AU66">
        <f t="shared" si="48"/>
        <v>-5.3793060899913134E-2</v>
      </c>
      <c r="AW66">
        <v>63</v>
      </c>
      <c r="AX66">
        <f>IF(Z66&gt;0, (R66*SUMPRODUCT(K66:$K$98, X66:$X$98)-K66*$AZ$3)/Z66, 0)</f>
        <v>-8.5690560957010604E+22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2">$C$6</f>
        <v>1000000</v>
      </c>
      <c r="S67">
        <f t="shared" ref="S67:S79" si="63">AX67</f>
        <v>-6.2680942330491472E+23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-209.75007154922946</v>
      </c>
      <c r="AC67">
        <f t="shared" ref="AC67:AC79" si="64">S67*Z67</f>
        <v>-187.27684959752631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-1.4938898701465797E-20</v>
      </c>
      <c r="AH67">
        <f t="shared" ref="AH67:AH79" si="68">-X67*R67</f>
        <v>-2.1245060903370347E-15</v>
      </c>
      <c r="AI67">
        <f t="shared" ref="AI67:AI79" si="69">SUM(AE67:AH67)</f>
        <v>-2.124521029235736E-15</v>
      </c>
      <c r="AJ67">
        <f t="shared" ref="AJ67:AJ79" si="70">AB67-AC67</f>
        <v>-22.473221951703152</v>
      </c>
      <c r="AK67">
        <f t="shared" si="61"/>
        <v>-14.682505008446064</v>
      </c>
      <c r="AL67">
        <f t="shared" ref="AL67:AL79" si="71">SUM(AI67:AK67)</f>
        <v>-37.155726960149224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-1.724181699597952E-23</v>
      </c>
      <c r="AQ67">
        <f t="shared" ref="AQ67:AQ79" si="75">AH67*$K67</f>
        <v>-2.452011085184006E-18</v>
      </c>
      <c r="AR67">
        <f t="shared" ref="AR67:AR79" si="76">AI67*$K67</f>
        <v>-2.4520283270010017E-18</v>
      </c>
      <c r="AS67">
        <f t="shared" ref="AS67:AS79" si="77">AJ67*$K67</f>
        <v>-2.5937600083149114E-2</v>
      </c>
      <c r="AT67">
        <f t="shared" ref="AT67:AT79" si="78">AK67*$K67</f>
        <v>-1.6945898720990761E-2</v>
      </c>
      <c r="AU67">
        <f t="shared" ref="AU67:AU79" si="79">AL67*$K67</f>
        <v>-4.2883498804139886E-2</v>
      </c>
      <c r="AW67">
        <v>64</v>
      </c>
      <c r="AX67">
        <f>IF(Z67&gt;0, (R67*SUMPRODUCT(K67:$K$98, X67:$X$98)-K67*$AZ$3)/Z67, 0)</f>
        <v>-6.2680942330491472E+23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0.872959127</v>
      </c>
      <c r="Q68" s="5">
        <f t="shared" si="60"/>
        <v>50</v>
      </c>
      <c r="R68">
        <f t="shared" si="62"/>
        <v>1000000</v>
      </c>
      <c r="S68">
        <f t="shared" si="63"/>
        <v>-4.7816737560387101E+24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-187.27684959752631</v>
      </c>
      <c r="AC68">
        <f t="shared" si="64"/>
        <v>-167.21147285493419</v>
      </c>
      <c r="AE68">
        <f t="shared" si="65"/>
        <v>0</v>
      </c>
      <c r="AF68">
        <f t="shared" si="66"/>
        <v>0</v>
      </c>
      <c r="AG68">
        <f t="shared" si="67"/>
        <v>-1.7484617456781228E-21</v>
      </c>
      <c r="AH68">
        <f t="shared" si="68"/>
        <v>-2.6082095937546029E-16</v>
      </c>
      <c r="AI68">
        <f t="shared" si="69"/>
        <v>-2.6082270783720596E-16</v>
      </c>
      <c r="AJ68">
        <f t="shared" si="70"/>
        <v>-20.065376742592122</v>
      </c>
      <c r="AK68">
        <f t="shared" si="61"/>
        <v>-13.109379471826843</v>
      </c>
      <c r="AL68">
        <f t="shared" si="71"/>
        <v>-33.174756214418963</v>
      </c>
      <c r="AN68">
        <f t="shared" si="72"/>
        <v>0</v>
      </c>
      <c r="AO68">
        <f t="shared" si="73"/>
        <v>0</v>
      </c>
      <c r="AP68">
        <f t="shared" si="74"/>
        <v>-1.8017833154604284E-24</v>
      </c>
      <c r="AQ68">
        <f t="shared" si="75"/>
        <v>-2.6877502701257214E-19</v>
      </c>
      <c r="AR68">
        <f t="shared" si="76"/>
        <v>-2.6877682879588762E-19</v>
      </c>
      <c r="AS68">
        <f t="shared" si="77"/>
        <v>-2.0677295984653329E-2</v>
      </c>
      <c r="AT68">
        <f t="shared" si="78"/>
        <v>-1.35091667099735E-2</v>
      </c>
      <c r="AU68">
        <f t="shared" si="79"/>
        <v>-3.4186462694626829E-2</v>
      </c>
      <c r="AW68">
        <v>65</v>
      </c>
      <c r="AX68">
        <f>IF(Z68&gt;0, (R68*SUMPRODUCT(K68:$K$98, X68:$X$98)-K68*$AZ$3)/Z68, 0)</f>
        <v>-4.7816737560387101E+24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0.877957722</v>
      </c>
      <c r="Q69" s="5">
        <f t="shared" ref="Q69:Q79" si="91">$C$8</f>
        <v>50</v>
      </c>
      <c r="R69">
        <f t="shared" si="62"/>
        <v>1000000</v>
      </c>
      <c r="S69">
        <f t="shared" si="63"/>
        <v>-3.8104826536030484E+25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-167.21147285493419</v>
      </c>
      <c r="AC69">
        <f t="shared" si="64"/>
        <v>-149.29595790619123</v>
      </c>
      <c r="AE69">
        <f t="shared" si="65"/>
        <v>0</v>
      </c>
      <c r="AF69">
        <f t="shared" si="66"/>
        <v>0</v>
      </c>
      <c r="AG69">
        <f t="shared" si="67"/>
        <v>-1.9590163698163359E-22</v>
      </c>
      <c r="AH69">
        <f t="shared" si="68"/>
        <v>-3.0701509824794163E-17</v>
      </c>
      <c r="AI69">
        <f t="shared" si="69"/>
        <v>-3.0701705726431143E-17</v>
      </c>
      <c r="AJ69">
        <f t="shared" si="70"/>
        <v>-17.915514948742953</v>
      </c>
      <c r="AK69">
        <f t="shared" si="61"/>
        <v>-11.704803099845394</v>
      </c>
      <c r="AL69">
        <f t="shared" si="71"/>
        <v>-29.620318048588345</v>
      </c>
      <c r="AN69">
        <f t="shared" si="72"/>
        <v>0</v>
      </c>
      <c r="AO69">
        <f t="shared" si="73"/>
        <v>0</v>
      </c>
      <c r="AP69">
        <f t="shared" si="74"/>
        <v>-1.802463456487313E-25</v>
      </c>
      <c r="AQ69">
        <f t="shared" si="75"/>
        <v>-2.8248028128200808E-20</v>
      </c>
      <c r="AR69">
        <f t="shared" si="76"/>
        <v>-2.8248208374546452E-20</v>
      </c>
      <c r="AS69">
        <f t="shared" si="77"/>
        <v>-1.6483813763275922E-2</v>
      </c>
      <c r="AT69">
        <f t="shared" si="78"/>
        <v>-1.0769424992006933E-2</v>
      </c>
      <c r="AU69">
        <f t="shared" si="79"/>
        <v>-2.7253238755282853E-2</v>
      </c>
      <c r="AW69">
        <v>66</v>
      </c>
      <c r="AX69">
        <f>IF(Z69&gt;0, (R69*SUMPRODUCT(K69:$K$98, X69:$X$98)-K69*$AZ$3)/Z69, 0)</f>
        <v>-3.8104826536030484E+25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0.88376105100000002</v>
      </c>
      <c r="Q70" s="5">
        <f t="shared" si="91"/>
        <v>50</v>
      </c>
      <c r="R70">
        <f t="shared" si="62"/>
        <v>1000000</v>
      </c>
      <c r="S70">
        <f t="shared" si="63"/>
        <v>-3.2024193452842994E+26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-149.29595790619123</v>
      </c>
      <c r="AC70">
        <f t="shared" si="64"/>
        <v>-133.29996241624215</v>
      </c>
      <c r="AE70">
        <f t="shared" si="65"/>
        <v>0</v>
      </c>
      <c r="AF70">
        <f t="shared" si="66"/>
        <v>0</v>
      </c>
      <c r="AG70">
        <f t="shared" si="67"/>
        <v>-2.0812384020308284E-23</v>
      </c>
      <c r="AH70">
        <f t="shared" si="68"/>
        <v>-3.4626047318301791E-18</v>
      </c>
      <c r="AI70">
        <f t="shared" si="69"/>
        <v>-3.4626255442141995E-18</v>
      </c>
      <c r="AJ70">
        <f t="shared" si="70"/>
        <v>-15.995995489949081</v>
      </c>
      <c r="AK70">
        <f t="shared" si="61"/>
        <v>-10.450717053433387</v>
      </c>
      <c r="AL70">
        <f t="shared" si="71"/>
        <v>-26.446712543382468</v>
      </c>
      <c r="AN70">
        <f t="shared" si="72"/>
        <v>0</v>
      </c>
      <c r="AO70">
        <f t="shared" si="73"/>
        <v>0</v>
      </c>
      <c r="AP70">
        <f t="shared" si="74"/>
        <v>-1.709748421679637E-26</v>
      </c>
      <c r="AQ70">
        <f t="shared" si="75"/>
        <v>-2.8445482119541433E-21</v>
      </c>
      <c r="AR70">
        <f t="shared" si="76"/>
        <v>-2.8445653094383601E-21</v>
      </c>
      <c r="AS70">
        <f t="shared" si="77"/>
        <v>-1.3140795410774822E-2</v>
      </c>
      <c r="AT70">
        <f t="shared" si="78"/>
        <v>-8.5853196683728736E-3</v>
      </c>
      <c r="AU70">
        <f t="shared" si="79"/>
        <v>-2.1726115079147696E-2</v>
      </c>
      <c r="AW70">
        <v>67</v>
      </c>
      <c r="AX70">
        <f>IF(Z70&gt;0, (R70*SUMPRODUCT(K70:$K$98, X70:$X$98)-K70*$AZ$3)/Z70, 0)</f>
        <v>-3.2024193452842994E+26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0.88953285599999998</v>
      </c>
      <c r="Q71" s="5">
        <f t="shared" si="91"/>
        <v>50</v>
      </c>
      <c r="R71">
        <f t="shared" si="62"/>
        <v>1000000</v>
      </c>
      <c r="S71">
        <f t="shared" si="63"/>
        <v>-2.8460080311041609E+27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-133.29996241624215</v>
      </c>
      <c r="AC71">
        <f t="shared" si="64"/>
        <v>-119.01782358593051</v>
      </c>
      <c r="AE71">
        <f t="shared" si="65"/>
        <v>0</v>
      </c>
      <c r="AF71">
        <f t="shared" si="66"/>
        <v>0</v>
      </c>
      <c r="AG71">
        <f t="shared" si="67"/>
        <v>-2.0909607823516115E-24</v>
      </c>
      <c r="AH71">
        <f t="shared" si="68"/>
        <v>-3.7026598795507182E-19</v>
      </c>
      <c r="AI71">
        <f t="shared" si="69"/>
        <v>-3.7026807891585417E-19</v>
      </c>
      <c r="AJ71">
        <f t="shared" si="70"/>
        <v>-14.282138830311638</v>
      </c>
      <c r="AK71">
        <f t="shared" si="61"/>
        <v>-9.3309973691369521</v>
      </c>
      <c r="AL71">
        <f t="shared" si="71"/>
        <v>-23.61313619944859</v>
      </c>
      <c r="AN71">
        <f t="shared" si="72"/>
        <v>0</v>
      </c>
      <c r="AO71">
        <f t="shared" si="73"/>
        <v>0</v>
      </c>
      <c r="AP71">
        <f t="shared" si="74"/>
        <v>-1.5336923293273288E-27</v>
      </c>
      <c r="AQ71">
        <f t="shared" si="75"/>
        <v>-2.7158524938896072E-22</v>
      </c>
      <c r="AR71">
        <f t="shared" si="76"/>
        <v>-2.7158678308129001E-22</v>
      </c>
      <c r="AS71">
        <f t="shared" si="77"/>
        <v>-1.0475761647620204E-2</v>
      </c>
      <c r="AT71">
        <f t="shared" si="78"/>
        <v>-6.8441642764452111E-3</v>
      </c>
      <c r="AU71">
        <f t="shared" si="79"/>
        <v>-1.7319925924065414E-2</v>
      </c>
      <c r="AW71">
        <v>68</v>
      </c>
      <c r="AX71">
        <f>IF(Z71&gt;0, (R71*SUMPRODUCT(K71:$K$98, X71:$X$98)-K71*$AZ$3)/Z71, 0)</f>
        <v>-2.8460080311041609E+27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0.89526598199999996</v>
      </c>
      <c r="Q72" s="5">
        <f t="shared" si="91"/>
        <v>50</v>
      </c>
      <c r="R72">
        <f t="shared" si="62"/>
        <v>1000000</v>
      </c>
      <c r="S72">
        <f t="shared" si="63"/>
        <v>-2.6823295927341968E+28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-119.01782358593051</v>
      </c>
      <c r="AC72">
        <f t="shared" si="64"/>
        <v>-106.26591391600937</v>
      </c>
      <c r="AE72">
        <f t="shared" si="65"/>
        <v>0</v>
      </c>
      <c r="AF72">
        <f t="shared" si="66"/>
        <v>0</v>
      </c>
      <c r="AG72">
        <f t="shared" si="67"/>
        <v>-1.9808511639259183E-25</v>
      </c>
      <c r="AH72">
        <f t="shared" si="68"/>
        <v>-3.7439321162710067E-20</v>
      </c>
      <c r="AI72">
        <f t="shared" si="69"/>
        <v>-3.7439519247826458E-20</v>
      </c>
      <c r="AJ72">
        <f t="shared" si="70"/>
        <v>-12.751909669921147</v>
      </c>
      <c r="AK72">
        <f t="shared" ref="AK72:AK79" si="92">G72*SUM(AB72:AB72, AE72:AF72)</f>
        <v>-8.3312476510151363</v>
      </c>
      <c r="AL72">
        <f t="shared" si="71"/>
        <v>-21.083157320936284</v>
      </c>
      <c r="AN72">
        <f t="shared" si="72"/>
        <v>0</v>
      </c>
      <c r="AO72">
        <f t="shared" si="73"/>
        <v>0</v>
      </c>
      <c r="AP72">
        <f t="shared" si="74"/>
        <v>-1.297257470829975E-28</v>
      </c>
      <c r="AQ72">
        <f t="shared" si="75"/>
        <v>-2.451897445180532E-23</v>
      </c>
      <c r="AR72">
        <f t="shared" si="76"/>
        <v>-2.4519104177552403E-23</v>
      </c>
      <c r="AS72">
        <f t="shared" si="77"/>
        <v>-8.3512130481666422E-3</v>
      </c>
      <c r="AT72">
        <f t="shared" si="78"/>
        <v>-5.4561258581355314E-3</v>
      </c>
      <c r="AU72">
        <f t="shared" si="79"/>
        <v>-1.3807338906302175E-2</v>
      </c>
      <c r="AW72">
        <v>69</v>
      </c>
      <c r="AX72">
        <f>IF(Z72&gt;0, (R72*SUMPRODUCT(K72:$K$98, X72:$X$98)-K72*$AZ$3)/Z72, 0)</f>
        <v>-2.6823295927341968E+28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0.900953271</v>
      </c>
      <c r="Q73" s="5">
        <f t="shared" si="91"/>
        <v>50</v>
      </c>
      <c r="R73">
        <f t="shared" si="62"/>
        <v>1000000</v>
      </c>
      <c r="S73">
        <f t="shared" si="63"/>
        <v>-2.6895284793333819E+29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-106.26591391600937</v>
      </c>
      <c r="AC73">
        <f t="shared" si="64"/>
        <v>-94.880280282151205</v>
      </c>
      <c r="AE73">
        <f t="shared" si="65"/>
        <v>0</v>
      </c>
      <c r="AF73">
        <f t="shared" si="66"/>
        <v>0</v>
      </c>
      <c r="AG73">
        <f t="shared" si="67"/>
        <v>-1.7638831678344588E-26</v>
      </c>
      <c r="AH73">
        <f t="shared" si="68"/>
        <v>-3.5693086710064265E-21</v>
      </c>
      <c r="AI73">
        <f t="shared" si="69"/>
        <v>-3.569326309838105E-21</v>
      </c>
      <c r="AJ73">
        <f t="shared" si="70"/>
        <v>-11.385633633858163</v>
      </c>
      <c r="AK73">
        <f t="shared" si="92"/>
        <v>-7.4386139741206563</v>
      </c>
      <c r="AL73">
        <f t="shared" si="71"/>
        <v>-18.824247607978819</v>
      </c>
      <c r="AN73">
        <f t="shared" si="72"/>
        <v>0</v>
      </c>
      <c r="AO73">
        <f t="shared" si="73"/>
        <v>0</v>
      </c>
      <c r="AP73">
        <f t="shared" si="74"/>
        <v>-1.0313976290019842E-29</v>
      </c>
      <c r="AQ73">
        <f t="shared" si="75"/>
        <v>-2.0870863601311661E-24</v>
      </c>
      <c r="AR73">
        <f t="shared" si="76"/>
        <v>-2.0870966741074562E-24</v>
      </c>
      <c r="AS73">
        <f t="shared" si="77"/>
        <v>-6.6575359121226396E-3</v>
      </c>
      <c r="AT73">
        <f t="shared" si="78"/>
        <v>-4.3495901292534521E-3</v>
      </c>
      <c r="AU73">
        <f t="shared" si="79"/>
        <v>-1.1007126041376091E-2</v>
      </c>
      <c r="AW73">
        <v>70</v>
      </c>
      <c r="AX73">
        <f>IF(Z73&gt;0, (R73*SUMPRODUCT(K73:$K$98, X73:$X$98)-K73*$AZ$3)/Z73, 0)</f>
        <v>-2.6895284793333819E+29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0.90658776299999999</v>
      </c>
      <c r="Q74" s="5">
        <f t="shared" si="91"/>
        <v>50</v>
      </c>
      <c r="R74">
        <f t="shared" si="62"/>
        <v>1000000</v>
      </c>
      <c r="S74">
        <f t="shared" si="63"/>
        <v>-2.8789117760869077E+30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-94.880280282151205</v>
      </c>
      <c r="AC74">
        <f t="shared" si="64"/>
        <v>-84.714535966206441</v>
      </c>
      <c r="AE74">
        <f t="shared" si="65"/>
        <v>0</v>
      </c>
      <c r="AF74">
        <f t="shared" si="66"/>
        <v>0</v>
      </c>
      <c r="AG74">
        <f t="shared" si="67"/>
        <v>-1.4712944083571859E-27</v>
      </c>
      <c r="AH74">
        <f t="shared" si="68"/>
        <v>-3.1982297906407912E-22</v>
      </c>
      <c r="AI74">
        <f t="shared" si="69"/>
        <v>-3.1982445035848747E-22</v>
      </c>
      <c r="AJ74">
        <f t="shared" si="70"/>
        <v>-10.165744315944764</v>
      </c>
      <c r="AK74">
        <f t="shared" si="92"/>
        <v>-6.6416196197505846</v>
      </c>
      <c r="AL74">
        <f t="shared" si="71"/>
        <v>-16.807363935695349</v>
      </c>
      <c r="AN74">
        <f t="shared" si="72"/>
        <v>0</v>
      </c>
      <c r="AO74">
        <f t="shared" si="73"/>
        <v>0</v>
      </c>
      <c r="AP74">
        <f t="shared" si="74"/>
        <v>-7.6813556671028162E-31</v>
      </c>
      <c r="AQ74">
        <f t="shared" si="75"/>
        <v>-1.6697365522150229E-25</v>
      </c>
      <c r="AR74">
        <f t="shared" si="76"/>
        <v>-1.6697442335706901E-25</v>
      </c>
      <c r="AS74">
        <f t="shared" si="77"/>
        <v>-5.3073468687202035E-3</v>
      </c>
      <c r="AT74">
        <f t="shared" si="78"/>
        <v>-3.4674666208972028E-3</v>
      </c>
      <c r="AU74">
        <f t="shared" si="79"/>
        <v>-8.7748134896174067E-3</v>
      </c>
      <c r="AW74">
        <v>71</v>
      </c>
      <c r="AX74">
        <f>IF(Z74&gt;0, (R74*SUMPRODUCT(K74:$K$98, X74:$X$98)-K74*$AZ$3)/Z74, 0)</f>
        <v>-2.8789117760869077E+30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0.91219363099999995</v>
      </c>
      <c r="Q75" s="5">
        <f t="shared" si="91"/>
        <v>50</v>
      </c>
      <c r="R75">
        <f t="shared" si="62"/>
        <v>1000000</v>
      </c>
      <c r="S75">
        <f t="shared" si="63"/>
        <v>-3.303658782656644E+31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-84.714535966206441</v>
      </c>
      <c r="AC75">
        <f t="shared" si="64"/>
        <v>-75.637978541255748</v>
      </c>
      <c r="AE75">
        <f t="shared" si="65"/>
        <v>0</v>
      </c>
      <c r="AF75">
        <f t="shared" si="66"/>
        <v>0</v>
      </c>
      <c r="AG75">
        <f t="shared" si="67"/>
        <v>-1.14476075644276E-28</v>
      </c>
      <c r="AH75">
        <f t="shared" si="68"/>
        <v>-2.684210777258676E-23</v>
      </c>
      <c r="AI75">
        <f t="shared" si="69"/>
        <v>-2.6842222248662404E-23</v>
      </c>
      <c r="AJ75">
        <f t="shared" si="70"/>
        <v>-9.0765574249506926</v>
      </c>
      <c r="AK75">
        <f t="shared" si="92"/>
        <v>-5.9300175176344512</v>
      </c>
      <c r="AL75">
        <f t="shared" si="71"/>
        <v>-15.006574942585143</v>
      </c>
      <c r="AN75">
        <f t="shared" si="72"/>
        <v>0</v>
      </c>
      <c r="AO75">
        <f t="shared" si="73"/>
        <v>0</v>
      </c>
      <c r="AP75">
        <f t="shared" si="74"/>
        <v>-5.3362356558468167E-32</v>
      </c>
      <c r="AQ75">
        <f t="shared" si="75"/>
        <v>-1.2512292351744543E-26</v>
      </c>
      <c r="AR75">
        <f t="shared" si="76"/>
        <v>-1.2512345714101101E-26</v>
      </c>
      <c r="AS75">
        <f t="shared" si="77"/>
        <v>-4.2309844297833306E-3</v>
      </c>
      <c r="AT75">
        <f t="shared" si="78"/>
        <v>-2.7642431607917753E-3</v>
      </c>
      <c r="AU75">
        <f t="shared" si="79"/>
        <v>-6.9952275905751059E-3</v>
      </c>
      <c r="AW75">
        <v>72</v>
      </c>
      <c r="AX75">
        <f>IF(Z75&gt;0, (R75*SUMPRODUCT(K75:$K$98, X75:$X$98)-K75*$AZ$3)/Z75, 0)</f>
        <v>-3.303658782656644E+31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0.91779930600000004</v>
      </c>
      <c r="Q76" s="5">
        <f t="shared" si="91"/>
        <v>50</v>
      </c>
      <c r="R76">
        <f t="shared" si="62"/>
        <v>1000000</v>
      </c>
      <c r="S76">
        <f t="shared" si="63"/>
        <v>-4.085411341970922E+32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-75.637978541255748</v>
      </c>
      <c r="AC76">
        <f t="shared" si="64"/>
        <v>-67.533909411835481</v>
      </c>
      <c r="AE76">
        <f t="shared" si="65"/>
        <v>0</v>
      </c>
      <c r="AF76">
        <f t="shared" si="66"/>
        <v>0</v>
      </c>
      <c r="AG76">
        <f t="shared" si="67"/>
        <v>-8.265252107913221E-30</v>
      </c>
      <c r="AH76">
        <f t="shared" si="68"/>
        <v>-2.1013212555984004E-24</v>
      </c>
      <c r="AI76">
        <f t="shared" si="69"/>
        <v>-2.1013295208505084E-24</v>
      </c>
      <c r="AJ76">
        <f t="shared" si="70"/>
        <v>-8.1040691294202674</v>
      </c>
      <c r="AK76">
        <f t="shared" si="92"/>
        <v>-5.2946584978879025</v>
      </c>
      <c r="AL76">
        <f t="shared" si="71"/>
        <v>-13.398727627308169</v>
      </c>
      <c r="AN76">
        <f t="shared" si="72"/>
        <v>0</v>
      </c>
      <c r="AO76">
        <f t="shared" si="73"/>
        <v>0</v>
      </c>
      <c r="AP76">
        <f t="shared" si="74"/>
        <v>-3.4399992651757599E-33</v>
      </c>
      <c r="AQ76">
        <f t="shared" si="75"/>
        <v>-8.7457024671226131E-28</v>
      </c>
      <c r="AR76">
        <f t="shared" si="76"/>
        <v>-8.745736867115265E-28</v>
      </c>
      <c r="AS76">
        <f t="shared" si="77"/>
        <v>-3.3729148834369688E-3</v>
      </c>
      <c r="AT76">
        <f t="shared" si="78"/>
        <v>-2.203637723845484E-3</v>
      </c>
      <c r="AU76">
        <f t="shared" si="79"/>
        <v>-5.5765526072824529E-3</v>
      </c>
      <c r="AW76">
        <v>73</v>
      </c>
      <c r="AX76">
        <f>IF(Z76&gt;0, (R76*SUMPRODUCT(K76:$K$98, X76:$X$98)-K76*$AZ$3)/Z76, 0)</f>
        <v>-4.085411341970922E+32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0.92340517499999997</v>
      </c>
      <c r="Q77" s="5">
        <f t="shared" si="91"/>
        <v>50</v>
      </c>
      <c r="R77">
        <f t="shared" si="62"/>
        <v>1000000</v>
      </c>
      <c r="S77">
        <f t="shared" si="63"/>
        <v>-5.4774356688951788E+33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-67.533909411835481</v>
      </c>
      <c r="AC77">
        <f t="shared" si="64"/>
        <v>-60.298133403424544</v>
      </c>
      <c r="AE77">
        <f t="shared" si="65"/>
        <v>0</v>
      </c>
      <c r="AF77">
        <f t="shared" si="66"/>
        <v>0</v>
      </c>
      <c r="AG77">
        <f t="shared" si="67"/>
        <v>-5.5042301770736201E-31</v>
      </c>
      <c r="AH77">
        <f t="shared" si="68"/>
        <v>-1.5264353138253452E-25</v>
      </c>
      <c r="AI77">
        <f t="shared" si="69"/>
        <v>-1.5264408180555223E-25</v>
      </c>
      <c r="AJ77">
        <f t="shared" si="70"/>
        <v>-7.2357760084109373</v>
      </c>
      <c r="AK77">
        <f t="shared" si="92"/>
        <v>-4.7273736588284843</v>
      </c>
      <c r="AL77">
        <f t="shared" si="71"/>
        <v>-11.963149667239421</v>
      </c>
      <c r="AN77">
        <f t="shared" si="72"/>
        <v>0</v>
      </c>
      <c r="AO77">
        <f t="shared" si="73"/>
        <v>0</v>
      </c>
      <c r="AP77">
        <f t="shared" si="74"/>
        <v>-2.0454120452188243E-34</v>
      </c>
      <c r="AQ77">
        <f t="shared" si="75"/>
        <v>-5.6723448633205243E-29</v>
      </c>
      <c r="AR77">
        <f t="shared" si="76"/>
        <v>-5.6723653174409769E-29</v>
      </c>
      <c r="AS77">
        <f t="shared" si="77"/>
        <v>-2.6888670945766592E-3</v>
      </c>
      <c r="AT77">
        <f t="shared" si="78"/>
        <v>-1.7567265017900859E-3</v>
      </c>
      <c r="AU77">
        <f t="shared" si="79"/>
        <v>-4.4455935963667445E-3</v>
      </c>
      <c r="AW77">
        <v>74</v>
      </c>
      <c r="AX77">
        <f>IF(Z77&gt;0, (R77*SUMPRODUCT(K77:$K$98, X77:$X$98)-K77*$AZ$3)/Z77, 0)</f>
        <v>-5.4774356688951788E+33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0.92901104300000004</v>
      </c>
      <c r="Q78" s="5">
        <f t="shared" si="91"/>
        <v>50</v>
      </c>
      <c r="R78">
        <f t="shared" si="62"/>
        <v>1000000</v>
      </c>
      <c r="S78">
        <f t="shared" si="63"/>
        <v>-8.0187755326157712E+34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-60.298133403424544</v>
      </c>
      <c r="AC78">
        <f t="shared" si="64"/>
        <v>-53.837619110200471</v>
      </c>
      <c r="AE78">
        <f t="shared" si="65"/>
        <v>0</v>
      </c>
      <c r="AF78">
        <f t="shared" si="66"/>
        <v>0</v>
      </c>
      <c r="AG78">
        <f t="shared" si="67"/>
        <v>-3.3569725758764522E-32</v>
      </c>
      <c r="AH78">
        <f t="shared" si="68"/>
        <v>-1.0226981235430477E-26</v>
      </c>
      <c r="AI78">
        <f t="shared" si="69"/>
        <v>-1.0227014805156236E-26</v>
      </c>
      <c r="AJ78">
        <f t="shared" si="70"/>
        <v>-6.4605142932240724</v>
      </c>
      <c r="AK78">
        <f t="shared" si="92"/>
        <v>-4.2208693382397184</v>
      </c>
      <c r="AL78">
        <f t="shared" si="71"/>
        <v>-10.681383631463792</v>
      </c>
      <c r="AN78">
        <f t="shared" si="72"/>
        <v>0</v>
      </c>
      <c r="AO78">
        <f t="shared" si="73"/>
        <v>0</v>
      </c>
      <c r="AP78">
        <f t="shared" si="74"/>
        <v>-1.1138173863672574E-35</v>
      </c>
      <c r="AQ78">
        <f t="shared" si="75"/>
        <v>-3.3932328169526833E-30</v>
      </c>
      <c r="AR78">
        <f t="shared" si="76"/>
        <v>-3.3932439551265471E-30</v>
      </c>
      <c r="AS78">
        <f t="shared" si="77"/>
        <v>-2.1435483853449199E-3</v>
      </c>
      <c r="AT78">
        <f t="shared" si="78"/>
        <v>-1.400451611758678E-3</v>
      </c>
      <c r="AU78">
        <f t="shared" si="79"/>
        <v>-3.5439999971035984E-3</v>
      </c>
      <c r="AW78">
        <v>75</v>
      </c>
      <c r="AX78">
        <f>IF(Z78&gt;0, (R78*SUMPRODUCT(K78:$K$98, X78:$X$98)-K78*$AZ$3)/Z78, 0)</f>
        <v>-8.0187755326157712E+34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-53.837619110200471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-6.7139451517529045E-28</v>
      </c>
      <c r="AI79">
        <f t="shared" si="69"/>
        <v>-6.7139451517529045E-28</v>
      </c>
      <c r="AJ79">
        <f t="shared" si="70"/>
        <v>-53.837619110200471</v>
      </c>
      <c r="AK79">
        <f t="shared" si="92"/>
        <v>-3.7686333377140335</v>
      </c>
      <c r="AL79">
        <f t="shared" si="71"/>
        <v>-57.606252447914507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-1.9889596185129594E-31</v>
      </c>
      <c r="AR79">
        <f t="shared" si="76"/>
        <v>-1.9889596185129594E-31</v>
      </c>
      <c r="AS79">
        <f t="shared" si="77"/>
        <v>-1.594902072429252E-2</v>
      </c>
      <c r="AT79">
        <f t="shared" si="78"/>
        <v>-1.1164314507004765E-3</v>
      </c>
      <c r="AU79">
        <f t="shared" si="79"/>
        <v>-1.7065452174992998E-2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261188.83378056606</v>
      </c>
      <c r="AO81" s="6">
        <f t="shared" si="93"/>
        <v>-26118.883378056606</v>
      </c>
      <c r="AP81" s="6">
        <f t="shared" si="93"/>
        <v>-2931.5714776251161</v>
      </c>
      <c r="AQ81" s="6">
        <f t="shared" si="93"/>
        <v>-162263.05417343578</v>
      </c>
      <c r="AR81" s="6">
        <f t="shared" si="93"/>
        <v>69875.324751448585</v>
      </c>
      <c r="AS81" s="6">
        <f t="shared" si="93"/>
        <v>-21978.625110340057</v>
      </c>
      <c r="AT81" s="6">
        <f t="shared" si="93"/>
        <v>9642.3449717335807</v>
      </c>
      <c r="AU81" s="6">
        <f t="shared" si="93"/>
        <v>57539.044612842037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534710.10921506886</v>
      </c>
      <c r="K3">
        <v>1</v>
      </c>
      <c r="L3" s="2">
        <v>0</v>
      </c>
      <c r="O3">
        <f>$C$3</f>
        <v>534710.10921506886</v>
      </c>
      <c r="P3" s="2">
        <f>O3*C5</f>
        <v>53471.010921506888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534710.10921506886</v>
      </c>
      <c r="AF3">
        <f t="shared" ref="AF3:AF34" si="4">-$Z3*P3</f>
        <v>-53471.010921506888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478719.19008956198</v>
      </c>
      <c r="AJ3">
        <f t="shared" ref="AJ3:AJ34" si="8">AB3-AC3</f>
        <v>0</v>
      </c>
      <c r="AL3">
        <f t="shared" ref="AL3:AL34" si="9">SUM(AI3:AK3)</f>
        <v>478719.19008956198</v>
      </c>
      <c r="AN3">
        <f t="shared" ref="AN3:AN34" si="10">AE3*$K3</f>
        <v>534710.10921506886</v>
      </c>
      <c r="AO3">
        <f t="shared" ref="AO3:AO34" si="11">AF3*$K3</f>
        <v>-53471.010921506888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478719.19008956198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478719.19008956198</v>
      </c>
      <c r="AW3">
        <v>0</v>
      </c>
      <c r="AX3">
        <f>IF(Z3&gt;0, (R3*SUMPRODUCT(K3:$K$98, X3:$X$98)-K3*$AZ$3)/Z3, 0)</f>
        <v>0</v>
      </c>
      <c r="AZ3">
        <f>C6*ABS(SUMPRODUCT(X4:X69, K4:K69))/1</f>
        <v>366950.89121141244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1000000</v>
      </c>
      <c r="S4">
        <f t="shared" si="1"/>
        <v>18645.63221304099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18071.930181356904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-18071.930181356904</v>
      </c>
      <c r="AK4">
        <f>G4*SUM(AB4, AE4:AF4)</f>
        <v>0</v>
      </c>
      <c r="AL4">
        <f t="shared" si="9"/>
        <v>-38840.639181356906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-19745.872789503705</v>
      </c>
      <c r="AR4">
        <f t="shared" si="14"/>
        <v>-19745.872789503705</v>
      </c>
      <c r="AS4">
        <f t="shared" si="15"/>
        <v>-17181.907379118562</v>
      </c>
      <c r="AT4">
        <f t="shared" si="16"/>
        <v>0</v>
      </c>
      <c r="AU4">
        <f t="shared" si="17"/>
        <v>-36927.780168622267</v>
      </c>
      <c r="AW4">
        <v>1</v>
      </c>
      <c r="AX4">
        <f>IF(Z4&gt;0, (R4*SUMPRODUCT(K4:$K$98, X4:$X$98)-K4*$AZ$3)/Z4, 0)</f>
        <v>18645.63221304099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1000000</v>
      </c>
      <c r="S5">
        <f t="shared" si="1"/>
        <v>17340.476023900064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18071.930181356904</v>
      </c>
      <c r="AC5">
        <f t="shared" si="2"/>
        <v>16231.713204134838</v>
      </c>
      <c r="AE5">
        <f t="shared" si="3"/>
        <v>0</v>
      </c>
      <c r="AF5">
        <f t="shared" si="4"/>
        <v>0</v>
      </c>
      <c r="AG5">
        <f t="shared" si="5"/>
        <v>-46.802963141735447</v>
      </c>
      <c r="AH5">
        <f t="shared" si="6"/>
        <v>-23479.71525529119</v>
      </c>
      <c r="AI5">
        <f t="shared" si="7"/>
        <v>-23526.518218432924</v>
      </c>
      <c r="AJ5">
        <f t="shared" si="8"/>
        <v>1840.2169772220659</v>
      </c>
      <c r="AK5">
        <f>G5*SUM(AB5, AE5:AF5)</f>
        <v>74.094913743563311</v>
      </c>
      <c r="AL5">
        <f t="shared" si="9"/>
        <v>-21612.206327467295</v>
      </c>
      <c r="AN5">
        <f t="shared" si="10"/>
        <v>0</v>
      </c>
      <c r="AO5">
        <f t="shared" si="11"/>
        <v>0</v>
      </c>
      <c r="AP5">
        <f t="shared" si="12"/>
        <v>-42.214181177941946</v>
      </c>
      <c r="AQ5">
        <f t="shared" si="13"/>
        <v>-21177.653876138687</v>
      </c>
      <c r="AR5">
        <f t="shared" si="14"/>
        <v>-21219.868057316628</v>
      </c>
      <c r="AS5">
        <f t="shared" si="15"/>
        <v>1659.7934760652952</v>
      </c>
      <c r="AT5">
        <f t="shared" si="16"/>
        <v>66.830300971811127</v>
      </c>
      <c r="AU5">
        <f t="shared" si="17"/>
        <v>-19493.244280279523</v>
      </c>
      <c r="AW5">
        <v>2</v>
      </c>
      <c r="AX5">
        <f>IF(Z5&gt;0, (R5*SUMPRODUCT(K5:$K$98, X5:$X$98)-K5*$AZ$3)/Z5, 0)</f>
        <v>17340.476023900064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50</v>
      </c>
      <c r="R6">
        <f t="shared" si="0"/>
        <v>1000000</v>
      </c>
      <c r="S6">
        <f t="shared" si="1"/>
        <v>14358.325611989487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16231.713204134838</v>
      </c>
      <c r="AC6">
        <f t="shared" si="2"/>
        <v>12931.815195875126</v>
      </c>
      <c r="AE6">
        <f t="shared" si="3"/>
        <v>0</v>
      </c>
      <c r="AF6">
        <f t="shared" si="4"/>
        <v>0</v>
      </c>
      <c r="AG6">
        <f t="shared" si="5"/>
        <v>-45.032462507594914</v>
      </c>
      <c r="AH6">
        <f t="shared" si="6"/>
        <v>-26049.420054463488</v>
      </c>
      <c r="AI6">
        <f t="shared" si="7"/>
        <v>-26094.452516971083</v>
      </c>
      <c r="AJ6">
        <f t="shared" si="8"/>
        <v>3299.8980082597118</v>
      </c>
      <c r="AK6">
        <f>G6*SUM(AB6, AE6:AF6)</f>
        <v>115.24516374935736</v>
      </c>
      <c r="AL6">
        <f t="shared" si="9"/>
        <v>-22679.309344962014</v>
      </c>
      <c r="AN6">
        <f t="shared" si="10"/>
        <v>0</v>
      </c>
      <c r="AO6">
        <f t="shared" si="11"/>
        <v>0</v>
      </c>
      <c r="AP6">
        <f t="shared" si="12"/>
        <v>-38.423298389731436</v>
      </c>
      <c r="AQ6">
        <f t="shared" si="13"/>
        <v>-22226.291521661689</v>
      </c>
      <c r="AR6">
        <f t="shared" si="14"/>
        <v>-22264.71482005142</v>
      </c>
      <c r="AS6">
        <f t="shared" si="15"/>
        <v>2815.5903267705867</v>
      </c>
      <c r="AT6">
        <f t="shared" si="16"/>
        <v>98.331271890099302</v>
      </c>
      <c r="AU6">
        <f t="shared" si="17"/>
        <v>-19350.793221390733</v>
      </c>
      <c r="AW6">
        <v>3</v>
      </c>
      <c r="AX6">
        <f>IF(Z6&gt;0, (R6*SUMPRODUCT(K6:$K$98, X6:$X$98)-K6*$AZ$3)/Z6, 0)</f>
        <v>14358.325611989487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1000000</v>
      </c>
      <c r="S7">
        <f t="shared" si="1"/>
        <v>10987.078904992426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12931.815195875126</v>
      </c>
      <c r="AC7">
        <f t="shared" si="2"/>
        <v>9483.0157296029502</v>
      </c>
      <c r="AE7">
        <f t="shared" si="3"/>
        <v>0</v>
      </c>
      <c r="AF7">
        <f t="shared" si="4"/>
        <v>0</v>
      </c>
      <c r="AG7">
        <f t="shared" si="5"/>
        <v>-43.155309120852657</v>
      </c>
      <c r="AH7">
        <f t="shared" si="6"/>
        <v>-28536.575233326064</v>
      </c>
      <c r="AI7">
        <f t="shared" si="7"/>
        <v>-28579.730542446916</v>
      </c>
      <c r="AJ7">
        <f t="shared" si="8"/>
        <v>3448.7994662721758</v>
      </c>
      <c r="AK7">
        <f>G7*SUM(AB7, AE7:AF7)</f>
        <v>178.45904970307674</v>
      </c>
      <c r="AL7">
        <f t="shared" si="9"/>
        <v>-24952.472026471663</v>
      </c>
      <c r="AN7">
        <f t="shared" si="10"/>
        <v>0</v>
      </c>
      <c r="AO7">
        <f t="shared" si="11"/>
        <v>0</v>
      </c>
      <c r="AP7">
        <f t="shared" si="12"/>
        <v>-34.613314878353904</v>
      </c>
      <c r="AQ7">
        <f t="shared" si="13"/>
        <v>-22888.156387313924</v>
      </c>
      <c r="AR7">
        <f t="shared" si="14"/>
        <v>-22922.76970219228</v>
      </c>
      <c r="AS7">
        <f t="shared" si="15"/>
        <v>2766.1574974258724</v>
      </c>
      <c r="AT7">
        <f t="shared" si="16"/>
        <v>143.13555866246011</v>
      </c>
      <c r="AU7">
        <f t="shared" si="17"/>
        <v>-20013.476646103947</v>
      </c>
      <c r="AW7">
        <v>4</v>
      </c>
      <c r="AX7">
        <f>IF(Z7&gt;0, (R7*SUMPRODUCT(K7:$K$98, X7:$X$98)-K7*$AZ$3)/Z7, 0)</f>
        <v>10987.078904992426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1000000</v>
      </c>
      <c r="S8">
        <f t="shared" si="1"/>
        <v>7602.0732113349704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9483.0157296029502</v>
      </c>
      <c r="AC8">
        <f t="shared" si="2"/>
        <v>6260.0076273641898</v>
      </c>
      <c r="AE8">
        <f t="shared" si="3"/>
        <v>0</v>
      </c>
      <c r="AF8">
        <f t="shared" si="4"/>
        <v>0</v>
      </c>
      <c r="AG8">
        <f t="shared" si="5"/>
        <v>-41.173029076004482</v>
      </c>
      <c r="AH8">
        <f t="shared" si="6"/>
        <v>-31014.539072793079</v>
      </c>
      <c r="AI8">
        <f t="shared" si="7"/>
        <v>-31055.712101869085</v>
      </c>
      <c r="AJ8">
        <f t="shared" si="8"/>
        <v>3223.0081022387603</v>
      </c>
      <c r="AK8">
        <f t="shared" ref="AK8:AK39" si="30">G8*SUM(AB8:AB8, AE8:AF8)</f>
        <v>204.83313975942374</v>
      </c>
      <c r="AL8">
        <f t="shared" si="9"/>
        <v>-27627.870859870902</v>
      </c>
      <c r="AN8">
        <f t="shared" si="10"/>
        <v>0</v>
      </c>
      <c r="AO8">
        <f t="shared" si="11"/>
        <v>0</v>
      </c>
      <c r="AP8">
        <f t="shared" si="12"/>
        <v>-30.816908963274347</v>
      </c>
      <c r="AQ8">
        <f t="shared" si="13"/>
        <v>-23213.551409585278</v>
      </c>
      <c r="AR8">
        <f t="shared" si="14"/>
        <v>-23244.368318548553</v>
      </c>
      <c r="AS8">
        <f t="shared" si="15"/>
        <v>2412.3351986379048</v>
      </c>
      <c r="AT8">
        <f t="shared" si="16"/>
        <v>153.31211626366874</v>
      </c>
      <c r="AU8">
        <f t="shared" si="17"/>
        <v>-20678.721003646981</v>
      </c>
      <c r="AW8">
        <v>5</v>
      </c>
      <c r="AX8">
        <f>IF(Z8&gt;0, (R8*SUMPRODUCT(K8:$K$98, X8:$X$98)-K8*$AZ$3)/Z8, 0)</f>
        <v>7602.0732113349704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1000000</v>
      </c>
      <c r="S9">
        <f t="shared" si="1"/>
        <v>2002.6511765539876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6260.0076273641898</v>
      </c>
      <c r="AC9">
        <f t="shared" si="2"/>
        <v>1564.9727909224166</v>
      </c>
      <c r="AE9">
        <f t="shared" si="3"/>
        <v>0</v>
      </c>
      <c r="AF9">
        <f t="shared" si="4"/>
        <v>0</v>
      </c>
      <c r="AG9">
        <f t="shared" si="5"/>
        <v>-39.072525691051815</v>
      </c>
      <c r="AH9">
        <f t="shared" si="6"/>
        <v>-33775.46188385236</v>
      </c>
      <c r="AI9">
        <f t="shared" si="7"/>
        <v>-33814.534409543412</v>
      </c>
      <c r="AJ9">
        <f t="shared" si="8"/>
        <v>4695.0348364417732</v>
      </c>
      <c r="AK9">
        <f t="shared" si="30"/>
        <v>139.59817009022143</v>
      </c>
      <c r="AL9">
        <f t="shared" si="9"/>
        <v>-28979.901403011416</v>
      </c>
      <c r="AN9">
        <f t="shared" si="10"/>
        <v>0</v>
      </c>
      <c r="AO9">
        <f t="shared" si="11"/>
        <v>0</v>
      </c>
      <c r="AP9">
        <f t="shared" si="12"/>
        <v>-27.272907270479767</v>
      </c>
      <c r="AQ9">
        <f t="shared" si="13"/>
        <v>-23575.518185323952</v>
      </c>
      <c r="AR9">
        <f t="shared" si="14"/>
        <v>-23602.791092594431</v>
      </c>
      <c r="AS9">
        <f t="shared" si="15"/>
        <v>3277.1684824887921</v>
      </c>
      <c r="AT9">
        <f t="shared" si="16"/>
        <v>97.440538605140318</v>
      </c>
      <c r="AU9">
        <f t="shared" si="17"/>
        <v>-20228.182071500498</v>
      </c>
      <c r="AW9">
        <v>6</v>
      </c>
      <c r="AX9">
        <f>IF(Z9&gt;0, (R9*SUMPRODUCT(K9:$K$98, X9:$X$98)-K9*$AZ$3)/Z9, 0)</f>
        <v>2002.6511765539876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1000000</v>
      </c>
      <c r="S10">
        <f t="shared" si="1"/>
        <v>-11960.09695723981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1564.9727909224166</v>
      </c>
      <c r="AC10">
        <f t="shared" si="2"/>
        <v>-8818.7617376714188</v>
      </c>
      <c r="AE10">
        <f t="shared" si="3"/>
        <v>0</v>
      </c>
      <c r="AF10">
        <f t="shared" si="4"/>
        <v>0</v>
      </c>
      <c r="AG10">
        <f t="shared" si="5"/>
        <v>-36.867434140377739</v>
      </c>
      <c r="AH10">
        <f t="shared" si="6"/>
        <v>-36287.325875271199</v>
      </c>
      <c r="AI10">
        <f t="shared" si="7"/>
        <v>-36324.193309411574</v>
      </c>
      <c r="AJ10">
        <f t="shared" si="8"/>
        <v>10383.734528593835</v>
      </c>
      <c r="AK10">
        <f t="shared" si="30"/>
        <v>6.7293830009663917</v>
      </c>
      <c r="AL10">
        <f t="shared" si="9"/>
        <v>-25933.729397816773</v>
      </c>
      <c r="AN10">
        <f t="shared" si="10"/>
        <v>0</v>
      </c>
      <c r="AO10">
        <f t="shared" si="11"/>
        <v>0</v>
      </c>
      <c r="AP10">
        <f t="shared" si="12"/>
        <v>-24.40836319950953</v>
      </c>
      <c r="AQ10">
        <f t="shared" si="13"/>
        <v>-24024.298141555031</v>
      </c>
      <c r="AR10">
        <f t="shared" si="14"/>
        <v>-24048.70650475454</v>
      </c>
      <c r="AS10">
        <f t="shared" si="15"/>
        <v>6874.6298637480768</v>
      </c>
      <c r="AT10">
        <f t="shared" si="16"/>
        <v>4.4552388368221321</v>
      </c>
      <c r="AU10">
        <f t="shared" si="17"/>
        <v>-17169.62140216964</v>
      </c>
      <c r="AW10">
        <v>7</v>
      </c>
      <c r="AX10">
        <f>IF(Z10&gt;0, (R10*SUMPRODUCT(K10:$K$98, X10:$X$98)-K10*$AZ$3)/Z10, 0)</f>
        <v>-11960.09695723981</v>
      </c>
    </row>
    <row r="11" spans="1:52" x14ac:dyDescent="0.25">
      <c r="A11" t="s">
        <v>33</v>
      </c>
      <c r="C11" s="25">
        <f>AU71</f>
        <v>117492.68527077192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1000000</v>
      </c>
      <c r="S11">
        <f t="shared" si="1"/>
        <v>-30245.280348405609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-8818.7617376714188</v>
      </c>
      <c r="AC11">
        <f t="shared" si="2"/>
        <v>-20922.330882435723</v>
      </c>
      <c r="AE11">
        <f t="shared" si="3"/>
        <v>0</v>
      </c>
      <c r="AF11">
        <f t="shared" si="4"/>
        <v>0</v>
      </c>
      <c r="AG11">
        <f t="shared" si="5"/>
        <v>-34.587761530765</v>
      </c>
      <c r="AH11">
        <f t="shared" si="6"/>
        <v>-38219.965364179247</v>
      </c>
      <c r="AI11">
        <f t="shared" si="7"/>
        <v>-38254.553125710008</v>
      </c>
      <c r="AJ11">
        <f t="shared" si="8"/>
        <v>12103.569144764304</v>
      </c>
      <c r="AK11">
        <f t="shared" si="30"/>
        <v>-14.11001878027427</v>
      </c>
      <c r="AL11">
        <f t="shared" si="9"/>
        <v>-26165.093999725977</v>
      </c>
      <c r="AN11">
        <f t="shared" si="10"/>
        <v>0</v>
      </c>
      <c r="AO11">
        <f t="shared" si="11"/>
        <v>0</v>
      </c>
      <c r="AP11">
        <f t="shared" si="12"/>
        <v>-21.775474260155878</v>
      </c>
      <c r="AQ11">
        <f t="shared" si="13"/>
        <v>-24062.206837856815</v>
      </c>
      <c r="AR11">
        <f t="shared" si="14"/>
        <v>-24083.982312116968</v>
      </c>
      <c r="AS11">
        <f t="shared" si="15"/>
        <v>7620.064054547177</v>
      </c>
      <c r="AT11">
        <f t="shared" si="16"/>
        <v>-8.8832678716974698</v>
      </c>
      <c r="AU11">
        <f t="shared" si="17"/>
        <v>-16472.801525441486</v>
      </c>
      <c r="AW11">
        <v>8</v>
      </c>
      <c r="AX11">
        <f>IF(Z11&gt;0, (R11*SUMPRODUCT(K11:$K$98, X11:$X$98)-K11*$AZ$3)/Z11, 0)</f>
        <v>-30245.280348405609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1000000</v>
      </c>
      <c r="S12">
        <f t="shared" si="1"/>
        <v>-46008.06224613879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-20922.330882435723</v>
      </c>
      <c r="AC12">
        <f t="shared" si="2"/>
        <v>-29669.361749632983</v>
      </c>
      <c r="AE12">
        <f t="shared" si="3"/>
        <v>0</v>
      </c>
      <c r="AF12">
        <f t="shared" si="4"/>
        <v>0</v>
      </c>
      <c r="AG12">
        <f t="shared" si="5"/>
        <v>-32.243655026052501</v>
      </c>
      <c r="AH12">
        <f t="shared" si="6"/>
        <v>-39964.577788096998</v>
      </c>
      <c r="AI12">
        <f t="shared" si="7"/>
        <v>-39996.821443123052</v>
      </c>
      <c r="AJ12">
        <f t="shared" si="8"/>
        <v>8747.0308671972598</v>
      </c>
      <c r="AK12">
        <f t="shared" si="30"/>
        <v>-439.36894853115018</v>
      </c>
      <c r="AL12">
        <f t="shared" si="9"/>
        <v>-31689.159524456943</v>
      </c>
      <c r="AN12">
        <f t="shared" si="10"/>
        <v>0</v>
      </c>
      <c r="AO12">
        <f t="shared" si="11"/>
        <v>0</v>
      </c>
      <c r="AP12">
        <f t="shared" si="12"/>
        <v>-18.953960083223624</v>
      </c>
      <c r="AQ12">
        <f t="shared" si="13"/>
        <v>-23492.591380426173</v>
      </c>
      <c r="AR12">
        <f t="shared" si="14"/>
        <v>-23511.545340509398</v>
      </c>
      <c r="AS12">
        <f t="shared" si="15"/>
        <v>5141.8139094226344</v>
      </c>
      <c r="AT12">
        <f t="shared" si="16"/>
        <v>-258.27659753643326</v>
      </c>
      <c r="AU12">
        <f t="shared" si="17"/>
        <v>-18628.008028623197</v>
      </c>
      <c r="AW12">
        <v>9</v>
      </c>
      <c r="AX12">
        <f>IF(Z12&gt;0, (R12*SUMPRODUCT(K12:$K$98, X12:$X$98)-K12*$AZ$3)/Z12, 0)</f>
        <v>-46008.06224613879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1000000</v>
      </c>
      <c r="S13">
        <f t="shared" si="1"/>
        <v>-50327.888104425387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-29669.361749632983</v>
      </c>
      <c r="AC13">
        <f t="shared" si="2"/>
        <v>-30050.520578762022</v>
      </c>
      <c r="AE13">
        <f t="shared" si="3"/>
        <v>0</v>
      </c>
      <c r="AF13">
        <f t="shared" si="4"/>
        <v>0</v>
      </c>
      <c r="AG13">
        <f t="shared" si="5"/>
        <v>-29.854740294695226</v>
      </c>
      <c r="AH13">
        <f t="shared" si="6"/>
        <v>-41329.563621935013</v>
      </c>
      <c r="AI13">
        <f t="shared" si="7"/>
        <v>-41359.418362229706</v>
      </c>
      <c r="AJ13">
        <f t="shared" si="8"/>
        <v>381.15882912903908</v>
      </c>
      <c r="AK13">
        <f t="shared" si="30"/>
        <v>-2076.8553224743091</v>
      </c>
      <c r="AL13">
        <f t="shared" si="9"/>
        <v>-43055.114855574975</v>
      </c>
      <c r="AN13">
        <f t="shared" si="10"/>
        <v>0</v>
      </c>
      <c r="AO13">
        <f t="shared" si="11"/>
        <v>0</v>
      </c>
      <c r="AP13">
        <f t="shared" si="12"/>
        <v>-15.66934961377474</v>
      </c>
      <c r="AQ13">
        <f t="shared" si="13"/>
        <v>-21691.944910065649</v>
      </c>
      <c r="AR13">
        <f t="shared" si="14"/>
        <v>-21707.614259679423</v>
      </c>
      <c r="AS13">
        <f t="shared" si="15"/>
        <v>200.05234991312832</v>
      </c>
      <c r="AT13">
        <f t="shared" si="16"/>
        <v>-1090.0437191497281</v>
      </c>
      <c r="AU13">
        <f t="shared" si="17"/>
        <v>-22597.605628916022</v>
      </c>
      <c r="AW13">
        <v>10</v>
      </c>
      <c r="AX13">
        <f>IF(Z13&gt;0, (R13*SUMPRODUCT(K13:$K$98, X13:$X$98)-K13*$AZ$3)/Z13, 0)</f>
        <v>-50327.888104425387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1000000</v>
      </c>
      <c r="S14">
        <f t="shared" si="1"/>
        <v>-56697.065041253416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-30050.520578762022</v>
      </c>
      <c r="AC14">
        <f t="shared" si="2"/>
        <v>-31107.257853740972</v>
      </c>
      <c r="AE14">
        <f t="shared" si="3"/>
        <v>0</v>
      </c>
      <c r="AF14">
        <f t="shared" si="4"/>
        <v>0</v>
      </c>
      <c r="AG14">
        <f t="shared" si="5"/>
        <v>-27.43286432120162</v>
      </c>
      <c r="AH14">
        <f t="shared" si="6"/>
        <v>-42466.571410933022</v>
      </c>
      <c r="AI14">
        <f t="shared" si="7"/>
        <v>-42494.004275254221</v>
      </c>
      <c r="AJ14">
        <f t="shared" si="8"/>
        <v>1056.7372749789502</v>
      </c>
      <c r="AK14">
        <f t="shared" si="30"/>
        <v>-2103.5364405133419</v>
      </c>
      <c r="AL14">
        <f t="shared" si="9"/>
        <v>-43540.803440788615</v>
      </c>
      <c r="AN14">
        <f t="shared" si="10"/>
        <v>0</v>
      </c>
      <c r="AO14">
        <f t="shared" si="11"/>
        <v>0</v>
      </c>
      <c r="AP14">
        <f t="shared" si="12"/>
        <v>-12.855554263777009</v>
      </c>
      <c r="AQ14">
        <f t="shared" si="13"/>
        <v>-19900.631110834649</v>
      </c>
      <c r="AR14">
        <f t="shared" si="14"/>
        <v>-19913.486665098426</v>
      </c>
      <c r="AS14">
        <f t="shared" si="15"/>
        <v>495.20688842355236</v>
      </c>
      <c r="AT14">
        <f t="shared" si="16"/>
        <v>-985.75659253897038</v>
      </c>
      <c r="AU14">
        <f t="shared" si="17"/>
        <v>-20404.036369213845</v>
      </c>
      <c r="AW14">
        <v>11</v>
      </c>
      <c r="AX14">
        <f>IF(Z14&gt;0, (R14*SUMPRODUCT(K14:$K$98, X14:$X$98)-K14*$AZ$3)/Z14, 0)</f>
        <v>-56697.065041253416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1000000</v>
      </c>
      <c r="S15">
        <f t="shared" si="1"/>
        <v>-65206.486575231786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-31107.257853740972</v>
      </c>
      <c r="AC15">
        <f t="shared" si="2"/>
        <v>-32583.596433248167</v>
      </c>
      <c r="AE15">
        <f t="shared" si="3"/>
        <v>0</v>
      </c>
      <c r="AF15">
        <f t="shared" si="4"/>
        <v>0</v>
      </c>
      <c r="AG15">
        <f t="shared" si="5"/>
        <v>-24.984934892677387</v>
      </c>
      <c r="AH15">
        <f t="shared" si="6"/>
        <v>-43472.015706244405</v>
      </c>
      <c r="AI15">
        <f t="shared" si="7"/>
        <v>-43497.000641137085</v>
      </c>
      <c r="AJ15">
        <f t="shared" si="8"/>
        <v>1476.3385795071954</v>
      </c>
      <c r="AK15">
        <f t="shared" si="30"/>
        <v>-2177.5080497618683</v>
      </c>
      <c r="AL15">
        <f t="shared" si="9"/>
        <v>-44198.170111391759</v>
      </c>
      <c r="AN15">
        <f t="shared" si="10"/>
        <v>0</v>
      </c>
      <c r="AO15">
        <f t="shared" si="11"/>
        <v>0</v>
      </c>
      <c r="AP15">
        <f t="shared" si="12"/>
        <v>-10.453936306916857</v>
      </c>
      <c r="AQ15">
        <f t="shared" si="13"/>
        <v>-18189.108167720704</v>
      </c>
      <c r="AR15">
        <f t="shared" si="14"/>
        <v>-18199.56210402762</v>
      </c>
      <c r="AS15">
        <f t="shared" si="15"/>
        <v>617.71421634304966</v>
      </c>
      <c r="AT15">
        <f t="shared" si="16"/>
        <v>-911.09024529340979</v>
      </c>
      <c r="AU15">
        <f t="shared" si="17"/>
        <v>-18492.938132977983</v>
      </c>
      <c r="AW15">
        <v>12</v>
      </c>
      <c r="AX15">
        <f>IF(Z15&gt;0, (R15*SUMPRODUCT(K15:$K$98, X15:$X$98)-K15*$AZ$3)/Z15, 0)</f>
        <v>-65206.486575231786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1000000</v>
      </c>
      <c r="S16">
        <f t="shared" si="1"/>
        <v>-76140.913279322645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-32583.596433248167</v>
      </c>
      <c r="AC16">
        <f t="shared" si="2"/>
        <v>-34322.443412283683</v>
      </c>
      <c r="AE16">
        <f t="shared" si="3"/>
        <v>0</v>
      </c>
      <c r="AF16">
        <f t="shared" si="4"/>
        <v>0</v>
      </c>
      <c r="AG16">
        <f t="shared" si="5"/>
        <v>-22.538765253820852</v>
      </c>
      <c r="AH16">
        <f t="shared" si="6"/>
        <v>-43926.405798595231</v>
      </c>
      <c r="AI16">
        <f t="shared" si="7"/>
        <v>-43948.944563849051</v>
      </c>
      <c r="AJ16">
        <f t="shared" si="8"/>
        <v>1738.8469790355157</v>
      </c>
      <c r="AK16">
        <f t="shared" si="30"/>
        <v>-2280.851750327372</v>
      </c>
      <c r="AL16">
        <f t="shared" si="9"/>
        <v>-44490.949335140904</v>
      </c>
      <c r="AN16">
        <f t="shared" si="10"/>
        <v>0</v>
      </c>
      <c r="AO16">
        <f t="shared" si="11"/>
        <v>0</v>
      </c>
      <c r="AP16">
        <f t="shared" si="12"/>
        <v>-8.4200316758054434</v>
      </c>
      <c r="AQ16">
        <f t="shared" si="13"/>
        <v>-16410.02619545698</v>
      </c>
      <c r="AR16">
        <f t="shared" si="14"/>
        <v>-16418.446227132787</v>
      </c>
      <c r="AS16">
        <f t="shared" si="15"/>
        <v>649.5984353169315</v>
      </c>
      <c r="AT16">
        <f t="shared" si="16"/>
        <v>-852.08057181912784</v>
      </c>
      <c r="AU16">
        <f t="shared" si="17"/>
        <v>-16620.928363634979</v>
      </c>
      <c r="AW16">
        <v>13</v>
      </c>
      <c r="AX16">
        <f>IF(Z16&gt;0, (R16*SUMPRODUCT(K16:$K$98, X16:$X$98)-K16*$AZ$3)/Z16, 0)</f>
        <v>-76140.913279322645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1000000</v>
      </c>
      <c r="S17">
        <f t="shared" si="1"/>
        <v>-89554.557803694974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-34322.443412283683</v>
      </c>
      <c r="AC17">
        <f t="shared" si="2"/>
        <v>-36044.736403557457</v>
      </c>
      <c r="AE17">
        <f t="shared" si="3"/>
        <v>0</v>
      </c>
      <c r="AF17">
        <f t="shared" si="4"/>
        <v>0</v>
      </c>
      <c r="AG17">
        <f t="shared" si="5"/>
        <v>-20.124456692962571</v>
      </c>
      <c r="AH17">
        <f t="shared" si="6"/>
        <v>-43778.418166401418</v>
      </c>
      <c r="AI17">
        <f t="shared" si="7"/>
        <v>-43798.542623094378</v>
      </c>
      <c r="AJ17">
        <f t="shared" si="8"/>
        <v>1722.2929912737745</v>
      </c>
      <c r="AK17">
        <f t="shared" si="30"/>
        <v>-2402.5710388598582</v>
      </c>
      <c r="AL17">
        <f t="shared" si="9"/>
        <v>-44478.820670680463</v>
      </c>
      <c r="AN17">
        <f t="shared" si="10"/>
        <v>0</v>
      </c>
      <c r="AO17">
        <f t="shared" si="11"/>
        <v>0</v>
      </c>
      <c r="AP17">
        <f t="shared" si="12"/>
        <v>-6.7125842055133598</v>
      </c>
      <c r="AQ17">
        <f t="shared" si="13"/>
        <v>-14602.447301293307</v>
      </c>
      <c r="AR17">
        <f t="shared" si="14"/>
        <v>-14609.159885498819</v>
      </c>
      <c r="AS17">
        <f t="shared" si="15"/>
        <v>574.4769613846787</v>
      </c>
      <c r="AT17">
        <f t="shared" si="16"/>
        <v>-801.38612704581521</v>
      </c>
      <c r="AU17">
        <f t="shared" si="17"/>
        <v>-14836.069051159955</v>
      </c>
      <c r="AW17">
        <v>14</v>
      </c>
      <c r="AX17">
        <f>IF(Z17&gt;0, (R17*SUMPRODUCT(K17:$K$98, X17:$X$98)-K17*$AZ$3)/Z17, 0)</f>
        <v>-89554.557803694974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50</v>
      </c>
      <c r="R18">
        <f t="shared" si="0"/>
        <v>1000000</v>
      </c>
      <c r="S18">
        <f t="shared" si="1"/>
        <v>-105667.98385663803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-36044.736403557457</v>
      </c>
      <c r="AC18">
        <f t="shared" si="2"/>
        <v>-37533.136201115762</v>
      </c>
      <c r="AE18">
        <f t="shared" si="3"/>
        <v>0</v>
      </c>
      <c r="AF18">
        <f t="shared" si="4"/>
        <v>0</v>
      </c>
      <c r="AG18">
        <f t="shared" si="5"/>
        <v>-17.75993769883873</v>
      </c>
      <c r="AH18">
        <f t="shared" si="6"/>
        <v>-43265.488543884334</v>
      </c>
      <c r="AI18">
        <f t="shared" si="7"/>
        <v>-43283.24848158317</v>
      </c>
      <c r="AJ18">
        <f t="shared" si="8"/>
        <v>1488.3997975583043</v>
      </c>
      <c r="AK18">
        <f t="shared" si="30"/>
        <v>-2523.1315482490222</v>
      </c>
      <c r="AL18">
        <f t="shared" si="9"/>
        <v>-44317.980232273891</v>
      </c>
      <c r="AN18">
        <f t="shared" si="10"/>
        <v>0</v>
      </c>
      <c r="AO18">
        <f t="shared" si="11"/>
        <v>0</v>
      </c>
      <c r="AP18">
        <f t="shared" si="12"/>
        <v>-5.289187922782137</v>
      </c>
      <c r="AQ18">
        <f t="shared" si="13"/>
        <v>-12885.140891825598</v>
      </c>
      <c r="AR18">
        <f t="shared" si="14"/>
        <v>-12890.430079748379</v>
      </c>
      <c r="AS18">
        <f t="shared" si="15"/>
        <v>443.26879784220836</v>
      </c>
      <c r="AT18">
        <f t="shared" si="16"/>
        <v>-751.42813780602023</v>
      </c>
      <c r="AU18">
        <f t="shared" si="17"/>
        <v>-13198.589419712191</v>
      </c>
      <c r="AW18">
        <v>15</v>
      </c>
      <c r="AX18">
        <f>IF(Z18&gt;0, (R18*SUMPRODUCT(K18:$K$98, X18:$X$98)-K18*$AZ$3)/Z18, 0)</f>
        <v>-105667.98385663803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50</v>
      </c>
      <c r="R19">
        <f t="shared" si="0"/>
        <v>1000000</v>
      </c>
      <c r="S19">
        <f t="shared" si="1"/>
        <v>-125147.85340206868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-37533.136201115762</v>
      </c>
      <c r="AC19">
        <f t="shared" si="2"/>
        <v>-38709.30610746365</v>
      </c>
      <c r="AE19">
        <f t="shared" si="3"/>
        <v>0</v>
      </c>
      <c r="AF19">
        <f t="shared" si="4"/>
        <v>0</v>
      </c>
      <c r="AG19">
        <f t="shared" si="5"/>
        <v>-15.465429512042988</v>
      </c>
      <c r="AH19">
        <f t="shared" si="6"/>
        <v>-42338.176196147062</v>
      </c>
      <c r="AI19">
        <f t="shared" si="7"/>
        <v>-42353.641625659104</v>
      </c>
      <c r="AJ19">
        <f t="shared" si="8"/>
        <v>1176.1699063478882</v>
      </c>
      <c r="AK19">
        <f t="shared" si="30"/>
        <v>-2627.3195340781035</v>
      </c>
      <c r="AL19">
        <f t="shared" si="9"/>
        <v>-43804.791253389318</v>
      </c>
      <c r="AN19">
        <f t="shared" si="10"/>
        <v>0</v>
      </c>
      <c r="AO19">
        <f t="shared" si="11"/>
        <v>0</v>
      </c>
      <c r="AP19">
        <f t="shared" si="12"/>
        <v>-4.1123637561021091</v>
      </c>
      <c r="AQ19">
        <f t="shared" si="13"/>
        <v>-11258.011369999142</v>
      </c>
      <c r="AR19">
        <f t="shared" si="14"/>
        <v>-11262.123733755245</v>
      </c>
      <c r="AS19">
        <f t="shared" si="15"/>
        <v>312.7516432774533</v>
      </c>
      <c r="AT19">
        <f t="shared" si="16"/>
        <v>-698.62228004908457</v>
      </c>
      <c r="AU19">
        <f t="shared" si="17"/>
        <v>-11647.994370526874</v>
      </c>
      <c r="AW19">
        <v>16</v>
      </c>
      <c r="AX19">
        <f>IF(Z19&gt;0, (R19*SUMPRODUCT(K19:$K$98, X19:$X$98)-K19*$AZ$3)/Z19, 0)</f>
        <v>-125147.85340206868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1000000</v>
      </c>
      <c r="S20">
        <f t="shared" si="1"/>
        <v>-148989.80338072119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-38709.30610746365</v>
      </c>
      <c r="AC20">
        <f t="shared" si="2"/>
        <v>-39512.879097571997</v>
      </c>
      <c r="AE20">
        <f t="shared" si="3"/>
        <v>0</v>
      </c>
      <c r="AF20">
        <f t="shared" si="4"/>
        <v>0</v>
      </c>
      <c r="AG20">
        <f t="shared" si="5"/>
        <v>-13.260262850539755</v>
      </c>
      <c r="AH20">
        <f t="shared" si="6"/>
        <v>-41010.247327656085</v>
      </c>
      <c r="AI20">
        <f t="shared" si="7"/>
        <v>-41023.507590506626</v>
      </c>
      <c r="AJ20">
        <f t="shared" si="8"/>
        <v>803.57299010834686</v>
      </c>
      <c r="AK20">
        <f t="shared" si="30"/>
        <v>-2709.6514275224558</v>
      </c>
      <c r="AL20">
        <f t="shared" si="9"/>
        <v>-42929.586027920734</v>
      </c>
      <c r="AN20">
        <f t="shared" si="10"/>
        <v>0</v>
      </c>
      <c r="AO20">
        <f t="shared" si="11"/>
        <v>0</v>
      </c>
      <c r="AP20">
        <f t="shared" si="12"/>
        <v>-3.1482096603914589</v>
      </c>
      <c r="AQ20">
        <f t="shared" si="13"/>
        <v>-9736.5231946902586</v>
      </c>
      <c r="AR20">
        <f t="shared" si="14"/>
        <v>-9739.6714043506508</v>
      </c>
      <c r="AS20">
        <f t="shared" si="15"/>
        <v>190.78175740579474</v>
      </c>
      <c r="AT20">
        <f t="shared" si="16"/>
        <v>-643.31687060580919</v>
      </c>
      <c r="AU20">
        <f t="shared" si="17"/>
        <v>-10192.206517550665</v>
      </c>
      <c r="AW20">
        <v>17</v>
      </c>
      <c r="AX20">
        <f>IF(Z20&gt;0, (R20*SUMPRODUCT(K20:$K$98, X20:$X$98)-K20*$AZ$3)/Z20, 0)</f>
        <v>-148989.80338072119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50</v>
      </c>
      <c r="R21">
        <f t="shared" si="0"/>
        <v>1000000</v>
      </c>
      <c r="S21">
        <f t="shared" si="1"/>
        <v>-178757.11333662519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-39512.879097571997</v>
      </c>
      <c r="AC21">
        <f t="shared" si="2"/>
        <v>-39915.082310216909</v>
      </c>
      <c r="AE21">
        <f t="shared" si="3"/>
        <v>0</v>
      </c>
      <c r="AF21">
        <f t="shared" si="4"/>
        <v>0</v>
      </c>
      <c r="AG21">
        <f t="shared" si="5"/>
        <v>-11.164613694295651</v>
      </c>
      <c r="AH21">
        <f t="shared" si="6"/>
        <v>-39260.930554774139</v>
      </c>
      <c r="AI21">
        <f t="shared" si="7"/>
        <v>-39272.095168468433</v>
      </c>
      <c r="AJ21">
        <f t="shared" si="8"/>
        <v>402.20321264491213</v>
      </c>
      <c r="AK21">
        <f t="shared" si="30"/>
        <v>-2765.9015368300402</v>
      </c>
      <c r="AL21">
        <f t="shared" si="9"/>
        <v>-41635.79349265356</v>
      </c>
      <c r="AN21">
        <f t="shared" si="10"/>
        <v>0</v>
      </c>
      <c r="AO21">
        <f t="shared" si="11"/>
        <v>0</v>
      </c>
      <c r="AP21">
        <f t="shared" si="12"/>
        <v>-2.3666672024885904</v>
      </c>
      <c r="AQ21">
        <f t="shared" si="13"/>
        <v>-8322.5053035771944</v>
      </c>
      <c r="AR21">
        <f t="shared" si="14"/>
        <v>-8324.8719707796827</v>
      </c>
      <c r="AS21">
        <f t="shared" si="15"/>
        <v>85.258762924202529</v>
      </c>
      <c r="AT21">
        <f t="shared" si="16"/>
        <v>-586.31392287876326</v>
      </c>
      <c r="AU21">
        <f t="shared" si="17"/>
        <v>-8825.9271307342442</v>
      </c>
      <c r="AW21">
        <v>18</v>
      </c>
      <c r="AX21">
        <f>IF(Z21&gt;0, (R21*SUMPRODUCT(K21:$K$98, X21:$X$98)-K21*$AZ$3)/Z21, 0)</f>
        <v>-178757.11333662519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1000000</v>
      </c>
      <c r="S22">
        <f t="shared" si="1"/>
        <v>-216836.19511834389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-39915.082310216909</v>
      </c>
      <c r="AC22">
        <f t="shared" si="2"/>
        <v>-39903.373344110718</v>
      </c>
      <c r="AE22">
        <f t="shared" si="3"/>
        <v>0</v>
      </c>
      <c r="AF22">
        <f t="shared" si="4"/>
        <v>0</v>
      </c>
      <c r="AG22">
        <f t="shared" si="5"/>
        <v>-9.2012713381021172</v>
      </c>
      <c r="AH22">
        <f t="shared" si="6"/>
        <v>-37033.924385011531</v>
      </c>
      <c r="AI22">
        <f t="shared" si="7"/>
        <v>-37043.125656349635</v>
      </c>
      <c r="AJ22">
        <f t="shared" si="8"/>
        <v>-11.708966106190928</v>
      </c>
      <c r="AK22">
        <f t="shared" si="30"/>
        <v>-2794.055761715184</v>
      </c>
      <c r="AL22">
        <f t="shared" si="9"/>
        <v>-39848.890384171013</v>
      </c>
      <c r="AN22">
        <f t="shared" si="10"/>
        <v>0</v>
      </c>
      <c r="AO22">
        <f t="shared" si="11"/>
        <v>0</v>
      </c>
      <c r="AP22">
        <f t="shared" si="12"/>
        <v>-1.7414993105316756</v>
      </c>
      <c r="AQ22">
        <f t="shared" si="13"/>
        <v>-7009.308976218349</v>
      </c>
      <c r="AR22">
        <f t="shared" si="14"/>
        <v>-7011.0504755288812</v>
      </c>
      <c r="AS22">
        <f t="shared" si="15"/>
        <v>-2.2161237998200587</v>
      </c>
      <c r="AT22">
        <f t="shared" si="16"/>
        <v>-528.82324668165836</v>
      </c>
      <c r="AU22">
        <f t="shared" si="17"/>
        <v>-7542.0898460103599</v>
      </c>
      <c r="AW22">
        <v>19</v>
      </c>
      <c r="AX22">
        <f>IF(Z22&gt;0, (R22*SUMPRODUCT(K22:$K$98, X22:$X$98)-K22*$AZ$3)/Z22, 0)</f>
        <v>-216836.19511834389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1000000</v>
      </c>
      <c r="S23">
        <f t="shared" si="1"/>
        <v>-267134.86269192386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-39903.373344110718</v>
      </c>
      <c r="AC23">
        <f t="shared" si="2"/>
        <v>-39471.419579540379</v>
      </c>
      <c r="AE23">
        <f t="shared" si="3"/>
        <v>0</v>
      </c>
      <c r="AF23">
        <f t="shared" si="4"/>
        <v>0</v>
      </c>
      <c r="AG23">
        <f t="shared" si="5"/>
        <v>-7.3879199408467349</v>
      </c>
      <c r="AH23">
        <f t="shared" si="6"/>
        <v>-34426.773677487225</v>
      </c>
      <c r="AI23">
        <f t="shared" si="7"/>
        <v>-34434.161597428072</v>
      </c>
      <c r="AJ23">
        <f t="shared" si="8"/>
        <v>-431.95376457033854</v>
      </c>
      <c r="AK23">
        <f t="shared" si="30"/>
        <v>-2793.2361340877505</v>
      </c>
      <c r="AL23">
        <f t="shared" si="9"/>
        <v>-37659.351496086165</v>
      </c>
      <c r="AN23">
        <f t="shared" si="10"/>
        <v>0</v>
      </c>
      <c r="AO23">
        <f t="shared" si="11"/>
        <v>0</v>
      </c>
      <c r="AP23">
        <f t="shared" si="12"/>
        <v>-1.2484743577508557</v>
      </c>
      <c r="AQ23">
        <f t="shared" si="13"/>
        <v>-5817.732799025006</v>
      </c>
      <c r="AR23">
        <f t="shared" si="14"/>
        <v>-5818.9812733827566</v>
      </c>
      <c r="AS23">
        <f t="shared" si="15"/>
        <v>-72.995268372955607</v>
      </c>
      <c r="AT23">
        <f t="shared" si="16"/>
        <v>-472.02510537113477</v>
      </c>
      <c r="AU23">
        <f t="shared" si="17"/>
        <v>-6364.0016471268482</v>
      </c>
      <c r="AW23">
        <v>20</v>
      </c>
      <c r="AX23">
        <f>IF(Z23&gt;0, (R23*SUMPRODUCT(K23:$K$98, X23:$X$98)-K23*$AZ$3)/Z23, 0)</f>
        <v>-267134.86269192386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1000000</v>
      </c>
      <c r="S24">
        <f t="shared" si="1"/>
        <v>-335980.08918090502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-39471.419579540379</v>
      </c>
      <c r="AC24">
        <f t="shared" si="2"/>
        <v>-38645.167788575469</v>
      </c>
      <c r="AE24">
        <f t="shared" si="3"/>
        <v>0</v>
      </c>
      <c r="AF24">
        <f t="shared" si="4"/>
        <v>0</v>
      </c>
      <c r="AG24">
        <f t="shared" si="5"/>
        <v>-5.7511098176665127</v>
      </c>
      <c r="AH24">
        <f t="shared" si="6"/>
        <v>-31258.618475435102</v>
      </c>
      <c r="AI24">
        <f t="shared" si="7"/>
        <v>-31264.369585252767</v>
      </c>
      <c r="AJ24">
        <f t="shared" si="8"/>
        <v>-826.25179096491047</v>
      </c>
      <c r="AK24">
        <f t="shared" si="30"/>
        <v>-2762.9993705678266</v>
      </c>
      <c r="AL24">
        <f t="shared" si="9"/>
        <v>-34853.620746785506</v>
      </c>
      <c r="AN24">
        <f t="shared" si="10"/>
        <v>0</v>
      </c>
      <c r="AO24">
        <f t="shared" si="11"/>
        <v>0</v>
      </c>
      <c r="AP24">
        <f t="shared" si="12"/>
        <v>-0.86774293052703988</v>
      </c>
      <c r="AQ24">
        <f t="shared" si="13"/>
        <v>-4716.3844996975467</v>
      </c>
      <c r="AR24">
        <f t="shared" si="14"/>
        <v>-4717.2522426280739</v>
      </c>
      <c r="AS24">
        <f t="shared" si="15"/>
        <v>-124.66709438283961</v>
      </c>
      <c r="AT24">
        <f t="shared" si="16"/>
        <v>-416.88878266520345</v>
      </c>
      <c r="AU24">
        <f t="shared" si="17"/>
        <v>-5258.8081196761168</v>
      </c>
      <c r="AW24">
        <v>21</v>
      </c>
      <c r="AX24">
        <f>IF(Z24&gt;0, (R24*SUMPRODUCT(K24:$K$98, X24:$X$98)-K24*$AZ$3)/Z24, 0)</f>
        <v>-335980.08918090502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1000000</v>
      </c>
      <c r="S25">
        <f t="shared" si="1"/>
        <v>-433683.72969032126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-38645.167788575469</v>
      </c>
      <c r="AC25">
        <f t="shared" si="2"/>
        <v>-37429.423190067733</v>
      </c>
      <c r="AE25">
        <f t="shared" si="3"/>
        <v>0</v>
      </c>
      <c r="AF25">
        <f t="shared" si="4"/>
        <v>0</v>
      </c>
      <c r="AG25">
        <f t="shared" si="5"/>
        <v>-4.3152902250673328</v>
      </c>
      <c r="AH25">
        <f t="shared" si="6"/>
        <v>-27566.169888450306</v>
      </c>
      <c r="AI25">
        <f t="shared" si="7"/>
        <v>-27570.485178675372</v>
      </c>
      <c r="AJ25">
        <f t="shared" si="8"/>
        <v>-1215.7445985077356</v>
      </c>
      <c r="AK25">
        <f t="shared" si="30"/>
        <v>-2705.1617452002829</v>
      </c>
      <c r="AL25">
        <f t="shared" si="9"/>
        <v>-31491.39152238339</v>
      </c>
      <c r="AN25">
        <f t="shared" si="10"/>
        <v>0</v>
      </c>
      <c r="AO25">
        <f t="shared" si="11"/>
        <v>0</v>
      </c>
      <c r="AP25">
        <f t="shared" si="12"/>
        <v>-0.58134161192554035</v>
      </c>
      <c r="AQ25">
        <f t="shared" si="13"/>
        <v>-3713.6231404493642</v>
      </c>
      <c r="AR25">
        <f t="shared" si="14"/>
        <v>-3714.2044820612896</v>
      </c>
      <c r="AS25">
        <f t="shared" si="15"/>
        <v>-163.78108718637299</v>
      </c>
      <c r="AT25">
        <f t="shared" si="16"/>
        <v>-364.43043398071842</v>
      </c>
      <c r="AU25">
        <f t="shared" si="17"/>
        <v>-4242.4160032283808</v>
      </c>
      <c r="AW25">
        <v>22</v>
      </c>
      <c r="AX25">
        <f>IF(Z25&gt;0, (R25*SUMPRODUCT(K25:$K$98, X25:$X$98)-K25*$AZ$3)/Z25, 0)</f>
        <v>-433683.72969032126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1000000</v>
      </c>
      <c r="S26">
        <f t="shared" si="1"/>
        <v>-578574.5843238536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-37429.423190067733</v>
      </c>
      <c r="AC26">
        <f t="shared" si="2"/>
        <v>-35846.50249283381</v>
      </c>
      <c r="AE26">
        <f t="shared" si="3"/>
        <v>0</v>
      </c>
      <c r="AF26">
        <f t="shared" si="4"/>
        <v>0</v>
      </c>
      <c r="AG26">
        <f t="shared" si="5"/>
        <v>-3.0978289976845015</v>
      </c>
      <c r="AH26">
        <f t="shared" si="6"/>
        <v>-23486.166502643158</v>
      </c>
      <c r="AI26">
        <f t="shared" si="7"/>
        <v>-23489.264331640843</v>
      </c>
      <c r="AJ26">
        <f t="shared" si="8"/>
        <v>-1582.9206972339234</v>
      </c>
      <c r="AK26">
        <f t="shared" si="30"/>
        <v>-2620.0596233047418</v>
      </c>
      <c r="AL26">
        <f t="shared" si="9"/>
        <v>-27692.244652179506</v>
      </c>
      <c r="AN26">
        <f t="shared" si="10"/>
        <v>0</v>
      </c>
      <c r="AO26">
        <f t="shared" si="11"/>
        <v>0</v>
      </c>
      <c r="AP26">
        <f t="shared" si="12"/>
        <v>-0.37261541623266259</v>
      </c>
      <c r="AQ26">
        <f t="shared" si="13"/>
        <v>-2824.980886173264</v>
      </c>
      <c r="AR26">
        <f t="shared" si="14"/>
        <v>-2825.3535015894968</v>
      </c>
      <c r="AS26">
        <f t="shared" si="15"/>
        <v>-190.39806745433052</v>
      </c>
      <c r="AT26">
        <f t="shared" si="16"/>
        <v>-315.14799810506463</v>
      </c>
      <c r="AU26">
        <f t="shared" si="17"/>
        <v>-3330.8995671488915</v>
      </c>
      <c r="AW26">
        <v>23</v>
      </c>
      <c r="AX26">
        <f>IF(Z26&gt;0, (R26*SUMPRODUCT(K26:$K$98, X26:$X$98)-K26*$AZ$3)/Z26, 0)</f>
        <v>-578574.5843238536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1000000</v>
      </c>
      <c r="S27">
        <f t="shared" si="1"/>
        <v>-803794.14558417432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-35846.50249283381</v>
      </c>
      <c r="AC27">
        <f t="shared" si="2"/>
        <v>-33942.426381075573</v>
      </c>
      <c r="AE27">
        <f t="shared" si="3"/>
        <v>0</v>
      </c>
      <c r="AF27">
        <f t="shared" si="4"/>
        <v>0</v>
      </c>
      <c r="AG27">
        <f t="shared" si="5"/>
        <v>-2.1113880069633502</v>
      </c>
      <c r="AH27">
        <f t="shared" si="6"/>
        <v>-19109.254014886126</v>
      </c>
      <c r="AI27">
        <f t="shared" si="7"/>
        <v>-19111.365402893091</v>
      </c>
      <c r="AJ27">
        <f t="shared" si="8"/>
        <v>-1904.0761117582369</v>
      </c>
      <c r="AK27">
        <f t="shared" si="30"/>
        <v>-2509.2551744983671</v>
      </c>
      <c r="AL27">
        <f t="shared" si="9"/>
        <v>-23524.696689149696</v>
      </c>
      <c r="AN27">
        <f t="shared" si="10"/>
        <v>0</v>
      </c>
      <c r="AO27">
        <f t="shared" si="11"/>
        <v>0</v>
      </c>
      <c r="AP27">
        <f t="shared" si="12"/>
        <v>-0.22675319025014687</v>
      </c>
      <c r="AQ27">
        <f t="shared" si="13"/>
        <v>-2052.2444462530621</v>
      </c>
      <c r="AR27">
        <f t="shared" si="14"/>
        <v>-2052.4711994433119</v>
      </c>
      <c r="AS27">
        <f t="shared" si="15"/>
        <v>-204.48886296424334</v>
      </c>
      <c r="AT27">
        <f t="shared" si="16"/>
        <v>-269.48226194934057</v>
      </c>
      <c r="AU27">
        <f t="shared" si="17"/>
        <v>-2526.4423243568963</v>
      </c>
      <c r="AW27">
        <v>24</v>
      </c>
      <c r="AX27">
        <f>IF(Z27&gt;0, (R27*SUMPRODUCT(K27:$K$98, X27:$X$98)-K27*$AZ$3)/Z27, 0)</f>
        <v>-803794.14558417432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1000000</v>
      </c>
      <c r="S28">
        <f t="shared" si="1"/>
        <v>-1173492.0613854558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-33942.426381075573</v>
      </c>
      <c r="AC28">
        <f t="shared" si="2"/>
        <v>-31772.298507746931</v>
      </c>
      <c r="AE28">
        <f t="shared" si="3"/>
        <v>0</v>
      </c>
      <c r="AF28">
        <f t="shared" si="4"/>
        <v>0</v>
      </c>
      <c r="AG28">
        <f t="shared" si="5"/>
        <v>-1.3537500402957867</v>
      </c>
      <c r="AH28">
        <f t="shared" si="6"/>
        <v>-14730.481731958598</v>
      </c>
      <c r="AI28">
        <f t="shared" si="7"/>
        <v>-14731.835481998894</v>
      </c>
      <c r="AJ28">
        <f t="shared" si="8"/>
        <v>-2170.1278733286417</v>
      </c>
      <c r="AK28">
        <f t="shared" si="30"/>
        <v>-2375.9698466752902</v>
      </c>
      <c r="AL28">
        <f t="shared" si="9"/>
        <v>-19277.933202002823</v>
      </c>
      <c r="AN28">
        <f t="shared" si="10"/>
        <v>0</v>
      </c>
      <c r="AO28">
        <f t="shared" si="11"/>
        <v>0</v>
      </c>
      <c r="AP28">
        <f t="shared" si="12"/>
        <v>-0.1298093022499375</v>
      </c>
      <c r="AQ28">
        <f t="shared" si="13"/>
        <v>-1412.4864254949175</v>
      </c>
      <c r="AR28">
        <f t="shared" si="14"/>
        <v>-1412.6162347971676</v>
      </c>
      <c r="AS28">
        <f t="shared" si="15"/>
        <v>-208.09069373573666</v>
      </c>
      <c r="AT28">
        <f t="shared" si="16"/>
        <v>-227.82860851950315</v>
      </c>
      <c r="AU28">
        <f t="shared" si="17"/>
        <v>-1848.5355370524071</v>
      </c>
      <c r="AW28">
        <v>25</v>
      </c>
      <c r="AX28">
        <f>IF(Z28&gt;0, (R28*SUMPRODUCT(K28:$K$98, X28:$X$98)-K28*$AZ$3)/Z28, 0)</f>
        <v>-1173492.0613854558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1000000</v>
      </c>
      <c r="S29">
        <f t="shared" si="1"/>
        <v>-1819595.1017295506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-31772.298507746931</v>
      </c>
      <c r="AC29">
        <f t="shared" si="2"/>
        <v>-29414.809647901042</v>
      </c>
      <c r="AE29">
        <f t="shared" si="3"/>
        <v>0</v>
      </c>
      <c r="AF29">
        <f t="shared" si="4"/>
        <v>0</v>
      </c>
      <c r="AG29">
        <f t="shared" si="5"/>
        <v>-0.80827898525176989</v>
      </c>
      <c r="AH29">
        <f t="shared" si="6"/>
        <v>-10638.67109282118</v>
      </c>
      <c r="AI29">
        <f t="shared" si="7"/>
        <v>-10639.479371806432</v>
      </c>
      <c r="AJ29">
        <f t="shared" si="8"/>
        <v>-2357.4888598458892</v>
      </c>
      <c r="AK29">
        <f t="shared" si="30"/>
        <v>-2224.0608955422854</v>
      </c>
      <c r="AL29">
        <f t="shared" si="9"/>
        <v>-15221.029127194606</v>
      </c>
      <c r="AN29">
        <f t="shared" si="10"/>
        <v>0</v>
      </c>
      <c r="AO29">
        <f t="shared" si="11"/>
        <v>0</v>
      </c>
      <c r="AP29">
        <f t="shared" si="12"/>
        <v>-6.9200717567407144E-2</v>
      </c>
      <c r="AQ29">
        <f t="shared" si="13"/>
        <v>-910.82867057039471</v>
      </c>
      <c r="AR29">
        <f t="shared" si="14"/>
        <v>-910.89787128796218</v>
      </c>
      <c r="AS29">
        <f t="shared" si="15"/>
        <v>-201.83615278292532</v>
      </c>
      <c r="AT29">
        <f t="shared" si="16"/>
        <v>-190.41273210535854</v>
      </c>
      <c r="AU29">
        <f t="shared" si="17"/>
        <v>-1303.1467561762458</v>
      </c>
      <c r="AW29">
        <v>26</v>
      </c>
      <c r="AX29">
        <f>IF(Z29&gt;0, (R29*SUMPRODUCT(K29:$K$98, X29:$X$98)-K29*$AZ$3)/Z29, 0)</f>
        <v>-1819595.1017295506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0.441408258</v>
      </c>
      <c r="Q30" s="5">
        <f t="shared" si="29"/>
        <v>50</v>
      </c>
      <c r="R30">
        <f t="shared" si="0"/>
        <v>1000000</v>
      </c>
      <c r="S30">
        <f t="shared" si="1"/>
        <v>-3039993.9360275096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-29414.809647901042</v>
      </c>
      <c r="AC30">
        <f t="shared" si="2"/>
        <v>-26959.588956560005</v>
      </c>
      <c r="AE30">
        <f t="shared" si="3"/>
        <v>0</v>
      </c>
      <c r="AF30">
        <f t="shared" si="4"/>
        <v>0</v>
      </c>
      <c r="AG30">
        <f t="shared" si="5"/>
        <v>-0.44341517654126072</v>
      </c>
      <c r="AH30">
        <f t="shared" si="6"/>
        <v>-7135.6203771598284</v>
      </c>
      <c r="AI30">
        <f t="shared" si="7"/>
        <v>-7136.0637923363693</v>
      </c>
      <c r="AJ30">
        <f t="shared" si="8"/>
        <v>-2455.2206913410373</v>
      </c>
      <c r="AK30">
        <f t="shared" si="30"/>
        <v>-2059.036675353073</v>
      </c>
      <c r="AL30">
        <f t="shared" si="9"/>
        <v>-11650.321159030478</v>
      </c>
      <c r="AN30">
        <f t="shared" si="10"/>
        <v>0</v>
      </c>
      <c r="AO30">
        <f t="shared" si="11"/>
        <v>0</v>
      </c>
      <c r="AP30">
        <f t="shared" si="12"/>
        <v>-3.3895484105315968E-2</v>
      </c>
      <c r="AQ30">
        <f t="shared" si="13"/>
        <v>-545.4601463174854</v>
      </c>
      <c r="AR30">
        <f t="shared" si="14"/>
        <v>-545.4940418015907</v>
      </c>
      <c r="AS30">
        <f t="shared" si="15"/>
        <v>-187.68165439788265</v>
      </c>
      <c r="AT30">
        <f t="shared" si="16"/>
        <v>-157.39660840228012</v>
      </c>
      <c r="AU30">
        <f t="shared" si="17"/>
        <v>-890.57230460175333</v>
      </c>
      <c r="AW30">
        <v>27</v>
      </c>
      <c r="AX30">
        <f>IF(Z30&gt;0, (R30*SUMPRODUCT(K30:$K$98, X30:$X$98)-K30*$AZ$3)/Z30, 0)</f>
        <v>-3039993.9360275096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1000000</v>
      </c>
      <c r="S31">
        <f t="shared" si="1"/>
        <v>-5591638.6210337104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-26959.588956560005</v>
      </c>
      <c r="AC31">
        <f t="shared" si="2"/>
        <v>-24499.647886885141</v>
      </c>
      <c r="AE31">
        <f t="shared" si="3"/>
        <v>0</v>
      </c>
      <c r="AF31">
        <f t="shared" si="4"/>
        <v>0</v>
      </c>
      <c r="AG31">
        <f t="shared" si="5"/>
        <v>-0.21907395619887143</v>
      </c>
      <c r="AH31">
        <f t="shared" si="6"/>
        <v>-4398.1413715395338</v>
      </c>
      <c r="AI31">
        <f t="shared" si="7"/>
        <v>-4398.3604454957331</v>
      </c>
      <c r="AJ31">
        <f t="shared" si="8"/>
        <v>-2459.9410696748637</v>
      </c>
      <c r="AK31">
        <f t="shared" si="30"/>
        <v>-1887.1712269592006</v>
      </c>
      <c r="AL31">
        <f t="shared" si="9"/>
        <v>-8745.4727421297976</v>
      </c>
      <c r="AN31">
        <f t="shared" si="10"/>
        <v>0</v>
      </c>
      <c r="AO31">
        <f t="shared" si="11"/>
        <v>0</v>
      </c>
      <c r="AP31">
        <f t="shared" si="12"/>
        <v>-1.4952162767129283E-2</v>
      </c>
      <c r="AQ31">
        <f t="shared" si="13"/>
        <v>-300.18048151925012</v>
      </c>
      <c r="AR31">
        <f t="shared" si="14"/>
        <v>-300.19543368201732</v>
      </c>
      <c r="AS31">
        <f t="shared" si="15"/>
        <v>-167.8950794038482</v>
      </c>
      <c r="AT31">
        <f t="shared" si="16"/>
        <v>-128.80258267359673</v>
      </c>
      <c r="AU31">
        <f t="shared" si="17"/>
        <v>-596.8930957594622</v>
      </c>
      <c r="AW31">
        <v>28</v>
      </c>
      <c r="AX31">
        <f>IF(Z31&gt;0, (R31*SUMPRODUCT(K31:$K$98, X31:$X$98)-K31*$AZ$3)/Z31, 0)</f>
        <v>-5591638.6210337104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1000000</v>
      </c>
      <c r="S32">
        <f t="shared" si="1"/>
        <v>-11663527.029957943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-24499.647886885141</v>
      </c>
      <c r="AC32">
        <f t="shared" si="2"/>
        <v>-22116.434425554075</v>
      </c>
      <c r="AE32">
        <f t="shared" si="3"/>
        <v>0</v>
      </c>
      <c r="AF32">
        <f t="shared" si="4"/>
        <v>0</v>
      </c>
      <c r="AG32">
        <f t="shared" si="5"/>
        <v>-9.4810233511474204E-2</v>
      </c>
      <c r="AH32">
        <f t="shared" si="6"/>
        <v>-2441.4596625081704</v>
      </c>
      <c r="AI32">
        <f t="shared" si="7"/>
        <v>-2441.5544727416818</v>
      </c>
      <c r="AJ32">
        <f t="shared" si="8"/>
        <v>-2383.2134613310664</v>
      </c>
      <c r="AK32">
        <f t="shared" si="30"/>
        <v>-1714.97535208196</v>
      </c>
      <c r="AL32">
        <f t="shared" si="9"/>
        <v>-6539.7432861547077</v>
      </c>
      <c r="AN32">
        <f t="shared" si="10"/>
        <v>0</v>
      </c>
      <c r="AO32">
        <f t="shared" si="11"/>
        <v>0</v>
      </c>
      <c r="AP32">
        <f t="shared" si="12"/>
        <v>-5.7776397427691415E-3</v>
      </c>
      <c r="AQ32">
        <f t="shared" si="13"/>
        <v>-148.78008263493842</v>
      </c>
      <c r="AR32">
        <f t="shared" si="14"/>
        <v>-148.7858602746812</v>
      </c>
      <c r="AS32">
        <f t="shared" si="15"/>
        <v>-145.23061804317118</v>
      </c>
      <c r="AT32">
        <f t="shared" si="16"/>
        <v>-104.50886349582798</v>
      </c>
      <c r="AU32">
        <f t="shared" si="17"/>
        <v>-398.52534181368031</v>
      </c>
      <c r="AW32">
        <v>29</v>
      </c>
      <c r="AX32">
        <f>IF(Z32&gt;0, (R32*SUMPRODUCT(K32:$K$98, X32:$X$98)-K32*$AZ$3)/Z32, 0)</f>
        <v>-11663527.029957943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1000000</v>
      </c>
      <c r="S33">
        <f t="shared" si="1"/>
        <v>-28813689.230862666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-22116.434425554075</v>
      </c>
      <c r="AC33">
        <f t="shared" si="2"/>
        <v>-19869.327059215524</v>
      </c>
      <c r="AE33">
        <f t="shared" si="3"/>
        <v>0</v>
      </c>
      <c r="AF33">
        <f t="shared" si="4"/>
        <v>0</v>
      </c>
      <c r="AG33">
        <f t="shared" si="5"/>
        <v>-3.4478970915555768E-2</v>
      </c>
      <c r="AH33">
        <f t="shared" si="6"/>
        <v>-1187.6632052160739</v>
      </c>
      <c r="AI33">
        <f t="shared" si="7"/>
        <v>-1187.6976841869896</v>
      </c>
      <c r="AJ33">
        <f t="shared" si="8"/>
        <v>-2247.1073663385505</v>
      </c>
      <c r="AK33">
        <f t="shared" si="30"/>
        <v>-1548.1504097887853</v>
      </c>
      <c r="AL33">
        <f t="shared" si="9"/>
        <v>-4982.9554603143251</v>
      </c>
      <c r="AN33">
        <f t="shared" si="10"/>
        <v>0</v>
      </c>
      <c r="AO33">
        <f t="shared" si="11"/>
        <v>0</v>
      </c>
      <c r="AP33">
        <f t="shared" si="12"/>
        <v>-1.8759943007948055E-3</v>
      </c>
      <c r="AQ33">
        <f t="shared" si="13"/>
        <v>-64.620530865201204</v>
      </c>
      <c r="AR33">
        <f t="shared" si="14"/>
        <v>-64.622406859502007</v>
      </c>
      <c r="AS33">
        <f t="shared" si="15"/>
        <v>-122.26468773820697</v>
      </c>
      <c r="AT33">
        <f t="shared" si="16"/>
        <v>-84.234571636433913</v>
      </c>
      <c r="AU33">
        <f t="shared" si="17"/>
        <v>-271.12166623414288</v>
      </c>
      <c r="AW33">
        <v>30</v>
      </c>
      <c r="AX33">
        <f>IF(Z33&gt;0, (R33*SUMPRODUCT(K33:$K$98, X33:$X$98)-K33*$AZ$3)/Z33, 0)</f>
        <v>-28813689.230862666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1000000</v>
      </c>
      <c r="S34">
        <f t="shared" si="1"/>
        <v>-89290609.091178447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-19869.327059215524</v>
      </c>
      <c r="AC34">
        <f t="shared" si="2"/>
        <v>-17794.762367782958</v>
      </c>
      <c r="AE34">
        <f t="shared" si="3"/>
        <v>0</v>
      </c>
      <c r="AF34">
        <f t="shared" si="4"/>
        <v>0</v>
      </c>
      <c r="AG34">
        <f t="shared" si="5"/>
        <v>-9.9645206527889003E-3</v>
      </c>
      <c r="AH34">
        <f t="shared" si="6"/>
        <v>-483.39321107222617</v>
      </c>
      <c r="AI34">
        <f t="shared" si="7"/>
        <v>-483.40317559287894</v>
      </c>
      <c r="AJ34">
        <f t="shared" si="8"/>
        <v>-2074.5646914325662</v>
      </c>
      <c r="AK34">
        <f t="shared" si="30"/>
        <v>-1390.8528941450868</v>
      </c>
      <c r="AL34">
        <f t="shared" si="9"/>
        <v>-3948.820761170532</v>
      </c>
      <c r="AN34">
        <f t="shared" si="10"/>
        <v>0</v>
      </c>
      <c r="AO34">
        <f t="shared" si="11"/>
        <v>0</v>
      </c>
      <c r="AP34">
        <f t="shared" si="12"/>
        <v>-4.8407829308704485E-4</v>
      </c>
      <c r="AQ34">
        <f t="shared" si="13"/>
        <v>-23.483333384452983</v>
      </c>
      <c r="AR34">
        <f t="shared" si="14"/>
        <v>-23.483817462746071</v>
      </c>
      <c r="AS34">
        <f t="shared" si="15"/>
        <v>-100.7827440697065</v>
      </c>
      <c r="AT34">
        <f t="shared" si="16"/>
        <v>-67.567895977463778</v>
      </c>
      <c r="AU34">
        <f t="shared" si="17"/>
        <v>-191.83445750991635</v>
      </c>
      <c r="AW34">
        <v>31</v>
      </c>
      <c r="AX34">
        <f>IF(Z34&gt;0, (R34*SUMPRODUCT(K34:$K$98, X34:$X$98)-K34*$AZ$3)/Z34, 0)</f>
        <v>-89290609.091178447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31">$C$6</f>
        <v>1000000</v>
      </c>
      <c r="S35">
        <f t="shared" ref="S35:S69" si="32">AX35</f>
        <v>-378331504.93544561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-17794.762367782958</v>
      </c>
      <c r="AC35">
        <f t="shared" ref="AC35:AC69" si="33">S35*Z35</f>
        <v>-15908.25889554441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-2.1024232304231211E-3</v>
      </c>
      <c r="AH35">
        <f t="shared" ref="AH35:AH69" si="37">-X35*R35</f>
        <v>-155.24904431675779</v>
      </c>
      <c r="AI35">
        <f t="shared" ref="AI35:AI66" si="38">SUM(AE35:AH35)</f>
        <v>-155.2511467399882</v>
      </c>
      <c r="AJ35">
        <f t="shared" ref="AJ35:AJ69" si="39">AB35-AC35</f>
        <v>-1886.5034722385481</v>
      </c>
      <c r="AK35">
        <f t="shared" si="30"/>
        <v>-1245.6333657448072</v>
      </c>
      <c r="AL35">
        <f t="shared" ref="AL35:AL66" si="40">SUM(AI35:AK35)</f>
        <v>-3287.3879847233434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-9.1192961740438241E-5</v>
      </c>
      <c r="AQ35">
        <f t="shared" ref="AQ35:AQ69" si="44">AH35*$K35</f>
        <v>-6.7339534465514905</v>
      </c>
      <c r="AR35">
        <f t="shared" ref="AR35:AR69" si="45">AI35*$K35</f>
        <v>-6.7340446395132307</v>
      </c>
      <c r="AS35">
        <f t="shared" ref="AS35:AS69" si="46">AJ35*$K35</f>
        <v>-81.827405860822282</v>
      </c>
      <c r="AT35">
        <f t="shared" ref="AT35:AT69" si="47">AK35*$K35</f>
        <v>-54.029557046950281</v>
      </c>
      <c r="AU35">
        <f t="shared" ref="AU35:AU69" si="48">AL35*$K35</f>
        <v>-142.59100754728578</v>
      </c>
      <c r="AW35">
        <v>32</v>
      </c>
      <c r="AX35">
        <f>IF(Z35&gt;0, (R35*SUMPRODUCT(K35:$K$98, X35:$X$98)-K35*$AZ$3)/Z35, 0)</f>
        <v>-378331504.93544561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0.78135831499999997</v>
      </c>
      <c r="Q36" s="5">
        <f t="shared" si="29"/>
        <v>50</v>
      </c>
      <c r="R36">
        <f t="shared" si="31"/>
        <v>1000000</v>
      </c>
      <c r="S36">
        <f t="shared" si="32"/>
        <v>-1619690669.5424223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-15908.25889554441</v>
      </c>
      <c r="AC36">
        <f t="shared" si="33"/>
        <v>-14209.647486827569</v>
      </c>
      <c r="AE36">
        <f t="shared" si="34"/>
        <v>0</v>
      </c>
      <c r="AF36">
        <f t="shared" si="35"/>
        <v>0</v>
      </c>
      <c r="AG36">
        <f t="shared" si="36"/>
        <v>-4.3865312537862329E-4</v>
      </c>
      <c r="AH36">
        <f t="shared" si="37"/>
        <v>-32.854917454805332</v>
      </c>
      <c r="AI36">
        <f t="shared" si="38"/>
        <v>-32.85535610793071</v>
      </c>
      <c r="AJ36">
        <f t="shared" si="39"/>
        <v>-1698.6114087168407</v>
      </c>
      <c r="AK36">
        <f t="shared" si="30"/>
        <v>-1113.5781226881088</v>
      </c>
      <c r="AL36">
        <f t="shared" si="40"/>
        <v>-2845.0448875128805</v>
      </c>
      <c r="AN36">
        <f t="shared" si="41"/>
        <v>0</v>
      </c>
      <c r="AO36">
        <f t="shared" si="42"/>
        <v>0</v>
      </c>
      <c r="AP36">
        <f t="shared" si="43"/>
        <v>-1.6988083212201399E-5</v>
      </c>
      <c r="AQ36">
        <f t="shared" si="44"/>
        <v>-1.2723996236672908</v>
      </c>
      <c r="AR36">
        <f t="shared" si="45"/>
        <v>-1.2724166117505029</v>
      </c>
      <c r="AS36">
        <f t="shared" si="46"/>
        <v>-65.783532105394556</v>
      </c>
      <c r="AT36">
        <f t="shared" si="47"/>
        <v>-43.126463068475637</v>
      </c>
      <c r="AU36">
        <f t="shared" si="48"/>
        <v>-110.18241178562072</v>
      </c>
      <c r="AW36">
        <v>33</v>
      </c>
      <c r="AX36">
        <f>IF(Z36&gt;0, (R36*SUMPRODUCT(K36:$K$98, X36:$X$98)-K36*$AZ$3)/Z36, 0)</f>
        <v>-1619690669.5424223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31"/>
        <v>1000000</v>
      </c>
      <c r="S37">
        <f t="shared" si="32"/>
        <v>-7017222662.8710785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-14209.647486827569</v>
      </c>
      <c r="AC37">
        <f t="shared" si="33"/>
        <v>-12688.290098805348</v>
      </c>
      <c r="AE37">
        <f t="shared" si="34"/>
        <v>0</v>
      </c>
      <c r="AF37">
        <f t="shared" si="35"/>
        <v>0</v>
      </c>
      <c r="AG37">
        <f t="shared" si="36"/>
        <v>-9.0408204986429529E-5</v>
      </c>
      <c r="AH37">
        <f t="shared" si="37"/>
        <v>-6.8771677827681508</v>
      </c>
      <c r="AI37">
        <f t="shared" si="38"/>
        <v>-6.8772581909731372</v>
      </c>
      <c r="AJ37">
        <f t="shared" si="39"/>
        <v>-1521.3573880222211</v>
      </c>
      <c r="AK37">
        <f t="shared" si="30"/>
        <v>-994.67532407792999</v>
      </c>
      <c r="AL37">
        <f t="shared" si="40"/>
        <v>-2522.9099702911244</v>
      </c>
      <c r="AN37">
        <f t="shared" si="41"/>
        <v>0</v>
      </c>
      <c r="AO37">
        <f t="shared" si="42"/>
        <v>0</v>
      </c>
      <c r="AP37">
        <f t="shared" si="43"/>
        <v>-3.1261727671851587E-6</v>
      </c>
      <c r="AQ37">
        <f t="shared" si="44"/>
        <v>-0.23780158715771441</v>
      </c>
      <c r="AR37">
        <f t="shared" si="45"/>
        <v>-0.23780471333048159</v>
      </c>
      <c r="AS37">
        <f t="shared" si="46"/>
        <v>-52.606132776387966</v>
      </c>
      <c r="AT37">
        <f t="shared" si="47"/>
        <v>-34.394299840266086</v>
      </c>
      <c r="AU37">
        <f t="shared" si="48"/>
        <v>-87.238237329984543</v>
      </c>
      <c r="AW37">
        <v>34</v>
      </c>
      <c r="AX37">
        <f>IF(Z37&gt;0, (R37*SUMPRODUCT(K37:$K$98, X37:$X$98)-K37*$AZ$3)/Z37, 0)</f>
        <v>-7017222662.8710785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0.78669207100000005</v>
      </c>
      <c r="Q38" s="5">
        <f t="shared" si="60"/>
        <v>50</v>
      </c>
      <c r="R38">
        <f t="shared" si="31"/>
        <v>1000000</v>
      </c>
      <c r="S38">
        <f t="shared" si="32"/>
        <v>-30817743573.025684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-12688.290098805348</v>
      </c>
      <c r="AC38">
        <f t="shared" si="33"/>
        <v>-11329.037018565819</v>
      </c>
      <c r="AE38">
        <f t="shared" si="34"/>
        <v>0</v>
      </c>
      <c r="AF38">
        <f t="shared" si="35"/>
        <v>0</v>
      </c>
      <c r="AG38">
        <f t="shared" si="36"/>
        <v>-1.8380704920398455E-5</v>
      </c>
      <c r="AH38">
        <f t="shared" si="37"/>
        <v>-1.4224683603233357</v>
      </c>
      <c r="AI38">
        <f t="shared" si="38"/>
        <v>-1.422486741028256</v>
      </c>
      <c r="AJ38">
        <f t="shared" si="39"/>
        <v>-1359.2530802395286</v>
      </c>
      <c r="AK38">
        <f t="shared" si="30"/>
        <v>-888.18030691637443</v>
      </c>
      <c r="AL38">
        <f t="shared" si="40"/>
        <v>-2248.8558738969314</v>
      </c>
      <c r="AN38">
        <f t="shared" si="41"/>
        <v>0</v>
      </c>
      <c r="AO38">
        <f t="shared" si="42"/>
        <v>0</v>
      </c>
      <c r="AP38">
        <f t="shared" si="43"/>
        <v>-5.6747831338626202E-7</v>
      </c>
      <c r="AQ38">
        <f t="shared" si="44"/>
        <v>-4.3916702295012384E-2</v>
      </c>
      <c r="AR38">
        <f t="shared" si="45"/>
        <v>-4.3917269773325766E-2</v>
      </c>
      <c r="AS38">
        <f t="shared" si="46"/>
        <v>-41.965019773718673</v>
      </c>
      <c r="AT38">
        <f t="shared" si="47"/>
        <v>-27.421312987427612</v>
      </c>
      <c r="AU38">
        <f t="shared" si="48"/>
        <v>-69.430250030919609</v>
      </c>
      <c r="AW38">
        <v>35</v>
      </c>
      <c r="AX38">
        <f>IF(Z38&gt;0, (R38*SUMPRODUCT(K38:$K$98, X38:$X$98)-K38*$AZ$3)/Z38, 0)</f>
        <v>-30817743573.025684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0.78978433000000003</v>
      </c>
      <c r="Q39" s="5">
        <f t="shared" si="60"/>
        <v>50</v>
      </c>
      <c r="R39">
        <f t="shared" si="31"/>
        <v>1000000</v>
      </c>
      <c r="S39">
        <f t="shared" si="32"/>
        <v>-137431532205.3886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-11329.037018565819</v>
      </c>
      <c r="AC39">
        <f t="shared" si="33"/>
        <v>-10115.249790780004</v>
      </c>
      <c r="AE39">
        <f t="shared" si="34"/>
        <v>0</v>
      </c>
      <c r="AF39">
        <f t="shared" si="35"/>
        <v>0</v>
      </c>
      <c r="AG39">
        <f t="shared" si="36"/>
        <v>-3.680105150709872E-6</v>
      </c>
      <c r="AH39">
        <f t="shared" si="37"/>
        <v>-0.29033585440969195</v>
      </c>
      <c r="AI39">
        <f t="shared" si="38"/>
        <v>-0.29033953451484268</v>
      </c>
      <c r="AJ39">
        <f t="shared" si="39"/>
        <v>-1213.787227785815</v>
      </c>
      <c r="AK39">
        <f t="shared" si="30"/>
        <v>-793.03259129960747</v>
      </c>
      <c r="AL39">
        <f t="shared" si="40"/>
        <v>-2007.1101586199375</v>
      </c>
      <c r="AN39">
        <f t="shared" si="41"/>
        <v>0</v>
      </c>
      <c r="AO39">
        <f t="shared" si="42"/>
        <v>0</v>
      </c>
      <c r="AP39">
        <f t="shared" si="43"/>
        <v>-1.0144468814741105E-7</v>
      </c>
      <c r="AQ39">
        <f t="shared" si="44"/>
        <v>-8.0033121344160532E-3</v>
      </c>
      <c r="AR39">
        <f t="shared" si="45"/>
        <v>-8.0034135791042012E-3</v>
      </c>
      <c r="AS39">
        <f t="shared" si="46"/>
        <v>-33.458899068764666</v>
      </c>
      <c r="AT39">
        <f t="shared" si="47"/>
        <v>-21.860501431488665</v>
      </c>
      <c r="AU39">
        <f t="shared" si="48"/>
        <v>-55.327403913832434</v>
      </c>
      <c r="AW39">
        <v>36</v>
      </c>
      <c r="AX39">
        <f>IF(Z39&gt;0, (R39*SUMPRODUCT(K39:$K$98, X39:$X$98)-K39*$AZ$3)/Z39, 0)</f>
        <v>-137431532205.3886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0.79285550900000001</v>
      </c>
      <c r="Q40" s="5">
        <f t="shared" si="60"/>
        <v>50</v>
      </c>
      <c r="R40">
        <f t="shared" si="31"/>
        <v>1000000</v>
      </c>
      <c r="S40">
        <f t="shared" si="32"/>
        <v>-622420738770.41309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-10115.249790780004</v>
      </c>
      <c r="AC40">
        <f t="shared" si="33"/>
        <v>-9031.4799865134664</v>
      </c>
      <c r="AE40">
        <f t="shared" si="34"/>
        <v>0</v>
      </c>
      <c r="AF40">
        <f t="shared" si="35"/>
        <v>0</v>
      </c>
      <c r="AG40">
        <f t="shared" si="36"/>
        <v>-7.25512456763176E-7</v>
      </c>
      <c r="AH40">
        <f t="shared" si="37"/>
        <v>-5.8355832848791943E-2</v>
      </c>
      <c r="AI40">
        <f t="shared" si="38"/>
        <v>-5.8356558361248707E-2</v>
      </c>
      <c r="AJ40">
        <f t="shared" si="39"/>
        <v>-1083.7698042665379</v>
      </c>
      <c r="AK40">
        <f t="shared" ref="AK40:AK69" si="61">G40*SUM(AB40:AB40, AE40:AF40)</f>
        <v>-708.06748535460042</v>
      </c>
      <c r="AL40">
        <f t="shared" si="40"/>
        <v>-1791.8956461794996</v>
      </c>
      <c r="AN40">
        <f t="shared" si="41"/>
        <v>0</v>
      </c>
      <c r="AO40">
        <f t="shared" si="42"/>
        <v>0</v>
      </c>
      <c r="AP40">
        <f t="shared" si="43"/>
        <v>-1.7856483401317037E-8</v>
      </c>
      <c r="AQ40">
        <f t="shared" si="44"/>
        <v>-1.4362674974368187E-3</v>
      </c>
      <c r="AR40">
        <f t="shared" si="45"/>
        <v>-1.43628535392022E-3</v>
      </c>
      <c r="AS40">
        <f t="shared" si="46"/>
        <v>-26.673997586579127</v>
      </c>
      <c r="AT40">
        <f t="shared" si="47"/>
        <v>-17.427123657745657</v>
      </c>
      <c r="AU40">
        <f t="shared" si="48"/>
        <v>-44.102557529678705</v>
      </c>
      <c r="AW40">
        <v>37</v>
      </c>
      <c r="AX40">
        <f>IF(Z40&gt;0, (R40*SUMPRODUCT(K40:$K$98, X40:$X$98)-K40*$AZ$3)/Z40, 0)</f>
        <v>-622420738770.41309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0.79617230500000002</v>
      </c>
      <c r="Q41" s="5">
        <f t="shared" si="60"/>
        <v>50</v>
      </c>
      <c r="R41">
        <f t="shared" si="31"/>
        <v>1000000</v>
      </c>
      <c r="S41">
        <f t="shared" si="32"/>
        <v>-2867149034528.0938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-9031.4799865134664</v>
      </c>
      <c r="AC41">
        <f t="shared" si="33"/>
        <v>-8063.8226660142936</v>
      </c>
      <c r="AE41">
        <f t="shared" si="34"/>
        <v>0</v>
      </c>
      <c r="AF41">
        <f t="shared" si="35"/>
        <v>0</v>
      </c>
      <c r="AG41">
        <f t="shared" si="36"/>
        <v>-1.4062440718819356E-7</v>
      </c>
      <c r="AH41">
        <f t="shared" si="37"/>
        <v>-1.1552658500147013E-2</v>
      </c>
      <c r="AI41">
        <f t="shared" si="38"/>
        <v>-1.1552799124554201E-2</v>
      </c>
      <c r="AJ41">
        <f t="shared" si="39"/>
        <v>-967.65732049917278</v>
      </c>
      <c r="AK41">
        <f t="shared" si="61"/>
        <v>-632.20359905594273</v>
      </c>
      <c r="AL41">
        <f t="shared" si="40"/>
        <v>-1599.87247235424</v>
      </c>
      <c r="AN41">
        <f t="shared" si="41"/>
        <v>0</v>
      </c>
      <c r="AO41">
        <f t="shared" si="42"/>
        <v>0</v>
      </c>
      <c r="AP41">
        <f t="shared" si="43"/>
        <v>-3.0902509093598584E-9</v>
      </c>
      <c r="AQ41">
        <f t="shared" si="44"/>
        <v>-2.5387209908608616E-4</v>
      </c>
      <c r="AR41">
        <f t="shared" si="45"/>
        <v>-2.538751893369955E-4</v>
      </c>
      <c r="AS41">
        <f t="shared" si="46"/>
        <v>-21.264473034325082</v>
      </c>
      <c r="AT41">
        <f t="shared" si="47"/>
        <v>-13.892806988111712</v>
      </c>
      <c r="AU41">
        <f t="shared" si="48"/>
        <v>-35.157533897626131</v>
      </c>
      <c r="AW41">
        <v>38</v>
      </c>
      <c r="AX41">
        <f>IF(Z41&gt;0, (R41*SUMPRODUCT(K41:$K$98, X41:$X$98)-K41*$AZ$3)/Z41, 0)</f>
        <v>-2867149034528.0938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0.79964768799999997</v>
      </c>
      <c r="Q42" s="5">
        <f t="shared" si="60"/>
        <v>50</v>
      </c>
      <c r="R42">
        <f t="shared" si="31"/>
        <v>1000000</v>
      </c>
      <c r="S42">
        <f t="shared" si="32"/>
        <v>-13448507910340.092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-8063.8226660142936</v>
      </c>
      <c r="AC42">
        <f t="shared" si="33"/>
        <v>-7199.8418870590094</v>
      </c>
      <c r="AE42">
        <f t="shared" si="34"/>
        <v>0</v>
      </c>
      <c r="AF42">
        <f t="shared" si="35"/>
        <v>0</v>
      </c>
      <c r="AG42">
        <f t="shared" si="36"/>
        <v>-2.676818103190206E-8</v>
      </c>
      <c r="AH42">
        <f t="shared" si="37"/>
        <v>-2.2489996416881911E-3</v>
      </c>
      <c r="AI42">
        <f t="shared" si="38"/>
        <v>-2.2490264098692231E-3</v>
      </c>
      <c r="AJ42">
        <f t="shared" si="39"/>
        <v>-863.98077895528422</v>
      </c>
      <c r="AK42">
        <f t="shared" si="61"/>
        <v>-564.46758662100058</v>
      </c>
      <c r="AL42">
        <f t="shared" si="40"/>
        <v>-1428.4506146026947</v>
      </c>
      <c r="AN42">
        <f t="shared" si="41"/>
        <v>0</v>
      </c>
      <c r="AO42">
        <f t="shared" si="42"/>
        <v>0</v>
      </c>
      <c r="AP42">
        <f t="shared" si="43"/>
        <v>-5.2521107612209937E-10</v>
      </c>
      <c r="AQ42">
        <f t="shared" si="44"/>
        <v>-4.412699991088407E-5</v>
      </c>
      <c r="AR42">
        <f t="shared" si="45"/>
        <v>-4.412752512196019E-5</v>
      </c>
      <c r="AS42">
        <f t="shared" si="46"/>
        <v>-16.951927892414997</v>
      </c>
      <c r="AT42">
        <f t="shared" si="47"/>
        <v>-11.075262389025852</v>
      </c>
      <c r="AU42">
        <f t="shared" si="48"/>
        <v>-28.02723440896597</v>
      </c>
      <c r="AW42">
        <v>39</v>
      </c>
      <c r="AX42">
        <f>IF(Z42&gt;0, (R42*SUMPRODUCT(K42:$K$98, X42:$X$98)-K42*$AZ$3)/Z42, 0)</f>
        <v>-13448507910340.092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0.80323853099999998</v>
      </c>
      <c r="Q43" s="5">
        <f t="shared" si="60"/>
        <v>50</v>
      </c>
      <c r="R43">
        <f t="shared" si="31"/>
        <v>1000000</v>
      </c>
      <c r="S43">
        <f t="shared" si="32"/>
        <v>-64293756547296.625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-7199.8418870590094</v>
      </c>
      <c r="AC43">
        <f t="shared" si="33"/>
        <v>-6428.430294732987</v>
      </c>
      <c r="AE43">
        <f t="shared" si="34"/>
        <v>0</v>
      </c>
      <c r="AF43">
        <f t="shared" si="35"/>
        <v>0</v>
      </c>
      <c r="AG43">
        <f t="shared" si="36"/>
        <v>-4.9992648119759654E-9</v>
      </c>
      <c r="AH43">
        <f t="shared" si="37"/>
        <v>-4.300246881921415E-4</v>
      </c>
      <c r="AI43">
        <f t="shared" si="38"/>
        <v>-4.3002968745695346E-4</v>
      </c>
      <c r="AJ43">
        <f t="shared" si="39"/>
        <v>-771.4115923260224</v>
      </c>
      <c r="AK43">
        <f t="shared" si="61"/>
        <v>-503.98893209413069</v>
      </c>
      <c r="AL43">
        <f t="shared" si="40"/>
        <v>-1275.4009544498406</v>
      </c>
      <c r="AN43">
        <f t="shared" si="41"/>
        <v>0</v>
      </c>
      <c r="AO43">
        <f t="shared" si="42"/>
        <v>0</v>
      </c>
      <c r="AP43">
        <f t="shared" si="43"/>
        <v>-8.7579635813959034E-11</v>
      </c>
      <c r="AQ43">
        <f t="shared" si="44"/>
        <v>-7.5333888080222192E-6</v>
      </c>
      <c r="AR43">
        <f t="shared" si="45"/>
        <v>-7.5334763876580327E-6</v>
      </c>
      <c r="AS43">
        <f t="shared" si="46"/>
        <v>-13.513976326426311</v>
      </c>
      <c r="AT43">
        <f t="shared" si="47"/>
        <v>-8.8291316397828581</v>
      </c>
      <c r="AU43">
        <f t="shared" si="48"/>
        <v>-22.343115499685556</v>
      </c>
      <c r="AW43">
        <v>40</v>
      </c>
      <c r="AX43">
        <f>IF(Z43&gt;0, (R43*SUMPRODUCT(K43:$K$98, X43:$X$98)-K43*$AZ$3)/Z43, 0)</f>
        <v>-64293756547296.625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0.80709142899999997</v>
      </c>
      <c r="Q44" s="5">
        <f t="shared" si="60"/>
        <v>50</v>
      </c>
      <c r="R44">
        <f t="shared" si="31"/>
        <v>1000000</v>
      </c>
      <c r="S44">
        <f t="shared" si="32"/>
        <v>-313846090022907.94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-6428.430294732987</v>
      </c>
      <c r="AC44">
        <f t="shared" si="33"/>
        <v>-5739.669912576177</v>
      </c>
      <c r="AE44">
        <f t="shared" si="34"/>
        <v>0</v>
      </c>
      <c r="AF44">
        <f t="shared" si="35"/>
        <v>0</v>
      </c>
      <c r="AG44">
        <f t="shared" si="36"/>
        <v>-9.1440838280910771E-10</v>
      </c>
      <c r="AH44">
        <f t="shared" si="37"/>
        <v>-8.0697275620941953E-5</v>
      </c>
      <c r="AI44">
        <f t="shared" si="38"/>
        <v>-8.069819002932476E-5</v>
      </c>
      <c r="AJ44">
        <f t="shared" si="39"/>
        <v>-688.76038215681001</v>
      </c>
      <c r="AK44">
        <f t="shared" si="61"/>
        <v>-449.99012063130914</v>
      </c>
      <c r="AL44">
        <f t="shared" si="40"/>
        <v>-1138.7505834863091</v>
      </c>
      <c r="AN44">
        <f t="shared" si="41"/>
        <v>0</v>
      </c>
      <c r="AO44">
        <f t="shared" si="42"/>
        <v>0</v>
      </c>
      <c r="AP44">
        <f t="shared" si="43"/>
        <v>-1.4302737531635421E-11</v>
      </c>
      <c r="AQ44">
        <f t="shared" si="44"/>
        <v>-1.2622280967926386E-6</v>
      </c>
      <c r="AR44">
        <f t="shared" si="45"/>
        <v>-1.2622423995301701E-6</v>
      </c>
      <c r="AS44">
        <f t="shared" si="46"/>
        <v>-10.773259687224778</v>
      </c>
      <c r="AT44">
        <f t="shared" si="47"/>
        <v>-7.0385297294044786</v>
      </c>
      <c r="AU44">
        <f t="shared" si="48"/>
        <v>-17.811790678871652</v>
      </c>
      <c r="AW44">
        <v>41</v>
      </c>
      <c r="AX44">
        <f>IF(Z44&gt;0, (R44*SUMPRODUCT(K44:$K$98, X44:$X$98)-K44*$AZ$3)/Z44, 0)</f>
        <v>-313846090022907.94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0.81105379099999997</v>
      </c>
      <c r="Q45" s="5">
        <f t="shared" si="60"/>
        <v>50</v>
      </c>
      <c r="R45">
        <f t="shared" si="31"/>
        <v>1000000</v>
      </c>
      <c r="S45">
        <f t="shared" si="32"/>
        <v>-1565943893759261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-5739.669912576177</v>
      </c>
      <c r="AC45">
        <f t="shared" si="33"/>
        <v>-5124.7052801864447</v>
      </c>
      <c r="AE45">
        <f t="shared" si="34"/>
        <v>0</v>
      </c>
      <c r="AF45">
        <f t="shared" si="35"/>
        <v>0</v>
      </c>
      <c r="AG45">
        <f t="shared" si="36"/>
        <v>-1.6362991358151069E-10</v>
      </c>
      <c r="AH45">
        <f t="shared" si="37"/>
        <v>-1.4832687707990118E-5</v>
      </c>
      <c r="AI45">
        <f t="shared" si="38"/>
        <v>-1.48328513379037E-5</v>
      </c>
      <c r="AJ45">
        <f t="shared" si="39"/>
        <v>-614.96463238973229</v>
      </c>
      <c r="AK45">
        <f t="shared" si="61"/>
        <v>-401.77689388033241</v>
      </c>
      <c r="AL45">
        <f t="shared" si="40"/>
        <v>-1016.741541102916</v>
      </c>
      <c r="AN45">
        <f t="shared" si="41"/>
        <v>0</v>
      </c>
      <c r="AO45">
        <f t="shared" si="42"/>
        <v>0</v>
      </c>
      <c r="AP45">
        <f t="shared" si="43"/>
        <v>-2.2851970175073014E-12</v>
      </c>
      <c r="AQ45">
        <f t="shared" si="44"/>
        <v>-2.0714802672698015E-7</v>
      </c>
      <c r="AR45">
        <f t="shared" si="45"/>
        <v>-2.0715031192399766E-7</v>
      </c>
      <c r="AS45">
        <f t="shared" si="46"/>
        <v>-8.5883767402312152</v>
      </c>
      <c r="AT45">
        <f t="shared" si="47"/>
        <v>-5.6110728136595922</v>
      </c>
      <c r="AU45">
        <f t="shared" si="48"/>
        <v>-14.199449761041119</v>
      </c>
      <c r="AW45">
        <v>42</v>
      </c>
      <c r="AX45">
        <f>IF(Z45&gt;0, (R45*SUMPRODUCT(K45:$K$98, X45:$X$98)-K45*$AZ$3)/Z45, 0)</f>
        <v>-1565943893759261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0.81525055400000002</v>
      </c>
      <c r="Q46" s="5">
        <f t="shared" si="60"/>
        <v>50</v>
      </c>
      <c r="R46">
        <f t="shared" si="31"/>
        <v>1000000</v>
      </c>
      <c r="S46">
        <f t="shared" si="32"/>
        <v>-8000964941037399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-5124.7052801864447</v>
      </c>
      <c r="AC46">
        <f t="shared" si="33"/>
        <v>-4575.6297146329116</v>
      </c>
      <c r="AE46">
        <f t="shared" si="34"/>
        <v>0</v>
      </c>
      <c r="AF46">
        <f t="shared" si="35"/>
        <v>0</v>
      </c>
      <c r="AG46">
        <f t="shared" si="36"/>
        <v>-2.8594236747396862E-11</v>
      </c>
      <c r="AH46">
        <f t="shared" si="37"/>
        <v>-2.6679875539659743E-6</v>
      </c>
      <c r="AI46">
        <f t="shared" si="38"/>
        <v>-2.6680161482027219E-6</v>
      </c>
      <c r="AJ46">
        <f t="shared" si="39"/>
        <v>-549.07556555353312</v>
      </c>
      <c r="AK46">
        <f t="shared" si="61"/>
        <v>-358.72936961305118</v>
      </c>
      <c r="AL46">
        <f t="shared" si="40"/>
        <v>-907.80493783460042</v>
      </c>
      <c r="AN46">
        <f t="shared" si="41"/>
        <v>0</v>
      </c>
      <c r="AO46">
        <f t="shared" si="42"/>
        <v>0</v>
      </c>
      <c r="AP46">
        <f t="shared" si="43"/>
        <v>-3.5655081500915454E-13</v>
      </c>
      <c r="AQ46">
        <f t="shared" si="44"/>
        <v>-3.3268002402178123E-8</v>
      </c>
      <c r="AR46">
        <f t="shared" si="45"/>
        <v>-3.3268358952993135E-8</v>
      </c>
      <c r="AS46">
        <f t="shared" si="46"/>
        <v>-6.8466013668837427</v>
      </c>
      <c r="AT46">
        <f t="shared" si="47"/>
        <v>-4.4731128945030427</v>
      </c>
      <c r="AU46">
        <f t="shared" si="48"/>
        <v>-11.319714294655144</v>
      </c>
      <c r="AW46">
        <v>43</v>
      </c>
      <c r="AX46">
        <f>IF(Z46&gt;0, (R46*SUMPRODUCT(K46:$K$98, X46:$X$98)-K46*$AZ$3)/Z46, 0)</f>
        <v>-8000964941037399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0.81969331899999998</v>
      </c>
      <c r="Q47" s="5">
        <f t="shared" si="60"/>
        <v>50</v>
      </c>
      <c r="R47">
        <f t="shared" si="31"/>
        <v>1000000</v>
      </c>
      <c r="S47">
        <f t="shared" si="32"/>
        <v>-4.194620349277784E+16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-4575.6297146329116</v>
      </c>
      <c r="AC47">
        <f t="shared" si="33"/>
        <v>-4085.3836738084283</v>
      </c>
      <c r="AE47">
        <f t="shared" si="34"/>
        <v>0</v>
      </c>
      <c r="AF47">
        <f t="shared" si="35"/>
        <v>0</v>
      </c>
      <c r="AG47">
        <f t="shared" si="36"/>
        <v>-4.8697895561773983E-12</v>
      </c>
      <c r="AH47">
        <f t="shared" si="37"/>
        <v>-4.6877009647490995E-7</v>
      </c>
      <c r="AI47">
        <f t="shared" si="38"/>
        <v>-4.6877496626446613E-7</v>
      </c>
      <c r="AJ47">
        <f t="shared" si="39"/>
        <v>-490.24604082448332</v>
      </c>
      <c r="AK47">
        <f t="shared" si="61"/>
        <v>-320.29408002430387</v>
      </c>
      <c r="AL47">
        <f t="shared" si="40"/>
        <v>-810.54012131756213</v>
      </c>
      <c r="AN47">
        <f t="shared" si="41"/>
        <v>0</v>
      </c>
      <c r="AO47">
        <f t="shared" si="42"/>
        <v>0</v>
      </c>
      <c r="AP47">
        <f t="shared" si="43"/>
        <v>-5.4216951707191185E-14</v>
      </c>
      <c r="AQ47">
        <f t="shared" si="44"/>
        <v>-5.2189700169108728E-9</v>
      </c>
      <c r="AR47">
        <f t="shared" si="45"/>
        <v>-5.2190242338625795E-9</v>
      </c>
      <c r="AS47">
        <f t="shared" si="46"/>
        <v>-5.4580686934009348</v>
      </c>
      <c r="AT47">
        <f t="shared" si="47"/>
        <v>-3.5659382132331965</v>
      </c>
      <c r="AU47">
        <f t="shared" si="48"/>
        <v>-9.0240069118531547</v>
      </c>
      <c r="AW47">
        <v>44</v>
      </c>
      <c r="AX47">
        <f>IF(Z47&gt;0, (R47*SUMPRODUCT(K47:$K$98, X47:$X$98)-K47*$AZ$3)/Z47, 0)</f>
        <v>-4.194620349277784E+16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0.82421808699999999</v>
      </c>
      <c r="Q48" s="5">
        <f t="shared" si="60"/>
        <v>50</v>
      </c>
      <c r="R48">
        <f t="shared" si="31"/>
        <v>1000000</v>
      </c>
      <c r="S48">
        <f t="shared" si="32"/>
        <v>-2.2591105824863267E+17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-4085.3836738084283</v>
      </c>
      <c r="AC48">
        <f t="shared" si="33"/>
        <v>-3647.663994476371</v>
      </c>
      <c r="AE48">
        <f t="shared" si="34"/>
        <v>0</v>
      </c>
      <c r="AF48">
        <f t="shared" si="35"/>
        <v>0</v>
      </c>
      <c r="AG48">
        <f t="shared" si="36"/>
        <v>-8.0732302853050981E-13</v>
      </c>
      <c r="AH48">
        <f t="shared" si="37"/>
        <v>-8.0275372641702283E-8</v>
      </c>
      <c r="AI48">
        <f t="shared" si="38"/>
        <v>-8.027617996473082E-8</v>
      </c>
      <c r="AJ48">
        <f t="shared" si="39"/>
        <v>-437.71967933205724</v>
      </c>
      <c r="AK48">
        <f t="shared" si="61"/>
        <v>-285.97685716658998</v>
      </c>
      <c r="AL48">
        <f t="shared" si="40"/>
        <v>-723.69653657892331</v>
      </c>
      <c r="AN48">
        <f t="shared" si="41"/>
        <v>0</v>
      </c>
      <c r="AO48">
        <f t="shared" si="42"/>
        <v>0</v>
      </c>
      <c r="AP48">
        <f t="shared" si="43"/>
        <v>-8.0251696170060428E-15</v>
      </c>
      <c r="AQ48">
        <f t="shared" si="44"/>
        <v>-7.9797486105486613E-10</v>
      </c>
      <c r="AR48">
        <f t="shared" si="45"/>
        <v>-7.9798288622448321E-10</v>
      </c>
      <c r="AS48">
        <f t="shared" si="46"/>
        <v>-4.3511389458754941</v>
      </c>
      <c r="AT48">
        <f t="shared" si="47"/>
        <v>-2.8427441113349379</v>
      </c>
      <c r="AU48">
        <f t="shared" si="48"/>
        <v>-7.1938830580084137</v>
      </c>
      <c r="AW48">
        <v>45</v>
      </c>
      <c r="AX48">
        <f>IF(Z48&gt;0, (R48*SUMPRODUCT(K48:$K$98, X48:$X$98)-K48*$AZ$3)/Z48, 0)</f>
        <v>-2.2591105824863267E+17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0.82894669600000004</v>
      </c>
      <c r="Q49" s="5">
        <f t="shared" si="60"/>
        <v>50</v>
      </c>
      <c r="R49">
        <f t="shared" si="31"/>
        <v>1000000</v>
      </c>
      <c r="S49">
        <f t="shared" si="32"/>
        <v>-1.2524195219723715E+18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-3647.663994476371</v>
      </c>
      <c r="AC49">
        <f t="shared" si="33"/>
        <v>-3256.8428522117429</v>
      </c>
      <c r="AE49">
        <f t="shared" si="34"/>
        <v>0</v>
      </c>
      <c r="AF49">
        <f t="shared" si="35"/>
        <v>0</v>
      </c>
      <c r="AG49">
        <f t="shared" si="36"/>
        <v>-1.3002204114012484E-13</v>
      </c>
      <c r="AH49">
        <f t="shared" si="37"/>
        <v>-1.3384555142101598E-8</v>
      </c>
      <c r="AI49">
        <f t="shared" si="38"/>
        <v>-1.3384685164142739E-8</v>
      </c>
      <c r="AJ49">
        <f t="shared" si="39"/>
        <v>-390.82114226462818</v>
      </c>
      <c r="AK49">
        <f t="shared" si="61"/>
        <v>-255.336479613346</v>
      </c>
      <c r="AL49">
        <f t="shared" si="40"/>
        <v>-646.15762189135887</v>
      </c>
      <c r="AN49">
        <f t="shared" si="41"/>
        <v>0</v>
      </c>
      <c r="AO49">
        <f t="shared" si="42"/>
        <v>0</v>
      </c>
      <c r="AP49">
        <f t="shared" si="43"/>
        <v>-1.1540000731957477E-15</v>
      </c>
      <c r="AQ49">
        <f t="shared" si="44"/>
        <v>-1.1879353283672758E-10</v>
      </c>
      <c r="AR49">
        <f t="shared" si="45"/>
        <v>-1.1879468683680079E-10</v>
      </c>
      <c r="AS49">
        <f t="shared" si="46"/>
        <v>-3.4687013280600278</v>
      </c>
      <c r="AT49">
        <f t="shared" si="47"/>
        <v>-2.2662182010032619</v>
      </c>
      <c r="AU49">
        <f t="shared" si="48"/>
        <v>-5.7349195291820845</v>
      </c>
      <c r="AW49">
        <v>46</v>
      </c>
      <c r="AX49">
        <f>IF(Z49&gt;0, (R49*SUMPRODUCT(K49:$K$98, X49:$X$98)-K49*$AZ$3)/Z49, 0)</f>
        <v>-1.2524195219723715E+18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0.83370721699999994</v>
      </c>
      <c r="Q50" s="5">
        <f t="shared" si="60"/>
        <v>50</v>
      </c>
      <c r="R50">
        <f t="shared" si="31"/>
        <v>1000000</v>
      </c>
      <c r="S50">
        <f t="shared" si="32"/>
        <v>-7.1547239391520666E+18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-3256.8428522117429</v>
      </c>
      <c r="AC50">
        <f t="shared" si="33"/>
        <v>-2907.8954037605881</v>
      </c>
      <c r="AE50">
        <f t="shared" si="34"/>
        <v>0</v>
      </c>
      <c r="AF50">
        <f t="shared" si="35"/>
        <v>0</v>
      </c>
      <c r="AG50">
        <f t="shared" si="36"/>
        <v>-2.0321506661130617E-14</v>
      </c>
      <c r="AH50">
        <f t="shared" si="37"/>
        <v>-2.1680062813518594E-9</v>
      </c>
      <c r="AI50">
        <f t="shared" si="38"/>
        <v>-2.1680266028585205E-9</v>
      </c>
      <c r="AJ50">
        <f t="shared" si="39"/>
        <v>-348.94744845115474</v>
      </c>
      <c r="AK50">
        <f t="shared" si="61"/>
        <v>-227.97899965482202</v>
      </c>
      <c r="AL50">
        <f t="shared" si="40"/>
        <v>-576.92644810814477</v>
      </c>
      <c r="AN50">
        <f t="shared" si="41"/>
        <v>0</v>
      </c>
      <c r="AO50">
        <f t="shared" si="42"/>
        <v>0</v>
      </c>
      <c r="AP50">
        <f t="shared" si="43"/>
        <v>-1.6103739555532785E-16</v>
      </c>
      <c r="AQ50">
        <f t="shared" si="44"/>
        <v>-1.7180324811461123E-11</v>
      </c>
      <c r="AR50">
        <f t="shared" si="45"/>
        <v>-1.7180485848856678E-11</v>
      </c>
      <c r="AS50">
        <f t="shared" si="46"/>
        <v>-2.7652274617872536</v>
      </c>
      <c r="AT50">
        <f t="shared" si="47"/>
        <v>-1.8066152750348747</v>
      </c>
      <c r="AU50">
        <f t="shared" si="48"/>
        <v>-4.5718427368393089</v>
      </c>
      <c r="AW50">
        <v>47</v>
      </c>
      <c r="AX50">
        <f>IF(Z50&gt;0, (R50*SUMPRODUCT(K50:$K$98, X50:$X$98)-K50*$AZ$3)/Z50, 0)</f>
        <v>-7.1547239391520666E+18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0.83838979800000002</v>
      </c>
      <c r="Q51" s="5">
        <f t="shared" si="60"/>
        <v>50</v>
      </c>
      <c r="R51">
        <f t="shared" si="31"/>
        <v>1000000</v>
      </c>
      <c r="S51">
        <f t="shared" si="32"/>
        <v>-4.2135333176608752E+19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-2907.8954037605881</v>
      </c>
      <c r="AC51">
        <f t="shared" si="33"/>
        <v>-2596.3351819291115</v>
      </c>
      <c r="AE51">
        <f t="shared" si="34"/>
        <v>0</v>
      </c>
      <c r="AF51">
        <f t="shared" si="35"/>
        <v>0</v>
      </c>
      <c r="AG51">
        <f t="shared" si="36"/>
        <v>-3.0809477298383582E-15</v>
      </c>
      <c r="AH51">
        <f t="shared" si="37"/>
        <v>-3.4074687729361904E-10</v>
      </c>
      <c r="AI51">
        <f t="shared" si="38"/>
        <v>-3.4074995824134889E-10</v>
      </c>
      <c r="AJ51">
        <f t="shared" si="39"/>
        <v>-311.56022183147661</v>
      </c>
      <c r="AK51">
        <f t="shared" si="61"/>
        <v>-203.55267826324118</v>
      </c>
      <c r="AL51">
        <f t="shared" si="40"/>
        <v>-515.11290009505854</v>
      </c>
      <c r="AN51">
        <f t="shared" si="41"/>
        <v>0</v>
      </c>
      <c r="AO51">
        <f t="shared" si="42"/>
        <v>0</v>
      </c>
      <c r="AP51">
        <f t="shared" si="43"/>
        <v>-2.1799028633658175E-17</v>
      </c>
      <c r="AQ51">
        <f t="shared" si="44"/>
        <v>-2.4109305273228108E-12</v>
      </c>
      <c r="AR51">
        <f t="shared" si="45"/>
        <v>-2.4109523263514448E-12</v>
      </c>
      <c r="AS51">
        <f t="shared" si="46"/>
        <v>-2.2044224025733725</v>
      </c>
      <c r="AT51">
        <f t="shared" si="47"/>
        <v>-1.440222636348006</v>
      </c>
      <c r="AU51">
        <f t="shared" si="48"/>
        <v>-3.6446450389237892</v>
      </c>
      <c r="AW51">
        <v>48</v>
      </c>
      <c r="AX51">
        <f>IF(Z51&gt;0, (R51*SUMPRODUCT(K51:$K$98, X51:$X$98)-K51*$AZ$3)/Z51, 0)</f>
        <v>-4.2135333176608752E+19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0.84318435700000005</v>
      </c>
      <c r="Q52" s="5">
        <f t="shared" si="60"/>
        <v>50</v>
      </c>
      <c r="R52">
        <f t="shared" si="31"/>
        <v>1000000</v>
      </c>
      <c r="S52">
        <f t="shared" si="32"/>
        <v>-2.5624540018123758E+20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-2596.3351819291115</v>
      </c>
      <c r="AC52">
        <f t="shared" si="33"/>
        <v>-2318.1564124367087</v>
      </c>
      <c r="AE52">
        <f t="shared" si="34"/>
        <v>0</v>
      </c>
      <c r="AF52">
        <f t="shared" si="35"/>
        <v>0</v>
      </c>
      <c r="AG52">
        <f t="shared" si="36"/>
        <v>-4.523313220056087E-16</v>
      </c>
      <c r="AH52">
        <f t="shared" si="37"/>
        <v>-5.1956138610687317E-11</v>
      </c>
      <c r="AI52">
        <f t="shared" si="38"/>
        <v>-5.1956590942009324E-11</v>
      </c>
      <c r="AJ52">
        <f t="shared" si="39"/>
        <v>-278.17876949240281</v>
      </c>
      <c r="AK52">
        <f t="shared" si="61"/>
        <v>-181.74346273503781</v>
      </c>
      <c r="AL52">
        <f t="shared" si="40"/>
        <v>-459.9222322274926</v>
      </c>
      <c r="AN52">
        <f t="shared" si="41"/>
        <v>0</v>
      </c>
      <c r="AO52">
        <f t="shared" si="42"/>
        <v>0</v>
      </c>
      <c r="AP52">
        <f t="shared" si="43"/>
        <v>-2.8575342907374418E-18</v>
      </c>
      <c r="AQ52">
        <f t="shared" si="44"/>
        <v>-3.2822499895885097E-13</v>
      </c>
      <c r="AR52">
        <f t="shared" si="45"/>
        <v>-3.2822785649314175E-13</v>
      </c>
      <c r="AS52">
        <f t="shared" si="46"/>
        <v>-1.7573520428678853</v>
      </c>
      <c r="AT52">
        <f t="shared" si="47"/>
        <v>-1.1481366680070266</v>
      </c>
      <c r="AU52">
        <f t="shared" si="48"/>
        <v>-2.9054887108752401</v>
      </c>
      <c r="AW52">
        <v>49</v>
      </c>
      <c r="AX52">
        <f>IF(Z52&gt;0, (R52*SUMPRODUCT(K52:$K$98, X52:$X$98)-K52*$AZ$3)/Z52, 0)</f>
        <v>-2.5624540018123758E+20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0.84806285100000001</v>
      </c>
      <c r="Q53" s="5">
        <f t="shared" si="60"/>
        <v>50</v>
      </c>
      <c r="R53">
        <f t="shared" si="31"/>
        <v>1000000</v>
      </c>
      <c r="S53">
        <f t="shared" si="32"/>
        <v>-1.6119144106248385E+21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-2318.1564124367087</v>
      </c>
      <c r="AC53">
        <f t="shared" si="33"/>
        <v>-2069.7825111042043</v>
      </c>
      <c r="AE53">
        <f t="shared" si="34"/>
        <v>0</v>
      </c>
      <c r="AF53">
        <f t="shared" si="35"/>
        <v>0</v>
      </c>
      <c r="AG53">
        <f t="shared" si="36"/>
        <v>-6.4202618248877093E-17</v>
      </c>
      <c r="AH53">
        <f t="shared" si="37"/>
        <v>-7.6721078107335098E-12</v>
      </c>
      <c r="AI53">
        <f t="shared" si="38"/>
        <v>-7.6721720133517593E-12</v>
      </c>
      <c r="AJ53">
        <f t="shared" si="39"/>
        <v>-248.37390133250437</v>
      </c>
      <c r="AK53">
        <f t="shared" si="61"/>
        <v>-162.27094887056961</v>
      </c>
      <c r="AL53">
        <f t="shared" si="40"/>
        <v>-410.64485020308166</v>
      </c>
      <c r="AN53">
        <f t="shared" si="41"/>
        <v>0</v>
      </c>
      <c r="AO53">
        <f t="shared" si="42"/>
        <v>0</v>
      </c>
      <c r="AP53">
        <f t="shared" si="43"/>
        <v>-3.6213416999733019E-19</v>
      </c>
      <c r="AQ53">
        <f t="shared" si="44"/>
        <v>-4.3274440668447457E-14</v>
      </c>
      <c r="AR53">
        <f t="shared" si="45"/>
        <v>-4.3274802802617454E-14</v>
      </c>
      <c r="AS53">
        <f t="shared" si="46"/>
        <v>-1.4009502892760668</v>
      </c>
      <c r="AT53">
        <f t="shared" si="47"/>
        <v>-0.91528752232703081</v>
      </c>
      <c r="AU53">
        <f t="shared" si="48"/>
        <v>-2.3162378116031412</v>
      </c>
      <c r="AW53">
        <v>50</v>
      </c>
      <c r="AX53">
        <f>IF(Z53&gt;0, (R53*SUMPRODUCT(K53:$K$98, X53:$X$98)-K53*$AZ$3)/Z53, 0)</f>
        <v>-1.6119144106248385E+21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0.85299375700000002</v>
      </c>
      <c r="Q54" s="5">
        <f t="shared" si="60"/>
        <v>50</v>
      </c>
      <c r="R54">
        <f t="shared" si="31"/>
        <v>1000000</v>
      </c>
      <c r="S54">
        <f t="shared" si="32"/>
        <v>-1.0504698645015393E+22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-2069.7825111042043</v>
      </c>
      <c r="AC54">
        <f t="shared" si="33"/>
        <v>-1848.0200992001826</v>
      </c>
      <c r="AE54">
        <f t="shared" si="34"/>
        <v>0</v>
      </c>
      <c r="AF54">
        <f t="shared" si="35"/>
        <v>0</v>
      </c>
      <c r="AG54">
        <f t="shared" si="36"/>
        <v>-8.7961595170418838E-18</v>
      </c>
      <c r="AH54">
        <f t="shared" si="37"/>
        <v>-1.0952886509869288E-12</v>
      </c>
      <c r="AI54">
        <f t="shared" si="38"/>
        <v>-1.0952974471464457E-12</v>
      </c>
      <c r="AJ54">
        <f t="shared" si="39"/>
        <v>-221.76241190402175</v>
      </c>
      <c r="AK54">
        <f t="shared" si="61"/>
        <v>-144.88477577729432</v>
      </c>
      <c r="AL54">
        <f t="shared" si="40"/>
        <v>-366.64718768131718</v>
      </c>
      <c r="AN54">
        <f t="shared" si="41"/>
        <v>0</v>
      </c>
      <c r="AO54">
        <f t="shared" si="42"/>
        <v>0</v>
      </c>
      <c r="AP54">
        <f t="shared" si="43"/>
        <v>-4.4298787583265622E-20</v>
      </c>
      <c r="AQ54">
        <f t="shared" si="44"/>
        <v>-5.5160390393589178E-15</v>
      </c>
      <c r="AR54">
        <f t="shared" si="45"/>
        <v>-5.5160833381465008E-15</v>
      </c>
      <c r="AS54">
        <f t="shared" si="46"/>
        <v>-1.1168289933642115</v>
      </c>
      <c r="AT54">
        <f t="shared" si="47"/>
        <v>-0.72966160899795196</v>
      </c>
      <c r="AU54">
        <f t="shared" si="48"/>
        <v>-1.846490602362169</v>
      </c>
      <c r="AW54">
        <v>51</v>
      </c>
      <c r="AX54">
        <f>IF(Z54&gt;0, (R54*SUMPRODUCT(K54:$K$98, X54:$X$98)-K54*$AZ$3)/Z54, 0)</f>
        <v>-1.0504698645015393E+22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0.85794593600000002</v>
      </c>
      <c r="Q55" s="5">
        <f t="shared" si="60"/>
        <v>50</v>
      </c>
      <c r="R55">
        <f t="shared" si="31"/>
        <v>1000000</v>
      </c>
      <c r="S55">
        <f t="shared" si="32"/>
        <v>-7.1025418943287842E+22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-1848.0200992001826</v>
      </c>
      <c r="AC55">
        <f t="shared" si="33"/>
        <v>-1650.0179457144484</v>
      </c>
      <c r="AE55">
        <f t="shared" si="34"/>
        <v>0</v>
      </c>
      <c r="AF55">
        <f t="shared" si="35"/>
        <v>0</v>
      </c>
      <c r="AG55">
        <f t="shared" si="36"/>
        <v>-1.1615686118176576E-18</v>
      </c>
      <c r="AH55">
        <f t="shared" si="37"/>
        <v>-1.5093258620107615E-13</v>
      </c>
      <c r="AI55">
        <f t="shared" si="38"/>
        <v>-1.5093374776968796E-13</v>
      </c>
      <c r="AJ55">
        <f t="shared" si="39"/>
        <v>-198.0021534857342</v>
      </c>
      <c r="AK55">
        <f t="shared" si="61"/>
        <v>-129.3614069440128</v>
      </c>
      <c r="AL55">
        <f t="shared" si="40"/>
        <v>-327.36356042974717</v>
      </c>
      <c r="AN55">
        <f t="shared" si="41"/>
        <v>0</v>
      </c>
      <c r="AO55">
        <f t="shared" si="42"/>
        <v>0</v>
      </c>
      <c r="AP55">
        <f t="shared" si="43"/>
        <v>-5.2230669023597866E-21</v>
      </c>
      <c r="AQ55">
        <f t="shared" si="44"/>
        <v>-6.786779424426786E-16</v>
      </c>
      <c r="AR55">
        <f t="shared" si="45"/>
        <v>-6.7868316550958091E-16</v>
      </c>
      <c r="AS55">
        <f t="shared" si="46"/>
        <v>-0.89032923578142065</v>
      </c>
      <c r="AT55">
        <f t="shared" si="47"/>
        <v>-0.5816817673771939</v>
      </c>
      <c r="AU55">
        <f t="shared" si="48"/>
        <v>-1.4720110031586153</v>
      </c>
      <c r="AW55">
        <v>52</v>
      </c>
      <c r="AX55">
        <f>IF(Z55&gt;0, (R55*SUMPRODUCT(K55:$K$98, X55:$X$98)-K55*$AZ$3)/Z55, 0)</f>
        <v>-7.1025418943287842E+22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0.86292441799999997</v>
      </c>
      <c r="Q56" s="5">
        <f t="shared" si="60"/>
        <v>50</v>
      </c>
      <c r="R56">
        <f t="shared" si="31"/>
        <v>1000000</v>
      </c>
      <c r="S56">
        <f t="shared" si="32"/>
        <v>-4.9903806561307381E+23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-1650.0179457144484</v>
      </c>
      <c r="AC56">
        <f t="shared" si="33"/>
        <v>-1473.2303086736147</v>
      </c>
      <c r="AE56">
        <f t="shared" si="34"/>
        <v>0</v>
      </c>
      <c r="AF56">
        <f t="shared" si="35"/>
        <v>0</v>
      </c>
      <c r="AG56">
        <f t="shared" si="36"/>
        <v>-1.4760700737966099E-19</v>
      </c>
      <c r="AH56">
        <f t="shared" si="37"/>
        <v>-2.00469183663964E-14</v>
      </c>
      <c r="AI56">
        <f t="shared" si="38"/>
        <v>-2.004706597340378E-14</v>
      </c>
      <c r="AJ56">
        <f t="shared" si="39"/>
        <v>-176.78763704083372</v>
      </c>
      <c r="AK56">
        <f t="shared" si="61"/>
        <v>-115.5012562000114</v>
      </c>
      <c r="AL56">
        <f t="shared" si="40"/>
        <v>-292.28889324084514</v>
      </c>
      <c r="AN56">
        <f t="shared" si="41"/>
        <v>0</v>
      </c>
      <c r="AO56">
        <f t="shared" si="42"/>
        <v>0</v>
      </c>
      <c r="AP56">
        <f t="shared" si="43"/>
        <v>-5.9261095218063155E-22</v>
      </c>
      <c r="AQ56">
        <f t="shared" si="44"/>
        <v>-8.0484142265962161E-17</v>
      </c>
      <c r="AR56">
        <f t="shared" si="45"/>
        <v>-8.0484734876914355E-17</v>
      </c>
      <c r="AS56">
        <f t="shared" si="46"/>
        <v>-0.70976501576962592</v>
      </c>
      <c r="AT56">
        <f t="shared" si="47"/>
        <v>-0.46371314363615573</v>
      </c>
      <c r="AU56">
        <f t="shared" si="48"/>
        <v>-1.1734781594057817</v>
      </c>
      <c r="AW56">
        <v>53</v>
      </c>
      <c r="AX56">
        <f>IF(Z56&gt;0, (R56*SUMPRODUCT(K56:$K$98, X56:$X$98)-K56*$AZ$3)/Z56, 0)</f>
        <v>-4.9903806561307381E+23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0.86793829099999997</v>
      </c>
      <c r="Q57" s="5">
        <f t="shared" si="60"/>
        <v>50</v>
      </c>
      <c r="R57">
        <f t="shared" si="31"/>
        <v>1000000</v>
      </c>
      <c r="S57">
        <f t="shared" si="32"/>
        <v>-3.6503642714050832E+24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-1473.2303086736147</v>
      </c>
      <c r="AC57">
        <f t="shared" si="33"/>
        <v>-1315.3842041728701</v>
      </c>
      <c r="AE57">
        <f t="shared" si="34"/>
        <v>0</v>
      </c>
      <c r="AF57">
        <f t="shared" si="35"/>
        <v>0</v>
      </c>
      <c r="AG57">
        <f t="shared" si="36"/>
        <v>-1.8017163581137039E-20</v>
      </c>
      <c r="AH57">
        <f t="shared" si="37"/>
        <v>-2.5622754744945472E-15</v>
      </c>
      <c r="AI57">
        <f t="shared" si="38"/>
        <v>-2.5622934916581283E-15</v>
      </c>
      <c r="AJ57">
        <f t="shared" si="39"/>
        <v>-157.84610450074456</v>
      </c>
      <c r="AK57">
        <f t="shared" si="61"/>
        <v>-103.12612160715304</v>
      </c>
      <c r="AL57">
        <f t="shared" si="40"/>
        <v>-260.9722261078976</v>
      </c>
      <c r="AN57">
        <f t="shared" si="41"/>
        <v>0</v>
      </c>
      <c r="AO57">
        <f t="shared" si="42"/>
        <v>0</v>
      </c>
      <c r="AP57">
        <f t="shared" si="43"/>
        <v>-6.4584915710076058E-23</v>
      </c>
      <c r="AQ57">
        <f t="shared" si="44"/>
        <v>-9.1848167332775013E-18</v>
      </c>
      <c r="AR57">
        <f t="shared" si="45"/>
        <v>-9.1848813181932118E-18</v>
      </c>
      <c r="AS57">
        <f t="shared" si="46"/>
        <v>-0.56582032507144975</v>
      </c>
      <c r="AT57">
        <f t="shared" si="47"/>
        <v>-0.36966927904668023</v>
      </c>
      <c r="AU57">
        <f t="shared" si="48"/>
        <v>-0.93548960411812998</v>
      </c>
      <c r="AW57">
        <v>54</v>
      </c>
      <c r="AX57">
        <f>IF(Z57&gt;0, (R57*SUMPRODUCT(K57:$K$98, X57:$X$98)-K57*$AZ$3)/Z57, 0)</f>
        <v>-3.6503642714050832E+24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0.872959127</v>
      </c>
      <c r="Q58" s="5">
        <f t="shared" si="60"/>
        <v>50</v>
      </c>
      <c r="R58">
        <f t="shared" si="31"/>
        <v>1000000</v>
      </c>
      <c r="S58">
        <f t="shared" si="32"/>
        <v>-2.7847142030071319E+25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-1315.3842041728701</v>
      </c>
      <c r="AC58">
        <f t="shared" si="33"/>
        <v>-1174.4501822972054</v>
      </c>
      <c r="AE58">
        <f t="shared" si="34"/>
        <v>0</v>
      </c>
      <c r="AF58">
        <f t="shared" si="35"/>
        <v>0</v>
      </c>
      <c r="AG58">
        <f t="shared" si="36"/>
        <v>-2.1087445545200847E-21</v>
      </c>
      <c r="AH58">
        <f t="shared" si="37"/>
        <v>-3.1456494781611168E-16</v>
      </c>
      <c r="AI58">
        <f t="shared" si="38"/>
        <v>-3.1456705656066618E-16</v>
      </c>
      <c r="AJ58">
        <f t="shared" si="39"/>
        <v>-140.93402187566471</v>
      </c>
      <c r="AK58">
        <f t="shared" si="61"/>
        <v>-92.076894292100917</v>
      </c>
      <c r="AL58">
        <f t="shared" si="40"/>
        <v>-233.01091616776563</v>
      </c>
      <c r="AN58">
        <f t="shared" si="41"/>
        <v>0</v>
      </c>
      <c r="AO58">
        <f t="shared" si="42"/>
        <v>0</v>
      </c>
      <c r="AP58">
        <f t="shared" si="43"/>
        <v>-6.7491740333381382E-24</v>
      </c>
      <c r="AQ58">
        <f t="shared" si="44"/>
        <v>-1.0067855649220818E-18</v>
      </c>
      <c r="AR58">
        <f t="shared" si="45"/>
        <v>-1.0067923140961151E-18</v>
      </c>
      <c r="AS58">
        <f t="shared" si="46"/>
        <v>-0.45106849894088763</v>
      </c>
      <c r="AT58">
        <f t="shared" si="47"/>
        <v>-0.29469808597471314</v>
      </c>
      <c r="AU58">
        <f t="shared" si="48"/>
        <v>-0.74576658491560077</v>
      </c>
      <c r="AW58">
        <v>55</v>
      </c>
      <c r="AX58">
        <f>IF(Z58&gt;0, (R58*SUMPRODUCT(K58:$K$98, X58:$X$98)-K58*$AZ$3)/Z58, 0)</f>
        <v>-2.7847142030071319E+25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0.877957722</v>
      </c>
      <c r="Q59" s="5">
        <f t="shared" si="60"/>
        <v>50</v>
      </c>
      <c r="R59">
        <f t="shared" si="31"/>
        <v>1000000</v>
      </c>
      <c r="S59">
        <f t="shared" si="32"/>
        <v>-2.2191194354069204E+26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-1174.4501822972054</v>
      </c>
      <c r="AC59">
        <f t="shared" si="33"/>
        <v>-1048.6162341939332</v>
      </c>
      <c r="AE59">
        <f t="shared" si="34"/>
        <v>0</v>
      </c>
      <c r="AF59">
        <f t="shared" si="35"/>
        <v>0</v>
      </c>
      <c r="AG59">
        <f t="shared" si="36"/>
        <v>-2.3626854360852557E-22</v>
      </c>
      <c r="AH59">
        <f t="shared" si="37"/>
        <v>-3.7027771307327165E-17</v>
      </c>
      <c r="AI59">
        <f t="shared" si="38"/>
        <v>-3.7028007575870771E-17</v>
      </c>
      <c r="AJ59">
        <f t="shared" si="39"/>
        <v>-125.83394810327218</v>
      </c>
      <c r="AK59">
        <f t="shared" si="61"/>
        <v>-82.211512760804382</v>
      </c>
      <c r="AL59">
        <f t="shared" si="40"/>
        <v>-208.04546086407657</v>
      </c>
      <c r="AN59">
        <f t="shared" si="41"/>
        <v>0</v>
      </c>
      <c r="AO59">
        <f t="shared" si="42"/>
        <v>0</v>
      </c>
      <c r="AP59">
        <f t="shared" si="43"/>
        <v>-6.7517217260147592E-25</v>
      </c>
      <c r="AQ59">
        <f t="shared" si="44"/>
        <v>-1.0581231178019825E-19</v>
      </c>
      <c r="AR59">
        <f t="shared" si="45"/>
        <v>-1.0581298695237085E-19</v>
      </c>
      <c r="AS59">
        <f t="shared" si="46"/>
        <v>-0.35958904571180483</v>
      </c>
      <c r="AT59">
        <f t="shared" si="47"/>
        <v>-0.23493150986504552</v>
      </c>
      <c r="AU59">
        <f t="shared" si="48"/>
        <v>-0.59452055557685035</v>
      </c>
      <c r="AW59">
        <v>56</v>
      </c>
      <c r="AX59">
        <f>IF(Z59&gt;0, (R59*SUMPRODUCT(K59:$K$98, X59:$X$98)-K59*$AZ$3)/Z59, 0)</f>
        <v>-2.2191194354069204E+26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0.88376105100000002</v>
      </c>
      <c r="Q60" s="5">
        <f t="shared" si="60"/>
        <v>50</v>
      </c>
      <c r="R60">
        <f t="shared" si="31"/>
        <v>1000000</v>
      </c>
      <c r="S60">
        <f t="shared" si="32"/>
        <v>-1.8650002258175382E+27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-1048.6162341939332</v>
      </c>
      <c r="AC60">
        <f t="shared" si="33"/>
        <v>-936.26449481601173</v>
      </c>
      <c r="AE60">
        <f t="shared" si="34"/>
        <v>0</v>
      </c>
      <c r="AF60">
        <f t="shared" si="35"/>
        <v>0</v>
      </c>
      <c r="AG60">
        <f t="shared" si="36"/>
        <v>-2.5100921754730416E-23</v>
      </c>
      <c r="AH60">
        <f t="shared" si="37"/>
        <v>-4.1760987283541982E-18</v>
      </c>
      <c r="AI60">
        <f t="shared" si="38"/>
        <v>-4.1761238292759527E-18</v>
      </c>
      <c r="AJ60">
        <f t="shared" si="39"/>
        <v>-112.35173937792149</v>
      </c>
      <c r="AK60">
        <f t="shared" si="61"/>
        <v>-73.403136393575338</v>
      </c>
      <c r="AL60">
        <f t="shared" si="40"/>
        <v>-185.75487577149681</v>
      </c>
      <c r="AN60">
        <f t="shared" si="41"/>
        <v>0</v>
      </c>
      <c r="AO60">
        <f t="shared" si="42"/>
        <v>0</v>
      </c>
      <c r="AP60">
        <f t="shared" si="43"/>
        <v>-6.4044269652881583E-26</v>
      </c>
      <c r="AQ60">
        <f t="shared" si="44"/>
        <v>-1.0655194086861318E-20</v>
      </c>
      <c r="AR60">
        <f t="shared" si="45"/>
        <v>-1.065525813113097E-20</v>
      </c>
      <c r="AS60">
        <f t="shared" si="46"/>
        <v>-0.28666218567586454</v>
      </c>
      <c r="AT60">
        <f t="shared" si="47"/>
        <v>-0.18728596130823141</v>
      </c>
      <c r="AU60">
        <f t="shared" si="48"/>
        <v>-0.47394814698409593</v>
      </c>
      <c r="AW60">
        <v>57</v>
      </c>
      <c r="AX60">
        <f>IF(Z60&gt;0, (R60*SUMPRODUCT(K60:$K$98, X60:$X$98)-K60*$AZ$3)/Z60, 0)</f>
        <v>-1.8650002258175382E+27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0.88953285599999998</v>
      </c>
      <c r="Q61" s="5">
        <f t="shared" si="60"/>
        <v>50</v>
      </c>
      <c r="R61">
        <f t="shared" si="31"/>
        <v>1000000</v>
      </c>
      <c r="S61">
        <f t="shared" si="32"/>
        <v>-1.6574361594785377E+28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-936.26449481601173</v>
      </c>
      <c r="AC61">
        <f t="shared" si="33"/>
        <v>-835.95044180001048</v>
      </c>
      <c r="AE61">
        <f t="shared" si="34"/>
        <v>0</v>
      </c>
      <c r="AF61">
        <f t="shared" si="35"/>
        <v>0</v>
      </c>
      <c r="AG61">
        <f t="shared" si="36"/>
        <v>-2.5218179204652358E-24</v>
      </c>
      <c r="AH61">
        <f t="shared" si="37"/>
        <v>-4.4656189233435752E-19</v>
      </c>
      <c r="AI61">
        <f t="shared" si="38"/>
        <v>-4.4656441415227795E-19</v>
      </c>
      <c r="AJ61">
        <f t="shared" si="39"/>
        <v>-100.31405301600125</v>
      </c>
      <c r="AK61">
        <f t="shared" si="61"/>
        <v>-65.538514637120826</v>
      </c>
      <c r="AL61">
        <f t="shared" si="40"/>
        <v>-165.85256765312209</v>
      </c>
      <c r="AN61">
        <f t="shared" si="41"/>
        <v>0</v>
      </c>
      <c r="AO61">
        <f t="shared" si="42"/>
        <v>0</v>
      </c>
      <c r="AP61">
        <f t="shared" si="43"/>
        <v>-5.7449507692775803E-27</v>
      </c>
      <c r="AQ61">
        <f t="shared" si="44"/>
        <v>-1.017312180263605E-21</v>
      </c>
      <c r="AR61">
        <f t="shared" si="45"/>
        <v>-1.0173179252143742E-21</v>
      </c>
      <c r="AS61">
        <f t="shared" si="46"/>
        <v>-0.22852533934619285</v>
      </c>
      <c r="AT61">
        <f t="shared" si="47"/>
        <v>-0.14930322170617935</v>
      </c>
      <c r="AU61">
        <f t="shared" si="48"/>
        <v>-0.37782856105237222</v>
      </c>
      <c r="AW61">
        <v>58</v>
      </c>
      <c r="AX61">
        <f>IF(Z61&gt;0, (R61*SUMPRODUCT(K61:$K$98, X61:$X$98)-K61*$AZ$3)/Z61, 0)</f>
        <v>-1.6574361594785377E+28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0.89526598199999996</v>
      </c>
      <c r="Q62" s="5">
        <f t="shared" si="60"/>
        <v>50</v>
      </c>
      <c r="R62">
        <f t="shared" si="31"/>
        <v>1000000</v>
      </c>
      <c r="S62">
        <f t="shared" si="32"/>
        <v>-1.5621143756618906E+29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-835.95044180001048</v>
      </c>
      <c r="AC62">
        <f t="shared" si="33"/>
        <v>-746.3843230357237</v>
      </c>
      <c r="AE62">
        <f t="shared" si="34"/>
        <v>0</v>
      </c>
      <c r="AF62">
        <f t="shared" si="35"/>
        <v>0</v>
      </c>
      <c r="AG62">
        <f t="shared" si="36"/>
        <v>-2.3890194427007618E-25</v>
      </c>
      <c r="AH62">
        <f t="shared" si="37"/>
        <v>-4.5153955939810142E-20</v>
      </c>
      <c r="AI62">
        <f t="shared" si="38"/>
        <v>-4.5154194841754409E-20</v>
      </c>
      <c r="AJ62">
        <f t="shared" si="39"/>
        <v>-89.566118764286784</v>
      </c>
      <c r="AK62">
        <f t="shared" si="61"/>
        <v>-58.51653092600074</v>
      </c>
      <c r="AL62">
        <f t="shared" si="40"/>
        <v>-148.08264969028752</v>
      </c>
      <c r="AN62">
        <f t="shared" si="41"/>
        <v>0</v>
      </c>
      <c r="AO62">
        <f t="shared" si="42"/>
        <v>0</v>
      </c>
      <c r="AP62">
        <f t="shared" si="43"/>
        <v>-4.8593059784451441E-28</v>
      </c>
      <c r="AQ62">
        <f t="shared" si="44"/>
        <v>-9.1843910571409798E-23</v>
      </c>
      <c r="AR62">
        <f t="shared" si="45"/>
        <v>-9.1844396502007637E-23</v>
      </c>
      <c r="AS62">
        <f t="shared" si="46"/>
        <v>-0.18217900139205417</v>
      </c>
      <c r="AT62">
        <f t="shared" si="47"/>
        <v>-0.1190236142428088</v>
      </c>
      <c r="AU62">
        <f t="shared" si="48"/>
        <v>-0.30120261563486295</v>
      </c>
      <c r="AW62">
        <v>59</v>
      </c>
      <c r="AX62">
        <f>IF(Z62&gt;0, (R62*SUMPRODUCT(K62:$K$98, X62:$X$98)-K62*$AZ$3)/Z62, 0)</f>
        <v>-1.5621143756618906E+29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0.900953271</v>
      </c>
      <c r="Q63" s="5">
        <f t="shared" si="60"/>
        <v>50</v>
      </c>
      <c r="R63">
        <f t="shared" si="31"/>
        <v>1000000</v>
      </c>
      <c r="S63">
        <f t="shared" si="32"/>
        <v>-1.5663068075971055E+30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-746.3843230357237</v>
      </c>
      <c r="AC63">
        <f t="shared" si="33"/>
        <v>-666.4145741390389</v>
      </c>
      <c r="AE63">
        <f t="shared" si="34"/>
        <v>0</v>
      </c>
      <c r="AF63">
        <f t="shared" si="35"/>
        <v>0</v>
      </c>
      <c r="AG63">
        <f t="shared" si="36"/>
        <v>-2.1273436688990564E-26</v>
      </c>
      <c r="AH63">
        <f t="shared" si="37"/>
        <v>-4.3047897627676975E-21</v>
      </c>
      <c r="AI63">
        <f t="shared" si="38"/>
        <v>-4.3048110362043868E-21</v>
      </c>
      <c r="AJ63">
        <f t="shared" si="39"/>
        <v>-79.969748896684791</v>
      </c>
      <c r="AK63">
        <f t="shared" si="61"/>
        <v>-52.246902612500662</v>
      </c>
      <c r="AL63">
        <f t="shared" si="40"/>
        <v>-132.21665150918545</v>
      </c>
      <c r="AN63">
        <f t="shared" si="41"/>
        <v>0</v>
      </c>
      <c r="AO63">
        <f t="shared" si="42"/>
        <v>0</v>
      </c>
      <c r="AP63">
        <f t="shared" si="43"/>
        <v>-3.8634402017025377E-29</v>
      </c>
      <c r="AQ63">
        <f t="shared" si="44"/>
        <v>-7.8178707429821566E-24</v>
      </c>
      <c r="AR63">
        <f t="shared" si="45"/>
        <v>-7.8179093773841738E-24</v>
      </c>
      <c r="AS63">
        <f t="shared" si="46"/>
        <v>-0.14523198452810468</v>
      </c>
      <c r="AT63">
        <f t="shared" si="47"/>
        <v>-9.4884896558361603E-2</v>
      </c>
      <c r="AU63">
        <f t="shared" si="48"/>
        <v>-0.24011688108646628</v>
      </c>
      <c r="AW63">
        <v>60</v>
      </c>
      <c r="AX63">
        <f>IF(Z63&gt;0, (R63*SUMPRODUCT(K63:$K$98, X63:$X$98)-K63*$AZ$3)/Z63, 0)</f>
        <v>-1.5663068075971055E+30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0.90658776299999999</v>
      </c>
      <c r="Q64" s="5">
        <f t="shared" si="60"/>
        <v>50</v>
      </c>
      <c r="R64">
        <f t="shared" si="31"/>
        <v>1000000</v>
      </c>
      <c r="S64">
        <f t="shared" si="32"/>
        <v>-1.6765983881583758E+31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-666.4145741390389</v>
      </c>
      <c r="AC64">
        <f t="shared" si="33"/>
        <v>-595.01301262414188</v>
      </c>
      <c r="AE64">
        <f t="shared" si="34"/>
        <v>0</v>
      </c>
      <c r="AF64">
        <f t="shared" si="35"/>
        <v>0</v>
      </c>
      <c r="AG64">
        <f t="shared" si="36"/>
        <v>-1.7744649429065758E-27</v>
      </c>
      <c r="AH64">
        <f t="shared" si="37"/>
        <v>-3.8572474758388164E-22</v>
      </c>
      <c r="AI64">
        <f t="shared" si="38"/>
        <v>-3.8572652204882453E-22</v>
      </c>
      <c r="AJ64">
        <f t="shared" si="39"/>
        <v>-71.401561514897026</v>
      </c>
      <c r="AK64">
        <f t="shared" si="61"/>
        <v>-46.649020189732731</v>
      </c>
      <c r="AL64">
        <f t="shared" si="40"/>
        <v>-118.05058170462976</v>
      </c>
      <c r="AN64">
        <f t="shared" si="41"/>
        <v>0</v>
      </c>
      <c r="AO64">
        <f t="shared" si="42"/>
        <v>0</v>
      </c>
      <c r="AP64">
        <f t="shared" si="43"/>
        <v>-2.877305265533391E-30</v>
      </c>
      <c r="AQ64">
        <f t="shared" si="44"/>
        <v>-6.254549303474593E-25</v>
      </c>
      <c r="AR64">
        <f t="shared" si="45"/>
        <v>-6.2545780765272488E-25</v>
      </c>
      <c r="AS64">
        <f t="shared" si="46"/>
        <v>-0.11577804889038938</v>
      </c>
      <c r="AT64">
        <f t="shared" si="47"/>
        <v>-7.5641658608387743E-2</v>
      </c>
      <c r="AU64">
        <f t="shared" si="48"/>
        <v>-0.19141970749877713</v>
      </c>
      <c r="AW64">
        <v>61</v>
      </c>
      <c r="AX64">
        <f>IF(Z64&gt;0, (R64*SUMPRODUCT(K64:$K$98, X64:$X$98)-K64*$AZ$3)/Z64, 0)</f>
        <v>-1.6765983881583758E+31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0.91219363099999995</v>
      </c>
      <c r="Q65" s="5">
        <f t="shared" si="60"/>
        <v>50</v>
      </c>
      <c r="R65">
        <f t="shared" si="31"/>
        <v>1000000</v>
      </c>
      <c r="S65">
        <f t="shared" si="32"/>
        <v>-1.9239592668435353E+32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-595.01301262414188</v>
      </c>
      <c r="AC65">
        <f t="shared" si="33"/>
        <v>-531.26161841441228</v>
      </c>
      <c r="AE65">
        <f t="shared" si="34"/>
        <v>0</v>
      </c>
      <c r="AF65">
        <f t="shared" si="35"/>
        <v>0</v>
      </c>
      <c r="AG65">
        <f t="shared" si="36"/>
        <v>-1.3806467412535318E-28</v>
      </c>
      <c r="AH65">
        <f t="shared" si="37"/>
        <v>-3.2373112387043141E-23</v>
      </c>
      <c r="AI65">
        <f t="shared" si="38"/>
        <v>-3.2373250451717267E-23</v>
      </c>
      <c r="AJ65">
        <f t="shared" si="39"/>
        <v>-63.751394209729597</v>
      </c>
      <c r="AK65">
        <f t="shared" si="61"/>
        <v>-41.650910883689939</v>
      </c>
      <c r="AL65">
        <f t="shared" si="40"/>
        <v>-105.40230509341953</v>
      </c>
      <c r="AN65">
        <f t="shared" si="41"/>
        <v>0</v>
      </c>
      <c r="AO65">
        <f t="shared" si="42"/>
        <v>0</v>
      </c>
      <c r="AP65">
        <f t="shared" si="43"/>
        <v>-1.9988631715690565E-31</v>
      </c>
      <c r="AQ65">
        <f t="shared" si="44"/>
        <v>-4.6868920315398617E-26</v>
      </c>
      <c r="AR65">
        <f t="shared" si="45"/>
        <v>-4.686912020171578E-26</v>
      </c>
      <c r="AS65">
        <f t="shared" si="46"/>
        <v>-9.2297551730221278E-2</v>
      </c>
      <c r="AT65">
        <f t="shared" si="47"/>
        <v>-6.030106713041114E-2</v>
      </c>
      <c r="AU65">
        <f t="shared" si="48"/>
        <v>-0.15259861886063239</v>
      </c>
      <c r="AW65">
        <v>62</v>
      </c>
      <c r="AX65">
        <f>IF(Z65&gt;0, (R65*SUMPRODUCT(K65:$K$98, X65:$X$98)-K65*$AZ$3)/Z65, 0)</f>
        <v>-1.9239592668435353E+32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0.91779930600000004</v>
      </c>
      <c r="Q66" s="5">
        <f t="shared" si="60"/>
        <v>50</v>
      </c>
      <c r="R66">
        <f t="shared" si="31"/>
        <v>1000000</v>
      </c>
      <c r="S66">
        <f t="shared" si="32"/>
        <v>-2.3792302799297781E+33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-531.26161841441228</v>
      </c>
      <c r="AC66">
        <f t="shared" si="33"/>
        <v>-474.34073072715381</v>
      </c>
      <c r="AE66">
        <f t="shared" si="34"/>
        <v>0</v>
      </c>
      <c r="AF66">
        <f t="shared" si="35"/>
        <v>0</v>
      </c>
      <c r="AG66">
        <f t="shared" si="36"/>
        <v>-9.9683652887343412E-30</v>
      </c>
      <c r="AH66">
        <f t="shared" si="37"/>
        <v>-2.5343132419073064E-24</v>
      </c>
      <c r="AI66">
        <f t="shared" si="38"/>
        <v>-2.5343232102725951E-24</v>
      </c>
      <c r="AJ66">
        <f t="shared" si="39"/>
        <v>-56.920887687258471</v>
      </c>
      <c r="AK66">
        <f t="shared" si="61"/>
        <v>-37.18831328900886</v>
      </c>
      <c r="AL66">
        <f t="shared" si="40"/>
        <v>-94.109200976267331</v>
      </c>
      <c r="AN66">
        <f t="shared" si="41"/>
        <v>0</v>
      </c>
      <c r="AO66">
        <f t="shared" si="42"/>
        <v>0</v>
      </c>
      <c r="AP66">
        <f t="shared" si="43"/>
        <v>-1.2885652517707761E-32</v>
      </c>
      <c r="AQ66">
        <f t="shared" si="44"/>
        <v>-3.2759914850982843E-27</v>
      </c>
      <c r="AR66">
        <f t="shared" si="45"/>
        <v>-3.2760043707508015E-27</v>
      </c>
      <c r="AS66">
        <f t="shared" si="46"/>
        <v>-7.3579043152280865E-2</v>
      </c>
      <c r="AT66">
        <f t="shared" si="47"/>
        <v>-4.8071641526156818E-2</v>
      </c>
      <c r="AU66">
        <f t="shared" si="48"/>
        <v>-0.12165068467843768</v>
      </c>
      <c r="AW66">
        <v>63</v>
      </c>
      <c r="AX66">
        <f>IF(Z66&gt;0, (R66*SUMPRODUCT(K66:$K$98, X66:$X$98)-K66*$AZ$3)/Z66, 0)</f>
        <v>-2.3792302799297781E+33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0.92340517499999997</v>
      </c>
      <c r="Q67" s="5">
        <f t="shared" si="60"/>
        <v>50</v>
      </c>
      <c r="R67">
        <f t="shared" si="31"/>
        <v>1000000</v>
      </c>
      <c r="S67">
        <f t="shared" si="32"/>
        <v>-3.1899066480575637E+34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-474.34073072715381</v>
      </c>
      <c r="AC67">
        <f t="shared" si="33"/>
        <v>-423.51850957781585</v>
      </c>
      <c r="AE67">
        <f t="shared" si="34"/>
        <v>0</v>
      </c>
      <c r="AF67">
        <f t="shared" si="35"/>
        <v>0</v>
      </c>
      <c r="AG67">
        <f t="shared" si="36"/>
        <v>-6.6384154193933827E-31</v>
      </c>
      <c r="AH67">
        <f t="shared" si="37"/>
        <v>-1.840968018781532E-25</v>
      </c>
      <c r="AI67">
        <f t="shared" ref="AI67:AI69" si="62">SUM(AE67:AH67)</f>
        <v>-1.8409746571969513E-25</v>
      </c>
      <c r="AJ67">
        <f t="shared" si="39"/>
        <v>-50.822221149337963</v>
      </c>
      <c r="AK67">
        <f t="shared" si="61"/>
        <v>-33.203851150900768</v>
      </c>
      <c r="AL67">
        <f t="shared" ref="AL67:AL69" si="63">SUM(AI67:AK67)</f>
        <v>-84.026072300238724</v>
      </c>
      <c r="AN67">
        <f t="shared" si="41"/>
        <v>0</v>
      </c>
      <c r="AO67">
        <f t="shared" si="42"/>
        <v>0</v>
      </c>
      <c r="AP67">
        <f t="shared" si="43"/>
        <v>-7.6617658431031965E-34</v>
      </c>
      <c r="AQ67">
        <f t="shared" si="44"/>
        <v>-2.124763967518415E-28</v>
      </c>
      <c r="AR67">
        <f t="shared" si="45"/>
        <v>-2.1247716292842577E-28</v>
      </c>
      <c r="AS67">
        <f t="shared" si="46"/>
        <v>-5.8656762717060676E-2</v>
      </c>
      <c r="AT67">
        <f t="shared" si="47"/>
        <v>-3.83224183084796E-2</v>
      </c>
      <c r="AU67">
        <f t="shared" si="48"/>
        <v>-9.6979181025540276E-2</v>
      </c>
      <c r="AW67">
        <v>64</v>
      </c>
      <c r="AX67">
        <f>IF(Z67&gt;0, (R67*SUMPRODUCT(K67:$K$98, X67:$X$98)-K67*$AZ$3)/Z67, 0)</f>
        <v>-3.1899066480575637E+34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0.92901104300000004</v>
      </c>
      <c r="Q68" s="5">
        <f t="shared" si="60"/>
        <v>50</v>
      </c>
      <c r="R68">
        <f t="shared" si="31"/>
        <v>1000000</v>
      </c>
      <c r="S68">
        <f t="shared" si="32"/>
        <v>-4.6699125150897159E+35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-423.51850957781585</v>
      </c>
      <c r="AC68">
        <f t="shared" si="33"/>
        <v>-378.14152640876409</v>
      </c>
      <c r="AE68">
        <f t="shared" si="34"/>
        <v>0</v>
      </c>
      <c r="AF68">
        <f t="shared" si="35"/>
        <v>0</v>
      </c>
      <c r="AG68">
        <f t="shared" si="36"/>
        <v>-4.0487003256151944E-32</v>
      </c>
      <c r="AH68">
        <f t="shared" si="37"/>
        <v>-1.233432246527586E-26</v>
      </c>
      <c r="AI68">
        <f t="shared" si="62"/>
        <v>-1.2334362952279115E-26</v>
      </c>
      <c r="AJ68">
        <f t="shared" si="39"/>
        <v>-45.376983169051755</v>
      </c>
      <c r="AK68">
        <f t="shared" si="61"/>
        <v>-29.646295670447113</v>
      </c>
      <c r="AL68">
        <f t="shared" si="63"/>
        <v>-75.023278839498872</v>
      </c>
      <c r="AN68">
        <f t="shared" si="41"/>
        <v>0</v>
      </c>
      <c r="AO68">
        <f t="shared" si="42"/>
        <v>0</v>
      </c>
      <c r="AP68">
        <f t="shared" si="43"/>
        <v>-4.1721706031168653E-35</v>
      </c>
      <c r="AQ68">
        <f t="shared" si="44"/>
        <v>-1.271047335200549E-29</v>
      </c>
      <c r="AR68">
        <f t="shared" si="45"/>
        <v>-1.2710515073711521E-29</v>
      </c>
      <c r="AS68">
        <f t="shared" si="46"/>
        <v>-4.6760812115003721E-2</v>
      </c>
      <c r="AT68">
        <f t="shared" si="47"/>
        <v>-3.0550397248469065E-2</v>
      </c>
      <c r="AU68">
        <f t="shared" si="48"/>
        <v>-7.7311209363472785E-2</v>
      </c>
      <c r="AW68">
        <v>65</v>
      </c>
      <c r="AX68">
        <f>IF(Z68&gt;0, (R68*SUMPRODUCT(K68:$K$98, X68:$X$98)-K68*$AZ$3)/Z68, 0)</f>
        <v>-4.6699125150897159E+35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-378.14152640876409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-8.0974006512303891E-28</v>
      </c>
      <c r="AI69">
        <f t="shared" si="62"/>
        <v>-8.0974006512303891E-28</v>
      </c>
      <c r="AJ69">
        <f t="shared" si="39"/>
        <v>-378.14152640876409</v>
      </c>
      <c r="AK69">
        <f t="shared" si="61"/>
        <v>-26.469906848613491</v>
      </c>
      <c r="AL69">
        <f t="shared" si="63"/>
        <v>-404.6114332573776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-7.4503046484229733E-31</v>
      </c>
      <c r="AR69">
        <f t="shared" si="45"/>
        <v>-7.4503046484229733E-31</v>
      </c>
      <c r="AS69">
        <f t="shared" si="46"/>
        <v>-0.3479227091890153</v>
      </c>
      <c r="AT69">
        <f t="shared" si="47"/>
        <v>-2.4354589643231075E-2</v>
      </c>
      <c r="AU69">
        <f t="shared" si="48"/>
        <v>-0.37227729883224636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534710.10921506886</v>
      </c>
      <c r="AO71" s="6">
        <f t="shared" si="70"/>
        <v>-53471.010921506888</v>
      </c>
      <c r="AP71" s="6">
        <f t="shared" si="70"/>
        <v>-2832.7090310241852</v>
      </c>
      <c r="AQ71" s="6">
        <f t="shared" si="70"/>
        <v>-366950.89121141256</v>
      </c>
      <c r="AR71" s="6">
        <f t="shared" si="70"/>
        <v>111455.49805112524</v>
      </c>
      <c r="AS71" s="6">
        <f t="shared" si="70"/>
        <v>16655.096650550346</v>
      </c>
      <c r="AT71" s="6">
        <f t="shared" si="70"/>
        <v>-10617.909430903745</v>
      </c>
      <c r="AU71" s="6">
        <f t="shared" si="70"/>
        <v>117492.68527077192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95924.840631101091</v>
      </c>
      <c r="K3">
        <v>1</v>
      </c>
      <c r="L3" s="2">
        <v>0</v>
      </c>
      <c r="O3">
        <f>$C$3</f>
        <v>95924.840631101091</v>
      </c>
      <c r="P3">
        <f>O3*C5</f>
        <v>9592.4840631101088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95924.840631101091</v>
      </c>
      <c r="AF3">
        <f t="shared" ref="AF3:AF34" si="4">-$Z3*P3</f>
        <v>-9592.4840631101088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83812.448363990974</v>
      </c>
      <c r="AJ3">
        <f t="shared" ref="AJ3:AJ34" si="8">AB3-AC3</f>
        <v>0</v>
      </c>
      <c r="AL3">
        <f t="shared" ref="AL3:AL34" si="9">SUM(AI3:AK3)</f>
        <v>83812.448363990974</v>
      </c>
      <c r="AN3">
        <f t="shared" ref="AN3:AN34" si="10">AE3*$K3</f>
        <v>95924.840631101091</v>
      </c>
      <c r="AO3">
        <f t="shared" ref="AO3:AO34" si="11">AF3*$K3</f>
        <v>-9592.4840631101088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83812.448363990974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83812.448363990974</v>
      </c>
      <c r="AW3">
        <v>0</v>
      </c>
      <c r="AX3">
        <f>IF(Z3&gt;0, (R3*SUMPRODUCT(K3:$K$98, X3:$X$98)-K3*$AZ$3)/Z3, 0)</f>
        <v>0</v>
      </c>
      <c r="AZ3">
        <f>C6*SUMPRODUCT(X4:X98, K4:K98)/1</f>
        <v>57548.112195850328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2000000</v>
      </c>
      <c r="S4">
        <f t="shared" si="1"/>
        <v>2866.1726949747194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2834.1816046254535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-2834.1816046254535</v>
      </c>
      <c r="AK4">
        <f>G4*SUM(AB4, AE4:AF4)</f>
        <v>0</v>
      </c>
      <c r="AL4">
        <f t="shared" si="9"/>
        <v>-5157.393604625453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-2208.7963491158011</v>
      </c>
      <c r="AR4">
        <f t="shared" si="14"/>
        <v>-2208.7963491158011</v>
      </c>
      <c r="AS4">
        <f t="shared" si="15"/>
        <v>-2694.6012593890978</v>
      </c>
      <c r="AT4">
        <f t="shared" si="16"/>
        <v>0</v>
      </c>
      <c r="AU4">
        <f t="shared" si="17"/>
        <v>-4903.3976085048989</v>
      </c>
      <c r="AW4">
        <v>1</v>
      </c>
      <c r="AX4">
        <f>IF(Z4&gt;0, (R4*SUMPRODUCT(K4:$K$98, X4:$X$98)-K4*$AZ$3)/Z4, 0)</f>
        <v>2866.1726949747194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1.1730060000000001E-3</v>
      </c>
      <c r="Q5" s="5">
        <f t="shared" ref="Q5:Q36" si="29">$C$8</f>
        <v>50</v>
      </c>
      <c r="R5">
        <f t="shared" si="0"/>
        <v>2000000</v>
      </c>
      <c r="S5">
        <f t="shared" si="1"/>
        <v>3511.4800437978743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2834.1816046254535</v>
      </c>
      <c r="AC5">
        <f t="shared" si="2"/>
        <v>3433.4904115529644</v>
      </c>
      <c r="AE5">
        <f t="shared" si="3"/>
        <v>0</v>
      </c>
      <c r="AF5">
        <f t="shared" si="4"/>
        <v>0</v>
      </c>
      <c r="AG5">
        <f t="shared" si="5"/>
        <v>-48.889504834540375</v>
      </c>
      <c r="AH5">
        <f t="shared" si="6"/>
        <v>-2319.8267383847278</v>
      </c>
      <c r="AI5">
        <f t="shared" si="7"/>
        <v>-2368.7162432192681</v>
      </c>
      <c r="AJ5">
        <f t="shared" si="8"/>
        <v>-599.30880692751089</v>
      </c>
      <c r="AK5">
        <f>G5*SUM(AB5, AE5:AF5)</f>
        <v>11.620144578964361</v>
      </c>
      <c r="AL5">
        <f t="shared" si="9"/>
        <v>-2956.4049055678147</v>
      </c>
      <c r="AN5">
        <f t="shared" si="10"/>
        <v>0</v>
      </c>
      <c r="AO5">
        <f t="shared" si="11"/>
        <v>0</v>
      </c>
      <c r="AP5">
        <f t="shared" si="12"/>
        <v>-44.096148539466803</v>
      </c>
      <c r="AQ5">
        <f t="shared" si="13"/>
        <v>-2092.3800473709884</v>
      </c>
      <c r="AR5">
        <f t="shared" si="14"/>
        <v>-2136.4761959104553</v>
      </c>
      <c r="AS5">
        <f t="shared" si="15"/>
        <v>-540.54976135932066</v>
      </c>
      <c r="AT5">
        <f t="shared" si="16"/>
        <v>10.480851118010913</v>
      </c>
      <c r="AU5">
        <f t="shared" si="17"/>
        <v>-2666.5451061517651</v>
      </c>
      <c r="AW5">
        <v>2</v>
      </c>
      <c r="AX5">
        <f>IF(Z5&gt;0, (R5*SUMPRODUCT(K5:$K$98, X5:$X$98)-K5*$AZ$3)/Z5, 0)</f>
        <v>3511.4800437978743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1.1872549999999999E-3</v>
      </c>
      <c r="Q6" s="5">
        <f t="shared" si="29"/>
        <v>50</v>
      </c>
      <c r="R6">
        <f t="shared" si="0"/>
        <v>2000000</v>
      </c>
      <c r="S6">
        <f t="shared" si="1"/>
        <v>4286.9467016930812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3433.4904115529644</v>
      </c>
      <c r="AC6">
        <f t="shared" si="2"/>
        <v>4144.8400324715112</v>
      </c>
      <c r="AE6">
        <f t="shared" si="3"/>
        <v>0</v>
      </c>
      <c r="AF6">
        <f t="shared" si="4"/>
        <v>0</v>
      </c>
      <c r="AG6">
        <f t="shared" si="5"/>
        <v>-48.342565477132638</v>
      </c>
      <c r="AH6">
        <f t="shared" si="6"/>
        <v>-2321.7723624932892</v>
      </c>
      <c r="AI6">
        <f t="shared" si="7"/>
        <v>-2370.1149279704218</v>
      </c>
      <c r="AJ6">
        <f t="shared" si="8"/>
        <v>-711.34962091854686</v>
      </c>
      <c r="AK6">
        <f>G6*SUM(AB6, AE6:AF6)</f>
        <v>24.377781922026049</v>
      </c>
      <c r="AL6">
        <f t="shared" si="9"/>
        <v>-3057.0867669669428</v>
      </c>
      <c r="AN6">
        <f t="shared" si="10"/>
        <v>0</v>
      </c>
      <c r="AO6">
        <f t="shared" si="11"/>
        <v>0</v>
      </c>
      <c r="AP6">
        <f t="shared" si="12"/>
        <v>-41.24759595235826</v>
      </c>
      <c r="AQ6">
        <f t="shared" si="13"/>
        <v>-1981.0187431359252</v>
      </c>
      <c r="AR6">
        <f t="shared" si="14"/>
        <v>-2022.2663390882835</v>
      </c>
      <c r="AS6">
        <f t="shared" si="15"/>
        <v>-606.94879253751549</v>
      </c>
      <c r="AT6">
        <f t="shared" si="16"/>
        <v>20.799990422727461</v>
      </c>
      <c r="AU6">
        <f t="shared" si="17"/>
        <v>-2608.4151412030715</v>
      </c>
      <c r="AW6">
        <v>3</v>
      </c>
      <c r="AX6">
        <f>IF(Z6&gt;0, (R6*SUMPRODUCT(K6:$K$98, X6:$X$98)-K6*$AZ$3)/Z6, 0)</f>
        <v>4286.9467016930812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1.2024550000000001E-3</v>
      </c>
      <c r="Q7" s="5">
        <f t="shared" si="29"/>
        <v>50</v>
      </c>
      <c r="R7">
        <f t="shared" si="0"/>
        <v>2000000</v>
      </c>
      <c r="S7">
        <f t="shared" si="1"/>
        <v>5343.6680786562983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4144.8400324715112</v>
      </c>
      <c r="AC7">
        <f t="shared" si="2"/>
        <v>5108.6546320012421</v>
      </c>
      <c r="AE7">
        <f t="shared" si="3"/>
        <v>0</v>
      </c>
      <c r="AF7">
        <f t="shared" si="4"/>
        <v>0</v>
      </c>
      <c r="AG7">
        <f t="shared" si="5"/>
        <v>-47.801010062790503</v>
      </c>
      <c r="AH7">
        <f t="shared" si="6"/>
        <v>-2325.1903828322211</v>
      </c>
      <c r="AI7">
        <f t="shared" si="7"/>
        <v>-2372.9913928950114</v>
      </c>
      <c r="AJ7">
        <f t="shared" si="8"/>
        <v>-963.81459952973091</v>
      </c>
      <c r="AK7">
        <f>G7*SUM(AB7, AE7:AF7)</f>
        <v>57.19879244810685</v>
      </c>
      <c r="AL7">
        <f t="shared" si="9"/>
        <v>-3279.6071999766355</v>
      </c>
      <c r="AN7">
        <f t="shared" si="10"/>
        <v>0</v>
      </c>
      <c r="AO7">
        <f t="shared" si="11"/>
        <v>0</v>
      </c>
      <c r="AP7">
        <f t="shared" si="12"/>
        <v>-38.339463822940189</v>
      </c>
      <c r="AQ7">
        <f t="shared" si="13"/>
        <v>-1864.9512310920452</v>
      </c>
      <c r="AR7">
        <f t="shared" si="14"/>
        <v>-1903.2906949149854</v>
      </c>
      <c r="AS7">
        <f t="shared" si="15"/>
        <v>-773.0408818171851</v>
      </c>
      <c r="AT7">
        <f t="shared" si="16"/>
        <v>45.877085670353239</v>
      </c>
      <c r="AU7">
        <f t="shared" si="17"/>
        <v>-2630.454491061817</v>
      </c>
      <c r="AW7">
        <v>4</v>
      </c>
      <c r="AX7">
        <f>IF(Z7&gt;0, (R7*SUMPRODUCT(K7:$K$98, X7:$X$98)-K7*$AZ$3)/Z7, 0)</f>
        <v>5343.6680786562983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1.2214540000000001E-3</v>
      </c>
      <c r="Q8" s="5">
        <f t="shared" si="29"/>
        <v>50</v>
      </c>
      <c r="R8">
        <f t="shared" si="0"/>
        <v>2000000</v>
      </c>
      <c r="S8">
        <f t="shared" si="1"/>
        <v>6693.9571830961759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5108.6546320012421</v>
      </c>
      <c r="AC8">
        <f t="shared" si="2"/>
        <v>6327.7459443718835</v>
      </c>
      <c r="AE8">
        <f t="shared" si="3"/>
        <v>0</v>
      </c>
      <c r="AF8">
        <f t="shared" si="4"/>
        <v>0</v>
      </c>
      <c r="AG8">
        <f t="shared" si="5"/>
        <v>-47.26461322721736</v>
      </c>
      <c r="AH8">
        <f t="shared" si="6"/>
        <v>-2335.4693978094288</v>
      </c>
      <c r="AI8">
        <f t="shared" si="7"/>
        <v>-2382.7340110366463</v>
      </c>
      <c r="AJ8">
        <f t="shared" si="8"/>
        <v>-1219.0913123706414</v>
      </c>
      <c r="AK8">
        <f>G8*SUM(AB8, AE8:AF8)</f>
        <v>110.34694005122684</v>
      </c>
      <c r="AL8">
        <f t="shared" si="9"/>
        <v>-3491.4783833560609</v>
      </c>
      <c r="AN8">
        <f t="shared" si="10"/>
        <v>0</v>
      </c>
      <c r="AO8">
        <f t="shared" si="11"/>
        <v>0</v>
      </c>
      <c r="AP8">
        <f t="shared" si="12"/>
        <v>-35.376296466280699</v>
      </c>
      <c r="AQ8">
        <f t="shared" si="13"/>
        <v>-1748.0362614552291</v>
      </c>
      <c r="AR8">
        <f t="shared" si="14"/>
        <v>-1783.4125579215101</v>
      </c>
      <c r="AS8">
        <f t="shared" si="15"/>
        <v>-912.45717972058526</v>
      </c>
      <c r="AT8">
        <f t="shared" si="16"/>
        <v>82.591727697692775</v>
      </c>
      <c r="AU8">
        <f t="shared" si="17"/>
        <v>-2613.2780099444026</v>
      </c>
      <c r="AW8">
        <v>5</v>
      </c>
      <c r="AX8">
        <f>IF(Z8&gt;0, (R8*SUMPRODUCT(K8:$K$98, X8:$X$98)-K8*$AZ$3)/Z8, 0)</f>
        <v>6693.9571830961759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1.250903E-3</v>
      </c>
      <c r="Q9" s="5">
        <f t="shared" si="29"/>
        <v>50</v>
      </c>
      <c r="R9">
        <f t="shared" si="0"/>
        <v>2000000</v>
      </c>
      <c r="S9">
        <f t="shared" si="1"/>
        <v>8007.1400307089916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6327.7459443718835</v>
      </c>
      <c r="AC9">
        <f t="shared" si="2"/>
        <v>7483.9284625298387</v>
      </c>
      <c r="AE9">
        <f t="shared" si="3"/>
        <v>0</v>
      </c>
      <c r="AF9">
        <f t="shared" si="4"/>
        <v>0</v>
      </c>
      <c r="AG9">
        <f t="shared" si="5"/>
        <v>-46.732843648465419</v>
      </c>
      <c r="AH9">
        <f t="shared" si="6"/>
        <v>-2364.9378591906352</v>
      </c>
      <c r="AI9">
        <f t="shared" si="7"/>
        <v>-2411.6707028391006</v>
      </c>
      <c r="AJ9">
        <f t="shared" si="8"/>
        <v>-1156.1825181579552</v>
      </c>
      <c r="AK9">
        <f t="shared" ref="AK9:AK40" si="30">G9*SUM(AB9:AB9, AE9:AF9)</f>
        <v>141.108734559493</v>
      </c>
      <c r="AL9">
        <f t="shared" si="9"/>
        <v>-3426.744486437563</v>
      </c>
      <c r="AN9">
        <f t="shared" si="10"/>
        <v>0</v>
      </c>
      <c r="AO9">
        <f t="shared" si="11"/>
        <v>0</v>
      </c>
      <c r="AP9">
        <f t="shared" si="12"/>
        <v>-32.619864950330438</v>
      </c>
      <c r="AQ9">
        <f t="shared" si="13"/>
        <v>-1650.7438358131094</v>
      </c>
      <c r="AR9">
        <f t="shared" si="14"/>
        <v>-1683.3637007634397</v>
      </c>
      <c r="AS9">
        <f t="shared" si="15"/>
        <v>-807.02381143211073</v>
      </c>
      <c r="AT9">
        <f t="shared" si="16"/>
        <v>98.494923597353917</v>
      </c>
      <c r="AU9">
        <f t="shared" si="17"/>
        <v>-2391.8925885981967</v>
      </c>
      <c r="AW9">
        <v>6</v>
      </c>
      <c r="AX9">
        <f>IF(Z9&gt;0, (R9*SUMPRODUCT(K9:$K$98, X9:$X$98)-K9*$AZ$3)/Z9, 0)</f>
        <v>8007.1400307089916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1.286052E-3</v>
      </c>
      <c r="Q10" s="5">
        <f t="shared" si="29"/>
        <v>50</v>
      </c>
      <c r="R10">
        <f t="shared" si="0"/>
        <v>2000000</v>
      </c>
      <c r="S10">
        <f t="shared" si="1"/>
        <v>8550.9712996084254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7483.9284625298387</v>
      </c>
      <c r="AC10">
        <f t="shared" si="2"/>
        <v>7902.0234390021133</v>
      </c>
      <c r="AE10">
        <f t="shared" si="3"/>
        <v>0</v>
      </c>
      <c r="AF10">
        <f t="shared" si="4"/>
        <v>0</v>
      </c>
      <c r="AG10">
        <f t="shared" si="5"/>
        <v>-46.205414344940969</v>
      </c>
      <c r="AH10">
        <f t="shared" si="6"/>
        <v>-2404.0346815918501</v>
      </c>
      <c r="AI10">
        <f t="shared" si="7"/>
        <v>-2450.240095936791</v>
      </c>
      <c r="AJ10">
        <f t="shared" si="8"/>
        <v>-418.09497647227454</v>
      </c>
      <c r="AK10">
        <f t="shared" si="30"/>
        <v>32.180892388878306</v>
      </c>
      <c r="AL10">
        <f t="shared" si="9"/>
        <v>-2836.1541800201871</v>
      </c>
      <c r="AN10">
        <f t="shared" si="10"/>
        <v>0</v>
      </c>
      <c r="AO10">
        <f t="shared" si="11"/>
        <v>0</v>
      </c>
      <c r="AP10">
        <f t="shared" si="12"/>
        <v>-30.590643515382748</v>
      </c>
      <c r="AQ10">
        <f t="shared" si="13"/>
        <v>-1591.6093164792701</v>
      </c>
      <c r="AR10">
        <f t="shared" si="14"/>
        <v>-1622.1999599946528</v>
      </c>
      <c r="AS10">
        <f t="shared" si="15"/>
        <v>-276.80293667220502</v>
      </c>
      <c r="AT10">
        <f t="shared" si="16"/>
        <v>21.305602839656299</v>
      </c>
      <c r="AU10">
        <f t="shared" si="17"/>
        <v>-1877.6972938272015</v>
      </c>
      <c r="AW10">
        <v>7</v>
      </c>
      <c r="AX10">
        <f>IF(Z10&gt;0, (R10*SUMPRODUCT(K10:$K$98, X10:$X$98)-K10*$AZ$3)/Z10, 0)</f>
        <v>8550.9712996084254</v>
      </c>
    </row>
    <row r="11" spans="1:52" x14ac:dyDescent="0.25">
      <c r="A11" t="s">
        <v>33</v>
      </c>
      <c r="C11" s="25">
        <f>AU100</f>
        <v>20293.445980253127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1.3202509999999999E-3</v>
      </c>
      <c r="Q11" s="5">
        <f t="shared" si="29"/>
        <v>50</v>
      </c>
      <c r="R11">
        <f t="shared" si="0"/>
        <v>2000000</v>
      </c>
      <c r="S11">
        <f t="shared" si="1"/>
        <v>8953.0364075991311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7902.0234390021133</v>
      </c>
      <c r="AC11">
        <f t="shared" si="2"/>
        <v>8179.9161899490791</v>
      </c>
      <c r="AE11">
        <f t="shared" si="3"/>
        <v>0</v>
      </c>
      <c r="AF11">
        <f t="shared" si="4"/>
        <v>0</v>
      </c>
      <c r="AG11">
        <f t="shared" si="5"/>
        <v>-45.682357456997238</v>
      </c>
      <c r="AH11">
        <f t="shared" si="6"/>
        <v>-2440.1097797729062</v>
      </c>
      <c r="AI11">
        <f t="shared" si="7"/>
        <v>-2485.7921372299033</v>
      </c>
      <c r="AJ11">
        <f t="shared" si="8"/>
        <v>-277.89275094696586</v>
      </c>
      <c r="AK11">
        <f t="shared" si="30"/>
        <v>12.643237502403382</v>
      </c>
      <c r="AL11">
        <f t="shared" si="9"/>
        <v>-2751.0416506744659</v>
      </c>
      <c r="AN11">
        <f t="shared" si="10"/>
        <v>0</v>
      </c>
      <c r="AO11">
        <f t="shared" si="11"/>
        <v>0</v>
      </c>
      <c r="AP11">
        <f t="shared" si="12"/>
        <v>-28.760317375938659</v>
      </c>
      <c r="AQ11">
        <f t="shared" si="13"/>
        <v>-1536.2239517621751</v>
      </c>
      <c r="AR11">
        <f t="shared" si="14"/>
        <v>-1564.9842691381139</v>
      </c>
      <c r="AS11">
        <f t="shared" si="15"/>
        <v>-174.95339904975123</v>
      </c>
      <c r="AT11">
        <f t="shared" si="16"/>
        <v>7.9598239554687105</v>
      </c>
      <c r="AU11">
        <f t="shared" si="17"/>
        <v>-1731.9778442323964</v>
      </c>
      <c r="AW11">
        <v>8</v>
      </c>
      <c r="AX11">
        <f>IF(Z11&gt;0, (R11*SUMPRODUCT(K11:$K$98, X11:$X$98)-K11*$AZ$3)/Z11, 0)</f>
        <v>8953.0364075991311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1.3639489999999999E-3</v>
      </c>
      <c r="Q12" s="5">
        <f t="shared" si="29"/>
        <v>50</v>
      </c>
      <c r="R12">
        <f t="shared" si="0"/>
        <v>2000000</v>
      </c>
      <c r="S12">
        <f t="shared" si="1"/>
        <v>10014.273742692076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8179.9161899490791</v>
      </c>
      <c r="AC12">
        <f t="shared" si="2"/>
        <v>9045.5380605231912</v>
      </c>
      <c r="AE12">
        <f t="shared" si="3"/>
        <v>0</v>
      </c>
      <c r="AF12">
        <f t="shared" si="4"/>
        <v>0</v>
      </c>
      <c r="AG12">
        <f t="shared" si="5"/>
        <v>-45.163225476656152</v>
      </c>
      <c r="AH12">
        <f t="shared" si="6"/>
        <v>-2492.3362308445571</v>
      </c>
      <c r="AI12">
        <f t="shared" si="7"/>
        <v>-2537.4994563212131</v>
      </c>
      <c r="AJ12">
        <f t="shared" si="8"/>
        <v>-865.62187057411211</v>
      </c>
      <c r="AK12">
        <f t="shared" si="30"/>
        <v>171.77823998893066</v>
      </c>
      <c r="AL12">
        <f t="shared" si="9"/>
        <v>-3231.3430869063945</v>
      </c>
      <c r="AN12">
        <f t="shared" si="10"/>
        <v>0</v>
      </c>
      <c r="AO12">
        <f t="shared" si="11"/>
        <v>0</v>
      </c>
      <c r="AP12">
        <f t="shared" si="12"/>
        <v>-26.548540239080001</v>
      </c>
      <c r="AQ12">
        <f t="shared" si="13"/>
        <v>-1465.083328649642</v>
      </c>
      <c r="AR12">
        <f t="shared" si="14"/>
        <v>-1491.6318688887218</v>
      </c>
      <c r="AS12">
        <f t="shared" si="15"/>
        <v>-508.8431311143371</v>
      </c>
      <c r="AT12">
        <f t="shared" si="16"/>
        <v>100.97732100426853</v>
      </c>
      <c r="AU12">
        <f t="shared" si="17"/>
        <v>-1899.4976789987904</v>
      </c>
      <c r="AW12">
        <v>9</v>
      </c>
      <c r="AX12">
        <f>IF(Z12&gt;0, (R12*SUMPRODUCT(K12:$K$98, X12:$X$98)-K12*$AZ$3)/Z12, 0)</f>
        <v>10014.273742692076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1.4095469999999999E-3</v>
      </c>
      <c r="Q13" s="5">
        <f t="shared" si="29"/>
        <v>50</v>
      </c>
      <c r="R13">
        <f t="shared" si="0"/>
        <v>2000000</v>
      </c>
      <c r="S13">
        <f t="shared" si="1"/>
        <v>12548.140164303444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9045.5380605231912</v>
      </c>
      <c r="AC13">
        <f t="shared" si="2"/>
        <v>11204.970560348833</v>
      </c>
      <c r="AE13">
        <f t="shared" si="3"/>
        <v>0</v>
      </c>
      <c r="AF13">
        <f t="shared" si="4"/>
        <v>0</v>
      </c>
      <c r="AG13">
        <f t="shared" si="5"/>
        <v>-44.647933532908652</v>
      </c>
      <c r="AH13">
        <f t="shared" si="6"/>
        <v>-2546.3875592377699</v>
      </c>
      <c r="AI13">
        <f t="shared" si="7"/>
        <v>-2591.0354927706785</v>
      </c>
      <c r="AJ13">
        <f t="shared" si="8"/>
        <v>-2159.4324998256416</v>
      </c>
      <c r="AK13">
        <f t="shared" si="30"/>
        <v>633.18766423662339</v>
      </c>
      <c r="AL13">
        <f t="shared" si="9"/>
        <v>-4117.2803283596968</v>
      </c>
      <c r="AN13">
        <f t="shared" si="10"/>
        <v>0</v>
      </c>
      <c r="AO13">
        <f t="shared" si="11"/>
        <v>0</v>
      </c>
      <c r="AP13">
        <f t="shared" si="12"/>
        <v>-23.433601269143594</v>
      </c>
      <c r="AQ13">
        <f t="shared" si="13"/>
        <v>-1336.4791160133748</v>
      </c>
      <c r="AR13">
        <f t="shared" si="14"/>
        <v>-1359.9127172825183</v>
      </c>
      <c r="AS13">
        <f t="shared" si="15"/>
        <v>-1133.3845973239931</v>
      </c>
      <c r="AT13">
        <f t="shared" si="16"/>
        <v>332.33043677877856</v>
      </c>
      <c r="AU13">
        <f t="shared" si="17"/>
        <v>-2160.9668778277328</v>
      </c>
      <c r="AW13">
        <v>10</v>
      </c>
      <c r="AX13">
        <f>IF(Z13&gt;0, (R13*SUMPRODUCT(K13:$K$98, X13:$X$98)-K13*$AZ$3)/Z13, 0)</f>
        <v>12548.140164303444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1.462746E-3</v>
      </c>
      <c r="Q14" s="5">
        <f t="shared" si="29"/>
        <v>50</v>
      </c>
      <c r="R14">
        <f t="shared" si="0"/>
        <v>2000000</v>
      </c>
      <c r="S14">
        <f t="shared" si="1"/>
        <v>14845.730307501904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11204.970560348833</v>
      </c>
      <c r="AC14">
        <f t="shared" si="2"/>
        <v>13104.666291188387</v>
      </c>
      <c r="AE14">
        <f t="shared" si="3"/>
        <v>0</v>
      </c>
      <c r="AF14">
        <f t="shared" si="4"/>
        <v>0</v>
      </c>
      <c r="AG14">
        <f t="shared" si="5"/>
        <v>-44.136145611396039</v>
      </c>
      <c r="AH14">
        <f t="shared" si="6"/>
        <v>-2612.3434473411198</v>
      </c>
      <c r="AI14">
        <f t="shared" si="7"/>
        <v>-2656.4795929525158</v>
      </c>
      <c r="AJ14">
        <f t="shared" si="8"/>
        <v>-1899.695730839554</v>
      </c>
      <c r="AK14">
        <f t="shared" si="30"/>
        <v>784.34793922441838</v>
      </c>
      <c r="AL14">
        <f t="shared" si="9"/>
        <v>-3771.8273845676508</v>
      </c>
      <c r="AN14">
        <f t="shared" si="10"/>
        <v>0</v>
      </c>
      <c r="AO14">
        <f t="shared" si="11"/>
        <v>0</v>
      </c>
      <c r="AP14">
        <f t="shared" si="12"/>
        <v>-20.683024866009038</v>
      </c>
      <c r="AQ14">
        <f t="shared" si="13"/>
        <v>-1224.1930900726684</v>
      </c>
      <c r="AR14">
        <f t="shared" si="14"/>
        <v>-1244.8761149386773</v>
      </c>
      <c r="AS14">
        <f t="shared" si="15"/>
        <v>-890.23301637514487</v>
      </c>
      <c r="AT14">
        <f t="shared" si="16"/>
        <v>367.56014159951616</v>
      </c>
      <c r="AU14">
        <f t="shared" si="17"/>
        <v>-1767.5489897143059</v>
      </c>
      <c r="AW14">
        <v>11</v>
      </c>
      <c r="AX14">
        <f>IF(Z14&gt;0, (R14*SUMPRODUCT(K14:$K$98, X14:$X$98)-K14*$AZ$3)/Z14, 0)</f>
        <v>14845.730307501904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1.535893E-3</v>
      </c>
      <c r="Q15" s="5">
        <f t="shared" si="29"/>
        <v>50</v>
      </c>
      <c r="R15">
        <f t="shared" si="0"/>
        <v>2000000</v>
      </c>
      <c r="S15">
        <f t="shared" si="1"/>
        <v>16927.494974129717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13104.666291188387</v>
      </c>
      <c r="AC15">
        <f t="shared" si="2"/>
        <v>14769.915028662983</v>
      </c>
      <c r="AE15">
        <f t="shared" si="3"/>
        <v>0</v>
      </c>
      <c r="AF15">
        <f t="shared" si="4"/>
        <v>0</v>
      </c>
      <c r="AG15">
        <f t="shared" si="5"/>
        <v>-43.62699575819056</v>
      </c>
      <c r="AH15">
        <f t="shared" si="6"/>
        <v>-2711.5358836609557</v>
      </c>
      <c r="AI15">
        <f t="shared" si="7"/>
        <v>-2755.1628794191465</v>
      </c>
      <c r="AJ15">
        <f t="shared" si="8"/>
        <v>-1665.2487374745961</v>
      </c>
      <c r="AK15">
        <f t="shared" si="30"/>
        <v>917.32664038318717</v>
      </c>
      <c r="AL15">
        <f t="shared" si="9"/>
        <v>-3503.0849765105554</v>
      </c>
      <c r="AN15">
        <f t="shared" si="10"/>
        <v>0</v>
      </c>
      <c r="AO15">
        <f t="shared" si="11"/>
        <v>0</v>
      </c>
      <c r="AP15">
        <f t="shared" si="12"/>
        <v>-18.253953307355733</v>
      </c>
      <c r="AQ15">
        <f t="shared" si="13"/>
        <v>-1134.5326110903291</v>
      </c>
      <c r="AR15">
        <f t="shared" si="14"/>
        <v>-1152.786564397685</v>
      </c>
      <c r="AS15">
        <f t="shared" si="15"/>
        <v>-696.75603764871971</v>
      </c>
      <c r="AT15">
        <f t="shared" si="16"/>
        <v>383.81826138015737</v>
      </c>
      <c r="AU15">
        <f t="shared" si="17"/>
        <v>-1465.7243406662474</v>
      </c>
      <c r="AW15">
        <v>12</v>
      </c>
      <c r="AX15">
        <f>IF(Z15&gt;0, (R15*SUMPRODUCT(K15:$K$98, X15:$X$98)-K15*$AZ$3)/Z15, 0)</f>
        <v>16927.494974129717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1.6204399999999999E-3</v>
      </c>
      <c r="Q16" s="5">
        <f t="shared" si="29"/>
        <v>50</v>
      </c>
      <c r="R16">
        <f t="shared" si="0"/>
        <v>2000000</v>
      </c>
      <c r="S16">
        <f t="shared" si="1"/>
        <v>18802.446176873415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14769.915028662983</v>
      </c>
      <c r="AC16">
        <f t="shared" si="2"/>
        <v>16215.241192168427</v>
      </c>
      <c r="AE16">
        <f t="shared" si="3"/>
        <v>0</v>
      </c>
      <c r="AF16">
        <f t="shared" si="4"/>
        <v>0</v>
      </c>
      <c r="AG16">
        <f t="shared" si="5"/>
        <v>-43.120030871602246</v>
      </c>
      <c r="AH16">
        <f t="shared" si="6"/>
        <v>-2827.7971602560924</v>
      </c>
      <c r="AI16">
        <f t="shared" si="7"/>
        <v>-2870.9171911276949</v>
      </c>
      <c r="AJ16">
        <f t="shared" si="8"/>
        <v>-1445.3261635054441</v>
      </c>
      <c r="AK16">
        <f t="shared" si="30"/>
        <v>1033.8940520064089</v>
      </c>
      <c r="AL16">
        <f t="shared" si="9"/>
        <v>-3282.3493026267306</v>
      </c>
      <c r="AN16">
        <f t="shared" si="10"/>
        <v>0</v>
      </c>
      <c r="AO16">
        <f t="shared" si="11"/>
        <v>0</v>
      </c>
      <c r="AP16">
        <f t="shared" si="12"/>
        <v>-16.108780659093572</v>
      </c>
      <c r="AQ16">
        <f t="shared" si="13"/>
        <v>-1056.4084320489828</v>
      </c>
      <c r="AR16">
        <f t="shared" si="14"/>
        <v>-1072.5172127080766</v>
      </c>
      <c r="AS16">
        <f t="shared" si="15"/>
        <v>-539.94493227720841</v>
      </c>
      <c r="AT16">
        <f t="shared" si="16"/>
        <v>386.24212858532832</v>
      </c>
      <c r="AU16">
        <f t="shared" si="17"/>
        <v>-1226.2200163999569</v>
      </c>
      <c r="AW16">
        <v>13</v>
      </c>
      <c r="AX16">
        <f>IF(Z16&gt;0, (R16*SUMPRODUCT(K16:$K$98, X16:$X$98)-K16*$AZ$3)/Z16, 0)</f>
        <v>18802.446176873415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1.706887E-3</v>
      </c>
      <c r="Q17" s="5">
        <f t="shared" si="29"/>
        <v>50</v>
      </c>
      <c r="R17">
        <f t="shared" si="0"/>
        <v>2000000</v>
      </c>
      <c r="S17">
        <f t="shared" si="1"/>
        <v>20488.306976103071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16215.241192168427</v>
      </c>
      <c r="AC17">
        <f t="shared" si="2"/>
        <v>17462.278094579946</v>
      </c>
      <c r="AE17">
        <f t="shared" si="3"/>
        <v>0</v>
      </c>
      <c r="AF17">
        <f t="shared" si="4"/>
        <v>0</v>
      </c>
      <c r="AG17">
        <f t="shared" si="5"/>
        <v>-42.615229542751891</v>
      </c>
      <c r="AH17">
        <f t="shared" si="6"/>
        <v>-2944.0408053734623</v>
      </c>
      <c r="AI17">
        <f t="shared" si="7"/>
        <v>-2986.6560349162141</v>
      </c>
      <c r="AJ17">
        <f t="shared" si="8"/>
        <v>-1247.0369024115189</v>
      </c>
      <c r="AK17">
        <f t="shared" si="30"/>
        <v>1135.0668834517901</v>
      </c>
      <c r="AL17">
        <f t="shared" si="9"/>
        <v>-3098.6260538759425</v>
      </c>
      <c r="AN17">
        <f t="shared" si="10"/>
        <v>0</v>
      </c>
      <c r="AO17">
        <f t="shared" si="11"/>
        <v>0</v>
      </c>
      <c r="AP17">
        <f t="shared" si="12"/>
        <v>-14.214461593044444</v>
      </c>
      <c r="AQ17">
        <f t="shared" si="13"/>
        <v>-981.9952961735089</v>
      </c>
      <c r="AR17">
        <f t="shared" si="14"/>
        <v>-996.20975776655337</v>
      </c>
      <c r="AS17">
        <f t="shared" si="15"/>
        <v>-415.95360026524895</v>
      </c>
      <c r="AT17">
        <f t="shared" si="16"/>
        <v>378.60560164708295</v>
      </c>
      <c r="AU17">
        <f t="shared" si="17"/>
        <v>-1033.5577563847191</v>
      </c>
      <c r="AW17">
        <v>14</v>
      </c>
      <c r="AX17">
        <f>IF(Z17&gt;0, (R17*SUMPRODUCT(K17:$K$98, X17:$X$98)-K17*$AZ$3)/Z17, 0)</f>
        <v>20488.306976103071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1.7980839999999999E-3</v>
      </c>
      <c r="Q18" s="5">
        <f t="shared" si="29"/>
        <v>50</v>
      </c>
      <c r="R18">
        <f t="shared" si="0"/>
        <v>2000000</v>
      </c>
      <c r="S18">
        <f t="shared" si="1"/>
        <v>22008.847460584369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17462.278094579946</v>
      </c>
      <c r="AC18">
        <f t="shared" si="2"/>
        <v>18536.930418460463</v>
      </c>
      <c r="AE18">
        <f t="shared" si="3"/>
        <v>0</v>
      </c>
      <c r="AF18">
        <f t="shared" si="4"/>
        <v>0</v>
      </c>
      <c r="AG18">
        <f t="shared" si="5"/>
        <v>-42.112451484927227</v>
      </c>
      <c r="AH18">
        <f t="shared" si="6"/>
        <v>-3065.0304958859797</v>
      </c>
      <c r="AI18">
        <f t="shared" si="7"/>
        <v>-3107.1429473709068</v>
      </c>
      <c r="AJ18">
        <f t="shared" si="8"/>
        <v>-1074.6523238805166</v>
      </c>
      <c r="AK18">
        <f t="shared" si="30"/>
        <v>1222.3594666205963</v>
      </c>
      <c r="AL18">
        <f t="shared" si="9"/>
        <v>-2959.4358046308271</v>
      </c>
      <c r="AN18">
        <f t="shared" si="10"/>
        <v>0</v>
      </c>
      <c r="AO18">
        <f t="shared" si="11"/>
        <v>0</v>
      </c>
      <c r="AP18">
        <f t="shared" si="12"/>
        <v>-12.54174837603119</v>
      </c>
      <c r="AQ18">
        <f t="shared" si="13"/>
        <v>-912.8141413952759</v>
      </c>
      <c r="AR18">
        <f t="shared" si="14"/>
        <v>-925.35588977130703</v>
      </c>
      <c r="AS18">
        <f t="shared" si="15"/>
        <v>-320.04831261487186</v>
      </c>
      <c r="AT18">
        <f t="shared" si="16"/>
        <v>364.03781577290209</v>
      </c>
      <c r="AU18">
        <f t="shared" si="17"/>
        <v>-881.36638661327686</v>
      </c>
      <c r="AW18">
        <v>15</v>
      </c>
      <c r="AX18">
        <f>IF(Z18&gt;0, (R18*SUMPRODUCT(K18:$K$98, X18:$X$98)-K18*$AZ$3)/Z18, 0)</f>
        <v>22008.847460584369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1.9035300000000001E-3</v>
      </c>
      <c r="Q19" s="5">
        <f t="shared" si="29"/>
        <v>50</v>
      </c>
      <c r="R19">
        <f t="shared" si="0"/>
        <v>2000000</v>
      </c>
      <c r="S19">
        <f t="shared" si="1"/>
        <v>23383.638689491196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18536.930418460463</v>
      </c>
      <c r="AC19">
        <f t="shared" si="2"/>
        <v>19460.408794970564</v>
      </c>
      <c r="AE19">
        <f t="shared" si="3"/>
        <v>0</v>
      </c>
      <c r="AF19">
        <f t="shared" si="4"/>
        <v>0</v>
      </c>
      <c r="AG19">
        <f t="shared" si="5"/>
        <v>-41.611164655302844</v>
      </c>
      <c r="AH19">
        <f t="shared" si="6"/>
        <v>-3206.4925910041411</v>
      </c>
      <c r="AI19">
        <f t="shared" si="7"/>
        <v>-3248.1037556594438</v>
      </c>
      <c r="AJ19">
        <f t="shared" si="8"/>
        <v>-923.47837651010195</v>
      </c>
      <c r="AK19">
        <f t="shared" si="30"/>
        <v>1297.5851292922325</v>
      </c>
      <c r="AL19">
        <f t="shared" si="9"/>
        <v>-2873.9970028773132</v>
      </c>
      <c r="AN19">
        <f t="shared" si="10"/>
        <v>0</v>
      </c>
      <c r="AO19">
        <f t="shared" si="11"/>
        <v>0</v>
      </c>
      <c r="AP19">
        <f t="shared" si="12"/>
        <v>-11.064694016057722</v>
      </c>
      <c r="AQ19">
        <f t="shared" si="13"/>
        <v>-852.62836736523752</v>
      </c>
      <c r="AR19">
        <f t="shared" si="14"/>
        <v>-863.69306138129514</v>
      </c>
      <c r="AS19">
        <f t="shared" si="15"/>
        <v>-245.55923274855664</v>
      </c>
      <c r="AT19">
        <f t="shared" si="16"/>
        <v>345.03678362137777</v>
      </c>
      <c r="AU19">
        <f t="shared" si="17"/>
        <v>-764.21551050847404</v>
      </c>
      <c r="AW19">
        <v>16</v>
      </c>
      <c r="AX19">
        <f>IF(Z19&gt;0, (R19*SUMPRODUCT(K19:$K$98, X19:$X$98)-K19*$AZ$3)/Z19, 0)</f>
        <v>23383.638689491196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2.008026E-3</v>
      </c>
      <c r="Q20" s="5">
        <f t="shared" si="29"/>
        <v>50</v>
      </c>
      <c r="R20">
        <f t="shared" si="0"/>
        <v>2000000</v>
      </c>
      <c r="S20">
        <f t="shared" si="1"/>
        <v>24624.896853412523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19460.408794970564</v>
      </c>
      <c r="AC20">
        <f t="shared" si="2"/>
        <v>20247.327318592277</v>
      </c>
      <c r="AE20">
        <f t="shared" si="3"/>
        <v>0</v>
      </c>
      <c r="AF20">
        <f t="shared" si="4"/>
        <v>0</v>
      </c>
      <c r="AG20">
        <f t="shared" si="5"/>
        <v>-41.111496708231684</v>
      </c>
      <c r="AH20">
        <f t="shared" si="6"/>
        <v>-3342.2520207251659</v>
      </c>
      <c r="AI20">
        <f t="shared" si="7"/>
        <v>-3383.3635174333976</v>
      </c>
      <c r="AJ20">
        <f t="shared" si="8"/>
        <v>-786.91852362171267</v>
      </c>
      <c r="AK20">
        <f t="shared" si="30"/>
        <v>1362.2286156479397</v>
      </c>
      <c r="AL20">
        <f t="shared" si="9"/>
        <v>-2808.0534254071708</v>
      </c>
      <c r="AN20">
        <f t="shared" si="10"/>
        <v>0</v>
      </c>
      <c r="AO20">
        <f t="shared" si="11"/>
        <v>0</v>
      </c>
      <c r="AP20">
        <f t="shared" si="12"/>
        <v>-9.7605615023489776</v>
      </c>
      <c r="AQ20">
        <f t="shared" si="13"/>
        <v>-793.50690236744003</v>
      </c>
      <c r="AR20">
        <f t="shared" si="14"/>
        <v>-803.26746386978903</v>
      </c>
      <c r="AS20">
        <f t="shared" si="15"/>
        <v>-186.82770665485103</v>
      </c>
      <c r="AT20">
        <f t="shared" si="16"/>
        <v>323.41600885158635</v>
      </c>
      <c r="AU20">
        <f t="shared" si="17"/>
        <v>-666.67916167305373</v>
      </c>
      <c r="AW20">
        <v>17</v>
      </c>
      <c r="AX20">
        <f>IF(Z20&gt;0, (R20*SUMPRODUCT(K20:$K$98, X20:$X$98)-K20*$AZ$3)/Z20, 0)</f>
        <v>24624.896853412523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2.1277219999999999E-3</v>
      </c>
      <c r="Q21" s="5">
        <f t="shared" si="29"/>
        <v>50</v>
      </c>
      <c r="R21">
        <f t="shared" si="0"/>
        <v>2000000</v>
      </c>
      <c r="S21">
        <f t="shared" si="1"/>
        <v>25752.528749904002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20247.327318592277</v>
      </c>
      <c r="AC21">
        <f t="shared" si="2"/>
        <v>20917.701568891753</v>
      </c>
      <c r="AE21">
        <f t="shared" si="3"/>
        <v>0</v>
      </c>
      <c r="AF21">
        <f t="shared" si="4"/>
        <v>0</v>
      </c>
      <c r="AG21">
        <f t="shared" si="5"/>
        <v>-40.612907905150344</v>
      </c>
      <c r="AH21">
        <f t="shared" si="6"/>
        <v>-3498.9534399612853</v>
      </c>
      <c r="AI21">
        <f t="shared" si="7"/>
        <v>-3539.5663478664355</v>
      </c>
      <c r="AJ21">
        <f t="shared" si="8"/>
        <v>-670.37425029947553</v>
      </c>
      <c r="AK21">
        <f t="shared" si="30"/>
        <v>1417.3129123014596</v>
      </c>
      <c r="AL21">
        <f t="shared" si="9"/>
        <v>-2792.6276858644515</v>
      </c>
      <c r="AN21">
        <f t="shared" si="10"/>
        <v>0</v>
      </c>
      <c r="AO21">
        <f t="shared" si="11"/>
        <v>0</v>
      </c>
      <c r="AP21">
        <f t="shared" si="12"/>
        <v>-8.6090965409683822</v>
      </c>
      <c r="AQ21">
        <f t="shared" si="13"/>
        <v>-741.70576574646316</v>
      </c>
      <c r="AR21">
        <f t="shared" si="14"/>
        <v>-750.31486228743154</v>
      </c>
      <c r="AS21">
        <f t="shared" si="15"/>
        <v>-142.10547673380452</v>
      </c>
      <c r="AT21">
        <f t="shared" si="16"/>
        <v>300.44102528341602</v>
      </c>
      <c r="AU21">
        <f t="shared" si="17"/>
        <v>-591.97931373782001</v>
      </c>
      <c r="AW21">
        <v>18</v>
      </c>
      <c r="AX21">
        <f>IF(Z21&gt;0, (R21*SUMPRODUCT(K21:$K$98, X21:$X$98)-K21*$AZ$3)/Z21, 0)</f>
        <v>25752.528749904002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2.2569180000000001E-3</v>
      </c>
      <c r="Q22" s="5">
        <f t="shared" si="29"/>
        <v>50</v>
      </c>
      <c r="R22">
        <f t="shared" si="0"/>
        <v>2000000</v>
      </c>
      <c r="S22">
        <f t="shared" si="1"/>
        <v>26776.728047687175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20917.701568891753</v>
      </c>
      <c r="AC22">
        <f t="shared" si="2"/>
        <v>21483.032546597889</v>
      </c>
      <c r="AE22">
        <f t="shared" si="3"/>
        <v>0</v>
      </c>
      <c r="AF22">
        <f t="shared" si="4"/>
        <v>0</v>
      </c>
      <c r="AG22">
        <f t="shared" si="5"/>
        <v>-40.115118823215361</v>
      </c>
      <c r="AH22">
        <f t="shared" si="6"/>
        <v>-3666.4001153390441</v>
      </c>
      <c r="AI22">
        <f t="shared" si="7"/>
        <v>-3706.5152341622593</v>
      </c>
      <c r="AJ22">
        <f t="shared" si="8"/>
        <v>-565.33097770613676</v>
      </c>
      <c r="AK22">
        <f t="shared" si="30"/>
        <v>1464.2391098224227</v>
      </c>
      <c r="AL22">
        <f t="shared" si="9"/>
        <v>-2807.607102045974</v>
      </c>
      <c r="AN22">
        <f t="shared" si="10"/>
        <v>0</v>
      </c>
      <c r="AO22">
        <f t="shared" si="11"/>
        <v>0</v>
      </c>
      <c r="AP22">
        <f t="shared" si="12"/>
        <v>-7.5924781701889721</v>
      </c>
      <c r="AQ22">
        <f t="shared" si="13"/>
        <v>-693.92946239461708</v>
      </c>
      <c r="AR22">
        <f t="shared" si="14"/>
        <v>-701.52194056480607</v>
      </c>
      <c r="AS22">
        <f t="shared" si="15"/>
        <v>-106.99863874468744</v>
      </c>
      <c r="AT22">
        <f t="shared" si="16"/>
        <v>277.13250772748415</v>
      </c>
      <c r="AU22">
        <f t="shared" si="17"/>
        <v>-531.38807158200939</v>
      </c>
      <c r="AW22">
        <v>19</v>
      </c>
      <c r="AX22">
        <f>IF(Z22&gt;0, (R22*SUMPRODUCT(K22:$K$98, X22:$X$98)-K22*$AZ$3)/Z22, 0)</f>
        <v>26776.728047687175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2.397513E-3</v>
      </c>
      <c r="Q23" s="5">
        <f t="shared" si="29"/>
        <v>50</v>
      </c>
      <c r="R23">
        <f t="shared" si="0"/>
        <v>2000000</v>
      </c>
      <c r="S23">
        <f t="shared" si="1"/>
        <v>27709.899464390688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21483.032546597889</v>
      </c>
      <c r="AC23">
        <f t="shared" si="2"/>
        <v>21956.100176571668</v>
      </c>
      <c r="AE23">
        <f t="shared" si="3"/>
        <v>0</v>
      </c>
      <c r="AF23">
        <f t="shared" si="4"/>
        <v>0</v>
      </c>
      <c r="AG23">
        <f t="shared" si="5"/>
        <v>-39.617791116108009</v>
      </c>
      <c r="AH23">
        <f t="shared" si="6"/>
        <v>-3847.0607550081413</v>
      </c>
      <c r="AI23">
        <f t="shared" si="7"/>
        <v>-3886.6785461242494</v>
      </c>
      <c r="AJ23">
        <f t="shared" si="8"/>
        <v>-473.06762997377882</v>
      </c>
      <c r="AK23">
        <f t="shared" si="30"/>
        <v>1503.8122782618525</v>
      </c>
      <c r="AL23">
        <f t="shared" si="9"/>
        <v>-2855.9338978361752</v>
      </c>
      <c r="AN23">
        <f t="shared" si="10"/>
        <v>0</v>
      </c>
      <c r="AO23">
        <f t="shared" si="11"/>
        <v>0</v>
      </c>
      <c r="AP23">
        <f t="shared" si="12"/>
        <v>-6.6949556458677133</v>
      </c>
      <c r="AQ23">
        <f t="shared" si="13"/>
        <v>-650.10946840158113</v>
      </c>
      <c r="AR23">
        <f t="shared" si="14"/>
        <v>-656.80442404744883</v>
      </c>
      <c r="AS23">
        <f t="shared" si="15"/>
        <v>-79.943043540418017</v>
      </c>
      <c r="AT23">
        <f t="shared" si="16"/>
        <v>254.12715396393958</v>
      </c>
      <c r="AU23">
        <f t="shared" si="17"/>
        <v>-482.62031362392725</v>
      </c>
      <c r="AW23">
        <v>20</v>
      </c>
      <c r="AX23">
        <f>IF(Z23&gt;0, (R23*SUMPRODUCT(K23:$K$98, X23:$X$98)-K23*$AZ$3)/Z23, 0)</f>
        <v>27709.899464390688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2.5466569999999999E-3</v>
      </c>
      <c r="Q24" s="5">
        <f t="shared" si="29"/>
        <v>50</v>
      </c>
      <c r="R24">
        <f t="shared" si="0"/>
        <v>2000000</v>
      </c>
      <c r="S24">
        <f t="shared" si="1"/>
        <v>28562.807941550556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21956.100176571668</v>
      </c>
      <c r="AC24">
        <f t="shared" si="2"/>
        <v>22347.95239778472</v>
      </c>
      <c r="AE24">
        <f t="shared" si="3"/>
        <v>0</v>
      </c>
      <c r="AF24">
        <f t="shared" si="4"/>
        <v>0</v>
      </c>
      <c r="AG24">
        <f t="shared" si="5"/>
        <v>-39.120720279876558</v>
      </c>
      <c r="AH24">
        <f t="shared" si="6"/>
        <v>-4035.7170028149708</v>
      </c>
      <c r="AI24">
        <f t="shared" si="7"/>
        <v>-4074.8377230948472</v>
      </c>
      <c r="AJ24">
        <f t="shared" si="8"/>
        <v>-391.85222121305196</v>
      </c>
      <c r="AK24">
        <f t="shared" si="30"/>
        <v>1536.927012360017</v>
      </c>
      <c r="AL24">
        <f t="shared" si="9"/>
        <v>-2929.762931947882</v>
      </c>
      <c r="AN24">
        <f t="shared" si="10"/>
        <v>0</v>
      </c>
      <c r="AO24">
        <f t="shared" si="11"/>
        <v>0</v>
      </c>
      <c r="AP24">
        <f t="shared" si="12"/>
        <v>-5.9026395837042838</v>
      </c>
      <c r="AQ24">
        <f t="shared" si="13"/>
        <v>-608.91984500851902</v>
      </c>
      <c r="AR24">
        <f t="shared" si="14"/>
        <v>-614.8224845922233</v>
      </c>
      <c r="AS24">
        <f t="shared" si="15"/>
        <v>-59.123717951695809</v>
      </c>
      <c r="AT24">
        <f t="shared" si="16"/>
        <v>231.89568483193645</v>
      </c>
      <c r="AU24">
        <f t="shared" si="17"/>
        <v>-442.05051771198259</v>
      </c>
      <c r="AW24">
        <v>21</v>
      </c>
      <c r="AX24">
        <f>IF(Z24&gt;0, (R24*SUMPRODUCT(K24:$K$98, X24:$X$98)-K24*$AZ$3)/Z24, 0)</f>
        <v>28562.807941550556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3.8442260000000001E-3</v>
      </c>
      <c r="Q25" s="5">
        <f t="shared" si="29"/>
        <v>50</v>
      </c>
      <c r="R25">
        <f t="shared" si="0"/>
        <v>2000000</v>
      </c>
      <c r="S25">
        <f t="shared" si="1"/>
        <v>29380.339714331825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22347.95239778472</v>
      </c>
      <c r="AC25">
        <f t="shared" si="2"/>
        <v>22669.355489932124</v>
      </c>
      <c r="AE25">
        <f t="shared" si="3"/>
        <v>0</v>
      </c>
      <c r="AF25">
        <f t="shared" si="4"/>
        <v>0</v>
      </c>
      <c r="AG25">
        <f t="shared" si="5"/>
        <v>-38.579124187039163</v>
      </c>
      <c r="AH25">
        <f t="shared" si="6"/>
        <v>-6015.5556015451502</v>
      </c>
      <c r="AI25">
        <f t="shared" si="7"/>
        <v>-6054.1347257321895</v>
      </c>
      <c r="AJ25">
        <f t="shared" si="8"/>
        <v>-321.4030921474041</v>
      </c>
      <c r="AK25">
        <f t="shared" si="30"/>
        <v>1564.3566678449306</v>
      </c>
      <c r="AL25">
        <f t="shared" si="9"/>
        <v>-4811.181150034663</v>
      </c>
      <c r="AN25">
        <f t="shared" si="10"/>
        <v>0</v>
      </c>
      <c r="AO25">
        <f t="shared" si="11"/>
        <v>0</v>
      </c>
      <c r="AP25">
        <f t="shared" si="12"/>
        <v>-5.1972518815276212</v>
      </c>
      <c r="AQ25">
        <f t="shared" si="13"/>
        <v>-810.39573415375662</v>
      </c>
      <c r="AR25">
        <f t="shared" si="14"/>
        <v>-815.5929860352843</v>
      </c>
      <c r="AS25">
        <f t="shared" si="15"/>
        <v>-43.298360462860749</v>
      </c>
      <c r="AT25">
        <f t="shared" si="16"/>
        <v>210.74495097192425</v>
      </c>
      <c r="AU25">
        <f t="shared" si="17"/>
        <v>-648.14639552622077</v>
      </c>
      <c r="AW25">
        <v>22</v>
      </c>
      <c r="AX25">
        <f>IF(Z25&gt;0, (R25*SUMPRODUCT(K25:$K$98, X25:$X$98)-K25*$AZ$3)/Z25, 0)</f>
        <v>29380.339714331825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5.3300140000000001E-3</v>
      </c>
      <c r="Q26" s="5">
        <f t="shared" si="29"/>
        <v>50</v>
      </c>
      <c r="R26">
        <f t="shared" si="0"/>
        <v>2000000</v>
      </c>
      <c r="S26">
        <f t="shared" si="1"/>
        <v>29864.405908860364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22669.355489932124</v>
      </c>
      <c r="AC26">
        <f t="shared" si="2"/>
        <v>22689.60523538187</v>
      </c>
      <c r="AE26">
        <f t="shared" si="3"/>
        <v>0</v>
      </c>
      <c r="AF26">
        <f t="shared" si="4"/>
        <v>0</v>
      </c>
      <c r="AG26">
        <f t="shared" si="5"/>
        <v>-37.98770567314412</v>
      </c>
      <c r="AH26">
        <f t="shared" si="6"/>
        <v>-8225.0908809862958</v>
      </c>
      <c r="AI26">
        <f t="shared" si="7"/>
        <v>-8263.0785866594397</v>
      </c>
      <c r="AJ26">
        <f t="shared" si="8"/>
        <v>-20.249745449746115</v>
      </c>
      <c r="AK26">
        <f t="shared" si="30"/>
        <v>1586.8548842952489</v>
      </c>
      <c r="AL26">
        <f t="shared" si="9"/>
        <v>-6696.4734478139371</v>
      </c>
      <c r="AN26">
        <f t="shared" si="10"/>
        <v>0</v>
      </c>
      <c r="AO26">
        <f t="shared" si="11"/>
        <v>0</v>
      </c>
      <c r="AP26">
        <f t="shared" si="12"/>
        <v>-4.5692660155556046</v>
      </c>
      <c r="AQ26">
        <f t="shared" si="13"/>
        <v>-989.3366175024488</v>
      </c>
      <c r="AR26">
        <f t="shared" si="14"/>
        <v>-993.90588351800432</v>
      </c>
      <c r="AS26">
        <f t="shared" si="15"/>
        <v>-2.4356952352768544</v>
      </c>
      <c r="AT26">
        <f t="shared" si="16"/>
        <v>190.87128232528971</v>
      </c>
      <c r="AU26">
        <f t="shared" si="17"/>
        <v>-805.47029642799146</v>
      </c>
      <c r="AW26">
        <v>23</v>
      </c>
      <c r="AX26">
        <f>IF(Z26&gt;0, (R26*SUMPRODUCT(K26:$K$98, X26:$X$98)-K26*$AZ$3)/Z26, 0)</f>
        <v>29864.405908860364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6.9004050000000001E-3</v>
      </c>
      <c r="Q27" s="5">
        <f t="shared" si="29"/>
        <v>50</v>
      </c>
      <c r="R27">
        <f t="shared" si="0"/>
        <v>2000000</v>
      </c>
      <c r="S27">
        <f t="shared" si="1"/>
        <v>30046.186752379883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22689.60523538187</v>
      </c>
      <c r="AC27">
        <f t="shared" si="2"/>
        <v>22441.916367525409</v>
      </c>
      <c r="AE27">
        <f t="shared" si="3"/>
        <v>0</v>
      </c>
      <c r="AF27">
        <f t="shared" si="4"/>
        <v>0</v>
      </c>
      <c r="AG27">
        <f t="shared" si="5"/>
        <v>-37.345698062247187</v>
      </c>
      <c r="AH27">
        <f t="shared" si="6"/>
        <v>-10485.222166619682</v>
      </c>
      <c r="AI27">
        <f t="shared" si="7"/>
        <v>-10522.567864681929</v>
      </c>
      <c r="AJ27">
        <f t="shared" si="8"/>
        <v>247.688867856461</v>
      </c>
      <c r="AK27">
        <f t="shared" si="30"/>
        <v>1588.2723664767311</v>
      </c>
      <c r="AL27">
        <f t="shared" si="9"/>
        <v>-8686.6066303487369</v>
      </c>
      <c r="AN27">
        <f t="shared" si="10"/>
        <v>0</v>
      </c>
      <c r="AO27">
        <f t="shared" si="11"/>
        <v>0</v>
      </c>
      <c r="AP27">
        <f t="shared" si="12"/>
        <v>-4.0107531869106952</v>
      </c>
      <c r="AQ27">
        <f t="shared" si="13"/>
        <v>-1126.0637878596417</v>
      </c>
      <c r="AR27">
        <f t="shared" si="14"/>
        <v>-1130.0745410465524</v>
      </c>
      <c r="AS27">
        <f t="shared" si="15"/>
        <v>26.600625176741612</v>
      </c>
      <c r="AT27">
        <f t="shared" si="16"/>
        <v>170.57301874264206</v>
      </c>
      <c r="AU27">
        <f t="shared" si="17"/>
        <v>-932.90089712716883</v>
      </c>
      <c r="AW27">
        <v>24</v>
      </c>
      <c r="AX27">
        <f>IF(Z27&gt;0, (R27*SUMPRODUCT(K27:$K$98, X27:$X$98)-K27*$AZ$3)/Z27, 0)</f>
        <v>30046.186752379883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8.6257439999999994E-3</v>
      </c>
      <c r="Q28" s="5">
        <f t="shared" si="29"/>
        <v>50</v>
      </c>
      <c r="R28">
        <f t="shared" si="0"/>
        <v>2000000</v>
      </c>
      <c r="S28">
        <f t="shared" si="1"/>
        <v>29983.59360850351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22441.916367525409</v>
      </c>
      <c r="AC28">
        <f t="shared" si="2"/>
        <v>21978.038070421113</v>
      </c>
      <c r="AE28">
        <f t="shared" si="3"/>
        <v>0</v>
      </c>
      <c r="AF28">
        <f t="shared" si="4"/>
        <v>0</v>
      </c>
      <c r="AG28">
        <f t="shared" si="5"/>
        <v>-36.65010665063847</v>
      </c>
      <c r="AH28">
        <f t="shared" si="6"/>
        <v>-12885.377239449612</v>
      </c>
      <c r="AI28">
        <f t="shared" si="7"/>
        <v>-12922.027346100251</v>
      </c>
      <c r="AJ28">
        <f t="shared" si="8"/>
        <v>463.87829710429651</v>
      </c>
      <c r="AK28">
        <f t="shared" si="30"/>
        <v>1570.9341457267788</v>
      </c>
      <c r="AL28">
        <f t="shared" si="9"/>
        <v>-10887.214903269176</v>
      </c>
      <c r="AN28">
        <f t="shared" si="10"/>
        <v>0</v>
      </c>
      <c r="AO28">
        <f t="shared" si="11"/>
        <v>0</v>
      </c>
      <c r="AP28">
        <f t="shared" si="12"/>
        <v>-3.514330290003671</v>
      </c>
      <c r="AQ28">
        <f t="shared" si="13"/>
        <v>-1235.5617941955643</v>
      </c>
      <c r="AR28">
        <f t="shared" si="14"/>
        <v>-1239.076124485568</v>
      </c>
      <c r="AS28">
        <f t="shared" si="15"/>
        <v>44.480676848468377</v>
      </c>
      <c r="AT28">
        <f t="shared" si="16"/>
        <v>150.63479908952689</v>
      </c>
      <c r="AU28">
        <f t="shared" si="17"/>
        <v>-1043.9606485475729</v>
      </c>
      <c r="AW28">
        <v>25</v>
      </c>
      <c r="AX28">
        <f>IF(Z28&gt;0, (R28*SUMPRODUCT(K28:$K$98, X28:$X$98)-K28*$AZ$3)/Z28, 0)</f>
        <v>29983.59360850351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1.0476563E-2</v>
      </c>
      <c r="Q29" s="5">
        <f t="shared" si="29"/>
        <v>50</v>
      </c>
      <c r="R29">
        <f t="shared" si="0"/>
        <v>2000000</v>
      </c>
      <c r="S29">
        <f t="shared" si="1"/>
        <v>29712.991903034628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21978.038070421113</v>
      </c>
      <c r="AC29">
        <f t="shared" si="2"/>
        <v>21333.713321542826</v>
      </c>
      <c r="AE29">
        <f t="shared" si="3"/>
        <v>0</v>
      </c>
      <c r="AF29">
        <f t="shared" si="4"/>
        <v>0</v>
      </c>
      <c r="AG29">
        <f t="shared" si="5"/>
        <v>-35.899638432849947</v>
      </c>
      <c r="AH29">
        <f t="shared" si="6"/>
        <v>-15358.686051285316</v>
      </c>
      <c r="AI29">
        <f t="shared" si="7"/>
        <v>-15394.585689718166</v>
      </c>
      <c r="AJ29">
        <f t="shared" si="8"/>
        <v>644.32474887828721</v>
      </c>
      <c r="AK29">
        <f t="shared" si="30"/>
        <v>1538.462664929478</v>
      </c>
      <c r="AL29">
        <f t="shared" si="9"/>
        <v>-13211.7982759104</v>
      </c>
      <c r="AN29">
        <f t="shared" si="10"/>
        <v>0</v>
      </c>
      <c r="AO29">
        <f t="shared" si="11"/>
        <v>0</v>
      </c>
      <c r="AP29">
        <f t="shared" si="12"/>
        <v>-3.0735436468014301</v>
      </c>
      <c r="AQ29">
        <f t="shared" si="13"/>
        <v>-1314.9322387868474</v>
      </c>
      <c r="AR29">
        <f t="shared" si="14"/>
        <v>-1318.0057824336486</v>
      </c>
      <c r="AS29">
        <f t="shared" si="15"/>
        <v>55.163793420817818</v>
      </c>
      <c r="AT29">
        <f t="shared" si="16"/>
        <v>131.71531402690545</v>
      </c>
      <c r="AU29">
        <f t="shared" si="17"/>
        <v>-1131.1266749859253</v>
      </c>
      <c r="AW29">
        <v>26</v>
      </c>
      <c r="AX29">
        <f>IF(Z29&gt;0, (R29*SUMPRODUCT(K29:$K$98, X29:$X$98)-K29*$AZ$3)/Z29, 0)</f>
        <v>29712.991903034628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1.2607808E-2</v>
      </c>
      <c r="Q30" s="5">
        <f t="shared" si="29"/>
        <v>50</v>
      </c>
      <c r="R30">
        <f t="shared" si="0"/>
        <v>2000000</v>
      </c>
      <c r="S30">
        <f t="shared" si="1"/>
        <v>29278.750429250107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21333.713321542826</v>
      </c>
      <c r="AC30">
        <f t="shared" si="2"/>
        <v>20546.671301789254</v>
      </c>
      <c r="AE30">
        <f t="shared" si="3"/>
        <v>0</v>
      </c>
      <c r="AF30">
        <f t="shared" si="4"/>
        <v>0</v>
      </c>
      <c r="AG30">
        <f t="shared" si="5"/>
        <v>-35.088026299890664</v>
      </c>
      <c r="AH30">
        <f t="shared" si="6"/>
        <v>-18104.629945231722</v>
      </c>
      <c r="AI30">
        <f t="shared" si="7"/>
        <v>-18139.717971531612</v>
      </c>
      <c r="AJ30">
        <f t="shared" si="8"/>
        <v>787.04201975357137</v>
      </c>
      <c r="AK30">
        <f t="shared" si="30"/>
        <v>1493.3599325079979</v>
      </c>
      <c r="AL30">
        <f t="shared" si="9"/>
        <v>-15859.316019270043</v>
      </c>
      <c r="AN30">
        <f t="shared" si="10"/>
        <v>0</v>
      </c>
      <c r="AO30">
        <f t="shared" si="11"/>
        <v>0</v>
      </c>
      <c r="AP30">
        <f t="shared" si="12"/>
        <v>-2.6821942519240394</v>
      </c>
      <c r="AQ30">
        <f t="shared" si="13"/>
        <v>-1383.9517206604373</v>
      </c>
      <c r="AR30">
        <f t="shared" si="14"/>
        <v>-1386.6339149123612</v>
      </c>
      <c r="AS30">
        <f t="shared" si="15"/>
        <v>60.162961671409072</v>
      </c>
      <c r="AT30">
        <f t="shared" si="16"/>
        <v>114.15522186379303</v>
      </c>
      <c r="AU30">
        <f t="shared" si="17"/>
        <v>-1212.3157313771592</v>
      </c>
      <c r="AW30">
        <v>27</v>
      </c>
      <c r="AX30">
        <f>IF(Z30&gt;0, (R30*SUMPRODUCT(K30:$K$98, X30:$X$98)-K30*$AZ$3)/Z30, 0)</f>
        <v>29278.750429250107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1.5033739000000001E-2</v>
      </c>
      <c r="Q31" s="5">
        <f t="shared" si="29"/>
        <v>50</v>
      </c>
      <c r="R31">
        <f t="shared" si="0"/>
        <v>2000000</v>
      </c>
      <c r="S31">
        <f t="shared" si="1"/>
        <v>28696.661374495139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20546.671301789254</v>
      </c>
      <c r="AC31">
        <f t="shared" si="2"/>
        <v>19634.050133837103</v>
      </c>
      <c r="AE31">
        <f t="shared" si="3"/>
        <v>0</v>
      </c>
      <c r="AF31">
        <f t="shared" si="4"/>
        <v>0</v>
      </c>
      <c r="AG31">
        <f t="shared" si="5"/>
        <v>-34.209641807474064</v>
      </c>
      <c r="AH31">
        <f t="shared" si="6"/>
        <v>-21100.169176707677</v>
      </c>
      <c r="AI31">
        <f t="shared" si="7"/>
        <v>-21134.37881851515</v>
      </c>
      <c r="AJ31">
        <f t="shared" si="8"/>
        <v>912.62116795215115</v>
      </c>
      <c r="AK31">
        <f t="shared" si="30"/>
        <v>1438.2669911252478</v>
      </c>
      <c r="AL31">
        <f t="shared" si="9"/>
        <v>-18783.49065943775</v>
      </c>
      <c r="AN31">
        <f t="shared" si="10"/>
        <v>0</v>
      </c>
      <c r="AO31">
        <f t="shared" si="11"/>
        <v>0</v>
      </c>
      <c r="AP31">
        <f t="shared" si="12"/>
        <v>-2.3348650902447075</v>
      </c>
      <c r="AQ31">
        <f t="shared" si="13"/>
        <v>-1440.121726097366</v>
      </c>
      <c r="AR31">
        <f t="shared" si="14"/>
        <v>-1442.4565911876107</v>
      </c>
      <c r="AS31">
        <f t="shared" si="15"/>
        <v>62.287916303300371</v>
      </c>
      <c r="AT31">
        <f t="shared" si="16"/>
        <v>98.164120131066412</v>
      </c>
      <c r="AU31">
        <f t="shared" si="17"/>
        <v>-1282.0045547532438</v>
      </c>
      <c r="AW31">
        <v>28</v>
      </c>
      <c r="AX31">
        <f>IF(Z31&gt;0, (R31*SUMPRODUCT(K31:$K$98, X31:$X$98)-K31*$AZ$3)/Z31, 0)</f>
        <v>28696.661374495139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1.7719183999999999E-2</v>
      </c>
      <c r="Q32" s="5">
        <f t="shared" si="29"/>
        <v>50</v>
      </c>
      <c r="R32">
        <f t="shared" si="0"/>
        <v>2000000</v>
      </c>
      <c r="S32">
        <f t="shared" si="1"/>
        <v>27982.54330534982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19634.050133837103</v>
      </c>
      <c r="AC32">
        <f t="shared" si="2"/>
        <v>18614.759258372131</v>
      </c>
      <c r="AE32">
        <f t="shared" si="3"/>
        <v>0</v>
      </c>
      <c r="AF32">
        <f t="shared" si="4"/>
        <v>0</v>
      </c>
      <c r="AG32">
        <f t="shared" si="5"/>
        <v>-33.261378451638599</v>
      </c>
      <c r="AH32">
        <f t="shared" si="6"/>
        <v>-24246.677510429021</v>
      </c>
      <c r="AI32">
        <f t="shared" si="7"/>
        <v>-24279.938888880661</v>
      </c>
      <c r="AJ32">
        <f t="shared" si="8"/>
        <v>1019.2908754649725</v>
      </c>
      <c r="AK32">
        <f t="shared" si="30"/>
        <v>1374.3835093685973</v>
      </c>
      <c r="AL32">
        <f t="shared" si="9"/>
        <v>-21886.264504047092</v>
      </c>
      <c r="AN32">
        <f t="shared" si="10"/>
        <v>0</v>
      </c>
      <c r="AO32">
        <f t="shared" si="11"/>
        <v>0</v>
      </c>
      <c r="AP32">
        <f t="shared" si="12"/>
        <v>-2.0269147635652125</v>
      </c>
      <c r="AQ32">
        <f t="shared" si="13"/>
        <v>-1477.5680053293777</v>
      </c>
      <c r="AR32">
        <f t="shared" si="14"/>
        <v>-1479.5949200929429</v>
      </c>
      <c r="AS32">
        <f t="shared" si="15"/>
        <v>62.114555079285424</v>
      </c>
      <c r="AT32">
        <f t="shared" si="16"/>
        <v>83.753541062353008</v>
      </c>
      <c r="AU32">
        <f t="shared" si="17"/>
        <v>-1333.7268239513046</v>
      </c>
      <c r="AW32">
        <v>29</v>
      </c>
      <c r="AX32">
        <f>IF(Z32&gt;0, (R32*SUMPRODUCT(K32:$K$98, X32:$X$98)-K32*$AZ$3)/Z32, 0)</f>
        <v>27982.54330534982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2.0768709E-2</v>
      </c>
      <c r="Q33" s="5">
        <f t="shared" si="29"/>
        <v>50</v>
      </c>
      <c r="R33">
        <f t="shared" si="0"/>
        <v>2000000</v>
      </c>
      <c r="S33">
        <f t="shared" si="1"/>
        <v>27161.967314133584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18614.759258372131</v>
      </c>
      <c r="AC33">
        <f t="shared" si="2"/>
        <v>17512.933083964537</v>
      </c>
      <c r="AE33">
        <f t="shared" si="3"/>
        <v>0</v>
      </c>
      <c r="AF33">
        <f t="shared" si="4"/>
        <v>0</v>
      </c>
      <c r="AG33">
        <f t="shared" si="5"/>
        <v>-32.237968777121267</v>
      </c>
      <c r="AH33">
        <f t="shared" si="6"/>
        <v>-27631.835600038106</v>
      </c>
      <c r="AI33">
        <f t="shared" si="7"/>
        <v>-27664.073568815227</v>
      </c>
      <c r="AJ33">
        <f t="shared" si="8"/>
        <v>1101.8261744075935</v>
      </c>
      <c r="AK33">
        <f t="shared" si="30"/>
        <v>1303.0331480860493</v>
      </c>
      <c r="AL33">
        <f t="shared" si="9"/>
        <v>-25259.214246321586</v>
      </c>
      <c r="AN33">
        <f t="shared" si="10"/>
        <v>0</v>
      </c>
      <c r="AO33">
        <f t="shared" si="11"/>
        <v>0</v>
      </c>
      <c r="AP33">
        <f t="shared" si="12"/>
        <v>-1.7540617973547061</v>
      </c>
      <c r="AQ33">
        <f t="shared" si="13"/>
        <v>-1503.4429604389177</v>
      </c>
      <c r="AR33">
        <f t="shared" si="14"/>
        <v>-1505.1970222362725</v>
      </c>
      <c r="AS33">
        <f t="shared" si="15"/>
        <v>59.950154217700799</v>
      </c>
      <c r="AT33">
        <f t="shared" si="16"/>
        <v>70.897787684645564</v>
      </c>
      <c r="AU33">
        <f t="shared" si="17"/>
        <v>-1374.3490803339262</v>
      </c>
      <c r="AW33">
        <v>30</v>
      </c>
      <c r="AX33">
        <f>IF(Z33&gt;0, (R33*SUMPRODUCT(K33:$K$98, X33:$X$98)-K33*$AZ$3)/Z33, 0)</f>
        <v>27161.967314133584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2.4225090000000001E-2</v>
      </c>
      <c r="Q34" s="5">
        <f t="shared" si="29"/>
        <v>50</v>
      </c>
      <c r="R34">
        <f t="shared" si="0"/>
        <v>2000000</v>
      </c>
      <c r="S34">
        <f t="shared" si="1"/>
        <v>26248.872106283259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17512.933083964537</v>
      </c>
      <c r="AC34">
        <f t="shared" si="2"/>
        <v>16344.973901134355</v>
      </c>
      <c r="AE34">
        <f t="shared" si="3"/>
        <v>0</v>
      </c>
      <c r="AF34">
        <f t="shared" si="4"/>
        <v>0</v>
      </c>
      <c r="AG34">
        <f t="shared" si="5"/>
        <v>-31.134621394307104</v>
      </c>
      <c r="AH34">
        <f t="shared" si="6"/>
        <v>-31238.707801718105</v>
      </c>
      <c r="AI34">
        <f t="shared" si="7"/>
        <v>-31269.842423112412</v>
      </c>
      <c r="AJ34">
        <f t="shared" si="8"/>
        <v>1167.9591828301818</v>
      </c>
      <c r="AK34">
        <f t="shared" si="30"/>
        <v>1225.9053158775178</v>
      </c>
      <c r="AL34">
        <f t="shared" si="9"/>
        <v>-28875.977924404713</v>
      </c>
      <c r="AN34">
        <f t="shared" si="10"/>
        <v>0</v>
      </c>
      <c r="AO34">
        <f t="shared" si="11"/>
        <v>0</v>
      </c>
      <c r="AP34">
        <f t="shared" si="12"/>
        <v>-1.5125257807809638</v>
      </c>
      <c r="AQ34">
        <f t="shared" si="13"/>
        <v>-1517.5823180885541</v>
      </c>
      <c r="AR34">
        <f t="shared" si="14"/>
        <v>-1519.0948438693349</v>
      </c>
      <c r="AS34">
        <f t="shared" si="15"/>
        <v>56.739677433608691</v>
      </c>
      <c r="AT34">
        <f t="shared" si="16"/>
        <v>59.554711508398668</v>
      </c>
      <c r="AU34">
        <f t="shared" si="17"/>
        <v>-1402.8004549273276</v>
      </c>
      <c r="AW34">
        <v>31</v>
      </c>
      <c r="AX34">
        <f>IF(Z34&gt;0, (R34*SUMPRODUCT(K34:$K$98, X34:$X$98)-K34*$AZ$3)/Z34, 0)</f>
        <v>26248.872106283259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2.7828815E-2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25247.878133102906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16344.973901134355</v>
      </c>
      <c r="AC35">
        <f t="shared" ref="AC35:AC66" si="33">S35*Z35</f>
        <v>15126.930670196452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-29.956835561486823</v>
      </c>
      <c r="AH35">
        <f t="shared" ref="AH35:AH66" si="37">-X35*R35</f>
        <v>-34657.584755088581</v>
      </c>
      <c r="AI35">
        <f t="shared" ref="AI35:AI66" si="38">SUM(AE35:AH35)</f>
        <v>-34687.541590650071</v>
      </c>
      <c r="AJ35">
        <f t="shared" ref="AJ35:AJ66" si="39">AB35-AC35</f>
        <v>1218.043230937903</v>
      </c>
      <c r="AK35">
        <f t="shared" si="30"/>
        <v>1144.1481730794051</v>
      </c>
      <c r="AL35">
        <f t="shared" ref="AL35:AL66" si="40">SUM(AI35:AK35)</f>
        <v>-32325.350186632764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-1.2993827882473841</v>
      </c>
      <c r="AQ35">
        <f t="shared" ref="AQ35:AQ66" si="44">AH35*$K35</f>
        <v>-1503.2785762887142</v>
      </c>
      <c r="AR35">
        <f t="shared" ref="AR35:AR66" si="45">AI35*$K35</f>
        <v>-1504.5779590769616</v>
      </c>
      <c r="AS35">
        <f t="shared" ref="AS35:AS66" si="46">AJ35*$K35</f>
        <v>52.832830302567238</v>
      </c>
      <c r="AT35">
        <f t="shared" ref="AT35:AT66" si="47">AK35*$K35</f>
        <v>49.627619721469692</v>
      </c>
      <c r="AU35">
        <f t="shared" ref="AU35:AU66" si="48">AL35*$K35</f>
        <v>-1402.1175090529248</v>
      </c>
      <c r="AW35">
        <v>32</v>
      </c>
      <c r="AX35">
        <f>IF(Z35&gt;0, (R35*SUMPRODUCT(K35:$K$98, X35:$X$98)-K35*$AZ$3)/Z35, 0)</f>
        <v>25247.878133102906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3.1684449000000003E-2</v>
      </c>
      <c r="Q36" s="5">
        <f t="shared" si="29"/>
        <v>50</v>
      </c>
      <c r="R36">
        <f t="shared" si="31"/>
        <v>2000000</v>
      </c>
      <c r="S36">
        <f t="shared" si="32"/>
        <v>24193.689308914192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15126.930670196452</v>
      </c>
      <c r="AC36">
        <f t="shared" si="33"/>
        <v>13891.09770743511</v>
      </c>
      <c r="AE36">
        <f t="shared" si="34"/>
        <v>0</v>
      </c>
      <c r="AF36">
        <f t="shared" si="35"/>
        <v>0</v>
      </c>
      <c r="AG36">
        <f t="shared" si="36"/>
        <v>-28.708101377322638</v>
      </c>
      <c r="AH36">
        <f t="shared" si="37"/>
        <v>-37966.633141972627</v>
      </c>
      <c r="AI36">
        <f t="shared" si="38"/>
        <v>-37995.341243349947</v>
      </c>
      <c r="AJ36">
        <f t="shared" si="39"/>
        <v>1235.8329627613421</v>
      </c>
      <c r="AK36">
        <f t="shared" si="30"/>
        <v>1058.8851469137517</v>
      </c>
      <c r="AL36">
        <f t="shared" si="40"/>
        <v>-35700.623133674853</v>
      </c>
      <c r="AN36">
        <f t="shared" si="41"/>
        <v>0</v>
      </c>
      <c r="AO36">
        <f t="shared" si="42"/>
        <v>0</v>
      </c>
      <c r="AP36">
        <f t="shared" si="43"/>
        <v>-1.11180243989215</v>
      </c>
      <c r="AQ36">
        <f t="shared" si="44"/>
        <v>-1470.3652744893586</v>
      </c>
      <c r="AR36">
        <f t="shared" si="45"/>
        <v>-1471.4770769292506</v>
      </c>
      <c r="AS36">
        <f t="shared" si="46"/>
        <v>47.86112760429949</v>
      </c>
      <c r="AT36">
        <f t="shared" si="47"/>
        <v>41.008322857401758</v>
      </c>
      <c r="AU36">
        <f t="shared" si="48"/>
        <v>-1382.6076264675494</v>
      </c>
      <c r="AW36">
        <v>33</v>
      </c>
      <c r="AX36">
        <f>IF(Z36&gt;0, (R36*SUMPRODUCT(K36:$K$98, X36:$X$98)-K36*$AZ$3)/Z36, 0)</f>
        <v>24193.689308914192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31"/>
        <v>2000000</v>
      </c>
      <c r="S37">
        <f t="shared" si="32"/>
        <v>23110.231375941883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13891.09770743511</v>
      </c>
      <c r="AC37">
        <f t="shared" si="33"/>
        <v>12659.52315930947</v>
      </c>
      <c r="AE37">
        <f t="shared" si="34"/>
        <v>0</v>
      </c>
      <c r="AF37">
        <f t="shared" si="35"/>
        <v>0</v>
      </c>
      <c r="AG37">
        <f t="shared" si="36"/>
        <v>-27.389434041946103</v>
      </c>
      <c r="AH37">
        <f t="shared" si="37"/>
        <v>-41263.452864132138</v>
      </c>
      <c r="AI37">
        <f t="shared" si="38"/>
        <v>-41290.84229817408</v>
      </c>
      <c r="AJ37">
        <f t="shared" si="39"/>
        <v>1231.5745481256399</v>
      </c>
      <c r="AK37">
        <f t="shared" si="30"/>
        <v>972.37683952045779</v>
      </c>
      <c r="AL37">
        <f t="shared" si="40"/>
        <v>-39086.890910527982</v>
      </c>
      <c r="AN37">
        <f t="shared" si="41"/>
        <v>0</v>
      </c>
      <c r="AO37">
        <f t="shared" si="42"/>
        <v>0</v>
      </c>
      <c r="AP37">
        <f t="shared" si="43"/>
        <v>-0.94708331863682504</v>
      </c>
      <c r="AQ37">
        <f t="shared" si="44"/>
        <v>-1426.8249507137214</v>
      </c>
      <c r="AR37">
        <f t="shared" si="45"/>
        <v>-1427.7720340323581</v>
      </c>
      <c r="AS37">
        <f t="shared" si="46"/>
        <v>42.585900402365624</v>
      </c>
      <c r="AT37">
        <f t="shared" si="47"/>
        <v>33.623253504554278</v>
      </c>
      <c r="AU37">
        <f t="shared" si="48"/>
        <v>-1351.5628801254381</v>
      </c>
      <c r="AW37">
        <v>34</v>
      </c>
      <c r="AX37">
        <f>IF(Z37&gt;0, (R37*SUMPRODUCT(K37:$K$98, X37:$X$98)-K37*$AZ$3)/Z37, 0)</f>
        <v>23110.231375941883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4.1016489000000003E-2</v>
      </c>
      <c r="Q38" s="5">
        <f t="shared" si="60"/>
        <v>50</v>
      </c>
      <c r="R38">
        <f t="shared" si="31"/>
        <v>2000000</v>
      </c>
      <c r="S38">
        <f t="shared" si="32"/>
        <v>22018.026328723721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12659.52315930947</v>
      </c>
      <c r="AC38">
        <f t="shared" si="33"/>
        <v>11445.904214277647</v>
      </c>
      <c r="AE38">
        <f t="shared" si="34"/>
        <v>0</v>
      </c>
      <c r="AF38">
        <f t="shared" si="35"/>
        <v>0</v>
      </c>
      <c r="AG38">
        <f t="shared" si="36"/>
        <v>-25.992121281428933</v>
      </c>
      <c r="AH38">
        <f t="shared" si="37"/>
        <v>-44936.736803908323</v>
      </c>
      <c r="AI38">
        <f t="shared" si="38"/>
        <v>-44962.728925189753</v>
      </c>
      <c r="AJ38">
        <f t="shared" si="39"/>
        <v>1213.6189450318234</v>
      </c>
      <c r="AK38">
        <f t="shared" si="30"/>
        <v>886.16662115166298</v>
      </c>
      <c r="AL38">
        <f t="shared" si="40"/>
        <v>-42862.943359006262</v>
      </c>
      <c r="AN38">
        <f t="shared" si="41"/>
        <v>0</v>
      </c>
      <c r="AO38">
        <f t="shared" si="42"/>
        <v>0</v>
      </c>
      <c r="AP38">
        <f t="shared" si="43"/>
        <v>-0.80247004725848736</v>
      </c>
      <c r="AQ38">
        <f t="shared" si="44"/>
        <v>-1387.3583043196727</v>
      </c>
      <c r="AR38">
        <f t="shared" si="45"/>
        <v>-1388.1607743669313</v>
      </c>
      <c r="AS38">
        <f t="shared" si="46"/>
        <v>37.468771464579078</v>
      </c>
      <c r="AT38">
        <f t="shared" si="47"/>
        <v>27.359143282489896</v>
      </c>
      <c r="AU38">
        <f t="shared" si="48"/>
        <v>-1323.3328596198621</v>
      </c>
      <c r="AW38">
        <v>35</v>
      </c>
      <c r="AX38">
        <f>IF(Z38&gt;0, (R38*SUMPRODUCT(K38:$K$98, X38:$X$98)-K38*$AZ$3)/Z38, 0)</f>
        <v>22018.026328723721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4.6435859000000003E-2</v>
      </c>
      <c r="Q39" s="5">
        <f t="shared" si="60"/>
        <v>50</v>
      </c>
      <c r="R39">
        <f t="shared" si="31"/>
        <v>2000000</v>
      </c>
      <c r="S39">
        <f t="shared" si="32"/>
        <v>20894.619367344239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11445.904214277647</v>
      </c>
      <c r="AC39">
        <f t="shared" si="33"/>
        <v>10248.908415031096</v>
      </c>
      <c r="AE39">
        <f t="shared" si="34"/>
        <v>0</v>
      </c>
      <c r="AF39">
        <f t="shared" si="35"/>
        <v>0</v>
      </c>
      <c r="AG39">
        <f t="shared" si="36"/>
        <v>-24.525233589679306</v>
      </c>
      <c r="AH39">
        <f t="shared" si="37"/>
        <v>-48278.659157413327</v>
      </c>
      <c r="AI39">
        <f t="shared" si="38"/>
        <v>-48303.184391003007</v>
      </c>
      <c r="AJ39">
        <f t="shared" si="39"/>
        <v>1196.9957992465515</v>
      </c>
      <c r="AK39">
        <f t="shared" si="30"/>
        <v>801.21329499943533</v>
      </c>
      <c r="AL39">
        <f t="shared" si="40"/>
        <v>-46304.975296757024</v>
      </c>
      <c r="AN39">
        <f t="shared" si="41"/>
        <v>0</v>
      </c>
      <c r="AO39">
        <f t="shared" si="42"/>
        <v>0</v>
      </c>
      <c r="AP39">
        <f t="shared" si="43"/>
        <v>-0.67605532216043196</v>
      </c>
      <c r="AQ39">
        <f t="shared" si="44"/>
        <v>-1330.8352130792305</v>
      </c>
      <c r="AR39">
        <f t="shared" si="45"/>
        <v>-1331.5112684013909</v>
      </c>
      <c r="AS39">
        <f t="shared" si="46"/>
        <v>32.996031525051535</v>
      </c>
      <c r="AT39">
        <f t="shared" si="47"/>
        <v>22.086008285686926</v>
      </c>
      <c r="AU39">
        <f t="shared" si="48"/>
        <v>-1276.4292285906524</v>
      </c>
      <c r="AW39">
        <v>36</v>
      </c>
      <c r="AX39">
        <f>IF(Z39&gt;0, (R39*SUMPRODUCT(K39:$K$98, X39:$X$98)-K39*$AZ$3)/Z39, 0)</f>
        <v>20894.619367344239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5.1834316999999998E-2</v>
      </c>
      <c r="Q40" s="5">
        <f t="shared" si="60"/>
        <v>50</v>
      </c>
      <c r="R40">
        <f t="shared" si="31"/>
        <v>2000000</v>
      </c>
      <c r="S40">
        <f t="shared" si="32"/>
        <v>19749.109856198142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10248.908415031096</v>
      </c>
      <c r="AC40">
        <f t="shared" si="33"/>
        <v>9088.0397243385814</v>
      </c>
      <c r="AE40">
        <f t="shared" si="34"/>
        <v>0</v>
      </c>
      <c r="AF40">
        <f t="shared" si="35"/>
        <v>0</v>
      </c>
      <c r="AG40">
        <f t="shared" si="36"/>
        <v>-23.008732521396031</v>
      </c>
      <c r="AH40">
        <f t="shared" si="37"/>
        <v>-50849.949295459402</v>
      </c>
      <c r="AI40">
        <f t="shared" si="38"/>
        <v>-50872.9580279808</v>
      </c>
      <c r="AJ40">
        <f t="shared" si="39"/>
        <v>1160.8686906925141</v>
      </c>
      <c r="AK40">
        <f t="shared" si="30"/>
        <v>717.42358905217679</v>
      </c>
      <c r="AL40">
        <f t="shared" si="40"/>
        <v>-48994.665748236112</v>
      </c>
      <c r="AN40">
        <f t="shared" si="41"/>
        <v>0</v>
      </c>
      <c r="AO40">
        <f t="shared" si="42"/>
        <v>0</v>
      </c>
      <c r="AP40">
        <f t="shared" si="43"/>
        <v>-0.5662963420182382</v>
      </c>
      <c r="AQ40">
        <f t="shared" si="44"/>
        <v>-1251.5309242286055</v>
      </c>
      <c r="AR40">
        <f t="shared" si="45"/>
        <v>-1252.0972205706237</v>
      </c>
      <c r="AS40">
        <f t="shared" si="46"/>
        <v>28.571573531543034</v>
      </c>
      <c r="AT40">
        <f t="shared" si="47"/>
        <v>17.657398284761893</v>
      </c>
      <c r="AU40">
        <f t="shared" si="48"/>
        <v>-1205.868248754319</v>
      </c>
      <c r="AW40">
        <v>37</v>
      </c>
      <c r="AX40">
        <f>IF(Z40&gt;0, (R40*SUMPRODUCT(K40:$K$98, X40:$X$98)-K40*$AZ$3)/Z40, 0)</f>
        <v>19749.109856198142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5.7772715000000002E-2</v>
      </c>
      <c r="Q41" s="5">
        <f t="shared" si="60"/>
        <v>50</v>
      </c>
      <c r="R41">
        <f t="shared" si="31"/>
        <v>2000000</v>
      </c>
      <c r="S41">
        <f t="shared" si="32"/>
        <v>18621.211894613072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9088.0397243385814</v>
      </c>
      <c r="AC41">
        <f t="shared" si="33"/>
        <v>7988.2646236695464</v>
      </c>
      <c r="AE41">
        <f t="shared" si="34"/>
        <v>0</v>
      </c>
      <c r="AF41">
        <f t="shared" si="35"/>
        <v>0</v>
      </c>
      <c r="AG41">
        <f t="shared" si="36"/>
        <v>-21.449368249712229</v>
      </c>
      <c r="AH41">
        <f t="shared" si="37"/>
        <v>-53171.077858793768</v>
      </c>
      <c r="AI41">
        <f t="shared" si="38"/>
        <v>-53192.52722704348</v>
      </c>
      <c r="AJ41">
        <f t="shared" si="39"/>
        <v>1099.7751006690351</v>
      </c>
      <c r="AK41">
        <f t="shared" ref="AK41:AK72" si="61">G41*SUM(AB41:AB41, AE41:AF41)</f>
        <v>636.16278070370072</v>
      </c>
      <c r="AL41">
        <f t="shared" si="40"/>
        <v>-51456.589345670742</v>
      </c>
      <c r="AN41">
        <f t="shared" si="41"/>
        <v>0</v>
      </c>
      <c r="AO41">
        <f t="shared" si="42"/>
        <v>0</v>
      </c>
      <c r="AP41">
        <f t="shared" si="43"/>
        <v>-0.47135437627240501</v>
      </c>
      <c r="AQ41">
        <f t="shared" si="44"/>
        <v>-1168.4456133200783</v>
      </c>
      <c r="AR41">
        <f t="shared" si="45"/>
        <v>-1168.9169676963509</v>
      </c>
      <c r="AS41">
        <f t="shared" si="46"/>
        <v>24.16778902673412</v>
      </c>
      <c r="AT41">
        <f t="shared" si="47"/>
        <v>13.979810837101676</v>
      </c>
      <c r="AU41">
        <f t="shared" si="48"/>
        <v>-1130.7693678325149</v>
      </c>
      <c r="AW41">
        <v>38</v>
      </c>
      <c r="AX41">
        <f>IF(Z41&gt;0, (R41*SUMPRODUCT(K41:$K$98, X41:$X$98)-K41*$AZ$3)/Z41, 0)</f>
        <v>18621.211894613072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6.4089452000000005E-2</v>
      </c>
      <c r="Q42" s="5">
        <f t="shared" si="60"/>
        <v>50</v>
      </c>
      <c r="R42">
        <f t="shared" si="31"/>
        <v>2000000</v>
      </c>
      <c r="S42">
        <f t="shared" si="32"/>
        <v>17510.69116512682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7988.2646236695464</v>
      </c>
      <c r="AC42">
        <f t="shared" si="33"/>
        <v>6955.3152813847964</v>
      </c>
      <c r="AE42">
        <f t="shared" si="34"/>
        <v>0</v>
      </c>
      <c r="AF42">
        <f t="shared" si="35"/>
        <v>0</v>
      </c>
      <c r="AG42">
        <f t="shared" si="36"/>
        <v>-19.86019631034485</v>
      </c>
      <c r="AH42">
        <f t="shared" si="37"/>
        <v>-54987.130274810239</v>
      </c>
      <c r="AI42">
        <f t="shared" si="38"/>
        <v>-55006.990471120582</v>
      </c>
      <c r="AJ42">
        <f t="shared" si="39"/>
        <v>1032.9493422847499</v>
      </c>
      <c r="AK42">
        <f t="shared" si="61"/>
        <v>559.17852365686826</v>
      </c>
      <c r="AL42">
        <f t="shared" si="40"/>
        <v>-53414.862605178962</v>
      </c>
      <c r="AN42">
        <f t="shared" si="41"/>
        <v>0</v>
      </c>
      <c r="AO42">
        <f t="shared" si="42"/>
        <v>0</v>
      </c>
      <c r="AP42">
        <f t="shared" si="43"/>
        <v>-0.38967141860408994</v>
      </c>
      <c r="AQ42">
        <f t="shared" si="44"/>
        <v>-1078.8872740392944</v>
      </c>
      <c r="AR42">
        <f t="shared" si="45"/>
        <v>-1079.2769454578984</v>
      </c>
      <c r="AS42">
        <f t="shared" si="46"/>
        <v>20.267213337896305</v>
      </c>
      <c r="AT42">
        <f t="shared" si="47"/>
        <v>10.971487147527043</v>
      </c>
      <c r="AU42">
        <f t="shared" si="48"/>
        <v>-1048.038244972475</v>
      </c>
      <c r="AW42">
        <v>39</v>
      </c>
      <c r="AX42">
        <f>IF(Z42&gt;0, (R42*SUMPRODUCT(K42:$K$98, X42:$X$98)-K42*$AZ$3)/Z42, 0)</f>
        <v>17510.69116512682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7.1121990999999996E-2</v>
      </c>
      <c r="Q43" s="5">
        <f t="shared" si="60"/>
        <v>50</v>
      </c>
      <c r="R43">
        <f t="shared" si="31"/>
        <v>2000000</v>
      </c>
      <c r="S43">
        <f t="shared" si="32"/>
        <v>16432.064033429455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6955.3152813847964</v>
      </c>
      <c r="AC43">
        <f t="shared" si="33"/>
        <v>5997.4068207699047</v>
      </c>
      <c r="AE43">
        <f t="shared" si="34"/>
        <v>0</v>
      </c>
      <c r="AF43">
        <f t="shared" si="35"/>
        <v>0</v>
      </c>
      <c r="AG43">
        <f t="shared" si="36"/>
        <v>-18.24909764399882</v>
      </c>
      <c r="AH43">
        <f t="shared" si="37"/>
        <v>-56499.86812970318</v>
      </c>
      <c r="AI43">
        <f t="shared" si="38"/>
        <v>-56518.117227347182</v>
      </c>
      <c r="AJ43">
        <f t="shared" si="39"/>
        <v>957.90846061489174</v>
      </c>
      <c r="AK43">
        <f t="shared" si="61"/>
        <v>486.8720696969358</v>
      </c>
      <c r="AL43">
        <f t="shared" si="40"/>
        <v>-55073.336697035353</v>
      </c>
      <c r="AN43">
        <f t="shared" si="41"/>
        <v>0</v>
      </c>
      <c r="AO43">
        <f t="shared" si="42"/>
        <v>0</v>
      </c>
      <c r="AP43">
        <f t="shared" si="43"/>
        <v>-0.31969687258136753</v>
      </c>
      <c r="AQ43">
        <f t="shared" si="44"/>
        <v>-989.79311167561821</v>
      </c>
      <c r="AR43">
        <f t="shared" si="45"/>
        <v>-990.11280854819961</v>
      </c>
      <c r="AS43">
        <f t="shared" si="46"/>
        <v>16.781122280778607</v>
      </c>
      <c r="AT43">
        <f t="shared" si="47"/>
        <v>8.5292698338163397</v>
      </c>
      <c r="AU43">
        <f t="shared" si="48"/>
        <v>-964.80241643360466</v>
      </c>
      <c r="AW43">
        <v>40</v>
      </c>
      <c r="AX43">
        <f>IF(Z43&gt;0, (R43*SUMPRODUCT(K43:$K$98, X43:$X$98)-K43*$AZ$3)/Z43, 0)</f>
        <v>16432.064033429455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7.9233461000000005E-2</v>
      </c>
      <c r="Q44" s="5">
        <f t="shared" si="60"/>
        <v>50</v>
      </c>
      <c r="R44">
        <f t="shared" si="31"/>
        <v>2000000</v>
      </c>
      <c r="S44">
        <f t="shared" si="32"/>
        <v>15389.365398401525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5997.4068207699047</v>
      </c>
      <c r="AC44">
        <f t="shared" si="33"/>
        <v>5115.6305067946432</v>
      </c>
      <c r="AE44">
        <f t="shared" si="34"/>
        <v>0</v>
      </c>
      <c r="AF44">
        <f t="shared" si="35"/>
        <v>0</v>
      </c>
      <c r="AG44">
        <f t="shared" si="36"/>
        <v>-16.620667501097859</v>
      </c>
      <c r="AH44">
        <f t="shared" si="37"/>
        <v>-57837.566658438904</v>
      </c>
      <c r="AI44">
        <f t="shared" si="38"/>
        <v>-57854.187325940002</v>
      </c>
      <c r="AJ44">
        <f t="shared" si="39"/>
        <v>881.77631397526147</v>
      </c>
      <c r="AK44">
        <f t="shared" si="61"/>
        <v>419.81847745389337</v>
      </c>
      <c r="AL44">
        <f t="shared" si="40"/>
        <v>-56552.592534510841</v>
      </c>
      <c r="AN44">
        <f t="shared" si="41"/>
        <v>0</v>
      </c>
      <c r="AO44">
        <f t="shared" si="42"/>
        <v>0</v>
      </c>
      <c r="AP44">
        <f t="shared" si="43"/>
        <v>-0.2599725126518358</v>
      </c>
      <c r="AQ44">
        <f t="shared" si="44"/>
        <v>-904.66748876777694</v>
      </c>
      <c r="AR44">
        <f t="shared" si="45"/>
        <v>-904.92746128042882</v>
      </c>
      <c r="AS44">
        <f t="shared" si="46"/>
        <v>13.792322355638289</v>
      </c>
      <c r="AT44">
        <f t="shared" si="47"/>
        <v>6.5665993519302113</v>
      </c>
      <c r="AU44">
        <f t="shared" si="48"/>
        <v>-884.56853957286023</v>
      </c>
      <c r="AW44">
        <v>41</v>
      </c>
      <c r="AX44">
        <f>IF(Z44&gt;0, (R44*SUMPRODUCT(K44:$K$98, X44:$X$98)-K44*$AZ$3)/Z44, 0)</f>
        <v>15389.365398401525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8.7905784000000001E-2</v>
      </c>
      <c r="Q45" s="5">
        <f t="shared" si="60"/>
        <v>50</v>
      </c>
      <c r="R45">
        <f t="shared" si="31"/>
        <v>2000000</v>
      </c>
      <c r="S45">
        <f t="shared" si="32"/>
        <v>14364.334586243915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5115.6305067946432</v>
      </c>
      <c r="AC45">
        <f t="shared" si="33"/>
        <v>4307.4065874021853</v>
      </c>
      <c r="AE45">
        <f t="shared" si="34"/>
        <v>0</v>
      </c>
      <c r="AF45">
        <f t="shared" si="35"/>
        <v>0</v>
      </c>
      <c r="AG45">
        <f t="shared" si="36"/>
        <v>-14.993408018799553</v>
      </c>
      <c r="AH45">
        <f t="shared" si="37"/>
        <v>-58442.112291493133</v>
      </c>
      <c r="AI45">
        <f t="shared" si="38"/>
        <v>-58457.105699511936</v>
      </c>
      <c r="AJ45">
        <f t="shared" si="39"/>
        <v>808.2239193924579</v>
      </c>
      <c r="AK45">
        <f t="shared" si="61"/>
        <v>358.09413547562508</v>
      </c>
      <c r="AL45">
        <f t="shared" si="40"/>
        <v>-57290.78764464386</v>
      </c>
      <c r="AN45">
        <f t="shared" si="41"/>
        <v>0</v>
      </c>
      <c r="AO45">
        <f t="shared" si="42"/>
        <v>0</v>
      </c>
      <c r="AP45">
        <f t="shared" si="43"/>
        <v>-0.20939258926982846</v>
      </c>
      <c r="AQ45">
        <f t="shared" si="44"/>
        <v>-816.18169796819802</v>
      </c>
      <c r="AR45">
        <f t="shared" si="45"/>
        <v>-816.39109055746792</v>
      </c>
      <c r="AS45">
        <f t="shared" si="46"/>
        <v>11.287367020173027</v>
      </c>
      <c r="AT45">
        <f t="shared" si="47"/>
        <v>5.0010149884245818</v>
      </c>
      <c r="AU45">
        <f t="shared" si="48"/>
        <v>-800.1027085488704</v>
      </c>
      <c r="AW45">
        <v>42</v>
      </c>
      <c r="AX45">
        <f>IF(Z45&gt;0, (R45*SUMPRODUCT(K45:$K$98, X45:$X$98)-K45*$AZ$3)/Z45, 0)</f>
        <v>14364.334586243915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9.7118048999999998E-2</v>
      </c>
      <c r="Q46" s="5">
        <f t="shared" si="60"/>
        <v>50</v>
      </c>
      <c r="R46">
        <f t="shared" si="31"/>
        <v>2000000</v>
      </c>
      <c r="S46">
        <f t="shared" si="32"/>
        <v>13360.885394834637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4307.4065874021853</v>
      </c>
      <c r="AC46">
        <f t="shared" si="33"/>
        <v>3577.3352192333791</v>
      </c>
      <c r="AE46">
        <f t="shared" si="34"/>
        <v>0</v>
      </c>
      <c r="AF46">
        <f t="shared" si="35"/>
        <v>0</v>
      </c>
      <c r="AG46">
        <f t="shared" si="36"/>
        <v>-13.387343403964788</v>
      </c>
      <c r="AH46">
        <f t="shared" si="37"/>
        <v>-58245.221385870718</v>
      </c>
      <c r="AI46">
        <f t="shared" si="38"/>
        <v>-58258.608729274682</v>
      </c>
      <c r="AJ46">
        <f t="shared" si="39"/>
        <v>730.0713681688062</v>
      </c>
      <c r="AK46">
        <f t="shared" si="61"/>
        <v>301.51846111815303</v>
      </c>
      <c r="AL46">
        <f t="shared" si="40"/>
        <v>-57227.018899987721</v>
      </c>
      <c r="AN46">
        <f t="shared" si="41"/>
        <v>0</v>
      </c>
      <c r="AO46">
        <f t="shared" si="42"/>
        <v>0</v>
      </c>
      <c r="AP46">
        <f t="shared" si="43"/>
        <v>-0.16693112824302328</v>
      </c>
      <c r="AQ46">
        <f t="shared" si="44"/>
        <v>-726.27856231943122</v>
      </c>
      <c r="AR46">
        <f t="shared" si="45"/>
        <v>-726.44549344767427</v>
      </c>
      <c r="AS46">
        <f t="shared" si="46"/>
        <v>9.1034967512862206</v>
      </c>
      <c r="AT46">
        <f t="shared" si="47"/>
        <v>3.7597315151897046</v>
      </c>
      <c r="AU46">
        <f t="shared" si="48"/>
        <v>-713.5822651811983</v>
      </c>
      <c r="AW46">
        <v>43</v>
      </c>
      <c r="AX46">
        <f>IF(Z46&gt;0, (R46*SUMPRODUCT(K46:$K$98, X46:$X$98)-K46*$AZ$3)/Z46, 0)</f>
        <v>13360.885394834637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0.107494799</v>
      </c>
      <c r="Q47" s="5">
        <f t="shared" si="60"/>
        <v>50</v>
      </c>
      <c r="R47">
        <f t="shared" si="31"/>
        <v>2000000</v>
      </c>
      <c r="S47">
        <f t="shared" si="32"/>
        <v>12391.407244339434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3577.3352192333791</v>
      </c>
      <c r="AC47">
        <f t="shared" si="33"/>
        <v>2927.9408799491207</v>
      </c>
      <c r="AE47">
        <f t="shared" si="34"/>
        <v>0</v>
      </c>
      <c r="AF47">
        <f t="shared" si="35"/>
        <v>0</v>
      </c>
      <c r="AG47">
        <f t="shared" si="36"/>
        <v>-11.814400181571969</v>
      </c>
      <c r="AH47">
        <f t="shared" si="37"/>
        <v>-57562.791534126831</v>
      </c>
      <c r="AI47">
        <f t="shared" si="38"/>
        <v>-57574.605934308405</v>
      </c>
      <c r="AJ47">
        <f t="shared" si="39"/>
        <v>649.39433928425842</v>
      </c>
      <c r="AK47">
        <f t="shared" si="61"/>
        <v>250.41346534633655</v>
      </c>
      <c r="AL47">
        <f t="shared" si="40"/>
        <v>-56674.798129677816</v>
      </c>
      <c r="AN47">
        <f t="shared" si="41"/>
        <v>0</v>
      </c>
      <c r="AO47">
        <f t="shared" si="42"/>
        <v>0</v>
      </c>
      <c r="AP47">
        <f t="shared" si="43"/>
        <v>-0.13153356150291609</v>
      </c>
      <c r="AQ47">
        <f t="shared" si="44"/>
        <v>-640.86528847596458</v>
      </c>
      <c r="AR47">
        <f t="shared" si="45"/>
        <v>-640.99682203746761</v>
      </c>
      <c r="AS47">
        <f t="shared" si="46"/>
        <v>7.2299184853349328</v>
      </c>
      <c r="AT47">
        <f t="shared" si="47"/>
        <v>2.787934591606847</v>
      </c>
      <c r="AU47">
        <f t="shared" si="48"/>
        <v>-630.97896896052589</v>
      </c>
      <c r="AW47">
        <v>44</v>
      </c>
      <c r="AX47">
        <f>IF(Z47&gt;0, (R47*SUMPRODUCT(K47:$K$98, X47:$X$98)-K47*$AZ$3)/Z47, 0)</f>
        <v>12391.407244339434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0.119195734</v>
      </c>
      <c r="Q48" s="5">
        <f t="shared" si="60"/>
        <v>50</v>
      </c>
      <c r="R48">
        <f t="shared" si="31"/>
        <v>2000000</v>
      </c>
      <c r="S48">
        <f t="shared" si="32"/>
        <v>11448.849785839206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2927.9408799491207</v>
      </c>
      <c r="AC48">
        <f t="shared" si="33"/>
        <v>2355.7222191831306</v>
      </c>
      <c r="AE48">
        <f t="shared" si="34"/>
        <v>0</v>
      </c>
      <c r="AF48">
        <f t="shared" si="35"/>
        <v>0</v>
      </c>
      <c r="AG48">
        <f t="shared" si="36"/>
        <v>-10.288030078344047</v>
      </c>
      <c r="AH48">
        <f t="shared" si="37"/>
        <v>-56329.044056488172</v>
      </c>
      <c r="AI48">
        <f t="shared" si="38"/>
        <v>-56339.332086566515</v>
      </c>
      <c r="AJ48">
        <f t="shared" si="39"/>
        <v>572.21866076599008</v>
      </c>
      <c r="AK48">
        <f t="shared" si="61"/>
        <v>204.95586159643847</v>
      </c>
      <c r="AL48">
        <f t="shared" si="40"/>
        <v>-55562.157564204084</v>
      </c>
      <c r="AN48">
        <f t="shared" si="41"/>
        <v>0</v>
      </c>
      <c r="AO48">
        <f t="shared" si="42"/>
        <v>0</v>
      </c>
      <c r="AP48">
        <f t="shared" si="43"/>
        <v>-0.10226784507045777</v>
      </c>
      <c r="AQ48">
        <f t="shared" si="44"/>
        <v>-559.93712174907955</v>
      </c>
      <c r="AR48">
        <f t="shared" si="45"/>
        <v>-560.03938959414995</v>
      </c>
      <c r="AS48">
        <f t="shared" si="46"/>
        <v>5.6881219144977822</v>
      </c>
      <c r="AT48">
        <f t="shared" si="47"/>
        <v>2.0373574086012516</v>
      </c>
      <c r="AU48">
        <f t="shared" si="48"/>
        <v>-552.31391027105099</v>
      </c>
      <c r="AW48">
        <v>45</v>
      </c>
      <c r="AX48">
        <f>IF(Z48&gt;0, (R48*SUMPRODUCT(K48:$K$98, X48:$X$98)-K48*$AZ$3)/Z48, 0)</f>
        <v>11448.849785839206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0.13258683600000001</v>
      </c>
      <c r="Q49" s="5">
        <f t="shared" si="60"/>
        <v>50</v>
      </c>
      <c r="R49">
        <f t="shared" si="31"/>
        <v>2000000</v>
      </c>
      <c r="S49">
        <f t="shared" si="32"/>
        <v>10526.342094200088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2355.7222191831306</v>
      </c>
      <c r="AC49">
        <f t="shared" si="33"/>
        <v>1857.0767293179567</v>
      </c>
      <c r="AE49">
        <f t="shared" si="34"/>
        <v>0</v>
      </c>
      <c r="AF49">
        <f t="shared" si="35"/>
        <v>0</v>
      </c>
      <c r="AG49">
        <f t="shared" si="36"/>
        <v>-8.8210924208001362</v>
      </c>
      <c r="AH49">
        <f t="shared" si="37"/>
        <v>-54562.294270418774</v>
      </c>
      <c r="AI49">
        <f t="shared" si="38"/>
        <v>-54571.115362839577</v>
      </c>
      <c r="AJ49">
        <f t="shared" si="39"/>
        <v>498.64548986517389</v>
      </c>
      <c r="AK49">
        <f t="shared" si="61"/>
        <v>164.90055534281916</v>
      </c>
      <c r="AL49">
        <f t="shared" si="40"/>
        <v>-53907.569317631584</v>
      </c>
      <c r="AN49">
        <f t="shared" si="41"/>
        <v>0</v>
      </c>
      <c r="AO49">
        <f t="shared" si="42"/>
        <v>0</v>
      </c>
      <c r="AP49">
        <f t="shared" si="43"/>
        <v>-7.8290889836895527E-2</v>
      </c>
      <c r="AQ49">
        <f t="shared" si="44"/>
        <v>-484.26321437250692</v>
      </c>
      <c r="AR49">
        <f t="shared" si="45"/>
        <v>-484.34150526234384</v>
      </c>
      <c r="AS49">
        <f t="shared" si="46"/>
        <v>4.4256875738705821</v>
      </c>
      <c r="AT49">
        <f t="shared" si="47"/>
        <v>1.4635614951664344</v>
      </c>
      <c r="AU49">
        <f t="shared" si="48"/>
        <v>-478.45225619330682</v>
      </c>
      <c r="AW49">
        <v>46</v>
      </c>
      <c r="AX49">
        <f>IF(Z49&gt;0, (R49*SUMPRODUCT(K49:$K$98, X49:$X$98)-K49*$AZ$3)/Z49, 0)</f>
        <v>10526.342094200088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0.14803979</v>
      </c>
      <c r="Q50" s="5">
        <f t="shared" si="60"/>
        <v>50</v>
      </c>
      <c r="R50">
        <f t="shared" si="31"/>
        <v>2000000</v>
      </c>
      <c r="S50">
        <f t="shared" si="32"/>
        <v>9610.4516603765442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1857.0767293179567</v>
      </c>
      <c r="AC50">
        <f t="shared" si="33"/>
        <v>1427.5381862703657</v>
      </c>
      <c r="AE50">
        <f t="shared" si="34"/>
        <v>0</v>
      </c>
      <c r="AF50">
        <f t="shared" si="35"/>
        <v>0</v>
      </c>
      <c r="AG50">
        <f t="shared" si="36"/>
        <v>-7.4270088270462917</v>
      </c>
      <c r="AH50">
        <f t="shared" si="37"/>
        <v>-52234.906781833757</v>
      </c>
      <c r="AI50">
        <f t="shared" si="38"/>
        <v>-52242.333790660807</v>
      </c>
      <c r="AJ50">
        <f t="shared" si="39"/>
        <v>429.53854304759102</v>
      </c>
      <c r="AK50">
        <f t="shared" si="61"/>
        <v>129.99537105225698</v>
      </c>
      <c r="AL50">
        <f t="shared" si="40"/>
        <v>-51682.799876560952</v>
      </c>
      <c r="AN50">
        <f t="shared" si="41"/>
        <v>0</v>
      </c>
      <c r="AO50">
        <f t="shared" si="42"/>
        <v>0</v>
      </c>
      <c r="AP50">
        <f t="shared" si="43"/>
        <v>-5.8855191114428058E-2</v>
      </c>
      <c r="AQ50">
        <f t="shared" si="44"/>
        <v>-413.9345317988267</v>
      </c>
      <c r="AR50">
        <f t="shared" si="45"/>
        <v>-413.9933869899412</v>
      </c>
      <c r="AS50">
        <f t="shared" si="46"/>
        <v>3.40387006812445</v>
      </c>
      <c r="AT50">
        <f t="shared" si="47"/>
        <v>1.0301458616031192</v>
      </c>
      <c r="AU50">
        <f t="shared" si="48"/>
        <v>-409.55937106021355</v>
      </c>
      <c r="AW50">
        <v>47</v>
      </c>
      <c r="AX50">
        <f>IF(Z50&gt;0, (R50*SUMPRODUCT(K50:$K$98, X50:$X$98)-K50*$AZ$3)/Z50, 0)</f>
        <v>9610.4516603765442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0.16585403400000001</v>
      </c>
      <c r="Q51" s="5">
        <f t="shared" si="60"/>
        <v>50</v>
      </c>
      <c r="R51">
        <f t="shared" si="31"/>
        <v>2000000</v>
      </c>
      <c r="S51">
        <f t="shared" si="32"/>
        <v>8678.9372098570002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1427.5381862703657</v>
      </c>
      <c r="AC51">
        <f t="shared" si="33"/>
        <v>1062.4649681544997</v>
      </c>
      <c r="AE51">
        <f t="shared" si="34"/>
        <v>0</v>
      </c>
      <c r="AF51">
        <f t="shared" si="35"/>
        <v>0</v>
      </c>
      <c r="AG51">
        <f t="shared" si="36"/>
        <v>-6.1209393642565928</v>
      </c>
      <c r="AH51">
        <f t="shared" si="37"/>
        <v>-49271.974980769432</v>
      </c>
      <c r="AI51">
        <f t="shared" si="38"/>
        <v>-49278.095920133688</v>
      </c>
      <c r="AJ51">
        <f t="shared" si="39"/>
        <v>365.07321811586598</v>
      </c>
      <c r="AK51">
        <f t="shared" si="61"/>
        <v>99.927673038925604</v>
      </c>
      <c r="AL51">
        <f t="shared" si="40"/>
        <v>-48813.095028978896</v>
      </c>
      <c r="AN51">
        <f t="shared" si="41"/>
        <v>0</v>
      </c>
      <c r="AO51">
        <f t="shared" si="42"/>
        <v>0</v>
      </c>
      <c r="AP51">
        <f t="shared" si="43"/>
        <v>-4.3308275299209754E-2</v>
      </c>
      <c r="AQ51">
        <f t="shared" si="44"/>
        <v>-348.62038814888746</v>
      </c>
      <c r="AR51">
        <f t="shared" si="45"/>
        <v>-348.66369642418664</v>
      </c>
      <c r="AS51">
        <f t="shared" si="46"/>
        <v>2.5830498382090461</v>
      </c>
      <c r="AT51">
        <f t="shared" si="47"/>
        <v>0.70703121145929249</v>
      </c>
      <c r="AU51">
        <f t="shared" si="48"/>
        <v>-345.37361537451829</v>
      </c>
      <c r="AW51">
        <v>48</v>
      </c>
      <c r="AX51">
        <f>IF(Z51&gt;0, (R51*SUMPRODUCT(K51:$K$98, X51:$X$98)-K51*$AZ$3)/Z51, 0)</f>
        <v>8678.9372098570002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0.18707617900000001</v>
      </c>
      <c r="Q52" s="5">
        <f t="shared" si="60"/>
        <v>50</v>
      </c>
      <c r="R52">
        <f t="shared" si="31"/>
        <v>2000000</v>
      </c>
      <c r="S52">
        <f t="shared" si="32"/>
        <v>7706.2563735536314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1062.4649681544997</v>
      </c>
      <c r="AC52">
        <f t="shared" si="33"/>
        <v>757.47075293682724</v>
      </c>
      <c r="AE52">
        <f t="shared" si="34"/>
        <v>0</v>
      </c>
      <c r="AF52">
        <f t="shared" si="35"/>
        <v>0</v>
      </c>
      <c r="AG52">
        <f t="shared" si="36"/>
        <v>-4.9146480224582136</v>
      </c>
      <c r="AH52">
        <f t="shared" si="37"/>
        <v>-45803.277926232506</v>
      </c>
      <c r="AI52">
        <f t="shared" si="38"/>
        <v>-45808.192574254965</v>
      </c>
      <c r="AJ52">
        <f t="shared" si="39"/>
        <v>304.99421521767249</v>
      </c>
      <c r="AK52">
        <f t="shared" si="61"/>
        <v>74.37254777081499</v>
      </c>
      <c r="AL52">
        <f t="shared" si="40"/>
        <v>-45428.825811266477</v>
      </c>
      <c r="AN52">
        <f t="shared" si="41"/>
        <v>0</v>
      </c>
      <c r="AO52">
        <f t="shared" si="42"/>
        <v>0</v>
      </c>
      <c r="AP52">
        <f t="shared" si="43"/>
        <v>-3.1047540968001254E-2</v>
      </c>
      <c r="AQ52">
        <f t="shared" si="44"/>
        <v>-289.35523793058007</v>
      </c>
      <c r="AR52">
        <f t="shared" si="45"/>
        <v>-289.38628547154809</v>
      </c>
      <c r="AS52">
        <f t="shared" si="46"/>
        <v>1.9267545404477824</v>
      </c>
      <c r="AT52">
        <f t="shared" si="47"/>
        <v>0.46983725248630287</v>
      </c>
      <c r="AU52">
        <f t="shared" si="48"/>
        <v>-286.989693678614</v>
      </c>
      <c r="AW52">
        <v>49</v>
      </c>
      <c r="AX52">
        <f>IF(Z52&gt;0, (R52*SUMPRODUCT(K52:$K$98, X52:$X$98)-K52*$AZ$3)/Z52, 0)</f>
        <v>7706.2563735536314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0.21155222800000001</v>
      </c>
      <c r="Q53" s="5">
        <f t="shared" si="60"/>
        <v>50</v>
      </c>
      <c r="R53">
        <f t="shared" si="31"/>
        <v>2000000</v>
      </c>
      <c r="S53">
        <f t="shared" si="32"/>
        <v>6626.9522559728657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757.47075293682724</v>
      </c>
      <c r="AC53">
        <f t="shared" si="33"/>
        <v>507.06745512340353</v>
      </c>
      <c r="AE53">
        <f t="shared" si="34"/>
        <v>0</v>
      </c>
      <c r="AF53">
        <f t="shared" si="35"/>
        <v>0</v>
      </c>
      <c r="AG53">
        <f t="shared" si="36"/>
        <v>-3.8257968032468024</v>
      </c>
      <c r="AH53">
        <f t="shared" si="37"/>
        <v>-41588.189559473169</v>
      </c>
      <c r="AI53">
        <f t="shared" si="38"/>
        <v>-41592.015356276417</v>
      </c>
      <c r="AJ53">
        <f t="shared" si="39"/>
        <v>250.40329781342371</v>
      </c>
      <c r="AK53">
        <f t="shared" si="61"/>
        <v>53.022952705577914</v>
      </c>
      <c r="AL53">
        <f t="shared" si="40"/>
        <v>-41288.589105757419</v>
      </c>
      <c r="AN53">
        <f t="shared" si="41"/>
        <v>0</v>
      </c>
      <c r="AO53">
        <f t="shared" si="42"/>
        <v>0</v>
      </c>
      <c r="AP53">
        <f t="shared" si="43"/>
        <v>-2.157936526126723E-2</v>
      </c>
      <c r="AQ53">
        <f t="shared" si="44"/>
        <v>-234.57773091792652</v>
      </c>
      <c r="AR53">
        <f t="shared" si="45"/>
        <v>-234.59931028318778</v>
      </c>
      <c r="AS53">
        <f t="shared" si="46"/>
        <v>1.4123970780559945</v>
      </c>
      <c r="AT53">
        <f t="shared" si="47"/>
        <v>0.29907538808478401</v>
      </c>
      <c r="AU53">
        <f t="shared" si="48"/>
        <v>-232.88783781704703</v>
      </c>
      <c r="AW53">
        <v>50</v>
      </c>
      <c r="AX53">
        <f>IF(Z53&gt;0, (R53*SUMPRODUCT(K53:$K$98, X53:$X$98)-K53*$AZ$3)/Z53, 0)</f>
        <v>6626.9522559728657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0.23965956799999999</v>
      </c>
      <c r="Q54" s="5">
        <f t="shared" si="60"/>
        <v>50</v>
      </c>
      <c r="R54">
        <f t="shared" si="31"/>
        <v>2000000</v>
      </c>
      <c r="S54">
        <f t="shared" si="32"/>
        <v>5351.8931143529517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507.06745512340353</v>
      </c>
      <c r="AC54">
        <f t="shared" si="33"/>
        <v>307.26824216722343</v>
      </c>
      <c r="AE54">
        <f t="shared" si="34"/>
        <v>0</v>
      </c>
      <c r="AF54">
        <f t="shared" si="35"/>
        <v>0</v>
      </c>
      <c r="AG54">
        <f t="shared" si="36"/>
        <v>-2.870650026092425</v>
      </c>
      <c r="AH54">
        <f t="shared" si="37"/>
        <v>-36675.552364876385</v>
      </c>
      <c r="AI54">
        <f t="shared" si="38"/>
        <v>-36678.423014902481</v>
      </c>
      <c r="AJ54">
        <f t="shared" si="39"/>
        <v>199.7992129561801</v>
      </c>
      <c r="AK54">
        <f t="shared" si="61"/>
        <v>35.49472185863825</v>
      </c>
      <c r="AL54">
        <f t="shared" si="40"/>
        <v>-36443.12908008766</v>
      </c>
      <c r="AN54">
        <f t="shared" si="41"/>
        <v>0</v>
      </c>
      <c r="AO54">
        <f t="shared" si="42"/>
        <v>0</v>
      </c>
      <c r="AP54">
        <f t="shared" si="43"/>
        <v>-1.4457027011093793E-2</v>
      </c>
      <c r="AQ54">
        <f t="shared" si="44"/>
        <v>-184.7036198653397</v>
      </c>
      <c r="AR54">
        <f t="shared" si="45"/>
        <v>-184.71807689235081</v>
      </c>
      <c r="AS54">
        <f t="shared" si="46"/>
        <v>1.00621900693156</v>
      </c>
      <c r="AT54">
        <f t="shared" si="47"/>
        <v>0.17875677912577173</v>
      </c>
      <c r="AU54">
        <f t="shared" si="48"/>
        <v>-183.53310110629346</v>
      </c>
      <c r="AW54">
        <v>51</v>
      </c>
      <c r="AX54">
        <f>IF(Z54&gt;0, (R54*SUMPRODUCT(K54:$K$98, X54:$X$98)-K54*$AZ$3)/Z54, 0)</f>
        <v>5351.8931143529517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0.27212731099999998</v>
      </c>
      <c r="Q55" s="5">
        <f t="shared" si="60"/>
        <v>50</v>
      </c>
      <c r="R55">
        <f t="shared" si="31"/>
        <v>2000000</v>
      </c>
      <c r="S55">
        <f t="shared" si="32"/>
        <v>3727.187470841257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307.26824216722343</v>
      </c>
      <c r="AC55">
        <f t="shared" si="33"/>
        <v>153.61687048201475</v>
      </c>
      <c r="AE55">
        <f t="shared" si="34"/>
        <v>0</v>
      </c>
      <c r="AF55">
        <f t="shared" si="35"/>
        <v>0</v>
      </c>
      <c r="AG55">
        <f t="shared" si="36"/>
        <v>-2.0607612534088897</v>
      </c>
      <c r="AH55">
        <f t="shared" si="37"/>
        <v>-31247.290896904458</v>
      </c>
      <c r="AI55">
        <f t="shared" si="38"/>
        <v>-31249.351658157866</v>
      </c>
      <c r="AJ55">
        <f t="shared" si="39"/>
        <v>153.65137168520869</v>
      </c>
      <c r="AK55">
        <f t="shared" si="61"/>
        <v>21.508776951705642</v>
      </c>
      <c r="AL55">
        <f t="shared" si="40"/>
        <v>-31074.191509520952</v>
      </c>
      <c r="AN55">
        <f t="shared" si="41"/>
        <v>0</v>
      </c>
      <c r="AO55">
        <f t="shared" si="42"/>
        <v>0</v>
      </c>
      <c r="AP55">
        <f t="shared" si="43"/>
        <v>-9.2663436208924414E-3</v>
      </c>
      <c r="AQ55">
        <f t="shared" si="44"/>
        <v>-140.5054244851186</v>
      </c>
      <c r="AR55">
        <f t="shared" si="45"/>
        <v>-140.51469082873948</v>
      </c>
      <c r="AS55">
        <f t="shared" si="46"/>
        <v>0.6909031337334175</v>
      </c>
      <c r="AT55">
        <f t="shared" si="47"/>
        <v>9.671557914335939E-2</v>
      </c>
      <c r="AU55">
        <f t="shared" si="48"/>
        <v>-139.72707211586271</v>
      </c>
      <c r="AW55">
        <v>52</v>
      </c>
      <c r="AX55">
        <f>IF(Z55&gt;0, (R55*SUMPRODUCT(K55:$K$98, X55:$X$98)-K55*$AZ$3)/Z55, 0)</f>
        <v>3727.187470841257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0.30842977500000002</v>
      </c>
      <c r="Q56" s="5">
        <f t="shared" si="60"/>
        <v>50</v>
      </c>
      <c r="R56">
        <f t="shared" si="31"/>
        <v>2000000</v>
      </c>
      <c r="S56">
        <f t="shared" si="32"/>
        <v>1453.7241643664518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153.61687048201475</v>
      </c>
      <c r="AC56">
        <f t="shared" si="33"/>
        <v>40.836667586298717</v>
      </c>
      <c r="AE56">
        <f t="shared" si="34"/>
        <v>0</v>
      </c>
      <c r="AF56">
        <f t="shared" si="35"/>
        <v>0</v>
      </c>
      <c r="AG56">
        <f t="shared" si="36"/>
        <v>-1.404553511157179</v>
      </c>
      <c r="AH56">
        <f t="shared" si="37"/>
        <v>-25424.005188704876</v>
      </c>
      <c r="AI56">
        <f t="shared" si="38"/>
        <v>-25425.409742216034</v>
      </c>
      <c r="AJ56">
        <f t="shared" si="39"/>
        <v>112.78020289571603</v>
      </c>
      <c r="AK56">
        <f t="shared" si="61"/>
        <v>10.753180933741033</v>
      </c>
      <c r="AL56">
        <f t="shared" si="40"/>
        <v>-25301.876358386577</v>
      </c>
      <c r="AN56">
        <f t="shared" si="41"/>
        <v>0</v>
      </c>
      <c r="AO56">
        <f t="shared" si="42"/>
        <v>0</v>
      </c>
      <c r="AP56">
        <f t="shared" si="43"/>
        <v>-5.6389856309098001E-3</v>
      </c>
      <c r="AQ56">
        <f t="shared" si="44"/>
        <v>-102.07200993087648</v>
      </c>
      <c r="AR56">
        <f t="shared" si="45"/>
        <v>-102.0776489165074</v>
      </c>
      <c r="AS56">
        <f t="shared" si="46"/>
        <v>0.452788689450555</v>
      </c>
      <c r="AT56">
        <f t="shared" si="47"/>
        <v>4.3171749805375144E-2</v>
      </c>
      <c r="AU56">
        <f t="shared" si="48"/>
        <v>-101.58168847725146</v>
      </c>
      <c r="AW56">
        <v>53</v>
      </c>
      <c r="AX56">
        <f>IF(Z56&gt;0, (R56*SUMPRODUCT(K56:$K$98, X56:$X$98)-K56*$AZ$3)/Z56, 0)</f>
        <v>1453.7241643664518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0.34883407700000002</v>
      </c>
      <c r="Q57" s="5">
        <f t="shared" si="60"/>
        <v>50</v>
      </c>
      <c r="R57">
        <f t="shared" si="31"/>
        <v>2000000</v>
      </c>
      <c r="S57">
        <f t="shared" si="32"/>
        <v>-2025.4625137156795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40.836667586298717</v>
      </c>
      <c r="AC57">
        <f t="shared" si="33"/>
        <v>-36.480680211182488</v>
      </c>
      <c r="AE57">
        <f t="shared" si="34"/>
        <v>0</v>
      </c>
      <c r="AF57">
        <f t="shared" si="35"/>
        <v>0</v>
      </c>
      <c r="AG57">
        <f t="shared" si="36"/>
        <v>-0.90055184838398339</v>
      </c>
      <c r="AH57">
        <f t="shared" si="37"/>
        <v>-19598.24510646495</v>
      </c>
      <c r="AI57">
        <f t="shared" si="38"/>
        <v>-19599.145658313333</v>
      </c>
      <c r="AJ57">
        <f t="shared" si="39"/>
        <v>77.317347797481204</v>
      </c>
      <c r="AK57">
        <f t="shared" si="61"/>
        <v>2.8585667310409106</v>
      </c>
      <c r="AL57">
        <f t="shared" si="40"/>
        <v>-19518.969743784812</v>
      </c>
      <c r="AN57">
        <f t="shared" si="41"/>
        <v>0</v>
      </c>
      <c r="AO57">
        <f t="shared" si="42"/>
        <v>0</v>
      </c>
      <c r="AP57">
        <f t="shared" si="43"/>
        <v>-3.2281477025232312E-3</v>
      </c>
      <c r="AQ57">
        <f t="shared" si="44"/>
        <v>-70.252512420524383</v>
      </c>
      <c r="AR57">
        <f t="shared" si="45"/>
        <v>-70.255740568226912</v>
      </c>
      <c r="AS57">
        <f t="shared" si="46"/>
        <v>0.27715430167126359</v>
      </c>
      <c r="AT57">
        <f t="shared" si="47"/>
        <v>1.0246912092710975E-2</v>
      </c>
      <c r="AU57">
        <f t="shared" si="48"/>
        <v>-69.968339354462941</v>
      </c>
      <c r="AW57">
        <v>54</v>
      </c>
      <c r="AX57">
        <f>IF(Z57&gt;0, (R57*SUMPRODUCT(K57:$K$98, X57:$X$98)-K57*$AZ$3)/Z57, 0)</f>
        <v>-2025.4625137156795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0.39293336200000001</v>
      </c>
      <c r="Q58" s="5">
        <f t="shared" si="60"/>
        <v>50</v>
      </c>
      <c r="R58">
        <f t="shared" si="31"/>
        <v>2000000</v>
      </c>
      <c r="S58">
        <f t="shared" si="32"/>
        <v>-7869.8599582932857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-36.480680211182488</v>
      </c>
      <c r="AC58">
        <f t="shared" si="33"/>
        <v>-84.630815726889793</v>
      </c>
      <c r="AE58">
        <f t="shared" si="34"/>
        <v>0</v>
      </c>
      <c r="AF58">
        <f t="shared" si="35"/>
        <v>0</v>
      </c>
      <c r="AG58">
        <f t="shared" si="36"/>
        <v>-0.53768946445931065</v>
      </c>
      <c r="AH58">
        <f t="shared" si="37"/>
        <v>-14154.274617633315</v>
      </c>
      <c r="AI58">
        <f t="shared" si="38"/>
        <v>-14154.812307097774</v>
      </c>
      <c r="AJ58">
        <f t="shared" si="39"/>
        <v>48.150135515707305</v>
      </c>
      <c r="AK58">
        <f t="shared" si="61"/>
        <v>-2.5536476147827742</v>
      </c>
      <c r="AL58">
        <f t="shared" si="40"/>
        <v>-14109.21581919685</v>
      </c>
      <c r="AN58">
        <f t="shared" si="41"/>
        <v>0</v>
      </c>
      <c r="AO58">
        <f t="shared" si="42"/>
        <v>0</v>
      </c>
      <c r="AP58">
        <f t="shared" si="43"/>
        <v>-1.7209100854580085E-3</v>
      </c>
      <c r="AQ58">
        <f t="shared" si="44"/>
        <v>-45.301676063751039</v>
      </c>
      <c r="AR58">
        <f t="shared" si="45"/>
        <v>-45.303396973836499</v>
      </c>
      <c r="AS58">
        <f t="shared" si="46"/>
        <v>0.1541076388924133</v>
      </c>
      <c r="AT58">
        <f t="shared" si="47"/>
        <v>-8.1731152002477488E-3</v>
      </c>
      <c r="AU58">
        <f t="shared" si="48"/>
        <v>-45.15746245014433</v>
      </c>
      <c r="AW58">
        <v>55</v>
      </c>
      <c r="AX58">
        <f>IF(Z58&gt;0, (R58*SUMPRODUCT(K58:$K$98, X58:$X$98)-K58*$AZ$3)/Z58, 0)</f>
        <v>-7869.8599582932857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0.441408258</v>
      </c>
      <c r="Q59" s="5">
        <f t="shared" si="60"/>
        <v>50</v>
      </c>
      <c r="R59">
        <f t="shared" si="31"/>
        <v>2000000</v>
      </c>
      <c r="S59">
        <f t="shared" si="32"/>
        <v>-18679.438507885323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-84.630815726889793</v>
      </c>
      <c r="AC59">
        <f t="shared" si="33"/>
        <v>-110.19822669705412</v>
      </c>
      <c r="AE59">
        <f t="shared" si="34"/>
        <v>0</v>
      </c>
      <c r="AF59">
        <f t="shared" si="35"/>
        <v>0</v>
      </c>
      <c r="AG59">
        <f t="shared" si="36"/>
        <v>-0.29497199996278028</v>
      </c>
      <c r="AH59">
        <f t="shared" si="37"/>
        <v>-9493.6227940774897</v>
      </c>
      <c r="AI59">
        <f t="shared" si="38"/>
        <v>-9493.9177660774531</v>
      </c>
      <c r="AJ59">
        <f t="shared" si="39"/>
        <v>25.567410970164332</v>
      </c>
      <c r="AK59">
        <f t="shared" si="61"/>
        <v>-5.9241571008822858</v>
      </c>
      <c r="AL59">
        <f t="shared" si="40"/>
        <v>-9474.2745122081706</v>
      </c>
      <c r="AN59">
        <f t="shared" si="41"/>
        <v>0</v>
      </c>
      <c r="AO59">
        <f t="shared" si="42"/>
        <v>0</v>
      </c>
      <c r="AP59">
        <f t="shared" si="43"/>
        <v>-8.429259478631942E-4</v>
      </c>
      <c r="AQ59">
        <f t="shared" si="44"/>
        <v>-27.129425821308949</v>
      </c>
      <c r="AR59">
        <f t="shared" si="45"/>
        <v>-27.130268747256814</v>
      </c>
      <c r="AS59">
        <f t="shared" si="46"/>
        <v>7.3062643671782307E-2</v>
      </c>
      <c r="AT59">
        <f t="shared" si="47"/>
        <v>-1.6929151716711319E-2</v>
      </c>
      <c r="AU59">
        <f t="shared" si="48"/>
        <v>-27.074135255301744</v>
      </c>
      <c r="AW59">
        <v>56</v>
      </c>
      <c r="AX59">
        <f>IF(Z59&gt;0, (R59*SUMPRODUCT(K59:$K$98, X59:$X$98)-K59*$AZ$3)/Z59, 0)</f>
        <v>-18679.438507885323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0.49593942699999999</v>
      </c>
      <c r="Q60" s="5">
        <f t="shared" si="60"/>
        <v>50</v>
      </c>
      <c r="R60">
        <f t="shared" si="31"/>
        <v>2000000</v>
      </c>
      <c r="S60">
        <f t="shared" si="32"/>
        <v>-41070.630037520008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-110.19822669705412</v>
      </c>
      <c r="AC60">
        <f t="shared" si="33"/>
        <v>-119.70777297051778</v>
      </c>
      <c r="AE60">
        <f t="shared" si="34"/>
        <v>0</v>
      </c>
      <c r="AF60">
        <f t="shared" si="35"/>
        <v>0</v>
      </c>
      <c r="AG60">
        <f t="shared" si="36"/>
        <v>-0.1457340353205672</v>
      </c>
      <c r="AH60">
        <f t="shared" si="37"/>
        <v>-5851.5297857034102</v>
      </c>
      <c r="AI60">
        <f t="shared" si="38"/>
        <v>-5851.6755197387311</v>
      </c>
      <c r="AJ60">
        <f t="shared" si="39"/>
        <v>9.5095462734636556</v>
      </c>
      <c r="AK60">
        <f t="shared" si="61"/>
        <v>-7.7138758687937896</v>
      </c>
      <c r="AL60">
        <f t="shared" si="40"/>
        <v>-5849.879849334061</v>
      </c>
      <c r="AN60">
        <f t="shared" si="41"/>
        <v>0</v>
      </c>
      <c r="AO60">
        <f t="shared" si="42"/>
        <v>0</v>
      </c>
      <c r="AP60">
        <f t="shared" si="43"/>
        <v>-3.718361399980873E-4</v>
      </c>
      <c r="AQ60">
        <f t="shared" si="44"/>
        <v>-14.930007556668011</v>
      </c>
      <c r="AR60">
        <f t="shared" si="45"/>
        <v>-14.93037939280801</v>
      </c>
      <c r="AS60">
        <f t="shared" si="46"/>
        <v>2.4263329919327999E-2</v>
      </c>
      <c r="AT60">
        <f t="shared" si="47"/>
        <v>-1.9681729262264358E-2</v>
      </c>
      <c r="AU60">
        <f t="shared" si="48"/>
        <v>-14.925797792150945</v>
      </c>
      <c r="AW60">
        <v>57</v>
      </c>
      <c r="AX60">
        <f>IF(Z60&gt;0, (R60*SUMPRODUCT(K60:$K$98, X60:$X$98)-K60*$AZ$3)/Z60, 0)</f>
        <v>-41070.630037520008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0.55722270799999996</v>
      </c>
      <c r="Q61" s="5">
        <f t="shared" si="60"/>
        <v>50</v>
      </c>
      <c r="R61">
        <f t="shared" si="31"/>
        <v>2000000</v>
      </c>
      <c r="S61">
        <f t="shared" si="32"/>
        <v>-94264.330604115283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-119.70777297051778</v>
      </c>
      <c r="AC61">
        <f t="shared" si="33"/>
        <v>-118.90574521660967</v>
      </c>
      <c r="AE61">
        <f t="shared" si="34"/>
        <v>0</v>
      </c>
      <c r="AF61">
        <f t="shared" si="35"/>
        <v>0</v>
      </c>
      <c r="AG61">
        <f t="shared" si="36"/>
        <v>-6.3070381158267422E-2</v>
      </c>
      <c r="AH61">
        <f t="shared" si="37"/>
        <v>-3248.2525523637642</v>
      </c>
      <c r="AI61">
        <f t="shared" si="38"/>
        <v>-3248.3156227449226</v>
      </c>
      <c r="AJ61">
        <f t="shared" si="39"/>
        <v>-0.80202775390810643</v>
      </c>
      <c r="AK61">
        <f t="shared" si="61"/>
        <v>-8.3795441079362458</v>
      </c>
      <c r="AL61">
        <f t="shared" si="40"/>
        <v>-3257.4971946067672</v>
      </c>
      <c r="AN61">
        <f t="shared" si="41"/>
        <v>0</v>
      </c>
      <c r="AO61">
        <f t="shared" si="42"/>
        <v>0</v>
      </c>
      <c r="AP61">
        <f t="shared" si="43"/>
        <v>-1.436805694072367E-4</v>
      </c>
      <c r="AQ61">
        <f t="shared" si="44"/>
        <v>-7.3998407450714767</v>
      </c>
      <c r="AR61">
        <f t="shared" si="45"/>
        <v>-7.3999844256408842</v>
      </c>
      <c r="AS61">
        <f t="shared" si="46"/>
        <v>-1.8270985880480676E-3</v>
      </c>
      <c r="AT61">
        <f t="shared" si="47"/>
        <v>-1.9089430675551178E-2</v>
      </c>
      <c r="AU61">
        <f t="shared" si="48"/>
        <v>-7.420900954904484</v>
      </c>
      <c r="AW61">
        <v>58</v>
      </c>
      <c r="AX61">
        <f>IF(Z61&gt;0, (R61*SUMPRODUCT(K61:$K$98, X61:$X$98)-K61*$AZ$3)/Z61, 0)</f>
        <v>-94264.330604115283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0.62633703200000002</v>
      </c>
      <c r="Q62" s="5">
        <f t="shared" si="60"/>
        <v>50</v>
      </c>
      <c r="R62">
        <f t="shared" si="31"/>
        <v>2000000</v>
      </c>
      <c r="S62">
        <f t="shared" si="32"/>
        <v>-244718.68258561823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-118.90574521660967</v>
      </c>
      <c r="AC62">
        <f t="shared" si="33"/>
        <v>-112.25912586295247</v>
      </c>
      <c r="AE62">
        <f t="shared" si="34"/>
        <v>0</v>
      </c>
      <c r="AF62">
        <f t="shared" si="35"/>
        <v>0</v>
      </c>
      <c r="AG62">
        <f t="shared" si="36"/>
        <v>-2.2936362004906809E-2</v>
      </c>
      <c r="AH62">
        <f t="shared" si="37"/>
        <v>-1580.1326136711177</v>
      </c>
      <c r="AI62">
        <f t="shared" si="38"/>
        <v>-1580.1555500331226</v>
      </c>
      <c r="AJ62">
        <f t="shared" si="39"/>
        <v>-6.6466193536572007</v>
      </c>
      <c r="AK62">
        <f t="shared" si="61"/>
        <v>-8.3234021651626779</v>
      </c>
      <c r="AL62">
        <f t="shared" si="40"/>
        <v>-1595.1255715519424</v>
      </c>
      <c r="AN62">
        <f t="shared" si="41"/>
        <v>0</v>
      </c>
      <c r="AO62">
        <f t="shared" si="42"/>
        <v>0</v>
      </c>
      <c r="AP62">
        <f t="shared" si="43"/>
        <v>-4.6652948495147949E-5</v>
      </c>
      <c r="AQ62">
        <f t="shared" si="44"/>
        <v>-3.2140164785213803</v>
      </c>
      <c r="AR62">
        <f t="shared" si="45"/>
        <v>-3.2140631314698753</v>
      </c>
      <c r="AS62">
        <f t="shared" si="46"/>
        <v>-1.3519336253355529E-2</v>
      </c>
      <c r="AT62">
        <f t="shared" si="47"/>
        <v>-1.692994086998912E-2</v>
      </c>
      <c r="AU62">
        <f t="shared" si="48"/>
        <v>-3.24451240859322</v>
      </c>
      <c r="AW62">
        <v>59</v>
      </c>
      <c r="AX62">
        <f>IF(Z62&gt;0, (R62*SUMPRODUCT(K62:$K$98, X62:$X$98)-K62*$AZ$3)/Z62, 0)</f>
        <v>-244718.68258561823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0.70099715600000001</v>
      </c>
      <c r="Q63" s="5">
        <f t="shared" si="60"/>
        <v>50</v>
      </c>
      <c r="R63">
        <f t="shared" si="31"/>
        <v>2000000</v>
      </c>
      <c r="S63">
        <f t="shared" si="32"/>
        <v>-776412.16352622281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-112.25912586295247</v>
      </c>
      <c r="AC63">
        <f t="shared" si="33"/>
        <v>-102.93166011046608</v>
      </c>
      <c r="AE63">
        <f t="shared" si="34"/>
        <v>0</v>
      </c>
      <c r="AF63">
        <f t="shared" si="35"/>
        <v>0</v>
      </c>
      <c r="AG63">
        <f t="shared" si="36"/>
        <v>-6.6286738504316095E-3</v>
      </c>
      <c r="AH63">
        <f t="shared" si="37"/>
        <v>-643.13298137704521</v>
      </c>
      <c r="AI63">
        <f t="shared" si="38"/>
        <v>-643.13961005089561</v>
      </c>
      <c r="AJ63">
        <f t="shared" si="39"/>
        <v>-9.3274657524863898</v>
      </c>
      <c r="AK63">
        <f t="shared" si="61"/>
        <v>-7.8581388104066736</v>
      </c>
      <c r="AL63">
        <f t="shared" si="40"/>
        <v>-660.32521461378872</v>
      </c>
      <c r="AN63">
        <f t="shared" si="41"/>
        <v>0</v>
      </c>
      <c r="AO63">
        <f t="shared" si="42"/>
        <v>0</v>
      </c>
      <c r="AP63">
        <f t="shared" si="43"/>
        <v>-1.2038245353645782E-5</v>
      </c>
      <c r="AQ63">
        <f t="shared" si="44"/>
        <v>-1.1679851505040424</v>
      </c>
      <c r="AR63">
        <f t="shared" si="45"/>
        <v>-1.1679971887493961</v>
      </c>
      <c r="AS63">
        <f t="shared" si="46"/>
        <v>-1.693948499952946E-2</v>
      </c>
      <c r="AT63">
        <f t="shared" si="47"/>
        <v>-1.4271060118084133E-2</v>
      </c>
      <c r="AU63">
        <f t="shared" si="48"/>
        <v>-1.1992077338670097</v>
      </c>
      <c r="AW63">
        <v>60</v>
      </c>
      <c r="AX63">
        <f>IF(Z63&gt;0, (R63*SUMPRODUCT(K63:$K$98, X63:$X$98)-K63*$AZ$3)/Z63, 0)</f>
        <v>-776412.16352622281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0.77900909500000004</v>
      </c>
      <c r="Q64" s="5">
        <f t="shared" si="60"/>
        <v>50</v>
      </c>
      <c r="R64">
        <f t="shared" si="31"/>
        <v>2000000</v>
      </c>
      <c r="S64">
        <f t="shared" si="32"/>
        <v>-3321270.0028870292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-102.93166011046608</v>
      </c>
      <c r="AC64">
        <f t="shared" si="33"/>
        <v>-92.901893268998919</v>
      </c>
      <c r="AE64">
        <f t="shared" si="34"/>
        <v>0</v>
      </c>
      <c r="AF64">
        <f t="shared" si="35"/>
        <v>0</v>
      </c>
      <c r="AG64">
        <f t="shared" si="36"/>
        <v>-1.3985898946523997E-3</v>
      </c>
      <c r="AH64">
        <f t="shared" si="37"/>
        <v>-206.55188869099575</v>
      </c>
      <c r="AI64">
        <f t="shared" si="38"/>
        <v>-206.5532872808904</v>
      </c>
      <c r="AJ64">
        <f t="shared" si="39"/>
        <v>-10.029766841467165</v>
      </c>
      <c r="AK64">
        <f t="shared" si="61"/>
        <v>-7.2052162077326267</v>
      </c>
      <c r="AL64">
        <f t="shared" si="40"/>
        <v>-223.7882703300902</v>
      </c>
      <c r="AN64">
        <f t="shared" si="41"/>
        <v>0</v>
      </c>
      <c r="AO64">
        <f t="shared" si="42"/>
        <v>0</v>
      </c>
      <c r="AP64">
        <f t="shared" si="43"/>
        <v>-2.2678216801587213E-6</v>
      </c>
      <c r="AQ64">
        <f t="shared" si="44"/>
        <v>-0.33492509351184124</v>
      </c>
      <c r="AR64">
        <f t="shared" si="45"/>
        <v>-0.33492736133352141</v>
      </c>
      <c r="AS64">
        <f t="shared" si="46"/>
        <v>-1.6263325494475588E-2</v>
      </c>
      <c r="AT64">
        <f t="shared" si="47"/>
        <v>-1.1683300150104527E-2</v>
      </c>
      <c r="AU64">
        <f t="shared" si="48"/>
        <v>-0.36287398697810153</v>
      </c>
      <c r="AW64">
        <v>61</v>
      </c>
      <c r="AX64">
        <f>IF(Z64&gt;0, (R64*SUMPRODUCT(K64:$K$98, X64:$X$98)-K64*$AZ$3)/Z64, 0)</f>
        <v>-3321270.0028870292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0.78135831499999997</v>
      </c>
      <c r="Q65" s="5">
        <f t="shared" si="60"/>
        <v>50</v>
      </c>
      <c r="R65">
        <f t="shared" si="31"/>
        <v>2000000</v>
      </c>
      <c r="S65">
        <f t="shared" si="32"/>
        <v>-14262789.763673915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-92.901893268998919</v>
      </c>
      <c r="AC65">
        <f t="shared" si="33"/>
        <v>-83.238825512536465</v>
      </c>
      <c r="AE65">
        <f t="shared" si="34"/>
        <v>0</v>
      </c>
      <c r="AF65">
        <f t="shared" si="35"/>
        <v>0</v>
      </c>
      <c r="AG65">
        <f t="shared" si="36"/>
        <v>-2.9180415224424927E-4</v>
      </c>
      <c r="AH65">
        <f t="shared" si="37"/>
        <v>-43.711993738465061</v>
      </c>
      <c r="AI65">
        <f t="shared" si="38"/>
        <v>-43.712285542617309</v>
      </c>
      <c r="AJ65">
        <f t="shared" si="39"/>
        <v>-9.6630677564624534</v>
      </c>
      <c r="AK65">
        <f t="shared" si="61"/>
        <v>-6.5031325288299247</v>
      </c>
      <c r="AL65">
        <f t="shared" si="40"/>
        <v>-59.878485827909685</v>
      </c>
      <c r="AN65">
        <f t="shared" si="41"/>
        <v>0</v>
      </c>
      <c r="AO65">
        <f t="shared" si="42"/>
        <v>0</v>
      </c>
      <c r="AP65">
        <f t="shared" si="43"/>
        <v>-4.2246619341772034E-7</v>
      </c>
      <c r="AQ65">
        <f t="shared" si="44"/>
        <v>-6.3285047383188825E-2</v>
      </c>
      <c r="AR65">
        <f t="shared" si="45"/>
        <v>-6.3285469849382256E-2</v>
      </c>
      <c r="AS65">
        <f t="shared" si="46"/>
        <v>-1.3989929274183781E-2</v>
      </c>
      <c r="AT65">
        <f t="shared" si="47"/>
        <v>-9.4150601477600293E-3</v>
      </c>
      <c r="AU65">
        <f t="shared" si="48"/>
        <v>-8.6690459271326056E-2</v>
      </c>
      <c r="AW65">
        <v>62</v>
      </c>
      <c r="AX65">
        <f>IF(Z65&gt;0, (R65*SUMPRODUCT(K65:$K$98, X65:$X$98)-K65*$AZ$3)/Z65, 0)</f>
        <v>-14262789.763673915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0.78389590600000003</v>
      </c>
      <c r="Q66" s="5">
        <f t="shared" si="60"/>
        <v>50</v>
      </c>
      <c r="R66">
        <f t="shared" si="31"/>
        <v>2000000</v>
      </c>
      <c r="S66">
        <f t="shared" si="32"/>
        <v>-61833073.065178946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-83.238825512536465</v>
      </c>
      <c r="AC66">
        <f t="shared" si="33"/>
        <v>-74.375331229585456</v>
      </c>
      <c r="AE66">
        <f t="shared" si="34"/>
        <v>0</v>
      </c>
      <c r="AF66">
        <f t="shared" si="35"/>
        <v>0</v>
      </c>
      <c r="AG66">
        <f t="shared" si="36"/>
        <v>-6.0142030423739064E-5</v>
      </c>
      <c r="AH66">
        <f t="shared" si="37"/>
        <v>-9.1497632119227088</v>
      </c>
      <c r="AI66">
        <f t="shared" si="38"/>
        <v>-9.1498233539531331</v>
      </c>
      <c r="AJ66">
        <f t="shared" si="39"/>
        <v>-8.8634942829510095</v>
      </c>
      <c r="AK66">
        <f t="shared" si="61"/>
        <v>-5.8267177858775527</v>
      </c>
      <c r="AL66">
        <f t="shared" si="40"/>
        <v>-23.840035422781693</v>
      </c>
      <c r="AN66">
        <f t="shared" si="41"/>
        <v>0</v>
      </c>
      <c r="AO66">
        <f t="shared" si="42"/>
        <v>0</v>
      </c>
      <c r="AP66">
        <f t="shared" si="43"/>
        <v>-7.7742867892846449E-8</v>
      </c>
      <c r="AQ66">
        <f t="shared" si="44"/>
        <v>-1.1827482837269827E-2</v>
      </c>
      <c r="AR66">
        <f t="shared" si="45"/>
        <v>-1.182756058013772E-2</v>
      </c>
      <c r="AS66">
        <f t="shared" si="46"/>
        <v>-1.1457436010282606E-2</v>
      </c>
      <c r="AT66">
        <f t="shared" si="47"/>
        <v>-7.5319331237206832E-3</v>
      </c>
      <c r="AU66">
        <f t="shared" si="48"/>
        <v>-3.0816929714141007E-2</v>
      </c>
      <c r="AW66">
        <v>63</v>
      </c>
      <c r="AX66">
        <f>IF(Z66&gt;0, (R66*SUMPRODUCT(K66:$K$98, X66:$X$98)-K66*$AZ$3)/Z66, 0)</f>
        <v>-61833073.065178946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2">$C$6</f>
        <v>2000000</v>
      </c>
      <c r="S67">
        <f t="shared" ref="S67:S98" si="63">AX67</f>
        <v>-271591191.28439289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-74.375331229585456</v>
      </c>
      <c r="AC67">
        <f t="shared" ref="AC67:AC98" si="64">S67*Z67</f>
        <v>-66.416820024624329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-1.2227351651305378E-5</v>
      </c>
      <c r="AH67">
        <f t="shared" ref="AH67:AH98" si="68">-X67*R67</f>
        <v>-1.8925303387278518</v>
      </c>
      <c r="AI67">
        <f t="shared" ref="AI67:AI98" si="69">SUM(AE67:AH67)</f>
        <v>-1.8925425660795032</v>
      </c>
      <c r="AJ67">
        <f t="shared" ref="AJ67:AJ98" si="70">AB67-AC67</f>
        <v>-7.9585112049611269</v>
      </c>
      <c r="AK67">
        <f t="shared" si="61"/>
        <v>-5.2062731860709821</v>
      </c>
      <c r="AL67">
        <f t="shared" ref="AL67:AL98" si="71">SUM(AI67:AK67)</f>
        <v>-15.057326957111613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-1.4112269165906427E-8</v>
      </c>
      <c r="AQ67">
        <f t="shared" ref="AQ67:AQ98" si="75">AH67*$K67</f>
        <v>-2.1842749195750987E-3</v>
      </c>
      <c r="AR67">
        <f t="shared" ref="AR67:AR98" si="76">AI67*$K67</f>
        <v>-2.1842890318442649E-3</v>
      </c>
      <c r="AS67">
        <f t="shared" ref="AS67:AS98" si="77">AJ67*$K67</f>
        <v>-9.1853620871616415E-3</v>
      </c>
      <c r="AT67">
        <f t="shared" ref="AT67:AT98" si="78">AK67*$K67</f>
        <v>-6.00885053839366E-3</v>
      </c>
      <c r="AU67">
        <f t="shared" ref="AU67:AU98" si="79">AL67*$K67</f>
        <v>-1.7378501657399566E-2</v>
      </c>
      <c r="AW67">
        <v>64</v>
      </c>
      <c r="AX67">
        <f>IF(Z67&gt;0, (R67*SUMPRODUCT(K67:$K$98, X67:$X$98)-K67*$AZ$3)/Z67, 0)</f>
        <v>-271591191.28439289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0.78978433000000003</v>
      </c>
      <c r="Q68" s="5">
        <f t="shared" si="60"/>
        <v>50</v>
      </c>
      <c r="R68">
        <f t="shared" si="62"/>
        <v>2000000</v>
      </c>
      <c r="S68">
        <f t="shared" si="63"/>
        <v>-1211193397.6801198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-66.416820024624329</v>
      </c>
      <c r="AC68">
        <f t="shared" si="64"/>
        <v>-59.302630471152483</v>
      </c>
      <c r="AE68">
        <f t="shared" si="65"/>
        <v>0</v>
      </c>
      <c r="AF68">
        <f t="shared" si="66"/>
        <v>0</v>
      </c>
      <c r="AG68">
        <f t="shared" si="67"/>
        <v>-2.4481074031917117E-6</v>
      </c>
      <c r="AH68">
        <f t="shared" si="68"/>
        <v>-0.38627882926402446</v>
      </c>
      <c r="AI68">
        <f t="shared" si="69"/>
        <v>-0.38628127737142764</v>
      </c>
      <c r="AJ68">
        <f t="shared" si="70"/>
        <v>-7.1141895534718458</v>
      </c>
      <c r="AK68">
        <f t="shared" si="61"/>
        <v>-4.6491774017237031</v>
      </c>
      <c r="AL68">
        <f t="shared" si="71"/>
        <v>-12.149648232566976</v>
      </c>
      <c r="AN68">
        <f t="shared" si="72"/>
        <v>0</v>
      </c>
      <c r="AO68">
        <f t="shared" si="73"/>
        <v>0</v>
      </c>
      <c r="AP68">
        <f t="shared" si="74"/>
        <v>-2.5227655591716916E-9</v>
      </c>
      <c r="AQ68">
        <f t="shared" si="75"/>
        <v>-3.98058894570538E-4</v>
      </c>
      <c r="AR68">
        <f t="shared" si="76"/>
        <v>-3.9806141733609717E-4</v>
      </c>
      <c r="AS68">
        <f t="shared" si="77"/>
        <v>-7.3311458327028076E-3</v>
      </c>
      <c r="AT68">
        <f t="shared" si="78"/>
        <v>-4.790959993118165E-3</v>
      </c>
      <c r="AU68">
        <f t="shared" si="79"/>
        <v>-1.252016724315707E-2</v>
      </c>
      <c r="AW68">
        <v>65</v>
      </c>
      <c r="AX68">
        <f>IF(Z68&gt;0, (R68*SUMPRODUCT(K68:$K$98, X68:$X$98)-K68*$AZ$3)/Z68, 0)</f>
        <v>-1211193397.6801198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0.79285550900000001</v>
      </c>
      <c r="Q69" s="5">
        <f t="shared" ref="Q69:Q98" si="91">$C$8</f>
        <v>50</v>
      </c>
      <c r="R69">
        <f t="shared" si="62"/>
        <v>2000000</v>
      </c>
      <c r="S69">
        <f t="shared" si="63"/>
        <v>-5485467740.658761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-59.302630471152483</v>
      </c>
      <c r="AC69">
        <f t="shared" si="64"/>
        <v>-52.949123326126156</v>
      </c>
      <c r="AE69">
        <f t="shared" si="65"/>
        <v>0</v>
      </c>
      <c r="AF69">
        <f t="shared" si="66"/>
        <v>0</v>
      </c>
      <c r="AG69">
        <f t="shared" si="67"/>
        <v>-4.8263088791556169E-7</v>
      </c>
      <c r="AH69">
        <f t="shared" si="68"/>
        <v>-7.7639817649769322E-2</v>
      </c>
      <c r="AI69">
        <f t="shared" si="69"/>
        <v>-7.7640300280657243E-2</v>
      </c>
      <c r="AJ69">
        <f t="shared" si="70"/>
        <v>-6.3535071450263274</v>
      </c>
      <c r="AK69">
        <f t="shared" si="61"/>
        <v>-4.1511841329806742</v>
      </c>
      <c r="AL69">
        <f t="shared" si="71"/>
        <v>-10.582331578287658</v>
      </c>
      <c r="AN69">
        <f t="shared" si="72"/>
        <v>0</v>
      </c>
      <c r="AO69">
        <f t="shared" si="73"/>
        <v>0</v>
      </c>
      <c r="AP69">
        <f t="shared" si="74"/>
        <v>-4.440619036386013E-10</v>
      </c>
      <c r="AQ69">
        <f t="shared" si="75"/>
        <v>-7.1435306125169345E-5</v>
      </c>
      <c r="AR69">
        <f t="shared" si="76"/>
        <v>-7.1435750187072981E-5</v>
      </c>
      <c r="AS69">
        <f t="shared" si="77"/>
        <v>-5.845772718333463E-3</v>
      </c>
      <c r="AT69">
        <f t="shared" si="78"/>
        <v>-3.8194462364544361E-3</v>
      </c>
      <c r="AU69">
        <f t="shared" si="79"/>
        <v>-9.7366547049749699E-3</v>
      </c>
      <c r="AW69">
        <v>66</v>
      </c>
      <c r="AX69">
        <f>IF(Z69&gt;0, (R69*SUMPRODUCT(K69:$K$98, X69:$X$98)-K69*$AZ$3)/Z69, 0)</f>
        <v>-5485467740.658761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0.79617230500000002</v>
      </c>
      <c r="Q70" s="5">
        <f t="shared" si="91"/>
        <v>50</v>
      </c>
      <c r="R70">
        <f t="shared" si="62"/>
        <v>2000000</v>
      </c>
      <c r="S70">
        <f t="shared" si="63"/>
        <v>-25268553559.090382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-52.949123326126156</v>
      </c>
      <c r="AC70">
        <f t="shared" si="64"/>
        <v>-47.276065115074331</v>
      </c>
      <c r="AE70">
        <f t="shared" si="65"/>
        <v>0</v>
      </c>
      <c r="AF70">
        <f t="shared" si="66"/>
        <v>0</v>
      </c>
      <c r="AG70">
        <f t="shared" si="67"/>
        <v>-9.3547232540476641E-8</v>
      </c>
      <c r="AH70">
        <f t="shared" si="68"/>
        <v>-1.5370293859837176E-2</v>
      </c>
      <c r="AI70">
        <f t="shared" si="69"/>
        <v>-1.5370387407069716E-2</v>
      </c>
      <c r="AJ70">
        <f t="shared" si="70"/>
        <v>-5.6730582110518242</v>
      </c>
      <c r="AK70">
        <f t="shared" si="61"/>
        <v>-3.7064386328288315</v>
      </c>
      <c r="AL70">
        <f t="shared" si="71"/>
        <v>-9.3948672312877264</v>
      </c>
      <c r="AN70">
        <f t="shared" si="72"/>
        <v>0</v>
      </c>
      <c r="AO70">
        <f t="shared" si="73"/>
        <v>0</v>
      </c>
      <c r="AP70">
        <f t="shared" si="74"/>
        <v>-7.6849549303198365E-11</v>
      </c>
      <c r="AQ70">
        <f t="shared" si="75"/>
        <v>-1.2626778192236894E-5</v>
      </c>
      <c r="AR70">
        <f t="shared" si="76"/>
        <v>-1.2626855041786198E-5</v>
      </c>
      <c r="AS70">
        <f t="shared" si="77"/>
        <v>-4.6604475071082641E-3</v>
      </c>
      <c r="AT70">
        <f t="shared" si="78"/>
        <v>-3.0448590590813336E-3</v>
      </c>
      <c r="AU70">
        <f t="shared" si="79"/>
        <v>-7.7179334212313846E-3</v>
      </c>
      <c r="AW70">
        <v>67</v>
      </c>
      <c r="AX70">
        <f>IF(Z70&gt;0, (R70*SUMPRODUCT(K70:$K$98, X70:$X$98)-K70*$AZ$3)/Z70, 0)</f>
        <v>-25268553559.090382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0.79964768799999997</v>
      </c>
      <c r="Q71" s="5">
        <f t="shared" si="91"/>
        <v>50</v>
      </c>
      <c r="R71">
        <f t="shared" si="62"/>
        <v>2000000</v>
      </c>
      <c r="S71">
        <f t="shared" si="63"/>
        <v>-118523458802.25912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-47.276065115074331</v>
      </c>
      <c r="AC71">
        <f t="shared" si="64"/>
        <v>-42.210783414747219</v>
      </c>
      <c r="AE71">
        <f t="shared" si="65"/>
        <v>0</v>
      </c>
      <c r="AF71">
        <f t="shared" si="66"/>
        <v>0</v>
      </c>
      <c r="AG71">
        <f t="shared" si="67"/>
        <v>-1.7806931995281368E-8</v>
      </c>
      <c r="AH71">
        <f t="shared" si="68"/>
        <v>-2.9921931287916199E-3</v>
      </c>
      <c r="AI71">
        <f t="shared" si="69"/>
        <v>-2.9922109357236153E-3</v>
      </c>
      <c r="AJ71">
        <f t="shared" si="70"/>
        <v>-5.0652817003271124</v>
      </c>
      <c r="AK71">
        <f t="shared" si="61"/>
        <v>-3.3093245580552035</v>
      </c>
      <c r="AL71">
        <f t="shared" si="71"/>
        <v>-8.3775984693180394</v>
      </c>
      <c r="AN71">
        <f t="shared" si="72"/>
        <v>0</v>
      </c>
      <c r="AO71">
        <f t="shared" si="73"/>
        <v>0</v>
      </c>
      <c r="AP71">
        <f t="shared" si="74"/>
        <v>-1.3061151237519465E-11</v>
      </c>
      <c r="AQ71">
        <f t="shared" si="75"/>
        <v>-2.1947344437194491E-6</v>
      </c>
      <c r="AR71">
        <f t="shared" si="76"/>
        <v>-2.1947475048706866E-6</v>
      </c>
      <c r="AS71">
        <f t="shared" si="77"/>
        <v>-3.7153177406497304E-3</v>
      </c>
      <c r="AT71">
        <f t="shared" si="78"/>
        <v>-2.427346190699781E-3</v>
      </c>
      <c r="AU71">
        <f t="shared" si="79"/>
        <v>-6.144858678854382E-3</v>
      </c>
      <c r="AW71">
        <v>68</v>
      </c>
      <c r="AX71">
        <f>IF(Z71&gt;0, (R71*SUMPRODUCT(K71:$K$98, X71:$X$98)-K71*$AZ$3)/Z71, 0)</f>
        <v>-118523458802.25912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0.80323853099999998</v>
      </c>
      <c r="Q72" s="5">
        <f t="shared" si="91"/>
        <v>50</v>
      </c>
      <c r="R72">
        <f t="shared" si="62"/>
        <v>2000000</v>
      </c>
      <c r="S72">
        <f t="shared" si="63"/>
        <v>-566629309146.95081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-42.210783414747219</v>
      </c>
      <c r="AC72">
        <f t="shared" si="64"/>
        <v>-37.688201388851915</v>
      </c>
      <c r="AE72">
        <f t="shared" si="65"/>
        <v>0</v>
      </c>
      <c r="AF72">
        <f t="shared" si="66"/>
        <v>0</v>
      </c>
      <c r="AG72">
        <f t="shared" si="67"/>
        <v>-3.3256487778218493E-9</v>
      </c>
      <c r="AH72">
        <f t="shared" si="68"/>
        <v>-5.7212855590026818E-4</v>
      </c>
      <c r="AI72">
        <f t="shared" si="69"/>
        <v>-5.7213188154904603E-4</v>
      </c>
      <c r="AJ72">
        <f t="shared" si="70"/>
        <v>-4.5225820258953036</v>
      </c>
      <c r="AK72">
        <f t="shared" si="61"/>
        <v>-2.9547548390323057</v>
      </c>
      <c r="AL72">
        <f t="shared" si="71"/>
        <v>-7.477908996809159</v>
      </c>
      <c r="AN72">
        <f t="shared" si="72"/>
        <v>0</v>
      </c>
      <c r="AO72">
        <f t="shared" si="73"/>
        <v>0</v>
      </c>
      <c r="AP72">
        <f t="shared" si="74"/>
        <v>-2.1779640999556276E-12</v>
      </c>
      <c r="AQ72">
        <f t="shared" si="75"/>
        <v>-3.7468642618549877E-7</v>
      </c>
      <c r="AR72">
        <f t="shared" si="76"/>
        <v>-3.7468860414959877E-7</v>
      </c>
      <c r="AS72">
        <f t="shared" si="77"/>
        <v>-2.9618345019451773E-3</v>
      </c>
      <c r="AT72">
        <f t="shared" si="78"/>
        <v>-1.9350660257627676E-3</v>
      </c>
      <c r="AU72">
        <f t="shared" si="79"/>
        <v>-4.8972752163120945E-3</v>
      </c>
      <c r="AW72">
        <v>69</v>
      </c>
      <c r="AX72">
        <f>IF(Z72&gt;0, (R72*SUMPRODUCT(K72:$K$98, X72:$X$98)-K72*$AZ$3)/Z72, 0)</f>
        <v>-566629309146.95081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0.80709142899999997</v>
      </c>
      <c r="Q73" s="5">
        <f t="shared" si="91"/>
        <v>50</v>
      </c>
      <c r="R73">
        <f t="shared" si="62"/>
        <v>2000000</v>
      </c>
      <c r="S73">
        <f t="shared" si="63"/>
        <v>-2765966778740.4946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-37.688201388851915</v>
      </c>
      <c r="AC73">
        <f t="shared" si="64"/>
        <v>-33.650180137976072</v>
      </c>
      <c r="AE73">
        <f t="shared" si="65"/>
        <v>0</v>
      </c>
      <c r="AF73">
        <f t="shared" si="66"/>
        <v>0</v>
      </c>
      <c r="AG73">
        <f t="shared" si="67"/>
        <v>-6.0828966559929104E-10</v>
      </c>
      <c r="AH73">
        <f t="shared" si="68"/>
        <v>-1.0736410497777358E-4</v>
      </c>
      <c r="AI73">
        <f t="shared" si="69"/>
        <v>-1.0736471326743918E-4</v>
      </c>
      <c r="AJ73">
        <f t="shared" si="70"/>
        <v>-4.0380212508758433</v>
      </c>
      <c r="AK73">
        <f t="shared" ref="AK73:AK98" si="92">G73*SUM(AB73:AB73, AE73:AF73)</f>
        <v>-2.6381740972196344</v>
      </c>
      <c r="AL73">
        <f t="shared" si="71"/>
        <v>-6.6763027128087451</v>
      </c>
      <c r="AN73">
        <f t="shared" si="72"/>
        <v>0</v>
      </c>
      <c r="AO73">
        <f t="shared" si="73"/>
        <v>0</v>
      </c>
      <c r="AP73">
        <f t="shared" si="74"/>
        <v>-3.5568598322516521E-13</v>
      </c>
      <c r="AQ73">
        <f t="shared" si="75"/>
        <v>-6.2779148490853068E-8</v>
      </c>
      <c r="AR73">
        <f t="shared" si="76"/>
        <v>-6.2779504176836297E-8</v>
      </c>
      <c r="AS73">
        <f t="shared" si="77"/>
        <v>-2.3611572580094151E-3</v>
      </c>
      <c r="AT73">
        <f t="shared" si="78"/>
        <v>-1.5426228666308973E-3</v>
      </c>
      <c r="AU73">
        <f t="shared" si="79"/>
        <v>-3.9038429041444891E-3</v>
      </c>
      <c r="AW73">
        <v>70</v>
      </c>
      <c r="AX73">
        <f>IF(Z73&gt;0, (R73*SUMPRODUCT(K73:$K$98, X73:$X$98)-K73*$AZ$3)/Z73, 0)</f>
        <v>-2765966778740.4946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0.81105379099999997</v>
      </c>
      <c r="Q74" s="5">
        <f t="shared" si="91"/>
        <v>50</v>
      </c>
      <c r="R74">
        <f t="shared" si="62"/>
        <v>2000000</v>
      </c>
      <c r="S74">
        <f t="shared" si="63"/>
        <v>-13800869063414.566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-33.650180137976072</v>
      </c>
      <c r="AC74">
        <f t="shared" si="64"/>
        <v>-30.04480374936033</v>
      </c>
      <c r="AE74">
        <f t="shared" si="65"/>
        <v>0</v>
      </c>
      <c r="AF74">
        <f t="shared" si="66"/>
        <v>0</v>
      </c>
      <c r="AG74">
        <f t="shared" si="67"/>
        <v>-1.088511296328709E-10</v>
      </c>
      <c r="AH74">
        <f t="shared" si="68"/>
        <v>-1.973422557241709E-5</v>
      </c>
      <c r="AI74">
        <f t="shared" si="69"/>
        <v>-1.9734334423546724E-5</v>
      </c>
      <c r="AJ74">
        <f t="shared" si="70"/>
        <v>-3.6053763886157419</v>
      </c>
      <c r="AK74">
        <f t="shared" si="92"/>
        <v>-2.3555126096583252</v>
      </c>
      <c r="AL74">
        <f t="shared" si="71"/>
        <v>-5.9609087326084911</v>
      </c>
      <c r="AN74">
        <f t="shared" si="72"/>
        <v>0</v>
      </c>
      <c r="AO74">
        <f t="shared" si="73"/>
        <v>0</v>
      </c>
      <c r="AP74">
        <f t="shared" si="74"/>
        <v>-5.6829159189804417E-14</v>
      </c>
      <c r="AQ74">
        <f t="shared" si="75"/>
        <v>-1.0302873753583308E-8</v>
      </c>
      <c r="AR74">
        <f t="shared" si="76"/>
        <v>-1.0302930582742499E-8</v>
      </c>
      <c r="AS74">
        <f t="shared" si="77"/>
        <v>-1.8823002519023305E-3</v>
      </c>
      <c r="AT74">
        <f t="shared" si="78"/>
        <v>-1.2297695165805699E-3</v>
      </c>
      <c r="AU74">
        <f t="shared" si="79"/>
        <v>-3.1120800714134833E-3</v>
      </c>
      <c r="AW74">
        <v>71</v>
      </c>
      <c r="AX74">
        <f>IF(Z74&gt;0, (R74*SUMPRODUCT(K74:$K$98, X74:$X$98)-K74*$AZ$3)/Z74, 0)</f>
        <v>-13800869063414.566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0.81525055400000002</v>
      </c>
      <c r="Q75" s="5">
        <f t="shared" si="91"/>
        <v>50</v>
      </c>
      <c r="R75">
        <f t="shared" si="62"/>
        <v>2000000</v>
      </c>
      <c r="S75">
        <f t="shared" si="63"/>
        <v>-70513554160479.922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-30.04480374936033</v>
      </c>
      <c r="AC75">
        <f t="shared" si="64"/>
        <v>-26.825717642346351</v>
      </c>
      <c r="AE75">
        <f t="shared" si="65"/>
        <v>0</v>
      </c>
      <c r="AF75">
        <f t="shared" si="66"/>
        <v>0</v>
      </c>
      <c r="AG75">
        <f t="shared" si="67"/>
        <v>-1.9021674599818366E-11</v>
      </c>
      <c r="AH75">
        <f t="shared" si="68"/>
        <v>-3.5496377494689529E-6</v>
      </c>
      <c r="AI75">
        <f t="shared" si="69"/>
        <v>-3.5496567711435527E-6</v>
      </c>
      <c r="AJ75">
        <f t="shared" si="70"/>
        <v>-3.2190861070139789</v>
      </c>
      <c r="AK75">
        <f t="shared" si="92"/>
        <v>-2.1031362624552234</v>
      </c>
      <c r="AL75">
        <f t="shared" si="71"/>
        <v>-5.3222259191259731</v>
      </c>
      <c r="AN75">
        <f t="shared" si="72"/>
        <v>0</v>
      </c>
      <c r="AO75">
        <f t="shared" si="73"/>
        <v>0</v>
      </c>
      <c r="AP75">
        <f t="shared" si="74"/>
        <v>-8.8668429330929704E-15</v>
      </c>
      <c r="AQ75">
        <f t="shared" si="75"/>
        <v>-1.6546429826015087E-9</v>
      </c>
      <c r="AR75">
        <f t="shared" si="76"/>
        <v>-1.6546518494444418E-9</v>
      </c>
      <c r="AS75">
        <f t="shared" si="77"/>
        <v>-1.500558257855342E-3</v>
      </c>
      <c r="AT75">
        <f t="shared" si="78"/>
        <v>-9.8036473120304175E-4</v>
      </c>
      <c r="AU75">
        <f t="shared" si="79"/>
        <v>-2.4809246437102329E-3</v>
      </c>
      <c r="AW75">
        <v>72</v>
      </c>
      <c r="AX75">
        <f>IF(Z75&gt;0, (R75*SUMPRODUCT(K75:$K$98, X75:$X$98)-K75*$AZ$3)/Z75, 0)</f>
        <v>-70513554160479.922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0.81969331899999998</v>
      </c>
      <c r="Q76" s="5">
        <f t="shared" si="91"/>
        <v>50</v>
      </c>
      <c r="R76">
        <f t="shared" si="62"/>
        <v>2000000</v>
      </c>
      <c r="S76">
        <f t="shared" si="63"/>
        <v>-369677396885126.31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-26.825717642346351</v>
      </c>
      <c r="AC76">
        <f t="shared" si="64"/>
        <v>-23.951533610682368</v>
      </c>
      <c r="AE76">
        <f t="shared" si="65"/>
        <v>0</v>
      </c>
      <c r="AF76">
        <f t="shared" si="66"/>
        <v>0</v>
      </c>
      <c r="AG76">
        <f t="shared" si="67"/>
        <v>-3.2395182681570706E-12</v>
      </c>
      <c r="AH76">
        <f t="shared" si="68"/>
        <v>-6.2367758342652445E-7</v>
      </c>
      <c r="AI76">
        <f t="shared" si="69"/>
        <v>-6.2368082294479257E-7</v>
      </c>
      <c r="AJ76">
        <f t="shared" si="70"/>
        <v>-2.8741840316639831</v>
      </c>
      <c r="AK76">
        <f t="shared" si="92"/>
        <v>-1.8778002349642449</v>
      </c>
      <c r="AL76">
        <f t="shared" si="71"/>
        <v>-4.7519848903090507</v>
      </c>
      <c r="AN76">
        <f t="shared" si="72"/>
        <v>0</v>
      </c>
      <c r="AO76">
        <f t="shared" si="73"/>
        <v>0</v>
      </c>
      <c r="AP76">
        <f t="shared" si="74"/>
        <v>-1.3482880275744369E-15</v>
      </c>
      <c r="AQ76">
        <f t="shared" si="75"/>
        <v>-2.595747111742382E-10</v>
      </c>
      <c r="AR76">
        <f t="shared" si="76"/>
        <v>-2.5957605946226578E-10</v>
      </c>
      <c r="AS76">
        <f t="shared" si="77"/>
        <v>-1.1962358592108675E-3</v>
      </c>
      <c r="AT76">
        <f t="shared" si="78"/>
        <v>-7.8154076174389978E-4</v>
      </c>
      <c r="AU76">
        <f t="shared" si="79"/>
        <v>-1.9777768805308267E-3</v>
      </c>
      <c r="AW76">
        <v>73</v>
      </c>
      <c r="AX76">
        <f>IF(Z76&gt;0, (R76*SUMPRODUCT(K76:$K$98, X76:$X$98)-K76*$AZ$3)/Z76, 0)</f>
        <v>-369677396885126.31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0.82421808699999999</v>
      </c>
      <c r="Q77" s="5">
        <f t="shared" si="91"/>
        <v>50</v>
      </c>
      <c r="R77">
        <f t="shared" si="62"/>
        <v>2000000</v>
      </c>
      <c r="S77">
        <f t="shared" si="63"/>
        <v>-1990983807535264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-23.951533610682368</v>
      </c>
      <c r="AC77">
        <f t="shared" si="64"/>
        <v>-21.385297866907454</v>
      </c>
      <c r="AE77">
        <f t="shared" si="65"/>
        <v>0</v>
      </c>
      <c r="AF77">
        <f t="shared" si="66"/>
        <v>0</v>
      </c>
      <c r="AG77">
        <f t="shared" si="67"/>
        <v>-5.3705353569352624E-13</v>
      </c>
      <c r="AH77">
        <f t="shared" si="68"/>
        <v>-1.0680278199127895E-7</v>
      </c>
      <c r="AI77">
        <f t="shared" si="69"/>
        <v>-1.0680331904481463E-7</v>
      </c>
      <c r="AJ77">
        <f t="shared" si="70"/>
        <v>-2.5662357437749144</v>
      </c>
      <c r="AK77">
        <f t="shared" si="92"/>
        <v>-1.6766073527477658</v>
      </c>
      <c r="AL77">
        <f t="shared" si="71"/>
        <v>-4.2428432033259993</v>
      </c>
      <c r="AN77">
        <f t="shared" si="72"/>
        <v>0</v>
      </c>
      <c r="AO77">
        <f t="shared" si="73"/>
        <v>0</v>
      </c>
      <c r="AP77">
        <f t="shared" si="74"/>
        <v>-1.9957300757704189E-16</v>
      </c>
      <c r="AQ77">
        <f t="shared" si="75"/>
        <v>-3.9688692100443057E-11</v>
      </c>
      <c r="AR77">
        <f t="shared" si="76"/>
        <v>-3.9688891673450628E-11</v>
      </c>
      <c r="AS77">
        <f t="shared" si="77"/>
        <v>-9.5363190352242629E-4</v>
      </c>
      <c r="AT77">
        <f t="shared" si="78"/>
        <v>-6.2303951035637406E-4</v>
      </c>
      <c r="AU77">
        <f t="shared" si="79"/>
        <v>-1.5766714535676921E-3</v>
      </c>
      <c r="AW77">
        <v>74</v>
      </c>
      <c r="AX77">
        <f>IF(Z77&gt;0, (R77*SUMPRODUCT(K77:$K$98, X77:$X$98)-K77*$AZ$3)/Z77, 0)</f>
        <v>-1990983807535264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0.82894669600000004</v>
      </c>
      <c r="Q78" s="5">
        <f t="shared" si="91"/>
        <v>50</v>
      </c>
      <c r="R78">
        <f t="shared" si="62"/>
        <v>2000000</v>
      </c>
      <c r="S78">
        <f t="shared" si="63"/>
        <v>-1.1037737629238586E+16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-21.385297866907454</v>
      </c>
      <c r="AC78">
        <f t="shared" si="64"/>
        <v>-19.094015952630635</v>
      </c>
      <c r="AE78">
        <f t="shared" si="65"/>
        <v>0</v>
      </c>
      <c r="AF78">
        <f t="shared" si="66"/>
        <v>0</v>
      </c>
      <c r="AG78">
        <f t="shared" si="67"/>
        <v>-8.6494246348324333E-14</v>
      </c>
      <c r="AH78">
        <f t="shared" si="68"/>
        <v>-1.7807550159530667E-8</v>
      </c>
      <c r="AI78">
        <f t="shared" si="69"/>
        <v>-1.7807636653777016E-8</v>
      </c>
      <c r="AJ78">
        <f t="shared" si="70"/>
        <v>-2.2912819142768193</v>
      </c>
      <c r="AK78">
        <f t="shared" si="92"/>
        <v>-1.496970850683522</v>
      </c>
      <c r="AL78">
        <f t="shared" si="71"/>
        <v>-3.7882527827679779</v>
      </c>
      <c r="AN78">
        <f t="shared" si="72"/>
        <v>0</v>
      </c>
      <c r="AO78">
        <f t="shared" si="73"/>
        <v>0</v>
      </c>
      <c r="AP78">
        <f t="shared" si="74"/>
        <v>-2.8698118088838958E-17</v>
      </c>
      <c r="AQ78">
        <f t="shared" si="75"/>
        <v>-5.9084066157775662E-12</v>
      </c>
      <c r="AR78">
        <f t="shared" si="76"/>
        <v>-5.9084353138956548E-12</v>
      </c>
      <c r="AS78">
        <f t="shared" si="77"/>
        <v>-7.6022951498913225E-4</v>
      </c>
      <c r="AT78">
        <f t="shared" si="78"/>
        <v>-4.9668328313375379E-4</v>
      </c>
      <c r="AU78">
        <f t="shared" si="79"/>
        <v>-1.2569128040313213E-3</v>
      </c>
      <c r="AW78">
        <v>75</v>
      </c>
      <c r="AX78">
        <f>IF(Z78&gt;0, (R78*SUMPRODUCT(K78:$K$98, X78:$X$98)-K78*$AZ$3)/Z78, 0)</f>
        <v>-1.1037737629238586E+16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0.83370721699999994</v>
      </c>
      <c r="Q79" s="5">
        <f t="shared" si="91"/>
        <v>50</v>
      </c>
      <c r="R79">
        <f t="shared" si="62"/>
        <v>2000000</v>
      </c>
      <c r="S79">
        <f t="shared" si="63"/>
        <v>-6.3055521144899704E+16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-19.094015952630635</v>
      </c>
      <c r="AC79">
        <f t="shared" si="64"/>
        <v>-17.048228529139664</v>
      </c>
      <c r="AE79">
        <f t="shared" si="65"/>
        <v>0</v>
      </c>
      <c r="AF79">
        <f t="shared" si="66"/>
        <v>0</v>
      </c>
      <c r="AG79">
        <f t="shared" si="67"/>
        <v>-1.3518426475267205E-14</v>
      </c>
      <c r="AH79">
        <f t="shared" si="68"/>
        <v>-2.8844350963829556E-9</v>
      </c>
      <c r="AI79">
        <f t="shared" si="69"/>
        <v>-2.8844486148094309E-9</v>
      </c>
      <c r="AJ79">
        <f t="shared" si="70"/>
        <v>-2.045787423490971</v>
      </c>
      <c r="AK79">
        <f t="shared" si="92"/>
        <v>-1.3365811166841446</v>
      </c>
      <c r="AL79">
        <f t="shared" si="71"/>
        <v>-3.382368543059564</v>
      </c>
      <c r="AN79">
        <f t="shared" si="72"/>
        <v>0</v>
      </c>
      <c r="AO79">
        <f t="shared" si="73"/>
        <v>0</v>
      </c>
      <c r="AP79">
        <f t="shared" si="74"/>
        <v>-4.004739949077932E-18</v>
      </c>
      <c r="AQ79">
        <f t="shared" si="75"/>
        <v>-8.5449386303511713E-13</v>
      </c>
      <c r="AR79">
        <f t="shared" si="76"/>
        <v>-8.544978677750663E-13</v>
      </c>
      <c r="AS79">
        <f t="shared" si="77"/>
        <v>-6.0605031489166451E-4</v>
      </c>
      <c r="AT79">
        <f t="shared" si="78"/>
        <v>-3.9595287239688789E-4</v>
      </c>
      <c r="AU79">
        <f t="shared" si="79"/>
        <v>-1.0020031881430502E-3</v>
      </c>
      <c r="AW79">
        <v>76</v>
      </c>
      <c r="AX79">
        <f>IF(Z79&gt;0, (R79*SUMPRODUCT(K79:$K$98, X79:$X$98)-K79*$AZ$3)/Z79, 0)</f>
        <v>-6.3055521144899704E+16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0.83838979800000002</v>
      </c>
      <c r="Q80" s="5">
        <f t="shared" si="91"/>
        <v>50</v>
      </c>
      <c r="R80">
        <f t="shared" si="62"/>
        <v>2000000</v>
      </c>
      <c r="S80">
        <f t="shared" si="63"/>
        <v>-3.7134422161647213E+17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-17.048228529139664</v>
      </c>
      <c r="AC80">
        <f t="shared" si="64"/>
        <v>-15.221632615304021</v>
      </c>
      <c r="AE80">
        <f t="shared" si="65"/>
        <v>0</v>
      </c>
      <c r="AF80">
        <f t="shared" si="66"/>
        <v>0</v>
      </c>
      <c r="AG80">
        <f t="shared" si="67"/>
        <v>-2.0495313686374078E-15</v>
      </c>
      <c r="AH80">
        <f t="shared" si="68"/>
        <v>-4.5334843367508496E-10</v>
      </c>
      <c r="AI80">
        <f t="shared" si="69"/>
        <v>-4.5335048320645357E-10</v>
      </c>
      <c r="AJ80">
        <f t="shared" si="70"/>
        <v>-1.8265959138356429</v>
      </c>
      <c r="AK80">
        <f t="shared" si="92"/>
        <v>-1.1933759970397766</v>
      </c>
      <c r="AL80">
        <f t="shared" si="71"/>
        <v>-3.0199719113287697</v>
      </c>
      <c r="AN80">
        <f t="shared" si="72"/>
        <v>0</v>
      </c>
      <c r="AO80">
        <f t="shared" si="73"/>
        <v>0</v>
      </c>
      <c r="AP80">
        <f t="shared" si="74"/>
        <v>-5.4210663628319157E-19</v>
      </c>
      <c r="AQ80">
        <f t="shared" si="75"/>
        <v>-1.1991189703392776E-13</v>
      </c>
      <c r="AR80">
        <f t="shared" si="76"/>
        <v>-1.1991243914056404E-13</v>
      </c>
      <c r="AS80">
        <f t="shared" si="77"/>
        <v>-4.8313960052067176E-4</v>
      </c>
      <c r="AT80">
        <f t="shared" si="78"/>
        <v>-3.1565120567363515E-4</v>
      </c>
      <c r="AU80">
        <f t="shared" si="79"/>
        <v>-7.9879080631421924E-4</v>
      </c>
      <c r="AW80">
        <v>77</v>
      </c>
      <c r="AX80">
        <f>IF(Z80&gt;0, (R80*SUMPRODUCT(K80:$K$98, X80:$X$98)-K80*$AZ$3)/Z80, 0)</f>
        <v>-3.7134422161647213E+17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0.84318435700000005</v>
      </c>
      <c r="Q81" s="5">
        <f t="shared" si="91"/>
        <v>50</v>
      </c>
      <c r="R81">
        <f t="shared" si="62"/>
        <v>2000000</v>
      </c>
      <c r="S81">
        <f t="shared" si="63"/>
        <v>-2.2583243444228593E+18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-15.221632615304021</v>
      </c>
      <c r="AC81">
        <f t="shared" si="64"/>
        <v>-13.590743406521549</v>
      </c>
      <c r="AE81">
        <f t="shared" si="65"/>
        <v>0</v>
      </c>
      <c r="AF81">
        <f t="shared" si="66"/>
        <v>0</v>
      </c>
      <c r="AG81">
        <f t="shared" si="67"/>
        <v>-3.00903265735171E-16</v>
      </c>
      <c r="AH81">
        <f t="shared" si="68"/>
        <v>-6.9125311568634506E-11</v>
      </c>
      <c r="AI81">
        <f t="shared" si="69"/>
        <v>-6.9125612471900243E-11</v>
      </c>
      <c r="AJ81">
        <f t="shared" si="70"/>
        <v>-1.630889208782472</v>
      </c>
      <c r="AK81">
        <f t="shared" si="92"/>
        <v>-1.0655142830712816</v>
      </c>
      <c r="AL81">
        <f t="shared" si="71"/>
        <v>-2.6964034919228794</v>
      </c>
      <c r="AN81">
        <f t="shared" si="72"/>
        <v>0</v>
      </c>
      <c r="AO81">
        <f t="shared" si="73"/>
        <v>0</v>
      </c>
      <c r="AP81">
        <f t="shared" si="74"/>
        <v>-7.1062262839717749E-20</v>
      </c>
      <c r="AQ81">
        <f t="shared" si="75"/>
        <v>-1.6324851269281277E-14</v>
      </c>
      <c r="AR81">
        <f t="shared" si="76"/>
        <v>-1.6324922331544115E-14</v>
      </c>
      <c r="AS81">
        <f t="shared" si="77"/>
        <v>-3.851559315376783E-4</v>
      </c>
      <c r="AT81">
        <f t="shared" si="78"/>
        <v>-2.5163520860463221E-4</v>
      </c>
      <c r="AU81">
        <f t="shared" si="79"/>
        <v>-6.3679114015863551E-4</v>
      </c>
      <c r="AW81">
        <v>78</v>
      </c>
      <c r="AX81">
        <f>IF(Z81&gt;0, (R81*SUMPRODUCT(K81:$K$98, X81:$X$98)-K81*$AZ$3)/Z81, 0)</f>
        <v>-2.2583243444228593E+18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0.84806285100000001</v>
      </c>
      <c r="Q82" s="5">
        <f t="shared" si="91"/>
        <v>50</v>
      </c>
      <c r="R82">
        <f t="shared" si="62"/>
        <v>2000000</v>
      </c>
      <c r="S82">
        <f t="shared" si="63"/>
        <v>-1.4206013267225246E+19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-13.590743406521549</v>
      </c>
      <c r="AC82">
        <f t="shared" si="64"/>
        <v>-12.134592327251397</v>
      </c>
      <c r="AE82">
        <f t="shared" si="65"/>
        <v>0</v>
      </c>
      <c r="AF82">
        <f t="shared" si="66"/>
        <v>0</v>
      </c>
      <c r="AG82">
        <f t="shared" si="67"/>
        <v>-4.270935166323956E-17</v>
      </c>
      <c r="AH82">
        <f t="shared" si="68"/>
        <v>-1.020739525658319E-11</v>
      </c>
      <c r="AI82">
        <f t="shared" si="69"/>
        <v>-1.0207437965934853E-11</v>
      </c>
      <c r="AJ82">
        <f t="shared" si="70"/>
        <v>-1.4561510792701515</v>
      </c>
      <c r="AK82">
        <f t="shared" si="92"/>
        <v>-0.95135203845650851</v>
      </c>
      <c r="AL82">
        <f t="shared" si="71"/>
        <v>-2.4075031177368675</v>
      </c>
      <c r="AN82">
        <f t="shared" si="72"/>
        <v>0</v>
      </c>
      <c r="AO82">
        <f t="shared" si="73"/>
        <v>0</v>
      </c>
      <c r="AP82">
        <f t="shared" si="74"/>
        <v>-9.0056919544269465E-21</v>
      </c>
      <c r="AQ82">
        <f t="shared" si="75"/>
        <v>-2.1523309007986568E-15</v>
      </c>
      <c r="AR82">
        <f t="shared" si="76"/>
        <v>-2.1523399064906113E-15</v>
      </c>
      <c r="AS82">
        <f t="shared" si="77"/>
        <v>-3.0704395052431552E-4</v>
      </c>
      <c r="AT82">
        <f t="shared" si="78"/>
        <v>-2.0060204767588814E-4</v>
      </c>
      <c r="AU82">
        <f t="shared" si="79"/>
        <v>-5.0764599820235599E-4</v>
      </c>
      <c r="AW82">
        <v>79</v>
      </c>
      <c r="AX82">
        <f>IF(Z82&gt;0, (R82*SUMPRODUCT(K82:$K$98, X82:$X$98)-K82*$AZ$3)/Z82, 0)</f>
        <v>-1.4206013267225246E+19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0.85299375700000002</v>
      </c>
      <c r="Q83" s="5">
        <f t="shared" si="91"/>
        <v>50</v>
      </c>
      <c r="R83">
        <f t="shared" si="62"/>
        <v>2000000</v>
      </c>
      <c r="S83">
        <f t="shared" si="63"/>
        <v>-9.2579287917306069E+19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-12.134592327251397</v>
      </c>
      <c r="AC83">
        <f t="shared" si="64"/>
        <v>-10.834457435045891</v>
      </c>
      <c r="AE83">
        <f t="shared" si="65"/>
        <v>0</v>
      </c>
      <c r="AF83">
        <f t="shared" si="66"/>
        <v>0</v>
      </c>
      <c r="AG83">
        <f t="shared" si="67"/>
        <v>-5.851447812346254E-18</v>
      </c>
      <c r="AH83">
        <f t="shared" si="68"/>
        <v>-1.4572324133704366E-12</v>
      </c>
      <c r="AI83">
        <f t="shared" si="69"/>
        <v>-1.457238264818249E-12</v>
      </c>
      <c r="AJ83">
        <f t="shared" si="70"/>
        <v>-1.3001348922055058</v>
      </c>
      <c r="AK83">
        <f t="shared" si="92"/>
        <v>-0.8494214629075979</v>
      </c>
      <c r="AL83">
        <f t="shared" si="71"/>
        <v>-2.1495563551145609</v>
      </c>
      <c r="AN83">
        <f t="shared" si="72"/>
        <v>0</v>
      </c>
      <c r="AO83">
        <f t="shared" si="73"/>
        <v>0</v>
      </c>
      <c r="AP83">
        <f t="shared" si="74"/>
        <v>-1.1016393038315743E-21</v>
      </c>
      <c r="AQ83">
        <f t="shared" si="75"/>
        <v>-2.7434996480683268E-16</v>
      </c>
      <c r="AR83">
        <f t="shared" si="76"/>
        <v>-2.7435106644613652E-16</v>
      </c>
      <c r="AS83">
        <f t="shared" si="77"/>
        <v>-2.4477355749706522E-4</v>
      </c>
      <c r="AT83">
        <f t="shared" si="78"/>
        <v>-1.599187242314161E-4</v>
      </c>
      <c r="AU83">
        <f t="shared" si="79"/>
        <v>-4.0469228172875567E-4</v>
      </c>
      <c r="AW83">
        <v>80</v>
      </c>
      <c r="AX83">
        <f>IF(Z83&gt;0, (R83*SUMPRODUCT(K83:$K$98, X83:$X$98)-K83*$AZ$3)/Z83, 0)</f>
        <v>-9.2579287917306069E+19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0.85794593600000002</v>
      </c>
      <c r="Q84" s="5">
        <f t="shared" si="91"/>
        <v>50</v>
      </c>
      <c r="R84">
        <f t="shared" si="62"/>
        <v>2000000</v>
      </c>
      <c r="S84">
        <f t="shared" si="63"/>
        <v>-6.2595633934897067E+20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-10.834457435045891</v>
      </c>
      <c r="AC84">
        <f t="shared" si="64"/>
        <v>-9.6736227098624035</v>
      </c>
      <c r="AE84">
        <f t="shared" si="65"/>
        <v>0</v>
      </c>
      <c r="AF84">
        <f t="shared" si="66"/>
        <v>0</v>
      </c>
      <c r="AG84">
        <f t="shared" si="67"/>
        <v>-7.7270746390423238E-19</v>
      </c>
      <c r="AH84">
        <f t="shared" si="68"/>
        <v>-2.0080903481274235E-13</v>
      </c>
      <c r="AI84">
        <f t="shared" si="69"/>
        <v>-2.0080980752020625E-13</v>
      </c>
      <c r="AJ84">
        <f t="shared" si="70"/>
        <v>-1.1608347251834878</v>
      </c>
      <c r="AK84">
        <f t="shared" si="92"/>
        <v>-0.75841202045321243</v>
      </c>
      <c r="AL84">
        <f t="shared" si="71"/>
        <v>-1.9192467456369009</v>
      </c>
      <c r="AN84">
        <f t="shared" si="72"/>
        <v>0</v>
      </c>
      <c r="AO84">
        <f t="shared" si="73"/>
        <v>0</v>
      </c>
      <c r="AP84">
        <f t="shared" si="74"/>
        <v>-1.2988923851168769E-22</v>
      </c>
      <c r="AQ84">
        <f t="shared" si="75"/>
        <v>-3.3755248702148872E-17</v>
      </c>
      <c r="AR84">
        <f t="shared" si="76"/>
        <v>-3.3755378591387379E-17</v>
      </c>
      <c r="AS84">
        <f t="shared" si="77"/>
        <v>-1.9513198142304317E-4</v>
      </c>
      <c r="AT84">
        <f t="shared" si="78"/>
        <v>-1.2748622786305493E-4</v>
      </c>
      <c r="AU84">
        <f t="shared" si="79"/>
        <v>-3.2261820928613182E-4</v>
      </c>
      <c r="AW84">
        <v>81</v>
      </c>
      <c r="AX84">
        <f>IF(Z84&gt;0, (R84*SUMPRODUCT(K84:$K$98, X84:$X$98)-K84*$AZ$3)/Z84, 0)</f>
        <v>-6.2595633934897067E+20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0.86292441799999997</v>
      </c>
      <c r="Q85" s="5">
        <f t="shared" si="91"/>
        <v>50</v>
      </c>
      <c r="R85">
        <f t="shared" si="62"/>
        <v>2000000</v>
      </c>
      <c r="S85">
        <f t="shared" si="63"/>
        <v>-4.3980879718059291E+21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-9.6736227098624035</v>
      </c>
      <c r="AC85">
        <f t="shared" si="64"/>
        <v>-8.6371631338057178</v>
      </c>
      <c r="AE85">
        <f t="shared" si="65"/>
        <v>0</v>
      </c>
      <c r="AF85">
        <f t="shared" si="66"/>
        <v>0</v>
      </c>
      <c r="AG85">
        <f t="shared" si="67"/>
        <v>-9.819225069137433E-20</v>
      </c>
      <c r="AH85">
        <f t="shared" si="68"/>
        <v>-2.6671525542952629E-14</v>
      </c>
      <c r="AI85">
        <f t="shared" si="69"/>
        <v>-2.6671623735203321E-14</v>
      </c>
      <c r="AJ85">
        <f t="shared" si="70"/>
        <v>-1.0364595760566857</v>
      </c>
      <c r="AK85">
        <f t="shared" si="92"/>
        <v>-0.67715358969036832</v>
      </c>
      <c r="AL85">
        <f t="shared" si="71"/>
        <v>-1.7136131657470806</v>
      </c>
      <c r="AN85">
        <f t="shared" si="72"/>
        <v>0</v>
      </c>
      <c r="AO85">
        <f t="shared" si="73"/>
        <v>0</v>
      </c>
      <c r="AP85">
        <f t="shared" si="74"/>
        <v>-1.4737277303044221E-23</v>
      </c>
      <c r="AQ85">
        <f t="shared" si="75"/>
        <v>-4.0030212695414738E-18</v>
      </c>
      <c r="AR85">
        <f t="shared" si="76"/>
        <v>-4.0030360068187769E-18</v>
      </c>
      <c r="AS85">
        <f t="shared" si="77"/>
        <v>-1.5555802090484947E-4</v>
      </c>
      <c r="AT85">
        <f t="shared" si="78"/>
        <v>-1.016312403245017E-4</v>
      </c>
      <c r="AU85">
        <f t="shared" si="79"/>
        <v>-2.5718926122935516E-4</v>
      </c>
      <c r="AW85">
        <v>82</v>
      </c>
      <c r="AX85">
        <f>IF(Z85&gt;0, (R85*SUMPRODUCT(K85:$K$98, X85:$X$98)-K85*$AZ$3)/Z85, 0)</f>
        <v>-4.3980879718059291E+21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0.86793829099999997</v>
      </c>
      <c r="Q86" s="5">
        <f t="shared" si="91"/>
        <v>50</v>
      </c>
      <c r="R86">
        <f t="shared" si="62"/>
        <v>2000000</v>
      </c>
      <c r="S86">
        <f t="shared" si="63"/>
        <v>-3.217113944014175E+22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-8.6371631338057178</v>
      </c>
      <c r="AC86">
        <f t="shared" si="64"/>
        <v>-7.7117527980408189</v>
      </c>
      <c r="AE86">
        <f t="shared" si="65"/>
        <v>0</v>
      </c>
      <c r="AF86">
        <f t="shared" si="66"/>
        <v>0</v>
      </c>
      <c r="AG86">
        <f t="shared" si="67"/>
        <v>-1.1985513929945591E-20</v>
      </c>
      <c r="AH86">
        <f t="shared" si="68"/>
        <v>-3.4089925701806E-15</v>
      </c>
      <c r="AI86">
        <f t="shared" si="69"/>
        <v>-3.40900455569453E-15</v>
      </c>
      <c r="AJ86">
        <f t="shared" si="70"/>
        <v>-0.92541033576489884</v>
      </c>
      <c r="AK86">
        <f t="shared" si="92"/>
        <v>-0.60460141936640033</v>
      </c>
      <c r="AL86">
        <f t="shared" si="71"/>
        <v>-1.5300117551313026</v>
      </c>
      <c r="AN86">
        <f t="shared" si="72"/>
        <v>0</v>
      </c>
      <c r="AO86">
        <f t="shared" si="73"/>
        <v>0</v>
      </c>
      <c r="AP86">
        <f t="shared" si="74"/>
        <v>-1.6061225478718657E-24</v>
      </c>
      <c r="AQ86">
        <f t="shared" si="75"/>
        <v>-4.568231170141889E-19</v>
      </c>
      <c r="AR86">
        <f t="shared" si="76"/>
        <v>-4.5682472313673673E-19</v>
      </c>
      <c r="AS86">
        <f t="shared" si="77"/>
        <v>-1.2400990186929977E-4</v>
      </c>
      <c r="AT86">
        <f t="shared" si="78"/>
        <v>-8.1019802554609146E-5</v>
      </c>
      <c r="AU86">
        <f t="shared" si="79"/>
        <v>-2.0502970442390936E-4</v>
      </c>
      <c r="AW86">
        <v>83</v>
      </c>
      <c r="AX86">
        <f>IF(Z86&gt;0, (R86*SUMPRODUCT(K86:$K$98, X86:$X$98)-K86*$AZ$3)/Z86, 0)</f>
        <v>-3.217113944014175E+22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0.872959127</v>
      </c>
      <c r="Q87" s="5">
        <f t="shared" si="91"/>
        <v>50</v>
      </c>
      <c r="R87">
        <f t="shared" si="62"/>
        <v>2000000</v>
      </c>
      <c r="S87">
        <f t="shared" si="63"/>
        <v>-2.4542051769370943E+23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-7.7117527980408189</v>
      </c>
      <c r="AC87">
        <f t="shared" si="64"/>
        <v>-6.8854935696793014</v>
      </c>
      <c r="AE87">
        <f t="shared" si="65"/>
        <v>0</v>
      </c>
      <c r="AF87">
        <f t="shared" si="66"/>
        <v>0</v>
      </c>
      <c r="AG87">
        <f t="shared" si="67"/>
        <v>-1.4027950137144929E-21</v>
      </c>
      <c r="AH87">
        <f t="shared" si="68"/>
        <v>-4.1851455107726568E-16</v>
      </c>
      <c r="AI87">
        <f t="shared" si="69"/>
        <v>-4.1851595387227939E-16</v>
      </c>
      <c r="AJ87">
        <f t="shared" si="70"/>
        <v>-0.82625922836151755</v>
      </c>
      <c r="AK87">
        <f t="shared" si="92"/>
        <v>-0.53982269586285736</v>
      </c>
      <c r="AL87">
        <f t="shared" si="71"/>
        <v>-1.3660819242243754</v>
      </c>
      <c r="AN87">
        <f t="shared" si="72"/>
        <v>0</v>
      </c>
      <c r="AO87">
        <f t="shared" si="73"/>
        <v>0</v>
      </c>
      <c r="AP87">
        <f t="shared" si="74"/>
        <v>-1.678410581677745E-25</v>
      </c>
      <c r="AQ87">
        <f t="shared" si="75"/>
        <v>-5.0074262044472836E-20</v>
      </c>
      <c r="AR87">
        <f t="shared" si="76"/>
        <v>-5.0074429885531005E-20</v>
      </c>
      <c r="AS87">
        <f t="shared" si="77"/>
        <v>-9.8859934525908681E-5</v>
      </c>
      <c r="AT87">
        <f t="shared" si="78"/>
        <v>-6.458849055692692E-5</v>
      </c>
      <c r="AU87">
        <f t="shared" si="79"/>
        <v>-1.6344842508283567E-4</v>
      </c>
      <c r="AW87">
        <v>84</v>
      </c>
      <c r="AX87">
        <f>IF(Z87&gt;0, (R87*SUMPRODUCT(K87:$K$98, X87:$X$98)-K87*$AZ$3)/Z87, 0)</f>
        <v>-2.4542051769370943E+23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0.877957722</v>
      </c>
      <c r="Q88" s="5">
        <f t="shared" si="91"/>
        <v>50</v>
      </c>
      <c r="R88">
        <f t="shared" si="62"/>
        <v>2000000</v>
      </c>
      <c r="S88">
        <f t="shared" si="63"/>
        <v>-1.9557390847276973E+24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-6.8854935696793014</v>
      </c>
      <c r="AC88">
        <f t="shared" si="64"/>
        <v>-6.1477621157850901</v>
      </c>
      <c r="AE88">
        <f t="shared" si="65"/>
        <v>0</v>
      </c>
      <c r="AF88">
        <f t="shared" si="66"/>
        <v>0</v>
      </c>
      <c r="AG88">
        <f t="shared" si="67"/>
        <v>-1.5717234890361305E-22</v>
      </c>
      <c r="AH88">
        <f t="shared" si="68"/>
        <v>-4.9263788586949397E-17</v>
      </c>
      <c r="AI88">
        <f t="shared" si="69"/>
        <v>-4.9263945759298303E-17</v>
      </c>
      <c r="AJ88">
        <f t="shared" si="70"/>
        <v>-0.73773145389421124</v>
      </c>
      <c r="AK88">
        <f t="shared" si="92"/>
        <v>-0.48198454987755113</v>
      </c>
      <c r="AL88">
        <f t="shared" si="71"/>
        <v>-1.2197160037717625</v>
      </c>
      <c r="AN88">
        <f t="shared" si="72"/>
        <v>0</v>
      </c>
      <c r="AO88">
        <f t="shared" si="73"/>
        <v>0</v>
      </c>
      <c r="AP88">
        <f t="shared" si="74"/>
        <v>-1.6790441517007111E-26</v>
      </c>
      <c r="AQ88">
        <f t="shared" si="75"/>
        <v>-5.2627626102517425E-21</v>
      </c>
      <c r="AR88">
        <f t="shared" si="76"/>
        <v>-5.2627794006932595E-21</v>
      </c>
      <c r="AS88">
        <f t="shared" si="77"/>
        <v>-7.8810534539149055E-5</v>
      </c>
      <c r="AT88">
        <f t="shared" si="78"/>
        <v>-5.1489549232244023E-5</v>
      </c>
      <c r="AU88">
        <f t="shared" si="79"/>
        <v>-1.3030008377139308E-4</v>
      </c>
      <c r="AW88">
        <v>85</v>
      </c>
      <c r="AX88">
        <f>IF(Z88&gt;0, (R88*SUMPRODUCT(K88:$K$98, X88:$X$98)-K88*$AZ$3)/Z88, 0)</f>
        <v>-1.9557390847276973E+24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0.88376105100000002</v>
      </c>
      <c r="Q89" s="5">
        <f t="shared" si="91"/>
        <v>50</v>
      </c>
      <c r="R89">
        <f t="shared" si="62"/>
        <v>2000000</v>
      </c>
      <c r="S89">
        <f t="shared" si="63"/>
        <v>-1.6436491774443443E+25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-6.1477621157850901</v>
      </c>
      <c r="AC89">
        <f t="shared" si="64"/>
        <v>-5.4890733176652589</v>
      </c>
      <c r="AE89">
        <f t="shared" si="65"/>
        <v>0</v>
      </c>
      <c r="AF89">
        <f t="shared" si="66"/>
        <v>0</v>
      </c>
      <c r="AG89">
        <f t="shared" si="67"/>
        <v>-1.6697825159381143E-23</v>
      </c>
      <c r="AH89">
        <f t="shared" si="68"/>
        <v>-5.5561120102078312E-18</v>
      </c>
      <c r="AI89">
        <f t="shared" si="69"/>
        <v>-5.5561287080329907E-18</v>
      </c>
      <c r="AJ89">
        <f t="shared" si="70"/>
        <v>-0.65868879811983128</v>
      </c>
      <c r="AK89">
        <f t="shared" si="92"/>
        <v>-0.43034334810495634</v>
      </c>
      <c r="AL89">
        <f t="shared" si="71"/>
        <v>-1.0890321462247876</v>
      </c>
      <c r="AN89">
        <f t="shared" si="72"/>
        <v>0</v>
      </c>
      <c r="AO89">
        <f t="shared" si="73"/>
        <v>0</v>
      </c>
      <c r="AP89">
        <f t="shared" si="74"/>
        <v>-1.5926775535828571E-27</v>
      </c>
      <c r="AQ89">
        <f t="shared" si="75"/>
        <v>-5.2995493720800853E-22</v>
      </c>
      <c r="AR89">
        <f t="shared" si="76"/>
        <v>-5.2995652988556213E-22</v>
      </c>
      <c r="AS89">
        <f t="shared" si="77"/>
        <v>-6.2827275621132837E-5</v>
      </c>
      <c r="AT89">
        <f t="shared" si="78"/>
        <v>-4.104715340580677E-5</v>
      </c>
      <c r="AU89">
        <f t="shared" si="79"/>
        <v>-1.038744290269396E-4</v>
      </c>
      <c r="AW89">
        <v>86</v>
      </c>
      <c r="AX89">
        <f>IF(Z89&gt;0, (R89*SUMPRODUCT(K89:$K$98, X89:$X$98)-K89*$AZ$3)/Z89, 0)</f>
        <v>-1.6436491774443443E+25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0.88953285599999998</v>
      </c>
      <c r="Q90" s="5">
        <f t="shared" si="91"/>
        <v>50</v>
      </c>
      <c r="R90">
        <f t="shared" si="62"/>
        <v>2000000</v>
      </c>
      <c r="S90">
        <f t="shared" si="63"/>
        <v>-1.4607202414676486E+26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-5.4890733176652589</v>
      </c>
      <c r="AC90">
        <f t="shared" si="64"/>
        <v>-4.9009583193439807</v>
      </c>
      <c r="AE90">
        <f t="shared" si="65"/>
        <v>0</v>
      </c>
      <c r="AF90">
        <f t="shared" si="66"/>
        <v>0</v>
      </c>
      <c r="AG90">
        <f t="shared" si="67"/>
        <v>-1.6775828047743682E-24</v>
      </c>
      <c r="AH90">
        <f t="shared" si="68"/>
        <v>-5.9413056412051856E-19</v>
      </c>
      <c r="AI90">
        <f t="shared" si="69"/>
        <v>-5.941322417033233E-19</v>
      </c>
      <c r="AJ90">
        <f t="shared" si="70"/>
        <v>-0.58811499832127812</v>
      </c>
      <c r="AK90">
        <f t="shared" si="92"/>
        <v>-0.38423513223656813</v>
      </c>
      <c r="AL90">
        <f t="shared" si="71"/>
        <v>-0.97235013055784625</v>
      </c>
      <c r="AN90">
        <f t="shared" si="72"/>
        <v>0</v>
      </c>
      <c r="AO90">
        <f t="shared" si="73"/>
        <v>0</v>
      </c>
      <c r="AP90">
        <f t="shared" si="74"/>
        <v>-1.4286764742980053E-28</v>
      </c>
      <c r="AQ90">
        <f t="shared" si="75"/>
        <v>-5.059782189020185E-23</v>
      </c>
      <c r="AR90">
        <f t="shared" si="76"/>
        <v>-5.059796475784928E-23</v>
      </c>
      <c r="AS90">
        <f t="shared" si="77"/>
        <v>-5.0085519468377587E-5</v>
      </c>
      <c r="AT90">
        <f t="shared" si="78"/>
        <v>-3.2722539386006674E-5</v>
      </c>
      <c r="AU90">
        <f t="shared" si="79"/>
        <v>-8.2808058854384254E-5</v>
      </c>
      <c r="AW90">
        <v>87</v>
      </c>
      <c r="AX90">
        <f>IF(Z90&gt;0, (R90*SUMPRODUCT(K90:$K$98, X90:$X$98)-K90*$AZ$3)/Z90, 0)</f>
        <v>-1.4607202414676486E+26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0.89526598199999996</v>
      </c>
      <c r="Q91" s="5">
        <f t="shared" si="91"/>
        <v>50</v>
      </c>
      <c r="R91">
        <f t="shared" si="62"/>
        <v>2000000</v>
      </c>
      <c r="S91">
        <f t="shared" si="63"/>
        <v>-1.3767119022761181E+27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-4.9009583193439807</v>
      </c>
      <c r="AC91">
        <f t="shared" si="64"/>
        <v>-4.3758556422714108</v>
      </c>
      <c r="AE91">
        <f t="shared" si="65"/>
        <v>0</v>
      </c>
      <c r="AF91">
        <f t="shared" si="66"/>
        <v>0</v>
      </c>
      <c r="AG91">
        <f t="shared" si="67"/>
        <v>-1.5892415962398552E-25</v>
      </c>
      <c r="AH91">
        <f t="shared" si="68"/>
        <v>-6.0075312684105566E-20</v>
      </c>
      <c r="AI91">
        <f t="shared" si="69"/>
        <v>-6.0075471608265188E-20</v>
      </c>
      <c r="AJ91">
        <f t="shared" si="70"/>
        <v>-0.52510267707256997</v>
      </c>
      <c r="AK91">
        <f t="shared" si="92"/>
        <v>-0.34306708235407868</v>
      </c>
      <c r="AL91">
        <f t="shared" si="71"/>
        <v>-0.86816975942664865</v>
      </c>
      <c r="AN91">
        <f t="shared" si="72"/>
        <v>0</v>
      </c>
      <c r="AO91">
        <f t="shared" si="73"/>
        <v>0</v>
      </c>
      <c r="AP91">
        <f t="shared" si="74"/>
        <v>-1.2084309181457482E-29</v>
      </c>
      <c r="AQ91">
        <f t="shared" si="75"/>
        <v>-4.568019452581077E-24</v>
      </c>
      <c r="AR91">
        <f t="shared" si="76"/>
        <v>-4.5680315368902581E-24</v>
      </c>
      <c r="AS91">
        <f t="shared" si="77"/>
        <v>-3.9927869474153062E-5</v>
      </c>
      <c r="AT91">
        <f t="shared" si="78"/>
        <v>-2.6086208056446641E-5</v>
      </c>
      <c r="AU91">
        <f t="shared" si="79"/>
        <v>-6.6014077530599706E-5</v>
      </c>
      <c r="AW91">
        <v>88</v>
      </c>
      <c r="AX91">
        <f>IF(Z91&gt;0, (R91*SUMPRODUCT(K91:$K$98, X91:$X$98)-K91*$AZ$3)/Z91, 0)</f>
        <v>-1.3767119022761181E+27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0.900953271</v>
      </c>
      <c r="Q92" s="5">
        <f t="shared" si="91"/>
        <v>50</v>
      </c>
      <c r="R92">
        <f t="shared" si="62"/>
        <v>2000000</v>
      </c>
      <c r="S92">
        <f t="shared" si="63"/>
        <v>-1.3804067475669737E+28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-4.3758556422714108</v>
      </c>
      <c r="AC92">
        <f t="shared" si="64"/>
        <v>-3.9070139663137597</v>
      </c>
      <c r="AE92">
        <f t="shared" si="65"/>
        <v>0</v>
      </c>
      <c r="AF92">
        <f t="shared" si="66"/>
        <v>0</v>
      </c>
      <c r="AG92">
        <f t="shared" si="67"/>
        <v>-1.4151676573589777E-26</v>
      </c>
      <c r="AH92">
        <f t="shared" si="68"/>
        <v>-5.7273296581662358E-21</v>
      </c>
      <c r="AI92">
        <f t="shared" si="69"/>
        <v>-5.7273438098428095E-21</v>
      </c>
      <c r="AJ92">
        <f t="shared" si="70"/>
        <v>-0.46884167595765103</v>
      </c>
      <c r="AK92">
        <f t="shared" si="92"/>
        <v>-0.3063098949589988</v>
      </c>
      <c r="AL92">
        <f t="shared" si="71"/>
        <v>-0.77515157091664988</v>
      </c>
      <c r="AN92">
        <f t="shared" si="72"/>
        <v>0</v>
      </c>
      <c r="AO92">
        <f t="shared" si="73"/>
        <v>0</v>
      </c>
      <c r="AP92">
        <f t="shared" si="74"/>
        <v>-9.607751828870141E-31</v>
      </c>
      <c r="AQ92">
        <f t="shared" si="75"/>
        <v>-3.8883563874319469E-25</v>
      </c>
      <c r="AR92">
        <f t="shared" si="76"/>
        <v>-3.8883659951837758E-25</v>
      </c>
      <c r="AS92">
        <f t="shared" si="77"/>
        <v>-3.1830253088451054E-5</v>
      </c>
      <c r="AT92">
        <f t="shared" si="78"/>
        <v>-2.0795765351121363E-5</v>
      </c>
      <c r="AU92">
        <f t="shared" si="79"/>
        <v>-5.262601843957242E-5</v>
      </c>
      <c r="AW92">
        <v>89</v>
      </c>
      <c r="AX92">
        <f>IF(Z92&gt;0, (R92*SUMPRODUCT(K92:$K$98, X92:$X$98)-K92*$AZ$3)/Z92, 0)</f>
        <v>-1.3804067475669737E+28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0.90658776299999999</v>
      </c>
      <c r="Q93" s="5">
        <f t="shared" si="91"/>
        <v>50</v>
      </c>
      <c r="R93">
        <f t="shared" si="62"/>
        <v>2000000</v>
      </c>
      <c r="S93">
        <f t="shared" si="63"/>
        <v>-1.4776081651105563E+29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-3.9070139663137597</v>
      </c>
      <c r="AC93">
        <f t="shared" si="64"/>
        <v>-3.4884053270658564</v>
      </c>
      <c r="AE93">
        <f t="shared" si="65"/>
        <v>0</v>
      </c>
      <c r="AF93">
        <f t="shared" si="66"/>
        <v>0</v>
      </c>
      <c r="AG93">
        <f t="shared" si="67"/>
        <v>-1.180423000303619E-27</v>
      </c>
      <c r="AH93">
        <f t="shared" si="68"/>
        <v>-5.131894723020104E-22</v>
      </c>
      <c r="AI93">
        <f t="shared" si="69"/>
        <v>-5.131906527250107E-22</v>
      </c>
      <c r="AJ93">
        <f t="shared" si="70"/>
        <v>-0.41860863924790337</v>
      </c>
      <c r="AK93">
        <f t="shared" si="92"/>
        <v>-0.27349097764196323</v>
      </c>
      <c r="AL93">
        <f t="shared" si="71"/>
        <v>-0.69209961688986654</v>
      </c>
      <c r="AN93">
        <f t="shared" si="72"/>
        <v>0</v>
      </c>
      <c r="AO93">
        <f t="shared" si="73"/>
        <v>0</v>
      </c>
      <c r="AP93">
        <f t="shared" si="74"/>
        <v>-7.1553935052401791E-32</v>
      </c>
      <c r="AQ93">
        <f t="shared" si="75"/>
        <v>-3.1108107992837642E-26</v>
      </c>
      <c r="AR93">
        <f t="shared" si="76"/>
        <v>-3.1108179546772691E-26</v>
      </c>
      <c r="AS93">
        <f t="shared" si="77"/>
        <v>-2.5374882883012675E-5</v>
      </c>
      <c r="AT93">
        <f t="shared" si="78"/>
        <v>-1.6578256816901596E-5</v>
      </c>
      <c r="AU93">
        <f t="shared" si="79"/>
        <v>-4.1953139699914264E-5</v>
      </c>
      <c r="AW93">
        <v>90</v>
      </c>
      <c r="AX93">
        <f>IF(Z93&gt;0, (R93*SUMPRODUCT(K93:$K$98, X93:$X$98)-K93*$AZ$3)/Z93, 0)</f>
        <v>-1.4776081651105563E+29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0.91219363099999995</v>
      </c>
      <c r="Q94" s="5">
        <f t="shared" si="91"/>
        <v>50</v>
      </c>
      <c r="R94">
        <f t="shared" si="62"/>
        <v>2000000</v>
      </c>
      <c r="S94">
        <f t="shared" si="63"/>
        <v>-1.6956105541475603E+30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-3.4884053270658564</v>
      </c>
      <c r="AC94">
        <f t="shared" si="64"/>
        <v>-3.1146476134516572</v>
      </c>
      <c r="AE94">
        <f t="shared" si="65"/>
        <v>0</v>
      </c>
      <c r="AF94">
        <f t="shared" si="66"/>
        <v>0</v>
      </c>
      <c r="AG94">
        <f t="shared" si="67"/>
        <v>-9.1844427537710559E-29</v>
      </c>
      <c r="AH94">
        <f t="shared" si="68"/>
        <v>-4.3070973710514889E-23</v>
      </c>
      <c r="AI94">
        <f t="shared" si="69"/>
        <v>-4.307106555494243E-23</v>
      </c>
      <c r="AJ94">
        <f t="shared" si="70"/>
        <v>-0.37375771361419918</v>
      </c>
      <c r="AK94">
        <f t="shared" si="92"/>
        <v>-0.24418837289460996</v>
      </c>
      <c r="AL94">
        <f t="shared" si="71"/>
        <v>-0.61794608650880911</v>
      </c>
      <c r="AN94">
        <f t="shared" si="72"/>
        <v>0</v>
      </c>
      <c r="AO94">
        <f t="shared" si="73"/>
        <v>0</v>
      </c>
      <c r="AP94">
        <f t="shared" si="74"/>
        <v>-4.9708498875796533E-33</v>
      </c>
      <c r="AQ94">
        <f t="shared" si="75"/>
        <v>-2.3311087081353054E-27</v>
      </c>
      <c r="AR94">
        <f t="shared" si="76"/>
        <v>-2.3311136789851932E-27</v>
      </c>
      <c r="AS94">
        <f t="shared" si="77"/>
        <v>-2.0228701277911877E-5</v>
      </c>
      <c r="AT94">
        <f t="shared" si="78"/>
        <v>-1.3216084834902416E-5</v>
      </c>
      <c r="AU94">
        <f t="shared" si="79"/>
        <v>-3.3444786112814289E-5</v>
      </c>
      <c r="AW94">
        <v>91</v>
      </c>
      <c r="AX94">
        <f>IF(Z94&gt;0, (R94*SUMPRODUCT(K94:$K$98, X94:$X$98)-K94*$AZ$3)/Z94, 0)</f>
        <v>-1.6956105541475603E+30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0.91779930600000004</v>
      </c>
      <c r="Q95" s="5">
        <f t="shared" si="91"/>
        <v>50</v>
      </c>
      <c r="R95">
        <f t="shared" si="62"/>
        <v>2000000</v>
      </c>
      <c r="S95">
        <f t="shared" si="63"/>
        <v>-2.0968468734865734E+31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-3.1146476134516572</v>
      </c>
      <c r="AC95">
        <f t="shared" si="64"/>
        <v>-2.7809353691532652</v>
      </c>
      <c r="AE95">
        <f t="shared" si="65"/>
        <v>0</v>
      </c>
      <c r="AF95">
        <f t="shared" si="66"/>
        <v>0</v>
      </c>
      <c r="AG95">
        <f t="shared" si="67"/>
        <v>-6.6312314082554107E-30</v>
      </c>
      <c r="AH95">
        <f t="shared" si="68"/>
        <v>-3.3717900741631219E-24</v>
      </c>
      <c r="AI95">
        <f t="shared" si="69"/>
        <v>-3.3717967053945303E-24</v>
      </c>
      <c r="AJ95">
        <f t="shared" si="70"/>
        <v>-0.33371224429839197</v>
      </c>
      <c r="AK95">
        <f t="shared" si="92"/>
        <v>-0.21802533294161602</v>
      </c>
      <c r="AL95">
        <f t="shared" si="71"/>
        <v>-0.55173757724000794</v>
      </c>
      <c r="AN95">
        <f t="shared" si="72"/>
        <v>0</v>
      </c>
      <c r="AO95">
        <f t="shared" si="73"/>
        <v>0</v>
      </c>
      <c r="AP95">
        <f t="shared" si="74"/>
        <v>-3.2044536754738639E-34</v>
      </c>
      <c r="AQ95">
        <f t="shared" si="75"/>
        <v>-1.6293723489467084E-28</v>
      </c>
      <c r="AR95">
        <f t="shared" si="76"/>
        <v>-1.629375553400384E-28</v>
      </c>
      <c r="AS95">
        <f t="shared" si="77"/>
        <v>-1.6126196809559841E-5</v>
      </c>
      <c r="AT95">
        <f t="shared" si="78"/>
        <v>-1.0535781915579093E-5</v>
      </c>
      <c r="AU95">
        <f t="shared" si="79"/>
        <v>-2.6661978725138933E-5</v>
      </c>
      <c r="AW95">
        <v>92</v>
      </c>
      <c r="AX95">
        <f>IF(Z95&gt;0, (R95*SUMPRODUCT(K95:$K$98, X95:$X$98)-K95*$AZ$3)/Z95, 0)</f>
        <v>-2.0968468734865734E+31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0.92340517499999997</v>
      </c>
      <c r="Q96" s="5">
        <f t="shared" si="91"/>
        <v>50</v>
      </c>
      <c r="R96">
        <f t="shared" si="62"/>
        <v>2000000</v>
      </c>
      <c r="S96">
        <f t="shared" si="63"/>
        <v>-2.8113065969767963E+32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-2.7809353691532652</v>
      </c>
      <c r="AC96">
        <f t="shared" si="64"/>
        <v>-2.4829780081725583</v>
      </c>
      <c r="AE96">
        <f t="shared" si="65"/>
        <v>0</v>
      </c>
      <c r="AF96">
        <f t="shared" si="66"/>
        <v>0</v>
      </c>
      <c r="AG96">
        <f t="shared" si="67"/>
        <v>-4.4160569516727311E-31</v>
      </c>
      <c r="AH96">
        <f t="shared" si="68"/>
        <v>-2.4493253596022334E-25</v>
      </c>
      <c r="AI96">
        <f t="shared" si="69"/>
        <v>-2.4493297756591852E-25</v>
      </c>
      <c r="AJ96">
        <f t="shared" si="70"/>
        <v>-0.29795736098070691</v>
      </c>
      <c r="AK96">
        <f t="shared" si="92"/>
        <v>-0.19466547584072857</v>
      </c>
      <c r="AL96">
        <f t="shared" si="71"/>
        <v>-0.49262283682143548</v>
      </c>
      <c r="AN96">
        <f t="shared" si="72"/>
        <v>0</v>
      </c>
      <c r="AO96">
        <f t="shared" si="73"/>
        <v>0</v>
      </c>
      <c r="AP96">
        <f t="shared" si="74"/>
        <v>-1.9053574262391872E-35</v>
      </c>
      <c r="AQ96">
        <f t="shared" si="75"/>
        <v>-1.0567889667786914E-29</v>
      </c>
      <c r="AR96">
        <f t="shared" si="76"/>
        <v>-1.0567908721361178E-29</v>
      </c>
      <c r="AS96">
        <f t="shared" si="77"/>
        <v>-1.2855705364763895E-5</v>
      </c>
      <c r="AT96">
        <f t="shared" si="78"/>
        <v>-8.3990608383124139E-6</v>
      </c>
      <c r="AU96">
        <f t="shared" si="79"/>
        <v>-2.1254766203076307E-5</v>
      </c>
      <c r="AW96">
        <v>93</v>
      </c>
      <c r="AX96">
        <f>IF(Z96&gt;0, (R96*SUMPRODUCT(K96:$K$98, X96:$X$98)-K96*$AZ$3)/Z96, 0)</f>
        <v>-2.8113065969767963E+32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0.92901104300000004</v>
      </c>
      <c r="Q97" s="5">
        <f t="shared" si="91"/>
        <v>50</v>
      </c>
      <c r="R97">
        <f t="shared" si="62"/>
        <v>2000000</v>
      </c>
      <c r="S97">
        <f t="shared" si="63"/>
        <v>-4.1156551929099938E+33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-2.4829780081725583</v>
      </c>
      <c r="AC97">
        <f t="shared" si="64"/>
        <v>-2.2169446501540699</v>
      </c>
      <c r="AE97">
        <f t="shared" si="65"/>
        <v>0</v>
      </c>
      <c r="AF97">
        <f t="shared" si="66"/>
        <v>0</v>
      </c>
      <c r="AG97">
        <f t="shared" si="67"/>
        <v>-2.6933070753511894E-32</v>
      </c>
      <c r="AH97">
        <f t="shared" si="68"/>
        <v>-1.6410262698483541E-26</v>
      </c>
      <c r="AI97">
        <f t="shared" si="69"/>
        <v>-1.6410289631554295E-26</v>
      </c>
      <c r="AJ97">
        <f t="shared" si="70"/>
        <v>-0.26603335801848838</v>
      </c>
      <c r="AK97">
        <f t="shared" si="92"/>
        <v>-0.1738084605720791</v>
      </c>
      <c r="AL97">
        <f t="shared" si="71"/>
        <v>-0.43984181859056748</v>
      </c>
      <c r="AN97">
        <f t="shared" si="72"/>
        <v>0</v>
      </c>
      <c r="AO97">
        <f t="shared" si="73"/>
        <v>0</v>
      </c>
      <c r="AP97">
        <f t="shared" si="74"/>
        <v>-1.0375514476654672E-36</v>
      </c>
      <c r="AQ97">
        <f t="shared" si="75"/>
        <v>-6.3217788922795121E-31</v>
      </c>
      <c r="AR97">
        <f t="shared" si="76"/>
        <v>-6.3217892677939888E-31</v>
      </c>
      <c r="AS97">
        <f t="shared" si="77"/>
        <v>-1.0248489608389587E-5</v>
      </c>
      <c r="AT97">
        <f t="shared" si="78"/>
        <v>-6.6956798774811976E-6</v>
      </c>
      <c r="AU97">
        <f t="shared" si="79"/>
        <v>-1.6944169485870785E-5</v>
      </c>
      <c r="AW97">
        <v>94</v>
      </c>
      <c r="AX97">
        <f>IF(Z97&gt;0, (R97*SUMPRODUCT(K97:$K$98, X97:$X$98)-K97*$AZ$3)/Z97, 0)</f>
        <v>-4.1156551929099938E+33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-2.2169446501540699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-1.0773228301404757E-27</v>
      </c>
      <c r="AI98">
        <f t="shared" si="69"/>
        <v>-1.0773228301404757E-27</v>
      </c>
      <c r="AJ98">
        <f t="shared" si="70"/>
        <v>-2.2169446501540699</v>
      </c>
      <c r="AK98">
        <f t="shared" si="92"/>
        <v>-0.15518612551078492</v>
      </c>
      <c r="AL98">
        <f t="shared" si="71"/>
        <v>-2.3721307756648549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-3.7055408845195255E-32</v>
      </c>
      <c r="AR98">
        <f t="shared" si="76"/>
        <v>-3.7055408845195255E-32</v>
      </c>
      <c r="AS98">
        <f t="shared" si="77"/>
        <v>-7.6253642919565381E-5</v>
      </c>
      <c r="AT98">
        <f t="shared" si="78"/>
        <v>-5.3377550043695772E-6</v>
      </c>
      <c r="AU98">
        <f t="shared" si="79"/>
        <v>-8.1591397923934958E-5</v>
      </c>
      <c r="AW98">
        <v>95</v>
      </c>
    </row>
    <row r="100" spans="5:50" x14ac:dyDescent="0.25">
      <c r="AN100" s="6">
        <f t="shared" ref="AN100:AU100" si="93">SUM(AN3:AN98)</f>
        <v>95924.840631101091</v>
      </c>
      <c r="AO100" s="6">
        <f t="shared" si="93"/>
        <v>-9592.4840631101088</v>
      </c>
      <c r="AP100" s="6">
        <f t="shared" si="93"/>
        <v>-2990.7455002542529</v>
      </c>
      <c r="AQ100" s="6">
        <f t="shared" si="93"/>
        <v>-57548.112195850335</v>
      </c>
      <c r="AR100" s="6">
        <f t="shared" si="93"/>
        <v>25793.498871886382</v>
      </c>
      <c r="AS100" s="6">
        <f t="shared" si="93"/>
        <v>-11363.388692568709</v>
      </c>
      <c r="AT100" s="6">
        <f t="shared" si="93"/>
        <v>5863.3358009354824</v>
      </c>
      <c r="AU100" s="6">
        <f t="shared" si="93"/>
        <v>20293.445980253127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204533.94628944166</v>
      </c>
      <c r="K3">
        <v>1</v>
      </c>
      <c r="L3" s="2">
        <v>0</v>
      </c>
      <c r="O3">
        <f>$C$3</f>
        <v>204533.94628944166</v>
      </c>
      <c r="P3">
        <f>O3*C5</f>
        <v>20453.394628944166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204533.94628944166</v>
      </c>
      <c r="AF3">
        <f t="shared" ref="AF3:AF34" si="4">-$Z3*P3</f>
        <v>-20453.394628944166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181560.64345649749</v>
      </c>
      <c r="AJ3">
        <f t="shared" ref="AJ3:AJ34" si="8">AB3-AC3</f>
        <v>0</v>
      </c>
      <c r="AL3">
        <f t="shared" ref="AL3:AL34" si="9">SUM(AI3:AK3)</f>
        <v>181560.64345649749</v>
      </c>
      <c r="AN3">
        <f t="shared" ref="AN3:AN34" si="10">AE3*$K3</f>
        <v>204533.94628944166</v>
      </c>
      <c r="AO3">
        <f t="shared" ref="AO3:AO34" si="11">AF3*$K3</f>
        <v>-20453.394628944166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181560.64345649749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181560.64345649749</v>
      </c>
      <c r="AW3">
        <v>0</v>
      </c>
      <c r="AX3">
        <f>IF(Z3&gt;0, (R3*SUMPRODUCT(K3:$K$98, X3:$X$98)-K3*$AZ$3)/Z3, 0)</f>
        <v>0</v>
      </c>
      <c r="AZ3">
        <f>C6*SUMPRODUCT(X4:X89, K4:K89)/1</f>
        <v>121519.35202572774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2000000</v>
      </c>
      <c r="S4">
        <f t="shared" si="1"/>
        <v>6053.7659495400467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5984.6952224117704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-5984.6952224117704</v>
      </c>
      <c r="AK4">
        <f>G4*SUM(AB4, AE4:AF4)</f>
        <v>0</v>
      </c>
      <c r="AL4">
        <f t="shared" si="9"/>
        <v>-8803.7892224117713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-2680.2567027952082</v>
      </c>
      <c r="AR4">
        <f t="shared" si="14"/>
        <v>-2680.2567027952082</v>
      </c>
      <c r="AS4">
        <f t="shared" si="15"/>
        <v>-5689.9555261568457</v>
      </c>
      <c r="AT4">
        <f t="shared" si="16"/>
        <v>0</v>
      </c>
      <c r="AU4">
        <f t="shared" si="17"/>
        <v>-8370.2122289520539</v>
      </c>
      <c r="AW4">
        <v>1</v>
      </c>
      <c r="AX4">
        <f>IF(Z4&gt;0, (R4*SUMPRODUCT(K4:$K$98, X4:$X$98)-K4*$AZ$3)/Z4, 0)</f>
        <v>6053.7659495400467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1.462746E-3</v>
      </c>
      <c r="Q5" s="5">
        <f t="shared" ref="Q5:Q36" si="29">$C$8</f>
        <v>50</v>
      </c>
      <c r="R5">
        <f t="shared" si="0"/>
        <v>2000000</v>
      </c>
      <c r="S5">
        <f t="shared" si="1"/>
        <v>9448.9538312001005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5984.6952224117704</v>
      </c>
      <c r="AC5">
        <f t="shared" si="2"/>
        <v>9234.0703695922857</v>
      </c>
      <c r="AE5">
        <f t="shared" si="3"/>
        <v>0</v>
      </c>
      <c r="AF5">
        <f t="shared" si="4"/>
        <v>0</v>
      </c>
      <c r="AG5">
        <f t="shared" si="5"/>
        <v>-48.862924586961803</v>
      </c>
      <c r="AH5">
        <f t="shared" si="6"/>
        <v>-2892.1134615278761</v>
      </c>
      <c r="AI5">
        <f t="shared" si="7"/>
        <v>-2940.9763861148381</v>
      </c>
      <c r="AJ5">
        <f t="shared" si="8"/>
        <v>-3249.3751471805153</v>
      </c>
      <c r="AK5">
        <f>G5*SUM(AB5, AE5:AF5)</f>
        <v>24.537250411888259</v>
      </c>
      <c r="AL5">
        <f t="shared" si="9"/>
        <v>-6165.8142828834652</v>
      </c>
      <c r="AN5">
        <f t="shared" si="10"/>
        <v>0</v>
      </c>
      <c r="AO5">
        <f t="shared" si="11"/>
        <v>0</v>
      </c>
      <c r="AP5">
        <f t="shared" si="12"/>
        <v>-44.072174343994639</v>
      </c>
      <c r="AQ5">
        <f t="shared" si="13"/>
        <v>-2608.5570967457252</v>
      </c>
      <c r="AR5">
        <f t="shared" si="14"/>
        <v>-2652.6292710897201</v>
      </c>
      <c r="AS5">
        <f t="shared" si="15"/>
        <v>-2930.7911715500377</v>
      </c>
      <c r="AT5">
        <f t="shared" si="16"/>
        <v>22.131503327239415</v>
      </c>
      <c r="AU5">
        <f t="shared" si="17"/>
        <v>-5561.2889393125188</v>
      </c>
      <c r="AW5">
        <v>2</v>
      </c>
      <c r="AX5">
        <f>IF(Z5&gt;0, (R5*SUMPRODUCT(K5:$K$98, X5:$X$98)-K5*$AZ$3)/Z5, 0)</f>
        <v>9448.9538312001005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1.535893E-3</v>
      </c>
      <c r="Q6" s="5">
        <f t="shared" si="29"/>
        <v>50</v>
      </c>
      <c r="R6">
        <f t="shared" si="0"/>
        <v>2000000</v>
      </c>
      <c r="S6">
        <f t="shared" si="1"/>
        <v>12987.682556176138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9234.0703695922857</v>
      </c>
      <c r="AC6">
        <f t="shared" si="2"/>
        <v>12545.905785225448</v>
      </c>
      <c r="AE6">
        <f t="shared" si="3"/>
        <v>0</v>
      </c>
      <c r="AF6">
        <f t="shared" si="4"/>
        <v>0</v>
      </c>
      <c r="AG6">
        <f t="shared" si="5"/>
        <v>-48.29924711725954</v>
      </c>
      <c r="AH6">
        <f t="shared" si="6"/>
        <v>-3001.9289533057008</v>
      </c>
      <c r="AI6">
        <f t="shared" si="7"/>
        <v>-3050.2282004229605</v>
      </c>
      <c r="AJ6">
        <f t="shared" si="8"/>
        <v>-3311.8354156331625</v>
      </c>
      <c r="AK6">
        <f>G6*SUM(AB6, AE6:AF6)</f>
        <v>65.561899624105237</v>
      </c>
      <c r="AL6">
        <f t="shared" si="9"/>
        <v>-6296.501716432017</v>
      </c>
      <c r="AN6">
        <f t="shared" si="10"/>
        <v>0</v>
      </c>
      <c r="AO6">
        <f t="shared" si="11"/>
        <v>0</v>
      </c>
      <c r="AP6">
        <f t="shared" si="12"/>
        <v>-41.210635187290677</v>
      </c>
      <c r="AQ6">
        <f t="shared" si="13"/>
        <v>-2561.352533146191</v>
      </c>
      <c r="AR6">
        <f t="shared" si="14"/>
        <v>-2602.5631683334818</v>
      </c>
      <c r="AS6">
        <f t="shared" si="15"/>
        <v>-2825.7757472421526</v>
      </c>
      <c r="AT6">
        <f t="shared" si="16"/>
        <v>55.939744175210478</v>
      </c>
      <c r="AU6">
        <f t="shared" si="17"/>
        <v>-5372.3991714004233</v>
      </c>
      <c r="AW6">
        <v>3</v>
      </c>
      <c r="AX6">
        <f>IF(Z6&gt;0, (R6*SUMPRODUCT(K6:$K$98, X6:$X$98)-K6*$AZ$3)/Z6, 0)</f>
        <v>12987.682556176138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1.6204399999999999E-3</v>
      </c>
      <c r="Q7" s="5">
        <f t="shared" si="29"/>
        <v>50</v>
      </c>
      <c r="R7">
        <f t="shared" si="0"/>
        <v>2000000</v>
      </c>
      <c r="S7">
        <f t="shared" si="1"/>
        <v>16970.658602293741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12545.905785225448</v>
      </c>
      <c r="AC7">
        <f t="shared" si="2"/>
        <v>16202.90214259755</v>
      </c>
      <c r="AE7">
        <f t="shared" si="3"/>
        <v>0</v>
      </c>
      <c r="AF7">
        <f t="shared" si="4"/>
        <v>0</v>
      </c>
      <c r="AG7">
        <f t="shared" si="5"/>
        <v>-47.737988614088259</v>
      </c>
      <c r="AH7">
        <f t="shared" si="6"/>
        <v>-3130.6412799476816</v>
      </c>
      <c r="AI7">
        <f t="shared" si="7"/>
        <v>-3178.37926856177</v>
      </c>
      <c r="AJ7">
        <f t="shared" si="8"/>
        <v>-3656.9963573721016</v>
      </c>
      <c r="AK7">
        <f>G7*SUM(AB7, AE7:AF7)</f>
        <v>173.13349983611118</v>
      </c>
      <c r="AL7">
        <f t="shared" si="9"/>
        <v>-6662.2421260977608</v>
      </c>
      <c r="AN7">
        <f t="shared" si="10"/>
        <v>0</v>
      </c>
      <c r="AO7">
        <f t="shared" si="11"/>
        <v>0</v>
      </c>
      <c r="AP7">
        <f t="shared" si="12"/>
        <v>-38.288916594975447</v>
      </c>
      <c r="AQ7">
        <f t="shared" si="13"/>
        <v>-2510.9743065573712</v>
      </c>
      <c r="AR7">
        <f t="shared" si="14"/>
        <v>-2549.2632231523471</v>
      </c>
      <c r="AS7">
        <f t="shared" si="15"/>
        <v>-2933.144704681305</v>
      </c>
      <c r="AT7">
        <f t="shared" si="16"/>
        <v>138.8641274480656</v>
      </c>
      <c r="AU7">
        <f t="shared" si="17"/>
        <v>-5343.543800385587</v>
      </c>
      <c r="AW7">
        <v>4</v>
      </c>
      <c r="AX7">
        <f>IF(Z7&gt;0, (R7*SUMPRODUCT(K7:$K$98, X7:$X$98)-K7*$AZ$3)/Z7, 0)</f>
        <v>16970.658602293741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1.706887E-3</v>
      </c>
      <c r="Q8" s="5">
        <f t="shared" si="29"/>
        <v>50</v>
      </c>
      <c r="R8">
        <f t="shared" si="0"/>
        <v>2000000</v>
      </c>
      <c r="S8">
        <f t="shared" si="1"/>
        <v>21412.258650833952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16202.90214259755</v>
      </c>
      <c r="AC8">
        <f t="shared" si="2"/>
        <v>20204.232709324715</v>
      </c>
      <c r="AE8">
        <f t="shared" si="3"/>
        <v>0</v>
      </c>
      <c r="AF8">
        <f t="shared" si="4"/>
        <v>0</v>
      </c>
      <c r="AG8">
        <f t="shared" si="5"/>
        <v>-47.17912537577584</v>
      </c>
      <c r="AH8">
        <f t="shared" si="6"/>
        <v>-3259.3340868614105</v>
      </c>
      <c r="AI8">
        <f t="shared" si="7"/>
        <v>-3306.5132122371865</v>
      </c>
      <c r="AJ8">
        <f t="shared" si="8"/>
        <v>-4001.3305667271652</v>
      </c>
      <c r="AK8">
        <f t="shared" ref="AK8:AK39" si="30">G8*SUM(AB8:AB8, AE8:AF8)</f>
        <v>349.98268628010709</v>
      </c>
      <c r="AL8">
        <f t="shared" si="9"/>
        <v>-6957.8610926842448</v>
      </c>
      <c r="AN8">
        <f t="shared" si="10"/>
        <v>0</v>
      </c>
      <c r="AO8">
        <f t="shared" si="11"/>
        <v>0</v>
      </c>
      <c r="AP8">
        <f t="shared" si="12"/>
        <v>-35.312311100266555</v>
      </c>
      <c r="AQ8">
        <f t="shared" si="13"/>
        <v>-2439.5242247124988</v>
      </c>
      <c r="AR8">
        <f t="shared" si="14"/>
        <v>-2474.8365358127658</v>
      </c>
      <c r="AS8">
        <f t="shared" si="15"/>
        <v>-2994.8887068564482</v>
      </c>
      <c r="AT8">
        <f t="shared" si="16"/>
        <v>261.95266230975352</v>
      </c>
      <c r="AU8">
        <f t="shared" si="17"/>
        <v>-5207.7725803594603</v>
      </c>
      <c r="AW8">
        <v>5</v>
      </c>
      <c r="AX8">
        <f>IF(Z8&gt;0, (R8*SUMPRODUCT(K8:$K$98, X8:$X$98)-K8*$AZ$3)/Z8, 0)</f>
        <v>21412.258650833952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1.7980839999999999E-3</v>
      </c>
      <c r="Q9" s="5">
        <f t="shared" si="29"/>
        <v>50</v>
      </c>
      <c r="R9">
        <f t="shared" si="0"/>
        <v>2000000</v>
      </c>
      <c r="S9">
        <f t="shared" si="1"/>
        <v>25628.499175876579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20204.232709324715</v>
      </c>
      <c r="AC9">
        <f t="shared" si="2"/>
        <v>23897.295128609767</v>
      </c>
      <c r="AE9">
        <f t="shared" si="3"/>
        <v>0</v>
      </c>
      <c r="AF9">
        <f t="shared" si="4"/>
        <v>0</v>
      </c>
      <c r="AG9">
        <f t="shared" si="5"/>
        <v>-46.622502091545904</v>
      </c>
      <c r="AH9">
        <f t="shared" si="6"/>
        <v>-3393.2812188870607</v>
      </c>
      <c r="AI9">
        <f t="shared" si="7"/>
        <v>-3439.9037209786065</v>
      </c>
      <c r="AJ9">
        <f t="shared" si="8"/>
        <v>-3693.0624192850519</v>
      </c>
      <c r="AK9">
        <f t="shared" si="30"/>
        <v>450.55438941794114</v>
      </c>
      <c r="AL9">
        <f t="shared" si="9"/>
        <v>-6682.4117508457175</v>
      </c>
      <c r="AN9">
        <f t="shared" si="10"/>
        <v>0</v>
      </c>
      <c r="AO9">
        <f t="shared" si="11"/>
        <v>0</v>
      </c>
      <c r="AP9">
        <f t="shared" si="12"/>
        <v>-32.542845740624337</v>
      </c>
      <c r="AQ9">
        <f t="shared" si="13"/>
        <v>-2368.534984329448</v>
      </c>
      <c r="AR9">
        <f t="shared" si="14"/>
        <v>-2401.0778300700722</v>
      </c>
      <c r="AS9">
        <f t="shared" si="15"/>
        <v>-2577.7844437714807</v>
      </c>
      <c r="AT9">
        <f t="shared" si="16"/>
        <v>314.49024258284015</v>
      </c>
      <c r="AU9">
        <f t="shared" si="17"/>
        <v>-4664.3720312587129</v>
      </c>
      <c r="AW9">
        <v>6</v>
      </c>
      <c r="AX9">
        <f>IF(Z9&gt;0, (R9*SUMPRODUCT(K9:$K$98, X9:$X$98)-K9*$AZ$3)/Z9, 0)</f>
        <v>25628.499175876579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1.9035300000000001E-3</v>
      </c>
      <c r="Q10" s="5">
        <f t="shared" si="29"/>
        <v>50</v>
      </c>
      <c r="R10">
        <f t="shared" si="0"/>
        <v>2000000</v>
      </c>
      <c r="S10">
        <f t="shared" si="1"/>
        <v>28108.02705076964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23897.295128609767</v>
      </c>
      <c r="AC10">
        <f t="shared" si="2"/>
        <v>25897.34744144493</v>
      </c>
      <c r="AE10">
        <f t="shared" si="3"/>
        <v>0</v>
      </c>
      <c r="AF10">
        <f t="shared" si="4"/>
        <v>0</v>
      </c>
      <c r="AG10">
        <f t="shared" si="5"/>
        <v>-46.067529739224121</v>
      </c>
      <c r="AH10">
        <f t="shared" si="6"/>
        <v>-3549.8932562528153</v>
      </c>
      <c r="AI10">
        <f t="shared" si="7"/>
        <v>-3595.9607859920393</v>
      </c>
      <c r="AJ10">
        <f t="shared" si="8"/>
        <v>-2000.0523128351633</v>
      </c>
      <c r="AK10">
        <f t="shared" si="30"/>
        <v>102.75836905302199</v>
      </c>
      <c r="AL10">
        <f t="shared" si="9"/>
        <v>-5493.2547297741812</v>
      </c>
      <c r="AN10">
        <f t="shared" si="10"/>
        <v>0</v>
      </c>
      <c r="AO10">
        <f t="shared" si="11"/>
        <v>0</v>
      </c>
      <c r="AP10">
        <f t="shared" si="12"/>
        <v>-30.49935597084837</v>
      </c>
      <c r="AQ10">
        <f t="shared" si="13"/>
        <v>-2350.233639482145</v>
      </c>
      <c r="AR10">
        <f t="shared" si="14"/>
        <v>-2380.7329954529937</v>
      </c>
      <c r="AS10">
        <f t="shared" si="15"/>
        <v>-1324.1497383251185</v>
      </c>
      <c r="AT10">
        <f t="shared" si="16"/>
        <v>68.031954273932627</v>
      </c>
      <c r="AU10">
        <f t="shared" si="17"/>
        <v>-3636.8507795041796</v>
      </c>
      <c r="AW10">
        <v>7</v>
      </c>
      <c r="AX10">
        <f>IF(Z10&gt;0, (R10*SUMPRODUCT(K10:$K$98, X10:$X$98)-K10*$AZ$3)/Z10, 0)</f>
        <v>28108.02705076964</v>
      </c>
    </row>
    <row r="11" spans="1:52" x14ac:dyDescent="0.25">
      <c r="A11" t="s">
        <v>33</v>
      </c>
      <c r="C11" s="25">
        <f>AU91</f>
        <v>45142.549622585386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2.008026E-3</v>
      </c>
      <c r="Q11" s="5">
        <f t="shared" si="29"/>
        <v>50</v>
      </c>
      <c r="R11">
        <f t="shared" si="0"/>
        <v>2000000</v>
      </c>
      <c r="S11">
        <f t="shared" si="1"/>
        <v>30204.517055452012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25897.34744144493</v>
      </c>
      <c r="AC11">
        <f t="shared" si="2"/>
        <v>27494.7790020174</v>
      </c>
      <c r="AE11">
        <f t="shared" si="3"/>
        <v>0</v>
      </c>
      <c r="AF11">
        <f t="shared" si="4"/>
        <v>0</v>
      </c>
      <c r="AG11">
        <f t="shared" si="5"/>
        <v>-45.51434964435974</v>
      </c>
      <c r="AH11">
        <f t="shared" si="6"/>
        <v>-3700.1918988854104</v>
      </c>
      <c r="AI11">
        <f t="shared" si="7"/>
        <v>-3745.7062485297702</v>
      </c>
      <c r="AJ11">
        <f t="shared" si="8"/>
        <v>-1597.4315605724696</v>
      </c>
      <c r="AK11">
        <f t="shared" si="30"/>
        <v>41.43575590631189</v>
      </c>
      <c r="AL11">
        <f t="shared" si="9"/>
        <v>-5301.7020531959279</v>
      </c>
      <c r="AN11">
        <f t="shared" si="10"/>
        <v>0</v>
      </c>
      <c r="AO11">
        <f t="shared" si="11"/>
        <v>0</v>
      </c>
      <c r="AP11">
        <f t="shared" si="12"/>
        <v>-28.654544419329749</v>
      </c>
      <c r="AQ11">
        <f t="shared" si="13"/>
        <v>-2329.5359365811628</v>
      </c>
      <c r="AR11">
        <f t="shared" si="14"/>
        <v>-2358.1904810004926</v>
      </c>
      <c r="AS11">
        <f t="shared" si="15"/>
        <v>-1005.6976308994776</v>
      </c>
      <c r="AT11">
        <f t="shared" si="16"/>
        <v>26.086777410716124</v>
      </c>
      <c r="AU11">
        <f t="shared" si="17"/>
        <v>-3337.8013344892543</v>
      </c>
      <c r="AW11">
        <v>8</v>
      </c>
      <c r="AX11">
        <f>IF(Z11&gt;0, (R11*SUMPRODUCT(K11:$K$98, X11:$X$98)-K11*$AZ$3)/Z11, 0)</f>
        <v>30204.517055452012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2.1277219999999999E-3</v>
      </c>
      <c r="Q12" s="5">
        <f t="shared" si="29"/>
        <v>50</v>
      </c>
      <c r="R12">
        <f t="shared" si="0"/>
        <v>2000000</v>
      </c>
      <c r="S12">
        <f t="shared" si="1"/>
        <v>33624.80248474879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27494.7790020174</v>
      </c>
      <c r="AC12">
        <f t="shared" si="2"/>
        <v>30237.01235306634</v>
      </c>
      <c r="AE12">
        <f t="shared" si="3"/>
        <v>0</v>
      </c>
      <c r="AF12">
        <f t="shared" si="4"/>
        <v>0</v>
      </c>
      <c r="AG12">
        <f t="shared" si="5"/>
        <v>-44.962364264862146</v>
      </c>
      <c r="AH12">
        <f t="shared" si="6"/>
        <v>-3873.6753221598556</v>
      </c>
      <c r="AI12">
        <f t="shared" si="7"/>
        <v>-3918.6376864247177</v>
      </c>
      <c r="AJ12">
        <f t="shared" si="8"/>
        <v>-2742.2333510489407</v>
      </c>
      <c r="AK12">
        <f t="shared" si="30"/>
        <v>577.39035904236539</v>
      </c>
      <c r="AL12">
        <f t="shared" si="9"/>
        <v>-6083.4806784312932</v>
      </c>
      <c r="AN12">
        <f t="shared" si="10"/>
        <v>0</v>
      </c>
      <c r="AO12">
        <f t="shared" si="11"/>
        <v>0</v>
      </c>
      <c r="AP12">
        <f t="shared" si="12"/>
        <v>-26.430466919304827</v>
      </c>
      <c r="AQ12">
        <f t="shared" si="13"/>
        <v>-2277.0832702515459</v>
      </c>
      <c r="AR12">
        <f t="shared" si="14"/>
        <v>-2303.5137371708506</v>
      </c>
      <c r="AS12">
        <f t="shared" si="15"/>
        <v>-1611.9816885731479</v>
      </c>
      <c r="AT12">
        <f t="shared" si="16"/>
        <v>339.41046103131481</v>
      </c>
      <c r="AU12">
        <f t="shared" si="17"/>
        <v>-3576.0849647126838</v>
      </c>
      <c r="AW12">
        <v>9</v>
      </c>
      <c r="AX12">
        <f>IF(Z12&gt;0, (R12*SUMPRODUCT(K12:$K$98, X12:$X$98)-K12*$AZ$3)/Z12, 0)</f>
        <v>33624.80248474879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2.2569180000000001E-3</v>
      </c>
      <c r="Q13" s="5">
        <f t="shared" si="29"/>
        <v>50</v>
      </c>
      <c r="R13">
        <f t="shared" si="0"/>
        <v>2000000</v>
      </c>
      <c r="S13">
        <f t="shared" si="1"/>
        <v>40095.12571371071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30237.01235306634</v>
      </c>
      <c r="AC13">
        <f t="shared" si="2"/>
        <v>35613.504466562481</v>
      </c>
      <c r="AE13">
        <f t="shared" si="3"/>
        <v>0</v>
      </c>
      <c r="AF13">
        <f t="shared" si="4"/>
        <v>0</v>
      </c>
      <c r="AG13">
        <f t="shared" si="5"/>
        <v>-44.411264252981603</v>
      </c>
      <c r="AH13">
        <f t="shared" si="6"/>
        <v>-4059.054769276966</v>
      </c>
      <c r="AI13">
        <f t="shared" si="7"/>
        <v>-4103.4660335299477</v>
      </c>
      <c r="AJ13">
        <f t="shared" si="8"/>
        <v>-5376.4921134961405</v>
      </c>
      <c r="AK13">
        <f t="shared" si="30"/>
        <v>2116.5908647146439</v>
      </c>
      <c r="AL13">
        <f t="shared" si="9"/>
        <v>-7363.3672823114448</v>
      </c>
      <c r="AN13">
        <f t="shared" si="10"/>
        <v>0</v>
      </c>
      <c r="AO13">
        <f t="shared" si="11"/>
        <v>0</v>
      </c>
      <c r="AP13">
        <f t="shared" si="12"/>
        <v>-23.309384690690351</v>
      </c>
      <c r="AQ13">
        <f t="shared" si="13"/>
        <v>-2130.4070192351287</v>
      </c>
      <c r="AR13">
        <f t="shared" si="14"/>
        <v>-2153.7164039258191</v>
      </c>
      <c r="AS13">
        <f t="shared" si="15"/>
        <v>-2821.8679442689058</v>
      </c>
      <c r="AT13">
        <f t="shared" si="16"/>
        <v>1110.8990371766395</v>
      </c>
      <c r="AU13">
        <f t="shared" si="17"/>
        <v>-3864.6853110180859</v>
      </c>
      <c r="AW13">
        <v>10</v>
      </c>
      <c r="AX13">
        <f>IF(Z13&gt;0, (R13*SUMPRODUCT(K13:$K$98, X13:$X$98)-K13*$AZ$3)/Z13, 0)</f>
        <v>40095.12571371071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2.397513E-3</v>
      </c>
      <c r="Q14" s="5">
        <f t="shared" si="29"/>
        <v>50</v>
      </c>
      <c r="R14">
        <f t="shared" si="0"/>
        <v>2000000</v>
      </c>
      <c r="S14">
        <f t="shared" si="1"/>
        <v>45959.902432223898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35613.504466562481</v>
      </c>
      <c r="AC14">
        <f t="shared" si="2"/>
        <v>40316.646897102066</v>
      </c>
      <c r="AE14">
        <f t="shared" si="3"/>
        <v>0</v>
      </c>
      <c r="AF14">
        <f t="shared" si="4"/>
        <v>0</v>
      </c>
      <c r="AG14">
        <f t="shared" si="5"/>
        <v>-43.860675027058832</v>
      </c>
      <c r="AH14">
        <f t="shared" si="6"/>
        <v>-4259.0633357183478</v>
      </c>
      <c r="AI14">
        <f t="shared" si="7"/>
        <v>-4302.924010745407</v>
      </c>
      <c r="AJ14">
        <f t="shared" si="8"/>
        <v>-4703.1424305395849</v>
      </c>
      <c r="AK14">
        <f t="shared" si="30"/>
        <v>2492.9453126593739</v>
      </c>
      <c r="AL14">
        <f t="shared" si="9"/>
        <v>-6513.1211286256166</v>
      </c>
      <c r="AN14">
        <f t="shared" si="10"/>
        <v>0</v>
      </c>
      <c r="AO14">
        <f t="shared" si="11"/>
        <v>0</v>
      </c>
      <c r="AP14">
        <f t="shared" si="12"/>
        <v>-20.553934188362067</v>
      </c>
      <c r="AQ14">
        <f t="shared" si="13"/>
        <v>-1995.876886354682</v>
      </c>
      <c r="AR14">
        <f t="shared" si="14"/>
        <v>-2016.4308205430443</v>
      </c>
      <c r="AS14">
        <f t="shared" si="15"/>
        <v>-2203.980671436696</v>
      </c>
      <c r="AT14">
        <f t="shared" si="16"/>
        <v>1168.240886853092</v>
      </c>
      <c r="AU14">
        <f t="shared" si="17"/>
        <v>-3052.1706051266478</v>
      </c>
      <c r="AW14">
        <v>11</v>
      </c>
      <c r="AX14">
        <f>IF(Z14&gt;0, (R14*SUMPRODUCT(K14:$K$98, X14:$X$98)-K14*$AZ$3)/Z14, 0)</f>
        <v>45959.902432223898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2.5466569999999999E-3</v>
      </c>
      <c r="Q15" s="5">
        <f t="shared" si="29"/>
        <v>50</v>
      </c>
      <c r="R15">
        <f t="shared" si="0"/>
        <v>2000000</v>
      </c>
      <c r="S15">
        <f t="shared" si="1"/>
        <v>51283.507000374251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40316.646897102066</v>
      </c>
      <c r="AC15">
        <f t="shared" si="2"/>
        <v>44422.153448046251</v>
      </c>
      <c r="AE15">
        <f t="shared" si="3"/>
        <v>0</v>
      </c>
      <c r="AF15">
        <f t="shared" si="4"/>
        <v>0</v>
      </c>
      <c r="AG15">
        <f t="shared" si="5"/>
        <v>-43.310370181705856</v>
      </c>
      <c r="AH15">
        <f t="shared" si="6"/>
        <v>-4467.9238032953817</v>
      </c>
      <c r="AI15">
        <f t="shared" si="7"/>
        <v>-4511.234173477088</v>
      </c>
      <c r="AJ15">
        <f t="shared" si="8"/>
        <v>-4105.5065509441847</v>
      </c>
      <c r="AK15">
        <f t="shared" si="30"/>
        <v>2822.1652827971448</v>
      </c>
      <c r="AL15">
        <f t="shared" si="9"/>
        <v>-5794.5754416241289</v>
      </c>
      <c r="AN15">
        <f t="shared" si="10"/>
        <v>0</v>
      </c>
      <c r="AO15">
        <f t="shared" si="11"/>
        <v>0</v>
      </c>
      <c r="AP15">
        <f t="shared" si="12"/>
        <v>-18.121474130446529</v>
      </c>
      <c r="AQ15">
        <f t="shared" si="13"/>
        <v>-1869.4221563689844</v>
      </c>
      <c r="AR15">
        <f t="shared" si="14"/>
        <v>-1887.5436304994312</v>
      </c>
      <c r="AS15">
        <f t="shared" si="15"/>
        <v>-1717.7833032408291</v>
      </c>
      <c r="AT15">
        <f t="shared" si="16"/>
        <v>1180.8210123693395</v>
      </c>
      <c r="AU15">
        <f t="shared" si="17"/>
        <v>-2424.505921370921</v>
      </c>
      <c r="AW15">
        <v>12</v>
      </c>
      <c r="AX15">
        <f>IF(Z15&gt;0, (R15*SUMPRODUCT(K15:$K$98, X15:$X$98)-K15*$AZ$3)/Z15, 0)</f>
        <v>51283.507000374251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3.8442260000000001E-3</v>
      </c>
      <c r="Q16" s="5">
        <f t="shared" si="29"/>
        <v>50</v>
      </c>
      <c r="R16">
        <f t="shared" si="0"/>
        <v>2000000</v>
      </c>
      <c r="S16">
        <f t="shared" si="1"/>
        <v>56192.376354364962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44422.153448046251</v>
      </c>
      <c r="AC16">
        <f t="shared" si="2"/>
        <v>48000.395074979795</v>
      </c>
      <c r="AE16">
        <f t="shared" si="3"/>
        <v>0</v>
      </c>
      <c r="AF16">
        <f t="shared" si="4"/>
        <v>0</v>
      </c>
      <c r="AG16">
        <f t="shared" si="5"/>
        <v>-42.710771628766665</v>
      </c>
      <c r="AH16">
        <f t="shared" si="6"/>
        <v>-6659.7940448855352</v>
      </c>
      <c r="AI16">
        <f t="shared" si="7"/>
        <v>-6702.5048165143016</v>
      </c>
      <c r="AJ16">
        <f t="shared" si="8"/>
        <v>-3578.2416269335445</v>
      </c>
      <c r="AK16">
        <f t="shared" si="30"/>
        <v>3109.5507413632376</v>
      </c>
      <c r="AL16">
        <f t="shared" si="9"/>
        <v>-7171.1957020846085</v>
      </c>
      <c r="AN16">
        <f t="shared" si="10"/>
        <v>0</v>
      </c>
      <c r="AO16">
        <f t="shared" si="11"/>
        <v>0</v>
      </c>
      <c r="AP16">
        <f t="shared" si="12"/>
        <v>-15.955889595653103</v>
      </c>
      <c r="AQ16">
        <f t="shared" si="13"/>
        <v>-2487.9657860924976</v>
      </c>
      <c r="AR16">
        <f t="shared" si="14"/>
        <v>-2503.9216756881506</v>
      </c>
      <c r="AS16">
        <f t="shared" si="15"/>
        <v>-1336.7594676624308</v>
      </c>
      <c r="AT16">
        <f t="shared" si="16"/>
        <v>1161.6659317823194</v>
      </c>
      <c r="AU16">
        <f t="shared" si="17"/>
        <v>-2679.0152115682622</v>
      </c>
      <c r="AW16">
        <v>13</v>
      </c>
      <c r="AX16">
        <f>IF(Z16&gt;0, (R16*SUMPRODUCT(K16:$K$98, X16:$X$98)-K16*$AZ$3)/Z16, 0)</f>
        <v>56192.376354364962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5.3300140000000001E-3</v>
      </c>
      <c r="Q17" s="5">
        <f t="shared" si="29"/>
        <v>50</v>
      </c>
      <c r="R17">
        <f t="shared" si="0"/>
        <v>2000000</v>
      </c>
      <c r="S17">
        <f t="shared" si="1"/>
        <v>59892.045082474855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48000.395074979795</v>
      </c>
      <c r="AC17">
        <f t="shared" si="2"/>
        <v>50376.414809693153</v>
      </c>
      <c r="AE17">
        <f t="shared" si="3"/>
        <v>0</v>
      </c>
      <c r="AF17">
        <f t="shared" si="4"/>
        <v>0</v>
      </c>
      <c r="AG17">
        <f t="shared" si="5"/>
        <v>-42.05601490174687</v>
      </c>
      <c r="AH17">
        <f t="shared" si="6"/>
        <v>-9105.9604292851636</v>
      </c>
      <c r="AI17">
        <f t="shared" si="7"/>
        <v>-9148.016444186911</v>
      </c>
      <c r="AJ17">
        <f t="shared" si="8"/>
        <v>-2376.019734713358</v>
      </c>
      <c r="AK17">
        <f t="shared" si="30"/>
        <v>3360.0276552485861</v>
      </c>
      <c r="AL17">
        <f t="shared" si="9"/>
        <v>-8164.0085236516825</v>
      </c>
      <c r="AN17">
        <f t="shared" si="10"/>
        <v>0</v>
      </c>
      <c r="AO17">
        <f t="shared" si="11"/>
        <v>0</v>
      </c>
      <c r="AP17">
        <f t="shared" si="12"/>
        <v>-14.027933557829719</v>
      </c>
      <c r="AQ17">
        <f t="shared" si="13"/>
        <v>-3037.3255331173341</v>
      </c>
      <c r="AR17">
        <f t="shared" si="14"/>
        <v>-3051.3534666751639</v>
      </c>
      <c r="AS17">
        <f t="shared" si="15"/>
        <v>-792.52984498221531</v>
      </c>
      <c r="AT17">
        <f t="shared" si="16"/>
        <v>1120.7491915345443</v>
      </c>
      <c r="AU17">
        <f t="shared" si="17"/>
        <v>-2723.1341201228352</v>
      </c>
      <c r="AW17">
        <v>14</v>
      </c>
      <c r="AX17">
        <f>IF(Z17&gt;0, (R17*SUMPRODUCT(K17:$K$98, X17:$X$98)-K17*$AZ$3)/Z17, 0)</f>
        <v>59892.045082474855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6.9004050000000001E-3</v>
      </c>
      <c r="Q18" s="5">
        <f t="shared" si="29"/>
        <v>50</v>
      </c>
      <c r="R18">
        <f t="shared" si="0"/>
        <v>2000000</v>
      </c>
      <c r="S18">
        <f t="shared" si="1"/>
        <v>62500.446810750356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50376.414809693153</v>
      </c>
      <c r="AC18">
        <f t="shared" si="2"/>
        <v>51681.93349158104</v>
      </c>
      <c r="AE18">
        <f t="shared" si="3"/>
        <v>0</v>
      </c>
      <c r="AF18">
        <f t="shared" si="4"/>
        <v>0</v>
      </c>
      <c r="AG18">
        <f t="shared" si="5"/>
        <v>-41.34525121722131</v>
      </c>
      <c r="AH18">
        <f t="shared" si="6"/>
        <v>-11608.141420323544</v>
      </c>
      <c r="AI18">
        <f t="shared" si="7"/>
        <v>-11649.486671540764</v>
      </c>
      <c r="AJ18">
        <f t="shared" si="8"/>
        <v>-1305.5186818878865</v>
      </c>
      <c r="AK18">
        <f t="shared" si="30"/>
        <v>3526.3490366785209</v>
      </c>
      <c r="AL18">
        <f t="shared" si="9"/>
        <v>-9428.6563167501299</v>
      </c>
      <c r="AN18">
        <f t="shared" si="10"/>
        <v>0</v>
      </c>
      <c r="AO18">
        <f t="shared" si="11"/>
        <v>0</v>
      </c>
      <c r="AP18">
        <f t="shared" si="12"/>
        <v>-12.313264106597593</v>
      </c>
      <c r="AQ18">
        <f t="shared" si="13"/>
        <v>-3457.0865307898562</v>
      </c>
      <c r="AR18">
        <f t="shared" si="14"/>
        <v>-3469.3997948964538</v>
      </c>
      <c r="AS18">
        <f t="shared" si="15"/>
        <v>-388.80393401714298</v>
      </c>
      <c r="AT18">
        <f t="shared" si="16"/>
        <v>1050.2020363243741</v>
      </c>
      <c r="AU18">
        <f t="shared" si="17"/>
        <v>-2808.0016925892223</v>
      </c>
      <c r="AW18">
        <v>15</v>
      </c>
      <c r="AX18">
        <f>IF(Z18&gt;0, (R18*SUMPRODUCT(K18:$K$98, X18:$X$98)-K18*$AZ$3)/Z18, 0)</f>
        <v>62500.446810750356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8.6257439999999994E-3</v>
      </c>
      <c r="Q19" s="5">
        <f t="shared" si="29"/>
        <v>50</v>
      </c>
      <c r="R19">
        <f t="shared" si="0"/>
        <v>2000000</v>
      </c>
      <c r="S19">
        <f t="shared" si="1"/>
        <v>64204.774327763094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51681.93349158104</v>
      </c>
      <c r="AC19">
        <f t="shared" si="2"/>
        <v>52102.386438474408</v>
      </c>
      <c r="AE19">
        <f t="shared" si="3"/>
        <v>0</v>
      </c>
      <c r="AF19">
        <f t="shared" si="4"/>
        <v>0</v>
      </c>
      <c r="AG19">
        <f t="shared" si="5"/>
        <v>-40.575165152433662</v>
      </c>
      <c r="AH19">
        <f t="shared" si="6"/>
        <v>-14265.342104617577</v>
      </c>
      <c r="AI19">
        <f t="shared" si="7"/>
        <v>-14305.917269770011</v>
      </c>
      <c r="AJ19">
        <f t="shared" si="8"/>
        <v>-420.45294689336879</v>
      </c>
      <c r="AK19">
        <f t="shared" si="30"/>
        <v>3617.735344410673</v>
      </c>
      <c r="AL19">
        <f t="shared" si="9"/>
        <v>-11108.634872252707</v>
      </c>
      <c r="AN19">
        <f t="shared" si="10"/>
        <v>0</v>
      </c>
      <c r="AO19">
        <f t="shared" si="11"/>
        <v>0</v>
      </c>
      <c r="AP19">
        <f t="shared" si="12"/>
        <v>-10.789214644235463</v>
      </c>
      <c r="AQ19">
        <f t="shared" si="13"/>
        <v>-3793.2522852821266</v>
      </c>
      <c r="AR19">
        <f t="shared" si="14"/>
        <v>-3804.0414999263621</v>
      </c>
      <c r="AS19">
        <f t="shared" si="15"/>
        <v>-111.80132169004376</v>
      </c>
      <c r="AT19">
        <f t="shared" si="16"/>
        <v>961.98063545140542</v>
      </c>
      <c r="AU19">
        <f t="shared" si="17"/>
        <v>-2953.8621861650004</v>
      </c>
      <c r="AW19">
        <v>16</v>
      </c>
      <c r="AX19">
        <f>IF(Z19&gt;0, (R19*SUMPRODUCT(K19:$K$98, X19:$X$98)-K19*$AZ$3)/Z19, 0)</f>
        <v>64204.774327763094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1.0476563E-2</v>
      </c>
      <c r="Q20" s="5">
        <f t="shared" si="29"/>
        <v>50</v>
      </c>
      <c r="R20">
        <f t="shared" si="0"/>
        <v>2000000</v>
      </c>
      <c r="S20">
        <f t="shared" si="1"/>
        <v>65130.333295281715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52102.386438474408</v>
      </c>
      <c r="AC20">
        <f t="shared" si="2"/>
        <v>51771.222972552321</v>
      </c>
      <c r="AE20">
        <f t="shared" si="3"/>
        <v>0</v>
      </c>
      <c r="AF20">
        <f t="shared" si="4"/>
        <v>0</v>
      </c>
      <c r="AG20">
        <f t="shared" si="5"/>
        <v>-39.744325226954444</v>
      </c>
      <c r="AH20">
        <f t="shared" si="6"/>
        <v>-17003.530958195031</v>
      </c>
      <c r="AI20">
        <f t="shared" si="7"/>
        <v>-17043.275283421986</v>
      </c>
      <c r="AJ20">
        <f t="shared" si="8"/>
        <v>331.1634659220872</v>
      </c>
      <c r="AK20">
        <f t="shared" si="30"/>
        <v>3647.1670506932091</v>
      </c>
      <c r="AL20">
        <f t="shared" si="9"/>
        <v>-13064.94476680669</v>
      </c>
      <c r="AN20">
        <f t="shared" si="10"/>
        <v>0</v>
      </c>
      <c r="AO20">
        <f t="shared" si="11"/>
        <v>0</v>
      </c>
      <c r="AP20">
        <f t="shared" si="12"/>
        <v>-9.4359719739752244</v>
      </c>
      <c r="AQ20">
        <f t="shared" si="13"/>
        <v>-4036.9245336019781</v>
      </c>
      <c r="AR20">
        <f t="shared" si="14"/>
        <v>-4046.3605055759535</v>
      </c>
      <c r="AS20">
        <f t="shared" si="15"/>
        <v>78.623782524959154</v>
      </c>
      <c r="AT20">
        <f t="shared" si="16"/>
        <v>865.89886425866837</v>
      </c>
      <c r="AU20">
        <f t="shared" si="17"/>
        <v>-3101.8378587923257</v>
      </c>
      <c r="AW20">
        <v>17</v>
      </c>
      <c r="AX20">
        <f>IF(Z20&gt;0, (R20*SUMPRODUCT(K20:$K$98, X20:$X$98)-K20*$AZ$3)/Z20, 0)</f>
        <v>65130.333295281715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1.2607808E-2</v>
      </c>
      <c r="Q21" s="5">
        <f t="shared" si="29"/>
        <v>50</v>
      </c>
      <c r="R21">
        <f t="shared" si="0"/>
        <v>2000000</v>
      </c>
      <c r="S21">
        <f t="shared" si="1"/>
        <v>65419.502402953804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51771.222972552321</v>
      </c>
      <c r="AC21">
        <f t="shared" si="2"/>
        <v>50825.449170521795</v>
      </c>
      <c r="AE21">
        <f t="shared" si="3"/>
        <v>0</v>
      </c>
      <c r="AF21">
        <f t="shared" si="4"/>
        <v>0</v>
      </c>
      <c r="AG21">
        <f t="shared" si="5"/>
        <v>-38.845793153133897</v>
      </c>
      <c r="AH21">
        <f t="shared" si="6"/>
        <v>-20043.552862039924</v>
      </c>
      <c r="AI21">
        <f t="shared" si="7"/>
        <v>-20082.398655193057</v>
      </c>
      <c r="AJ21">
        <f t="shared" si="8"/>
        <v>945.77380203052599</v>
      </c>
      <c r="AK21">
        <f t="shared" si="30"/>
        <v>3623.9856080786626</v>
      </c>
      <c r="AL21">
        <f t="shared" si="9"/>
        <v>-15512.639245083868</v>
      </c>
      <c r="AN21">
        <f t="shared" si="10"/>
        <v>0</v>
      </c>
      <c r="AO21">
        <f t="shared" si="11"/>
        <v>0</v>
      </c>
      <c r="AP21">
        <f t="shared" si="12"/>
        <v>-8.2345047600841159</v>
      </c>
      <c r="AQ21">
        <f t="shared" si="13"/>
        <v>-4248.8186764735938</v>
      </c>
      <c r="AR21">
        <f t="shared" si="14"/>
        <v>-4257.0531812336776</v>
      </c>
      <c r="AS21">
        <f t="shared" si="15"/>
        <v>200.48448603127363</v>
      </c>
      <c r="AT21">
        <f t="shared" si="16"/>
        <v>768.20999953742955</v>
      </c>
      <c r="AU21">
        <f t="shared" si="17"/>
        <v>-3288.3586956649742</v>
      </c>
      <c r="AW21">
        <v>18</v>
      </c>
      <c r="AX21">
        <f>IF(Z21&gt;0, (R21*SUMPRODUCT(K21:$K$98, X21:$X$98)-K21*$AZ$3)/Z21, 0)</f>
        <v>65419.502402953804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1.5033739000000001E-2</v>
      </c>
      <c r="Q22" s="5">
        <f t="shared" si="29"/>
        <v>50</v>
      </c>
      <c r="R22">
        <f t="shared" si="0"/>
        <v>2000000</v>
      </c>
      <c r="S22">
        <f t="shared" si="1"/>
        <v>65133.665914591555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50825.449170521795</v>
      </c>
      <c r="AC22">
        <f t="shared" si="2"/>
        <v>49336.586504379855</v>
      </c>
      <c r="AE22">
        <f t="shared" si="3"/>
        <v>0</v>
      </c>
      <c r="AF22">
        <f t="shared" si="4"/>
        <v>0</v>
      </c>
      <c r="AG22">
        <f t="shared" si="5"/>
        <v>-37.873337706090361</v>
      </c>
      <c r="AH22">
        <f t="shared" si="6"/>
        <v>-23359.900620488082</v>
      </c>
      <c r="AI22">
        <f t="shared" si="7"/>
        <v>-23397.773958194171</v>
      </c>
      <c r="AJ22">
        <f t="shared" si="8"/>
        <v>1488.8626661419403</v>
      </c>
      <c r="AK22">
        <f t="shared" si="30"/>
        <v>3557.7814419365259</v>
      </c>
      <c r="AL22">
        <f t="shared" si="9"/>
        <v>-18351.129850115707</v>
      </c>
      <c r="AN22">
        <f t="shared" si="10"/>
        <v>0</v>
      </c>
      <c r="AO22">
        <f t="shared" si="11"/>
        <v>0</v>
      </c>
      <c r="AP22">
        <f t="shared" si="12"/>
        <v>-7.1681824260052789</v>
      </c>
      <c r="AQ22">
        <f t="shared" si="13"/>
        <v>-4421.2641199057935</v>
      </c>
      <c r="AR22">
        <f t="shared" si="14"/>
        <v>-4428.4323023317984</v>
      </c>
      <c r="AS22">
        <f t="shared" si="15"/>
        <v>281.79294048482558</v>
      </c>
      <c r="AT22">
        <f t="shared" si="16"/>
        <v>673.37150492432181</v>
      </c>
      <c r="AU22">
        <f t="shared" si="17"/>
        <v>-3473.2678569226514</v>
      </c>
      <c r="AW22">
        <v>19</v>
      </c>
      <c r="AX22">
        <f>IF(Z22&gt;0, (R22*SUMPRODUCT(K22:$K$98, X22:$X$98)-K22*$AZ$3)/Z22, 0)</f>
        <v>65133.665914591555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1.7719183999999999E-2</v>
      </c>
      <c r="Q23" s="5">
        <f t="shared" si="29"/>
        <v>50</v>
      </c>
      <c r="R23">
        <f t="shared" si="0"/>
        <v>2000000</v>
      </c>
      <c r="S23">
        <f t="shared" si="1"/>
        <v>64333.297335171628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49336.586504379855</v>
      </c>
      <c r="AC23">
        <f t="shared" si="2"/>
        <v>47379.568822270165</v>
      </c>
      <c r="AE23">
        <f t="shared" si="3"/>
        <v>0</v>
      </c>
      <c r="AF23">
        <f t="shared" si="4"/>
        <v>0</v>
      </c>
      <c r="AG23">
        <f t="shared" si="5"/>
        <v>-36.823519689521106</v>
      </c>
      <c r="AH23">
        <f t="shared" si="6"/>
        <v>-26843.385580334118</v>
      </c>
      <c r="AI23">
        <f t="shared" si="7"/>
        <v>-26880.20910002364</v>
      </c>
      <c r="AJ23">
        <f t="shared" si="8"/>
        <v>1957.0176821096902</v>
      </c>
      <c r="AK23">
        <f t="shared" si="30"/>
        <v>3453.5610553065903</v>
      </c>
      <c r="AL23">
        <f t="shared" si="9"/>
        <v>-21469.63036260736</v>
      </c>
      <c r="AN23">
        <f t="shared" si="10"/>
        <v>0</v>
      </c>
      <c r="AO23">
        <f t="shared" si="11"/>
        <v>0</v>
      </c>
      <c r="AP23">
        <f t="shared" si="12"/>
        <v>-6.222755587851136</v>
      </c>
      <c r="AQ23">
        <f t="shared" si="13"/>
        <v>-4536.2265482840685</v>
      </c>
      <c r="AR23">
        <f t="shared" si="14"/>
        <v>-4542.4493038719193</v>
      </c>
      <c r="AS23">
        <f t="shared" si="15"/>
        <v>330.71370742262496</v>
      </c>
      <c r="AT23">
        <f t="shared" si="16"/>
        <v>583.6124991878429</v>
      </c>
      <c r="AU23">
        <f t="shared" si="17"/>
        <v>-3628.1230972614517</v>
      </c>
      <c r="AW23">
        <v>20</v>
      </c>
      <c r="AX23">
        <f>IF(Z23&gt;0, (R23*SUMPRODUCT(K23:$K$98, X23:$X$98)-K23*$AZ$3)/Z23, 0)</f>
        <v>64333.297335171628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2.0768709E-2</v>
      </c>
      <c r="Q24" s="5">
        <f t="shared" si="29"/>
        <v>50</v>
      </c>
      <c r="R24">
        <f t="shared" si="0"/>
        <v>2000000</v>
      </c>
      <c r="S24">
        <f t="shared" si="1"/>
        <v>63103.000528360106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47379.568822270165</v>
      </c>
      <c r="AC24">
        <f t="shared" si="2"/>
        <v>45043.562307732616</v>
      </c>
      <c r="AE24">
        <f t="shared" si="3"/>
        <v>0</v>
      </c>
      <c r="AF24">
        <f t="shared" si="4"/>
        <v>0</v>
      </c>
      <c r="AG24">
        <f t="shared" si="5"/>
        <v>-35.690507527838463</v>
      </c>
      <c r="AH24">
        <f t="shared" si="6"/>
        <v>-30591.078591497368</v>
      </c>
      <c r="AI24">
        <f t="shared" si="7"/>
        <v>-30626.769099025205</v>
      </c>
      <c r="AJ24">
        <f t="shared" si="8"/>
        <v>2336.0065145375484</v>
      </c>
      <c r="AK24">
        <f t="shared" si="30"/>
        <v>3316.5698175589118</v>
      </c>
      <c r="AL24">
        <f t="shared" si="9"/>
        <v>-24974.192766928743</v>
      </c>
      <c r="AN24">
        <f t="shared" si="10"/>
        <v>0</v>
      </c>
      <c r="AO24">
        <f t="shared" si="11"/>
        <v>0</v>
      </c>
      <c r="AP24">
        <f t="shared" si="12"/>
        <v>-5.3850798499914472</v>
      </c>
      <c r="AQ24">
        <f t="shared" si="13"/>
        <v>-4615.6642850787212</v>
      </c>
      <c r="AR24">
        <f t="shared" si="14"/>
        <v>-4621.0493649287118</v>
      </c>
      <c r="AS24">
        <f t="shared" si="15"/>
        <v>352.46295113827892</v>
      </c>
      <c r="AT24">
        <f t="shared" si="16"/>
        <v>500.41298184665993</v>
      </c>
      <c r="AU24">
        <f t="shared" si="17"/>
        <v>-3768.1734319437733</v>
      </c>
      <c r="AW24">
        <v>21</v>
      </c>
      <c r="AX24">
        <f>IF(Z24&gt;0, (R24*SUMPRODUCT(K24:$K$98, X24:$X$98)-K24*$AZ$3)/Z24, 0)</f>
        <v>63103.000528360106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2.4225090000000001E-2</v>
      </c>
      <c r="Q25" s="5">
        <f t="shared" si="29"/>
        <v>50</v>
      </c>
      <c r="R25">
        <f t="shared" si="0"/>
        <v>2000000</v>
      </c>
      <c r="S25">
        <f t="shared" si="1"/>
        <v>61493.493080278313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45043.562307732616</v>
      </c>
      <c r="AC25">
        <f t="shared" si="2"/>
        <v>42392.38019564189</v>
      </c>
      <c r="AE25">
        <f t="shared" si="3"/>
        <v>0</v>
      </c>
      <c r="AF25">
        <f t="shared" si="4"/>
        <v>0</v>
      </c>
      <c r="AG25">
        <f t="shared" si="5"/>
        <v>-34.468996695552512</v>
      </c>
      <c r="AH25">
        <f t="shared" si="6"/>
        <v>-34584.230280302574</v>
      </c>
      <c r="AI25">
        <f t="shared" si="7"/>
        <v>-34618.69927699813</v>
      </c>
      <c r="AJ25">
        <f t="shared" si="8"/>
        <v>2651.1821120907262</v>
      </c>
      <c r="AK25">
        <f t="shared" si="30"/>
        <v>3153.0493615412834</v>
      </c>
      <c r="AL25">
        <f t="shared" si="9"/>
        <v>-28814.467803366118</v>
      </c>
      <c r="AN25">
        <f t="shared" si="10"/>
        <v>0</v>
      </c>
      <c r="AO25">
        <f t="shared" si="11"/>
        <v>0</v>
      </c>
      <c r="AP25">
        <f t="shared" si="12"/>
        <v>-4.6435491138109857</v>
      </c>
      <c r="AQ25">
        <f t="shared" si="13"/>
        <v>-4659.0730008296186</v>
      </c>
      <c r="AR25">
        <f t="shared" si="14"/>
        <v>-4663.7165499434304</v>
      </c>
      <c r="AS25">
        <f t="shared" si="15"/>
        <v>357.15847652562763</v>
      </c>
      <c r="AT25">
        <f t="shared" si="16"/>
        <v>424.76837077408959</v>
      </c>
      <c r="AU25">
        <f t="shared" si="17"/>
        <v>-3881.7897026437126</v>
      </c>
      <c r="AW25">
        <v>22</v>
      </c>
      <c r="AX25">
        <f>IF(Z25&gt;0, (R25*SUMPRODUCT(K25:$K$98, X25:$X$98)-K25*$AZ$3)/Z25, 0)</f>
        <v>61493.493080278313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2.7828815E-2</v>
      </c>
      <c r="Q26" s="5">
        <f t="shared" si="29"/>
        <v>50</v>
      </c>
      <c r="R26">
        <f t="shared" si="0"/>
        <v>2000000</v>
      </c>
      <c r="S26">
        <f t="shared" si="1"/>
        <v>59531.462936702104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42392.38019564189</v>
      </c>
      <c r="AC26">
        <f t="shared" si="2"/>
        <v>39487.309134980103</v>
      </c>
      <c r="AE26">
        <f t="shared" si="3"/>
        <v>0</v>
      </c>
      <c r="AF26">
        <f t="shared" si="4"/>
        <v>0</v>
      </c>
      <c r="AG26">
        <f t="shared" si="5"/>
        <v>-33.165075396320844</v>
      </c>
      <c r="AH26">
        <f t="shared" si="6"/>
        <v>-38369.253291045687</v>
      </c>
      <c r="AI26">
        <f t="shared" si="7"/>
        <v>-38402.418366442005</v>
      </c>
      <c r="AJ26">
        <f t="shared" si="8"/>
        <v>2905.0710606617868</v>
      </c>
      <c r="AK26">
        <f t="shared" si="30"/>
        <v>2967.4666136949327</v>
      </c>
      <c r="AL26">
        <f t="shared" si="9"/>
        <v>-32529.880692085288</v>
      </c>
      <c r="AN26">
        <f t="shared" si="10"/>
        <v>0</v>
      </c>
      <c r="AO26">
        <f t="shared" si="11"/>
        <v>0</v>
      </c>
      <c r="AP26">
        <f t="shared" si="12"/>
        <v>-3.9891867441439421</v>
      </c>
      <c r="AQ26">
        <f t="shared" si="13"/>
        <v>-4615.1596154164226</v>
      </c>
      <c r="AR26">
        <f t="shared" si="14"/>
        <v>-4619.1488021605664</v>
      </c>
      <c r="AS26">
        <f t="shared" si="15"/>
        <v>349.42995990516545</v>
      </c>
      <c r="AT26">
        <f t="shared" si="16"/>
        <v>356.93506912258545</v>
      </c>
      <c r="AU26">
        <f t="shared" si="17"/>
        <v>-3912.7837731328159</v>
      </c>
      <c r="AW26">
        <v>23</v>
      </c>
      <c r="AX26">
        <f>IF(Z26&gt;0, (R26*SUMPRODUCT(K26:$K$98, X26:$X$98)-K26*$AZ$3)/Z26, 0)</f>
        <v>59531.462936702104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3.1684449000000003E-2</v>
      </c>
      <c r="Q27" s="5">
        <f t="shared" si="29"/>
        <v>50</v>
      </c>
      <c r="R27">
        <f t="shared" si="0"/>
        <v>2000000</v>
      </c>
      <c r="S27">
        <f t="shared" si="1"/>
        <v>57324.155479844099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39487.309134980103</v>
      </c>
      <c r="AC27">
        <f t="shared" si="2"/>
        <v>36438.222680427818</v>
      </c>
      <c r="AE27">
        <f t="shared" si="3"/>
        <v>0</v>
      </c>
      <c r="AF27">
        <f t="shared" si="4"/>
        <v>0</v>
      </c>
      <c r="AG27">
        <f t="shared" si="5"/>
        <v>-31.782607502381747</v>
      </c>
      <c r="AH27">
        <f t="shared" si="6"/>
        <v>-42032.685599035307</v>
      </c>
      <c r="AI27">
        <f t="shared" si="7"/>
        <v>-42064.468206537691</v>
      </c>
      <c r="AJ27">
        <f t="shared" si="8"/>
        <v>3049.0864545522854</v>
      </c>
      <c r="AK27">
        <f t="shared" si="30"/>
        <v>2764.1116394486075</v>
      </c>
      <c r="AL27">
        <f t="shared" si="9"/>
        <v>-36251.270112536797</v>
      </c>
      <c r="AN27">
        <f t="shared" si="10"/>
        <v>0</v>
      </c>
      <c r="AO27">
        <f t="shared" si="11"/>
        <v>0</v>
      </c>
      <c r="AP27">
        <f t="shared" si="12"/>
        <v>-3.4133032971037474</v>
      </c>
      <c r="AQ27">
        <f t="shared" si="13"/>
        <v>-4514.1137123680282</v>
      </c>
      <c r="AR27">
        <f t="shared" si="14"/>
        <v>-4517.5270156651322</v>
      </c>
      <c r="AS27">
        <f t="shared" si="15"/>
        <v>327.45761491399878</v>
      </c>
      <c r="AT27">
        <f t="shared" si="16"/>
        <v>296.85265350823556</v>
      </c>
      <c r="AU27">
        <f t="shared" si="17"/>
        <v>-3893.2167472428978</v>
      </c>
      <c r="AW27">
        <v>24</v>
      </c>
      <c r="AX27">
        <f>IF(Z27&gt;0, (R27*SUMPRODUCT(K27:$K$98, X27:$X$98)-K27*$AZ$3)/Z27, 0)</f>
        <v>57324.155479844099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3.5933631000000001E-2</v>
      </c>
      <c r="Q28" s="5">
        <f t="shared" si="29"/>
        <v>50</v>
      </c>
      <c r="R28">
        <f t="shared" si="0"/>
        <v>2000000</v>
      </c>
      <c r="S28">
        <f t="shared" si="1"/>
        <v>54946.244831955795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36438.222680427818</v>
      </c>
      <c r="AC28">
        <f t="shared" si="2"/>
        <v>33322.388575974197</v>
      </c>
      <c r="AE28">
        <f t="shared" si="3"/>
        <v>0</v>
      </c>
      <c r="AF28">
        <f t="shared" si="4"/>
        <v>0</v>
      </c>
      <c r="AG28">
        <f t="shared" si="5"/>
        <v>-30.322716937149512</v>
      </c>
      <c r="AH28">
        <f t="shared" si="6"/>
        <v>-45682.579608336695</v>
      </c>
      <c r="AI28">
        <f t="shared" si="7"/>
        <v>-45712.902325273848</v>
      </c>
      <c r="AJ28">
        <f t="shared" si="8"/>
        <v>3115.834104453621</v>
      </c>
      <c r="AK28">
        <f t="shared" si="30"/>
        <v>2550.6755876299476</v>
      </c>
      <c r="AL28">
        <f t="shared" si="9"/>
        <v>-40046.392633190277</v>
      </c>
      <c r="AN28">
        <f t="shared" si="10"/>
        <v>0</v>
      </c>
      <c r="AO28">
        <f t="shared" si="11"/>
        <v>0</v>
      </c>
      <c r="AP28">
        <f t="shared" si="12"/>
        <v>-2.9076052526459826</v>
      </c>
      <c r="AQ28">
        <f t="shared" si="13"/>
        <v>-4380.4421846146224</v>
      </c>
      <c r="AR28">
        <f t="shared" si="14"/>
        <v>-4383.3497898672686</v>
      </c>
      <c r="AS28">
        <f t="shared" si="15"/>
        <v>298.77321439437242</v>
      </c>
      <c r="AT28">
        <f t="shared" si="16"/>
        <v>244.58091112879967</v>
      </c>
      <c r="AU28">
        <f t="shared" si="17"/>
        <v>-3839.9956643440964</v>
      </c>
      <c r="AW28">
        <v>25</v>
      </c>
      <c r="AX28">
        <f>IF(Z28&gt;0, (R28*SUMPRODUCT(K28:$K$98, X28:$X$98)-K28*$AZ$3)/Z28, 0)</f>
        <v>54946.244831955795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4.1016489000000003E-2</v>
      </c>
      <c r="Q29" s="5">
        <f t="shared" si="29"/>
        <v>50</v>
      </c>
      <c r="R29">
        <f t="shared" si="0"/>
        <v>2000000</v>
      </c>
      <c r="S29">
        <f t="shared" si="1"/>
        <v>52458.061966845198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33322.388575974197</v>
      </c>
      <c r="AC29">
        <f t="shared" si="2"/>
        <v>30190.410326997437</v>
      </c>
      <c r="AE29">
        <f t="shared" si="3"/>
        <v>0</v>
      </c>
      <c r="AF29">
        <f t="shared" si="4"/>
        <v>0</v>
      </c>
      <c r="AG29">
        <f t="shared" si="5"/>
        <v>-28.77575838207531</v>
      </c>
      <c r="AH29">
        <f t="shared" si="6"/>
        <v>-49749.25542810827</v>
      </c>
      <c r="AI29">
        <f t="shared" si="7"/>
        <v>-49778.031186490349</v>
      </c>
      <c r="AJ29">
        <f t="shared" si="8"/>
        <v>3131.9782489767604</v>
      </c>
      <c r="AK29">
        <f t="shared" si="30"/>
        <v>2332.567200318194</v>
      </c>
      <c r="AL29">
        <f t="shared" si="9"/>
        <v>-44313.485737195391</v>
      </c>
      <c r="AN29">
        <f t="shared" si="10"/>
        <v>0</v>
      </c>
      <c r="AO29">
        <f t="shared" si="11"/>
        <v>0</v>
      </c>
      <c r="AP29">
        <f t="shared" si="12"/>
        <v>-2.4636334296946663</v>
      </c>
      <c r="AQ29">
        <f t="shared" si="13"/>
        <v>-4259.2771021962917</v>
      </c>
      <c r="AR29">
        <f t="shared" si="14"/>
        <v>-4261.7407356259864</v>
      </c>
      <c r="AS29">
        <f t="shared" si="15"/>
        <v>268.14397774698125</v>
      </c>
      <c r="AT29">
        <f t="shared" si="16"/>
        <v>199.70248760820854</v>
      </c>
      <c r="AU29">
        <f t="shared" si="17"/>
        <v>-3793.8942702707964</v>
      </c>
      <c r="AW29">
        <v>26</v>
      </c>
      <c r="AX29">
        <f>IF(Z29&gt;0, (R29*SUMPRODUCT(K29:$K$98, X29:$X$98)-K29*$AZ$3)/Z29, 0)</f>
        <v>52458.061966845198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4.6435859000000003E-2</v>
      </c>
      <c r="Q30" s="5">
        <f t="shared" si="29"/>
        <v>50</v>
      </c>
      <c r="R30">
        <f t="shared" si="0"/>
        <v>2000000</v>
      </c>
      <c r="S30">
        <f t="shared" si="1"/>
        <v>49804.910402745205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30190.410326997437</v>
      </c>
      <c r="AC30">
        <f t="shared" si="2"/>
        <v>27045.83316733496</v>
      </c>
      <c r="AE30">
        <f t="shared" si="3"/>
        <v>0</v>
      </c>
      <c r="AF30">
        <f t="shared" si="4"/>
        <v>0</v>
      </c>
      <c r="AG30">
        <f t="shared" si="5"/>
        <v>-27.151773739406444</v>
      </c>
      <c r="AH30">
        <f t="shared" si="6"/>
        <v>-53449.082353924699</v>
      </c>
      <c r="AI30">
        <f t="shared" si="7"/>
        <v>-53476.234127664109</v>
      </c>
      <c r="AJ30">
        <f t="shared" si="8"/>
        <v>3144.5771596624763</v>
      </c>
      <c r="AK30">
        <f t="shared" si="30"/>
        <v>2113.3287228898207</v>
      </c>
      <c r="AL30">
        <f t="shared" si="9"/>
        <v>-48218.328245111814</v>
      </c>
      <c r="AN30">
        <f t="shared" si="10"/>
        <v>0</v>
      </c>
      <c r="AO30">
        <f t="shared" si="11"/>
        <v>0</v>
      </c>
      <c r="AP30">
        <f t="shared" si="12"/>
        <v>-2.0755322864542247</v>
      </c>
      <c r="AQ30">
        <f t="shared" si="13"/>
        <v>-4085.747663178141</v>
      </c>
      <c r="AR30">
        <f t="shared" si="14"/>
        <v>-4087.8231954645953</v>
      </c>
      <c r="AS30">
        <f t="shared" si="15"/>
        <v>240.37735010488746</v>
      </c>
      <c r="AT30">
        <f t="shared" si="16"/>
        <v>161.54679389814271</v>
      </c>
      <c r="AU30">
        <f t="shared" si="17"/>
        <v>-3685.8990514615657</v>
      </c>
      <c r="AW30">
        <v>27</v>
      </c>
      <c r="AX30">
        <f>IF(Z30&gt;0, (R30*SUMPRODUCT(K30:$K$98, X30:$X$98)-K30*$AZ$3)/Z30, 0)</f>
        <v>49804.910402745205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5.1834316999999998E-2</v>
      </c>
      <c r="Q31" s="5">
        <f t="shared" si="29"/>
        <v>50</v>
      </c>
      <c r="R31">
        <f t="shared" si="0"/>
        <v>2000000</v>
      </c>
      <c r="S31">
        <f t="shared" si="1"/>
        <v>47021.322096121432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27045.83316733496</v>
      </c>
      <c r="AC31">
        <f t="shared" si="2"/>
        <v>23955.353309990584</v>
      </c>
      <c r="AE31">
        <f t="shared" si="3"/>
        <v>0</v>
      </c>
      <c r="AF31">
        <f t="shared" si="4"/>
        <v>0</v>
      </c>
      <c r="AG31">
        <f t="shared" si="5"/>
        <v>-25.472862354891706</v>
      </c>
      <c r="AH31">
        <f t="shared" si="6"/>
        <v>-56295.745884826756</v>
      </c>
      <c r="AI31">
        <f t="shared" si="7"/>
        <v>-56321.218747181651</v>
      </c>
      <c r="AJ31">
        <f t="shared" si="8"/>
        <v>3090.4798573443768</v>
      </c>
      <c r="AK31">
        <f t="shared" si="30"/>
        <v>1893.2083217134475</v>
      </c>
      <c r="AL31">
        <f t="shared" si="9"/>
        <v>-51337.530568123824</v>
      </c>
      <c r="AN31">
        <f t="shared" si="10"/>
        <v>0</v>
      </c>
      <c r="AO31">
        <f t="shared" si="11"/>
        <v>0</v>
      </c>
      <c r="AP31">
        <f t="shared" si="12"/>
        <v>-1.7385653259909635</v>
      </c>
      <c r="AQ31">
        <f t="shared" si="13"/>
        <v>-3842.2785171358241</v>
      </c>
      <c r="AR31">
        <f t="shared" si="14"/>
        <v>-3844.0170824618153</v>
      </c>
      <c r="AS31">
        <f t="shared" si="15"/>
        <v>210.93040294392446</v>
      </c>
      <c r="AT31">
        <f t="shared" si="16"/>
        <v>129.21462445607196</v>
      </c>
      <c r="AU31">
        <f t="shared" si="17"/>
        <v>-3503.8720550618186</v>
      </c>
      <c r="AW31">
        <v>28</v>
      </c>
      <c r="AX31">
        <f>IF(Z31&gt;0, (R31*SUMPRODUCT(K31:$K$98, X31:$X$98)-K31*$AZ$3)/Z31, 0)</f>
        <v>47021.322096121432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5.7772715000000002E-2</v>
      </c>
      <c r="Q32" s="5">
        <f t="shared" si="29"/>
        <v>50</v>
      </c>
      <c r="R32">
        <f t="shared" si="0"/>
        <v>2000000</v>
      </c>
      <c r="S32">
        <f t="shared" si="1"/>
        <v>44220.641226359541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23955.353309990584</v>
      </c>
      <c r="AC32">
        <f t="shared" si="2"/>
        <v>21001.706762349197</v>
      </c>
      <c r="AE32">
        <f t="shared" si="3"/>
        <v>0</v>
      </c>
      <c r="AF32">
        <f t="shared" si="4"/>
        <v>0</v>
      </c>
      <c r="AG32">
        <f t="shared" si="5"/>
        <v>-23.746497314279402</v>
      </c>
      <c r="AH32">
        <f t="shared" si="6"/>
        <v>-58865.4566825355</v>
      </c>
      <c r="AI32">
        <f t="shared" si="7"/>
        <v>-58889.203179849777</v>
      </c>
      <c r="AJ32">
        <f t="shared" si="8"/>
        <v>2953.6465476413869</v>
      </c>
      <c r="AK32">
        <f t="shared" si="30"/>
        <v>1676.8747316993411</v>
      </c>
      <c r="AL32">
        <f t="shared" si="9"/>
        <v>-54258.681900509051</v>
      </c>
      <c r="AN32">
        <f t="shared" si="10"/>
        <v>0</v>
      </c>
      <c r="AO32">
        <f t="shared" si="11"/>
        <v>0</v>
      </c>
      <c r="AP32">
        <f t="shared" si="12"/>
        <v>-1.447087530039014</v>
      </c>
      <c r="AQ32">
        <f t="shared" si="13"/>
        <v>-3587.201395977072</v>
      </c>
      <c r="AR32">
        <f t="shared" si="14"/>
        <v>-3588.648483507111</v>
      </c>
      <c r="AS32">
        <f t="shared" si="15"/>
        <v>179.99223340885959</v>
      </c>
      <c r="AT32">
        <f t="shared" si="16"/>
        <v>102.18705022321181</v>
      </c>
      <c r="AU32">
        <f t="shared" si="17"/>
        <v>-3306.46919987504</v>
      </c>
      <c r="AW32">
        <v>29</v>
      </c>
      <c r="AX32">
        <f>IF(Z32&gt;0, (R32*SUMPRODUCT(K32:$K$98, X32:$X$98)-K32*$AZ$3)/Z32, 0)</f>
        <v>44220.641226359541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6.4089452000000005E-2</v>
      </c>
      <c r="Q33" s="5">
        <f t="shared" si="29"/>
        <v>50</v>
      </c>
      <c r="R33">
        <f t="shared" si="0"/>
        <v>2000000</v>
      </c>
      <c r="S33">
        <f t="shared" si="1"/>
        <v>41405.869771993748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21001.706762349197</v>
      </c>
      <c r="AC33">
        <f t="shared" si="2"/>
        <v>18207.926767706434</v>
      </c>
      <c r="AE33">
        <f t="shared" si="3"/>
        <v>0</v>
      </c>
      <c r="AF33">
        <f t="shared" si="4"/>
        <v>0</v>
      </c>
      <c r="AG33">
        <f t="shared" si="5"/>
        <v>-21.987132341344967</v>
      </c>
      <c r="AH33">
        <f t="shared" si="6"/>
        <v>-60875.999991665551</v>
      </c>
      <c r="AI33">
        <f t="shared" si="7"/>
        <v>-60897.987124006897</v>
      </c>
      <c r="AJ33">
        <f t="shared" si="8"/>
        <v>2793.7799946427622</v>
      </c>
      <c r="AK33">
        <f t="shared" si="30"/>
        <v>1470.1194733644438</v>
      </c>
      <c r="AL33">
        <f t="shared" si="9"/>
        <v>-56634.08765599969</v>
      </c>
      <c r="AN33">
        <f t="shared" si="10"/>
        <v>0</v>
      </c>
      <c r="AO33">
        <f t="shared" si="11"/>
        <v>0</v>
      </c>
      <c r="AP33">
        <f t="shared" si="12"/>
        <v>-1.1963157213771336</v>
      </c>
      <c r="AQ33">
        <f t="shared" si="13"/>
        <v>-3312.2516712940692</v>
      </c>
      <c r="AR33">
        <f t="shared" si="14"/>
        <v>-3313.4479870154464</v>
      </c>
      <c r="AS33">
        <f t="shared" si="15"/>
        <v>152.0090422785718</v>
      </c>
      <c r="AT33">
        <f t="shared" si="16"/>
        <v>79.988923111242528</v>
      </c>
      <c r="AU33">
        <f t="shared" si="17"/>
        <v>-3081.4500216256324</v>
      </c>
      <c r="AW33">
        <v>30</v>
      </c>
      <c r="AX33">
        <f>IF(Z33&gt;0, (R33*SUMPRODUCT(K33:$K$98, X33:$X$98)-K33*$AZ$3)/Z33, 0)</f>
        <v>41405.869771993748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7.1121990999999996E-2</v>
      </c>
      <c r="Q34" s="5">
        <f t="shared" si="29"/>
        <v>50</v>
      </c>
      <c r="R34">
        <f t="shared" si="0"/>
        <v>2000000</v>
      </c>
      <c r="S34">
        <f t="shared" si="1"/>
        <v>38617.301308880626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18207.926767706434</v>
      </c>
      <c r="AC34">
        <f t="shared" si="2"/>
        <v>15604.087061889428</v>
      </c>
      <c r="AE34">
        <f t="shared" si="3"/>
        <v>0</v>
      </c>
      <c r="AF34">
        <f t="shared" si="4"/>
        <v>0</v>
      </c>
      <c r="AG34">
        <f t="shared" si="5"/>
        <v>-20.203492389434572</v>
      </c>
      <c r="AH34">
        <f t="shared" si="6"/>
        <v>-62550.745139877821</v>
      </c>
      <c r="AI34">
        <f t="shared" si="7"/>
        <v>-62570.948632267253</v>
      </c>
      <c r="AJ34">
        <f t="shared" si="8"/>
        <v>2603.8397058170067</v>
      </c>
      <c r="AK34">
        <f t="shared" si="30"/>
        <v>1274.5548737394506</v>
      </c>
      <c r="AL34">
        <f t="shared" si="9"/>
        <v>-58692.554052710795</v>
      </c>
      <c r="AN34">
        <f t="shared" si="10"/>
        <v>0</v>
      </c>
      <c r="AO34">
        <f t="shared" si="11"/>
        <v>0</v>
      </c>
      <c r="AP34">
        <f t="shared" si="12"/>
        <v>-0.98148947160216005</v>
      </c>
      <c r="AQ34">
        <f t="shared" si="13"/>
        <v>-3038.7269988908211</v>
      </c>
      <c r="AR34">
        <f t="shared" si="14"/>
        <v>-3039.7084883624229</v>
      </c>
      <c r="AS34">
        <f t="shared" si="15"/>
        <v>126.4950241145205</v>
      </c>
      <c r="AT34">
        <f t="shared" si="16"/>
        <v>61.918116206912948</v>
      </c>
      <c r="AU34">
        <f t="shared" si="17"/>
        <v>-2851.2953480409897</v>
      </c>
      <c r="AW34">
        <v>31</v>
      </c>
      <c r="AX34">
        <f>IF(Z34&gt;0, (R34*SUMPRODUCT(K34:$K$98, X34:$X$98)-K34*$AZ$3)/Z34, 0)</f>
        <v>38617.301308880626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7.9233461000000005E-2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35862.483398743039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15604.087061889428</v>
      </c>
      <c r="AC35">
        <f t="shared" ref="AC35:AC66" si="33">S35*Z35</f>
        <v>13197.870746460268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-18.400664839238164</v>
      </c>
      <c r="AH35">
        <f t="shared" ref="AH35:AH66" si="37">-X35*R35</f>
        <v>-64031.705052082441</v>
      </c>
      <c r="AI35">
        <f t="shared" ref="AI35:AI66" si="38">SUM(AE35:AH35)</f>
        <v>-64050.10571692168</v>
      </c>
      <c r="AJ35">
        <f t="shared" ref="AJ35:AJ66" si="39">AB35-AC35</f>
        <v>2406.2163154291593</v>
      </c>
      <c r="AK35">
        <f t="shared" si="30"/>
        <v>1092.2860943322601</v>
      </c>
      <c r="AL35">
        <f t="shared" ref="AL35:AL66" si="40">SUM(AI35:AK35)</f>
        <v>-60551.603307160258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-0.79813193671074811</v>
      </c>
      <c r="AQ35">
        <f t="shared" ref="AQ35:AQ66" si="44">AH35*$K35</f>
        <v>-2777.3859917892983</v>
      </c>
      <c r="AR35">
        <f t="shared" ref="AR35:AR66" si="45">AI35*$K35</f>
        <v>-2778.1841237260091</v>
      </c>
      <c r="AS35">
        <f t="shared" ref="AS35:AS66" si="46">AJ35*$K35</f>
        <v>104.37003797184472</v>
      </c>
      <c r="AT35">
        <f t="shared" ref="AT35:AT66" si="47">AK35*$K35</f>
        <v>47.378093320443305</v>
      </c>
      <c r="AU35">
        <f t="shared" ref="AU35:AU66" si="48">AL35*$K35</f>
        <v>-2626.4359924337209</v>
      </c>
      <c r="AW35">
        <v>32</v>
      </c>
      <c r="AX35">
        <f>IF(Z35&gt;0, (R35*SUMPRODUCT(K35:$K$98, X35:$X$98)-K35*$AZ$3)/Z35, 0)</f>
        <v>35862.483398743039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8.7905784000000001E-2</v>
      </c>
      <c r="Q36" s="5">
        <f t="shared" si="29"/>
        <v>50</v>
      </c>
      <c r="R36">
        <f t="shared" si="31"/>
        <v>2000000</v>
      </c>
      <c r="S36">
        <f t="shared" si="32"/>
        <v>33089.759035048388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13197.870746460268</v>
      </c>
      <c r="AC36">
        <f t="shared" si="33"/>
        <v>10985.226436333171</v>
      </c>
      <c r="AE36">
        <f t="shared" si="34"/>
        <v>0</v>
      </c>
      <c r="AF36">
        <f t="shared" si="35"/>
        <v>0</v>
      </c>
      <c r="AG36">
        <f t="shared" si="36"/>
        <v>-16.599133322031317</v>
      </c>
      <c r="AH36">
        <f t="shared" si="37"/>
        <v>-64700.994752578597</v>
      </c>
      <c r="AI36">
        <f t="shared" si="38"/>
        <v>-64717.593885900627</v>
      </c>
      <c r="AJ36">
        <f t="shared" si="39"/>
        <v>2212.6443101270979</v>
      </c>
      <c r="AK36">
        <f t="shared" si="30"/>
        <v>923.85095225221892</v>
      </c>
      <c r="AL36">
        <f t="shared" si="40"/>
        <v>-61581.098623521306</v>
      </c>
      <c r="AN36">
        <f t="shared" si="41"/>
        <v>0</v>
      </c>
      <c r="AO36">
        <f t="shared" si="42"/>
        <v>0</v>
      </c>
      <c r="AP36">
        <f t="shared" si="43"/>
        <v>-0.64284839617111056</v>
      </c>
      <c r="AQ36">
        <f t="shared" si="44"/>
        <v>-2505.7290582855962</v>
      </c>
      <c r="AR36">
        <f t="shared" si="45"/>
        <v>-2506.3719066817671</v>
      </c>
      <c r="AS36">
        <f t="shared" si="46"/>
        <v>85.690910390752435</v>
      </c>
      <c r="AT36">
        <f t="shared" si="47"/>
        <v>35.778741662869791</v>
      </c>
      <c r="AU36">
        <f t="shared" si="48"/>
        <v>-2384.9022546281449</v>
      </c>
      <c r="AW36">
        <v>33</v>
      </c>
      <c r="AX36">
        <f>IF(Z36&gt;0, (R36*SUMPRODUCT(K36:$K$98, X36:$X$98)-K36*$AZ$3)/Z36, 0)</f>
        <v>33089.759035048388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31"/>
        <v>2000000</v>
      </c>
      <c r="S37">
        <f t="shared" si="32"/>
        <v>30307.302766702454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10985.226436333171</v>
      </c>
      <c r="AC37">
        <f t="shared" si="33"/>
        <v>8983.7310223888308</v>
      </c>
      <c r="AE37">
        <f t="shared" si="34"/>
        <v>0</v>
      </c>
      <c r="AF37">
        <f t="shared" si="35"/>
        <v>0</v>
      </c>
      <c r="AG37">
        <f t="shared" si="36"/>
        <v>-14.821066545484433</v>
      </c>
      <c r="AH37">
        <f t="shared" si="37"/>
        <v>-64483.017733062807</v>
      </c>
      <c r="AI37">
        <f t="shared" si="38"/>
        <v>-64497.838799608289</v>
      </c>
      <c r="AJ37">
        <f t="shared" si="39"/>
        <v>2001.4954139443398</v>
      </c>
      <c r="AK37">
        <f t="shared" si="30"/>
        <v>768.96585054332206</v>
      </c>
      <c r="AL37">
        <f t="shared" si="40"/>
        <v>-61727.37753512062</v>
      </c>
      <c r="AN37">
        <f t="shared" si="41"/>
        <v>0</v>
      </c>
      <c r="AO37">
        <f t="shared" si="42"/>
        <v>0</v>
      </c>
      <c r="AP37">
        <f t="shared" si="43"/>
        <v>-0.51248904479507329</v>
      </c>
      <c r="AQ37">
        <f t="shared" si="44"/>
        <v>-2229.7207871041901</v>
      </c>
      <c r="AR37">
        <f t="shared" si="45"/>
        <v>-2230.2332761489852</v>
      </c>
      <c r="AS37">
        <f t="shared" si="46"/>
        <v>69.208546477147436</v>
      </c>
      <c r="AT37">
        <f t="shared" si="47"/>
        <v>26.589623156711717</v>
      </c>
      <c r="AU37">
        <f t="shared" si="48"/>
        <v>-2134.4351065151254</v>
      </c>
      <c r="AW37">
        <v>34</v>
      </c>
      <c r="AX37">
        <f>IF(Z37&gt;0, (R37*SUMPRODUCT(K37:$K$98, X37:$X$98)-K37*$AZ$3)/Z37, 0)</f>
        <v>30307.302766702454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0.107494799</v>
      </c>
      <c r="Q38" s="5">
        <f t="shared" si="60"/>
        <v>50</v>
      </c>
      <c r="R38">
        <f t="shared" si="31"/>
        <v>2000000</v>
      </c>
      <c r="S38">
        <f t="shared" si="32"/>
        <v>27539.761235300768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8983.7310223888308</v>
      </c>
      <c r="AC38">
        <f t="shared" si="33"/>
        <v>7204.2188463036127</v>
      </c>
      <c r="AE38">
        <f t="shared" si="34"/>
        <v>0</v>
      </c>
      <c r="AF38">
        <f t="shared" si="35"/>
        <v>0</v>
      </c>
      <c r="AG38">
        <f t="shared" si="36"/>
        <v>-13.079668310757114</v>
      </c>
      <c r="AH38">
        <f t="shared" si="37"/>
        <v>-63727.502770898936</v>
      </c>
      <c r="AI38">
        <f t="shared" si="38"/>
        <v>-63740.582439209691</v>
      </c>
      <c r="AJ38">
        <f t="shared" si="39"/>
        <v>1779.512176085218</v>
      </c>
      <c r="AK38">
        <f t="shared" si="30"/>
        <v>628.86117156721821</v>
      </c>
      <c r="AL38">
        <f t="shared" si="40"/>
        <v>-61332.209091557255</v>
      </c>
      <c r="AN38">
        <f t="shared" si="41"/>
        <v>0</v>
      </c>
      <c r="AO38">
        <f t="shared" si="42"/>
        <v>0</v>
      </c>
      <c r="AP38">
        <f t="shared" si="43"/>
        <v>-0.40381629239926259</v>
      </c>
      <c r="AQ38">
        <f t="shared" si="44"/>
        <v>-1967.4966735695855</v>
      </c>
      <c r="AR38">
        <f t="shared" si="45"/>
        <v>-1967.9004898619846</v>
      </c>
      <c r="AS38">
        <f t="shared" si="46"/>
        <v>54.939926009827126</v>
      </c>
      <c r="AT38">
        <f t="shared" si="47"/>
        <v>19.415200806528027</v>
      </c>
      <c r="AU38">
        <f t="shared" si="48"/>
        <v>-1893.5453630456295</v>
      </c>
      <c r="AW38">
        <v>35</v>
      </c>
      <c r="AX38">
        <f>IF(Z38&gt;0, (R38*SUMPRODUCT(K38:$K$98, X38:$X$98)-K38*$AZ$3)/Z38, 0)</f>
        <v>27539.761235300768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0.119195734</v>
      </c>
      <c r="Q39" s="5">
        <f t="shared" si="60"/>
        <v>50</v>
      </c>
      <c r="R39">
        <f t="shared" si="31"/>
        <v>2000000</v>
      </c>
      <c r="S39">
        <f t="shared" si="32"/>
        <v>24753.195044064698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7204.2188463036127</v>
      </c>
      <c r="AC39">
        <f t="shared" si="33"/>
        <v>5638.6941468581099</v>
      </c>
      <c r="AE39">
        <f t="shared" si="34"/>
        <v>0</v>
      </c>
      <c r="AF39">
        <f t="shared" si="35"/>
        <v>0</v>
      </c>
      <c r="AG39">
        <f t="shared" si="36"/>
        <v>-11.38983096287231</v>
      </c>
      <c r="AH39">
        <f t="shared" si="37"/>
        <v>-62361.626591089378</v>
      </c>
      <c r="AI39">
        <f t="shared" si="38"/>
        <v>-62373.016422052249</v>
      </c>
      <c r="AJ39">
        <f t="shared" si="39"/>
        <v>1565.5246994455028</v>
      </c>
      <c r="AK39">
        <f t="shared" si="30"/>
        <v>504.29531924125291</v>
      </c>
      <c r="AL39">
        <f t="shared" si="40"/>
        <v>-60303.196403365495</v>
      </c>
      <c r="AN39">
        <f t="shared" si="41"/>
        <v>0</v>
      </c>
      <c r="AO39">
        <f t="shared" si="42"/>
        <v>0</v>
      </c>
      <c r="AP39">
        <f t="shared" si="43"/>
        <v>-0.31396870544784039</v>
      </c>
      <c r="AQ39">
        <f t="shared" si="44"/>
        <v>-1719.042120488883</v>
      </c>
      <c r="AR39">
        <f t="shared" si="45"/>
        <v>-1719.3560891943307</v>
      </c>
      <c r="AS39">
        <f t="shared" si="46"/>
        <v>43.154789990629503</v>
      </c>
      <c r="AT39">
        <f t="shared" si="47"/>
        <v>13.901255344500113</v>
      </c>
      <c r="AU39">
        <f t="shared" si="48"/>
        <v>-1662.3000438592012</v>
      </c>
      <c r="AW39">
        <v>36</v>
      </c>
      <c r="AX39">
        <f>IF(Z39&gt;0, (R39*SUMPRODUCT(K39:$K$98, X39:$X$98)-K39*$AZ$3)/Z39, 0)</f>
        <v>24753.195044064698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0.13258683600000001</v>
      </c>
      <c r="Q40" s="5">
        <f t="shared" si="60"/>
        <v>50</v>
      </c>
      <c r="R40">
        <f t="shared" si="31"/>
        <v>2000000</v>
      </c>
      <c r="S40">
        <f t="shared" si="32"/>
        <v>21905.832170931404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5638.6941468581099</v>
      </c>
      <c r="AC40">
        <f t="shared" si="33"/>
        <v>4278.5555746942955</v>
      </c>
      <c r="AE40">
        <f t="shared" si="34"/>
        <v>0</v>
      </c>
      <c r="AF40">
        <f t="shared" si="35"/>
        <v>0</v>
      </c>
      <c r="AG40">
        <f t="shared" si="36"/>
        <v>-9.7657910033015138</v>
      </c>
      <c r="AH40">
        <f t="shared" si="37"/>
        <v>-60405.665997682925</v>
      </c>
      <c r="AI40">
        <f t="shared" si="38"/>
        <v>-60415.431788686226</v>
      </c>
      <c r="AJ40">
        <f t="shared" si="39"/>
        <v>1360.1385721638144</v>
      </c>
      <c r="AK40">
        <f t="shared" ref="AK40:AK71" si="61">G40*SUM(AB40:AB40, AE40:AF40)</f>
        <v>394.70859028006771</v>
      </c>
      <c r="AL40">
        <f t="shared" si="40"/>
        <v>-58660.584626242344</v>
      </c>
      <c r="AN40">
        <f t="shared" si="41"/>
        <v>0</v>
      </c>
      <c r="AO40">
        <f t="shared" si="42"/>
        <v>0</v>
      </c>
      <c r="AP40">
        <f t="shared" si="43"/>
        <v>-0.2403579474419793</v>
      </c>
      <c r="AQ40">
        <f t="shared" si="44"/>
        <v>-1486.7184735123255</v>
      </c>
      <c r="AR40">
        <f t="shared" si="45"/>
        <v>-1486.9588314597677</v>
      </c>
      <c r="AS40">
        <f t="shared" si="46"/>
        <v>33.476050770637755</v>
      </c>
      <c r="AT40">
        <f t="shared" si="47"/>
        <v>9.7146607546036137</v>
      </c>
      <c r="AU40">
        <f t="shared" si="48"/>
        <v>-1443.7681199345261</v>
      </c>
      <c r="AW40">
        <v>37</v>
      </c>
      <c r="AX40">
        <f>IF(Z40&gt;0, (R40*SUMPRODUCT(K40:$K$98, X40:$X$98)-K40*$AZ$3)/Z40, 0)</f>
        <v>21905.832170931404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0.14803979</v>
      </c>
      <c r="Q41" s="5">
        <f t="shared" si="60"/>
        <v>50</v>
      </c>
      <c r="R41">
        <f t="shared" si="31"/>
        <v>2000000</v>
      </c>
      <c r="S41">
        <f t="shared" si="32"/>
        <v>18925.64142019362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4278.5555746942955</v>
      </c>
      <c r="AC41">
        <f t="shared" si="33"/>
        <v>3112.2866979007845</v>
      </c>
      <c r="AE41">
        <f t="shared" si="34"/>
        <v>0</v>
      </c>
      <c r="AF41">
        <f t="shared" si="35"/>
        <v>0</v>
      </c>
      <c r="AG41">
        <f t="shared" si="36"/>
        <v>-8.2224074439558521</v>
      </c>
      <c r="AH41">
        <f t="shared" si="37"/>
        <v>-57829.02597250582</v>
      </c>
      <c r="AI41">
        <f t="shared" si="38"/>
        <v>-57837.248379949779</v>
      </c>
      <c r="AJ41">
        <f t="shared" si="39"/>
        <v>1166.268876793511</v>
      </c>
      <c r="AK41">
        <f t="shared" si="61"/>
        <v>299.49889022860071</v>
      </c>
      <c r="AL41">
        <f t="shared" si="40"/>
        <v>-56371.480612927669</v>
      </c>
      <c r="AN41">
        <f t="shared" si="41"/>
        <v>0</v>
      </c>
      <c r="AO41">
        <f t="shared" si="42"/>
        <v>0</v>
      </c>
      <c r="AP41">
        <f t="shared" si="43"/>
        <v>-0.18068913205662307</v>
      </c>
      <c r="AQ41">
        <f t="shared" si="44"/>
        <v>-1270.8050022907735</v>
      </c>
      <c r="AR41">
        <f t="shared" si="45"/>
        <v>-1270.9856914228301</v>
      </c>
      <c r="AS41">
        <f t="shared" si="46"/>
        <v>25.62900373507733</v>
      </c>
      <c r="AT41">
        <f t="shared" si="47"/>
        <v>6.5815510720169375</v>
      </c>
      <c r="AU41">
        <f t="shared" si="48"/>
        <v>-1238.7751366157358</v>
      </c>
      <c r="AW41">
        <v>38</v>
      </c>
      <c r="AX41">
        <f>IF(Z41&gt;0, (R41*SUMPRODUCT(K41:$K$98, X41:$X$98)-K41*$AZ$3)/Z41, 0)</f>
        <v>18925.64142019362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0.16585403400000001</v>
      </c>
      <c r="Q42" s="5">
        <f t="shared" si="60"/>
        <v>50</v>
      </c>
      <c r="R42">
        <f t="shared" si="31"/>
        <v>2000000</v>
      </c>
      <c r="S42">
        <f t="shared" si="32"/>
        <v>15698.43380175834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3112.2866979007845</v>
      </c>
      <c r="AC42">
        <f t="shared" si="33"/>
        <v>2127.5974069660965</v>
      </c>
      <c r="AE42">
        <f t="shared" si="34"/>
        <v>0</v>
      </c>
      <c r="AF42">
        <f t="shared" si="35"/>
        <v>0</v>
      </c>
      <c r="AG42">
        <f t="shared" si="36"/>
        <v>-6.7764639257445856</v>
      </c>
      <c r="AH42">
        <f t="shared" si="37"/>
        <v>-54548.777750868285</v>
      </c>
      <c r="AI42">
        <f t="shared" si="38"/>
        <v>-54555.554214794029</v>
      </c>
      <c r="AJ42">
        <f t="shared" si="39"/>
        <v>984.68929093468796</v>
      </c>
      <c r="AK42">
        <f t="shared" si="61"/>
        <v>217.86006885305494</v>
      </c>
      <c r="AL42">
        <f t="shared" si="40"/>
        <v>-53353.004855006286</v>
      </c>
      <c r="AN42">
        <f t="shared" si="41"/>
        <v>0</v>
      </c>
      <c r="AO42">
        <f t="shared" si="42"/>
        <v>0</v>
      </c>
      <c r="AP42">
        <f t="shared" si="43"/>
        <v>-0.13295912436116711</v>
      </c>
      <c r="AQ42">
        <f t="shared" si="44"/>
        <v>-1070.2864804124877</v>
      </c>
      <c r="AR42">
        <f t="shared" si="45"/>
        <v>-1070.4194395368488</v>
      </c>
      <c r="AS42">
        <f t="shared" si="46"/>
        <v>19.3203162187732</v>
      </c>
      <c r="AT42">
        <f t="shared" si="47"/>
        <v>4.2745721522870754</v>
      </c>
      <c r="AU42">
        <f t="shared" si="48"/>
        <v>-1046.8245511657885</v>
      </c>
      <c r="AW42">
        <v>39</v>
      </c>
      <c r="AX42">
        <f>IF(Z42&gt;0, (R42*SUMPRODUCT(K42:$K$98, X42:$X$98)-K42*$AZ$3)/Z42, 0)</f>
        <v>15698.43380175834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0.18707617900000001</v>
      </c>
      <c r="Q43" s="5">
        <f t="shared" si="60"/>
        <v>50</v>
      </c>
      <c r="R43">
        <f t="shared" si="31"/>
        <v>2000000</v>
      </c>
      <c r="S43">
        <f t="shared" si="32"/>
        <v>12063.730648520563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2127.5974069660965</v>
      </c>
      <c r="AC43">
        <f t="shared" si="33"/>
        <v>1312.7713831215442</v>
      </c>
      <c r="AE43">
        <f t="shared" si="34"/>
        <v>0</v>
      </c>
      <c r="AF43">
        <f t="shared" si="35"/>
        <v>0</v>
      </c>
      <c r="AG43">
        <f t="shared" si="36"/>
        <v>-5.4409843081275033</v>
      </c>
      <c r="AH43">
        <f t="shared" si="37"/>
        <v>-50708.599134385477</v>
      </c>
      <c r="AI43">
        <f t="shared" si="38"/>
        <v>-50714.040118693607</v>
      </c>
      <c r="AJ43">
        <f t="shared" si="39"/>
        <v>814.82602384455231</v>
      </c>
      <c r="AK43">
        <f t="shared" si="61"/>
        <v>148.93181848762677</v>
      </c>
      <c r="AL43">
        <f t="shared" si="40"/>
        <v>-49750.282276361431</v>
      </c>
      <c r="AN43">
        <f t="shared" si="41"/>
        <v>0</v>
      </c>
      <c r="AO43">
        <f t="shared" si="42"/>
        <v>0</v>
      </c>
      <c r="AP43">
        <f t="shared" si="43"/>
        <v>-9.5317900150787921E-2</v>
      </c>
      <c r="AQ43">
        <f t="shared" si="44"/>
        <v>-888.33874816689138</v>
      </c>
      <c r="AR43">
        <f t="shared" si="45"/>
        <v>-888.43406606704218</v>
      </c>
      <c r="AS43">
        <f t="shared" si="46"/>
        <v>14.274532177029489</v>
      </c>
      <c r="AT43">
        <f t="shared" si="47"/>
        <v>2.6090625151544207</v>
      </c>
      <c r="AU43">
        <f t="shared" si="48"/>
        <v>-871.55047137485826</v>
      </c>
      <c r="AW43">
        <v>40</v>
      </c>
      <c r="AX43">
        <f>IF(Z43&gt;0, (R43*SUMPRODUCT(K43:$K$98, X43:$X$98)-K43*$AZ$3)/Z43, 0)</f>
        <v>12063.730648520563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0.21155222800000001</v>
      </c>
      <c r="Q44" s="5">
        <f t="shared" si="60"/>
        <v>50</v>
      </c>
      <c r="R44">
        <f t="shared" si="31"/>
        <v>2000000</v>
      </c>
      <c r="S44">
        <f t="shared" si="32"/>
        <v>7702.9739314456556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1312.7713831215442</v>
      </c>
      <c r="AC44">
        <f t="shared" si="33"/>
        <v>652.52232831887954</v>
      </c>
      <c r="AE44">
        <f t="shared" si="34"/>
        <v>0</v>
      </c>
      <c r="AF44">
        <f t="shared" si="35"/>
        <v>0</v>
      </c>
      <c r="AG44">
        <f t="shared" si="36"/>
        <v>-4.2355221121488169</v>
      </c>
      <c r="AH44">
        <f t="shared" si="37"/>
        <v>-46042.094115896478</v>
      </c>
      <c r="AI44">
        <f t="shared" si="38"/>
        <v>-46046.329638008625</v>
      </c>
      <c r="AJ44">
        <f t="shared" si="39"/>
        <v>660.24905480266466</v>
      </c>
      <c r="AK44">
        <f t="shared" si="61"/>
        <v>91.8939968185081</v>
      </c>
      <c r="AL44">
        <f t="shared" si="40"/>
        <v>-45294.186586387455</v>
      </c>
      <c r="AN44">
        <f t="shared" si="41"/>
        <v>0</v>
      </c>
      <c r="AO44">
        <f t="shared" si="42"/>
        <v>0</v>
      </c>
      <c r="AP44">
        <f t="shared" si="43"/>
        <v>-6.6250006253660107E-2</v>
      </c>
      <c r="AQ44">
        <f t="shared" si="44"/>
        <v>-720.16836232788285</v>
      </c>
      <c r="AR44">
        <f t="shared" si="45"/>
        <v>-720.2346123341365</v>
      </c>
      <c r="AS44">
        <f t="shared" si="46"/>
        <v>10.327299173857515</v>
      </c>
      <c r="AT44">
        <f t="shared" si="47"/>
        <v>1.4373618417521037</v>
      </c>
      <c r="AU44">
        <f t="shared" si="48"/>
        <v>-708.46995131852691</v>
      </c>
      <c r="AW44">
        <v>41</v>
      </c>
      <c r="AX44">
        <f>IF(Z44&gt;0, (R44*SUMPRODUCT(K44:$K$98, X44:$X$98)-K44*$AZ$3)/Z44, 0)</f>
        <v>7702.9739314456556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0.23965956799999999</v>
      </c>
      <c r="Q45" s="5">
        <f t="shared" si="60"/>
        <v>50</v>
      </c>
      <c r="R45">
        <f t="shared" si="31"/>
        <v>2000000</v>
      </c>
      <c r="S45">
        <f t="shared" si="32"/>
        <v>2139.7404802679707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652.52232831887954</v>
      </c>
      <c r="AC45">
        <f t="shared" si="33"/>
        <v>136.00547792334169</v>
      </c>
      <c r="AE45">
        <f t="shared" si="34"/>
        <v>0</v>
      </c>
      <c r="AF45">
        <f t="shared" si="35"/>
        <v>0</v>
      </c>
      <c r="AG45">
        <f t="shared" si="36"/>
        <v>-3.1780834913752956</v>
      </c>
      <c r="AH45">
        <f t="shared" si="37"/>
        <v>-40603.335986081322</v>
      </c>
      <c r="AI45">
        <f t="shared" si="38"/>
        <v>-40606.514069572695</v>
      </c>
      <c r="AJ45">
        <f t="shared" si="39"/>
        <v>516.51685039553786</v>
      </c>
      <c r="AK45">
        <f t="shared" si="61"/>
        <v>45.67656298232157</v>
      </c>
      <c r="AL45">
        <f t="shared" si="40"/>
        <v>-40044.320656194839</v>
      </c>
      <c r="AN45">
        <f t="shared" si="41"/>
        <v>0</v>
      </c>
      <c r="AO45">
        <f t="shared" si="42"/>
        <v>0</v>
      </c>
      <c r="AP45">
        <f t="shared" si="43"/>
        <v>-4.4383980636048238E-2</v>
      </c>
      <c r="AQ45">
        <f t="shared" si="44"/>
        <v>-567.05170995533854</v>
      </c>
      <c r="AR45">
        <f t="shared" si="45"/>
        <v>-567.09609393597464</v>
      </c>
      <c r="AS45">
        <f t="shared" si="46"/>
        <v>7.2134901264747748</v>
      </c>
      <c r="AT45">
        <f t="shared" si="47"/>
        <v>0.63790258891256935</v>
      </c>
      <c r="AU45">
        <f t="shared" si="48"/>
        <v>-559.24470122058733</v>
      </c>
      <c r="AW45">
        <v>42</v>
      </c>
      <c r="AX45">
        <f>IF(Z45&gt;0, (R45*SUMPRODUCT(K45:$K$98, X45:$X$98)-K45*$AZ$3)/Z45, 0)</f>
        <v>2139.7404802679707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0.27212731099999998</v>
      </c>
      <c r="Q46" s="5">
        <f t="shared" si="60"/>
        <v>50</v>
      </c>
      <c r="R46">
        <f t="shared" si="31"/>
        <v>2000000</v>
      </c>
      <c r="S46">
        <f t="shared" si="32"/>
        <v>-5461.734960192829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136.00547792334169</v>
      </c>
      <c r="AC46">
        <f t="shared" si="33"/>
        <v>-249.21452494954633</v>
      </c>
      <c r="AE46">
        <f t="shared" si="34"/>
        <v>0</v>
      </c>
      <c r="AF46">
        <f t="shared" si="35"/>
        <v>0</v>
      </c>
      <c r="AG46">
        <f t="shared" si="36"/>
        <v>-2.2814593418200917</v>
      </c>
      <c r="AH46">
        <f t="shared" si="37"/>
        <v>-34593.732585658028</v>
      </c>
      <c r="AI46">
        <f t="shared" si="38"/>
        <v>-34596.014044999851</v>
      </c>
      <c r="AJ46">
        <f t="shared" si="39"/>
        <v>385.22000287288802</v>
      </c>
      <c r="AK46">
        <f t="shared" si="61"/>
        <v>9.5203834546339188</v>
      </c>
      <c r="AL46">
        <f t="shared" si="40"/>
        <v>-34201.273658672326</v>
      </c>
      <c r="AN46">
        <f t="shared" si="41"/>
        <v>0</v>
      </c>
      <c r="AO46">
        <f t="shared" si="42"/>
        <v>0</v>
      </c>
      <c r="AP46">
        <f t="shared" si="43"/>
        <v>-2.8448256721182032E-2</v>
      </c>
      <c r="AQ46">
        <f t="shared" si="44"/>
        <v>-431.36047507013831</v>
      </c>
      <c r="AR46">
        <f t="shared" si="45"/>
        <v>-431.38892332685953</v>
      </c>
      <c r="AS46">
        <f t="shared" si="46"/>
        <v>4.8034331951406637</v>
      </c>
      <c r="AT46">
        <f t="shared" si="47"/>
        <v>0.11871275005297771</v>
      </c>
      <c r="AU46">
        <f t="shared" si="48"/>
        <v>-426.46677738166585</v>
      </c>
      <c r="AW46">
        <v>43</v>
      </c>
      <c r="AX46">
        <f>IF(Z46&gt;0, (R46*SUMPRODUCT(K46:$K$98, X46:$X$98)-K46*$AZ$3)/Z46, 0)</f>
        <v>-5461.734960192829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0.30842977500000002</v>
      </c>
      <c r="Q47" s="5">
        <f t="shared" si="60"/>
        <v>50</v>
      </c>
      <c r="R47">
        <f t="shared" si="31"/>
        <v>2000000</v>
      </c>
      <c r="S47">
        <f t="shared" si="32"/>
        <v>-16663.462195857679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-249.21452494954633</v>
      </c>
      <c r="AC47">
        <f t="shared" si="33"/>
        <v>-518.22526155321111</v>
      </c>
      <c r="AE47">
        <f t="shared" si="34"/>
        <v>0</v>
      </c>
      <c r="AF47">
        <f t="shared" si="35"/>
        <v>0</v>
      </c>
      <c r="AG47">
        <f t="shared" si="36"/>
        <v>-1.5549747569326717</v>
      </c>
      <c r="AH47">
        <f t="shared" si="37"/>
        <v>-28146.799658768759</v>
      </c>
      <c r="AI47">
        <f t="shared" si="38"/>
        <v>-28148.354633525691</v>
      </c>
      <c r="AJ47">
        <f t="shared" si="39"/>
        <v>269.01073660366478</v>
      </c>
      <c r="AK47">
        <f t="shared" si="61"/>
        <v>-17.445016746468244</v>
      </c>
      <c r="AL47">
        <f t="shared" si="40"/>
        <v>-27896.788913668493</v>
      </c>
      <c r="AN47">
        <f t="shared" si="41"/>
        <v>0</v>
      </c>
      <c r="AO47">
        <f t="shared" si="42"/>
        <v>0</v>
      </c>
      <c r="AP47">
        <f t="shared" si="43"/>
        <v>-1.7312039941351602E-2</v>
      </c>
      <c r="AQ47">
        <f t="shared" si="44"/>
        <v>-313.36747927344322</v>
      </c>
      <c r="AR47">
        <f t="shared" si="45"/>
        <v>-313.3847913133846</v>
      </c>
      <c r="AS47">
        <f t="shared" si="46"/>
        <v>2.9949840638710175</v>
      </c>
      <c r="AT47">
        <f t="shared" si="47"/>
        <v>-0.19422104786327565</v>
      </c>
      <c r="AU47">
        <f t="shared" si="48"/>
        <v>-310.58402829737685</v>
      </c>
      <c r="AW47">
        <v>44</v>
      </c>
      <c r="AX47">
        <f>IF(Z47&gt;0, (R47*SUMPRODUCT(K47:$K$98, X47:$X$98)-K47*$AZ$3)/Z47, 0)</f>
        <v>-16663.462195857679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0.34883407700000002</v>
      </c>
      <c r="Q48" s="5">
        <f t="shared" si="60"/>
        <v>50</v>
      </c>
      <c r="R48">
        <f t="shared" si="31"/>
        <v>2000000</v>
      </c>
      <c r="S48">
        <f t="shared" si="32"/>
        <v>-34435.296070758428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-518.22526155321111</v>
      </c>
      <c r="AC48">
        <f t="shared" si="33"/>
        <v>-686.63761719587421</v>
      </c>
      <c r="AE48">
        <f t="shared" si="34"/>
        <v>0</v>
      </c>
      <c r="AF48">
        <f t="shared" si="35"/>
        <v>0</v>
      </c>
      <c r="AG48">
        <f t="shared" si="36"/>
        <v>-0.99699682527043709</v>
      </c>
      <c r="AH48">
        <f t="shared" si="37"/>
        <v>-21697.127363716318</v>
      </c>
      <c r="AI48">
        <f t="shared" si="38"/>
        <v>-21698.124360541588</v>
      </c>
      <c r="AJ48">
        <f t="shared" si="39"/>
        <v>168.4123556426631</v>
      </c>
      <c r="AK48">
        <f t="shared" si="61"/>
        <v>-36.275768308724778</v>
      </c>
      <c r="AL48">
        <f t="shared" si="40"/>
        <v>-21565.987773207649</v>
      </c>
      <c r="AN48">
        <f t="shared" si="41"/>
        <v>0</v>
      </c>
      <c r="AO48">
        <f t="shared" si="42"/>
        <v>0</v>
      </c>
      <c r="AP48">
        <f t="shared" si="43"/>
        <v>-9.910616132151398E-3</v>
      </c>
      <c r="AQ48">
        <f t="shared" si="44"/>
        <v>-215.67962406887577</v>
      </c>
      <c r="AR48">
        <f t="shared" si="45"/>
        <v>-215.68953468500791</v>
      </c>
      <c r="AS48">
        <f t="shared" si="46"/>
        <v>1.6740978169444596</v>
      </c>
      <c r="AT48">
        <f t="shared" si="47"/>
        <v>-0.36059815386986327</v>
      </c>
      <c r="AU48">
        <f t="shared" si="48"/>
        <v>-214.37603502193329</v>
      </c>
      <c r="AW48">
        <v>45</v>
      </c>
      <c r="AX48">
        <f>IF(Z48&gt;0, (R48*SUMPRODUCT(K48:$K$98, X48:$X$98)-K48*$AZ$3)/Z48, 0)</f>
        <v>-34435.296070758428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0.39293336200000001</v>
      </c>
      <c r="Q49" s="5">
        <f t="shared" si="60"/>
        <v>50</v>
      </c>
      <c r="R49">
        <f t="shared" si="31"/>
        <v>2000000</v>
      </c>
      <c r="S49">
        <f t="shared" si="32"/>
        <v>-64919.147961141331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-686.63761719587421</v>
      </c>
      <c r="AC49">
        <f t="shared" si="33"/>
        <v>-772.89302373726787</v>
      </c>
      <c r="AE49">
        <f t="shared" si="34"/>
        <v>0</v>
      </c>
      <c r="AF49">
        <f t="shared" si="35"/>
        <v>0</v>
      </c>
      <c r="AG49">
        <f t="shared" si="36"/>
        <v>-0.59527354256089338</v>
      </c>
      <c r="AH49">
        <f t="shared" si="37"/>
        <v>-15670.132578273575</v>
      </c>
      <c r="AI49">
        <f t="shared" si="38"/>
        <v>-15670.727851816137</v>
      </c>
      <c r="AJ49">
        <f t="shared" si="39"/>
        <v>86.255406541393654</v>
      </c>
      <c r="AK49">
        <f t="shared" si="61"/>
        <v>-48.064633203711196</v>
      </c>
      <c r="AL49">
        <f t="shared" si="40"/>
        <v>-15632.537078478454</v>
      </c>
      <c r="AN49">
        <f t="shared" si="41"/>
        <v>0</v>
      </c>
      <c r="AO49">
        <f t="shared" si="42"/>
        <v>0</v>
      </c>
      <c r="AP49">
        <f t="shared" si="43"/>
        <v>-5.2833020129751784E-3</v>
      </c>
      <c r="AQ49">
        <f t="shared" si="44"/>
        <v>-139.07898986777445</v>
      </c>
      <c r="AR49">
        <f t="shared" si="45"/>
        <v>-139.08427316978742</v>
      </c>
      <c r="AS49">
        <f t="shared" si="46"/>
        <v>0.76555286003412515</v>
      </c>
      <c r="AT49">
        <f t="shared" si="47"/>
        <v>-0.42659375094283519</v>
      </c>
      <c r="AU49">
        <f t="shared" si="48"/>
        <v>-138.74531406069613</v>
      </c>
      <c r="AW49">
        <v>46</v>
      </c>
      <c r="AX49">
        <f>IF(Z49&gt;0, (R49*SUMPRODUCT(K49:$K$98, X49:$X$98)-K49*$AZ$3)/Z49, 0)</f>
        <v>-64919.147961141331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0.441408258</v>
      </c>
      <c r="Q50" s="5">
        <f t="shared" si="60"/>
        <v>50</v>
      </c>
      <c r="R50">
        <f t="shared" si="31"/>
        <v>2000000</v>
      </c>
      <c r="S50">
        <f t="shared" si="32"/>
        <v>-121939.22003933469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-772.89302373726787</v>
      </c>
      <c r="AC50">
        <f t="shared" si="33"/>
        <v>-796.41467652693291</v>
      </c>
      <c r="AE50">
        <f t="shared" si="34"/>
        <v>0</v>
      </c>
      <c r="AF50">
        <f t="shared" si="35"/>
        <v>0</v>
      </c>
      <c r="AG50">
        <f t="shared" si="36"/>
        <v>-0.32656214967999159</v>
      </c>
      <c r="AH50">
        <f t="shared" si="37"/>
        <v>-10510.346298211711</v>
      </c>
      <c r="AI50">
        <f t="shared" si="38"/>
        <v>-10510.67286036139</v>
      </c>
      <c r="AJ50">
        <f t="shared" si="39"/>
        <v>23.52165278966504</v>
      </c>
      <c r="AK50">
        <f t="shared" si="61"/>
        <v>-54.102511661608759</v>
      </c>
      <c r="AL50">
        <f t="shared" si="40"/>
        <v>-10541.253719233335</v>
      </c>
      <c r="AN50">
        <f t="shared" si="41"/>
        <v>0</v>
      </c>
      <c r="AO50">
        <f t="shared" si="42"/>
        <v>0</v>
      </c>
      <c r="AP50">
        <f t="shared" si="43"/>
        <v>-2.5878355846519273E-3</v>
      </c>
      <c r="AQ50">
        <f t="shared" si="44"/>
        <v>-83.289040644116653</v>
      </c>
      <c r="AR50">
        <f t="shared" si="45"/>
        <v>-83.291628479701288</v>
      </c>
      <c r="AS50">
        <f t="shared" si="46"/>
        <v>0.18639689308320342</v>
      </c>
      <c r="AT50">
        <f t="shared" si="47"/>
        <v>-0.42873433137966421</v>
      </c>
      <c r="AU50">
        <f t="shared" si="48"/>
        <v>-83.533965917997762</v>
      </c>
      <c r="AW50">
        <v>47</v>
      </c>
      <c r="AX50">
        <f>IF(Z50&gt;0, (R50*SUMPRODUCT(K50:$K$98, X50:$X$98)-K50*$AZ$3)/Z50, 0)</f>
        <v>-121939.22003933469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0.49593942699999999</v>
      </c>
      <c r="Q51" s="5">
        <f t="shared" si="60"/>
        <v>50</v>
      </c>
      <c r="R51">
        <f t="shared" si="31"/>
        <v>2000000</v>
      </c>
      <c r="S51">
        <f t="shared" si="32"/>
        <v>-240647.20055820179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-796.41467652693291</v>
      </c>
      <c r="AC51">
        <f t="shared" si="33"/>
        <v>-776.52752335130936</v>
      </c>
      <c r="AE51">
        <f t="shared" si="34"/>
        <v>0</v>
      </c>
      <c r="AF51">
        <f t="shared" si="35"/>
        <v>0</v>
      </c>
      <c r="AG51">
        <f t="shared" si="36"/>
        <v>-0.16134148279100843</v>
      </c>
      <c r="AH51">
        <f t="shared" si="37"/>
        <v>-6478.2018156873301</v>
      </c>
      <c r="AI51">
        <f t="shared" si="38"/>
        <v>-6478.3631571701208</v>
      </c>
      <c r="AJ51">
        <f t="shared" si="39"/>
        <v>-19.887153175623553</v>
      </c>
      <c r="AK51">
        <f t="shared" si="61"/>
        <v>-55.749027356885307</v>
      </c>
      <c r="AL51">
        <f t="shared" si="40"/>
        <v>-6553.9993377026294</v>
      </c>
      <c r="AN51">
        <f t="shared" si="41"/>
        <v>0</v>
      </c>
      <c r="AO51">
        <f t="shared" si="42"/>
        <v>0</v>
      </c>
      <c r="AP51">
        <f t="shared" si="43"/>
        <v>-1.1415602962347512E-3</v>
      </c>
      <c r="AQ51">
        <f t="shared" si="44"/>
        <v>-45.836060607945953</v>
      </c>
      <c r="AR51">
        <f t="shared" si="45"/>
        <v>-45.837202168242186</v>
      </c>
      <c r="AS51">
        <f t="shared" si="46"/>
        <v>-0.1407101513988063</v>
      </c>
      <c r="AT51">
        <f t="shared" si="47"/>
        <v>-0.39444831597811464</v>
      </c>
      <c r="AU51">
        <f t="shared" si="48"/>
        <v>-46.37236063561911</v>
      </c>
      <c r="AW51">
        <v>48</v>
      </c>
      <c r="AX51">
        <f>IF(Z51&gt;0, (R51*SUMPRODUCT(K51:$K$98, X51:$X$98)-K51*$AZ$3)/Z51, 0)</f>
        <v>-240647.20055820179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0.55722270799999996</v>
      </c>
      <c r="Q52" s="5">
        <f t="shared" si="60"/>
        <v>50</v>
      </c>
      <c r="R52">
        <f t="shared" si="31"/>
        <v>2000000</v>
      </c>
      <c r="S52">
        <f t="shared" si="32"/>
        <v>-522909.21182057454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-776.52752335130936</v>
      </c>
      <c r="AC52">
        <f t="shared" si="33"/>
        <v>-730.24198233448715</v>
      </c>
      <c r="AE52">
        <f t="shared" si="34"/>
        <v>0</v>
      </c>
      <c r="AF52">
        <f t="shared" si="35"/>
        <v>0</v>
      </c>
      <c r="AG52">
        <f t="shared" si="36"/>
        <v>-6.9824930009557237E-2</v>
      </c>
      <c r="AH52">
        <f t="shared" si="37"/>
        <v>-3596.1255181416445</v>
      </c>
      <c r="AI52">
        <f t="shared" si="38"/>
        <v>-3596.195343071654</v>
      </c>
      <c r="AJ52">
        <f t="shared" si="39"/>
        <v>-46.285541016822208</v>
      </c>
      <c r="AK52">
        <f t="shared" si="61"/>
        <v>-54.356926634591659</v>
      </c>
      <c r="AL52">
        <f t="shared" si="40"/>
        <v>-3696.8378107230678</v>
      </c>
      <c r="AN52">
        <f t="shared" si="41"/>
        <v>0</v>
      </c>
      <c r="AO52">
        <f t="shared" si="42"/>
        <v>0</v>
      </c>
      <c r="AP52">
        <f t="shared" si="43"/>
        <v>-4.4110836933856554E-4</v>
      </c>
      <c r="AQ52">
        <f t="shared" si="44"/>
        <v>-22.717975700471793</v>
      </c>
      <c r="AR52">
        <f t="shared" si="45"/>
        <v>-22.71841680884113</v>
      </c>
      <c r="AS52">
        <f t="shared" si="46"/>
        <v>-0.29240186161431431</v>
      </c>
      <c r="AT52">
        <f t="shared" si="47"/>
        <v>-0.3433916119466055</v>
      </c>
      <c r="AU52">
        <f t="shared" si="48"/>
        <v>-23.35421028240205</v>
      </c>
      <c r="AW52">
        <v>49</v>
      </c>
      <c r="AX52">
        <f>IF(Z52&gt;0, (R52*SUMPRODUCT(K52:$K$98, X52:$X$98)-K52*$AZ$3)/Z52, 0)</f>
        <v>-522909.21182057454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0.62633703200000002</v>
      </c>
      <c r="Q53" s="5">
        <f t="shared" si="60"/>
        <v>50</v>
      </c>
      <c r="R53">
        <f t="shared" si="31"/>
        <v>2000000</v>
      </c>
      <c r="S53">
        <f t="shared" si="32"/>
        <v>-1320669.793809498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-730.24198233448715</v>
      </c>
      <c r="AC53">
        <f t="shared" si="33"/>
        <v>-670.70852801284457</v>
      </c>
      <c r="AE53">
        <f t="shared" si="34"/>
        <v>0</v>
      </c>
      <c r="AF53">
        <f t="shared" si="35"/>
        <v>0</v>
      </c>
      <c r="AG53">
        <f t="shared" si="36"/>
        <v>-2.5392741287667851E-2</v>
      </c>
      <c r="AH53">
        <f t="shared" si="37"/>
        <v>-1749.3575768717526</v>
      </c>
      <c r="AI53">
        <f t="shared" si="38"/>
        <v>-1749.3829696130404</v>
      </c>
      <c r="AJ53">
        <f t="shared" si="39"/>
        <v>-59.53345432164258</v>
      </c>
      <c r="AK53">
        <f t="shared" si="61"/>
        <v>-51.116938763414105</v>
      </c>
      <c r="AL53">
        <f t="shared" si="40"/>
        <v>-1860.0333626980969</v>
      </c>
      <c r="AN53">
        <f t="shared" si="41"/>
        <v>0</v>
      </c>
      <c r="AO53">
        <f t="shared" si="42"/>
        <v>0</v>
      </c>
      <c r="AP53">
        <f t="shared" si="43"/>
        <v>-1.432274810743776E-4</v>
      </c>
      <c r="AQ53">
        <f t="shared" si="44"/>
        <v>-9.8672323872098922</v>
      </c>
      <c r="AR53">
        <f t="shared" si="45"/>
        <v>-9.8673756146909657</v>
      </c>
      <c r="AS53">
        <f t="shared" si="46"/>
        <v>-0.33579780164524792</v>
      </c>
      <c r="AT53">
        <f t="shared" si="47"/>
        <v>-0.28832453717286027</v>
      </c>
      <c r="AU53">
        <f t="shared" si="48"/>
        <v>-10.491497953509073</v>
      </c>
      <c r="AW53">
        <v>50</v>
      </c>
      <c r="AX53">
        <f>IF(Z53&gt;0, (R53*SUMPRODUCT(K53:$K$98, X53:$X$98)-K53*$AZ$3)/Z53, 0)</f>
        <v>-1320669.793809498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0.70099715600000001</v>
      </c>
      <c r="Q54" s="5">
        <f t="shared" si="60"/>
        <v>50</v>
      </c>
      <c r="R54">
        <f t="shared" si="31"/>
        <v>2000000</v>
      </c>
      <c r="S54">
        <f t="shared" si="32"/>
        <v>-4136613.9146390823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-670.70852801284457</v>
      </c>
      <c r="AC54">
        <f t="shared" si="33"/>
        <v>-607.13698359459511</v>
      </c>
      <c r="AE54">
        <f t="shared" si="34"/>
        <v>0</v>
      </c>
      <c r="AF54">
        <f t="shared" si="35"/>
        <v>0</v>
      </c>
      <c r="AG54">
        <f t="shared" si="36"/>
        <v>-7.33857444909223E-3</v>
      </c>
      <c r="AH54">
        <f t="shared" si="37"/>
        <v>-712.00957702795779</v>
      </c>
      <c r="AI54">
        <f t="shared" si="38"/>
        <v>-712.01691560240693</v>
      </c>
      <c r="AJ54">
        <f t="shared" si="39"/>
        <v>-63.571544418249459</v>
      </c>
      <c r="AK54">
        <f t="shared" si="61"/>
        <v>-46.949596960899122</v>
      </c>
      <c r="AL54">
        <f t="shared" si="40"/>
        <v>-822.53805698155554</v>
      </c>
      <c r="AN54">
        <f t="shared" si="41"/>
        <v>0</v>
      </c>
      <c r="AO54">
        <f t="shared" si="42"/>
        <v>0</v>
      </c>
      <c r="AP54">
        <f t="shared" si="43"/>
        <v>-3.6958169079867234E-5</v>
      </c>
      <c r="AQ54">
        <f t="shared" si="44"/>
        <v>-3.5857877462208054</v>
      </c>
      <c r="AR54">
        <f t="shared" si="45"/>
        <v>-3.5858247043898852</v>
      </c>
      <c r="AS54">
        <f t="shared" si="46"/>
        <v>-0.32015589724903332</v>
      </c>
      <c r="AT54">
        <f t="shared" si="47"/>
        <v>-0.2364452598729401</v>
      </c>
      <c r="AU54">
        <f t="shared" si="48"/>
        <v>-4.1424258615118594</v>
      </c>
      <c r="AW54">
        <v>51</v>
      </c>
      <c r="AX54">
        <f>IF(Z54&gt;0, (R54*SUMPRODUCT(K54:$K$98, X54:$X$98)-K54*$AZ$3)/Z54, 0)</f>
        <v>-4136613.9146390823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0.77900909500000004</v>
      </c>
      <c r="Q55" s="5">
        <f t="shared" si="60"/>
        <v>50</v>
      </c>
      <c r="R55">
        <f t="shared" si="31"/>
        <v>2000000</v>
      </c>
      <c r="S55">
        <f t="shared" si="32"/>
        <v>-17604047.069844503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-607.13698359459511</v>
      </c>
      <c r="AC55">
        <f t="shared" si="33"/>
        <v>-545.15243490737021</v>
      </c>
      <c r="AE55">
        <f t="shared" si="34"/>
        <v>0</v>
      </c>
      <c r="AF55">
        <f t="shared" si="35"/>
        <v>0</v>
      </c>
      <c r="AG55">
        <f t="shared" si="36"/>
        <v>-1.5483724644238454E-3</v>
      </c>
      <c r="AH55">
        <f t="shared" si="37"/>
        <v>-228.67264960709846</v>
      </c>
      <c r="AI55">
        <f t="shared" si="38"/>
        <v>-228.67419797956288</v>
      </c>
      <c r="AJ55">
        <f t="shared" si="39"/>
        <v>-61.984548687224901</v>
      </c>
      <c r="AK55">
        <f t="shared" si="61"/>
        <v>-42.49958885162166</v>
      </c>
      <c r="AL55">
        <f t="shared" si="40"/>
        <v>-333.15833551840944</v>
      </c>
      <c r="AN55">
        <f t="shared" si="41"/>
        <v>0</v>
      </c>
      <c r="AO55">
        <f t="shared" si="42"/>
        <v>0</v>
      </c>
      <c r="AP55">
        <f t="shared" si="43"/>
        <v>-6.9623549475930363E-6</v>
      </c>
      <c r="AQ55">
        <f t="shared" si="44"/>
        <v>-1.0282410659915839</v>
      </c>
      <c r="AR55">
        <f t="shared" si="45"/>
        <v>-1.0282480283465316</v>
      </c>
      <c r="AS55">
        <f t="shared" si="46"/>
        <v>-0.27871745277219589</v>
      </c>
      <c r="AT55">
        <f t="shared" si="47"/>
        <v>-0.19110209559420333</v>
      </c>
      <c r="AU55">
        <f t="shared" si="48"/>
        <v>-1.4980675767129308</v>
      </c>
      <c r="AW55">
        <v>52</v>
      </c>
      <c r="AX55">
        <f>IF(Z55&gt;0, (R55*SUMPRODUCT(K55:$K$98, X55:$X$98)-K55*$AZ$3)/Z55, 0)</f>
        <v>-17604047.069844503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0.78135831499999997</v>
      </c>
      <c r="Q56" s="5">
        <f t="shared" si="60"/>
        <v>50</v>
      </c>
      <c r="R56">
        <f t="shared" si="31"/>
        <v>2000000</v>
      </c>
      <c r="S56">
        <f t="shared" si="32"/>
        <v>-75472546.837818265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-545.15243490737021</v>
      </c>
      <c r="AC56">
        <f t="shared" si="33"/>
        <v>-487.63573272921377</v>
      </c>
      <c r="AE56">
        <f t="shared" si="34"/>
        <v>0</v>
      </c>
      <c r="AF56">
        <f t="shared" si="35"/>
        <v>0</v>
      </c>
      <c r="AG56">
        <f t="shared" si="36"/>
        <v>-3.2305503998499366E-4</v>
      </c>
      <c r="AH56">
        <f t="shared" si="37"/>
        <v>-48.39334799178453</v>
      </c>
      <c r="AI56">
        <f t="shared" si="38"/>
        <v>-48.393671046824515</v>
      </c>
      <c r="AJ56">
        <f t="shared" si="39"/>
        <v>-57.516702178156436</v>
      </c>
      <c r="AK56">
        <f t="shared" si="61"/>
        <v>-38.160670443515919</v>
      </c>
      <c r="AL56">
        <f t="shared" si="40"/>
        <v>-144.07104366849688</v>
      </c>
      <c r="AN56">
        <f t="shared" si="41"/>
        <v>0</v>
      </c>
      <c r="AO56">
        <f t="shared" si="42"/>
        <v>0</v>
      </c>
      <c r="AP56">
        <f t="shared" si="43"/>
        <v>-1.2969977391374086E-6</v>
      </c>
      <c r="AQ56">
        <f t="shared" si="44"/>
        <v>-0.194289068938686</v>
      </c>
      <c r="AR56">
        <f t="shared" si="45"/>
        <v>-0.19429036593642512</v>
      </c>
      <c r="AS56">
        <f t="shared" si="46"/>
        <v>-0.23091740865944638</v>
      </c>
      <c r="AT56">
        <f t="shared" si="47"/>
        <v>-0.15320703026799073</v>
      </c>
      <c r="AU56">
        <f t="shared" si="48"/>
        <v>-0.57841480486386232</v>
      </c>
      <c r="AW56">
        <v>53</v>
      </c>
      <c r="AX56">
        <f>IF(Z56&gt;0, (R56*SUMPRODUCT(K56:$K$98, X56:$X$98)-K56*$AZ$3)/Z56, 0)</f>
        <v>-75472546.837818265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0.78389590600000003</v>
      </c>
      <c r="Q57" s="5">
        <f t="shared" si="60"/>
        <v>50</v>
      </c>
      <c r="R57">
        <f t="shared" si="31"/>
        <v>2000000</v>
      </c>
      <c r="S57">
        <f t="shared" si="32"/>
        <v>-327078962.58123666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-487.63573272921377</v>
      </c>
      <c r="AC57">
        <f t="shared" si="33"/>
        <v>-435.55775104444888</v>
      </c>
      <c r="AE57">
        <f t="shared" si="34"/>
        <v>0</v>
      </c>
      <c r="AF57">
        <f t="shared" si="35"/>
        <v>0</v>
      </c>
      <c r="AG57">
        <f t="shared" si="36"/>
        <v>-6.6582966328240889E-5</v>
      </c>
      <c r="AH57">
        <f t="shared" si="37"/>
        <v>-10.129660930276113</v>
      </c>
      <c r="AI57">
        <f t="shared" si="38"/>
        <v>-10.129727513242441</v>
      </c>
      <c r="AJ57">
        <f t="shared" si="39"/>
        <v>-52.077981684764893</v>
      </c>
      <c r="AK57">
        <f t="shared" si="61"/>
        <v>-34.13450129104497</v>
      </c>
      <c r="AL57">
        <f t="shared" si="40"/>
        <v>-96.342210489052306</v>
      </c>
      <c r="AN57">
        <f t="shared" si="41"/>
        <v>0</v>
      </c>
      <c r="AO57">
        <f t="shared" si="42"/>
        <v>0</v>
      </c>
      <c r="AP57">
        <f t="shared" si="43"/>
        <v>-2.3867548566514638E-7</v>
      </c>
      <c r="AQ57">
        <f t="shared" si="44"/>
        <v>-3.6311114921466804E-2</v>
      </c>
      <c r="AR57">
        <f t="shared" si="45"/>
        <v>-3.6311353596952471E-2</v>
      </c>
      <c r="AS57">
        <f t="shared" si="46"/>
        <v>-0.18668044180843046</v>
      </c>
      <c r="AT57">
        <f t="shared" si="47"/>
        <v>-0.12235965326949061</v>
      </c>
      <c r="AU57">
        <f t="shared" si="48"/>
        <v>-0.34535144867487355</v>
      </c>
      <c r="AW57">
        <v>54</v>
      </c>
      <c r="AX57">
        <f>IF(Z57&gt;0, (R57*SUMPRODUCT(K57:$K$98, X57:$X$98)-K57*$AZ$3)/Z57, 0)</f>
        <v>-327078962.58123666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0.78669207100000005</v>
      </c>
      <c r="Q58" s="5">
        <f t="shared" si="60"/>
        <v>50</v>
      </c>
      <c r="R58">
        <f t="shared" si="31"/>
        <v>2000000</v>
      </c>
      <c r="S58">
        <f t="shared" si="32"/>
        <v>-1436532634.1028306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-435.55775104444888</v>
      </c>
      <c r="AC58">
        <f t="shared" si="33"/>
        <v>-388.92239184356356</v>
      </c>
      <c r="AE58">
        <f t="shared" si="34"/>
        <v>0</v>
      </c>
      <c r="AF58">
        <f t="shared" si="35"/>
        <v>0</v>
      </c>
      <c r="AG58">
        <f t="shared" si="36"/>
        <v>-1.3536844990871384E-5</v>
      </c>
      <c r="AH58">
        <f t="shared" si="37"/>
        <v>-2.0952116669634839</v>
      </c>
      <c r="AI58">
        <f t="shared" si="38"/>
        <v>-2.0952252038084747</v>
      </c>
      <c r="AJ58">
        <f t="shared" si="39"/>
        <v>-46.635359200885318</v>
      </c>
      <c r="AK58">
        <f t="shared" si="61"/>
        <v>-30.489042573111423</v>
      </c>
      <c r="AL58">
        <f t="shared" si="40"/>
        <v>-79.21962697780522</v>
      </c>
      <c r="AN58">
        <f t="shared" si="41"/>
        <v>0</v>
      </c>
      <c r="AO58">
        <f t="shared" si="42"/>
        <v>0</v>
      </c>
      <c r="AP58">
        <f t="shared" si="43"/>
        <v>-4.3325552405044706E-8</v>
      </c>
      <c r="AQ58">
        <f t="shared" si="44"/>
        <v>-6.7058611469587434E-3</v>
      </c>
      <c r="AR58">
        <f t="shared" si="45"/>
        <v>-6.7059044725111478E-3</v>
      </c>
      <c r="AS58">
        <f t="shared" si="46"/>
        <v>-0.14925949882329106</v>
      </c>
      <c r="AT58">
        <f t="shared" si="47"/>
        <v>-9.7582162806161124E-2</v>
      </c>
      <c r="AU58">
        <f t="shared" si="48"/>
        <v>-0.25354756610196333</v>
      </c>
      <c r="AW58">
        <v>55</v>
      </c>
      <c r="AX58">
        <f>IF(Z58&gt;0, (R58*SUMPRODUCT(K58:$K$98, X58:$X$98)-K58*$AZ$3)/Z58, 0)</f>
        <v>-1436532634.1028306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0.78978433000000003</v>
      </c>
      <c r="Q59" s="5">
        <f t="shared" si="60"/>
        <v>50</v>
      </c>
      <c r="R59">
        <f t="shared" si="31"/>
        <v>2000000</v>
      </c>
      <c r="S59">
        <f t="shared" si="32"/>
        <v>-6406291522.7512341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-388.92239184356356</v>
      </c>
      <c r="AC59">
        <f t="shared" si="33"/>
        <v>-347.25796349416873</v>
      </c>
      <c r="AE59">
        <f t="shared" si="34"/>
        <v>0</v>
      </c>
      <c r="AF59">
        <f t="shared" si="35"/>
        <v>0</v>
      </c>
      <c r="AG59">
        <f t="shared" si="36"/>
        <v>-2.7102884895334573E-6</v>
      </c>
      <c r="AH59">
        <f t="shared" si="37"/>
        <v>-0.42764752205716855</v>
      </c>
      <c r="AI59">
        <f t="shared" si="38"/>
        <v>-0.42765023234565808</v>
      </c>
      <c r="AJ59">
        <f t="shared" si="39"/>
        <v>-41.664428349394825</v>
      </c>
      <c r="AK59">
        <f t="shared" si="61"/>
        <v>-27.224567429049451</v>
      </c>
      <c r="AL59">
        <f t="shared" si="40"/>
        <v>-69.316646010789924</v>
      </c>
      <c r="AN59">
        <f t="shared" si="41"/>
        <v>0</v>
      </c>
      <c r="AO59">
        <f t="shared" si="42"/>
        <v>0</v>
      </c>
      <c r="AP59">
        <f t="shared" si="43"/>
        <v>-7.7450486633001203E-9</v>
      </c>
      <c r="AQ59">
        <f t="shared" si="44"/>
        <v>-1.2220657992177901E-3</v>
      </c>
      <c r="AR59">
        <f t="shared" si="45"/>
        <v>-1.2220735442664535E-3</v>
      </c>
      <c r="AS59">
        <f t="shared" si="46"/>
        <v>-0.11906224239257704</v>
      </c>
      <c r="AT59">
        <f t="shared" si="47"/>
        <v>-7.7798212400473868E-2</v>
      </c>
      <c r="AU59">
        <f t="shared" si="48"/>
        <v>-0.19808252833731735</v>
      </c>
      <c r="AW59">
        <v>56</v>
      </c>
      <c r="AX59">
        <f>IF(Z59&gt;0, (R59*SUMPRODUCT(K59:$K$98, X59:$X$98)-K59*$AZ$3)/Z59, 0)</f>
        <v>-6406291522.7512341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0.79285550900000001</v>
      </c>
      <c r="Q60" s="5">
        <f t="shared" si="60"/>
        <v>50</v>
      </c>
      <c r="R60">
        <f t="shared" si="31"/>
        <v>2000000</v>
      </c>
      <c r="S60">
        <f t="shared" si="32"/>
        <v>-29013860440.893688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-347.25796349416873</v>
      </c>
      <c r="AC60">
        <f t="shared" si="33"/>
        <v>-310.05281572912713</v>
      </c>
      <c r="AE60">
        <f t="shared" si="34"/>
        <v>0</v>
      </c>
      <c r="AF60">
        <f t="shared" si="35"/>
        <v>0</v>
      </c>
      <c r="AG60">
        <f t="shared" si="36"/>
        <v>-5.3431844473223235E-7</v>
      </c>
      <c r="AH60">
        <f t="shared" si="37"/>
        <v>-8.595468639623563E-2</v>
      </c>
      <c r="AI60">
        <f t="shared" si="38"/>
        <v>-8.5955220714680355E-2</v>
      </c>
      <c r="AJ60">
        <f t="shared" si="39"/>
        <v>-37.205147765041602</v>
      </c>
      <c r="AK60">
        <f t="shared" si="61"/>
        <v>-24.308057444591814</v>
      </c>
      <c r="AL60">
        <f t="shared" si="40"/>
        <v>-61.599160430348093</v>
      </c>
      <c r="AN60">
        <f t="shared" si="41"/>
        <v>0</v>
      </c>
      <c r="AO60">
        <f t="shared" si="42"/>
        <v>0</v>
      </c>
      <c r="AP60">
        <f t="shared" si="43"/>
        <v>-1.3632979254433326E-9</v>
      </c>
      <c r="AQ60">
        <f t="shared" si="44"/>
        <v>-2.1931087500609236E-4</v>
      </c>
      <c r="AR60">
        <f t="shared" si="45"/>
        <v>-2.1931223830401778E-4</v>
      </c>
      <c r="AS60">
        <f t="shared" si="46"/>
        <v>-9.4927849232890452E-2</v>
      </c>
      <c r="AT60">
        <f t="shared" si="47"/>
        <v>-6.2021299493744179E-2</v>
      </c>
      <c r="AU60">
        <f t="shared" si="48"/>
        <v>-0.15716846096493864</v>
      </c>
      <c r="AW60">
        <v>57</v>
      </c>
      <c r="AX60">
        <f>IF(Z60&gt;0, (R60*SUMPRODUCT(K60:$K$98, X60:$X$98)-K60*$AZ$3)/Z60, 0)</f>
        <v>-29013860440.893688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0.79617230500000002</v>
      </c>
      <c r="Q61" s="5">
        <f t="shared" si="60"/>
        <v>50</v>
      </c>
      <c r="R61">
        <f t="shared" si="31"/>
        <v>2000000</v>
      </c>
      <c r="S61">
        <f t="shared" si="32"/>
        <v>-133650923259.96315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-310.05281572912713</v>
      </c>
      <c r="AC61">
        <f t="shared" si="33"/>
        <v>-276.83306197675142</v>
      </c>
      <c r="AE61">
        <f t="shared" si="34"/>
        <v>0</v>
      </c>
      <c r="AF61">
        <f t="shared" si="35"/>
        <v>0</v>
      </c>
      <c r="AG61">
        <f t="shared" si="36"/>
        <v>-1.0356571253843344E-7</v>
      </c>
      <c r="AH61">
        <f t="shared" si="37"/>
        <v>-1.7016381909859064E-2</v>
      </c>
      <c r="AI61">
        <f t="shared" si="38"/>
        <v>-1.7016485475571601E-2</v>
      </c>
      <c r="AJ61">
        <f t="shared" si="39"/>
        <v>-33.219753752375709</v>
      </c>
      <c r="AK61">
        <f t="shared" si="61"/>
        <v>-21.703697101038902</v>
      </c>
      <c r="AL61">
        <f t="shared" si="40"/>
        <v>-54.940467338890187</v>
      </c>
      <c r="AN61">
        <f t="shared" si="41"/>
        <v>0</v>
      </c>
      <c r="AO61">
        <f t="shared" si="42"/>
        <v>0</v>
      </c>
      <c r="AP61">
        <f t="shared" si="43"/>
        <v>-2.3593294150621685E-10</v>
      </c>
      <c r="AQ61">
        <f t="shared" si="44"/>
        <v>-3.8765001846497733E-5</v>
      </c>
      <c r="AR61">
        <f t="shared" si="45"/>
        <v>-3.8765237779439238E-5</v>
      </c>
      <c r="AS61">
        <f t="shared" si="46"/>
        <v>-7.5677886308189363E-2</v>
      </c>
      <c r="AT61">
        <f t="shared" si="47"/>
        <v>-4.9443169685215935E-2</v>
      </c>
      <c r="AU61">
        <f t="shared" si="48"/>
        <v>-0.12515982123118474</v>
      </c>
      <c r="AW61">
        <v>58</v>
      </c>
      <c r="AX61">
        <f>IF(Z61&gt;0, (R61*SUMPRODUCT(K61:$K$98, X61:$X$98)-K61*$AZ$3)/Z61, 0)</f>
        <v>-133650923259.96315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0.79964768799999997</v>
      </c>
      <c r="Q62" s="5">
        <f t="shared" si="60"/>
        <v>50</v>
      </c>
      <c r="R62">
        <f t="shared" si="31"/>
        <v>2000000</v>
      </c>
      <c r="S62">
        <f t="shared" si="32"/>
        <v>-626896497963.8927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-276.83306197675142</v>
      </c>
      <c r="AC62">
        <f t="shared" si="33"/>
        <v>-247.17241050670796</v>
      </c>
      <c r="AE62">
        <f t="shared" si="34"/>
        <v>0</v>
      </c>
      <c r="AF62">
        <f t="shared" si="35"/>
        <v>0</v>
      </c>
      <c r="AG62">
        <f t="shared" si="36"/>
        <v>-1.9713972825618202E-8</v>
      </c>
      <c r="AH62">
        <f t="shared" si="37"/>
        <v>-3.3126433034972361E-3</v>
      </c>
      <c r="AI62">
        <f t="shared" si="38"/>
        <v>-3.3126630174700618E-3</v>
      </c>
      <c r="AJ62">
        <f t="shared" si="39"/>
        <v>-29.660651470043462</v>
      </c>
      <c r="AK62">
        <f t="shared" si="61"/>
        <v>-19.378314338372601</v>
      </c>
      <c r="AL62">
        <f t="shared" si="40"/>
        <v>-49.042278471433534</v>
      </c>
      <c r="AN62">
        <f t="shared" si="41"/>
        <v>0</v>
      </c>
      <c r="AO62">
        <f t="shared" si="42"/>
        <v>0</v>
      </c>
      <c r="AP62">
        <f t="shared" si="43"/>
        <v>-4.0098554368454609E-11</v>
      </c>
      <c r="AQ62">
        <f t="shared" si="44"/>
        <v>-6.7379725428030552E-6</v>
      </c>
      <c r="AR62">
        <f t="shared" si="45"/>
        <v>-6.7380126413574243E-6</v>
      </c>
      <c r="AS62">
        <f t="shared" si="46"/>
        <v>-6.0330267069749026E-2</v>
      </c>
      <c r="AT62">
        <f t="shared" si="47"/>
        <v>-3.941581932468096E-2</v>
      </c>
      <c r="AU62">
        <f t="shared" si="48"/>
        <v>-9.9752824407071353E-2</v>
      </c>
      <c r="AW62">
        <v>59</v>
      </c>
      <c r="AX62">
        <f>IF(Z62&gt;0, (R62*SUMPRODUCT(K62:$K$98, X62:$X$98)-K62*$AZ$3)/Z62, 0)</f>
        <v>-626896497963.8927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0.80323853099999998</v>
      </c>
      <c r="Q63" s="5">
        <f t="shared" si="60"/>
        <v>50</v>
      </c>
      <c r="R63">
        <f t="shared" si="31"/>
        <v>2000000</v>
      </c>
      <c r="S63">
        <f t="shared" si="32"/>
        <v>-2997026281273.9316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-247.17241050670796</v>
      </c>
      <c r="AC63">
        <f t="shared" si="33"/>
        <v>-220.68965810624715</v>
      </c>
      <c r="AE63">
        <f t="shared" si="34"/>
        <v>0</v>
      </c>
      <c r="AF63">
        <f t="shared" si="35"/>
        <v>0</v>
      </c>
      <c r="AG63">
        <f t="shared" si="36"/>
        <v>-3.681810524738536E-9</v>
      </c>
      <c r="AH63">
        <f t="shared" si="37"/>
        <v>-6.334009029049394E-4</v>
      </c>
      <c r="AI63">
        <f t="shared" si="38"/>
        <v>-6.3340458471546415E-4</v>
      </c>
      <c r="AJ63">
        <f t="shared" si="39"/>
        <v>-26.482752400460811</v>
      </c>
      <c r="AK63">
        <f t="shared" si="61"/>
        <v>-17.302068735469557</v>
      </c>
      <c r="AL63">
        <f t="shared" si="40"/>
        <v>-43.785454540515083</v>
      </c>
      <c r="AN63">
        <f t="shared" si="41"/>
        <v>0</v>
      </c>
      <c r="AO63">
        <f t="shared" si="42"/>
        <v>0</v>
      </c>
      <c r="AP63">
        <f t="shared" si="43"/>
        <v>-6.6864865344901326E-12</v>
      </c>
      <c r="AQ63">
        <f t="shared" si="44"/>
        <v>-1.1503108537907541E-6</v>
      </c>
      <c r="AR63">
        <f t="shared" si="45"/>
        <v>-1.1503175402772886E-6</v>
      </c>
      <c r="AS63">
        <f t="shared" si="46"/>
        <v>-4.8094970159957527E-2</v>
      </c>
      <c r="AT63">
        <f t="shared" si="47"/>
        <v>-3.1422054133748684E-2</v>
      </c>
      <c r="AU63">
        <f t="shared" si="48"/>
        <v>-7.9518174611246481E-2</v>
      </c>
      <c r="AW63">
        <v>60</v>
      </c>
      <c r="AX63">
        <f>IF(Z63&gt;0, (R63*SUMPRODUCT(K63:$K$98, X63:$X$98)-K63*$AZ$3)/Z63, 0)</f>
        <v>-2997026281273.9316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0.80709142899999997</v>
      </c>
      <c r="Q64" s="5">
        <f t="shared" si="60"/>
        <v>50</v>
      </c>
      <c r="R64">
        <f t="shared" si="31"/>
        <v>2000000</v>
      </c>
      <c r="S64">
        <f t="shared" si="32"/>
        <v>-14629802865709.303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-220.68965810624715</v>
      </c>
      <c r="AC64">
        <f t="shared" si="33"/>
        <v>-197.04433859724253</v>
      </c>
      <c r="AE64">
        <f t="shared" si="34"/>
        <v>0</v>
      </c>
      <c r="AF64">
        <f t="shared" si="35"/>
        <v>0</v>
      </c>
      <c r="AG64">
        <f t="shared" si="36"/>
        <v>-6.7343470177268576E-10</v>
      </c>
      <c r="AH64">
        <f t="shared" si="37"/>
        <v>-1.1886230870873859E-4</v>
      </c>
      <c r="AI64">
        <f t="shared" si="38"/>
        <v>-1.1886298214344036E-4</v>
      </c>
      <c r="AJ64">
        <f t="shared" si="39"/>
        <v>-23.645319509004622</v>
      </c>
      <c r="AK64">
        <f t="shared" si="61"/>
        <v>-15.448276067437302</v>
      </c>
      <c r="AL64">
        <f t="shared" si="40"/>
        <v>-39.093714439424069</v>
      </c>
      <c r="AN64">
        <f t="shared" si="41"/>
        <v>0</v>
      </c>
      <c r="AO64">
        <f t="shared" si="42"/>
        <v>0</v>
      </c>
      <c r="AP64">
        <f t="shared" si="43"/>
        <v>-1.091978300923511E-12</v>
      </c>
      <c r="AQ64">
        <f t="shared" si="44"/>
        <v>-1.9273592757538923E-7</v>
      </c>
      <c r="AR64">
        <f t="shared" si="45"/>
        <v>-1.9273701955369017E-7</v>
      </c>
      <c r="AS64">
        <f t="shared" si="46"/>
        <v>-3.8341023642336561E-2</v>
      </c>
      <c r="AT64">
        <f t="shared" si="47"/>
        <v>-2.5049469841563976E-2</v>
      </c>
      <c r="AU64">
        <f t="shared" si="48"/>
        <v>-6.3390686220920089E-2</v>
      </c>
      <c r="AW64">
        <v>61</v>
      </c>
      <c r="AX64">
        <f>IF(Z64&gt;0, (R64*SUMPRODUCT(K64:$K$98, X64:$X$98)-K64*$AZ$3)/Z64, 0)</f>
        <v>-14629802865709.303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0.81105379099999997</v>
      </c>
      <c r="Q65" s="5">
        <f t="shared" si="60"/>
        <v>50</v>
      </c>
      <c r="R65">
        <f t="shared" si="31"/>
        <v>2000000</v>
      </c>
      <c r="S65">
        <f t="shared" si="32"/>
        <v>-72995812946881.984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-197.04433859724253</v>
      </c>
      <c r="AC65">
        <f t="shared" si="33"/>
        <v>-175.93244534416107</v>
      </c>
      <c r="AE65">
        <f t="shared" si="34"/>
        <v>0</v>
      </c>
      <c r="AF65">
        <f t="shared" si="35"/>
        <v>0</v>
      </c>
      <c r="AG65">
        <f t="shared" si="36"/>
        <v>-1.2050858689126773E-10</v>
      </c>
      <c r="AH65">
        <f t="shared" si="37"/>
        <v>-2.1847670714547645E-5</v>
      </c>
      <c r="AI65">
        <f t="shared" si="38"/>
        <v>-2.1847791223134536E-5</v>
      </c>
      <c r="AJ65">
        <f t="shared" si="39"/>
        <v>-21.111893253081462</v>
      </c>
      <c r="AK65">
        <f t="shared" si="61"/>
        <v>-13.793103701806979</v>
      </c>
      <c r="AL65">
        <f t="shared" si="40"/>
        <v>-34.905018802679663</v>
      </c>
      <c r="AN65">
        <f t="shared" si="41"/>
        <v>0</v>
      </c>
      <c r="AO65">
        <f t="shared" si="42"/>
        <v>0</v>
      </c>
      <c r="AP65">
        <f t="shared" si="43"/>
        <v>-1.7446908683975312E-13</v>
      </c>
      <c r="AQ65">
        <f t="shared" si="44"/>
        <v>-3.1630469309062576E-8</v>
      </c>
      <c r="AR65">
        <f t="shared" si="45"/>
        <v>-3.1630643778149418E-8</v>
      </c>
      <c r="AS65">
        <f t="shared" si="46"/>
        <v>-3.0565230514626271E-2</v>
      </c>
      <c r="AT65">
        <f t="shared" si="47"/>
        <v>-1.9969284095178941E-2</v>
      </c>
      <c r="AU65">
        <f t="shared" si="48"/>
        <v>-5.0534546240448994E-2</v>
      </c>
      <c r="AW65">
        <v>62</v>
      </c>
      <c r="AX65">
        <f>IF(Z65&gt;0, (R65*SUMPRODUCT(K65:$K$98, X65:$X$98)-K65*$AZ$3)/Z65, 0)</f>
        <v>-72995812946881.984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0.81525055400000002</v>
      </c>
      <c r="Q66" s="5">
        <f t="shared" si="60"/>
        <v>50</v>
      </c>
      <c r="R66">
        <f t="shared" si="31"/>
        <v>2000000</v>
      </c>
      <c r="S66">
        <f t="shared" si="32"/>
        <v>-372961600117104.19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-175.93244534416107</v>
      </c>
      <c r="AC66">
        <f t="shared" si="33"/>
        <v>-157.0825405134546</v>
      </c>
      <c r="AE66">
        <f t="shared" si="34"/>
        <v>0</v>
      </c>
      <c r="AF66">
        <f t="shared" si="35"/>
        <v>0</v>
      </c>
      <c r="AG66">
        <f t="shared" si="36"/>
        <v>-2.1058808797491901E-11</v>
      </c>
      <c r="AH66">
        <f t="shared" si="37"/>
        <v>-3.9297876889945254E-6</v>
      </c>
      <c r="AI66">
        <f t="shared" si="38"/>
        <v>-3.9298087478033232E-6</v>
      </c>
      <c r="AJ66">
        <f t="shared" si="39"/>
        <v>-18.849904830706464</v>
      </c>
      <c r="AK66">
        <f t="shared" si="61"/>
        <v>-12.315271174091276</v>
      </c>
      <c r="AL66">
        <f t="shared" si="40"/>
        <v>-31.165179934606488</v>
      </c>
      <c r="AN66">
        <f t="shared" si="41"/>
        <v>0</v>
      </c>
      <c r="AO66">
        <f t="shared" si="42"/>
        <v>0</v>
      </c>
      <c r="AP66">
        <f t="shared" si="43"/>
        <v>-2.7221764526225675E-14</v>
      </c>
      <c r="AQ66">
        <f t="shared" si="44"/>
        <v>-5.0798578464993865E-9</v>
      </c>
      <c r="AR66">
        <f t="shared" si="45"/>
        <v>-5.0798850682639134E-9</v>
      </c>
      <c r="AS66">
        <f t="shared" si="46"/>
        <v>-2.4366414813755684E-2</v>
      </c>
      <c r="AT66">
        <f t="shared" si="47"/>
        <v>-1.5919391034959911E-2</v>
      </c>
      <c r="AU66">
        <f t="shared" si="48"/>
        <v>-4.0285810928600667E-2</v>
      </c>
      <c r="AW66">
        <v>63</v>
      </c>
      <c r="AX66">
        <f>IF(Z66&gt;0, (R66*SUMPRODUCT(K66:$K$98, X66:$X$98)-K66*$AZ$3)/Z66, 0)</f>
        <v>-372961600117104.19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2">$C$6</f>
        <v>2000000</v>
      </c>
      <c r="S67">
        <f t="shared" ref="S67:S89" si="63">AX67</f>
        <v>-1955304552535526.5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-157.0825405134546</v>
      </c>
      <c r="AC67">
        <f t="shared" ref="AC67:AC89" si="64">S67*Z67</f>
        <v>-140.25226832001934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-3.5864558321144464E-12</v>
      </c>
      <c r="AH67">
        <f t="shared" ref="AH67:AH89" si="68">-X67*R67</f>
        <v>-6.9047059509610134E-7</v>
      </c>
      <c r="AI67">
        <f t="shared" ref="AI67:AI89" si="69">SUM(AE67:AH67)</f>
        <v>-6.9047418155193349E-7</v>
      </c>
      <c r="AJ67">
        <f t="shared" ref="AJ67:AJ89" si="70">AB67-AC67</f>
        <v>-16.830272193435263</v>
      </c>
      <c r="AK67">
        <f t="shared" si="61"/>
        <v>-10.995777835941823</v>
      </c>
      <c r="AL67">
        <f t="shared" ref="AL67:AL89" si="71">SUM(AI67:AK67)</f>
        <v>-27.826050719851267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-4.1393288994866349E-15</v>
      </c>
      <c r="AQ67">
        <f t="shared" ref="AQ67:AQ89" si="75">AH67*$K67</f>
        <v>-7.9691066119779934E-10</v>
      </c>
      <c r="AR67">
        <f t="shared" ref="AR67:AR89" si="76">AI67*$K67</f>
        <v>-7.9691480052669885E-10</v>
      </c>
      <c r="AS67">
        <f t="shared" ref="AS67:AS89" si="77">AJ67*$K67</f>
        <v>-1.9424756734126653E-2</v>
      </c>
      <c r="AT67">
        <f t="shared" ref="AT67:AT89" si="78">AK67*$K67</f>
        <v>-1.2690841069640189E-2</v>
      </c>
      <c r="AU67">
        <f t="shared" ref="AU67:AU89" si="79">AL67*$K67</f>
        <v>-3.2115598600681639E-2</v>
      </c>
      <c r="AW67">
        <v>64</v>
      </c>
      <c r="AX67">
        <f>IF(Z67&gt;0, (R67*SUMPRODUCT(K67:$K$98, X67:$X$98)-K67*$AZ$3)/Z67, 0)</f>
        <v>-1955304552535526.5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0.82421808699999999</v>
      </c>
      <c r="Q68" s="5">
        <f t="shared" si="60"/>
        <v>50</v>
      </c>
      <c r="R68">
        <f t="shared" si="62"/>
        <v>2000000</v>
      </c>
      <c r="S68">
        <f t="shared" si="63"/>
        <v>-1.053074852744726E+16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-140.25226832001934</v>
      </c>
      <c r="AC68">
        <f t="shared" si="64"/>
        <v>-125.22523957214202</v>
      </c>
      <c r="AE68">
        <f t="shared" si="65"/>
        <v>0</v>
      </c>
      <c r="AF68">
        <f t="shared" si="66"/>
        <v>0</v>
      </c>
      <c r="AG68">
        <f t="shared" si="67"/>
        <v>-5.9456950873793984E-13</v>
      </c>
      <c r="AH68">
        <f t="shared" si="68"/>
        <v>-1.1824087060221448E-7</v>
      </c>
      <c r="AI68">
        <f t="shared" si="69"/>
        <v>-1.1824146517172322E-7</v>
      </c>
      <c r="AJ68">
        <f t="shared" si="70"/>
        <v>-15.027028747877324</v>
      </c>
      <c r="AK68">
        <f t="shared" si="61"/>
        <v>-9.8176587824013541</v>
      </c>
      <c r="AL68">
        <f t="shared" si="71"/>
        <v>-24.844687648520143</v>
      </c>
      <c r="AN68">
        <f t="shared" si="72"/>
        <v>0</v>
      </c>
      <c r="AO68">
        <f t="shared" si="73"/>
        <v>0</v>
      </c>
      <c r="AP68">
        <f t="shared" si="74"/>
        <v>-6.1270166383310627E-16</v>
      </c>
      <c r="AQ68">
        <f t="shared" si="75"/>
        <v>-1.218467766785246E-10</v>
      </c>
      <c r="AR68">
        <f t="shared" si="76"/>
        <v>-1.2184738938018843E-10</v>
      </c>
      <c r="AS68">
        <f t="shared" si="77"/>
        <v>-1.5485297145216431E-2</v>
      </c>
      <c r="AT68">
        <f t="shared" si="78"/>
        <v>-1.0117060802010108E-2</v>
      </c>
      <c r="AU68">
        <f t="shared" si="79"/>
        <v>-2.5602358069073929E-2</v>
      </c>
      <c r="AW68">
        <v>65</v>
      </c>
      <c r="AX68">
        <f>IF(Z68&gt;0, (R68*SUMPRODUCT(K68:$K$98, X68:$X$98)-K68*$AZ$3)/Z68, 0)</f>
        <v>-1.053074852744726E+16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0.82894669600000004</v>
      </c>
      <c r="Q69" s="5">
        <f t="shared" ref="Q69:Q89" si="91">$C$8</f>
        <v>50</v>
      </c>
      <c r="R69">
        <f t="shared" si="62"/>
        <v>2000000</v>
      </c>
      <c r="S69">
        <f t="shared" si="63"/>
        <v>-5.8381006839652208E+16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-125.22523957214202</v>
      </c>
      <c r="AC69">
        <f t="shared" si="64"/>
        <v>-111.80824961809046</v>
      </c>
      <c r="AE69">
        <f t="shared" si="65"/>
        <v>0</v>
      </c>
      <c r="AF69">
        <f t="shared" si="66"/>
        <v>0</v>
      </c>
      <c r="AG69">
        <f t="shared" si="67"/>
        <v>-9.5757383839902034E-14</v>
      </c>
      <c r="AH69">
        <f t="shared" si="68"/>
        <v>-1.9714657192426336E-8</v>
      </c>
      <c r="AI69">
        <f t="shared" si="69"/>
        <v>-1.9714752949810177E-8</v>
      </c>
      <c r="AJ69">
        <f t="shared" si="70"/>
        <v>-13.416989954051559</v>
      </c>
      <c r="AK69">
        <f t="shared" si="61"/>
        <v>-8.7657667700499413</v>
      </c>
      <c r="AL69">
        <f t="shared" si="71"/>
        <v>-22.182756743816253</v>
      </c>
      <c r="AN69">
        <f t="shared" si="72"/>
        <v>0</v>
      </c>
      <c r="AO69">
        <f t="shared" si="73"/>
        <v>0</v>
      </c>
      <c r="AP69">
        <f t="shared" si="74"/>
        <v>-8.8105024398766986E-17</v>
      </c>
      <c r="AQ69">
        <f t="shared" si="75"/>
        <v>-1.8139179281005577E-11</v>
      </c>
      <c r="AR69">
        <f t="shared" si="76"/>
        <v>-1.8139267386029978E-11</v>
      </c>
      <c r="AS69">
        <f t="shared" si="77"/>
        <v>-1.2344784076767373E-2</v>
      </c>
      <c r="AT69">
        <f t="shared" si="78"/>
        <v>-8.0652589302187116E-3</v>
      </c>
      <c r="AU69">
        <f t="shared" si="79"/>
        <v>-2.0410043025125352E-2</v>
      </c>
      <c r="AW69">
        <v>66</v>
      </c>
      <c r="AX69">
        <f>IF(Z69&gt;0, (R69*SUMPRODUCT(K69:$K$98, X69:$X$98)-K69*$AZ$3)/Z69, 0)</f>
        <v>-5.8381006839652208E+16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0.83370721699999994</v>
      </c>
      <c r="Q70" s="5">
        <f t="shared" si="91"/>
        <v>50</v>
      </c>
      <c r="R70">
        <f t="shared" si="62"/>
        <v>2000000</v>
      </c>
      <c r="S70">
        <f t="shared" si="63"/>
        <v>-3.3351443338227238E+17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-111.80824961809046</v>
      </c>
      <c r="AC70">
        <f t="shared" si="64"/>
        <v>-99.828794301882326</v>
      </c>
      <c r="AE70">
        <f t="shared" si="65"/>
        <v>0</v>
      </c>
      <c r="AF70">
        <f t="shared" si="66"/>
        <v>0</v>
      </c>
      <c r="AG70">
        <f t="shared" si="67"/>
        <v>-1.4966188013137519E-14</v>
      </c>
      <c r="AH70">
        <f t="shared" si="68"/>
        <v>-3.1933448795346202E-9</v>
      </c>
      <c r="AI70">
        <f t="shared" si="69"/>
        <v>-3.1933598457226335E-9</v>
      </c>
      <c r="AJ70">
        <f t="shared" si="70"/>
        <v>-11.979455316208131</v>
      </c>
      <c r="AK70">
        <f t="shared" si="61"/>
        <v>-7.8265774732663331</v>
      </c>
      <c r="AL70">
        <f t="shared" si="71"/>
        <v>-19.806032792667825</v>
      </c>
      <c r="AN70">
        <f t="shared" si="72"/>
        <v>0</v>
      </c>
      <c r="AO70">
        <f t="shared" si="73"/>
        <v>0</v>
      </c>
      <c r="AP70">
        <f t="shared" si="74"/>
        <v>-1.2294803088898389E-17</v>
      </c>
      <c r="AQ70">
        <f t="shared" si="75"/>
        <v>-2.6233498105433257E-12</v>
      </c>
      <c r="AR70">
        <f t="shared" si="76"/>
        <v>-2.6233621053464147E-12</v>
      </c>
      <c r="AS70">
        <f t="shared" si="77"/>
        <v>-9.8411862857627607E-3</v>
      </c>
      <c r="AT70">
        <f t="shared" si="78"/>
        <v>-6.4295750400401759E-3</v>
      </c>
      <c r="AU70">
        <f t="shared" si="79"/>
        <v>-1.6270761328426298E-2</v>
      </c>
      <c r="AW70">
        <v>67</v>
      </c>
      <c r="AX70">
        <f>IF(Z70&gt;0, (R70*SUMPRODUCT(K70:$K$98, X70:$X$98)-K70*$AZ$3)/Z70, 0)</f>
        <v>-3.3351443338227238E+17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0.83838979800000002</v>
      </c>
      <c r="Q71" s="5">
        <f t="shared" si="91"/>
        <v>50</v>
      </c>
      <c r="R71">
        <f t="shared" si="62"/>
        <v>2000000</v>
      </c>
      <c r="S71">
        <f t="shared" si="63"/>
        <v>-1.9641207528456579E+18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-99.828794301882326</v>
      </c>
      <c r="AC71">
        <f t="shared" si="64"/>
        <v>-89.132852055254389</v>
      </c>
      <c r="AE71">
        <f t="shared" si="65"/>
        <v>0</v>
      </c>
      <c r="AF71">
        <f t="shared" si="66"/>
        <v>0</v>
      </c>
      <c r="AG71">
        <f t="shared" si="67"/>
        <v>-2.2690267878417585E-15</v>
      </c>
      <c r="AH71">
        <f t="shared" si="68"/>
        <v>-5.0189997380657533E-10</v>
      </c>
      <c r="AI71">
        <f t="shared" si="69"/>
        <v>-5.019022428333632E-10</v>
      </c>
      <c r="AJ71">
        <f t="shared" si="70"/>
        <v>-10.695942246627936</v>
      </c>
      <c r="AK71">
        <f t="shared" si="61"/>
        <v>-6.9880156011317638</v>
      </c>
      <c r="AL71">
        <f t="shared" si="71"/>
        <v>-17.683957848261603</v>
      </c>
      <c r="AN71">
        <f t="shared" si="72"/>
        <v>0</v>
      </c>
      <c r="AO71">
        <f t="shared" si="73"/>
        <v>0</v>
      </c>
      <c r="AP71">
        <f t="shared" si="74"/>
        <v>-1.6643014105875975E-18</v>
      </c>
      <c r="AQ71">
        <f t="shared" si="75"/>
        <v>-3.6813705279111766E-13</v>
      </c>
      <c r="AR71">
        <f t="shared" si="76"/>
        <v>-3.6813871709252827E-13</v>
      </c>
      <c r="AS71">
        <f t="shared" si="77"/>
        <v>-7.8453334548590648E-3</v>
      </c>
      <c r="AT71">
        <f t="shared" si="78"/>
        <v>-5.1256178571756983E-3</v>
      </c>
      <c r="AU71">
        <f t="shared" si="79"/>
        <v>-1.2970951312402904E-2</v>
      </c>
      <c r="AW71">
        <v>68</v>
      </c>
      <c r="AX71">
        <f>IF(Z71&gt;0, (R71*SUMPRODUCT(K71:$K$98, X71:$X$98)-K71*$AZ$3)/Z71, 0)</f>
        <v>-1.9641207528456579E+18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0.84318435700000005</v>
      </c>
      <c r="Q72" s="5">
        <f t="shared" si="91"/>
        <v>50</v>
      </c>
      <c r="R72">
        <f t="shared" si="62"/>
        <v>2000000</v>
      </c>
      <c r="S72">
        <f t="shared" si="63"/>
        <v>-1.1944771059662909E+19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-89.132852055254389</v>
      </c>
      <c r="AC72">
        <f t="shared" si="64"/>
        <v>-79.582903620763148</v>
      </c>
      <c r="AE72">
        <f t="shared" si="65"/>
        <v>0</v>
      </c>
      <c r="AF72">
        <f t="shared" si="66"/>
        <v>0</v>
      </c>
      <c r="AG72">
        <f t="shared" si="67"/>
        <v>-3.331286268412123E-16</v>
      </c>
      <c r="AH72">
        <f t="shared" si="68"/>
        <v>-7.6528315724885134E-11</v>
      </c>
      <c r="AI72">
        <f t="shared" si="69"/>
        <v>-7.652864885351197E-11</v>
      </c>
      <c r="AJ72">
        <f t="shared" si="70"/>
        <v>-9.5499484344912418</v>
      </c>
      <c r="AK72">
        <f t="shared" ref="AK72:AK89" si="92">G72*SUM(AB72:AB72, AE72:AF72)</f>
        <v>-6.2392996438678079</v>
      </c>
      <c r="AL72">
        <f t="shared" si="71"/>
        <v>-15.789248078435579</v>
      </c>
      <c r="AN72">
        <f t="shared" si="72"/>
        <v>0</v>
      </c>
      <c r="AO72">
        <f t="shared" si="73"/>
        <v>0</v>
      </c>
      <c r="AP72">
        <f t="shared" si="74"/>
        <v>-2.181656086975224E-19</v>
      </c>
      <c r="AQ72">
        <f t="shared" si="75"/>
        <v>-5.0118318383589142E-14</v>
      </c>
      <c r="AR72">
        <f t="shared" si="76"/>
        <v>-5.0118536549197834E-14</v>
      </c>
      <c r="AS72">
        <f t="shared" si="77"/>
        <v>-6.2542517975611592E-3</v>
      </c>
      <c r="AT72">
        <f t="shared" si="78"/>
        <v>-4.0861111744067528E-3</v>
      </c>
      <c r="AU72">
        <f t="shared" si="79"/>
        <v>-1.0340362972018031E-2</v>
      </c>
      <c r="AW72">
        <v>69</v>
      </c>
      <c r="AX72">
        <f>IF(Z72&gt;0, (R72*SUMPRODUCT(K72:$K$98, X72:$X$98)-K72*$AZ$3)/Z72, 0)</f>
        <v>-1.1944771059662909E+19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0.84806285100000001</v>
      </c>
      <c r="Q73" s="5">
        <f t="shared" si="91"/>
        <v>50</v>
      </c>
      <c r="R73">
        <f t="shared" si="62"/>
        <v>2000000</v>
      </c>
      <c r="S73">
        <f t="shared" si="63"/>
        <v>-7.5138709179041776E+19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-79.582903620763148</v>
      </c>
      <c r="AC73">
        <f t="shared" si="64"/>
        <v>-71.056163947109994</v>
      </c>
      <c r="AE73">
        <f t="shared" si="65"/>
        <v>0</v>
      </c>
      <c r="AF73">
        <f t="shared" si="66"/>
        <v>0</v>
      </c>
      <c r="AG73">
        <f t="shared" si="67"/>
        <v>-4.7283327544126537E-17</v>
      </c>
      <c r="AH73">
        <f t="shared" si="68"/>
        <v>-1.1300560521146945E-11</v>
      </c>
      <c r="AI73">
        <f t="shared" si="69"/>
        <v>-1.1300607804474489E-11</v>
      </c>
      <c r="AJ73">
        <f t="shared" si="70"/>
        <v>-8.5267396736531538</v>
      </c>
      <c r="AK73">
        <f t="shared" si="92"/>
        <v>-5.5708032534534206</v>
      </c>
      <c r="AL73">
        <f t="shared" si="71"/>
        <v>-14.097542927117875</v>
      </c>
      <c r="AN73">
        <f t="shared" si="72"/>
        <v>0</v>
      </c>
      <c r="AO73">
        <f t="shared" si="73"/>
        <v>0</v>
      </c>
      <c r="AP73">
        <f t="shared" si="74"/>
        <v>-2.7648039739621354E-20</v>
      </c>
      <c r="AQ73">
        <f t="shared" si="75"/>
        <v>-6.6077910036489714E-15</v>
      </c>
      <c r="AR73">
        <f t="shared" si="76"/>
        <v>-6.607818651688711E-15</v>
      </c>
      <c r="AS73">
        <f t="shared" si="77"/>
        <v>-4.9858512416783712E-3</v>
      </c>
      <c r="AT73">
        <f t="shared" si="78"/>
        <v>-3.2574228112298848E-3</v>
      </c>
      <c r="AU73">
        <f t="shared" si="79"/>
        <v>-8.2432740529148636E-3</v>
      </c>
      <c r="AW73">
        <v>70</v>
      </c>
      <c r="AX73">
        <f>IF(Z73&gt;0, (R73*SUMPRODUCT(K73:$K$98, X73:$X$98)-K73*$AZ$3)/Z73, 0)</f>
        <v>-7.5138709179041776E+19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0.85299375700000002</v>
      </c>
      <c r="Q74" s="5">
        <f t="shared" si="91"/>
        <v>50</v>
      </c>
      <c r="R74">
        <f t="shared" si="62"/>
        <v>2000000</v>
      </c>
      <c r="S74">
        <f t="shared" si="63"/>
        <v>-4.8967208885198796E+20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-71.056163947109994</v>
      </c>
      <c r="AC74">
        <f t="shared" si="64"/>
        <v>-63.443003524205359</v>
      </c>
      <c r="AE74">
        <f t="shared" si="65"/>
        <v>0</v>
      </c>
      <c r="AF74">
        <f t="shared" si="66"/>
        <v>0</v>
      </c>
      <c r="AG74">
        <f t="shared" si="67"/>
        <v>-6.4781110633591904E-18</v>
      </c>
      <c r="AH74">
        <f t="shared" si="68"/>
        <v>-1.6132953282130433E-12</v>
      </c>
      <c r="AI74">
        <f t="shared" si="69"/>
        <v>-1.6133018063241066E-12</v>
      </c>
      <c r="AJ74">
        <f t="shared" si="70"/>
        <v>-7.6131604229046346</v>
      </c>
      <c r="AK74">
        <f t="shared" si="92"/>
        <v>-4.9739314762977003</v>
      </c>
      <c r="AL74">
        <f t="shared" si="71"/>
        <v>-12.587091899203948</v>
      </c>
      <c r="AN74">
        <f t="shared" si="72"/>
        <v>0</v>
      </c>
      <c r="AO74">
        <f t="shared" si="73"/>
        <v>0</v>
      </c>
      <c r="AP74">
        <f t="shared" si="74"/>
        <v>-3.3821018312859094E-21</v>
      </c>
      <c r="AQ74">
        <f t="shared" si="75"/>
        <v>-8.4227161754231872E-16</v>
      </c>
      <c r="AR74">
        <f t="shared" si="76"/>
        <v>-8.4227499964415004E-16</v>
      </c>
      <c r="AS74">
        <f t="shared" si="77"/>
        <v>-3.9746900842461677E-3</v>
      </c>
      <c r="AT74">
        <f t="shared" si="78"/>
        <v>-2.5967975217074993E-3</v>
      </c>
      <c r="AU74">
        <f t="shared" si="79"/>
        <v>-6.5714876059545088E-3</v>
      </c>
      <c r="AW74">
        <v>71</v>
      </c>
      <c r="AX74">
        <f>IF(Z74&gt;0, (R74*SUMPRODUCT(K74:$K$98, X74:$X$98)-K74*$AZ$3)/Z74, 0)</f>
        <v>-4.8967208885198796E+20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0.85794593600000002</v>
      </c>
      <c r="Q75" s="5">
        <f t="shared" si="91"/>
        <v>50</v>
      </c>
      <c r="R75">
        <f t="shared" si="62"/>
        <v>2000000</v>
      </c>
      <c r="S75">
        <f t="shared" si="63"/>
        <v>-3.3108198941099976E+21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-63.443003524205359</v>
      </c>
      <c r="AC75">
        <f t="shared" si="64"/>
        <v>-56.645538860897645</v>
      </c>
      <c r="AE75">
        <f t="shared" si="65"/>
        <v>0</v>
      </c>
      <c r="AF75">
        <f t="shared" si="66"/>
        <v>0</v>
      </c>
      <c r="AG75">
        <f t="shared" si="67"/>
        <v>-8.5546089295994291E-19</v>
      </c>
      <c r="AH75">
        <f t="shared" si="68"/>
        <v>-2.2231476239062623E-13</v>
      </c>
      <c r="AI75">
        <f t="shared" si="69"/>
        <v>-2.2231561785151919E-13</v>
      </c>
      <c r="AJ75">
        <f t="shared" si="70"/>
        <v>-6.7974646633077143</v>
      </c>
      <c r="AK75">
        <f t="shared" si="92"/>
        <v>-4.4410102466943755</v>
      </c>
      <c r="AL75">
        <f t="shared" si="71"/>
        <v>-11.238474910002312</v>
      </c>
      <c r="AN75">
        <f t="shared" si="72"/>
        <v>0</v>
      </c>
      <c r="AO75">
        <f t="shared" si="73"/>
        <v>0</v>
      </c>
      <c r="AP75">
        <f t="shared" si="74"/>
        <v>-3.9876811757423823E-22</v>
      </c>
      <c r="AQ75">
        <f t="shared" si="75"/>
        <v>-1.0363073290321083E-16</v>
      </c>
      <c r="AR75">
        <f t="shared" si="76"/>
        <v>-1.036311316713284E-16</v>
      </c>
      <c r="AS75">
        <f t="shared" si="77"/>
        <v>-3.1685986003237967E-3</v>
      </c>
      <c r="AT75">
        <f t="shared" si="78"/>
        <v>-2.0701510855448816E-3</v>
      </c>
      <c r="AU75">
        <f t="shared" si="79"/>
        <v>-5.2387496858687819E-3</v>
      </c>
      <c r="AW75">
        <v>72</v>
      </c>
      <c r="AX75">
        <f>IF(Z75&gt;0, (R75*SUMPRODUCT(K75:$K$98, X75:$X$98)-K75*$AZ$3)/Z75, 0)</f>
        <v>-3.3108198941099976E+21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0.86292441799999997</v>
      </c>
      <c r="Q76" s="5">
        <f t="shared" si="91"/>
        <v>50</v>
      </c>
      <c r="R76">
        <f t="shared" si="62"/>
        <v>2000000</v>
      </c>
      <c r="S76">
        <f t="shared" si="63"/>
        <v>-2.3262448573083365E+22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-56.645538860897645</v>
      </c>
      <c r="AC76">
        <f t="shared" si="64"/>
        <v>-50.576373982944325</v>
      </c>
      <c r="AE76">
        <f t="shared" si="65"/>
        <v>0</v>
      </c>
      <c r="AF76">
        <f t="shared" si="66"/>
        <v>0</v>
      </c>
      <c r="AG76">
        <f t="shared" si="67"/>
        <v>-1.0870819085112455E-19</v>
      </c>
      <c r="AH76">
        <f t="shared" si="68"/>
        <v>-2.9527923727168761E-14</v>
      </c>
      <c r="AI76">
        <f t="shared" si="69"/>
        <v>-2.9528032435359613E-14</v>
      </c>
      <c r="AJ76">
        <f t="shared" si="70"/>
        <v>-6.0691648779533196</v>
      </c>
      <c r="AK76">
        <f t="shared" si="92"/>
        <v>-3.9651877202628354</v>
      </c>
      <c r="AL76">
        <f t="shared" si="71"/>
        <v>-10.034352598216184</v>
      </c>
      <c r="AN76">
        <f t="shared" si="72"/>
        <v>0</v>
      </c>
      <c r="AO76">
        <f t="shared" si="73"/>
        <v>0</v>
      </c>
      <c r="AP76">
        <f t="shared" si="74"/>
        <v>-4.5244366628384641E-23</v>
      </c>
      <c r="AQ76">
        <f t="shared" si="75"/>
        <v>-1.2289526634810895E-17</v>
      </c>
      <c r="AR76">
        <f t="shared" si="76"/>
        <v>-1.2289571879177526E-17</v>
      </c>
      <c r="AS76">
        <f t="shared" si="77"/>
        <v>-2.5259874045948649E-3</v>
      </c>
      <c r="AT76">
        <f t="shared" si="78"/>
        <v>-1.6503117710019782E-3</v>
      </c>
      <c r="AU76">
        <f t="shared" si="79"/>
        <v>-4.1762991755968553E-3</v>
      </c>
      <c r="AW76">
        <v>73</v>
      </c>
      <c r="AX76">
        <f>IF(Z76&gt;0, (R76*SUMPRODUCT(K76:$K$98, X76:$X$98)-K76*$AZ$3)/Z76, 0)</f>
        <v>-2.3262448573083365E+22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0.86793829099999997</v>
      </c>
      <c r="Q77" s="5">
        <f t="shared" si="91"/>
        <v>50</v>
      </c>
      <c r="R77">
        <f t="shared" si="62"/>
        <v>2000000</v>
      </c>
      <c r="S77">
        <f t="shared" si="63"/>
        <v>-1.7016018814568978E+23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-50.576373982944325</v>
      </c>
      <c r="AC77">
        <f t="shared" si="64"/>
        <v>-45.157476770485999</v>
      </c>
      <c r="AE77">
        <f t="shared" si="65"/>
        <v>0</v>
      </c>
      <c r="AF77">
        <f t="shared" si="66"/>
        <v>0</v>
      </c>
      <c r="AG77">
        <f t="shared" si="67"/>
        <v>-1.3269107557586424E-20</v>
      </c>
      <c r="AH77">
        <f t="shared" si="68"/>
        <v>-3.774080055401075E-15</v>
      </c>
      <c r="AI77">
        <f t="shared" si="69"/>
        <v>-3.7740933245086327E-15</v>
      </c>
      <c r="AJ77">
        <f t="shared" si="70"/>
        <v>-5.4188972124583259</v>
      </c>
      <c r="AK77">
        <f t="shared" si="92"/>
        <v>-3.5403461788061033</v>
      </c>
      <c r="AL77">
        <f t="shared" si="71"/>
        <v>-8.9592433912644331</v>
      </c>
      <c r="AN77">
        <f t="shared" si="72"/>
        <v>0</v>
      </c>
      <c r="AO77">
        <f t="shared" si="73"/>
        <v>0</v>
      </c>
      <c r="AP77">
        <f t="shared" si="74"/>
        <v>-4.9308970654314246E-24</v>
      </c>
      <c r="AQ77">
        <f t="shared" si="75"/>
        <v>-1.4024756517434856E-18</v>
      </c>
      <c r="AR77">
        <f t="shared" si="76"/>
        <v>-1.4024805826405509E-18</v>
      </c>
      <c r="AS77">
        <f t="shared" si="77"/>
        <v>-2.0137016937140199E-3</v>
      </c>
      <c r="AT77">
        <f t="shared" si="78"/>
        <v>-1.3156184398931585E-3</v>
      </c>
      <c r="AU77">
        <f t="shared" si="79"/>
        <v>-3.3293201336071802E-3</v>
      </c>
      <c r="AW77">
        <v>74</v>
      </c>
      <c r="AX77">
        <f>IF(Z77&gt;0, (R77*SUMPRODUCT(K77:$K$98, X77:$X$98)-K77*$AZ$3)/Z77, 0)</f>
        <v>-1.7016018814568978E+23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0.872959127</v>
      </c>
      <c r="Q78" s="5">
        <f t="shared" si="91"/>
        <v>50</v>
      </c>
      <c r="R78">
        <f t="shared" si="62"/>
        <v>2000000</v>
      </c>
      <c r="S78">
        <f t="shared" si="63"/>
        <v>-1.2980827596509327E+24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-45.157476770485999</v>
      </c>
      <c r="AC78">
        <f t="shared" si="64"/>
        <v>-40.319175687933921</v>
      </c>
      <c r="AE78">
        <f t="shared" si="65"/>
        <v>0</v>
      </c>
      <c r="AF78">
        <f t="shared" si="66"/>
        <v>0</v>
      </c>
      <c r="AG78">
        <f t="shared" si="67"/>
        <v>-1.5530279324708134E-21</v>
      </c>
      <c r="AH78">
        <f t="shared" si="68"/>
        <v>-4.6333554198158977E-16</v>
      </c>
      <c r="AI78">
        <f t="shared" si="69"/>
        <v>-4.6333709500952222E-16</v>
      </c>
      <c r="AJ78">
        <f t="shared" si="70"/>
        <v>-4.8383010825520785</v>
      </c>
      <c r="AK78">
        <f t="shared" si="92"/>
        <v>-3.1610233739340203</v>
      </c>
      <c r="AL78">
        <f t="shared" si="71"/>
        <v>-7.9993244564861001</v>
      </c>
      <c r="AN78">
        <f t="shared" si="72"/>
        <v>0</v>
      </c>
      <c r="AO78">
        <f t="shared" si="73"/>
        <v>0</v>
      </c>
      <c r="AP78">
        <f t="shared" si="74"/>
        <v>-5.1528258679574301E-25</v>
      </c>
      <c r="AQ78">
        <f t="shared" si="75"/>
        <v>-1.5373112848449561E-19</v>
      </c>
      <c r="AR78">
        <f t="shared" si="76"/>
        <v>-1.5373164376708239E-19</v>
      </c>
      <c r="AS78">
        <f t="shared" si="77"/>
        <v>-1.6053106614429373E-3</v>
      </c>
      <c r="AT78">
        <f t="shared" si="78"/>
        <v>-1.048802965476051E-3</v>
      </c>
      <c r="AU78">
        <f t="shared" si="79"/>
        <v>-2.6541136269189886E-3</v>
      </c>
      <c r="AW78">
        <v>75</v>
      </c>
      <c r="AX78">
        <f>IF(Z78&gt;0, (R78*SUMPRODUCT(K78:$K$98, X78:$X$98)-K78*$AZ$3)/Z78, 0)</f>
        <v>-1.2980827596509327E+24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0.877957722</v>
      </c>
      <c r="Q79" s="5">
        <f t="shared" si="91"/>
        <v>50</v>
      </c>
      <c r="R79">
        <f t="shared" si="62"/>
        <v>2000000</v>
      </c>
      <c r="S79">
        <f t="shared" si="63"/>
        <v>-1.0344331485067152E+25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-40.319175687933921</v>
      </c>
      <c r="AC79">
        <f t="shared" si="64"/>
        <v>-35.999264007083859</v>
      </c>
      <c r="AE79">
        <f t="shared" si="65"/>
        <v>0</v>
      </c>
      <c r="AF79">
        <f t="shared" si="66"/>
        <v>0</v>
      </c>
      <c r="AG79">
        <f t="shared" si="67"/>
        <v>-1.7400478735166019E-22</v>
      </c>
      <c r="AH79">
        <f t="shared" si="68"/>
        <v>-5.4539714631777808E-17</v>
      </c>
      <c r="AI79">
        <f t="shared" si="69"/>
        <v>-5.4539888636565163E-17</v>
      </c>
      <c r="AJ79">
        <f t="shared" si="70"/>
        <v>-4.3199116808500619</v>
      </c>
      <c r="AK79">
        <f t="shared" si="92"/>
        <v>-2.8223422981553745</v>
      </c>
      <c r="AL79">
        <f t="shared" si="71"/>
        <v>-7.1422539790054369</v>
      </c>
      <c r="AN79">
        <f t="shared" si="72"/>
        <v>0</v>
      </c>
      <c r="AO79">
        <f t="shared" si="73"/>
        <v>0</v>
      </c>
      <c r="AP79">
        <f t="shared" si="74"/>
        <v>-5.1547709677078386E-26</v>
      </c>
      <c r="AQ79">
        <f t="shared" si="75"/>
        <v>-1.6157011646052066E-20</v>
      </c>
      <c r="AR79">
        <f t="shared" si="76"/>
        <v>-1.6157063193761742E-20</v>
      </c>
      <c r="AS79">
        <f t="shared" si="77"/>
        <v>-1.2797438308696861E-3</v>
      </c>
      <c r="AT79">
        <f t="shared" si="78"/>
        <v>-8.3609930283486177E-4</v>
      </c>
      <c r="AU79">
        <f t="shared" si="79"/>
        <v>-2.1158431337045479E-3</v>
      </c>
      <c r="AW79">
        <v>76</v>
      </c>
      <c r="AX79">
        <f>IF(Z79&gt;0, (R79*SUMPRODUCT(K79:$K$98, X79:$X$98)-K79*$AZ$3)/Z79, 0)</f>
        <v>-1.0344331485067152E+25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0.88376105100000002</v>
      </c>
      <c r="Q80" s="5">
        <f t="shared" si="91"/>
        <v>50</v>
      </c>
      <c r="R80">
        <f t="shared" si="62"/>
        <v>2000000</v>
      </c>
      <c r="S80">
        <f t="shared" si="63"/>
        <v>-8.6936197519463831E+25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-35.999264007083859</v>
      </c>
      <c r="AC80">
        <f t="shared" si="64"/>
        <v>-32.14220000632487</v>
      </c>
      <c r="AE80">
        <f t="shared" si="65"/>
        <v>0</v>
      </c>
      <c r="AF80">
        <f t="shared" si="66"/>
        <v>0</v>
      </c>
      <c r="AG80">
        <f t="shared" si="67"/>
        <v>-1.8486085729208864E-23</v>
      </c>
      <c r="AH80">
        <f t="shared" si="68"/>
        <v>-6.1511461499573885E-18</v>
      </c>
      <c r="AI80">
        <f t="shared" si="69"/>
        <v>-6.151164636043118E-18</v>
      </c>
      <c r="AJ80">
        <f t="shared" si="70"/>
        <v>-3.8570640007589887</v>
      </c>
      <c r="AK80">
        <f t="shared" si="92"/>
        <v>-2.5199484804958705</v>
      </c>
      <c r="AL80">
        <f t="shared" si="71"/>
        <v>-6.3770124812548588</v>
      </c>
      <c r="AN80">
        <f t="shared" si="72"/>
        <v>0</v>
      </c>
      <c r="AO80">
        <f t="shared" si="73"/>
        <v>0</v>
      </c>
      <c r="AP80">
        <f t="shared" si="74"/>
        <v>-4.889620088794585E-27</v>
      </c>
      <c r="AQ80">
        <f t="shared" si="75"/>
        <v>-1.6269949314592023E-21</v>
      </c>
      <c r="AR80">
        <f t="shared" si="76"/>
        <v>-1.6269998210792912E-21</v>
      </c>
      <c r="AS80">
        <f t="shared" si="77"/>
        <v>-1.0202039468030035E-3</v>
      </c>
      <c r="AT80">
        <f t="shared" si="78"/>
        <v>-6.6653324524462839E-4</v>
      </c>
      <c r="AU80">
        <f t="shared" si="79"/>
        <v>-1.6867371920476317E-3</v>
      </c>
      <c r="AW80">
        <v>77</v>
      </c>
      <c r="AX80">
        <f>IF(Z80&gt;0, (R80*SUMPRODUCT(K80:$K$98, X80:$X$98)-K80*$AZ$3)/Z80, 0)</f>
        <v>-8.6936197519463831E+25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0.88953285599999998</v>
      </c>
      <c r="Q81" s="5">
        <f t="shared" si="91"/>
        <v>50</v>
      </c>
      <c r="R81">
        <f t="shared" si="62"/>
        <v>2000000</v>
      </c>
      <c r="S81">
        <f t="shared" si="63"/>
        <v>-7.726068626783365E+26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-32.14220000632487</v>
      </c>
      <c r="AC81">
        <f t="shared" si="64"/>
        <v>-28.698392862790062</v>
      </c>
      <c r="AE81">
        <f t="shared" si="65"/>
        <v>0</v>
      </c>
      <c r="AF81">
        <f t="shared" si="66"/>
        <v>0</v>
      </c>
      <c r="AG81">
        <f t="shared" si="67"/>
        <v>-1.857244236952773E-24</v>
      </c>
      <c r="AH81">
        <f t="shared" si="68"/>
        <v>-6.5775922539856006E-19</v>
      </c>
      <c r="AI81">
        <f t="shared" si="69"/>
        <v>-6.57761082642797E-19</v>
      </c>
      <c r="AJ81">
        <f t="shared" si="70"/>
        <v>-3.4438071435348085</v>
      </c>
      <c r="AK81">
        <f t="shared" si="92"/>
        <v>-2.2499540004427412</v>
      </c>
      <c r="AL81">
        <f t="shared" si="71"/>
        <v>-5.6937611439775502</v>
      </c>
      <c r="AN81">
        <f t="shared" si="72"/>
        <v>0</v>
      </c>
      <c r="AO81">
        <f t="shared" si="73"/>
        <v>0</v>
      </c>
      <c r="AP81">
        <f t="shared" si="74"/>
        <v>-4.3861264782698083E-28</v>
      </c>
      <c r="AQ81">
        <f t="shared" si="75"/>
        <v>-1.5533849008358641E-22</v>
      </c>
      <c r="AR81">
        <f t="shared" si="76"/>
        <v>-1.5533892869623423E-22</v>
      </c>
      <c r="AS81">
        <f t="shared" si="77"/>
        <v>-8.1330034024474057E-4</v>
      </c>
      <c r="AT81">
        <f t="shared" si="78"/>
        <v>-5.3135622229323045E-4</v>
      </c>
      <c r="AU81">
        <f t="shared" si="79"/>
        <v>-1.3446565625379711E-3</v>
      </c>
      <c r="AW81">
        <v>78</v>
      </c>
      <c r="AX81">
        <f>IF(Z81&gt;0, (R81*SUMPRODUCT(K81:$K$98, X81:$X$98)-K81*$AZ$3)/Z81, 0)</f>
        <v>-7.726068626783365E+26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0.89526598199999996</v>
      </c>
      <c r="Q82" s="5">
        <f t="shared" si="91"/>
        <v>50</v>
      </c>
      <c r="R82">
        <f t="shared" si="62"/>
        <v>2000000</v>
      </c>
      <c r="S82">
        <f t="shared" si="63"/>
        <v>-7.2817301590944906E+27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-28.698392862790062</v>
      </c>
      <c r="AC82">
        <f t="shared" si="64"/>
        <v>-25.623565056062553</v>
      </c>
      <c r="AE82">
        <f t="shared" si="65"/>
        <v>0</v>
      </c>
      <c r="AF82">
        <f t="shared" si="66"/>
        <v>0</v>
      </c>
      <c r="AG82">
        <f t="shared" si="67"/>
        <v>-1.759442089738803E-25</v>
      </c>
      <c r="AH82">
        <f t="shared" si="68"/>
        <v>-6.6509103424374601E-20</v>
      </c>
      <c r="AI82">
        <f t="shared" si="69"/>
        <v>-6.6509279368583581E-20</v>
      </c>
      <c r="AJ82">
        <f t="shared" si="70"/>
        <v>-3.0748278067275088</v>
      </c>
      <c r="AK82">
        <f t="shared" si="92"/>
        <v>-2.0088875003953044</v>
      </c>
      <c r="AL82">
        <f t="shared" si="71"/>
        <v>-5.0837153071228132</v>
      </c>
      <c r="AN82">
        <f t="shared" si="72"/>
        <v>0</v>
      </c>
      <c r="AO82">
        <f t="shared" si="73"/>
        <v>0</v>
      </c>
      <c r="AP82">
        <f t="shared" si="74"/>
        <v>-3.7099587923454348E-29</v>
      </c>
      <c r="AQ82">
        <f t="shared" si="75"/>
        <v>-1.4024106531230078E-23</v>
      </c>
      <c r="AR82">
        <f t="shared" si="76"/>
        <v>-1.4024143630818E-23</v>
      </c>
      <c r="AS82">
        <f t="shared" si="77"/>
        <v>-6.483580518532691E-4</v>
      </c>
      <c r="AT82">
        <f t="shared" si="78"/>
        <v>-4.2359392721080222E-4</v>
      </c>
      <c r="AU82">
        <f t="shared" si="79"/>
        <v>-1.0719519790640714E-3</v>
      </c>
      <c r="AW82">
        <v>79</v>
      </c>
      <c r="AX82">
        <f>IF(Z82&gt;0, (R82*SUMPRODUCT(K82:$K$98, X82:$X$98)-K82*$AZ$3)/Z82, 0)</f>
        <v>-7.2817301590944906E+27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0.900953271</v>
      </c>
      <c r="Q83" s="5">
        <f t="shared" si="91"/>
        <v>50</v>
      </c>
      <c r="R83">
        <f t="shared" si="62"/>
        <v>2000000</v>
      </c>
      <c r="S83">
        <f t="shared" si="63"/>
        <v>-7.3012730034202576E+28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-25.623565056062553</v>
      </c>
      <c r="AC83">
        <f t="shared" si="64"/>
        <v>-22.878183085770136</v>
      </c>
      <c r="AE83">
        <f t="shared" si="65"/>
        <v>0</v>
      </c>
      <c r="AF83">
        <f t="shared" si="66"/>
        <v>0</v>
      </c>
      <c r="AG83">
        <f t="shared" si="67"/>
        <v>-1.5667256295616481E-26</v>
      </c>
      <c r="AH83">
        <f t="shared" si="68"/>
        <v>-6.3407004235410003E-21</v>
      </c>
      <c r="AI83">
        <f t="shared" si="69"/>
        <v>-6.3407160907972957E-21</v>
      </c>
      <c r="AJ83">
        <f t="shared" si="70"/>
        <v>-2.7453819702924172</v>
      </c>
      <c r="AK83">
        <f t="shared" si="92"/>
        <v>-1.7936495539243789</v>
      </c>
      <c r="AL83">
        <f t="shared" si="71"/>
        <v>-4.5390315242167958</v>
      </c>
      <c r="AN83">
        <f t="shared" si="72"/>
        <v>0</v>
      </c>
      <c r="AO83">
        <f t="shared" si="73"/>
        <v>0</v>
      </c>
      <c r="AP83">
        <f t="shared" si="74"/>
        <v>-2.9496401355638489E-30</v>
      </c>
      <c r="AQ83">
        <f t="shared" si="75"/>
        <v>-1.1937498247281533E-24</v>
      </c>
      <c r="AR83">
        <f t="shared" si="76"/>
        <v>-1.1937527743682888E-24</v>
      </c>
      <c r="AS83">
        <f t="shared" si="77"/>
        <v>-5.1686706939833285E-4</v>
      </c>
      <c r="AT83">
        <f t="shared" si="78"/>
        <v>-3.3768648534024409E-4</v>
      </c>
      <c r="AU83">
        <f t="shared" si="79"/>
        <v>-8.5455355473857699E-4</v>
      </c>
      <c r="AW83">
        <v>80</v>
      </c>
      <c r="AX83">
        <f>IF(Z83&gt;0, (R83*SUMPRODUCT(K83:$K$98, X83:$X$98)-K83*$AZ$3)/Z83, 0)</f>
        <v>-7.3012730034202576E+28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0.90658776299999999</v>
      </c>
      <c r="Q84" s="5">
        <f t="shared" si="91"/>
        <v>50</v>
      </c>
      <c r="R84">
        <f t="shared" si="62"/>
        <v>2000000</v>
      </c>
      <c r="S84">
        <f t="shared" si="63"/>
        <v>-7.8153925461246165E+29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-22.878183085770136</v>
      </c>
      <c r="AC84">
        <f t="shared" si="64"/>
        <v>-20.426949183723334</v>
      </c>
      <c r="AE84">
        <f t="shared" si="65"/>
        <v>0</v>
      </c>
      <c r="AF84">
        <f t="shared" si="66"/>
        <v>0</v>
      </c>
      <c r="AG84">
        <f t="shared" si="67"/>
        <v>-1.3068408952697043E-27</v>
      </c>
      <c r="AH84">
        <f t="shared" si="68"/>
        <v>-5.6814971349562441E-22</v>
      </c>
      <c r="AI84">
        <f t="shared" si="69"/>
        <v>-5.6815102033651965E-22</v>
      </c>
      <c r="AJ84">
        <f t="shared" si="70"/>
        <v>-2.4512339020468019</v>
      </c>
      <c r="AK84">
        <f t="shared" si="92"/>
        <v>-1.6014728160039096</v>
      </c>
      <c r="AL84">
        <f t="shared" si="71"/>
        <v>-4.052706718050711</v>
      </c>
      <c r="AN84">
        <f t="shared" si="72"/>
        <v>0</v>
      </c>
      <c r="AO84">
        <f t="shared" si="73"/>
        <v>0</v>
      </c>
      <c r="AP84">
        <f t="shared" si="74"/>
        <v>-2.1967507326103923E-31</v>
      </c>
      <c r="AQ84">
        <f t="shared" si="75"/>
        <v>-9.5503844719851638E-26</v>
      </c>
      <c r="AR84">
        <f t="shared" si="76"/>
        <v>-9.55040643949249E-26</v>
      </c>
      <c r="AS84">
        <f t="shared" si="77"/>
        <v>-4.1204326323208951E-4</v>
      </c>
      <c r="AT84">
        <f t="shared" si="78"/>
        <v>-2.6920159864496498E-4</v>
      </c>
      <c r="AU84">
        <f t="shared" si="79"/>
        <v>-6.8124486187705444E-4</v>
      </c>
      <c r="AW84">
        <v>81</v>
      </c>
      <c r="AX84">
        <f>IF(Z84&gt;0, (R84*SUMPRODUCT(K84:$K$98, X84:$X$98)-K84*$AZ$3)/Z84, 0)</f>
        <v>-7.8153925461246165E+29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0.91219363099999995</v>
      </c>
      <c r="Q85" s="5">
        <f t="shared" si="91"/>
        <v>50</v>
      </c>
      <c r="R85">
        <f t="shared" si="62"/>
        <v>2000000</v>
      </c>
      <c r="S85">
        <f t="shared" si="63"/>
        <v>-8.9684548305291422E+30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-20.426949183723334</v>
      </c>
      <c r="AC85">
        <f t="shared" si="64"/>
        <v>-18.238347485467262</v>
      </c>
      <c r="AE85">
        <f t="shared" si="65"/>
        <v>0</v>
      </c>
      <c r="AF85">
        <f t="shared" si="66"/>
        <v>0</v>
      </c>
      <c r="AG85">
        <f t="shared" si="67"/>
        <v>-1.0168054492164506E-28</v>
      </c>
      <c r="AH85">
        <f t="shared" si="68"/>
        <v>-4.7683677655814487E-23</v>
      </c>
      <c r="AI85">
        <f t="shared" si="69"/>
        <v>-4.7683779336359409E-23</v>
      </c>
      <c r="AJ85">
        <f t="shared" si="70"/>
        <v>-2.1886016982560719</v>
      </c>
      <c r="AK85">
        <f t="shared" si="92"/>
        <v>-1.4298864428606335</v>
      </c>
      <c r="AL85">
        <f t="shared" si="71"/>
        <v>-3.6184881411167051</v>
      </c>
      <c r="AN85">
        <f t="shared" si="72"/>
        <v>0</v>
      </c>
      <c r="AO85">
        <f t="shared" si="73"/>
        <v>0</v>
      </c>
      <c r="AP85">
        <f t="shared" si="74"/>
        <v>-1.5260821259152203E-32</v>
      </c>
      <c r="AQ85">
        <f t="shared" si="75"/>
        <v>-7.1566500970777981E-27</v>
      </c>
      <c r="AR85">
        <f t="shared" si="76"/>
        <v>-7.1566653578990578E-27</v>
      </c>
      <c r="AS85">
        <f t="shared" si="77"/>
        <v>-3.2847836673476506E-4</v>
      </c>
      <c r="AT85">
        <f t="shared" si="78"/>
        <v>-2.1460586626671313E-4</v>
      </c>
      <c r="AU85">
        <f t="shared" si="79"/>
        <v>-5.4308423300147813E-4</v>
      </c>
      <c r="AW85">
        <v>82</v>
      </c>
      <c r="AX85">
        <f>IF(Z85&gt;0, (R85*SUMPRODUCT(K85:$K$98, X85:$X$98)-K85*$AZ$3)/Z85, 0)</f>
        <v>-8.9684548305291422E+30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0.91779930600000004</v>
      </c>
      <c r="Q86" s="5">
        <f t="shared" si="91"/>
        <v>50</v>
      </c>
      <c r="R86">
        <f t="shared" si="62"/>
        <v>2000000</v>
      </c>
      <c r="S86">
        <f t="shared" si="63"/>
        <v>-1.1090681421745873E+32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-18.238347485467262</v>
      </c>
      <c r="AC86">
        <f t="shared" si="64"/>
        <v>-16.284238826310055</v>
      </c>
      <c r="AE86">
        <f t="shared" si="65"/>
        <v>0</v>
      </c>
      <c r="AF86">
        <f t="shared" si="66"/>
        <v>0</v>
      </c>
      <c r="AG86">
        <f t="shared" si="67"/>
        <v>-7.3414059096409525E-30</v>
      </c>
      <c r="AH86">
        <f t="shared" si="68"/>
        <v>-3.7328933425115061E-24</v>
      </c>
      <c r="AI86">
        <f t="shared" si="69"/>
        <v>-3.7329006839174159E-24</v>
      </c>
      <c r="AJ86">
        <f t="shared" si="70"/>
        <v>-1.9541086591572068</v>
      </c>
      <c r="AK86">
        <f t="shared" si="92"/>
        <v>-1.2766843239827084</v>
      </c>
      <c r="AL86">
        <f t="shared" si="71"/>
        <v>-3.2307929831399154</v>
      </c>
      <c r="AN86">
        <f t="shared" si="72"/>
        <v>0</v>
      </c>
      <c r="AO86">
        <f t="shared" si="73"/>
        <v>0</v>
      </c>
      <c r="AP86">
        <f t="shared" si="74"/>
        <v>-9.8378739814352095E-34</v>
      </c>
      <c r="AQ86">
        <f t="shared" si="75"/>
        <v>-5.0022754145142633E-28</v>
      </c>
      <c r="AR86">
        <f t="shared" si="76"/>
        <v>-5.002285252388245E-28</v>
      </c>
      <c r="AS86">
        <f t="shared" si="77"/>
        <v>-2.6186094286891341E-4</v>
      </c>
      <c r="AT86">
        <f t="shared" si="78"/>
        <v>-1.7108248267435675E-4</v>
      </c>
      <c r="AU86">
        <f t="shared" si="79"/>
        <v>-4.329434255432702E-4</v>
      </c>
      <c r="AW86">
        <v>83</v>
      </c>
      <c r="AX86">
        <f>IF(Z86&gt;0, (R86*SUMPRODUCT(K86:$K$98, X86:$X$98)-K86*$AZ$3)/Z86, 0)</f>
        <v>-1.1090681421745873E+32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0.92340517499999997</v>
      </c>
      <c r="Q87" s="5">
        <f t="shared" si="91"/>
        <v>50</v>
      </c>
      <c r="R87">
        <f t="shared" si="62"/>
        <v>2000000</v>
      </c>
      <c r="S87">
        <f t="shared" si="63"/>
        <v>-1.4869615058765919E+33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-16.284238826310055</v>
      </c>
      <c r="AC87">
        <f t="shared" si="64"/>
        <v>-14.53949895206255</v>
      </c>
      <c r="AE87">
        <f t="shared" si="65"/>
        <v>0</v>
      </c>
      <c r="AF87">
        <f t="shared" si="66"/>
        <v>0</v>
      </c>
      <c r="AG87">
        <f t="shared" si="67"/>
        <v>-4.8889964180650526E-31</v>
      </c>
      <c r="AH87">
        <f t="shared" si="68"/>
        <v>-2.7116368834952153E-25</v>
      </c>
      <c r="AI87">
        <f t="shared" si="69"/>
        <v>-2.7116417724916332E-25</v>
      </c>
      <c r="AJ87">
        <f t="shared" si="70"/>
        <v>-1.7447398742475055</v>
      </c>
      <c r="AK87">
        <f t="shared" si="92"/>
        <v>-1.1398967178417039</v>
      </c>
      <c r="AL87">
        <f t="shared" si="71"/>
        <v>-2.8846365920892092</v>
      </c>
      <c r="AN87">
        <f t="shared" si="72"/>
        <v>0</v>
      </c>
      <c r="AO87">
        <f t="shared" si="73"/>
        <v>0</v>
      </c>
      <c r="AP87">
        <f t="shared" si="74"/>
        <v>-5.8495669300511716E-35</v>
      </c>
      <c r="AQ87">
        <f t="shared" si="75"/>
        <v>-3.2444084805196872E-29</v>
      </c>
      <c r="AR87">
        <f t="shared" si="76"/>
        <v>-3.2444143300866177E-29</v>
      </c>
      <c r="AS87">
        <f t="shared" si="77"/>
        <v>-2.0875394042483523E-4</v>
      </c>
      <c r="AT87">
        <f t="shared" si="78"/>
        <v>-1.363859077442257E-4</v>
      </c>
      <c r="AU87">
        <f t="shared" si="79"/>
        <v>-3.4513984816906092E-4</v>
      </c>
      <c r="AW87">
        <v>84</v>
      </c>
      <c r="AX87">
        <f>IF(Z87&gt;0, (R87*SUMPRODUCT(K87:$K$98, X87:$X$98)-K87*$AZ$3)/Z87, 0)</f>
        <v>-1.4869615058765919E+33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0.92901104300000004</v>
      </c>
      <c r="Q88" s="5">
        <f t="shared" si="91"/>
        <v>50</v>
      </c>
      <c r="R88">
        <f t="shared" si="62"/>
        <v>2000000</v>
      </c>
      <c r="S88">
        <f t="shared" si="63"/>
        <v>-2.1768599874162928E+34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-14.53949895206255</v>
      </c>
      <c r="AC88">
        <f t="shared" si="64"/>
        <v>-12.981695492912989</v>
      </c>
      <c r="AE88">
        <f t="shared" si="65"/>
        <v>0</v>
      </c>
      <c r="AF88">
        <f t="shared" si="66"/>
        <v>0</v>
      </c>
      <c r="AG88">
        <f t="shared" si="67"/>
        <v>-2.9817479231452354E-32</v>
      </c>
      <c r="AH88">
        <f t="shared" si="68"/>
        <v>-1.8167726646279515E-26</v>
      </c>
      <c r="AI88">
        <f t="shared" si="69"/>
        <v>-1.8167756463758745E-26</v>
      </c>
      <c r="AJ88">
        <f t="shared" si="70"/>
        <v>-1.5578034591495609</v>
      </c>
      <c r="AK88">
        <f t="shared" si="92"/>
        <v>-1.0177649266443787</v>
      </c>
      <c r="AL88">
        <f t="shared" si="71"/>
        <v>-2.5755683857939395</v>
      </c>
      <c r="AN88">
        <f t="shared" si="72"/>
        <v>0</v>
      </c>
      <c r="AO88">
        <f t="shared" si="73"/>
        <v>0</v>
      </c>
      <c r="AP88">
        <f t="shared" si="74"/>
        <v>-3.1853480889777938E-36</v>
      </c>
      <c r="AQ88">
        <f t="shared" si="75"/>
        <v>-1.9408258124232667E-30</v>
      </c>
      <c r="AR88">
        <f t="shared" si="76"/>
        <v>-1.9408289977713557E-30</v>
      </c>
      <c r="AS88">
        <f t="shared" si="77"/>
        <v>-1.6641736322132935E-4</v>
      </c>
      <c r="AT88">
        <f t="shared" si="78"/>
        <v>-1.0872601063793505E-4</v>
      </c>
      <c r="AU88">
        <f t="shared" si="79"/>
        <v>-2.7514337385926439E-4</v>
      </c>
      <c r="AW88">
        <v>85</v>
      </c>
      <c r="AX88">
        <f>IF(Z88&gt;0, (R88*SUMPRODUCT(K88:$K$98, X88:$X$98)-K88*$AZ$3)/Z88, 0)</f>
        <v>-2.1768599874162928E+34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-12.981695492912989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-1.1926991692580941E-27</v>
      </c>
      <c r="AI89">
        <f t="shared" si="69"/>
        <v>-1.1926991692580941E-27</v>
      </c>
      <c r="AJ89">
        <f t="shared" si="70"/>
        <v>-12.981695492912989</v>
      </c>
      <c r="AK89">
        <f t="shared" si="92"/>
        <v>-0.90871868450390936</v>
      </c>
      <c r="AL89">
        <f t="shared" si="71"/>
        <v>-13.890414177416899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-1.137624317492069E-31</v>
      </c>
      <c r="AR89">
        <f t="shared" si="76"/>
        <v>-1.137624317492069E-31</v>
      </c>
      <c r="AS89">
        <f t="shared" si="77"/>
        <v>-1.2382244287301271E-3</v>
      </c>
      <c r="AT89">
        <f t="shared" si="78"/>
        <v>-8.6675710011108913E-5</v>
      </c>
      <c r="AU89">
        <f t="shared" si="79"/>
        <v>-1.3249001387412361E-3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204533.94628944166</v>
      </c>
      <c r="AO91" s="6">
        <f t="shared" si="93"/>
        <v>-20453.394628944166</v>
      </c>
      <c r="AP91" s="6">
        <f t="shared" si="93"/>
        <v>-2976.7898378830978</v>
      </c>
      <c r="AQ91" s="6">
        <f t="shared" si="93"/>
        <v>-121519.3520257278</v>
      </c>
      <c r="AR91" s="6">
        <f t="shared" si="93"/>
        <v>59584.409796886634</v>
      </c>
      <c r="AS91" s="6">
        <f t="shared" si="93"/>
        <v>-29037.343683943116</v>
      </c>
      <c r="AT91" s="6">
        <f t="shared" si="93"/>
        <v>14595.483509641848</v>
      </c>
      <c r="AU91" s="6">
        <f t="shared" si="93"/>
        <v>45142.549622585386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521208.73703234654</v>
      </c>
      <c r="K3">
        <v>1</v>
      </c>
      <c r="L3" s="2">
        <v>0</v>
      </c>
      <c r="O3">
        <f>$C$3</f>
        <v>521208.73703234654</v>
      </c>
      <c r="P3">
        <f>O3*C5</f>
        <v>52120.873703234654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521208.73703234654</v>
      </c>
      <c r="AF3">
        <f t="shared" ref="AF3:AF34" si="4">-$Z3*P3</f>
        <v>-52120.873703234654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466567.95512511191</v>
      </c>
      <c r="AJ3">
        <f t="shared" ref="AJ3:AJ34" si="8">AB3-AC3</f>
        <v>0</v>
      </c>
      <c r="AL3">
        <f t="shared" ref="AL3:AL34" si="9">SUM(AI3:AK3)</f>
        <v>466567.95512511191</v>
      </c>
      <c r="AN3">
        <f t="shared" ref="AN3:AN34" si="10">AE3*$K3</f>
        <v>521208.73703234654</v>
      </c>
      <c r="AO3">
        <f t="shared" ref="AO3:AO34" si="11">AF3*$K3</f>
        <v>-52120.873703234654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466567.95512511191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466567.95512511191</v>
      </c>
      <c r="AW3">
        <v>0</v>
      </c>
      <c r="AX3">
        <f>IF(Z3&gt;0, (R3*SUMPRODUCT(K3:$K$98, X3:$X$98)-K3*$AZ$3)/Z3, 0)</f>
        <v>0</v>
      </c>
      <c r="AZ3">
        <f>C6*ABS(SUMPRODUCT(X4:X79, K4:K79))/1</f>
        <v>324526.10834687162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2000000</v>
      </c>
      <c r="S4">
        <f t="shared" si="1"/>
        <v>16183.187285754842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15982.556010998262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-15982.556010998262</v>
      </c>
      <c r="AK4">
        <f>G4*SUM(AB4, AE4:AF4)</f>
        <v>0</v>
      </c>
      <c r="AL4">
        <f t="shared" si="9"/>
        <v>-20777.58201099826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-4558.8762122076432</v>
      </c>
      <c r="AR4">
        <f t="shared" si="14"/>
        <v>-4558.8762122076432</v>
      </c>
      <c r="AS4">
        <f t="shared" si="15"/>
        <v>-15195.432602204088</v>
      </c>
      <c r="AT4">
        <f t="shared" si="16"/>
        <v>0</v>
      </c>
      <c r="AU4">
        <f t="shared" si="17"/>
        <v>-19754.308814411732</v>
      </c>
      <c r="AW4">
        <v>1</v>
      </c>
      <c r="AX4">
        <f>IF(Z4&gt;0, (R4*SUMPRODUCT(K4:$K$98, X4:$X$98)-K4*$AZ$3)/Z4, 0)</f>
        <v>16183.187285754842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2.5466569999999999E-3</v>
      </c>
      <c r="Q5" s="5">
        <f t="shared" ref="Q5:Q36" si="29">$C$8</f>
        <v>50</v>
      </c>
      <c r="R5">
        <f t="shared" si="0"/>
        <v>2000000</v>
      </c>
      <c r="S5">
        <f t="shared" si="1"/>
        <v>27952.07867180707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15982.556010998262</v>
      </c>
      <c r="AC5">
        <f t="shared" si="2"/>
        <v>27259.185141140246</v>
      </c>
      <c r="AE5">
        <f t="shared" si="3"/>
        <v>0</v>
      </c>
      <c r="AF5">
        <f t="shared" si="4"/>
        <v>0</v>
      </c>
      <c r="AG5">
        <f t="shared" si="5"/>
        <v>-48.760568867163201</v>
      </c>
      <c r="AH5">
        <f t="shared" si="6"/>
        <v>-5030.1695734719178</v>
      </c>
      <c r="AI5">
        <f t="shared" si="7"/>
        <v>-5078.9301423390807</v>
      </c>
      <c r="AJ5">
        <f t="shared" si="8"/>
        <v>-11276.629130141984</v>
      </c>
      <c r="AK5">
        <f>G5*SUM(AB5, AE5:AF5)</f>
        <v>65.528479645092872</v>
      </c>
      <c r="AL5">
        <f t="shared" si="9"/>
        <v>-16290.030792835973</v>
      </c>
      <c r="AN5">
        <f t="shared" si="10"/>
        <v>0</v>
      </c>
      <c r="AO5">
        <f t="shared" si="11"/>
        <v>0</v>
      </c>
      <c r="AP5">
        <f t="shared" si="12"/>
        <v>-43.979854058907314</v>
      </c>
      <c r="AQ5">
        <f t="shared" si="13"/>
        <v>-4536.9881622080738</v>
      </c>
      <c r="AR5">
        <f t="shared" si="14"/>
        <v>-4580.9680162669811</v>
      </c>
      <c r="AS5">
        <f t="shared" si="15"/>
        <v>-10171.015534522423</v>
      </c>
      <c r="AT5">
        <f t="shared" si="16"/>
        <v>59.103760240050057</v>
      </c>
      <c r="AU5">
        <f t="shared" si="17"/>
        <v>-14692.879790549354</v>
      </c>
      <c r="AW5">
        <v>2</v>
      </c>
      <c r="AX5">
        <f>IF(Z5&gt;0, (R5*SUMPRODUCT(K5:$K$98, X5:$X$98)-K5*$AZ$3)/Z5, 0)</f>
        <v>27952.07867180707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3.8442260000000001E-3</v>
      </c>
      <c r="Q6" s="5">
        <f t="shared" si="29"/>
        <v>50</v>
      </c>
      <c r="R6">
        <f t="shared" si="0"/>
        <v>2000000</v>
      </c>
      <c r="S6">
        <f t="shared" si="1"/>
        <v>40067.187366930411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27259.185141140246</v>
      </c>
      <c r="AC6">
        <f t="shared" si="2"/>
        <v>38533.028010367416</v>
      </c>
      <c r="AE6">
        <f t="shared" si="3"/>
        <v>0</v>
      </c>
      <c r="AF6">
        <f t="shared" si="4"/>
        <v>0</v>
      </c>
      <c r="AG6">
        <f t="shared" si="5"/>
        <v>-48.08551653187763</v>
      </c>
      <c r="AH6">
        <f t="shared" si="6"/>
        <v>-7497.8658645575733</v>
      </c>
      <c r="AI6">
        <f t="shared" si="7"/>
        <v>-7545.9513810894514</v>
      </c>
      <c r="AJ6">
        <f t="shared" si="8"/>
        <v>-11273.84286922717</v>
      </c>
      <c r="AK6">
        <f>G6*SUM(AB6, AE6:AF6)</f>
        <v>193.54021450209575</v>
      </c>
      <c r="AL6">
        <f t="shared" si="9"/>
        <v>-18626.254035814523</v>
      </c>
      <c r="AN6">
        <f t="shared" si="10"/>
        <v>0</v>
      </c>
      <c r="AO6">
        <f t="shared" si="11"/>
        <v>0</v>
      </c>
      <c r="AP6">
        <f t="shared" si="12"/>
        <v>-41.028272651469855</v>
      </c>
      <c r="AQ6">
        <f t="shared" si="13"/>
        <v>-6397.4457837274449</v>
      </c>
      <c r="AR6">
        <f t="shared" si="14"/>
        <v>-6438.4740563789146</v>
      </c>
      <c r="AS6">
        <f t="shared" si="15"/>
        <v>-9619.2436398565642</v>
      </c>
      <c r="AT6">
        <f t="shared" si="16"/>
        <v>165.13539340586723</v>
      </c>
      <c r="AU6">
        <f t="shared" si="17"/>
        <v>-15892.582302829609</v>
      </c>
      <c r="AW6">
        <v>3</v>
      </c>
      <c r="AX6">
        <f>IF(Z6&gt;0, (R6*SUMPRODUCT(K6:$K$98, X6:$X$98)-K6*$AZ$3)/Z6, 0)</f>
        <v>40067.187366930411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5.3300140000000001E-3</v>
      </c>
      <c r="Q7" s="5">
        <f t="shared" si="29"/>
        <v>50</v>
      </c>
      <c r="R7">
        <f t="shared" si="0"/>
        <v>2000000</v>
      </c>
      <c r="S7">
        <f t="shared" si="1"/>
        <v>51471.816564898545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38533.028010367416</v>
      </c>
      <c r="AC7">
        <f t="shared" si="2"/>
        <v>48742.12704557323</v>
      </c>
      <c r="AE7">
        <f t="shared" si="3"/>
        <v>0</v>
      </c>
      <c r="AF7">
        <f t="shared" si="4"/>
        <v>0</v>
      </c>
      <c r="AG7">
        <f t="shared" si="5"/>
        <v>-47.348364890246714</v>
      </c>
      <c r="AH7">
        <f t="shared" si="6"/>
        <v>-10251.859052485568</v>
      </c>
      <c r="AI7">
        <f t="shared" si="7"/>
        <v>-10299.207417375816</v>
      </c>
      <c r="AJ7">
        <f t="shared" si="8"/>
        <v>-10209.099035205814</v>
      </c>
      <c r="AK7">
        <f>G7*SUM(AB7, AE7:AF7)</f>
        <v>531.75578654307037</v>
      </c>
      <c r="AL7">
        <f t="shared" si="9"/>
        <v>-19976.550666038558</v>
      </c>
      <c r="AN7">
        <f t="shared" si="10"/>
        <v>0</v>
      </c>
      <c r="AO7">
        <f t="shared" si="11"/>
        <v>0</v>
      </c>
      <c r="AP7">
        <f t="shared" si="12"/>
        <v>-37.976413477464753</v>
      </c>
      <c r="AQ7">
        <f t="shared" si="13"/>
        <v>-8222.6458969036066</v>
      </c>
      <c r="AR7">
        <f t="shared" si="14"/>
        <v>-8260.6223103810717</v>
      </c>
      <c r="AS7">
        <f t="shared" si="15"/>
        <v>-8188.3496313349096</v>
      </c>
      <c r="AT7">
        <f t="shared" si="16"/>
        <v>426.50211185970488</v>
      </c>
      <c r="AU7">
        <f t="shared" si="17"/>
        <v>-16022.469829856276</v>
      </c>
      <c r="AW7">
        <v>4</v>
      </c>
      <c r="AX7">
        <f>IF(Z7&gt;0, (R7*SUMPRODUCT(K7:$K$98, X7:$X$98)-K7*$AZ$3)/Z7, 0)</f>
        <v>51471.816564898545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6.9004050000000001E-3</v>
      </c>
      <c r="Q8" s="5">
        <f t="shared" si="29"/>
        <v>50</v>
      </c>
      <c r="R8">
        <f t="shared" si="0"/>
        <v>2000000</v>
      </c>
      <c r="S8">
        <f t="shared" si="1"/>
        <v>62205.529143825959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48742.12704557323</v>
      </c>
      <c r="AC8">
        <f t="shared" si="2"/>
        <v>57911.056413553859</v>
      </c>
      <c r="AE8">
        <f t="shared" si="3"/>
        <v>0</v>
      </c>
      <c r="AF8">
        <f t="shared" si="4"/>
        <v>0</v>
      </c>
      <c r="AG8">
        <f t="shared" si="5"/>
        <v>-46.548158347513763</v>
      </c>
      <c r="AH8">
        <f t="shared" si="6"/>
        <v>-13068.915753219315</v>
      </c>
      <c r="AI8">
        <f t="shared" si="7"/>
        <v>-13115.463911566829</v>
      </c>
      <c r="AJ8">
        <f t="shared" si="8"/>
        <v>-9168.9293679806287</v>
      </c>
      <c r="AK8">
        <f t="shared" ref="AK8:AK39" si="30">G8*SUM(AB8:AB8, AE8:AF8)</f>
        <v>1052.8299441843819</v>
      </c>
      <c r="AL8">
        <f t="shared" si="9"/>
        <v>-21231.563335363076</v>
      </c>
      <c r="AN8">
        <f t="shared" si="10"/>
        <v>0</v>
      </c>
      <c r="AO8">
        <f t="shared" si="11"/>
        <v>0</v>
      </c>
      <c r="AP8">
        <f t="shared" si="12"/>
        <v>-34.840049187428271</v>
      </c>
      <c r="AQ8">
        <f t="shared" si="13"/>
        <v>-9781.7332378486426</v>
      </c>
      <c r="AR8">
        <f t="shared" si="14"/>
        <v>-9816.5732870360698</v>
      </c>
      <c r="AS8">
        <f t="shared" si="15"/>
        <v>-6862.6979351496293</v>
      </c>
      <c r="AT8">
        <f t="shared" si="16"/>
        <v>788.0150008843566</v>
      </c>
      <c r="AU8">
        <f t="shared" si="17"/>
        <v>-15891.256221301344</v>
      </c>
      <c r="AW8">
        <v>5</v>
      </c>
      <c r="AX8">
        <f>IF(Z8&gt;0, (R8*SUMPRODUCT(K8:$K$98, X8:$X$98)-K8*$AZ$3)/Z8, 0)</f>
        <v>62205.529143825959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8.6257439999999994E-3</v>
      </c>
      <c r="Q9" s="5">
        <f t="shared" si="29"/>
        <v>50</v>
      </c>
      <c r="R9">
        <f t="shared" si="0"/>
        <v>2000000</v>
      </c>
      <c r="S9">
        <f t="shared" si="1"/>
        <v>70605.505382916774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57911.056413553859</v>
      </c>
      <c r="AC9">
        <f t="shared" si="2"/>
        <v>64506.83379027107</v>
      </c>
      <c r="AE9">
        <f t="shared" si="3"/>
        <v>0</v>
      </c>
      <c r="AF9">
        <f t="shared" si="4"/>
        <v>0</v>
      </c>
      <c r="AG9">
        <f t="shared" si="5"/>
        <v>-45.681164266461508</v>
      </c>
      <c r="AH9">
        <f t="shared" si="6"/>
        <v>-16060.499903084668</v>
      </c>
      <c r="AI9">
        <f t="shared" si="7"/>
        <v>-16106.18106735113</v>
      </c>
      <c r="AJ9">
        <f t="shared" si="8"/>
        <v>-6595.7773767172112</v>
      </c>
      <c r="AK9">
        <f t="shared" si="30"/>
        <v>1291.4165580222511</v>
      </c>
      <c r="AL9">
        <f t="shared" si="9"/>
        <v>-21410.541886046089</v>
      </c>
      <c r="AN9">
        <f t="shared" si="10"/>
        <v>0</v>
      </c>
      <c r="AO9">
        <f t="shared" si="11"/>
        <v>0</v>
      </c>
      <c r="AP9">
        <f t="shared" si="12"/>
        <v>-31.88578508842285</v>
      </c>
      <c r="AQ9">
        <f t="shared" si="13"/>
        <v>-11210.345807634589</v>
      </c>
      <c r="AR9">
        <f t="shared" si="14"/>
        <v>-11242.231592723012</v>
      </c>
      <c r="AS9">
        <f t="shared" si="15"/>
        <v>-4603.9006076623646</v>
      </c>
      <c r="AT9">
        <f t="shared" si="16"/>
        <v>901.41815538095784</v>
      </c>
      <c r="AU9">
        <f t="shared" si="17"/>
        <v>-14944.714045004417</v>
      </c>
      <c r="AW9">
        <v>6</v>
      </c>
      <c r="AX9">
        <f>IF(Z9&gt;0, (R9*SUMPRODUCT(K9:$K$98, X9:$X$98)-K9*$AZ$3)/Z9, 0)</f>
        <v>70605.505382916774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1.0476563E-2</v>
      </c>
      <c r="Q10" s="5">
        <f t="shared" si="29"/>
        <v>50</v>
      </c>
      <c r="R10">
        <f t="shared" si="0"/>
        <v>2000000</v>
      </c>
      <c r="S10">
        <f t="shared" si="1"/>
        <v>72591.343121040278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64506.83379027107</v>
      </c>
      <c r="AC10">
        <f t="shared" si="2"/>
        <v>64963.112358828475</v>
      </c>
      <c r="AE10">
        <f t="shared" si="3"/>
        <v>0</v>
      </c>
      <c r="AF10">
        <f t="shared" si="4"/>
        <v>0</v>
      </c>
      <c r="AG10">
        <f t="shared" si="5"/>
        <v>-44.745771028445958</v>
      </c>
      <c r="AH10">
        <f t="shared" si="6"/>
        <v>-19143.263814037309</v>
      </c>
      <c r="AI10">
        <f t="shared" si="7"/>
        <v>-19188.009585065756</v>
      </c>
      <c r="AJ10">
        <f t="shared" si="8"/>
        <v>-456.27856855740538</v>
      </c>
      <c r="AK10">
        <f t="shared" si="30"/>
        <v>277.37938529816557</v>
      </c>
      <c r="AL10">
        <f t="shared" si="9"/>
        <v>-19366.908768324996</v>
      </c>
      <c r="AN10">
        <f t="shared" si="10"/>
        <v>0</v>
      </c>
      <c r="AO10">
        <f t="shared" si="11"/>
        <v>0</v>
      </c>
      <c r="AP10">
        <f t="shared" si="12"/>
        <v>-29.624275634312145</v>
      </c>
      <c r="AQ10">
        <f t="shared" si="13"/>
        <v>-12673.942380093806</v>
      </c>
      <c r="AR10">
        <f t="shared" si="14"/>
        <v>-12703.566655728118</v>
      </c>
      <c r="AS10">
        <f t="shared" si="15"/>
        <v>-302.08267217880626</v>
      </c>
      <c r="AT10">
        <f t="shared" si="16"/>
        <v>183.64111683593694</v>
      </c>
      <c r="AU10">
        <f t="shared" si="17"/>
        <v>-12822.008211070988</v>
      </c>
      <c r="AW10">
        <v>7</v>
      </c>
      <c r="AX10">
        <f>IF(Z10&gt;0, (R10*SUMPRODUCT(K10:$K$98, X10:$X$98)-K10*$AZ$3)/Z10, 0)</f>
        <v>72591.343121040278</v>
      </c>
    </row>
    <row r="11" spans="1:52" x14ac:dyDescent="0.25">
      <c r="A11" t="s">
        <v>33</v>
      </c>
      <c r="C11" s="25">
        <f>AU81</f>
        <v>116957.62322740247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1.2607808E-2</v>
      </c>
      <c r="Q11" s="5">
        <f t="shared" si="29"/>
        <v>50</v>
      </c>
      <c r="R11">
        <f t="shared" si="0"/>
        <v>2000000</v>
      </c>
      <c r="S11">
        <f t="shared" si="1"/>
        <v>71833.643824719446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64963.112358828475</v>
      </c>
      <c r="AC11">
        <f t="shared" si="2"/>
        <v>62831.691832857607</v>
      </c>
      <c r="AE11">
        <f t="shared" si="3"/>
        <v>0</v>
      </c>
      <c r="AF11">
        <f t="shared" si="4"/>
        <v>0</v>
      </c>
      <c r="AG11">
        <f t="shared" si="5"/>
        <v>-43.734167228222887</v>
      </c>
      <c r="AH11">
        <f t="shared" si="6"/>
        <v>-22565.843597544368</v>
      </c>
      <c r="AI11">
        <f t="shared" si="7"/>
        <v>-22609.577764772592</v>
      </c>
      <c r="AJ11">
        <f t="shared" si="8"/>
        <v>2131.4205259708688</v>
      </c>
      <c r="AK11">
        <f t="shared" si="30"/>
        <v>103.94097977412557</v>
      </c>
      <c r="AL11">
        <f t="shared" si="9"/>
        <v>-20374.216259027598</v>
      </c>
      <c r="AN11">
        <f t="shared" si="10"/>
        <v>0</v>
      </c>
      <c r="AO11">
        <f t="shared" si="11"/>
        <v>0</v>
      </c>
      <c r="AP11">
        <f t="shared" si="12"/>
        <v>-27.533792029890201</v>
      </c>
      <c r="AQ11">
        <f t="shared" si="13"/>
        <v>-14206.815493970549</v>
      </c>
      <c r="AR11">
        <f t="shared" si="14"/>
        <v>-14234.349286000441</v>
      </c>
      <c r="AS11">
        <f t="shared" si="15"/>
        <v>1341.8819474502147</v>
      </c>
      <c r="AT11">
        <f t="shared" si="16"/>
        <v>65.438294630129363</v>
      </c>
      <c r="AU11">
        <f t="shared" si="17"/>
        <v>-12827.029043920096</v>
      </c>
      <c r="AW11">
        <v>8</v>
      </c>
      <c r="AX11">
        <f>IF(Z11&gt;0, (R11*SUMPRODUCT(K11:$K$98, X11:$X$98)-K11*$AZ$3)/Z11, 0)</f>
        <v>71833.643824719446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1.5033739000000001E-2</v>
      </c>
      <c r="Q12" s="5">
        <f t="shared" si="29"/>
        <v>50</v>
      </c>
      <c r="R12">
        <f t="shared" si="0"/>
        <v>2000000</v>
      </c>
      <c r="S12">
        <f t="shared" si="1"/>
        <v>72901.45917528875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62831.691832857607</v>
      </c>
      <c r="AC12">
        <f t="shared" si="2"/>
        <v>62169.398441007128</v>
      </c>
      <c r="AE12">
        <f t="shared" si="3"/>
        <v>0</v>
      </c>
      <c r="AF12">
        <f t="shared" si="4"/>
        <v>0</v>
      </c>
      <c r="AG12">
        <f t="shared" si="5"/>
        <v>-42.639337500449201</v>
      </c>
      <c r="AH12">
        <f t="shared" si="6"/>
        <v>-26299.522219658251</v>
      </c>
      <c r="AI12">
        <f t="shared" si="7"/>
        <v>-26342.161557158699</v>
      </c>
      <c r="AJ12">
        <f t="shared" si="8"/>
        <v>662.29339185047866</v>
      </c>
      <c r="AK12">
        <f t="shared" si="30"/>
        <v>1319.4655284900098</v>
      </c>
      <c r="AL12">
        <f t="shared" si="9"/>
        <v>-24360.402636818209</v>
      </c>
      <c r="AN12">
        <f t="shared" si="10"/>
        <v>0</v>
      </c>
      <c r="AO12">
        <f t="shared" si="11"/>
        <v>0</v>
      </c>
      <c r="AP12">
        <f t="shared" si="12"/>
        <v>-25.064909679303131</v>
      </c>
      <c r="AQ12">
        <f t="shared" si="13"/>
        <v>-15459.788722974772</v>
      </c>
      <c r="AR12">
        <f t="shared" si="14"/>
        <v>-15484.853632654074</v>
      </c>
      <c r="AS12">
        <f t="shared" si="15"/>
        <v>389.31946463184801</v>
      </c>
      <c r="AT12">
        <f t="shared" si="16"/>
        <v>775.62847443883607</v>
      </c>
      <c r="AU12">
        <f t="shared" si="17"/>
        <v>-14319.905693583389</v>
      </c>
      <c r="AW12">
        <v>9</v>
      </c>
      <c r="AX12">
        <f>IF(Z12&gt;0, (R12*SUMPRODUCT(K12:$K$98, X12:$X$98)-K12*$AZ$3)/Z12, 0)</f>
        <v>72901.45917528875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1.7719183999999999E-2</v>
      </c>
      <c r="Q13" s="5">
        <f t="shared" si="29"/>
        <v>50</v>
      </c>
      <c r="R13">
        <f t="shared" si="0"/>
        <v>2000000</v>
      </c>
      <c r="S13">
        <f t="shared" si="1"/>
        <v>80985.557971673261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62169.398441007128</v>
      </c>
      <c r="AC13">
        <f t="shared" si="2"/>
        <v>67149.029389239935</v>
      </c>
      <c r="AE13">
        <f t="shared" si="3"/>
        <v>0</v>
      </c>
      <c r="AF13">
        <f t="shared" si="4"/>
        <v>0</v>
      </c>
      <c r="AG13">
        <f t="shared" si="5"/>
        <v>-41.457409858636154</v>
      </c>
      <c r="AH13">
        <f t="shared" si="6"/>
        <v>-30221.370672342382</v>
      </c>
      <c r="AI13">
        <f t="shared" si="7"/>
        <v>-30262.828082201017</v>
      </c>
      <c r="AJ13">
        <f t="shared" si="8"/>
        <v>-4979.630948232807</v>
      </c>
      <c r="AK13">
        <f t="shared" si="30"/>
        <v>4351.8578908704994</v>
      </c>
      <c r="AL13">
        <f t="shared" si="9"/>
        <v>-30890.601139563321</v>
      </c>
      <c r="AN13">
        <f t="shared" si="10"/>
        <v>0</v>
      </c>
      <c r="AO13">
        <f t="shared" si="11"/>
        <v>0</v>
      </c>
      <c r="AP13">
        <f t="shared" si="12"/>
        <v>-21.759045389249238</v>
      </c>
      <c r="AQ13">
        <f t="shared" si="13"/>
        <v>-15861.776662534041</v>
      </c>
      <c r="AR13">
        <f t="shared" si="14"/>
        <v>-15883.535707923289</v>
      </c>
      <c r="AS13">
        <f t="shared" si="15"/>
        <v>-2613.5741763359738</v>
      </c>
      <c r="AT13">
        <f t="shared" si="16"/>
        <v>2284.0856121475213</v>
      </c>
      <c r="AU13">
        <f t="shared" si="17"/>
        <v>-16213.024272111739</v>
      </c>
      <c r="AW13">
        <v>10</v>
      </c>
      <c r="AX13">
        <f>IF(Z13&gt;0, (R13*SUMPRODUCT(K13:$K$98, X13:$X$98)-K13*$AZ$3)/Z13, 0)</f>
        <v>80985.557971673261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2.0768709E-2</v>
      </c>
      <c r="Q14" s="5">
        <f t="shared" si="29"/>
        <v>50</v>
      </c>
      <c r="R14">
        <f t="shared" si="0"/>
        <v>2000000</v>
      </c>
      <c r="S14">
        <f t="shared" si="1"/>
        <v>86527.609396848973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67149.029389239935</v>
      </c>
      <c r="AC14">
        <f t="shared" si="2"/>
        <v>69536.7345759983</v>
      </c>
      <c r="AE14">
        <f t="shared" si="3"/>
        <v>0</v>
      </c>
      <c r="AF14">
        <f t="shared" si="4"/>
        <v>0</v>
      </c>
      <c r="AG14">
        <f t="shared" si="5"/>
        <v>-40.181818878802048</v>
      </c>
      <c r="AH14">
        <f t="shared" si="6"/>
        <v>-34440.675249909815</v>
      </c>
      <c r="AI14">
        <f t="shared" si="7"/>
        <v>-34480.857068788617</v>
      </c>
      <c r="AJ14">
        <f t="shared" si="8"/>
        <v>-2387.705186758365</v>
      </c>
      <c r="AK14">
        <f t="shared" si="30"/>
        <v>4700.4320572467959</v>
      </c>
      <c r="AL14">
        <f t="shared" si="9"/>
        <v>-32168.130198300187</v>
      </c>
      <c r="AN14">
        <f t="shared" si="10"/>
        <v>0</v>
      </c>
      <c r="AO14">
        <f t="shared" si="11"/>
        <v>0</v>
      </c>
      <c r="AP14">
        <f t="shared" si="12"/>
        <v>-18.829953262097888</v>
      </c>
      <c r="AQ14">
        <f t="shared" si="13"/>
        <v>-16139.545778825324</v>
      </c>
      <c r="AR14">
        <f t="shared" si="14"/>
        <v>-16158.375732087421</v>
      </c>
      <c r="AS14">
        <f t="shared" si="15"/>
        <v>-1118.9233918439568</v>
      </c>
      <c r="AT14">
        <f t="shared" si="16"/>
        <v>2202.7105397241421</v>
      </c>
      <c r="AU14">
        <f t="shared" si="17"/>
        <v>-15074.588584207237</v>
      </c>
      <c r="AW14">
        <v>11</v>
      </c>
      <c r="AX14">
        <f>IF(Z14&gt;0, (R14*SUMPRODUCT(K14:$K$98, X14:$X$98)-K14*$AZ$3)/Z14, 0)</f>
        <v>86527.609396848973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2.4225090000000001E-2</v>
      </c>
      <c r="Q15" s="5">
        <f t="shared" si="29"/>
        <v>50</v>
      </c>
      <c r="R15">
        <f t="shared" si="0"/>
        <v>2000000</v>
      </c>
      <c r="S15">
        <f t="shared" si="1"/>
        <v>89793.208459930887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69536.7345759983</v>
      </c>
      <c r="AC15">
        <f t="shared" si="2"/>
        <v>69691.369019755453</v>
      </c>
      <c r="AE15">
        <f t="shared" si="3"/>
        <v>0</v>
      </c>
      <c r="AF15">
        <f t="shared" si="4"/>
        <v>0</v>
      </c>
      <c r="AG15">
        <f t="shared" si="5"/>
        <v>-38.806592511311344</v>
      </c>
      <c r="AH15">
        <f t="shared" si="6"/>
        <v>-38936.327148107142</v>
      </c>
      <c r="AI15">
        <f t="shared" si="7"/>
        <v>-38975.133740618454</v>
      </c>
      <c r="AJ15">
        <f t="shared" si="8"/>
        <v>-154.63444375715335</v>
      </c>
      <c r="AK15">
        <f t="shared" si="30"/>
        <v>4867.5714203198813</v>
      </c>
      <c r="AL15">
        <f t="shared" si="9"/>
        <v>-34262.196764055727</v>
      </c>
      <c r="AN15">
        <f t="shared" si="10"/>
        <v>0</v>
      </c>
      <c r="AO15">
        <f t="shared" si="11"/>
        <v>0</v>
      </c>
      <c r="AP15">
        <f t="shared" si="12"/>
        <v>-16.237050372327491</v>
      </c>
      <c r="AQ15">
        <f t="shared" si="13"/>
        <v>-16291.332588218385</v>
      </c>
      <c r="AR15">
        <f t="shared" si="14"/>
        <v>-16307.569638590712</v>
      </c>
      <c r="AS15">
        <f t="shared" si="15"/>
        <v>-64.700533855166256</v>
      </c>
      <c r="AT15">
        <f t="shared" si="16"/>
        <v>2036.6385510296598</v>
      </c>
      <c r="AU15">
        <f t="shared" si="17"/>
        <v>-14335.63162141622</v>
      </c>
      <c r="AW15">
        <v>12</v>
      </c>
      <c r="AX15">
        <f>IF(Z15&gt;0, (R15*SUMPRODUCT(K15:$K$98, X15:$X$98)-K15*$AZ$3)/Z15, 0)</f>
        <v>89793.208459930887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2.7828815E-2</v>
      </c>
      <c r="Q16" s="5">
        <f t="shared" si="29"/>
        <v>50</v>
      </c>
      <c r="R16">
        <f t="shared" si="0"/>
        <v>2000000</v>
      </c>
      <c r="S16">
        <f t="shared" si="1"/>
        <v>90989.537289492204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69691.369019755453</v>
      </c>
      <c r="AC16">
        <f t="shared" si="2"/>
        <v>67948.411630271483</v>
      </c>
      <c r="AE16">
        <f t="shared" si="3"/>
        <v>0</v>
      </c>
      <c r="AF16">
        <f t="shared" si="4"/>
        <v>0</v>
      </c>
      <c r="AG16">
        <f t="shared" si="5"/>
        <v>-37.338585102420566</v>
      </c>
      <c r="AH16">
        <f t="shared" si="6"/>
        <v>-43197.659351106755</v>
      </c>
      <c r="AI16">
        <f t="shared" si="7"/>
        <v>-43234.997936209176</v>
      </c>
      <c r="AJ16">
        <f t="shared" si="8"/>
        <v>1742.9573894839705</v>
      </c>
      <c r="AK16">
        <f t="shared" si="30"/>
        <v>4878.3958313828825</v>
      </c>
      <c r="AL16">
        <f t="shared" si="9"/>
        <v>-36613.644715342321</v>
      </c>
      <c r="AN16">
        <f t="shared" si="10"/>
        <v>0</v>
      </c>
      <c r="AO16">
        <f t="shared" si="11"/>
        <v>0</v>
      </c>
      <c r="AP16">
        <f t="shared" si="12"/>
        <v>-13.948948212184852</v>
      </c>
      <c r="AQ16">
        <f t="shared" si="13"/>
        <v>-16137.781105613674</v>
      </c>
      <c r="AR16">
        <f t="shared" si="14"/>
        <v>-16151.730053825859</v>
      </c>
      <c r="AS16">
        <f t="shared" si="15"/>
        <v>651.13400240708893</v>
      </c>
      <c r="AT16">
        <f t="shared" si="16"/>
        <v>1822.4710610710013</v>
      </c>
      <c r="AU16">
        <f t="shared" si="17"/>
        <v>-13678.124990347767</v>
      </c>
      <c r="AW16">
        <v>13</v>
      </c>
      <c r="AX16">
        <f>IF(Z16&gt;0, (R16*SUMPRODUCT(K16:$K$98, X16:$X$98)-K16*$AZ$3)/Z16, 0)</f>
        <v>90989.537289492204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3.1684449000000003E-2</v>
      </c>
      <c r="Q17" s="5">
        <f t="shared" si="29"/>
        <v>50</v>
      </c>
      <c r="R17">
        <f t="shared" si="0"/>
        <v>2000000</v>
      </c>
      <c r="S17">
        <f t="shared" si="1"/>
        <v>90548.300077848311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67948.411630271483</v>
      </c>
      <c r="AC17">
        <f t="shared" si="2"/>
        <v>64800.251237813543</v>
      </c>
      <c r="AE17">
        <f t="shared" si="3"/>
        <v>0</v>
      </c>
      <c r="AF17">
        <f t="shared" si="4"/>
        <v>0</v>
      </c>
      <c r="AG17">
        <f t="shared" si="5"/>
        <v>-35.782146755986552</v>
      </c>
      <c r="AH17">
        <f t="shared" si="6"/>
        <v>-47322.099816392169</v>
      </c>
      <c r="AI17">
        <f t="shared" si="7"/>
        <v>-47357.881963148153</v>
      </c>
      <c r="AJ17">
        <f t="shared" si="8"/>
        <v>3148.1603924579395</v>
      </c>
      <c r="AK17">
        <f t="shared" si="30"/>
        <v>4756.3888141190046</v>
      </c>
      <c r="AL17">
        <f t="shared" si="9"/>
        <v>-39453.33275657121</v>
      </c>
      <c r="AN17">
        <f t="shared" si="10"/>
        <v>0</v>
      </c>
      <c r="AO17">
        <f t="shared" si="11"/>
        <v>0</v>
      </c>
      <c r="AP17">
        <f t="shared" si="12"/>
        <v>-11.935262492705704</v>
      </c>
      <c r="AQ17">
        <f t="shared" si="13"/>
        <v>-15784.454936879003</v>
      </c>
      <c r="AR17">
        <f t="shared" si="14"/>
        <v>-15796.390199371708</v>
      </c>
      <c r="AS17">
        <f t="shared" si="15"/>
        <v>1050.0801114410094</v>
      </c>
      <c r="AT17">
        <f t="shared" si="16"/>
        <v>1586.5104293772365</v>
      </c>
      <c r="AU17">
        <f t="shared" si="17"/>
        <v>-13159.799658553462</v>
      </c>
      <c r="AW17">
        <v>14</v>
      </c>
      <c r="AX17">
        <f>IF(Z17&gt;0, (R17*SUMPRODUCT(K17:$K$98, X17:$X$98)-K17*$AZ$3)/Z17, 0)</f>
        <v>90548.300077848311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3.5933631000000001E-2</v>
      </c>
      <c r="Q18" s="5">
        <f t="shared" si="29"/>
        <v>50</v>
      </c>
      <c r="R18">
        <f t="shared" si="0"/>
        <v>2000000</v>
      </c>
      <c r="S18">
        <f t="shared" si="1"/>
        <v>88776.009331468827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64800.251237813543</v>
      </c>
      <c r="AC18">
        <f t="shared" si="2"/>
        <v>60613.671937680701</v>
      </c>
      <c r="AE18">
        <f t="shared" si="3"/>
        <v>0</v>
      </c>
      <c r="AF18">
        <f t="shared" si="4"/>
        <v>0</v>
      </c>
      <c r="AG18">
        <f t="shared" si="5"/>
        <v>-34.138542830509223</v>
      </c>
      <c r="AH18">
        <f t="shared" si="6"/>
        <v>-51431.298316698718</v>
      </c>
      <c r="AI18">
        <f t="shared" si="7"/>
        <v>-51465.436859529225</v>
      </c>
      <c r="AJ18">
        <f t="shared" si="8"/>
        <v>4186.579300132842</v>
      </c>
      <c r="AK18">
        <f t="shared" si="30"/>
        <v>4536.0175866469481</v>
      </c>
      <c r="AL18">
        <f t="shared" si="9"/>
        <v>-42742.839972749432</v>
      </c>
      <c r="AN18">
        <f t="shared" si="10"/>
        <v>0</v>
      </c>
      <c r="AO18">
        <f t="shared" si="11"/>
        <v>0</v>
      </c>
      <c r="AP18">
        <f t="shared" si="12"/>
        <v>-10.166993347747876</v>
      </c>
      <c r="AQ18">
        <f t="shared" si="13"/>
        <v>-15317.047082179535</v>
      </c>
      <c r="AR18">
        <f t="shared" si="14"/>
        <v>-15327.214075527283</v>
      </c>
      <c r="AS18">
        <f t="shared" si="15"/>
        <v>1246.8289612007043</v>
      </c>
      <c r="AT18">
        <f t="shared" si="16"/>
        <v>1350.8971621217552</v>
      </c>
      <c r="AU18">
        <f t="shared" si="17"/>
        <v>-12729.487952204823</v>
      </c>
      <c r="AW18">
        <v>15</v>
      </c>
      <c r="AX18">
        <f>IF(Z18&gt;0, (R18*SUMPRODUCT(K18:$K$98, X18:$X$98)-K18*$AZ$3)/Z18, 0)</f>
        <v>88776.009331468827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4.1016489000000003E-2</v>
      </c>
      <c r="Q19" s="5">
        <f t="shared" si="29"/>
        <v>50</v>
      </c>
      <c r="R19">
        <f t="shared" si="0"/>
        <v>2000000</v>
      </c>
      <c r="S19">
        <f t="shared" si="1"/>
        <v>85890.697112099646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60613.671937680701</v>
      </c>
      <c r="AC19">
        <f t="shared" si="2"/>
        <v>55651.870959738808</v>
      </c>
      <c r="AE19">
        <f t="shared" si="3"/>
        <v>0</v>
      </c>
      <c r="AF19">
        <f t="shared" si="4"/>
        <v>0</v>
      </c>
      <c r="AG19">
        <f t="shared" si="5"/>
        <v>-32.396914235720523</v>
      </c>
      <c r="AH19">
        <f t="shared" si="6"/>
        <v>-56009.726659344422</v>
      </c>
      <c r="AI19">
        <f t="shared" si="7"/>
        <v>-56042.123573580146</v>
      </c>
      <c r="AJ19">
        <f t="shared" si="8"/>
        <v>4961.8009779418935</v>
      </c>
      <c r="AK19">
        <f t="shared" si="30"/>
        <v>4242.9570356376498</v>
      </c>
      <c r="AL19">
        <f t="shared" si="9"/>
        <v>-46837.365560000602</v>
      </c>
      <c r="AN19">
        <f t="shared" si="10"/>
        <v>0</v>
      </c>
      <c r="AO19">
        <f t="shared" si="11"/>
        <v>0</v>
      </c>
      <c r="AP19">
        <f t="shared" si="12"/>
        <v>-8.6145616459459138</v>
      </c>
      <c r="AQ19">
        <f t="shared" si="13"/>
        <v>-14893.370386106211</v>
      </c>
      <c r="AR19">
        <f t="shared" si="14"/>
        <v>-14901.984947752158</v>
      </c>
      <c r="AS19">
        <f t="shared" si="15"/>
        <v>1319.3769038739599</v>
      </c>
      <c r="AT19">
        <f t="shared" si="16"/>
        <v>1128.2313703908087</v>
      </c>
      <c r="AU19">
        <f t="shared" si="17"/>
        <v>-12454.37667348739</v>
      </c>
      <c r="AW19">
        <v>16</v>
      </c>
      <c r="AX19">
        <f>IF(Z19&gt;0, (R19*SUMPRODUCT(K19:$K$98, X19:$X$98)-K19*$AZ$3)/Z19, 0)</f>
        <v>85890.697112099646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4.6435859000000003E-2</v>
      </c>
      <c r="Q20" s="5">
        <f t="shared" si="29"/>
        <v>50</v>
      </c>
      <c r="R20">
        <f t="shared" si="0"/>
        <v>2000000</v>
      </c>
      <c r="S20">
        <f t="shared" si="1"/>
        <v>81790.3187232903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55651.870959738808</v>
      </c>
      <c r="AC20">
        <f t="shared" si="2"/>
        <v>50004.256023844748</v>
      </c>
      <c r="AE20">
        <f t="shared" si="3"/>
        <v>0</v>
      </c>
      <c r="AF20">
        <f t="shared" si="4"/>
        <v>0</v>
      </c>
      <c r="AG20">
        <f t="shared" si="5"/>
        <v>-30.568566551878302</v>
      </c>
      <c r="AH20">
        <f t="shared" si="6"/>
        <v>-60175.14165940044</v>
      </c>
      <c r="AI20">
        <f t="shared" si="7"/>
        <v>-60205.710225952316</v>
      </c>
      <c r="AJ20">
        <f t="shared" si="8"/>
        <v>5647.6149358940602</v>
      </c>
      <c r="AK20">
        <f t="shared" si="30"/>
        <v>3895.6309671817171</v>
      </c>
      <c r="AL20">
        <f t="shared" si="9"/>
        <v>-50662.464322876542</v>
      </c>
      <c r="AN20">
        <f t="shared" si="10"/>
        <v>0</v>
      </c>
      <c r="AO20">
        <f t="shared" si="11"/>
        <v>0</v>
      </c>
      <c r="AP20">
        <f t="shared" si="12"/>
        <v>-7.2574923745968754</v>
      </c>
      <c r="AQ20">
        <f t="shared" si="13"/>
        <v>-14286.591783498297</v>
      </c>
      <c r="AR20">
        <f t="shared" si="14"/>
        <v>-14293.849275872893</v>
      </c>
      <c r="AS20">
        <f t="shared" si="15"/>
        <v>1340.8388732376482</v>
      </c>
      <c r="AT20">
        <f t="shared" si="16"/>
        <v>924.88838135681374</v>
      </c>
      <c r="AU20">
        <f t="shared" si="17"/>
        <v>-12028.122021278434</v>
      </c>
      <c r="AW20">
        <v>17</v>
      </c>
      <c r="AX20">
        <f>IF(Z20&gt;0, (R20*SUMPRODUCT(K20:$K$98, X20:$X$98)-K20*$AZ$3)/Z20, 0)</f>
        <v>81790.3187232903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5.1834316999999998E-2</v>
      </c>
      <c r="Q21" s="5">
        <f t="shared" si="29"/>
        <v>50</v>
      </c>
      <c r="R21">
        <f t="shared" si="0"/>
        <v>2000000</v>
      </c>
      <c r="S21">
        <f t="shared" si="1"/>
        <v>76665.423317243054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50004.256023844748</v>
      </c>
      <c r="AC21">
        <f t="shared" si="2"/>
        <v>43972.803035178804</v>
      </c>
      <c r="AE21">
        <f t="shared" si="3"/>
        <v>0</v>
      </c>
      <c r="AF21">
        <f t="shared" si="4"/>
        <v>0</v>
      </c>
      <c r="AG21">
        <f t="shared" si="5"/>
        <v>-28.678380117473861</v>
      </c>
      <c r="AH21">
        <f t="shared" si="6"/>
        <v>-63380.030755426269</v>
      </c>
      <c r="AI21">
        <f t="shared" si="7"/>
        <v>-63408.709135543744</v>
      </c>
      <c r="AJ21">
        <f t="shared" si="8"/>
        <v>6031.4529886659438</v>
      </c>
      <c r="AK21">
        <f t="shared" si="30"/>
        <v>3500.2979216691328</v>
      </c>
      <c r="AL21">
        <f t="shared" si="9"/>
        <v>-53876.958225208669</v>
      </c>
      <c r="AN21">
        <f t="shared" si="10"/>
        <v>0</v>
      </c>
      <c r="AO21">
        <f t="shared" si="11"/>
        <v>0</v>
      </c>
      <c r="AP21">
        <f t="shared" si="12"/>
        <v>-6.0792234736437223</v>
      </c>
      <c r="AQ21">
        <f t="shared" si="13"/>
        <v>-13435.255727497755</v>
      </c>
      <c r="AR21">
        <f t="shared" si="14"/>
        <v>-13441.334950971399</v>
      </c>
      <c r="AS21">
        <f t="shared" si="15"/>
        <v>1278.5432942405105</v>
      </c>
      <c r="AT21">
        <f t="shared" si="16"/>
        <v>741.9907680626593</v>
      </c>
      <c r="AU21">
        <f t="shared" si="17"/>
        <v>-11420.800888668229</v>
      </c>
      <c r="AW21">
        <v>18</v>
      </c>
      <c r="AX21">
        <f>IF(Z21&gt;0, (R21*SUMPRODUCT(K21:$K$98, X21:$X$98)-K21*$AZ$3)/Z21, 0)</f>
        <v>76665.423317243054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5.7772715000000002E-2</v>
      </c>
      <c r="Q22" s="5">
        <f t="shared" si="29"/>
        <v>50</v>
      </c>
      <c r="R22">
        <f t="shared" si="0"/>
        <v>2000000</v>
      </c>
      <c r="S22">
        <f t="shared" si="1"/>
        <v>70896.830540973562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43972.803035178804</v>
      </c>
      <c r="AC22">
        <f t="shared" si="2"/>
        <v>37908.206945924161</v>
      </c>
      <c r="AE22">
        <f t="shared" si="3"/>
        <v>0</v>
      </c>
      <c r="AF22">
        <f t="shared" si="4"/>
        <v>0</v>
      </c>
      <c r="AG22">
        <f t="shared" si="5"/>
        <v>-26.734768435110638</v>
      </c>
      <c r="AH22">
        <f t="shared" si="6"/>
        <v>-66273.115247539361</v>
      </c>
      <c r="AI22">
        <f t="shared" si="7"/>
        <v>-66299.850015974473</v>
      </c>
      <c r="AJ22">
        <f t="shared" si="8"/>
        <v>6064.5960892546427</v>
      </c>
      <c r="AK22">
        <f t="shared" si="30"/>
        <v>3078.0962124625166</v>
      </c>
      <c r="AL22">
        <f t="shared" si="9"/>
        <v>-57157.157714257315</v>
      </c>
      <c r="AN22">
        <f t="shared" si="10"/>
        <v>0</v>
      </c>
      <c r="AO22">
        <f t="shared" si="11"/>
        <v>0</v>
      </c>
      <c r="AP22">
        <f t="shared" si="12"/>
        <v>-5.0600160658421034</v>
      </c>
      <c r="AQ22">
        <f t="shared" si="13"/>
        <v>-12543.330184433171</v>
      </c>
      <c r="AR22">
        <f t="shared" si="14"/>
        <v>-12548.390200499012</v>
      </c>
      <c r="AS22">
        <f t="shared" si="15"/>
        <v>1147.8294161759284</v>
      </c>
      <c r="AT22">
        <f t="shared" si="16"/>
        <v>582.58280130877097</v>
      </c>
      <c r="AU22">
        <f t="shared" si="17"/>
        <v>-10817.977983014314</v>
      </c>
      <c r="AW22">
        <v>19</v>
      </c>
      <c r="AX22">
        <f>IF(Z22&gt;0, (R22*SUMPRODUCT(K22:$K$98, X22:$X$98)-K22*$AZ$3)/Z22, 0)</f>
        <v>70896.830540973562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6.4089452000000005E-2</v>
      </c>
      <c r="Q23" s="5">
        <f t="shared" si="29"/>
        <v>50</v>
      </c>
      <c r="R23">
        <f t="shared" si="0"/>
        <v>2000000</v>
      </c>
      <c r="S23">
        <f t="shared" si="1"/>
        <v>64526.576685961285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37908.206945924161</v>
      </c>
      <c r="AC23">
        <f t="shared" si="2"/>
        <v>31945.82286706521</v>
      </c>
      <c r="AE23">
        <f t="shared" si="3"/>
        <v>0</v>
      </c>
      <c r="AF23">
        <f t="shared" si="4"/>
        <v>0</v>
      </c>
      <c r="AG23">
        <f t="shared" si="5"/>
        <v>-24.754004092406394</v>
      </c>
      <c r="AH23">
        <f t="shared" si="6"/>
        <v>-68536.666334125548</v>
      </c>
      <c r="AI23">
        <f t="shared" si="7"/>
        <v>-68561.420338217955</v>
      </c>
      <c r="AJ23">
        <f t="shared" si="8"/>
        <v>5962.3840788589514</v>
      </c>
      <c r="AK23">
        <f t="shared" si="30"/>
        <v>2653.5744862146917</v>
      </c>
      <c r="AL23">
        <f t="shared" si="9"/>
        <v>-59945.461773144314</v>
      </c>
      <c r="AN23">
        <f t="shared" si="10"/>
        <v>0</v>
      </c>
      <c r="AO23">
        <f t="shared" si="11"/>
        <v>0</v>
      </c>
      <c r="AP23">
        <f t="shared" si="12"/>
        <v>-4.1831448646541656</v>
      </c>
      <c r="AQ23">
        <f t="shared" si="13"/>
        <v>-11581.916313250586</v>
      </c>
      <c r="AR23">
        <f t="shared" si="14"/>
        <v>-11586.099458115239</v>
      </c>
      <c r="AS23">
        <f t="shared" si="15"/>
        <v>1007.575026951931</v>
      </c>
      <c r="AT23">
        <f t="shared" si="16"/>
        <v>448.42387694326425</v>
      </c>
      <c r="AU23">
        <f t="shared" si="17"/>
        <v>-10130.100554220044</v>
      </c>
      <c r="AW23">
        <v>20</v>
      </c>
      <c r="AX23">
        <f>IF(Z23&gt;0, (R23*SUMPRODUCT(K23:$K$98, X23:$X$98)-K23*$AZ$3)/Z23, 0)</f>
        <v>64526.576685961285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7.1121990999999996E-2</v>
      </c>
      <c r="Q24" s="5">
        <f t="shared" si="29"/>
        <v>50</v>
      </c>
      <c r="R24">
        <f t="shared" si="0"/>
        <v>2000000</v>
      </c>
      <c r="S24">
        <f t="shared" si="1"/>
        <v>57680.152819698713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31945.82286706521</v>
      </c>
      <c r="AC24">
        <f t="shared" si="2"/>
        <v>26239.751290934473</v>
      </c>
      <c r="AE24">
        <f t="shared" si="3"/>
        <v>0</v>
      </c>
      <c r="AF24">
        <f t="shared" si="4"/>
        <v>0</v>
      </c>
      <c r="AG24">
        <f t="shared" si="5"/>
        <v>-22.745909995208237</v>
      </c>
      <c r="AH24">
        <f t="shared" si="6"/>
        <v>-70422.162250963622</v>
      </c>
      <c r="AI24">
        <f t="shared" si="7"/>
        <v>-70444.908160958832</v>
      </c>
      <c r="AJ24">
        <f t="shared" si="8"/>
        <v>5706.0715761307365</v>
      </c>
      <c r="AK24">
        <f t="shared" si="30"/>
        <v>2236.2076006945649</v>
      </c>
      <c r="AL24">
        <f t="shared" si="9"/>
        <v>-62502.628984133531</v>
      </c>
      <c r="AN24">
        <f t="shared" si="10"/>
        <v>0</v>
      </c>
      <c r="AO24">
        <f t="shared" si="11"/>
        <v>0</v>
      </c>
      <c r="AP24">
        <f t="shared" si="12"/>
        <v>-3.4319641290999949</v>
      </c>
      <c r="AQ24">
        <f t="shared" si="13"/>
        <v>-10625.485407701064</v>
      </c>
      <c r="AR24">
        <f t="shared" si="14"/>
        <v>-10628.917371830164</v>
      </c>
      <c r="AS24">
        <f t="shared" si="15"/>
        <v>860.94743940705007</v>
      </c>
      <c r="AT24">
        <f t="shared" si="16"/>
        <v>337.40502237199024</v>
      </c>
      <c r="AU24">
        <f t="shared" si="17"/>
        <v>-9430.5649100511237</v>
      </c>
      <c r="AW24">
        <v>21</v>
      </c>
      <c r="AX24">
        <f>IF(Z24&gt;0, (R24*SUMPRODUCT(K24:$K$98, X24:$X$98)-K24*$AZ$3)/Z24, 0)</f>
        <v>57680.152819698713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7.9233461000000005E-2</v>
      </c>
      <c r="Q25" s="5">
        <f t="shared" si="29"/>
        <v>50</v>
      </c>
      <c r="R25">
        <f t="shared" si="0"/>
        <v>2000000</v>
      </c>
      <c r="S25">
        <f t="shared" si="1"/>
        <v>50348.379550145888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26239.751290934473</v>
      </c>
      <c r="AC25">
        <f t="shared" si="2"/>
        <v>20860.555827090408</v>
      </c>
      <c r="AE25">
        <f t="shared" si="3"/>
        <v>0</v>
      </c>
      <c r="AF25">
        <f t="shared" si="4"/>
        <v>0</v>
      </c>
      <c r="AG25">
        <f t="shared" si="5"/>
        <v>-20.716213722741315</v>
      </c>
      <c r="AH25">
        <f t="shared" si="6"/>
        <v>-72089.486900593693</v>
      </c>
      <c r="AI25">
        <f t="shared" si="7"/>
        <v>-72110.203114316435</v>
      </c>
      <c r="AJ25">
        <f t="shared" si="8"/>
        <v>5379.1954638440657</v>
      </c>
      <c r="AK25">
        <f t="shared" si="30"/>
        <v>1836.7825903654134</v>
      </c>
      <c r="AL25">
        <f t="shared" si="9"/>
        <v>-64894.225060106954</v>
      </c>
      <c r="AN25">
        <f t="shared" si="10"/>
        <v>0</v>
      </c>
      <c r="AO25">
        <f t="shared" si="11"/>
        <v>0</v>
      </c>
      <c r="AP25">
        <f t="shared" si="12"/>
        <v>-2.7908197248504929</v>
      </c>
      <c r="AQ25">
        <f t="shared" si="13"/>
        <v>-9711.6569991586948</v>
      </c>
      <c r="AR25">
        <f t="shared" si="14"/>
        <v>-9714.4478188835456</v>
      </c>
      <c r="AS25">
        <f t="shared" si="15"/>
        <v>724.66740328337244</v>
      </c>
      <c r="AT25">
        <f t="shared" si="16"/>
        <v>247.44526929776495</v>
      </c>
      <c r="AU25">
        <f t="shared" si="17"/>
        <v>-8742.3351463024082</v>
      </c>
      <c r="AW25">
        <v>22</v>
      </c>
      <c r="AX25">
        <f>IF(Z25&gt;0, (R25*SUMPRODUCT(K25:$K$98, X25:$X$98)-K25*$AZ$3)/Z25, 0)</f>
        <v>50348.379550145888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8.7905784000000001E-2</v>
      </c>
      <c r="Q26" s="5">
        <f t="shared" si="29"/>
        <v>50</v>
      </c>
      <c r="R26">
        <f t="shared" si="0"/>
        <v>2000000</v>
      </c>
      <c r="S26">
        <f t="shared" si="1"/>
        <v>42361.692323449686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20860.555827090408</v>
      </c>
      <c r="AC26">
        <f t="shared" si="2"/>
        <v>15833.086277804039</v>
      </c>
      <c r="AE26">
        <f t="shared" si="3"/>
        <v>0</v>
      </c>
      <c r="AF26">
        <f t="shared" si="4"/>
        <v>0</v>
      </c>
      <c r="AG26">
        <f t="shared" si="5"/>
        <v>-18.687976576704767</v>
      </c>
      <c r="AH26">
        <f t="shared" si="6"/>
        <v>-72843.000352365343</v>
      </c>
      <c r="AI26">
        <f t="shared" si="7"/>
        <v>-72861.688328942051</v>
      </c>
      <c r="AJ26">
        <f t="shared" si="8"/>
        <v>5027.4695492863684</v>
      </c>
      <c r="AK26">
        <f t="shared" si="30"/>
        <v>1460.2389078963286</v>
      </c>
      <c r="AL26">
        <f t="shared" si="9"/>
        <v>-66373.979871759351</v>
      </c>
      <c r="AN26">
        <f t="shared" si="10"/>
        <v>0</v>
      </c>
      <c r="AO26">
        <f t="shared" si="11"/>
        <v>0</v>
      </c>
      <c r="AP26">
        <f t="shared" si="12"/>
        <v>-2.2478413675770899</v>
      </c>
      <c r="AQ26">
        <f t="shared" si="13"/>
        <v>-8761.7569969873857</v>
      </c>
      <c r="AR26">
        <f t="shared" si="14"/>
        <v>-8764.004838354962</v>
      </c>
      <c r="AS26">
        <f t="shared" si="15"/>
        <v>604.71790408850848</v>
      </c>
      <c r="AT26">
        <f t="shared" si="16"/>
        <v>175.64156345350787</v>
      </c>
      <c r="AU26">
        <f t="shared" si="17"/>
        <v>-7983.6453708129457</v>
      </c>
      <c r="AW26">
        <v>23</v>
      </c>
      <c r="AX26">
        <f>IF(Z26&gt;0, (R26*SUMPRODUCT(K26:$K$98, X26:$X$98)-K26*$AZ$3)/Z26, 0)</f>
        <v>42361.692323449686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9.7118048999999998E-2</v>
      </c>
      <c r="Q27" s="5">
        <f t="shared" si="29"/>
        <v>50</v>
      </c>
      <c r="R27">
        <f t="shared" si="0"/>
        <v>2000000</v>
      </c>
      <c r="S27">
        <f t="shared" si="1"/>
        <v>33721.483962199673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15833.086277804039</v>
      </c>
      <c r="AC27">
        <f t="shared" si="2"/>
        <v>11253.639503916929</v>
      </c>
      <c r="AE27">
        <f t="shared" si="3"/>
        <v>0</v>
      </c>
      <c r="AF27">
        <f t="shared" si="4"/>
        <v>0</v>
      </c>
      <c r="AG27">
        <f t="shared" si="5"/>
        <v>-16.686156986050456</v>
      </c>
      <c r="AH27">
        <f t="shared" si="6"/>
        <v>-72597.592995490631</v>
      </c>
      <c r="AI27">
        <f t="shared" si="7"/>
        <v>-72614.27915247668</v>
      </c>
      <c r="AJ27">
        <f t="shared" si="8"/>
        <v>4579.4467738871099</v>
      </c>
      <c r="AK27">
        <f t="shared" si="30"/>
        <v>1108.316039446283</v>
      </c>
      <c r="AL27">
        <f t="shared" si="9"/>
        <v>-66926.516339143302</v>
      </c>
      <c r="AN27">
        <f t="shared" si="10"/>
        <v>0</v>
      </c>
      <c r="AO27">
        <f t="shared" si="11"/>
        <v>0</v>
      </c>
      <c r="AP27">
        <f t="shared" si="12"/>
        <v>-1.7920151659113754</v>
      </c>
      <c r="AQ27">
        <f t="shared" si="13"/>
        <v>-7796.6417171635294</v>
      </c>
      <c r="AR27">
        <f t="shared" si="14"/>
        <v>-7798.4337323294403</v>
      </c>
      <c r="AS27">
        <f t="shared" si="15"/>
        <v>491.81115083300267</v>
      </c>
      <c r="AT27">
        <f t="shared" si="16"/>
        <v>119.02795550652885</v>
      </c>
      <c r="AU27">
        <f t="shared" si="17"/>
        <v>-7187.5946259899101</v>
      </c>
      <c r="AW27">
        <v>24</v>
      </c>
      <c r="AX27">
        <f>IF(Z27&gt;0, (R27*SUMPRODUCT(K27:$K$98, X27:$X$98)-K27*$AZ$3)/Z27, 0)</f>
        <v>33721.483962199673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0.107494799</v>
      </c>
      <c r="Q28" s="5">
        <f t="shared" si="29"/>
        <v>50</v>
      </c>
      <c r="R28">
        <f t="shared" si="0"/>
        <v>2000000</v>
      </c>
      <c r="S28">
        <f t="shared" si="1"/>
        <v>24417.31887836679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11253.639503916929</v>
      </c>
      <c r="AC28">
        <f t="shared" si="2"/>
        <v>7191.2033430929478</v>
      </c>
      <c r="AE28">
        <f t="shared" si="3"/>
        <v>0</v>
      </c>
      <c r="AF28">
        <f t="shared" si="4"/>
        <v>0</v>
      </c>
      <c r="AG28">
        <f t="shared" si="5"/>
        <v>-14.725620324892011</v>
      </c>
      <c r="AH28">
        <f t="shared" si="6"/>
        <v>-71747.003651917577</v>
      </c>
      <c r="AI28">
        <f t="shared" si="7"/>
        <v>-71761.729272242475</v>
      </c>
      <c r="AJ28">
        <f t="shared" si="8"/>
        <v>4062.4361608239815</v>
      </c>
      <c r="AK28">
        <f t="shared" si="30"/>
        <v>787.75476527418516</v>
      </c>
      <c r="AL28">
        <f t="shared" si="9"/>
        <v>-66911.538346144298</v>
      </c>
      <c r="AN28">
        <f t="shared" si="10"/>
        <v>0</v>
      </c>
      <c r="AO28">
        <f t="shared" si="11"/>
        <v>0</v>
      </c>
      <c r="AP28">
        <f t="shared" si="12"/>
        <v>-1.4120202715961307</v>
      </c>
      <c r="AQ28">
        <f t="shared" si="13"/>
        <v>-6879.7253594498188</v>
      </c>
      <c r="AR28">
        <f t="shared" si="14"/>
        <v>-6881.1373797214155</v>
      </c>
      <c r="AS28">
        <f t="shared" si="15"/>
        <v>389.54163455186648</v>
      </c>
      <c r="AT28">
        <f t="shared" si="16"/>
        <v>75.536763346623786</v>
      </c>
      <c r="AU28">
        <f t="shared" si="17"/>
        <v>-6416.0589818229237</v>
      </c>
      <c r="AW28">
        <v>25</v>
      </c>
      <c r="AX28">
        <f>IF(Z28&gt;0, (R28*SUMPRODUCT(K28:$K$98, X28:$X$98)-K28*$AZ$3)/Z28, 0)</f>
        <v>24417.31887836679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0.119195734</v>
      </c>
      <c r="Q29" s="5">
        <f t="shared" si="29"/>
        <v>50</v>
      </c>
      <c r="R29">
        <f t="shared" si="0"/>
        <v>2000000</v>
      </c>
      <c r="S29">
        <f t="shared" si="1"/>
        <v>14214.896187886037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7191.2033430929478</v>
      </c>
      <c r="AC29">
        <f t="shared" si="2"/>
        <v>3645.5900875177249</v>
      </c>
      <c r="AE29">
        <f t="shared" si="3"/>
        <v>0</v>
      </c>
      <c r="AF29">
        <f t="shared" si="4"/>
        <v>0</v>
      </c>
      <c r="AG29">
        <f t="shared" si="5"/>
        <v>-12.823132998412271</v>
      </c>
      <c r="AH29">
        <f t="shared" si="6"/>
        <v>-70209.244929232867</v>
      </c>
      <c r="AI29">
        <f t="shared" si="7"/>
        <v>-70222.068062231279</v>
      </c>
      <c r="AJ29">
        <f t="shared" si="8"/>
        <v>3545.6132555752229</v>
      </c>
      <c r="AK29">
        <f t="shared" si="30"/>
        <v>503.38423401650641</v>
      </c>
      <c r="AL29">
        <f t="shared" si="9"/>
        <v>-66173.070572639554</v>
      </c>
      <c r="AN29">
        <f t="shared" si="10"/>
        <v>0</v>
      </c>
      <c r="AO29">
        <f t="shared" si="11"/>
        <v>0</v>
      </c>
      <c r="AP29">
        <f t="shared" si="12"/>
        <v>-1.0978511394503476</v>
      </c>
      <c r="AQ29">
        <f t="shared" si="13"/>
        <v>-6010.9568819921478</v>
      </c>
      <c r="AR29">
        <f t="shared" si="14"/>
        <v>-6012.0547331315984</v>
      </c>
      <c r="AS29">
        <f t="shared" si="15"/>
        <v>303.55729392851822</v>
      </c>
      <c r="AT29">
        <f t="shared" si="16"/>
        <v>43.097186542851006</v>
      </c>
      <c r="AU29">
        <f t="shared" si="17"/>
        <v>-5665.4002526602289</v>
      </c>
      <c r="AW29">
        <v>26</v>
      </c>
      <c r="AX29">
        <f>IF(Z29&gt;0, (R29*SUMPRODUCT(K29:$K$98, X29:$X$98)-K29*$AZ$3)/Z29, 0)</f>
        <v>14214.896187886037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0.13258683600000001</v>
      </c>
      <c r="Q30" s="5">
        <f t="shared" si="29"/>
        <v>50</v>
      </c>
      <c r="R30">
        <f t="shared" si="0"/>
        <v>2000000</v>
      </c>
      <c r="S30">
        <f t="shared" si="1"/>
        <v>2780.9659712342827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3645.5900875177249</v>
      </c>
      <c r="AC30">
        <f t="shared" si="2"/>
        <v>611.51901255646226</v>
      </c>
      <c r="AE30">
        <f t="shared" si="3"/>
        <v>0</v>
      </c>
      <c r="AF30">
        <f t="shared" si="4"/>
        <v>0</v>
      </c>
      <c r="AG30">
        <f t="shared" si="5"/>
        <v>-10.994723036561471</v>
      </c>
      <c r="AH30">
        <f t="shared" si="6"/>
        <v>-68007.14527466704</v>
      </c>
      <c r="AI30">
        <f t="shared" si="7"/>
        <v>-68018.139997703605</v>
      </c>
      <c r="AJ30">
        <f t="shared" si="8"/>
        <v>3034.0710749612626</v>
      </c>
      <c r="AK30">
        <f t="shared" si="30"/>
        <v>255.19130612624076</v>
      </c>
      <c r="AL30">
        <f t="shared" si="9"/>
        <v>-64728.877616616104</v>
      </c>
      <c r="AN30">
        <f t="shared" si="10"/>
        <v>0</v>
      </c>
      <c r="AO30">
        <f t="shared" si="11"/>
        <v>0</v>
      </c>
      <c r="AP30">
        <f t="shared" si="12"/>
        <v>-0.84045715989029257</v>
      </c>
      <c r="AQ30">
        <f t="shared" si="13"/>
        <v>-5198.593177811299</v>
      </c>
      <c r="AR30">
        <f t="shared" si="14"/>
        <v>-5199.4336349711893</v>
      </c>
      <c r="AS30">
        <f t="shared" si="15"/>
        <v>231.93005863699574</v>
      </c>
      <c r="AT30">
        <f t="shared" si="16"/>
        <v>19.507299971298863</v>
      </c>
      <c r="AU30">
        <f t="shared" si="17"/>
        <v>-4947.9962763628946</v>
      </c>
      <c r="AW30">
        <v>27</v>
      </c>
      <c r="AX30">
        <f>IF(Z30&gt;0, (R30*SUMPRODUCT(K30:$K$98, X30:$X$98)-K30*$AZ$3)/Z30, 0)</f>
        <v>2780.9659712342827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0.14803979</v>
      </c>
      <c r="Q31" s="5">
        <f t="shared" si="29"/>
        <v>50</v>
      </c>
      <c r="R31">
        <f t="shared" si="0"/>
        <v>2000000</v>
      </c>
      <c r="S31">
        <f t="shared" si="1"/>
        <v>-10419.766360176292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611.51901255646226</v>
      </c>
      <c r="AC31">
        <f t="shared" si="2"/>
        <v>-1929.1404089772659</v>
      </c>
      <c r="AE31">
        <f t="shared" si="3"/>
        <v>0</v>
      </c>
      <c r="AF31">
        <f t="shared" si="4"/>
        <v>0</v>
      </c>
      <c r="AG31">
        <f t="shared" si="5"/>
        <v>-9.2571193167551336</v>
      </c>
      <c r="AH31">
        <f t="shared" si="6"/>
        <v>-65106.259577628902</v>
      </c>
      <c r="AI31">
        <f t="shared" si="7"/>
        <v>-65115.516696945655</v>
      </c>
      <c r="AJ31">
        <f t="shared" si="8"/>
        <v>2540.6594215337282</v>
      </c>
      <c r="AK31">
        <f t="shared" si="30"/>
        <v>42.806330878952359</v>
      </c>
      <c r="AL31">
        <f t="shared" si="9"/>
        <v>-62532.050944532974</v>
      </c>
      <c r="AN31">
        <f t="shared" si="10"/>
        <v>0</v>
      </c>
      <c r="AO31">
        <f t="shared" si="11"/>
        <v>0</v>
      </c>
      <c r="AP31">
        <f t="shared" si="12"/>
        <v>-0.63181382753324478</v>
      </c>
      <c r="AQ31">
        <f t="shared" si="13"/>
        <v>-4443.6107662198328</v>
      </c>
      <c r="AR31">
        <f t="shared" si="14"/>
        <v>-4444.2425800473666</v>
      </c>
      <c r="AS31">
        <f t="shared" si="15"/>
        <v>173.40424149791536</v>
      </c>
      <c r="AT31">
        <f t="shared" si="16"/>
        <v>2.9216034524188927</v>
      </c>
      <c r="AU31">
        <f t="shared" si="17"/>
        <v>-4267.916735097032</v>
      </c>
      <c r="AW31">
        <v>28</v>
      </c>
      <c r="AX31">
        <f>IF(Z31&gt;0, (R31*SUMPRODUCT(K31:$K$98, X31:$X$98)-K31*$AZ$3)/Z31, 0)</f>
        <v>-10419.766360176292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0.16585403400000001</v>
      </c>
      <c r="Q32" s="5">
        <f t="shared" si="29"/>
        <v>50</v>
      </c>
      <c r="R32">
        <f t="shared" si="0"/>
        <v>2000000</v>
      </c>
      <c r="S32">
        <f t="shared" si="1"/>
        <v>-26212.360663532076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-1929.1404089772659</v>
      </c>
      <c r="AC32">
        <f t="shared" si="2"/>
        <v>-3999.5960356635514</v>
      </c>
      <c r="AE32">
        <f t="shared" si="3"/>
        <v>0</v>
      </c>
      <c r="AF32">
        <f t="shared" si="4"/>
        <v>0</v>
      </c>
      <c r="AG32">
        <f t="shared" si="5"/>
        <v>-7.6292175416844206</v>
      </c>
      <c r="AH32">
        <f t="shared" si="6"/>
        <v>-61413.223276126519</v>
      </c>
      <c r="AI32">
        <f t="shared" si="7"/>
        <v>-61420.852493668201</v>
      </c>
      <c r="AJ32">
        <f t="shared" si="8"/>
        <v>2070.4556266862855</v>
      </c>
      <c r="AK32">
        <f t="shared" si="30"/>
        <v>-135.03982862840863</v>
      </c>
      <c r="AL32">
        <f t="shared" si="9"/>
        <v>-59485.436695610326</v>
      </c>
      <c r="AN32">
        <f t="shared" si="10"/>
        <v>0</v>
      </c>
      <c r="AO32">
        <f t="shared" si="11"/>
        <v>0</v>
      </c>
      <c r="AP32">
        <f t="shared" si="12"/>
        <v>-0.46491680109334238</v>
      </c>
      <c r="AQ32">
        <f t="shared" si="13"/>
        <v>-3742.4597154774619</v>
      </c>
      <c r="AR32">
        <f t="shared" si="14"/>
        <v>-3742.9246322785552</v>
      </c>
      <c r="AS32">
        <f t="shared" si="15"/>
        <v>126.1714719111514</v>
      </c>
      <c r="AT32">
        <f t="shared" si="16"/>
        <v>-8.2291905825314142</v>
      </c>
      <c r="AU32">
        <f t="shared" si="17"/>
        <v>-3624.9823509499352</v>
      </c>
      <c r="AW32">
        <v>29</v>
      </c>
      <c r="AX32">
        <f>IF(Z32&gt;0, (R32*SUMPRODUCT(K32:$K$98, X32:$X$98)-K32*$AZ$3)/Z32, 0)</f>
        <v>-26212.360663532076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0.18707617900000001</v>
      </c>
      <c r="Q33" s="5">
        <f t="shared" si="29"/>
        <v>50</v>
      </c>
      <c r="R33">
        <f t="shared" si="0"/>
        <v>2000000</v>
      </c>
      <c r="S33">
        <f t="shared" si="1"/>
        <v>-45898.306595285409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-3999.5960356635514</v>
      </c>
      <c r="AC33">
        <f t="shared" si="2"/>
        <v>-5623.1672337003347</v>
      </c>
      <c r="AE33">
        <f t="shared" si="3"/>
        <v>0</v>
      </c>
      <c r="AF33">
        <f t="shared" si="4"/>
        <v>0</v>
      </c>
      <c r="AG33">
        <f t="shared" si="5"/>
        <v>-6.1256804998094809</v>
      </c>
      <c r="AH33">
        <f t="shared" si="6"/>
        <v>-57089.794658323786</v>
      </c>
      <c r="AI33">
        <f t="shared" si="7"/>
        <v>-57095.920338823598</v>
      </c>
      <c r="AJ33">
        <f t="shared" si="8"/>
        <v>1623.5711980367832</v>
      </c>
      <c r="AK33">
        <f t="shared" si="30"/>
        <v>-279.97172249644865</v>
      </c>
      <c r="AL33">
        <f t="shared" si="9"/>
        <v>-55752.320863283261</v>
      </c>
      <c r="AN33">
        <f t="shared" si="10"/>
        <v>0</v>
      </c>
      <c r="AO33">
        <f t="shared" si="11"/>
        <v>0</v>
      </c>
      <c r="AP33">
        <f t="shared" si="12"/>
        <v>-0.33329711998300304</v>
      </c>
      <c r="AQ33">
        <f t="shared" si="13"/>
        <v>-3106.2449536230542</v>
      </c>
      <c r="AR33">
        <f t="shared" si="14"/>
        <v>-3106.5782507430372</v>
      </c>
      <c r="AS33">
        <f t="shared" si="15"/>
        <v>88.338202491926211</v>
      </c>
      <c r="AT33">
        <f t="shared" si="16"/>
        <v>-15.233208585992868</v>
      </c>
      <c r="AU33">
        <f t="shared" si="17"/>
        <v>-3033.4732568371037</v>
      </c>
      <c r="AW33">
        <v>30</v>
      </c>
      <c r="AX33">
        <f>IF(Z33&gt;0, (R33*SUMPRODUCT(K33:$K$98, X33:$X$98)-K33*$AZ$3)/Z33, 0)</f>
        <v>-45898.306595285409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0.21155222800000001</v>
      </c>
      <c r="Q34" s="5">
        <f t="shared" si="29"/>
        <v>50</v>
      </c>
      <c r="R34">
        <f t="shared" si="0"/>
        <v>2000000</v>
      </c>
      <c r="S34">
        <f t="shared" si="1"/>
        <v>-71694.614770572502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-5623.1672337003347</v>
      </c>
      <c r="AC34">
        <f t="shared" si="2"/>
        <v>-6837.5474396085056</v>
      </c>
      <c r="AE34">
        <f t="shared" si="3"/>
        <v>0</v>
      </c>
      <c r="AF34">
        <f t="shared" si="4"/>
        <v>0</v>
      </c>
      <c r="AG34">
        <f t="shared" si="5"/>
        <v>-4.7685223370605367</v>
      </c>
      <c r="AH34">
        <f t="shared" si="6"/>
        <v>-51836.054310033978</v>
      </c>
      <c r="AI34">
        <f t="shared" si="7"/>
        <v>-51840.822832371035</v>
      </c>
      <c r="AJ34">
        <f t="shared" si="8"/>
        <v>1214.3802059081709</v>
      </c>
      <c r="AK34">
        <f t="shared" si="30"/>
        <v>-393.62170635902345</v>
      </c>
      <c r="AL34">
        <f t="shared" si="9"/>
        <v>-51020.064332821887</v>
      </c>
      <c r="AN34">
        <f t="shared" si="10"/>
        <v>0</v>
      </c>
      <c r="AO34">
        <f t="shared" si="11"/>
        <v>0</v>
      </c>
      <c r="AP34">
        <f t="shared" si="12"/>
        <v>-0.2316557147007012</v>
      </c>
      <c r="AQ34">
        <f t="shared" si="13"/>
        <v>-2518.2052970852719</v>
      </c>
      <c r="AR34">
        <f t="shared" si="14"/>
        <v>-2518.4369527999725</v>
      </c>
      <c r="AS34">
        <f t="shared" si="15"/>
        <v>58.994819491913113</v>
      </c>
      <c r="AT34">
        <f t="shared" si="16"/>
        <v>-19.122216750381877</v>
      </c>
      <c r="AU34">
        <f t="shared" si="17"/>
        <v>-2478.5643500584415</v>
      </c>
      <c r="AW34">
        <v>31</v>
      </c>
      <c r="AX34">
        <f>IF(Z34&gt;0, (R34*SUMPRODUCT(K34:$K$98, X34:$X$98)-K34*$AZ$3)/Z34, 0)</f>
        <v>-71694.614770572502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0.23965956799999999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-107134.64793805369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-6837.5474396085056</v>
      </c>
      <c r="AC35">
        <f t="shared" ref="AC35:AC66" si="33">S35*Z35</f>
        <v>-7666.5877833769218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-3.5780151103916533</v>
      </c>
      <c r="AH35">
        <f t="shared" ref="AH35:AH66" si="37">-X35*R35</f>
        <v>-45712.880131931146</v>
      </c>
      <c r="AI35">
        <f t="shared" ref="AI35:AI66" si="38">SUM(AE35:AH35)</f>
        <v>-45716.458147041536</v>
      </c>
      <c r="AJ35">
        <f t="shared" ref="AJ35:AJ66" si="39">AB35-AC35</f>
        <v>829.04034376841628</v>
      </c>
      <c r="AK35">
        <f t="shared" si="30"/>
        <v>-478.62832077259543</v>
      </c>
      <c r="AL35">
        <f t="shared" ref="AL35:AL66" si="40">SUM(AI35:AK35)</f>
        <v>-45366.046124045715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-0.1551970080748151</v>
      </c>
      <c r="AQ35">
        <f t="shared" ref="AQ35:AQ66" si="44">AH35*$K35</f>
        <v>-1982.8038753536177</v>
      </c>
      <c r="AR35">
        <f t="shared" ref="AR35:AR66" si="45">AI35*$K35</f>
        <v>-1982.9590723616925</v>
      </c>
      <c r="AS35">
        <f t="shared" ref="AS35:AS66" si="46">AJ35*$K35</f>
        <v>35.959764550041442</v>
      </c>
      <c r="AT35">
        <f t="shared" ref="AT35:AT66" si="47">AK35*$K35</f>
        <v>-20.760584031085529</v>
      </c>
      <c r="AU35">
        <f t="shared" ref="AU35:AU66" si="48">AL35*$K35</f>
        <v>-1967.7598918427366</v>
      </c>
      <c r="AW35">
        <v>32</v>
      </c>
      <c r="AX35">
        <f>IF(Z35&gt;0, (R35*SUMPRODUCT(K35:$K$98, X35:$X$98)-K35*$AZ$3)/Z35, 0)</f>
        <v>-107134.64793805369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0.27212731099999998</v>
      </c>
      <c r="Q36" s="5">
        <f t="shared" si="29"/>
        <v>50</v>
      </c>
      <c r="R36">
        <f t="shared" si="31"/>
        <v>2000000</v>
      </c>
      <c r="S36">
        <f t="shared" si="32"/>
        <v>-158478.11210963983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-7666.5877833769218</v>
      </c>
      <c r="AC36">
        <f t="shared" si="33"/>
        <v>-8141.2086646976259</v>
      </c>
      <c r="AE36">
        <f t="shared" si="34"/>
        <v>0</v>
      </c>
      <c r="AF36">
        <f t="shared" si="35"/>
        <v>0</v>
      </c>
      <c r="AG36">
        <f t="shared" si="36"/>
        <v>-2.5685593285794881</v>
      </c>
      <c r="AH36">
        <f t="shared" si="37"/>
        <v>-38947.025228329949</v>
      </c>
      <c r="AI36">
        <f t="shared" si="38"/>
        <v>-38949.59378765853</v>
      </c>
      <c r="AJ36">
        <f t="shared" si="39"/>
        <v>474.62088132070403</v>
      </c>
      <c r="AK36">
        <f t="shared" si="30"/>
        <v>-536.66114483638455</v>
      </c>
      <c r="AL36">
        <f t="shared" si="40"/>
        <v>-39011.634051174209</v>
      </c>
      <c r="AN36">
        <f t="shared" si="41"/>
        <v>0</v>
      </c>
      <c r="AO36">
        <f t="shared" si="42"/>
        <v>0</v>
      </c>
      <c r="AP36">
        <f t="shared" si="43"/>
        <v>-9.9474726349484122E-2</v>
      </c>
      <c r="AQ36">
        <f t="shared" si="44"/>
        <v>-1508.3337315230253</v>
      </c>
      <c r="AR36">
        <f t="shared" si="45"/>
        <v>-1508.433206249375</v>
      </c>
      <c r="AS36">
        <f t="shared" si="46"/>
        <v>18.381036312382356</v>
      </c>
      <c r="AT36">
        <f t="shared" si="47"/>
        <v>-20.783721026418238</v>
      </c>
      <c r="AU36">
        <f t="shared" si="48"/>
        <v>-1510.8358909634107</v>
      </c>
      <c r="AW36">
        <v>33</v>
      </c>
      <c r="AX36">
        <f>IF(Z36&gt;0, (R36*SUMPRODUCT(K36:$K$98, X36:$X$98)-K36*$AZ$3)/Z36, 0)</f>
        <v>-158478.11210963983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31"/>
        <v>2000000</v>
      </c>
      <c r="S37">
        <f t="shared" si="32"/>
        <v>-237138.59296086867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-8141.2086646976259</v>
      </c>
      <c r="AC37">
        <f t="shared" si="33"/>
        <v>-8302.9504372626961</v>
      </c>
      <c r="AE37">
        <f t="shared" si="34"/>
        <v>0</v>
      </c>
      <c r="AF37">
        <f t="shared" si="35"/>
        <v>0</v>
      </c>
      <c r="AG37">
        <f t="shared" si="36"/>
        <v>-1.7506535595057704</v>
      </c>
      <c r="AH37">
        <f t="shared" si="37"/>
        <v>-31688.807031516906</v>
      </c>
      <c r="AI37">
        <f t="shared" si="38"/>
        <v>-31690.557685076412</v>
      </c>
      <c r="AJ37">
        <f t="shared" si="39"/>
        <v>161.74177256507028</v>
      </c>
      <c r="AK37">
        <f t="shared" si="30"/>
        <v>-569.88460652883384</v>
      </c>
      <c r="AL37">
        <f t="shared" si="40"/>
        <v>-32098.700519040176</v>
      </c>
      <c r="AN37">
        <f t="shared" si="41"/>
        <v>0</v>
      </c>
      <c r="AO37">
        <f t="shared" si="42"/>
        <v>0</v>
      </c>
      <c r="AP37">
        <f t="shared" si="43"/>
        <v>-6.0534831803420806E-2</v>
      </c>
      <c r="AQ37">
        <f t="shared" si="44"/>
        <v>-1095.7488380770699</v>
      </c>
      <c r="AR37">
        <f t="shared" si="45"/>
        <v>-1095.8093729088735</v>
      </c>
      <c r="AS37">
        <f t="shared" si="46"/>
        <v>5.592774735269602</v>
      </c>
      <c r="AT37">
        <f t="shared" si="47"/>
        <v>-19.705708543111609</v>
      </c>
      <c r="AU37">
        <f t="shared" si="48"/>
        <v>-1109.9223067167154</v>
      </c>
      <c r="AW37">
        <v>34</v>
      </c>
      <c r="AX37">
        <f>IF(Z37&gt;0, (R37*SUMPRODUCT(K37:$K$98, X37:$X$98)-K37*$AZ$3)/Z37, 0)</f>
        <v>-237138.59296086867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0.34883407700000002</v>
      </c>
      <c r="Q38" s="5">
        <f t="shared" si="60"/>
        <v>50</v>
      </c>
      <c r="R38">
        <f t="shared" si="31"/>
        <v>2000000</v>
      </c>
      <c r="S38">
        <f t="shared" si="32"/>
        <v>-365108.30535706761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-8302.9504372626961</v>
      </c>
      <c r="AC38">
        <f t="shared" si="33"/>
        <v>-8196.3850262701653</v>
      </c>
      <c r="AE38">
        <f t="shared" si="34"/>
        <v>0</v>
      </c>
      <c r="AF38">
        <f t="shared" si="35"/>
        <v>0</v>
      </c>
      <c r="AG38">
        <f t="shared" si="36"/>
        <v>-1.1224594053337527</v>
      </c>
      <c r="AH38">
        <f t="shared" si="37"/>
        <v>-24427.504743078403</v>
      </c>
      <c r="AI38">
        <f t="shared" si="38"/>
        <v>-24428.627202483738</v>
      </c>
      <c r="AJ38">
        <f t="shared" si="39"/>
        <v>-106.56541099253081</v>
      </c>
      <c r="AK38">
        <f t="shared" si="30"/>
        <v>-581.20653060838879</v>
      </c>
      <c r="AL38">
        <f t="shared" si="40"/>
        <v>-25116.399144084658</v>
      </c>
      <c r="AN38">
        <f t="shared" si="41"/>
        <v>0</v>
      </c>
      <c r="AO38">
        <f t="shared" si="42"/>
        <v>0</v>
      </c>
      <c r="AP38">
        <f t="shared" si="43"/>
        <v>-3.4654349381151833E-2</v>
      </c>
      <c r="AQ38">
        <f t="shared" si="44"/>
        <v>-754.16472066059089</v>
      </c>
      <c r="AR38">
        <f t="shared" si="45"/>
        <v>-754.19937500997207</v>
      </c>
      <c r="AS38">
        <f t="shared" si="46"/>
        <v>-3.2900566086691891</v>
      </c>
      <c r="AT38">
        <f t="shared" si="47"/>
        <v>-17.943931048732569</v>
      </c>
      <c r="AU38">
        <f t="shared" si="48"/>
        <v>-775.4333626673739</v>
      </c>
      <c r="AW38">
        <v>35</v>
      </c>
      <c r="AX38">
        <f>IF(Z38&gt;0, (R38*SUMPRODUCT(K38:$K$98, X38:$X$98)-K38*$AZ$3)/Z38, 0)</f>
        <v>-365108.30535706761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0.39293336200000001</v>
      </c>
      <c r="Q39" s="5">
        <f t="shared" si="60"/>
        <v>50</v>
      </c>
      <c r="R39">
        <f t="shared" si="31"/>
        <v>2000000</v>
      </c>
      <c r="S39">
        <f t="shared" si="32"/>
        <v>-587679.34550054208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-8196.3850262701653</v>
      </c>
      <c r="AC39">
        <f t="shared" si="33"/>
        <v>-7877.0548816900373</v>
      </c>
      <c r="AE39">
        <f t="shared" si="34"/>
        <v>0</v>
      </c>
      <c r="AF39">
        <f t="shared" si="35"/>
        <v>0</v>
      </c>
      <c r="AG39">
        <f t="shared" si="36"/>
        <v>-0.67018306343410294</v>
      </c>
      <c r="AH39">
        <f t="shared" si="37"/>
        <v>-17642.069913852487</v>
      </c>
      <c r="AI39">
        <f t="shared" si="38"/>
        <v>-17642.740096915921</v>
      </c>
      <c r="AJ39">
        <f t="shared" si="39"/>
        <v>-319.33014458012804</v>
      </c>
      <c r="AK39">
        <f t="shared" si="30"/>
        <v>-573.74695183891163</v>
      </c>
      <c r="AL39">
        <f t="shared" si="40"/>
        <v>-18535.817193334959</v>
      </c>
      <c r="AN39">
        <f t="shared" si="41"/>
        <v>0</v>
      </c>
      <c r="AO39">
        <f t="shared" si="42"/>
        <v>0</v>
      </c>
      <c r="AP39">
        <f t="shared" si="43"/>
        <v>-1.8474067747394376E-2</v>
      </c>
      <c r="AQ39">
        <f t="shared" si="44"/>
        <v>-486.31607179495029</v>
      </c>
      <c r="AR39">
        <f t="shared" si="45"/>
        <v>-486.33454586269767</v>
      </c>
      <c r="AS39">
        <f t="shared" si="46"/>
        <v>-8.8025601460735654</v>
      </c>
      <c r="AT39">
        <f t="shared" si="47"/>
        <v>-15.815738469755113</v>
      </c>
      <c r="AU39">
        <f t="shared" si="48"/>
        <v>-510.95284447852629</v>
      </c>
      <c r="AW39">
        <v>36</v>
      </c>
      <c r="AX39">
        <f>IF(Z39&gt;0, (R39*SUMPRODUCT(K39:$K$98, X39:$X$98)-K39*$AZ$3)/Z39, 0)</f>
        <v>-587679.34550054208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0.441408258</v>
      </c>
      <c r="Q40" s="5">
        <f t="shared" si="60"/>
        <v>50</v>
      </c>
      <c r="R40">
        <f t="shared" si="31"/>
        <v>2000000</v>
      </c>
      <c r="S40">
        <f t="shared" si="32"/>
        <v>-1007038.5611534328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-7877.0548816900373</v>
      </c>
      <c r="AC40">
        <f t="shared" si="33"/>
        <v>-7404.8933952343496</v>
      </c>
      <c r="AE40">
        <f t="shared" si="34"/>
        <v>0</v>
      </c>
      <c r="AF40">
        <f t="shared" si="35"/>
        <v>0</v>
      </c>
      <c r="AG40">
        <f t="shared" si="36"/>
        <v>-0.36765689422821102</v>
      </c>
      <c r="AH40">
        <f t="shared" si="37"/>
        <v>-11832.973542862035</v>
      </c>
      <c r="AI40">
        <f t="shared" si="38"/>
        <v>-11833.341199756263</v>
      </c>
      <c r="AJ40">
        <f t="shared" si="39"/>
        <v>-472.16148645568774</v>
      </c>
      <c r="AK40">
        <f t="shared" ref="AK40:AK71" si="61">G40*SUM(AB40:AB40, AE40:AF40)</f>
        <v>-551.39384171830261</v>
      </c>
      <c r="AL40">
        <f t="shared" si="40"/>
        <v>-12856.896527930254</v>
      </c>
      <c r="AN40">
        <f t="shared" si="41"/>
        <v>0</v>
      </c>
      <c r="AO40">
        <f t="shared" si="42"/>
        <v>0</v>
      </c>
      <c r="AP40">
        <f t="shared" si="43"/>
        <v>-9.048858042293835E-3</v>
      </c>
      <c r="AQ40">
        <f t="shared" si="44"/>
        <v>-291.23593080540485</v>
      </c>
      <c r="AR40">
        <f t="shared" si="45"/>
        <v>-291.24497966344711</v>
      </c>
      <c r="AS40">
        <f t="shared" si="46"/>
        <v>-11.620949670874207</v>
      </c>
      <c r="AT40">
        <f t="shared" si="47"/>
        <v>-13.57103505315175</v>
      </c>
      <c r="AU40">
        <f t="shared" si="48"/>
        <v>-316.4369643874731</v>
      </c>
      <c r="AW40">
        <v>37</v>
      </c>
      <c r="AX40">
        <f>IF(Z40&gt;0, (R40*SUMPRODUCT(K40:$K$98, X40:$X$98)-K40*$AZ$3)/Z40, 0)</f>
        <v>-1007038.5611534328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0.49593942699999999</v>
      </c>
      <c r="Q41" s="5">
        <f t="shared" si="60"/>
        <v>50</v>
      </c>
      <c r="R41">
        <f t="shared" si="31"/>
        <v>2000000</v>
      </c>
      <c r="S41">
        <f t="shared" si="32"/>
        <v>-1882890.8678048418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-7404.8933952343496</v>
      </c>
      <c r="AC41">
        <f t="shared" si="33"/>
        <v>-6840.3457918873974</v>
      </c>
      <c r="AE41">
        <f t="shared" si="34"/>
        <v>0</v>
      </c>
      <c r="AF41">
        <f t="shared" si="35"/>
        <v>0</v>
      </c>
      <c r="AG41">
        <f t="shared" si="36"/>
        <v>-0.18164477582979033</v>
      </c>
      <c r="AH41">
        <f t="shared" si="37"/>
        <v>-7293.421978245543</v>
      </c>
      <c r="AI41">
        <f t="shared" si="38"/>
        <v>-7293.6036230213731</v>
      </c>
      <c r="AJ41">
        <f t="shared" si="39"/>
        <v>-564.5476033469522</v>
      </c>
      <c r="AK41">
        <f t="shared" si="61"/>
        <v>-518.3425376664045</v>
      </c>
      <c r="AL41">
        <f t="shared" si="40"/>
        <v>-8376.4937640347307</v>
      </c>
      <c r="AN41">
        <f t="shared" si="41"/>
        <v>0</v>
      </c>
      <c r="AO41">
        <f t="shared" si="42"/>
        <v>0</v>
      </c>
      <c r="AP41">
        <f t="shared" si="43"/>
        <v>-3.9916821333672772E-3</v>
      </c>
      <c r="AQ41">
        <f t="shared" si="44"/>
        <v>-160.27448116069809</v>
      </c>
      <c r="AR41">
        <f t="shared" si="45"/>
        <v>-160.27847284283146</v>
      </c>
      <c r="AS41">
        <f t="shared" si="46"/>
        <v>-12.406052260082479</v>
      </c>
      <c r="AT41">
        <f t="shared" si="47"/>
        <v>-11.390686228741567</v>
      </c>
      <c r="AU41">
        <f t="shared" si="48"/>
        <v>-184.07521133165554</v>
      </c>
      <c r="AW41">
        <v>38</v>
      </c>
      <c r="AX41">
        <f>IF(Z41&gt;0, (R41*SUMPRODUCT(K41:$K$98, X41:$X$98)-K41*$AZ$3)/Z41, 0)</f>
        <v>-1882890.8678048418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0.55722270799999996</v>
      </c>
      <c r="Q42" s="5">
        <f t="shared" si="60"/>
        <v>50</v>
      </c>
      <c r="R42">
        <f t="shared" si="31"/>
        <v>2000000</v>
      </c>
      <c r="S42">
        <f t="shared" si="32"/>
        <v>-3966664.707333589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-6840.3457918873974</v>
      </c>
      <c r="AC42">
        <f t="shared" si="33"/>
        <v>-6236.5278318406336</v>
      </c>
      <c r="AE42">
        <f t="shared" si="34"/>
        <v>0</v>
      </c>
      <c r="AF42">
        <f t="shared" si="35"/>
        <v>0</v>
      </c>
      <c r="AG42">
        <f t="shared" si="36"/>
        <v>-7.8611734189563728E-2</v>
      </c>
      <c r="AH42">
        <f t="shared" si="37"/>
        <v>-4048.6637552771481</v>
      </c>
      <c r="AI42">
        <f t="shared" si="38"/>
        <v>-4048.7423670113376</v>
      </c>
      <c r="AJ42">
        <f t="shared" si="39"/>
        <v>-603.8179600467638</v>
      </c>
      <c r="AK42">
        <f t="shared" si="61"/>
        <v>-478.82420543211788</v>
      </c>
      <c r="AL42">
        <f t="shared" si="40"/>
        <v>-5131.3845324902195</v>
      </c>
      <c r="AN42">
        <f t="shared" si="41"/>
        <v>0</v>
      </c>
      <c r="AO42">
        <f t="shared" si="42"/>
        <v>0</v>
      </c>
      <c r="AP42">
        <f t="shared" si="43"/>
        <v>-1.5424190930388155E-3</v>
      </c>
      <c r="AQ42">
        <f t="shared" si="44"/>
        <v>-79.43771170821897</v>
      </c>
      <c r="AR42">
        <f t="shared" si="45"/>
        <v>-79.439254127311997</v>
      </c>
      <c r="AS42">
        <f t="shared" si="46"/>
        <v>-11.847345181955282</v>
      </c>
      <c r="AT42">
        <f t="shared" si="47"/>
        <v>-9.394877295121244</v>
      </c>
      <c r="AU42">
        <f t="shared" si="48"/>
        <v>-100.68147660438854</v>
      </c>
      <c r="AW42">
        <v>39</v>
      </c>
      <c r="AX42">
        <f>IF(Z42&gt;0, (R42*SUMPRODUCT(K42:$K$98, X42:$X$98)-K42*$AZ$3)/Z42, 0)</f>
        <v>-3966664.707333589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0.62633703200000002</v>
      </c>
      <c r="Q43" s="5">
        <f t="shared" si="60"/>
        <v>50</v>
      </c>
      <c r="R43">
        <f t="shared" si="31"/>
        <v>2000000</v>
      </c>
      <c r="S43">
        <f t="shared" si="32"/>
        <v>-9853269.471092293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-6236.5278318406336</v>
      </c>
      <c r="AC43">
        <f t="shared" si="33"/>
        <v>-5633.740149613619</v>
      </c>
      <c r="AE43">
        <f t="shared" si="34"/>
        <v>0</v>
      </c>
      <c r="AF43">
        <f t="shared" si="35"/>
        <v>0</v>
      </c>
      <c r="AG43">
        <f t="shared" si="36"/>
        <v>-2.8588176575003819E-2</v>
      </c>
      <c r="AH43">
        <f t="shared" si="37"/>
        <v>-1969.4976109065708</v>
      </c>
      <c r="AI43">
        <f t="shared" si="38"/>
        <v>-1969.5261990831459</v>
      </c>
      <c r="AJ43">
        <f t="shared" si="39"/>
        <v>-602.78768222701456</v>
      </c>
      <c r="AK43">
        <f t="shared" si="61"/>
        <v>-436.55694822884436</v>
      </c>
      <c r="AL43">
        <f t="shared" si="40"/>
        <v>-3008.8708295390047</v>
      </c>
      <c r="AN43">
        <f t="shared" si="41"/>
        <v>0</v>
      </c>
      <c r="AO43">
        <f t="shared" si="42"/>
        <v>0</v>
      </c>
      <c r="AP43">
        <f t="shared" si="43"/>
        <v>-5.0082205828068187E-4</v>
      </c>
      <c r="AQ43">
        <f t="shared" si="44"/>
        <v>-34.50264988693084</v>
      </c>
      <c r="AR43">
        <f t="shared" si="45"/>
        <v>-34.503150708989125</v>
      </c>
      <c r="AS43">
        <f t="shared" si="46"/>
        <v>-10.559937844484043</v>
      </c>
      <c r="AT43">
        <f t="shared" si="47"/>
        <v>-7.6478242253431903</v>
      </c>
      <c r="AU43">
        <f t="shared" si="48"/>
        <v>-52.710912778816351</v>
      </c>
      <c r="AW43">
        <v>40</v>
      </c>
      <c r="AX43">
        <f>IF(Z43&gt;0, (R43*SUMPRODUCT(K43:$K$98, X43:$X$98)-K43*$AZ$3)/Z43, 0)</f>
        <v>-9853269.471092293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0.70099715600000001</v>
      </c>
      <c r="Q44" s="5">
        <f t="shared" si="60"/>
        <v>50</v>
      </c>
      <c r="R44">
        <f t="shared" si="31"/>
        <v>2000000</v>
      </c>
      <c r="S44">
        <f t="shared" si="32"/>
        <v>-30616518.937560376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-5633.740149613619</v>
      </c>
      <c r="AC44">
        <f t="shared" si="33"/>
        <v>-5059.1129834869489</v>
      </c>
      <c r="AE44">
        <f t="shared" si="34"/>
        <v>0</v>
      </c>
      <c r="AF44">
        <f t="shared" si="35"/>
        <v>0</v>
      </c>
      <c r="AG44">
        <f t="shared" si="36"/>
        <v>-8.2620643349502806E-3</v>
      </c>
      <c r="AH44">
        <f t="shared" si="37"/>
        <v>-801.60921897213996</v>
      </c>
      <c r="AI44">
        <f t="shared" si="38"/>
        <v>-801.61748103647494</v>
      </c>
      <c r="AJ44">
        <f t="shared" si="39"/>
        <v>-574.62716612667009</v>
      </c>
      <c r="AK44">
        <f t="shared" si="61"/>
        <v>-394.36181047295338</v>
      </c>
      <c r="AL44">
        <f t="shared" si="40"/>
        <v>-1770.6064576360986</v>
      </c>
      <c r="AN44">
        <f t="shared" si="41"/>
        <v>0</v>
      </c>
      <c r="AO44">
        <f t="shared" si="42"/>
        <v>0</v>
      </c>
      <c r="AP44">
        <f t="shared" si="43"/>
        <v>-1.2923124926879533E-4</v>
      </c>
      <c r="AQ44">
        <f t="shared" si="44"/>
        <v>-12.53838708988658</v>
      </c>
      <c r="AR44">
        <f t="shared" si="45"/>
        <v>-12.53851632113585</v>
      </c>
      <c r="AS44">
        <f t="shared" si="46"/>
        <v>-8.9880426406512655</v>
      </c>
      <c r="AT44">
        <f t="shared" si="47"/>
        <v>-6.1684183716333107</v>
      </c>
      <c r="AU44">
        <f t="shared" si="48"/>
        <v>-27.694977333420429</v>
      </c>
      <c r="AW44">
        <v>41</v>
      </c>
      <c r="AX44">
        <f>IF(Z44&gt;0, (R44*SUMPRODUCT(K44:$K$98, X44:$X$98)-K44*$AZ$3)/Z44, 0)</f>
        <v>-30616518.937560376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0.77900909500000004</v>
      </c>
      <c r="Q45" s="5">
        <f t="shared" si="60"/>
        <v>50</v>
      </c>
      <c r="R45">
        <f t="shared" si="31"/>
        <v>2000000</v>
      </c>
      <c r="S45">
        <f t="shared" si="32"/>
        <v>-129868414.29762837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-5059.1129834869489</v>
      </c>
      <c r="AC45">
        <f t="shared" si="33"/>
        <v>-4527.7854634218347</v>
      </c>
      <c r="AE45">
        <f t="shared" si="34"/>
        <v>0</v>
      </c>
      <c r="AF45">
        <f t="shared" si="35"/>
        <v>0</v>
      </c>
      <c r="AG45">
        <f t="shared" si="36"/>
        <v>-1.7432204311993822E-3</v>
      </c>
      <c r="AH45">
        <f t="shared" si="37"/>
        <v>-257.44893041605587</v>
      </c>
      <c r="AI45">
        <f t="shared" si="38"/>
        <v>-257.45067363648707</v>
      </c>
      <c r="AJ45">
        <f t="shared" si="39"/>
        <v>-531.32752006511419</v>
      </c>
      <c r="AK45">
        <f t="shared" si="61"/>
        <v>-354.13790884408644</v>
      </c>
      <c r="AL45">
        <f t="shared" si="40"/>
        <v>-1142.9161025456876</v>
      </c>
      <c r="AN45">
        <f t="shared" si="41"/>
        <v>0</v>
      </c>
      <c r="AO45">
        <f t="shared" si="42"/>
        <v>0</v>
      </c>
      <c r="AP45">
        <f t="shared" si="43"/>
        <v>-2.4345194854914022E-5</v>
      </c>
      <c r="AQ45">
        <f t="shared" si="44"/>
        <v>-3.5954399478072747</v>
      </c>
      <c r="AR45">
        <f t="shared" si="45"/>
        <v>-3.5954642930021294</v>
      </c>
      <c r="AS45">
        <f t="shared" si="46"/>
        <v>-7.4203306571295933</v>
      </c>
      <c r="AT45">
        <f t="shared" si="47"/>
        <v>-4.9457637382033219</v>
      </c>
      <c r="AU45">
        <f t="shared" si="48"/>
        <v>-15.961558688335044</v>
      </c>
      <c r="AW45">
        <v>42</v>
      </c>
      <c r="AX45">
        <f>IF(Z45&gt;0, (R45*SUMPRODUCT(K45:$K$98, X45:$X$98)-K45*$AZ$3)/Z45, 0)</f>
        <v>-129868414.29762837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0.78135831499999997</v>
      </c>
      <c r="Q46" s="5">
        <f t="shared" si="60"/>
        <v>50</v>
      </c>
      <c r="R46">
        <f t="shared" si="31"/>
        <v>2000000</v>
      </c>
      <c r="S46">
        <f t="shared" si="32"/>
        <v>-556185368.34040391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-4527.7854634218347</v>
      </c>
      <c r="AC46">
        <f t="shared" si="33"/>
        <v>-4045.7863434098199</v>
      </c>
      <c r="AE46">
        <f t="shared" si="34"/>
        <v>0</v>
      </c>
      <c r="AF46">
        <f t="shared" si="35"/>
        <v>0</v>
      </c>
      <c r="AG46">
        <f t="shared" si="36"/>
        <v>-3.6370844809186566E-4</v>
      </c>
      <c r="AH46">
        <f t="shared" si="37"/>
        <v>-54.483191151820904</v>
      </c>
      <c r="AI46">
        <f t="shared" si="38"/>
        <v>-54.483554860268995</v>
      </c>
      <c r="AJ46">
        <f t="shared" si="39"/>
        <v>-481.99912001201483</v>
      </c>
      <c r="AK46">
        <f t="shared" si="61"/>
        <v>-316.94498243952847</v>
      </c>
      <c r="AL46">
        <f t="shared" si="40"/>
        <v>-853.42765731181225</v>
      </c>
      <c r="AN46">
        <f t="shared" si="41"/>
        <v>0</v>
      </c>
      <c r="AO46">
        <f t="shared" si="42"/>
        <v>0</v>
      </c>
      <c r="AP46">
        <f t="shared" si="43"/>
        <v>-4.535198639448742E-6</v>
      </c>
      <c r="AQ46">
        <f t="shared" si="44"/>
        <v>-0.67936858679222456</v>
      </c>
      <c r="AR46">
        <f t="shared" si="45"/>
        <v>-0.67937312199086397</v>
      </c>
      <c r="AS46">
        <f t="shared" si="46"/>
        <v>-6.0102034053986273</v>
      </c>
      <c r="AT46">
        <f t="shared" si="47"/>
        <v>-3.9520898144680809</v>
      </c>
      <c r="AU46">
        <f t="shared" si="48"/>
        <v>-10.641666341857572</v>
      </c>
      <c r="AW46">
        <v>43</v>
      </c>
      <c r="AX46">
        <f>IF(Z46&gt;0, (R46*SUMPRODUCT(K46:$K$98, X46:$X$98)-K46*$AZ$3)/Z46, 0)</f>
        <v>-556185368.34040391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0.78389590600000003</v>
      </c>
      <c r="Q47" s="5">
        <f t="shared" si="60"/>
        <v>50</v>
      </c>
      <c r="R47">
        <f t="shared" si="31"/>
        <v>2000000</v>
      </c>
      <c r="S47">
        <f t="shared" si="32"/>
        <v>-2409826826.6049724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-4045.7863434098199</v>
      </c>
      <c r="AC47">
        <f t="shared" si="33"/>
        <v>-3612.8991406039131</v>
      </c>
      <c r="AE47">
        <f t="shared" si="34"/>
        <v>0</v>
      </c>
      <c r="AF47">
        <f t="shared" si="35"/>
        <v>0</v>
      </c>
      <c r="AG47">
        <f t="shared" si="36"/>
        <v>-7.496180017412E-5</v>
      </c>
      <c r="AH47">
        <f t="shared" si="37"/>
        <v>-11.404382537473081</v>
      </c>
      <c r="AI47">
        <f t="shared" si="38"/>
        <v>-11.404457499273255</v>
      </c>
      <c r="AJ47">
        <f t="shared" si="39"/>
        <v>-432.88720280590678</v>
      </c>
      <c r="AK47">
        <f t="shared" si="61"/>
        <v>-283.20504403868745</v>
      </c>
      <c r="AL47">
        <f t="shared" si="40"/>
        <v>-727.49670434386746</v>
      </c>
      <c r="AN47">
        <f t="shared" si="41"/>
        <v>0</v>
      </c>
      <c r="AO47">
        <f t="shared" si="42"/>
        <v>0</v>
      </c>
      <c r="AP47">
        <f t="shared" si="43"/>
        <v>-8.3457411311929965E-7</v>
      </c>
      <c r="AQ47">
        <f t="shared" si="44"/>
        <v>-0.12696870165573712</v>
      </c>
      <c r="AR47">
        <f t="shared" si="45"/>
        <v>-0.12696953622985022</v>
      </c>
      <c r="AS47">
        <f t="shared" si="46"/>
        <v>-4.8194740857779195</v>
      </c>
      <c r="AT47">
        <f t="shared" si="47"/>
        <v>-3.1530139072233725</v>
      </c>
      <c r="AU47">
        <f t="shared" si="48"/>
        <v>-8.0994575292311417</v>
      </c>
      <c r="AW47">
        <v>44</v>
      </c>
      <c r="AX47">
        <f>IF(Z47&gt;0, (R47*SUMPRODUCT(K47:$K$98, X47:$X$98)-K47*$AZ$3)/Z47, 0)</f>
        <v>-2409826826.6049724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0.78669207100000005</v>
      </c>
      <c r="Q48" s="5">
        <f t="shared" si="60"/>
        <v>50</v>
      </c>
      <c r="R48">
        <f t="shared" si="31"/>
        <v>2000000</v>
      </c>
      <c r="S48">
        <f t="shared" si="32"/>
        <v>-10583476371.295225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-3612.8991406039131</v>
      </c>
      <c r="AC48">
        <f t="shared" si="33"/>
        <v>-3225.9130991335164</v>
      </c>
      <c r="AE48">
        <f t="shared" si="34"/>
        <v>0</v>
      </c>
      <c r="AF48">
        <f t="shared" si="35"/>
        <v>0</v>
      </c>
      <c r="AG48">
        <f t="shared" si="36"/>
        <v>-1.5240328347512167E-5</v>
      </c>
      <c r="AH48">
        <f t="shared" si="37"/>
        <v>-2.3588741529946651</v>
      </c>
      <c r="AI48">
        <f t="shared" si="38"/>
        <v>-2.3588893933230124</v>
      </c>
      <c r="AJ48">
        <f t="shared" si="39"/>
        <v>-386.98604147039669</v>
      </c>
      <c r="AK48">
        <f t="shared" si="61"/>
        <v>-252.90293984227395</v>
      </c>
      <c r="AL48">
        <f t="shared" si="40"/>
        <v>-642.24787070599359</v>
      </c>
      <c r="AN48">
        <f t="shared" si="41"/>
        <v>0</v>
      </c>
      <c r="AO48">
        <f t="shared" si="42"/>
        <v>0</v>
      </c>
      <c r="AP48">
        <f t="shared" si="43"/>
        <v>-1.5149601297794323E-7</v>
      </c>
      <c r="AQ48">
        <f t="shared" si="44"/>
        <v>-2.3448315623314647E-2</v>
      </c>
      <c r="AR48">
        <f t="shared" si="45"/>
        <v>-2.3448467119327625E-2</v>
      </c>
      <c r="AS48">
        <f t="shared" si="46"/>
        <v>-3.8468227864954332</v>
      </c>
      <c r="AT48">
        <f t="shared" si="47"/>
        <v>-2.5139738582311764</v>
      </c>
      <c r="AU48">
        <f t="shared" si="48"/>
        <v>-6.3842451118459369</v>
      </c>
      <c r="AW48">
        <v>45</v>
      </c>
      <c r="AX48">
        <f>IF(Z48&gt;0, (R48*SUMPRODUCT(K48:$K$98, X48:$X$98)-K48*$AZ$3)/Z48, 0)</f>
        <v>-10583476371.295225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0.78978433000000003</v>
      </c>
      <c r="Q49" s="5">
        <f t="shared" si="60"/>
        <v>50</v>
      </c>
      <c r="R49">
        <f t="shared" si="31"/>
        <v>2000000</v>
      </c>
      <c r="S49">
        <f t="shared" si="32"/>
        <v>-47197101661.84465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-3225.9130991335164</v>
      </c>
      <c r="AC49">
        <f t="shared" si="33"/>
        <v>-2880.2999312240931</v>
      </c>
      <c r="AE49">
        <f t="shared" si="34"/>
        <v>0</v>
      </c>
      <c r="AF49">
        <f t="shared" si="35"/>
        <v>0</v>
      </c>
      <c r="AG49">
        <f t="shared" si="36"/>
        <v>-3.0513525511171396E-6</v>
      </c>
      <c r="AH49">
        <f t="shared" si="37"/>
        <v>-0.48146290051679624</v>
      </c>
      <c r="AI49">
        <f t="shared" si="38"/>
        <v>-0.48146595186934737</v>
      </c>
      <c r="AJ49">
        <f t="shared" si="39"/>
        <v>-345.61316790942328</v>
      </c>
      <c r="AK49">
        <f t="shared" si="61"/>
        <v>-225.81391693934617</v>
      </c>
      <c r="AL49">
        <f t="shared" si="40"/>
        <v>-571.90855080063875</v>
      </c>
      <c r="AN49">
        <f t="shared" si="41"/>
        <v>0</v>
      </c>
      <c r="AO49">
        <f t="shared" si="42"/>
        <v>0</v>
      </c>
      <c r="AP49">
        <f t="shared" si="43"/>
        <v>-2.7082031911346055E-8</v>
      </c>
      <c r="AQ49">
        <f t="shared" si="44"/>
        <v>-4.2731848966948652E-3</v>
      </c>
      <c r="AR49">
        <f t="shared" si="45"/>
        <v>-4.2732119787267766E-3</v>
      </c>
      <c r="AS49">
        <f t="shared" si="46"/>
        <v>-3.0674616208728884</v>
      </c>
      <c r="AT49">
        <f t="shared" si="47"/>
        <v>-2.0041930921218714</v>
      </c>
      <c r="AU49">
        <f t="shared" si="48"/>
        <v>-5.0759279249734863</v>
      </c>
      <c r="AW49">
        <v>46</v>
      </c>
      <c r="AX49">
        <f>IF(Z49&gt;0, (R49*SUMPRODUCT(K49:$K$98, X49:$X$98)-K49*$AZ$3)/Z49, 0)</f>
        <v>-47197101661.84465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0.79285550900000001</v>
      </c>
      <c r="Q50" s="5">
        <f t="shared" si="60"/>
        <v>50</v>
      </c>
      <c r="R50">
        <f t="shared" si="31"/>
        <v>2000000</v>
      </c>
      <c r="S50">
        <f t="shared" si="32"/>
        <v>-213753526725.0051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-2880.2999312240931</v>
      </c>
      <c r="AC50">
        <f t="shared" si="33"/>
        <v>-2571.7000827794841</v>
      </c>
      <c r="AE50">
        <f t="shared" si="34"/>
        <v>0</v>
      </c>
      <c r="AF50">
        <f t="shared" si="35"/>
        <v>0</v>
      </c>
      <c r="AG50">
        <f t="shared" si="36"/>
        <v>-6.0155734555153984E-7</v>
      </c>
      <c r="AH50">
        <f t="shared" si="37"/>
        <v>-9.677126720217713E-2</v>
      </c>
      <c r="AI50">
        <f t="shared" si="38"/>
        <v>-9.6771868759522678E-2</v>
      </c>
      <c r="AJ50">
        <f t="shared" si="39"/>
        <v>-308.59984844460905</v>
      </c>
      <c r="AK50">
        <f t="shared" si="61"/>
        <v>-201.62099518568655</v>
      </c>
      <c r="AL50">
        <f t="shared" si="40"/>
        <v>-510.31761549905514</v>
      </c>
      <c r="AN50">
        <f t="shared" si="41"/>
        <v>0</v>
      </c>
      <c r="AO50">
        <f t="shared" si="42"/>
        <v>0</v>
      </c>
      <c r="AP50">
        <f t="shared" si="43"/>
        <v>-4.7670298182214937E-9</v>
      </c>
      <c r="AQ50">
        <f t="shared" si="44"/>
        <v>-7.6686207842230412E-4</v>
      </c>
      <c r="AR50">
        <f t="shared" si="45"/>
        <v>-7.6686684545212232E-4</v>
      </c>
      <c r="AS50">
        <f t="shared" si="46"/>
        <v>-2.445493667915065</v>
      </c>
      <c r="AT50">
        <f t="shared" si="47"/>
        <v>-1.5977417666614009</v>
      </c>
      <c r="AU50">
        <f t="shared" si="48"/>
        <v>-4.0440023014219184</v>
      </c>
      <c r="AW50">
        <v>47</v>
      </c>
      <c r="AX50">
        <f>IF(Z50&gt;0, (R50*SUMPRODUCT(K50:$K$98, X50:$X$98)-K50*$AZ$3)/Z50, 0)</f>
        <v>-213753526725.0051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0.79617230500000002</v>
      </c>
      <c r="Q51" s="5">
        <f t="shared" si="60"/>
        <v>50</v>
      </c>
      <c r="R51">
        <f t="shared" si="31"/>
        <v>2000000</v>
      </c>
      <c r="S51">
        <f t="shared" si="32"/>
        <v>-984644730970.26306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-2571.7000827794841</v>
      </c>
      <c r="AC51">
        <f t="shared" si="33"/>
        <v>-2296.161455329504</v>
      </c>
      <c r="AE51">
        <f t="shared" si="34"/>
        <v>0</v>
      </c>
      <c r="AF51">
        <f t="shared" si="35"/>
        <v>0</v>
      </c>
      <c r="AG51">
        <f t="shared" si="36"/>
        <v>-1.165984736985735E-7</v>
      </c>
      <c r="AH51">
        <f t="shared" si="37"/>
        <v>-1.9157731935898037E-2</v>
      </c>
      <c r="AI51">
        <f t="shared" si="38"/>
        <v>-1.9157848534371736E-2</v>
      </c>
      <c r="AJ51">
        <f t="shared" si="39"/>
        <v>-275.53862744998014</v>
      </c>
      <c r="AK51">
        <f t="shared" si="61"/>
        <v>-180.0190057945639</v>
      </c>
      <c r="AL51">
        <f t="shared" si="40"/>
        <v>-455.57679109307838</v>
      </c>
      <c r="AN51">
        <f t="shared" si="41"/>
        <v>0</v>
      </c>
      <c r="AO51">
        <f t="shared" si="42"/>
        <v>0</v>
      </c>
      <c r="AP51">
        <f t="shared" si="43"/>
        <v>-8.2498428719834047E-10</v>
      </c>
      <c r="AQ51">
        <f t="shared" si="44"/>
        <v>-1.3554918279918348E-4</v>
      </c>
      <c r="AR51">
        <f t="shared" si="45"/>
        <v>-1.3555000778347069E-4</v>
      </c>
      <c r="AS51">
        <f t="shared" si="46"/>
        <v>-1.9495541489683497</v>
      </c>
      <c r="AT51">
        <f t="shared" si="47"/>
        <v>-1.2737117945601304</v>
      </c>
      <c r="AU51">
        <f t="shared" si="48"/>
        <v>-3.2234014935362634</v>
      </c>
      <c r="AW51">
        <v>48</v>
      </c>
      <c r="AX51">
        <f>IF(Z51&gt;0, (R51*SUMPRODUCT(K51:$K$98, X51:$X$98)-K51*$AZ$3)/Z51, 0)</f>
        <v>-984644730970.26306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0.79964768799999997</v>
      </c>
      <c r="Q52" s="5">
        <f t="shared" si="60"/>
        <v>50</v>
      </c>
      <c r="R52">
        <f t="shared" si="31"/>
        <v>2000000</v>
      </c>
      <c r="S52">
        <f t="shared" si="32"/>
        <v>-4618526155951.1787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-2296.161455329504</v>
      </c>
      <c r="AC52">
        <f t="shared" si="33"/>
        <v>-2050.144274528634</v>
      </c>
      <c r="AE52">
        <f t="shared" si="34"/>
        <v>0</v>
      </c>
      <c r="AF52">
        <f t="shared" si="35"/>
        <v>0</v>
      </c>
      <c r="AG52">
        <f t="shared" si="36"/>
        <v>-2.2194789044194659E-8</v>
      </c>
      <c r="AH52">
        <f t="shared" si="37"/>
        <v>-3.7295079966957242E-3</v>
      </c>
      <c r="AI52">
        <f t="shared" si="38"/>
        <v>-3.7295301914847686E-3</v>
      </c>
      <c r="AJ52">
        <f t="shared" si="39"/>
        <v>-246.01718080086994</v>
      </c>
      <c r="AK52">
        <f t="shared" si="61"/>
        <v>-160.73130187306529</v>
      </c>
      <c r="AL52">
        <f t="shared" si="40"/>
        <v>-406.75221220412675</v>
      </c>
      <c r="AN52">
        <f t="shared" si="41"/>
        <v>0</v>
      </c>
      <c r="AO52">
        <f t="shared" si="42"/>
        <v>0</v>
      </c>
      <c r="AP52">
        <f t="shared" si="43"/>
        <v>-1.4021220217131796E-10</v>
      </c>
      <c r="AQ52">
        <f t="shared" si="44"/>
        <v>-2.3560599210517174E-5</v>
      </c>
      <c r="AR52">
        <f t="shared" si="45"/>
        <v>-2.3560739422719347E-5</v>
      </c>
      <c r="AS52">
        <f t="shared" si="46"/>
        <v>-1.55417610067764</v>
      </c>
      <c r="AT52">
        <f t="shared" si="47"/>
        <v>-1.0153955394038803</v>
      </c>
      <c r="AU52">
        <f t="shared" si="48"/>
        <v>-2.5695952008209431</v>
      </c>
      <c r="AW52">
        <v>49</v>
      </c>
      <c r="AX52">
        <f>IF(Z52&gt;0, (R52*SUMPRODUCT(K52:$K$98, X52:$X$98)-K52*$AZ$3)/Z52, 0)</f>
        <v>-4618526155951.1787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0.80323853099999998</v>
      </c>
      <c r="Q53" s="5">
        <f t="shared" si="60"/>
        <v>50</v>
      </c>
      <c r="R53">
        <f t="shared" si="31"/>
        <v>2000000</v>
      </c>
      <c r="S53">
        <f t="shared" si="32"/>
        <v>-22079951159724.039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-2050.144274528634</v>
      </c>
      <c r="AC53">
        <f t="shared" si="33"/>
        <v>-1830.4859799195438</v>
      </c>
      <c r="AE53">
        <f t="shared" si="34"/>
        <v>0</v>
      </c>
      <c r="AF53">
        <f t="shared" si="35"/>
        <v>0</v>
      </c>
      <c r="AG53">
        <f t="shared" si="36"/>
        <v>-4.1451314060389021E-9</v>
      </c>
      <c r="AH53">
        <f t="shared" si="37"/>
        <v>-7.1310838990855244E-4</v>
      </c>
      <c r="AI53">
        <f t="shared" si="38"/>
        <v>-7.1311253503995853E-4</v>
      </c>
      <c r="AJ53">
        <f t="shared" si="39"/>
        <v>-219.65829460909026</v>
      </c>
      <c r="AK53">
        <f t="shared" si="61"/>
        <v>-143.51009921700438</v>
      </c>
      <c r="AL53">
        <f t="shared" si="40"/>
        <v>-363.16910693862968</v>
      </c>
      <c r="AN53">
        <f t="shared" si="41"/>
        <v>0</v>
      </c>
      <c r="AO53">
        <f t="shared" si="42"/>
        <v>0</v>
      </c>
      <c r="AP53">
        <f t="shared" si="43"/>
        <v>-2.3380568615393162E-11</v>
      </c>
      <c r="AQ53">
        <f t="shared" si="44"/>
        <v>-4.0222801178701588E-6</v>
      </c>
      <c r="AR53">
        <f t="shared" si="45"/>
        <v>-4.0223034984387743E-6</v>
      </c>
      <c r="AS53">
        <f t="shared" si="46"/>
        <v>-1.2389802218491797</v>
      </c>
      <c r="AT53">
        <f t="shared" si="47"/>
        <v>-0.80946715388968338</v>
      </c>
      <c r="AU53">
        <f t="shared" si="48"/>
        <v>-2.0484513980423613</v>
      </c>
      <c r="AW53">
        <v>50</v>
      </c>
      <c r="AX53">
        <f>IF(Z53&gt;0, (R53*SUMPRODUCT(K53:$K$98, X53:$X$98)-K53*$AZ$3)/Z53, 0)</f>
        <v>-22079951159724.039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0.80709142899999997</v>
      </c>
      <c r="Q54" s="5">
        <f t="shared" si="60"/>
        <v>50</v>
      </c>
      <c r="R54">
        <f t="shared" si="31"/>
        <v>2000000</v>
      </c>
      <c r="S54">
        <f t="shared" si="32"/>
        <v>-107781948332946.53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-1830.4859799195438</v>
      </c>
      <c r="AC54">
        <f t="shared" si="33"/>
        <v>-1634.3624855760295</v>
      </c>
      <c r="AE54">
        <f t="shared" si="34"/>
        <v>0</v>
      </c>
      <c r="AF54">
        <f t="shared" si="35"/>
        <v>0</v>
      </c>
      <c r="AG54">
        <f t="shared" si="36"/>
        <v>-7.5818006208579622E-10</v>
      </c>
      <c r="AH54">
        <f t="shared" si="37"/>
        <v>-1.3382000119570867E-4</v>
      </c>
      <c r="AI54">
        <f t="shared" si="38"/>
        <v>-1.3382075937577075E-4</v>
      </c>
      <c r="AJ54">
        <f t="shared" si="39"/>
        <v>-196.12349434351427</v>
      </c>
      <c r="AK54">
        <f t="shared" si="61"/>
        <v>-128.13401859436809</v>
      </c>
      <c r="AL54">
        <f t="shared" si="40"/>
        <v>-324.25764675864173</v>
      </c>
      <c r="AN54">
        <f t="shared" si="41"/>
        <v>0</v>
      </c>
      <c r="AO54">
        <f t="shared" si="42"/>
        <v>0</v>
      </c>
      <c r="AP54">
        <f t="shared" si="43"/>
        <v>-3.818309280900903E-12</v>
      </c>
      <c r="AQ54">
        <f t="shared" si="44"/>
        <v>-6.7393773337965064E-7</v>
      </c>
      <c r="AR54">
        <f t="shared" si="45"/>
        <v>-6.7394155168893157E-7</v>
      </c>
      <c r="AS54">
        <f t="shared" si="46"/>
        <v>-0.98770753294989</v>
      </c>
      <c r="AT54">
        <f t="shared" si="47"/>
        <v>-0.6453022663930722</v>
      </c>
      <c r="AU54">
        <f t="shared" si="48"/>
        <v>-1.6330104732845139</v>
      </c>
      <c r="AW54">
        <v>51</v>
      </c>
      <c r="AX54">
        <f>IF(Z54&gt;0, (R54*SUMPRODUCT(K54:$K$98, X54:$X$98)-K54*$AZ$3)/Z54, 0)</f>
        <v>-107781948332946.53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0.81105379099999997</v>
      </c>
      <c r="Q55" s="5">
        <f t="shared" si="60"/>
        <v>50</v>
      </c>
      <c r="R55">
        <f t="shared" si="31"/>
        <v>2000000</v>
      </c>
      <c r="S55">
        <f t="shared" si="32"/>
        <v>-537781062905239.44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-1634.3624855760295</v>
      </c>
      <c r="AC55">
        <f t="shared" si="33"/>
        <v>-1459.2522198519364</v>
      </c>
      <c r="AE55">
        <f t="shared" si="34"/>
        <v>0</v>
      </c>
      <c r="AF55">
        <f t="shared" si="35"/>
        <v>0</v>
      </c>
      <c r="AG55">
        <f t="shared" si="36"/>
        <v>-1.3567344784963786E-10</v>
      </c>
      <c r="AH55">
        <f t="shared" si="37"/>
        <v>-2.4596992544612014E-5</v>
      </c>
      <c r="AI55">
        <f t="shared" si="38"/>
        <v>-2.4597128218059862E-5</v>
      </c>
      <c r="AJ55">
        <f t="shared" si="39"/>
        <v>-175.1102657240931</v>
      </c>
      <c r="AK55">
        <f t="shared" si="61"/>
        <v>-114.40537399032208</v>
      </c>
      <c r="AL55">
        <f t="shared" si="40"/>
        <v>-289.51566431154339</v>
      </c>
      <c r="AN55">
        <f t="shared" si="41"/>
        <v>0</v>
      </c>
      <c r="AO55">
        <f t="shared" si="42"/>
        <v>0</v>
      </c>
      <c r="AP55">
        <f t="shared" si="43"/>
        <v>-6.1006425947029688E-13</v>
      </c>
      <c r="AQ55">
        <f t="shared" si="44"/>
        <v>-1.1060193633875573E-7</v>
      </c>
      <c r="AR55">
        <f t="shared" si="45"/>
        <v>-1.106025464030152E-7</v>
      </c>
      <c r="AS55">
        <f t="shared" si="46"/>
        <v>-0.78739441119687681</v>
      </c>
      <c r="AT55">
        <f t="shared" si="47"/>
        <v>-0.51443101704158911</v>
      </c>
      <c r="AU55">
        <f t="shared" si="48"/>
        <v>-1.3018255388410123</v>
      </c>
      <c r="AW55">
        <v>52</v>
      </c>
      <c r="AX55">
        <f>IF(Z55&gt;0, (R55*SUMPRODUCT(K55:$K$98, X55:$X$98)-K55*$AZ$3)/Z55, 0)</f>
        <v>-537781062905239.44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0.81525055400000002</v>
      </c>
      <c r="Q56" s="5">
        <f t="shared" si="60"/>
        <v>50</v>
      </c>
      <c r="R56">
        <f t="shared" si="31"/>
        <v>2000000</v>
      </c>
      <c r="S56">
        <f t="shared" si="32"/>
        <v>-2747714938929257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-1459.2522198519364</v>
      </c>
      <c r="AC56">
        <f t="shared" si="33"/>
        <v>-1302.9037678214399</v>
      </c>
      <c r="AE56">
        <f t="shared" si="34"/>
        <v>0</v>
      </c>
      <c r="AF56">
        <f t="shared" si="35"/>
        <v>0</v>
      </c>
      <c r="AG56">
        <f t="shared" si="36"/>
        <v>-2.3708859848634112E-11</v>
      </c>
      <c r="AH56">
        <f t="shared" si="37"/>
        <v>-4.4243141409002946E-6</v>
      </c>
      <c r="AI56">
        <f t="shared" si="38"/>
        <v>-4.4243378497601432E-6</v>
      </c>
      <c r="AJ56">
        <f t="shared" si="39"/>
        <v>-156.34845203049645</v>
      </c>
      <c r="AK56">
        <f t="shared" si="61"/>
        <v>-102.14765538963556</v>
      </c>
      <c r="AL56">
        <f t="shared" si="40"/>
        <v>-258.49611184446985</v>
      </c>
      <c r="AN56">
        <f t="shared" si="41"/>
        <v>0</v>
      </c>
      <c r="AO56">
        <f t="shared" si="42"/>
        <v>0</v>
      </c>
      <c r="AP56">
        <f t="shared" si="43"/>
        <v>-9.5186063720388099E-14</v>
      </c>
      <c r="AQ56">
        <f t="shared" si="44"/>
        <v>-1.7762686625312833E-8</v>
      </c>
      <c r="AR56">
        <f t="shared" si="45"/>
        <v>-1.7762781811376551E-8</v>
      </c>
      <c r="AS56">
        <f t="shared" si="46"/>
        <v>-0.62770600579581437</v>
      </c>
      <c r="AT56">
        <f t="shared" si="47"/>
        <v>-0.41010125737304265</v>
      </c>
      <c r="AU56">
        <f t="shared" si="48"/>
        <v>-1.0378072809316388</v>
      </c>
      <c r="AW56">
        <v>53</v>
      </c>
      <c r="AX56">
        <f>IF(Z56&gt;0, (R56*SUMPRODUCT(K56:$K$98, X56:$X$98)-K56*$AZ$3)/Z56, 0)</f>
        <v>-2747714938929257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0.81969331899999998</v>
      </c>
      <c r="Q57" s="5">
        <f t="shared" si="60"/>
        <v>50</v>
      </c>
      <c r="R57">
        <f t="shared" si="31"/>
        <v>2000000</v>
      </c>
      <c r="S57">
        <f t="shared" si="32"/>
        <v>-1.4405288714369156E+16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-1302.9037678214399</v>
      </c>
      <c r="AC57">
        <f t="shared" si="33"/>
        <v>-1163.3069355703642</v>
      </c>
      <c r="AE57">
        <f t="shared" si="34"/>
        <v>0</v>
      </c>
      <c r="AF57">
        <f t="shared" si="35"/>
        <v>0</v>
      </c>
      <c r="AG57">
        <f t="shared" si="36"/>
        <v>-4.0377772311150395E-12</v>
      </c>
      <c r="AH57">
        <f t="shared" si="37"/>
        <v>-7.7735976076130929E-7</v>
      </c>
      <c r="AI57">
        <f t="shared" si="38"/>
        <v>-7.773637985385404E-7</v>
      </c>
      <c r="AJ57">
        <f t="shared" si="39"/>
        <v>-139.59683225107574</v>
      </c>
      <c r="AK57">
        <f t="shared" si="61"/>
        <v>-91.203263747500799</v>
      </c>
      <c r="AL57">
        <f t="shared" si="40"/>
        <v>-230.80009677594035</v>
      </c>
      <c r="AN57">
        <f t="shared" si="41"/>
        <v>0</v>
      </c>
      <c r="AO57">
        <f t="shared" si="42"/>
        <v>0</v>
      </c>
      <c r="AP57">
        <f t="shared" si="43"/>
        <v>-1.4473948740780189E-14</v>
      </c>
      <c r="AQ57">
        <f t="shared" si="44"/>
        <v>-2.7865493033396568E-9</v>
      </c>
      <c r="AR57">
        <f t="shared" si="45"/>
        <v>-2.7865637772883975E-9</v>
      </c>
      <c r="AS57">
        <f t="shared" si="46"/>
        <v>-0.50040338501274662</v>
      </c>
      <c r="AT57">
        <f t="shared" si="47"/>
        <v>-0.32693021157797819</v>
      </c>
      <c r="AU57">
        <f t="shared" si="48"/>
        <v>-0.82733359937728856</v>
      </c>
      <c r="AW57">
        <v>54</v>
      </c>
      <c r="AX57">
        <f>IF(Z57&gt;0, (R57*SUMPRODUCT(K57:$K$98, X57:$X$98)-K57*$AZ$3)/Z57, 0)</f>
        <v>-1.4405288714369156E+16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0.82421808699999999</v>
      </c>
      <c r="Q58" s="5">
        <f t="shared" si="60"/>
        <v>50</v>
      </c>
      <c r="R58">
        <f t="shared" si="31"/>
        <v>2000000</v>
      </c>
      <c r="S58">
        <f t="shared" si="32"/>
        <v>-7.758304082046656E+16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-1163.3069355703642</v>
      </c>
      <c r="AC58">
        <f t="shared" si="33"/>
        <v>-1038.6669067616881</v>
      </c>
      <c r="AE58">
        <f t="shared" si="34"/>
        <v>0</v>
      </c>
      <c r="AF58">
        <f t="shared" si="35"/>
        <v>0</v>
      </c>
      <c r="AG58">
        <f t="shared" si="36"/>
        <v>-6.6939043364209413E-13</v>
      </c>
      <c r="AH58">
        <f t="shared" si="37"/>
        <v>-1.3312036100647178E-7</v>
      </c>
      <c r="AI58">
        <f t="shared" si="38"/>
        <v>-1.3312103039690542E-7</v>
      </c>
      <c r="AJ58">
        <f t="shared" si="39"/>
        <v>-124.64002880867611</v>
      </c>
      <c r="AK58">
        <f t="shared" si="61"/>
        <v>-81.431485489925507</v>
      </c>
      <c r="AL58">
        <f t="shared" si="40"/>
        <v>-206.07151443172265</v>
      </c>
      <c r="AN58">
        <f t="shared" si="41"/>
        <v>0</v>
      </c>
      <c r="AO58">
        <f t="shared" si="42"/>
        <v>0</v>
      </c>
      <c r="AP58">
        <f t="shared" si="43"/>
        <v>-2.1424275990272142E-15</v>
      </c>
      <c r="AQ58">
        <f t="shared" si="44"/>
        <v>-4.2606036937363947E-10</v>
      </c>
      <c r="AR58">
        <f t="shared" si="45"/>
        <v>-4.2606251180123851E-10</v>
      </c>
      <c r="AS58">
        <f t="shared" si="46"/>
        <v>-0.39891851487980784</v>
      </c>
      <c r="AT58">
        <f t="shared" si="47"/>
        <v>-0.26062676305989813</v>
      </c>
      <c r="AU58">
        <f t="shared" si="48"/>
        <v>-0.65954527836576848</v>
      </c>
      <c r="AW58">
        <v>55</v>
      </c>
      <c r="AX58">
        <f>IF(Z58&gt;0, (R58*SUMPRODUCT(K58:$K$98, X58:$X$98)-K58*$AZ$3)/Z58, 0)</f>
        <v>-7.758304082046656E+16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0.82894669600000004</v>
      </c>
      <c r="Q59" s="5">
        <f t="shared" si="60"/>
        <v>50</v>
      </c>
      <c r="R59">
        <f t="shared" si="31"/>
        <v>2000000</v>
      </c>
      <c r="S59">
        <f t="shared" si="32"/>
        <v>-4.3010959999404109E+17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-1038.6669067616881</v>
      </c>
      <c r="AC59">
        <f t="shared" si="33"/>
        <v>-927.38116675187962</v>
      </c>
      <c r="AE59">
        <f t="shared" si="34"/>
        <v>0</v>
      </c>
      <c r="AF59">
        <f t="shared" si="35"/>
        <v>0</v>
      </c>
      <c r="AG59">
        <f t="shared" si="36"/>
        <v>-1.0780754100405199E-13</v>
      </c>
      <c r="AH59">
        <f t="shared" si="37"/>
        <v>-2.2195559532064848E-8</v>
      </c>
      <c r="AI59">
        <f t="shared" si="38"/>
        <v>-2.2195667339605852E-8</v>
      </c>
      <c r="AJ59">
        <f t="shared" si="39"/>
        <v>-111.28574000980848</v>
      </c>
      <c r="AK59">
        <f t="shared" si="61"/>
        <v>-72.706683473318179</v>
      </c>
      <c r="AL59">
        <f t="shared" si="40"/>
        <v>-183.99242350532234</v>
      </c>
      <c r="AN59">
        <f t="shared" si="41"/>
        <v>0</v>
      </c>
      <c r="AO59">
        <f t="shared" si="42"/>
        <v>0</v>
      </c>
      <c r="AP59">
        <f t="shared" si="43"/>
        <v>-3.0807593161082134E-16</v>
      </c>
      <c r="AQ59">
        <f t="shared" si="44"/>
        <v>-6.3427081415457921E-11</v>
      </c>
      <c r="AR59">
        <f t="shared" si="45"/>
        <v>-6.3427389491389531E-11</v>
      </c>
      <c r="AS59">
        <f t="shared" si="46"/>
        <v>-0.31801539770982074</v>
      </c>
      <c r="AT59">
        <f t="shared" si="47"/>
        <v>-0.20777005983777819</v>
      </c>
      <c r="AU59">
        <f t="shared" si="48"/>
        <v>-0.52578545761102635</v>
      </c>
      <c r="AW59">
        <v>56</v>
      </c>
      <c r="AX59">
        <f>IF(Z59&gt;0, (R59*SUMPRODUCT(K59:$K$98, X59:$X$98)-K59*$AZ$3)/Z59, 0)</f>
        <v>-4.3010959999404109E+17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0.83370721699999994</v>
      </c>
      <c r="Q60" s="5">
        <f t="shared" si="60"/>
        <v>50</v>
      </c>
      <c r="R60">
        <f t="shared" si="31"/>
        <v>2000000</v>
      </c>
      <c r="S60">
        <f t="shared" si="32"/>
        <v>-2.4570963623197737E+18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-927.38116675187962</v>
      </c>
      <c r="AC60">
        <f t="shared" si="33"/>
        <v>-828.01889888566234</v>
      </c>
      <c r="AE60">
        <f t="shared" si="34"/>
        <v>0</v>
      </c>
      <c r="AF60">
        <f t="shared" si="35"/>
        <v>0</v>
      </c>
      <c r="AG60">
        <f t="shared" si="36"/>
        <v>-1.6849540611909903E-14</v>
      </c>
      <c r="AH60">
        <f t="shared" si="37"/>
        <v>-3.5951969992840624E-9</v>
      </c>
      <c r="AI60">
        <f t="shared" si="38"/>
        <v>-3.5952138488246744E-9</v>
      </c>
      <c r="AJ60">
        <f t="shared" si="39"/>
        <v>-99.36226786621728</v>
      </c>
      <c r="AK60">
        <f t="shared" si="61"/>
        <v>-64.916681672631583</v>
      </c>
      <c r="AL60">
        <f t="shared" si="40"/>
        <v>-164.27894954244408</v>
      </c>
      <c r="AN60">
        <f t="shared" si="41"/>
        <v>0</v>
      </c>
      <c r="AO60">
        <f t="shared" si="42"/>
        <v>0</v>
      </c>
      <c r="AP60">
        <f t="shared" si="43"/>
        <v>-4.2991111363190133E-17</v>
      </c>
      <c r="AQ60">
        <f t="shared" si="44"/>
        <v>-9.1730402702835765E-12</v>
      </c>
      <c r="AR60">
        <f t="shared" si="45"/>
        <v>-9.1730832613949398E-12</v>
      </c>
      <c r="AS60">
        <f t="shared" si="46"/>
        <v>-0.25351992802203033</v>
      </c>
      <c r="AT60">
        <f t="shared" si="47"/>
        <v>-0.1656330196411524</v>
      </c>
      <c r="AU60">
        <f t="shared" si="48"/>
        <v>-0.41915294767235584</v>
      </c>
      <c r="AW60">
        <v>57</v>
      </c>
      <c r="AX60">
        <f>IF(Z60&gt;0, (R60*SUMPRODUCT(K60:$K$98, X60:$X$98)-K60*$AZ$3)/Z60, 0)</f>
        <v>-2.4570963623197737E+18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0.83838979800000002</v>
      </c>
      <c r="Q61" s="5">
        <f t="shared" si="60"/>
        <v>50</v>
      </c>
      <c r="R61">
        <f t="shared" si="31"/>
        <v>2000000</v>
      </c>
      <c r="S61">
        <f t="shared" si="32"/>
        <v>-1.4470240187303068E+19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-828.01889888566234</v>
      </c>
      <c r="AC61">
        <f t="shared" si="33"/>
        <v>-739.30258829077786</v>
      </c>
      <c r="AE61">
        <f t="shared" si="34"/>
        <v>0</v>
      </c>
      <c r="AF61">
        <f t="shared" si="35"/>
        <v>0</v>
      </c>
      <c r="AG61">
        <f t="shared" si="36"/>
        <v>-2.5545622557788635E-15</v>
      </c>
      <c r="AH61">
        <f t="shared" si="37"/>
        <v>-5.6505931800047759E-10</v>
      </c>
      <c r="AI61">
        <f t="shared" si="38"/>
        <v>-5.6506187256273341E-10</v>
      </c>
      <c r="AJ61">
        <f t="shared" si="39"/>
        <v>-88.716310594884476</v>
      </c>
      <c r="AK61">
        <f t="shared" si="61"/>
        <v>-57.96132292199637</v>
      </c>
      <c r="AL61">
        <f t="shared" si="40"/>
        <v>-146.67763351744591</v>
      </c>
      <c r="AN61">
        <f t="shared" si="41"/>
        <v>0</v>
      </c>
      <c r="AO61">
        <f t="shared" si="42"/>
        <v>0</v>
      </c>
      <c r="AP61">
        <f t="shared" si="43"/>
        <v>-5.8195456053372768E-18</v>
      </c>
      <c r="AQ61">
        <f t="shared" si="44"/>
        <v>-1.2872610418421599E-12</v>
      </c>
      <c r="AR61">
        <f t="shared" si="45"/>
        <v>-1.2872668613877654E-12</v>
      </c>
      <c r="AS61">
        <f t="shared" si="46"/>
        <v>-0.20210453445644644</v>
      </c>
      <c r="AT61">
        <f t="shared" si="47"/>
        <v>-0.13204162917822346</v>
      </c>
      <c r="AU61">
        <f t="shared" si="48"/>
        <v>-0.33414616363595717</v>
      </c>
      <c r="AW61">
        <v>58</v>
      </c>
      <c r="AX61">
        <f>IF(Z61&gt;0, (R61*SUMPRODUCT(K61:$K$98, X61:$X$98)-K61*$AZ$3)/Z61, 0)</f>
        <v>-1.4470240187303068E+19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0.84318435700000005</v>
      </c>
      <c r="Q62" s="5">
        <f t="shared" si="60"/>
        <v>50</v>
      </c>
      <c r="R62">
        <f t="shared" si="31"/>
        <v>2000000</v>
      </c>
      <c r="S62">
        <f t="shared" si="32"/>
        <v>-8.8000549846667559E+19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-739.30258829077786</v>
      </c>
      <c r="AC62">
        <f t="shared" si="33"/>
        <v>-660.09159668819564</v>
      </c>
      <c r="AE62">
        <f t="shared" si="34"/>
        <v>0</v>
      </c>
      <c r="AF62">
        <f t="shared" si="35"/>
        <v>0</v>
      </c>
      <c r="AG62">
        <f t="shared" si="36"/>
        <v>-3.7504970016570423E-16</v>
      </c>
      <c r="AH62">
        <f t="shared" si="37"/>
        <v>-8.6158677322214826E-11</v>
      </c>
      <c r="AI62">
        <f t="shared" si="38"/>
        <v>-8.6159052371914994E-11</v>
      </c>
      <c r="AJ62">
        <f t="shared" si="39"/>
        <v>-79.210991602582226</v>
      </c>
      <c r="AK62">
        <f t="shared" si="61"/>
        <v>-51.751181180354457</v>
      </c>
      <c r="AL62">
        <f t="shared" si="40"/>
        <v>-130.96217278302285</v>
      </c>
      <c r="AN62">
        <f t="shared" si="41"/>
        <v>0</v>
      </c>
      <c r="AO62">
        <f t="shared" si="42"/>
        <v>0</v>
      </c>
      <c r="AP62">
        <f t="shared" si="43"/>
        <v>-7.628574375137646E-19</v>
      </c>
      <c r="AQ62">
        <f t="shared" si="44"/>
        <v>-1.7524820783101742E-13</v>
      </c>
      <c r="AR62">
        <f t="shared" si="45"/>
        <v>-1.7524897068845495E-13</v>
      </c>
      <c r="AS62">
        <f t="shared" si="46"/>
        <v>-0.16111649749399218</v>
      </c>
      <c r="AT62">
        <f t="shared" si="47"/>
        <v>-0.10526277836274306</v>
      </c>
      <c r="AU62">
        <f t="shared" si="48"/>
        <v>-0.26637927585691051</v>
      </c>
      <c r="AW62">
        <v>59</v>
      </c>
      <c r="AX62">
        <f>IF(Z62&gt;0, (R62*SUMPRODUCT(K62:$K$98, X62:$X$98)-K62*$AZ$3)/Z62, 0)</f>
        <v>-8.8000549846667559E+19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0.84806285100000001</v>
      </c>
      <c r="Q63" s="5">
        <f t="shared" si="60"/>
        <v>50</v>
      </c>
      <c r="R63">
        <f t="shared" si="31"/>
        <v>2000000</v>
      </c>
      <c r="S63">
        <f t="shared" si="32"/>
        <v>-5.5356839319037746E+20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-660.09159668819564</v>
      </c>
      <c r="AC63">
        <f t="shared" si="33"/>
        <v>-589.36749704303202</v>
      </c>
      <c r="AE63">
        <f t="shared" si="34"/>
        <v>0</v>
      </c>
      <c r="AF63">
        <f t="shared" si="35"/>
        <v>0</v>
      </c>
      <c r="AG63">
        <f t="shared" si="36"/>
        <v>-5.32334851748249E-17</v>
      </c>
      <c r="AH63">
        <f t="shared" si="37"/>
        <v>-1.2722628719568892E-11</v>
      </c>
      <c r="AI63">
        <f t="shared" si="38"/>
        <v>-1.2722681953054067E-11</v>
      </c>
      <c r="AJ63">
        <f t="shared" si="39"/>
        <v>-70.724099645163619</v>
      </c>
      <c r="AK63">
        <f t="shared" si="61"/>
        <v>-46.206411768173702</v>
      </c>
      <c r="AL63">
        <f t="shared" si="40"/>
        <v>-116.93051141335005</v>
      </c>
      <c r="AN63">
        <f t="shared" si="41"/>
        <v>0</v>
      </c>
      <c r="AO63">
        <f t="shared" si="42"/>
        <v>0</v>
      </c>
      <c r="AP63">
        <f t="shared" si="43"/>
        <v>-9.6676615869776265E-20</v>
      </c>
      <c r="AQ63">
        <f t="shared" si="44"/>
        <v>-2.3105394763017053E-14</v>
      </c>
      <c r="AR63">
        <f t="shared" si="45"/>
        <v>-2.3105491439632924E-14</v>
      </c>
      <c r="AS63">
        <f t="shared" si="46"/>
        <v>-0.12844108537467655</v>
      </c>
      <c r="AT63">
        <f t="shared" si="47"/>
        <v>-8.3914842444788917E-2</v>
      </c>
      <c r="AU63">
        <f t="shared" si="48"/>
        <v>-0.21235592781948856</v>
      </c>
      <c r="AW63">
        <v>60</v>
      </c>
      <c r="AX63">
        <f>IF(Z63&gt;0, (R63*SUMPRODUCT(K63:$K$98, X63:$X$98)-K63*$AZ$3)/Z63, 0)</f>
        <v>-5.5356839319037746E+20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0.85299375700000002</v>
      </c>
      <c r="Q64" s="5">
        <f t="shared" si="60"/>
        <v>50</v>
      </c>
      <c r="R64">
        <f t="shared" si="31"/>
        <v>2000000</v>
      </c>
      <c r="S64">
        <f t="shared" si="32"/>
        <v>-3.6075545398320263E+21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-589.36749704303202</v>
      </c>
      <c r="AC64">
        <f t="shared" si="33"/>
        <v>-526.22097950270711</v>
      </c>
      <c r="AE64">
        <f t="shared" si="34"/>
        <v>0</v>
      </c>
      <c r="AF64">
        <f t="shared" si="35"/>
        <v>0</v>
      </c>
      <c r="AG64">
        <f t="shared" si="36"/>
        <v>-7.2933198055989585E-18</v>
      </c>
      <c r="AH64">
        <f t="shared" si="37"/>
        <v>-1.8163132206991077E-12</v>
      </c>
      <c r="AI64">
        <f t="shared" si="38"/>
        <v>-1.8163205140189134E-12</v>
      </c>
      <c r="AJ64">
        <f t="shared" si="39"/>
        <v>-63.146517540324908</v>
      </c>
      <c r="AK64">
        <f t="shared" si="61"/>
        <v>-41.255724793012249</v>
      </c>
      <c r="AL64">
        <f t="shared" si="40"/>
        <v>-104.40224233333898</v>
      </c>
      <c r="AN64">
        <f t="shared" si="41"/>
        <v>0</v>
      </c>
      <c r="AO64">
        <f t="shared" si="42"/>
        <v>0</v>
      </c>
      <c r="AP64">
        <f t="shared" si="43"/>
        <v>-1.1826160648457342E-20</v>
      </c>
      <c r="AQ64">
        <f t="shared" si="44"/>
        <v>-2.9451624923145095E-15</v>
      </c>
      <c r="AR64">
        <f t="shared" si="45"/>
        <v>-2.945174318475158E-15</v>
      </c>
      <c r="AS64">
        <f t="shared" si="46"/>
        <v>-0.10239244688670045</v>
      </c>
      <c r="AT64">
        <f t="shared" si="47"/>
        <v>-6.6896398632644252E-2</v>
      </c>
      <c r="AU64">
        <f t="shared" si="48"/>
        <v>-0.16928884551934764</v>
      </c>
      <c r="AW64">
        <v>61</v>
      </c>
      <c r="AX64">
        <f>IF(Z64&gt;0, (R64*SUMPRODUCT(K64:$K$98, X64:$X$98)-K64*$AZ$3)/Z64, 0)</f>
        <v>-3.6075545398320263E+21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0.85794593600000002</v>
      </c>
      <c r="Q65" s="5">
        <f t="shared" si="60"/>
        <v>50</v>
      </c>
      <c r="R65">
        <f t="shared" si="31"/>
        <v>2000000</v>
      </c>
      <c r="S65">
        <f t="shared" si="32"/>
        <v>-2.4391758508361683E+22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-526.22097950270711</v>
      </c>
      <c r="AC65">
        <f t="shared" si="33"/>
        <v>-469.84016027027405</v>
      </c>
      <c r="AE65">
        <f t="shared" si="34"/>
        <v>0</v>
      </c>
      <c r="AF65">
        <f t="shared" si="35"/>
        <v>0</v>
      </c>
      <c r="AG65">
        <f t="shared" si="36"/>
        <v>-9.6311252038103208E-19</v>
      </c>
      <c r="AH65">
        <f t="shared" si="37"/>
        <v>-2.5029096348647749E-13</v>
      </c>
      <c r="AI65">
        <f t="shared" si="38"/>
        <v>-2.5029192659899787E-13</v>
      </c>
      <c r="AJ65">
        <f t="shared" si="39"/>
        <v>-56.380819232433055</v>
      </c>
      <c r="AK65">
        <f t="shared" si="61"/>
        <v>-36.835468565189501</v>
      </c>
      <c r="AL65">
        <f t="shared" si="40"/>
        <v>-93.216287797622812</v>
      </c>
      <c r="AN65">
        <f t="shared" si="41"/>
        <v>0</v>
      </c>
      <c r="AO65">
        <f t="shared" si="42"/>
        <v>0</v>
      </c>
      <c r="AP65">
        <f t="shared" si="43"/>
        <v>-1.3943683706657737E-21</v>
      </c>
      <c r="AQ65">
        <f t="shared" si="44"/>
        <v>-3.6236451667239647E-16</v>
      </c>
      <c r="AR65">
        <f t="shared" si="45"/>
        <v>-3.6236591104076712E-16</v>
      </c>
      <c r="AS65">
        <f t="shared" si="46"/>
        <v>-8.1626631765545771E-2</v>
      </c>
      <c r="AT65">
        <f t="shared" si="47"/>
        <v>-5.332939942015643E-2</v>
      </c>
      <c r="AU65">
        <f t="shared" si="48"/>
        <v>-0.13495603118570257</v>
      </c>
      <c r="AW65">
        <v>62</v>
      </c>
      <c r="AX65">
        <f>IF(Z65&gt;0, (R65*SUMPRODUCT(K65:$K$98, X65:$X$98)-K65*$AZ$3)/Z65, 0)</f>
        <v>-2.4391758508361683E+22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0.86292441799999997</v>
      </c>
      <c r="Q66" s="5">
        <f t="shared" si="60"/>
        <v>50</v>
      </c>
      <c r="R66">
        <f t="shared" si="31"/>
        <v>2000000</v>
      </c>
      <c r="S66">
        <f t="shared" si="32"/>
        <v>-1.7138112191402121E+23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-469.84016027027405</v>
      </c>
      <c r="AC66">
        <f t="shared" si="33"/>
        <v>-419.50014309845892</v>
      </c>
      <c r="AE66">
        <f t="shared" si="34"/>
        <v>0</v>
      </c>
      <c r="AF66">
        <f t="shared" si="35"/>
        <v>0</v>
      </c>
      <c r="AG66">
        <f t="shared" si="36"/>
        <v>-1.2238808405890659E-19</v>
      </c>
      <c r="AH66">
        <f t="shared" si="37"/>
        <v>-3.3243732444732606E-14</v>
      </c>
      <c r="AI66">
        <f t="shared" si="38"/>
        <v>-3.3243854832816663E-14</v>
      </c>
      <c r="AJ66">
        <f t="shared" si="39"/>
        <v>-50.340017171815134</v>
      </c>
      <c r="AK66">
        <f t="shared" si="61"/>
        <v>-32.888811218919187</v>
      </c>
      <c r="AL66">
        <f t="shared" si="40"/>
        <v>-83.22882839073435</v>
      </c>
      <c r="AN66">
        <f t="shared" si="41"/>
        <v>0</v>
      </c>
      <c r="AO66">
        <f t="shared" si="42"/>
        <v>0</v>
      </c>
      <c r="AP66">
        <f t="shared" si="43"/>
        <v>-1.5820551091495092E-22</v>
      </c>
      <c r="AQ66">
        <f t="shared" si="44"/>
        <v>-4.2972661240513245E-17</v>
      </c>
      <c r="AR66">
        <f t="shared" si="45"/>
        <v>-4.2972819446024157E-17</v>
      </c>
      <c r="AS66">
        <f t="shared" si="46"/>
        <v>-6.5072251088604607E-2</v>
      </c>
      <c r="AT66">
        <f t="shared" si="47"/>
        <v>-4.2513870711221632E-2</v>
      </c>
      <c r="AU66">
        <f t="shared" si="48"/>
        <v>-0.10758612179982627</v>
      </c>
      <c r="AW66">
        <v>63</v>
      </c>
      <c r="AX66">
        <f>IF(Z66&gt;0, (R66*SUMPRODUCT(K66:$K$98, X66:$X$98)-K66*$AZ$3)/Z66, 0)</f>
        <v>-1.7138112191402121E+23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2">$C$6</f>
        <v>2000000</v>
      </c>
      <c r="S67">
        <f t="shared" ref="S67:S79" si="63">AX67</f>
        <v>-1.2536188466098294E+24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-419.50014309845892</v>
      </c>
      <c r="AC67">
        <f t="shared" ref="AC67:AC79" si="64">S67*Z67</f>
        <v>-374.55369919505262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-1.4938898701465797E-20</v>
      </c>
      <c r="AH67">
        <f t="shared" ref="AH67:AH79" si="68">-X67*R67</f>
        <v>-4.2490121806740694E-15</v>
      </c>
      <c r="AI67">
        <f t="shared" ref="AI67:AI79" si="69">SUM(AE67:AH67)</f>
        <v>-4.2490271195727711E-15</v>
      </c>
      <c r="AJ67">
        <f t="shared" ref="AJ67:AJ79" si="70">AB67-AC67</f>
        <v>-44.946443903406305</v>
      </c>
      <c r="AK67">
        <f t="shared" si="61"/>
        <v>-29.365010016892128</v>
      </c>
      <c r="AL67">
        <f t="shared" ref="AL67:AL79" si="71">SUM(AI67:AK67)</f>
        <v>-74.311453920298447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-1.724181699597952E-23</v>
      </c>
      <c r="AQ67">
        <f t="shared" ref="AQ67:AQ79" si="75">AH67*$K67</f>
        <v>-4.904022170368012E-18</v>
      </c>
      <c r="AR67">
        <f t="shared" ref="AR67:AR79" si="76">AI67*$K67</f>
        <v>-4.9040394121850081E-18</v>
      </c>
      <c r="AS67">
        <f t="shared" ref="AS67:AS79" si="77">AJ67*$K67</f>
        <v>-5.1875200166298228E-2</v>
      </c>
      <c r="AT67">
        <f t="shared" ref="AT67:AT79" si="78">AK67*$K67</f>
        <v>-3.3891797441981522E-2</v>
      </c>
      <c r="AU67">
        <f t="shared" ref="AU67:AU79" si="79">AL67*$K67</f>
        <v>-8.5766997608279771E-2</v>
      </c>
      <c r="AW67">
        <v>64</v>
      </c>
      <c r="AX67">
        <f>IF(Z67&gt;0, (R67*SUMPRODUCT(K67:$K$98, X67:$X$98)-K67*$AZ$3)/Z67, 0)</f>
        <v>-1.2536188466098294E+24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0.872959127</v>
      </c>
      <c r="Q68" s="5">
        <f t="shared" si="60"/>
        <v>50</v>
      </c>
      <c r="R68">
        <f t="shared" si="62"/>
        <v>2000000</v>
      </c>
      <c r="S68">
        <f t="shared" si="63"/>
        <v>-9.5633475120774202E+24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-374.55369919505262</v>
      </c>
      <c r="AC68">
        <f t="shared" si="64"/>
        <v>-334.42294570986837</v>
      </c>
      <c r="AE68">
        <f t="shared" si="65"/>
        <v>0</v>
      </c>
      <c r="AF68">
        <f t="shared" si="66"/>
        <v>0</v>
      </c>
      <c r="AG68">
        <f t="shared" si="67"/>
        <v>-1.7484617456781228E-21</v>
      </c>
      <c r="AH68">
        <f t="shared" si="68"/>
        <v>-5.2164191875092058E-16</v>
      </c>
      <c r="AI68">
        <f t="shared" si="69"/>
        <v>-5.2164366721266625E-16</v>
      </c>
      <c r="AJ68">
        <f t="shared" si="70"/>
        <v>-40.130753485184243</v>
      </c>
      <c r="AK68">
        <f t="shared" si="61"/>
        <v>-26.218758943653686</v>
      </c>
      <c r="AL68">
        <f t="shared" si="71"/>
        <v>-66.349512428837926</v>
      </c>
      <c r="AN68">
        <f t="shared" si="72"/>
        <v>0</v>
      </c>
      <c r="AO68">
        <f t="shared" si="73"/>
        <v>0</v>
      </c>
      <c r="AP68">
        <f t="shared" si="74"/>
        <v>-1.8017833154604284E-24</v>
      </c>
      <c r="AQ68">
        <f t="shared" si="75"/>
        <v>-5.3755005402514428E-19</v>
      </c>
      <c r="AR68">
        <f t="shared" si="76"/>
        <v>-5.3755185580845971E-19</v>
      </c>
      <c r="AS68">
        <f t="shared" si="77"/>
        <v>-4.1354591969306659E-2</v>
      </c>
      <c r="AT68">
        <f t="shared" si="78"/>
        <v>-2.7018333419946999E-2</v>
      </c>
      <c r="AU68">
        <f t="shared" si="79"/>
        <v>-6.8372925389253658E-2</v>
      </c>
      <c r="AW68">
        <v>65</v>
      </c>
      <c r="AX68">
        <f>IF(Z68&gt;0, (R68*SUMPRODUCT(K68:$K$98, X68:$X$98)-K68*$AZ$3)/Z68, 0)</f>
        <v>-9.5633475120774202E+24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0.877957722</v>
      </c>
      <c r="Q69" s="5">
        <f t="shared" ref="Q69:Q79" si="91">$C$8</f>
        <v>50</v>
      </c>
      <c r="R69">
        <f t="shared" si="62"/>
        <v>2000000</v>
      </c>
      <c r="S69">
        <f t="shared" si="63"/>
        <v>-7.6209653072060968E+25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-334.42294570986837</v>
      </c>
      <c r="AC69">
        <f t="shared" si="64"/>
        <v>-298.59191581238247</v>
      </c>
      <c r="AE69">
        <f t="shared" si="65"/>
        <v>0</v>
      </c>
      <c r="AF69">
        <f t="shared" si="66"/>
        <v>0</v>
      </c>
      <c r="AG69">
        <f t="shared" si="67"/>
        <v>-1.9590163698163359E-22</v>
      </c>
      <c r="AH69">
        <f t="shared" si="68"/>
        <v>-6.1403019649588326E-17</v>
      </c>
      <c r="AI69">
        <f t="shared" si="69"/>
        <v>-6.1403215551225306E-17</v>
      </c>
      <c r="AJ69">
        <f t="shared" si="70"/>
        <v>-35.831029897485905</v>
      </c>
      <c r="AK69">
        <f t="shared" si="61"/>
        <v>-23.409606199690788</v>
      </c>
      <c r="AL69">
        <f t="shared" si="71"/>
        <v>-59.24063609717669</v>
      </c>
      <c r="AN69">
        <f t="shared" si="72"/>
        <v>0</v>
      </c>
      <c r="AO69">
        <f t="shared" si="73"/>
        <v>0</v>
      </c>
      <c r="AP69">
        <f t="shared" si="74"/>
        <v>-1.802463456487313E-25</v>
      </c>
      <c r="AQ69">
        <f t="shared" si="75"/>
        <v>-5.6496056256401615E-20</v>
      </c>
      <c r="AR69">
        <f t="shared" si="76"/>
        <v>-5.6496236502747259E-20</v>
      </c>
      <c r="AS69">
        <f t="shared" si="77"/>
        <v>-3.2967627526551843E-2</v>
      </c>
      <c r="AT69">
        <f t="shared" si="78"/>
        <v>-2.1538849984013866E-2</v>
      </c>
      <c r="AU69">
        <f t="shared" si="79"/>
        <v>-5.4506477510565705E-2</v>
      </c>
      <c r="AW69">
        <v>66</v>
      </c>
      <c r="AX69">
        <f>IF(Z69&gt;0, (R69*SUMPRODUCT(K69:$K$98, X69:$X$98)-K69*$AZ$3)/Z69, 0)</f>
        <v>-7.6209653072060968E+25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0.88376105100000002</v>
      </c>
      <c r="Q70" s="5">
        <f t="shared" si="91"/>
        <v>50</v>
      </c>
      <c r="R70">
        <f t="shared" si="62"/>
        <v>2000000</v>
      </c>
      <c r="S70">
        <f t="shared" si="63"/>
        <v>-6.4048386905685988E+26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-298.59191581238247</v>
      </c>
      <c r="AC70">
        <f t="shared" si="64"/>
        <v>-266.59992483248431</v>
      </c>
      <c r="AE70">
        <f t="shared" si="65"/>
        <v>0</v>
      </c>
      <c r="AF70">
        <f t="shared" si="66"/>
        <v>0</v>
      </c>
      <c r="AG70">
        <f t="shared" si="67"/>
        <v>-2.0812384020308284E-23</v>
      </c>
      <c r="AH70">
        <f t="shared" si="68"/>
        <v>-6.9252094636603581E-18</v>
      </c>
      <c r="AI70">
        <f t="shared" si="69"/>
        <v>-6.9252302760443786E-18</v>
      </c>
      <c r="AJ70">
        <f t="shared" si="70"/>
        <v>-31.991990979898162</v>
      </c>
      <c r="AK70">
        <f t="shared" si="61"/>
        <v>-20.901434106866773</v>
      </c>
      <c r="AL70">
        <f t="shared" si="71"/>
        <v>-52.893425086764935</v>
      </c>
      <c r="AN70">
        <f t="shared" si="72"/>
        <v>0</v>
      </c>
      <c r="AO70">
        <f t="shared" si="73"/>
        <v>0</v>
      </c>
      <c r="AP70">
        <f t="shared" si="74"/>
        <v>-1.709748421679637E-26</v>
      </c>
      <c r="AQ70">
        <f t="shared" si="75"/>
        <v>-5.6890964239082866E-21</v>
      </c>
      <c r="AR70">
        <f t="shared" si="76"/>
        <v>-5.6891135213925038E-21</v>
      </c>
      <c r="AS70">
        <f t="shared" si="77"/>
        <v>-2.6281590821549645E-2</v>
      </c>
      <c r="AT70">
        <f t="shared" si="78"/>
        <v>-1.7170639336745747E-2</v>
      </c>
      <c r="AU70">
        <f t="shared" si="79"/>
        <v>-4.3452230158295392E-2</v>
      </c>
      <c r="AW70">
        <v>67</v>
      </c>
      <c r="AX70">
        <f>IF(Z70&gt;0, (R70*SUMPRODUCT(K70:$K$98, X70:$X$98)-K70*$AZ$3)/Z70, 0)</f>
        <v>-6.4048386905685988E+26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0.88953285599999998</v>
      </c>
      <c r="Q71" s="5">
        <f t="shared" si="91"/>
        <v>50</v>
      </c>
      <c r="R71">
        <f t="shared" si="62"/>
        <v>2000000</v>
      </c>
      <c r="S71">
        <f t="shared" si="63"/>
        <v>-5.6920160622083218E+27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-266.59992483248431</v>
      </c>
      <c r="AC71">
        <f t="shared" si="64"/>
        <v>-238.03564717186103</v>
      </c>
      <c r="AE71">
        <f t="shared" si="65"/>
        <v>0</v>
      </c>
      <c r="AF71">
        <f t="shared" si="66"/>
        <v>0</v>
      </c>
      <c r="AG71">
        <f t="shared" si="67"/>
        <v>-2.0909607823516115E-24</v>
      </c>
      <c r="AH71">
        <f t="shared" si="68"/>
        <v>-7.4053197591014365E-19</v>
      </c>
      <c r="AI71">
        <f t="shared" si="69"/>
        <v>-7.4053406687092599E-19</v>
      </c>
      <c r="AJ71">
        <f t="shared" si="70"/>
        <v>-28.564277660623276</v>
      </c>
      <c r="AK71">
        <f t="shared" si="61"/>
        <v>-18.661994738273904</v>
      </c>
      <c r="AL71">
        <f t="shared" si="71"/>
        <v>-47.22627239889718</v>
      </c>
      <c r="AN71">
        <f t="shared" si="72"/>
        <v>0</v>
      </c>
      <c r="AO71">
        <f t="shared" si="73"/>
        <v>0</v>
      </c>
      <c r="AP71">
        <f t="shared" si="74"/>
        <v>-1.5336923293273288E-27</v>
      </c>
      <c r="AQ71">
        <f t="shared" si="75"/>
        <v>-5.4317049877792145E-22</v>
      </c>
      <c r="AR71">
        <f t="shared" si="76"/>
        <v>-5.4317203247025073E-22</v>
      </c>
      <c r="AS71">
        <f t="shared" si="77"/>
        <v>-2.0951523295240408E-2</v>
      </c>
      <c r="AT71">
        <f t="shared" si="78"/>
        <v>-1.3688328552890422E-2</v>
      </c>
      <c r="AU71">
        <f t="shared" si="79"/>
        <v>-3.4639851848130829E-2</v>
      </c>
      <c r="AW71">
        <v>68</v>
      </c>
      <c r="AX71">
        <f>IF(Z71&gt;0, (R71*SUMPRODUCT(K71:$K$98, X71:$X$98)-K71*$AZ$3)/Z71, 0)</f>
        <v>-5.6920160622083218E+27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0.89526598199999996</v>
      </c>
      <c r="Q72" s="5">
        <f t="shared" si="91"/>
        <v>50</v>
      </c>
      <c r="R72">
        <f t="shared" si="62"/>
        <v>2000000</v>
      </c>
      <c r="S72">
        <f t="shared" si="63"/>
        <v>-5.3646591854683937E+28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-238.03564717186103</v>
      </c>
      <c r="AC72">
        <f t="shared" si="64"/>
        <v>-212.53182783201873</v>
      </c>
      <c r="AE72">
        <f t="shared" si="65"/>
        <v>0</v>
      </c>
      <c r="AF72">
        <f t="shared" si="66"/>
        <v>0</v>
      </c>
      <c r="AG72">
        <f t="shared" si="67"/>
        <v>-1.9808511639259183E-25</v>
      </c>
      <c r="AH72">
        <f t="shared" si="68"/>
        <v>-7.4878642325420133E-20</v>
      </c>
      <c r="AI72">
        <f t="shared" si="69"/>
        <v>-7.4878840410536525E-20</v>
      </c>
      <c r="AJ72">
        <f t="shared" si="70"/>
        <v>-25.503819339842295</v>
      </c>
      <c r="AK72">
        <f t="shared" ref="AK72:AK79" si="92">G72*SUM(AB72:AB72, AE72:AF72)</f>
        <v>-16.662495302030273</v>
      </c>
      <c r="AL72">
        <f t="shared" si="71"/>
        <v>-42.166314641872567</v>
      </c>
      <c r="AN72">
        <f t="shared" si="72"/>
        <v>0</v>
      </c>
      <c r="AO72">
        <f t="shared" si="73"/>
        <v>0</v>
      </c>
      <c r="AP72">
        <f t="shared" si="74"/>
        <v>-1.297257470829975E-28</v>
      </c>
      <c r="AQ72">
        <f t="shared" si="75"/>
        <v>-4.903794890361064E-23</v>
      </c>
      <c r="AR72">
        <f t="shared" si="76"/>
        <v>-4.9038078629357724E-23</v>
      </c>
      <c r="AS72">
        <f t="shared" si="77"/>
        <v>-1.6702426096333284E-2</v>
      </c>
      <c r="AT72">
        <f t="shared" si="78"/>
        <v>-1.0912251716271063E-2</v>
      </c>
      <c r="AU72">
        <f t="shared" si="79"/>
        <v>-2.7614677812604349E-2</v>
      </c>
      <c r="AW72">
        <v>69</v>
      </c>
      <c r="AX72">
        <f>IF(Z72&gt;0, (R72*SUMPRODUCT(K72:$K$98, X72:$X$98)-K72*$AZ$3)/Z72, 0)</f>
        <v>-5.3646591854683937E+28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0.900953271</v>
      </c>
      <c r="Q73" s="5">
        <f t="shared" si="91"/>
        <v>50</v>
      </c>
      <c r="R73">
        <f t="shared" si="62"/>
        <v>2000000</v>
      </c>
      <c r="S73">
        <f t="shared" si="63"/>
        <v>-5.3790569586667638E+29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-212.53182783201873</v>
      </c>
      <c r="AC73">
        <f t="shared" si="64"/>
        <v>-189.76056056430241</v>
      </c>
      <c r="AE73">
        <f t="shared" si="65"/>
        <v>0</v>
      </c>
      <c r="AF73">
        <f t="shared" si="66"/>
        <v>0</v>
      </c>
      <c r="AG73">
        <f t="shared" si="67"/>
        <v>-1.7638831678344588E-26</v>
      </c>
      <c r="AH73">
        <f t="shared" si="68"/>
        <v>-7.1386173420128531E-21</v>
      </c>
      <c r="AI73">
        <f t="shared" si="69"/>
        <v>-7.1386349808445316E-21</v>
      </c>
      <c r="AJ73">
        <f t="shared" si="70"/>
        <v>-22.771267267716325</v>
      </c>
      <c r="AK73">
        <f t="shared" si="92"/>
        <v>-14.877227948241313</v>
      </c>
      <c r="AL73">
        <f t="shared" si="71"/>
        <v>-37.648495215957638</v>
      </c>
      <c r="AN73">
        <f t="shared" si="72"/>
        <v>0</v>
      </c>
      <c r="AO73">
        <f t="shared" si="73"/>
        <v>0</v>
      </c>
      <c r="AP73">
        <f t="shared" si="74"/>
        <v>-1.0313976290019842E-29</v>
      </c>
      <c r="AQ73">
        <f t="shared" si="75"/>
        <v>-4.1741727202623322E-24</v>
      </c>
      <c r="AR73">
        <f t="shared" si="76"/>
        <v>-4.1741830342386227E-24</v>
      </c>
      <c r="AS73">
        <f t="shared" si="77"/>
        <v>-1.3315071824245279E-2</v>
      </c>
      <c r="AT73">
        <f t="shared" si="78"/>
        <v>-8.6991802585069042E-3</v>
      </c>
      <c r="AU73">
        <f t="shared" si="79"/>
        <v>-2.2014252082752182E-2</v>
      </c>
      <c r="AW73">
        <v>70</v>
      </c>
      <c r="AX73">
        <f>IF(Z73&gt;0, (R73*SUMPRODUCT(K73:$K$98, X73:$X$98)-K73*$AZ$3)/Z73, 0)</f>
        <v>-5.3790569586667638E+29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0.90658776299999999</v>
      </c>
      <c r="Q74" s="5">
        <f t="shared" si="91"/>
        <v>50</v>
      </c>
      <c r="R74">
        <f t="shared" si="62"/>
        <v>2000000</v>
      </c>
      <c r="S74">
        <f t="shared" si="63"/>
        <v>-5.7578235521738155E+30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-189.76056056430241</v>
      </c>
      <c r="AC74">
        <f t="shared" si="64"/>
        <v>-169.42907193241288</v>
      </c>
      <c r="AE74">
        <f t="shared" si="65"/>
        <v>0</v>
      </c>
      <c r="AF74">
        <f t="shared" si="66"/>
        <v>0</v>
      </c>
      <c r="AG74">
        <f t="shared" si="67"/>
        <v>-1.4712944083571859E-27</v>
      </c>
      <c r="AH74">
        <f t="shared" si="68"/>
        <v>-6.3964595812815824E-22</v>
      </c>
      <c r="AI74">
        <f t="shared" si="69"/>
        <v>-6.396474294225666E-22</v>
      </c>
      <c r="AJ74">
        <f t="shared" si="70"/>
        <v>-20.331488631889528</v>
      </c>
      <c r="AK74">
        <f t="shared" si="92"/>
        <v>-13.283239239501169</v>
      </c>
      <c r="AL74">
        <f t="shared" si="71"/>
        <v>-33.614727871390699</v>
      </c>
      <c r="AN74">
        <f t="shared" si="72"/>
        <v>0</v>
      </c>
      <c r="AO74">
        <f t="shared" si="73"/>
        <v>0</v>
      </c>
      <c r="AP74">
        <f t="shared" si="74"/>
        <v>-7.6813556671028162E-31</v>
      </c>
      <c r="AQ74">
        <f t="shared" si="75"/>
        <v>-3.3394731044300458E-25</v>
      </c>
      <c r="AR74">
        <f t="shared" si="76"/>
        <v>-3.3394807857857128E-25</v>
      </c>
      <c r="AS74">
        <f t="shared" si="77"/>
        <v>-1.0614693737440407E-2</v>
      </c>
      <c r="AT74">
        <f t="shared" si="78"/>
        <v>-6.9349332417944056E-3</v>
      </c>
      <c r="AU74">
        <f t="shared" si="79"/>
        <v>-1.7549626979234813E-2</v>
      </c>
      <c r="AW74">
        <v>71</v>
      </c>
      <c r="AX74">
        <f>IF(Z74&gt;0, (R74*SUMPRODUCT(K74:$K$98, X74:$X$98)-K74*$AZ$3)/Z74, 0)</f>
        <v>-5.7578235521738155E+30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0.91219363099999995</v>
      </c>
      <c r="Q75" s="5">
        <f t="shared" si="91"/>
        <v>50</v>
      </c>
      <c r="R75">
        <f t="shared" si="62"/>
        <v>2000000</v>
      </c>
      <c r="S75">
        <f t="shared" si="63"/>
        <v>-6.6073175653132881E+31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-169.42907193241288</v>
      </c>
      <c r="AC75">
        <f t="shared" si="64"/>
        <v>-151.2759570825115</v>
      </c>
      <c r="AE75">
        <f t="shared" si="65"/>
        <v>0</v>
      </c>
      <c r="AF75">
        <f t="shared" si="66"/>
        <v>0</v>
      </c>
      <c r="AG75">
        <f t="shared" si="67"/>
        <v>-1.14476075644276E-28</v>
      </c>
      <c r="AH75">
        <f t="shared" si="68"/>
        <v>-5.3684215545173519E-23</v>
      </c>
      <c r="AI75">
        <f t="shared" si="69"/>
        <v>-5.3684330021249163E-23</v>
      </c>
      <c r="AJ75">
        <f t="shared" si="70"/>
        <v>-18.153114849901385</v>
      </c>
      <c r="AK75">
        <f t="shared" si="92"/>
        <v>-11.860035035268902</v>
      </c>
      <c r="AL75">
        <f t="shared" si="71"/>
        <v>-30.013149885170286</v>
      </c>
      <c r="AN75">
        <f t="shared" si="72"/>
        <v>0</v>
      </c>
      <c r="AO75">
        <f t="shared" si="73"/>
        <v>0</v>
      </c>
      <c r="AP75">
        <f t="shared" si="74"/>
        <v>-5.3362356558468167E-32</v>
      </c>
      <c r="AQ75">
        <f t="shared" si="75"/>
        <v>-2.5024584703489086E-26</v>
      </c>
      <c r="AR75">
        <f t="shared" si="76"/>
        <v>-2.5024638065845645E-26</v>
      </c>
      <c r="AS75">
        <f t="shared" si="77"/>
        <v>-8.4619688595666612E-3</v>
      </c>
      <c r="AT75">
        <f t="shared" si="78"/>
        <v>-5.5284863215835506E-3</v>
      </c>
      <c r="AU75">
        <f t="shared" si="79"/>
        <v>-1.3990455181150212E-2</v>
      </c>
      <c r="AW75">
        <v>72</v>
      </c>
      <c r="AX75">
        <f>IF(Z75&gt;0, (R75*SUMPRODUCT(K75:$K$98, X75:$X$98)-K75*$AZ$3)/Z75, 0)</f>
        <v>-6.6073175653132881E+31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0.91779930600000004</v>
      </c>
      <c r="Q76" s="5">
        <f t="shared" si="91"/>
        <v>50</v>
      </c>
      <c r="R76">
        <f t="shared" si="62"/>
        <v>2000000</v>
      </c>
      <c r="S76">
        <f t="shared" si="63"/>
        <v>-8.1708226839418441E+32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-151.2759570825115</v>
      </c>
      <c r="AC76">
        <f t="shared" si="64"/>
        <v>-135.06781882367096</v>
      </c>
      <c r="AE76">
        <f t="shared" si="65"/>
        <v>0</v>
      </c>
      <c r="AF76">
        <f t="shared" si="66"/>
        <v>0</v>
      </c>
      <c r="AG76">
        <f t="shared" si="67"/>
        <v>-8.265252107913221E-30</v>
      </c>
      <c r="AH76">
        <f t="shared" si="68"/>
        <v>-4.2026425111968008E-24</v>
      </c>
      <c r="AI76">
        <f t="shared" si="69"/>
        <v>-4.2026507764489088E-24</v>
      </c>
      <c r="AJ76">
        <f t="shared" si="70"/>
        <v>-16.208138258840535</v>
      </c>
      <c r="AK76">
        <f t="shared" si="92"/>
        <v>-10.589316995775805</v>
      </c>
      <c r="AL76">
        <f t="shared" si="71"/>
        <v>-26.797455254616338</v>
      </c>
      <c r="AN76">
        <f t="shared" si="72"/>
        <v>0</v>
      </c>
      <c r="AO76">
        <f t="shared" si="73"/>
        <v>0</v>
      </c>
      <c r="AP76">
        <f t="shared" si="74"/>
        <v>-3.4399992651757599E-33</v>
      </c>
      <c r="AQ76">
        <f t="shared" si="75"/>
        <v>-1.7491404934245226E-27</v>
      </c>
      <c r="AR76">
        <f t="shared" si="76"/>
        <v>-1.7491439334237878E-27</v>
      </c>
      <c r="AS76">
        <f t="shared" si="77"/>
        <v>-6.7458297668739377E-3</v>
      </c>
      <c r="AT76">
        <f t="shared" si="78"/>
        <v>-4.4072754476909681E-3</v>
      </c>
      <c r="AU76">
        <f t="shared" si="79"/>
        <v>-1.1153105214564906E-2</v>
      </c>
      <c r="AW76">
        <v>73</v>
      </c>
      <c r="AX76">
        <f>IF(Z76&gt;0, (R76*SUMPRODUCT(K76:$K$98, X76:$X$98)-K76*$AZ$3)/Z76, 0)</f>
        <v>-8.1708226839418441E+32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0.92340517499999997</v>
      </c>
      <c r="Q77" s="5">
        <f t="shared" si="91"/>
        <v>50</v>
      </c>
      <c r="R77">
        <f t="shared" si="62"/>
        <v>2000000</v>
      </c>
      <c r="S77">
        <f t="shared" si="63"/>
        <v>-1.0954871337790358E+34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-135.06781882367096</v>
      </c>
      <c r="AC77">
        <f t="shared" si="64"/>
        <v>-120.59626680684909</v>
      </c>
      <c r="AE77">
        <f t="shared" si="65"/>
        <v>0</v>
      </c>
      <c r="AF77">
        <f t="shared" si="66"/>
        <v>0</v>
      </c>
      <c r="AG77">
        <f t="shared" si="67"/>
        <v>-5.5042301770736201E-31</v>
      </c>
      <c r="AH77">
        <f t="shared" si="68"/>
        <v>-3.0528706276506905E-25</v>
      </c>
      <c r="AI77">
        <f t="shared" si="69"/>
        <v>-3.0528761318808673E-25</v>
      </c>
      <c r="AJ77">
        <f t="shared" si="70"/>
        <v>-14.471552016821875</v>
      </c>
      <c r="AK77">
        <f t="shared" si="92"/>
        <v>-9.4547473176569685</v>
      </c>
      <c r="AL77">
        <f t="shared" si="71"/>
        <v>-23.926299334478841</v>
      </c>
      <c r="AN77">
        <f t="shared" si="72"/>
        <v>0</v>
      </c>
      <c r="AO77">
        <f t="shared" si="73"/>
        <v>0</v>
      </c>
      <c r="AP77">
        <f t="shared" si="74"/>
        <v>-2.0454120452188243E-34</v>
      </c>
      <c r="AQ77">
        <f t="shared" si="75"/>
        <v>-1.1344689726641049E-28</v>
      </c>
      <c r="AR77">
        <f t="shared" si="76"/>
        <v>-1.13447101807615E-28</v>
      </c>
      <c r="AS77">
        <f t="shared" si="77"/>
        <v>-5.3777341891533183E-3</v>
      </c>
      <c r="AT77">
        <f t="shared" si="78"/>
        <v>-3.5134530035801719E-3</v>
      </c>
      <c r="AU77">
        <f t="shared" si="79"/>
        <v>-8.8911871927334889E-3</v>
      </c>
      <c r="AW77">
        <v>74</v>
      </c>
      <c r="AX77">
        <f>IF(Z77&gt;0, (R77*SUMPRODUCT(K77:$K$98, X77:$X$98)-K77*$AZ$3)/Z77, 0)</f>
        <v>-1.0954871337790358E+34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0.92901104300000004</v>
      </c>
      <c r="Q78" s="5">
        <f t="shared" si="91"/>
        <v>50</v>
      </c>
      <c r="R78">
        <f t="shared" si="62"/>
        <v>2000000</v>
      </c>
      <c r="S78">
        <f t="shared" si="63"/>
        <v>-1.6037551065231542E+35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-120.59626680684909</v>
      </c>
      <c r="AC78">
        <f t="shared" si="64"/>
        <v>-107.67523822040094</v>
      </c>
      <c r="AE78">
        <f t="shared" si="65"/>
        <v>0</v>
      </c>
      <c r="AF78">
        <f t="shared" si="66"/>
        <v>0</v>
      </c>
      <c r="AG78">
        <f t="shared" si="67"/>
        <v>-3.3569725758764522E-32</v>
      </c>
      <c r="AH78">
        <f t="shared" si="68"/>
        <v>-2.0453962470860954E-26</v>
      </c>
      <c r="AI78">
        <f t="shared" si="69"/>
        <v>-2.0453996040586714E-26</v>
      </c>
      <c r="AJ78">
        <f t="shared" si="70"/>
        <v>-12.921028586448145</v>
      </c>
      <c r="AK78">
        <f t="shared" si="92"/>
        <v>-8.4417386764794369</v>
      </c>
      <c r="AL78">
        <f t="shared" si="71"/>
        <v>-21.362767262927584</v>
      </c>
      <c r="AN78">
        <f t="shared" si="72"/>
        <v>0</v>
      </c>
      <c r="AO78">
        <f t="shared" si="73"/>
        <v>0</v>
      </c>
      <c r="AP78">
        <f t="shared" si="74"/>
        <v>-1.1138173863672574E-35</v>
      </c>
      <c r="AQ78">
        <f t="shared" si="75"/>
        <v>-6.7864656339053667E-30</v>
      </c>
      <c r="AR78">
        <f t="shared" si="76"/>
        <v>-6.7864767720792304E-30</v>
      </c>
      <c r="AS78">
        <f t="shared" si="77"/>
        <v>-4.2870967706898399E-3</v>
      </c>
      <c r="AT78">
        <f t="shared" si="78"/>
        <v>-2.8009032235173561E-3</v>
      </c>
      <c r="AU78">
        <f t="shared" si="79"/>
        <v>-7.0879999942071968E-3</v>
      </c>
      <c r="AW78">
        <v>75</v>
      </c>
      <c r="AX78">
        <f>IF(Z78&gt;0, (R78*SUMPRODUCT(K78:$K$98, X78:$X$98)-K78*$AZ$3)/Z78, 0)</f>
        <v>-1.6037551065231542E+35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-107.67523822040094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-1.3427890303505809E-27</v>
      </c>
      <c r="AI79">
        <f t="shared" si="69"/>
        <v>-1.3427890303505809E-27</v>
      </c>
      <c r="AJ79">
        <f t="shared" si="70"/>
        <v>-107.67523822040094</v>
      </c>
      <c r="AK79">
        <f t="shared" si="92"/>
        <v>-7.5372666754280671</v>
      </c>
      <c r="AL79">
        <f t="shared" si="71"/>
        <v>-115.21250489582901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-3.9779192370259188E-31</v>
      </c>
      <c r="AR79">
        <f t="shared" si="76"/>
        <v>-3.9779192370259188E-31</v>
      </c>
      <c r="AS79">
        <f t="shared" si="77"/>
        <v>-3.1898041448585039E-2</v>
      </c>
      <c r="AT79">
        <f t="shared" si="78"/>
        <v>-2.232862901400953E-3</v>
      </c>
      <c r="AU79">
        <f t="shared" si="79"/>
        <v>-3.4130904349985995E-2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521208.73703234654</v>
      </c>
      <c r="AO81" s="6">
        <f t="shared" si="93"/>
        <v>-52120.873703234654</v>
      </c>
      <c r="AP81" s="6">
        <f t="shared" si="93"/>
        <v>-2931.5714776251161</v>
      </c>
      <c r="AQ81" s="6">
        <f t="shared" si="93"/>
        <v>-324526.10834687157</v>
      </c>
      <c r="AR81" s="6">
        <f t="shared" si="93"/>
        <v>141630.18350461512</v>
      </c>
      <c r="AS81" s="6">
        <f t="shared" si="93"/>
        <v>-43957.250220680115</v>
      </c>
      <c r="AT81" s="6">
        <f t="shared" si="93"/>
        <v>19284.689943467161</v>
      </c>
      <c r="AU81" s="6">
        <f t="shared" si="93"/>
        <v>116957.62322740247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1068397.6331151654</v>
      </c>
      <c r="K3">
        <v>1</v>
      </c>
      <c r="L3" s="2">
        <v>0</v>
      </c>
      <c r="O3">
        <f>$C$3</f>
        <v>1068397.6331151654</v>
      </c>
      <c r="P3" s="2">
        <f>O3*C5</f>
        <v>106839.76331151655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1068397.6331151654</v>
      </c>
      <c r="AF3">
        <f t="shared" ref="AF3:AF34" si="4">-$Z3*P3</f>
        <v>-106839.76331151655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959037.96159964893</v>
      </c>
      <c r="AJ3">
        <f t="shared" ref="AJ3:AJ34" si="8">AB3-AC3</f>
        <v>0</v>
      </c>
      <c r="AL3">
        <f t="shared" ref="AL3:AL34" si="9">SUM(AI3:AK3)</f>
        <v>959037.96159964893</v>
      </c>
      <c r="AN3">
        <f t="shared" ref="AN3:AN34" si="10">AE3*$K3</f>
        <v>1068397.6331151654</v>
      </c>
      <c r="AO3">
        <f t="shared" ref="AO3:AO34" si="11">AF3*$K3</f>
        <v>-106839.76331151655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959037.96159964893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959037.96159964893</v>
      </c>
      <c r="AW3">
        <v>0</v>
      </c>
      <c r="AX3">
        <f>IF(Z3&gt;0, (R3*SUMPRODUCT(K3:$K$98, X3:$X$98)-K3*$AZ$3)/Z3, 0)</f>
        <v>0</v>
      </c>
      <c r="AZ3">
        <f>C6*ABS(SUMPRODUCT(X4:X69, K4:K69))/1</f>
        <v>733901.78242282488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2000000</v>
      </c>
      <c r="S4">
        <f t="shared" si="1"/>
        <v>37291.26442608198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36143.860362713807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-36143.860362713807</v>
      </c>
      <c r="AK4">
        <f>G4*SUM(AB4, AE4:AF4)</f>
        <v>0</v>
      </c>
      <c r="AL4">
        <f t="shared" si="9"/>
        <v>-77681.278362713812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-39491.745579007409</v>
      </c>
      <c r="AR4">
        <f t="shared" si="14"/>
        <v>-39491.745579007409</v>
      </c>
      <c r="AS4">
        <f t="shared" si="15"/>
        <v>-34363.814758237124</v>
      </c>
      <c r="AT4">
        <f t="shared" si="16"/>
        <v>0</v>
      </c>
      <c r="AU4">
        <f t="shared" si="17"/>
        <v>-73855.560337244533</v>
      </c>
      <c r="AW4">
        <v>1</v>
      </c>
      <c r="AX4">
        <f>IF(Z4&gt;0, (R4*SUMPRODUCT(K4:$K$98, X4:$X$98)-K4*$AZ$3)/Z4, 0)</f>
        <v>37291.26442608198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2000000</v>
      </c>
      <c r="S5">
        <f t="shared" si="1"/>
        <v>34680.952047800129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36143.860362713807</v>
      </c>
      <c r="AC5">
        <f t="shared" si="2"/>
        <v>32463.426408269675</v>
      </c>
      <c r="AE5">
        <f t="shared" si="3"/>
        <v>0</v>
      </c>
      <c r="AF5">
        <f t="shared" si="4"/>
        <v>0</v>
      </c>
      <c r="AG5">
        <f t="shared" si="5"/>
        <v>-46.802963141735447</v>
      </c>
      <c r="AH5">
        <f t="shared" si="6"/>
        <v>-46959.430510582381</v>
      </c>
      <c r="AI5">
        <f t="shared" si="7"/>
        <v>-47006.233473724118</v>
      </c>
      <c r="AJ5">
        <f t="shared" si="8"/>
        <v>3680.4339544441318</v>
      </c>
      <c r="AK5">
        <f>G5*SUM(AB5, AE5:AF5)</f>
        <v>148.18982748712662</v>
      </c>
      <c r="AL5">
        <f t="shared" si="9"/>
        <v>-43177.609691792859</v>
      </c>
      <c r="AN5">
        <f t="shared" si="10"/>
        <v>0</v>
      </c>
      <c r="AO5">
        <f t="shared" si="11"/>
        <v>0</v>
      </c>
      <c r="AP5">
        <f t="shared" si="12"/>
        <v>-42.214181177941946</v>
      </c>
      <c r="AQ5">
        <f t="shared" si="13"/>
        <v>-42355.307752277375</v>
      </c>
      <c r="AR5">
        <f t="shared" si="14"/>
        <v>-42397.521933455319</v>
      </c>
      <c r="AS5">
        <f t="shared" si="15"/>
        <v>3319.5869521305904</v>
      </c>
      <c r="AT5">
        <f t="shared" si="16"/>
        <v>133.66060194362225</v>
      </c>
      <c r="AU5">
        <f t="shared" si="17"/>
        <v>-38944.274379381102</v>
      </c>
      <c r="AW5">
        <v>2</v>
      </c>
      <c r="AX5">
        <f>IF(Z5&gt;0, (R5*SUMPRODUCT(K5:$K$98, X5:$X$98)-K5*$AZ$3)/Z5, 0)</f>
        <v>34680.952047800129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50</v>
      </c>
      <c r="R6">
        <f t="shared" si="0"/>
        <v>2000000</v>
      </c>
      <c r="S6">
        <f t="shared" si="1"/>
        <v>28716.651223978974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32463.426408269675</v>
      </c>
      <c r="AC6">
        <f t="shared" si="2"/>
        <v>25863.630391750252</v>
      </c>
      <c r="AE6">
        <f t="shared" si="3"/>
        <v>0</v>
      </c>
      <c r="AF6">
        <f t="shared" si="4"/>
        <v>0</v>
      </c>
      <c r="AG6">
        <f t="shared" si="5"/>
        <v>-45.032462507594914</v>
      </c>
      <c r="AH6">
        <f t="shared" si="6"/>
        <v>-52098.840108926976</v>
      </c>
      <c r="AI6">
        <f t="shared" si="7"/>
        <v>-52143.872571434571</v>
      </c>
      <c r="AJ6">
        <f t="shared" si="8"/>
        <v>6599.7960165194236</v>
      </c>
      <c r="AK6">
        <f>G6*SUM(AB6, AE6:AF6)</f>
        <v>230.49032749871472</v>
      </c>
      <c r="AL6">
        <f t="shared" si="9"/>
        <v>-45313.586227416432</v>
      </c>
      <c r="AN6">
        <f t="shared" si="10"/>
        <v>0</v>
      </c>
      <c r="AO6">
        <f t="shared" si="11"/>
        <v>0</v>
      </c>
      <c r="AP6">
        <f t="shared" si="12"/>
        <v>-38.423298389731436</v>
      </c>
      <c r="AQ6">
        <f t="shared" si="13"/>
        <v>-44452.583043323379</v>
      </c>
      <c r="AR6">
        <f t="shared" si="14"/>
        <v>-44491.00634171311</v>
      </c>
      <c r="AS6">
        <f t="shared" si="15"/>
        <v>5631.1806535411733</v>
      </c>
      <c r="AT6">
        <f t="shared" si="16"/>
        <v>196.6625437801986</v>
      </c>
      <c r="AU6">
        <f t="shared" si="17"/>
        <v>-38663.163144391736</v>
      </c>
      <c r="AW6">
        <v>3</v>
      </c>
      <c r="AX6">
        <f>IF(Z6&gt;0, (R6*SUMPRODUCT(K6:$K$98, X6:$X$98)-K6*$AZ$3)/Z6, 0)</f>
        <v>28716.651223978974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2000000</v>
      </c>
      <c r="S7">
        <f t="shared" si="1"/>
        <v>21974.157809984852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25863.630391750252</v>
      </c>
      <c r="AC7">
        <f t="shared" si="2"/>
        <v>18966.0314592059</v>
      </c>
      <c r="AE7">
        <f t="shared" si="3"/>
        <v>0</v>
      </c>
      <c r="AF7">
        <f t="shared" si="4"/>
        <v>0</v>
      </c>
      <c r="AG7">
        <f t="shared" si="5"/>
        <v>-43.155309120852657</v>
      </c>
      <c r="AH7">
        <f t="shared" si="6"/>
        <v>-57073.150466652129</v>
      </c>
      <c r="AI7">
        <f t="shared" si="7"/>
        <v>-57116.305775772984</v>
      </c>
      <c r="AJ7">
        <f t="shared" si="8"/>
        <v>6897.5989325443516</v>
      </c>
      <c r="AK7">
        <f>G7*SUM(AB7, AE7:AF7)</f>
        <v>356.91809940615349</v>
      </c>
      <c r="AL7">
        <f t="shared" si="9"/>
        <v>-49861.788743822479</v>
      </c>
      <c r="AN7">
        <f t="shared" si="10"/>
        <v>0</v>
      </c>
      <c r="AO7">
        <f t="shared" si="11"/>
        <v>0</v>
      </c>
      <c r="AP7">
        <f t="shared" si="12"/>
        <v>-34.613314878353904</v>
      </c>
      <c r="AQ7">
        <f t="shared" si="13"/>
        <v>-45776.312774627848</v>
      </c>
      <c r="AR7">
        <f t="shared" si="14"/>
        <v>-45810.926089506211</v>
      </c>
      <c r="AS7">
        <f t="shared" si="15"/>
        <v>5532.3149948517448</v>
      </c>
      <c r="AT7">
        <f t="shared" si="16"/>
        <v>286.27111732492023</v>
      </c>
      <c r="AU7">
        <f t="shared" si="17"/>
        <v>-39992.339977329539</v>
      </c>
      <c r="AW7">
        <v>4</v>
      </c>
      <c r="AX7">
        <f>IF(Z7&gt;0, (R7*SUMPRODUCT(K7:$K$98, X7:$X$98)-K7*$AZ$3)/Z7, 0)</f>
        <v>21974.157809984852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2000000</v>
      </c>
      <c r="S8">
        <f t="shared" si="1"/>
        <v>15204.146422669941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18966.0314592059</v>
      </c>
      <c r="AC8">
        <f t="shared" si="2"/>
        <v>12520.01525472838</v>
      </c>
      <c r="AE8">
        <f t="shared" si="3"/>
        <v>0</v>
      </c>
      <c r="AF8">
        <f t="shared" si="4"/>
        <v>0</v>
      </c>
      <c r="AG8">
        <f t="shared" si="5"/>
        <v>-41.173029076004482</v>
      </c>
      <c r="AH8">
        <f t="shared" si="6"/>
        <v>-62029.078145586158</v>
      </c>
      <c r="AI8">
        <f t="shared" si="7"/>
        <v>-62070.25117466216</v>
      </c>
      <c r="AJ8">
        <f t="shared" si="8"/>
        <v>6446.0162044775207</v>
      </c>
      <c r="AK8">
        <f t="shared" ref="AK8:AK39" si="30">G8*SUM(AB8:AB8, AE8:AF8)</f>
        <v>409.66627951884749</v>
      </c>
      <c r="AL8">
        <f t="shared" si="9"/>
        <v>-55214.568690665794</v>
      </c>
      <c r="AN8">
        <f t="shared" si="10"/>
        <v>0</v>
      </c>
      <c r="AO8">
        <f t="shared" si="11"/>
        <v>0</v>
      </c>
      <c r="AP8">
        <f t="shared" si="12"/>
        <v>-30.816908963274347</v>
      </c>
      <c r="AQ8">
        <f t="shared" si="13"/>
        <v>-46427.102819170555</v>
      </c>
      <c r="AR8">
        <f t="shared" si="14"/>
        <v>-46457.919728133827</v>
      </c>
      <c r="AS8">
        <f t="shared" si="15"/>
        <v>4824.6703972758096</v>
      </c>
      <c r="AT8">
        <f t="shared" si="16"/>
        <v>306.62423252733748</v>
      </c>
      <c r="AU8">
        <f t="shared" si="17"/>
        <v>-41326.625098330682</v>
      </c>
      <c r="AW8">
        <v>5</v>
      </c>
      <c r="AX8">
        <f>IF(Z8&gt;0, (R8*SUMPRODUCT(K8:$K$98, X8:$X$98)-K8*$AZ$3)/Z8, 0)</f>
        <v>15204.146422669941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2000000</v>
      </c>
      <c r="S9">
        <f t="shared" si="1"/>
        <v>4005.3023531079753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12520.01525472838</v>
      </c>
      <c r="AC9">
        <f t="shared" si="2"/>
        <v>3129.9455818448332</v>
      </c>
      <c r="AE9">
        <f t="shared" si="3"/>
        <v>0</v>
      </c>
      <c r="AF9">
        <f t="shared" si="4"/>
        <v>0</v>
      </c>
      <c r="AG9">
        <f t="shared" si="5"/>
        <v>-39.072525691051815</v>
      </c>
      <c r="AH9">
        <f t="shared" si="6"/>
        <v>-67550.92376770472</v>
      </c>
      <c r="AI9">
        <f t="shared" si="7"/>
        <v>-67589.996293395772</v>
      </c>
      <c r="AJ9">
        <f t="shared" si="8"/>
        <v>9390.0696728835464</v>
      </c>
      <c r="AK9">
        <f t="shared" si="30"/>
        <v>279.19634018044286</v>
      </c>
      <c r="AL9">
        <f t="shared" si="9"/>
        <v>-57920.73028033178</v>
      </c>
      <c r="AN9">
        <f t="shared" si="10"/>
        <v>0</v>
      </c>
      <c r="AO9">
        <f t="shared" si="11"/>
        <v>0</v>
      </c>
      <c r="AP9">
        <f t="shared" si="12"/>
        <v>-27.272907270479767</v>
      </c>
      <c r="AQ9">
        <f t="shared" si="13"/>
        <v>-47151.036370647904</v>
      </c>
      <c r="AR9">
        <f t="shared" si="14"/>
        <v>-47178.309277918379</v>
      </c>
      <c r="AS9">
        <f t="shared" si="15"/>
        <v>6554.3369649775841</v>
      </c>
      <c r="AT9">
        <f t="shared" si="16"/>
        <v>194.88107721028064</v>
      </c>
      <c r="AU9">
        <f t="shared" si="17"/>
        <v>-40429.091235730513</v>
      </c>
      <c r="AW9">
        <v>6</v>
      </c>
      <c r="AX9">
        <f>IF(Z9&gt;0, (R9*SUMPRODUCT(K9:$K$98, X9:$X$98)-K9*$AZ$3)/Z9, 0)</f>
        <v>4005.3023531079753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2000000</v>
      </c>
      <c r="S10">
        <f t="shared" si="1"/>
        <v>-23920.19391447962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3129.9455818448332</v>
      </c>
      <c r="AC10">
        <f t="shared" si="2"/>
        <v>-17637.523475342838</v>
      </c>
      <c r="AE10">
        <f t="shared" si="3"/>
        <v>0</v>
      </c>
      <c r="AF10">
        <f t="shared" si="4"/>
        <v>0</v>
      </c>
      <c r="AG10">
        <f t="shared" si="5"/>
        <v>-36.867434140377739</v>
      </c>
      <c r="AH10">
        <f t="shared" si="6"/>
        <v>-72574.651750542398</v>
      </c>
      <c r="AI10">
        <f t="shared" si="7"/>
        <v>-72611.51918468278</v>
      </c>
      <c r="AJ10">
        <f t="shared" si="8"/>
        <v>20767.469057187671</v>
      </c>
      <c r="AK10">
        <f t="shared" si="30"/>
        <v>13.458766001932783</v>
      </c>
      <c r="AL10">
        <f t="shared" si="9"/>
        <v>-51830.591361493178</v>
      </c>
      <c r="AN10">
        <f t="shared" si="10"/>
        <v>0</v>
      </c>
      <c r="AO10">
        <f t="shared" si="11"/>
        <v>0</v>
      </c>
      <c r="AP10">
        <f t="shared" si="12"/>
        <v>-24.40836319950953</v>
      </c>
      <c r="AQ10">
        <f t="shared" si="13"/>
        <v>-48048.596283110062</v>
      </c>
      <c r="AR10">
        <f t="shared" si="14"/>
        <v>-48073.004646309579</v>
      </c>
      <c r="AS10">
        <f t="shared" si="15"/>
        <v>13749.259727496154</v>
      </c>
      <c r="AT10">
        <f t="shared" si="16"/>
        <v>8.9104776736442641</v>
      </c>
      <c r="AU10">
        <f t="shared" si="17"/>
        <v>-34314.834441139777</v>
      </c>
      <c r="AW10">
        <v>7</v>
      </c>
      <c r="AX10">
        <f>IF(Z10&gt;0, (R10*SUMPRODUCT(K10:$K$98, X10:$X$98)-K10*$AZ$3)/Z10, 0)</f>
        <v>-23920.19391447962</v>
      </c>
    </row>
    <row r="11" spans="1:52" x14ac:dyDescent="0.25">
      <c r="A11" t="s">
        <v>33</v>
      </c>
      <c r="C11" s="25">
        <f>AU71</f>
        <v>236897.7527890928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2000000</v>
      </c>
      <c r="S11">
        <f t="shared" si="1"/>
        <v>-60490.560696811219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-17637.523475342838</v>
      </c>
      <c r="AC11">
        <f t="shared" si="2"/>
        <v>-41844.661764871445</v>
      </c>
      <c r="AE11">
        <f t="shared" si="3"/>
        <v>0</v>
      </c>
      <c r="AF11">
        <f t="shared" si="4"/>
        <v>0</v>
      </c>
      <c r="AG11">
        <f t="shared" si="5"/>
        <v>-34.587761530765</v>
      </c>
      <c r="AH11">
        <f t="shared" si="6"/>
        <v>-76439.930728358493</v>
      </c>
      <c r="AI11">
        <f t="shared" si="7"/>
        <v>-76474.518489889262</v>
      </c>
      <c r="AJ11">
        <f t="shared" si="8"/>
        <v>24207.138289528608</v>
      </c>
      <c r="AK11">
        <f t="shared" si="30"/>
        <v>-28.220037560548541</v>
      </c>
      <c r="AL11">
        <f t="shared" si="9"/>
        <v>-52295.6002379212</v>
      </c>
      <c r="AN11">
        <f t="shared" si="10"/>
        <v>0</v>
      </c>
      <c r="AO11">
        <f t="shared" si="11"/>
        <v>0</v>
      </c>
      <c r="AP11">
        <f t="shared" si="12"/>
        <v>-21.775474260155878</v>
      </c>
      <c r="AQ11">
        <f t="shared" si="13"/>
        <v>-48124.413675713629</v>
      </c>
      <c r="AR11">
        <f t="shared" si="14"/>
        <v>-48146.189149973783</v>
      </c>
      <c r="AS11">
        <f t="shared" si="15"/>
        <v>15240.128109094354</v>
      </c>
      <c r="AT11">
        <f t="shared" si="16"/>
        <v>-17.76653574339494</v>
      </c>
      <c r="AU11">
        <f t="shared" si="17"/>
        <v>-32923.827576622825</v>
      </c>
      <c r="AW11">
        <v>8</v>
      </c>
      <c r="AX11">
        <f>IF(Z11&gt;0, (R11*SUMPRODUCT(K11:$K$98, X11:$X$98)-K11*$AZ$3)/Z11, 0)</f>
        <v>-60490.560696811219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2000000</v>
      </c>
      <c r="S12">
        <f t="shared" si="1"/>
        <v>-92016.12449227758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-41844.661764871445</v>
      </c>
      <c r="AC12">
        <f t="shared" si="2"/>
        <v>-59338.723499265965</v>
      </c>
      <c r="AE12">
        <f t="shared" si="3"/>
        <v>0</v>
      </c>
      <c r="AF12">
        <f t="shared" si="4"/>
        <v>0</v>
      </c>
      <c r="AG12">
        <f t="shared" si="5"/>
        <v>-32.243655026052501</v>
      </c>
      <c r="AH12">
        <f t="shared" si="6"/>
        <v>-79929.155576193996</v>
      </c>
      <c r="AI12">
        <f t="shared" si="7"/>
        <v>-79961.399231220043</v>
      </c>
      <c r="AJ12">
        <f t="shared" si="8"/>
        <v>17494.06173439452</v>
      </c>
      <c r="AK12">
        <f t="shared" si="30"/>
        <v>-878.73789706230036</v>
      </c>
      <c r="AL12">
        <f t="shared" si="9"/>
        <v>-63346.075393887826</v>
      </c>
      <c r="AN12">
        <f t="shared" si="10"/>
        <v>0</v>
      </c>
      <c r="AO12">
        <f t="shared" si="11"/>
        <v>0</v>
      </c>
      <c r="AP12">
        <f t="shared" si="12"/>
        <v>-18.953960083223624</v>
      </c>
      <c r="AQ12">
        <f t="shared" si="13"/>
        <v>-46985.182760852345</v>
      </c>
      <c r="AR12">
        <f t="shared" si="14"/>
        <v>-47004.136720935567</v>
      </c>
      <c r="AS12">
        <f t="shared" si="15"/>
        <v>10283.627818845269</v>
      </c>
      <c r="AT12">
        <f t="shared" si="16"/>
        <v>-516.55319507286652</v>
      </c>
      <c r="AU12">
        <f t="shared" si="17"/>
        <v>-37237.062097163165</v>
      </c>
      <c r="AW12">
        <v>9</v>
      </c>
      <c r="AX12">
        <f>IF(Z12&gt;0, (R12*SUMPRODUCT(K12:$K$98, X12:$X$98)-K12*$AZ$3)/Z12, 0)</f>
        <v>-92016.12449227758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2000000</v>
      </c>
      <c r="S13">
        <f t="shared" si="1"/>
        <v>-100655.77620885077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-59338.723499265965</v>
      </c>
      <c r="AC13">
        <f t="shared" si="2"/>
        <v>-60101.041157524043</v>
      </c>
      <c r="AE13">
        <f t="shared" si="3"/>
        <v>0</v>
      </c>
      <c r="AF13">
        <f t="shared" si="4"/>
        <v>0</v>
      </c>
      <c r="AG13">
        <f t="shared" si="5"/>
        <v>-29.854740294695226</v>
      </c>
      <c r="AH13">
        <f t="shared" si="6"/>
        <v>-82659.127243870025</v>
      </c>
      <c r="AI13">
        <f t="shared" si="7"/>
        <v>-82688.981984164726</v>
      </c>
      <c r="AJ13">
        <f t="shared" si="8"/>
        <v>762.31765825807815</v>
      </c>
      <c r="AK13">
        <f t="shared" si="30"/>
        <v>-4153.7106449486182</v>
      </c>
      <c r="AL13">
        <f t="shared" si="9"/>
        <v>-86080.374970855264</v>
      </c>
      <c r="AN13">
        <f t="shared" si="10"/>
        <v>0</v>
      </c>
      <c r="AO13">
        <f t="shared" si="11"/>
        <v>0</v>
      </c>
      <c r="AP13">
        <f t="shared" si="12"/>
        <v>-15.66934961377474</v>
      </c>
      <c r="AQ13">
        <f t="shared" si="13"/>
        <v>-43383.889820131299</v>
      </c>
      <c r="AR13">
        <f t="shared" si="14"/>
        <v>-43399.55916974508</v>
      </c>
      <c r="AS13">
        <f t="shared" si="15"/>
        <v>400.10469982625665</v>
      </c>
      <c r="AT13">
        <f t="shared" si="16"/>
        <v>-2180.0874382994562</v>
      </c>
      <c r="AU13">
        <f t="shared" si="17"/>
        <v>-45179.541908218278</v>
      </c>
      <c r="AW13">
        <v>10</v>
      </c>
      <c r="AX13">
        <f>IF(Z13&gt;0, (R13*SUMPRODUCT(K13:$K$98, X13:$X$98)-K13*$AZ$3)/Z13, 0)</f>
        <v>-100655.77620885077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2000000</v>
      </c>
      <c r="S14">
        <f t="shared" si="1"/>
        <v>-113394.13008250683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-60101.041157524043</v>
      </c>
      <c r="AC14">
        <f t="shared" si="2"/>
        <v>-62214.515707481944</v>
      </c>
      <c r="AE14">
        <f t="shared" si="3"/>
        <v>0</v>
      </c>
      <c r="AF14">
        <f t="shared" si="4"/>
        <v>0</v>
      </c>
      <c r="AG14">
        <f t="shared" si="5"/>
        <v>-27.43286432120162</v>
      </c>
      <c r="AH14">
        <f t="shared" si="6"/>
        <v>-84933.142821866044</v>
      </c>
      <c r="AI14">
        <f t="shared" si="7"/>
        <v>-84960.575686187251</v>
      </c>
      <c r="AJ14">
        <f t="shared" si="8"/>
        <v>2113.4745499579003</v>
      </c>
      <c r="AK14">
        <f t="shared" si="30"/>
        <v>-4207.0728810266837</v>
      </c>
      <c r="AL14">
        <f t="shared" si="9"/>
        <v>-87054.174017256038</v>
      </c>
      <c r="AN14">
        <f t="shared" si="10"/>
        <v>0</v>
      </c>
      <c r="AO14">
        <f t="shared" si="11"/>
        <v>0</v>
      </c>
      <c r="AP14">
        <f t="shared" si="12"/>
        <v>-12.855554263777009</v>
      </c>
      <c r="AQ14">
        <f t="shared" si="13"/>
        <v>-39801.262221669298</v>
      </c>
      <c r="AR14">
        <f t="shared" si="14"/>
        <v>-39814.117775933082</v>
      </c>
      <c r="AS14">
        <f t="shared" si="15"/>
        <v>990.41377684710471</v>
      </c>
      <c r="AT14">
        <f t="shared" si="16"/>
        <v>-1971.5131850779408</v>
      </c>
      <c r="AU14">
        <f t="shared" si="17"/>
        <v>-40795.217184163921</v>
      </c>
      <c r="AW14">
        <v>11</v>
      </c>
      <c r="AX14">
        <f>IF(Z14&gt;0, (R14*SUMPRODUCT(K14:$K$98, X14:$X$98)-K14*$AZ$3)/Z14, 0)</f>
        <v>-113394.13008250683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2000000</v>
      </c>
      <c r="S15">
        <f t="shared" si="1"/>
        <v>-130412.97315046357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-62214.515707481944</v>
      </c>
      <c r="AC15">
        <f t="shared" si="2"/>
        <v>-65167.192866496334</v>
      </c>
      <c r="AE15">
        <f t="shared" si="3"/>
        <v>0</v>
      </c>
      <c r="AF15">
        <f t="shared" si="4"/>
        <v>0</v>
      </c>
      <c r="AG15">
        <f t="shared" si="5"/>
        <v>-24.984934892677387</v>
      </c>
      <c r="AH15">
        <f t="shared" si="6"/>
        <v>-86944.03141248881</v>
      </c>
      <c r="AI15">
        <f t="shared" si="7"/>
        <v>-86969.01634738149</v>
      </c>
      <c r="AJ15">
        <f t="shared" si="8"/>
        <v>2952.6771590143908</v>
      </c>
      <c r="AK15">
        <f t="shared" si="30"/>
        <v>-4355.0160995237366</v>
      </c>
      <c r="AL15">
        <f t="shared" si="9"/>
        <v>-88371.355287890838</v>
      </c>
      <c r="AN15">
        <f t="shared" si="10"/>
        <v>0</v>
      </c>
      <c r="AO15">
        <f t="shared" si="11"/>
        <v>0</v>
      </c>
      <c r="AP15">
        <f t="shared" si="12"/>
        <v>-10.453936306916857</v>
      </c>
      <c r="AQ15">
        <f t="shared" si="13"/>
        <v>-36378.216335441408</v>
      </c>
      <c r="AR15">
        <f t="shared" si="14"/>
        <v>-36388.67027174832</v>
      </c>
      <c r="AS15">
        <f t="shared" si="15"/>
        <v>1235.4284326860993</v>
      </c>
      <c r="AT15">
        <f t="shared" si="16"/>
        <v>-1822.1804905868196</v>
      </c>
      <c r="AU15">
        <f t="shared" si="17"/>
        <v>-36975.422329649045</v>
      </c>
      <c r="AW15">
        <v>12</v>
      </c>
      <c r="AX15">
        <f>IF(Z15&gt;0, (R15*SUMPRODUCT(K15:$K$98, X15:$X$98)-K15*$AZ$3)/Z15, 0)</f>
        <v>-130412.97315046357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2000000</v>
      </c>
      <c r="S16">
        <f t="shared" si="1"/>
        <v>-152281.82655864529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-65167.192866496334</v>
      </c>
      <c r="AC16">
        <f t="shared" si="2"/>
        <v>-68644.886824567366</v>
      </c>
      <c r="AE16">
        <f t="shared" si="3"/>
        <v>0</v>
      </c>
      <c r="AF16">
        <f t="shared" si="4"/>
        <v>0</v>
      </c>
      <c r="AG16">
        <f t="shared" si="5"/>
        <v>-22.538765253820852</v>
      </c>
      <c r="AH16">
        <f t="shared" si="6"/>
        <v>-87852.811597190463</v>
      </c>
      <c r="AI16">
        <f t="shared" si="7"/>
        <v>-87875.350362444282</v>
      </c>
      <c r="AJ16">
        <f t="shared" si="8"/>
        <v>3477.6939580710314</v>
      </c>
      <c r="AK16">
        <f t="shared" si="30"/>
        <v>-4561.7035006547439</v>
      </c>
      <c r="AL16">
        <f t="shared" si="9"/>
        <v>-88959.359905027988</v>
      </c>
      <c r="AN16">
        <f t="shared" si="10"/>
        <v>0</v>
      </c>
      <c r="AO16">
        <f t="shared" si="11"/>
        <v>0</v>
      </c>
      <c r="AP16">
        <f t="shared" si="12"/>
        <v>-8.4200316758054434</v>
      </c>
      <c r="AQ16">
        <f t="shared" si="13"/>
        <v>-32820.052390913959</v>
      </c>
      <c r="AR16">
        <f t="shared" si="14"/>
        <v>-32828.472422589766</v>
      </c>
      <c r="AS16">
        <f t="shared" si="15"/>
        <v>1299.196870633863</v>
      </c>
      <c r="AT16">
        <f t="shared" si="16"/>
        <v>-1704.1611436382557</v>
      </c>
      <c r="AU16">
        <f t="shared" si="17"/>
        <v>-33233.436695594159</v>
      </c>
      <c r="AW16">
        <v>13</v>
      </c>
      <c r="AX16">
        <f>IF(Z16&gt;0, (R16*SUMPRODUCT(K16:$K$98, X16:$X$98)-K16*$AZ$3)/Z16, 0)</f>
        <v>-152281.82655864529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2000000</v>
      </c>
      <c r="S17">
        <f t="shared" si="1"/>
        <v>-179109.11560738995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-68644.886824567366</v>
      </c>
      <c r="AC17">
        <f t="shared" si="2"/>
        <v>-72089.472807114915</v>
      </c>
      <c r="AE17">
        <f t="shared" si="3"/>
        <v>0</v>
      </c>
      <c r="AF17">
        <f t="shared" si="4"/>
        <v>0</v>
      </c>
      <c r="AG17">
        <f t="shared" si="5"/>
        <v>-20.124456692962571</v>
      </c>
      <c r="AH17">
        <f t="shared" si="6"/>
        <v>-87556.836332802835</v>
      </c>
      <c r="AI17">
        <f t="shared" si="7"/>
        <v>-87576.960789495803</v>
      </c>
      <c r="AJ17">
        <f t="shared" si="8"/>
        <v>3444.5859825475491</v>
      </c>
      <c r="AK17">
        <f t="shared" si="30"/>
        <v>-4805.1420777197163</v>
      </c>
      <c r="AL17">
        <f t="shared" si="9"/>
        <v>-88937.516884667973</v>
      </c>
      <c r="AN17">
        <f t="shared" si="10"/>
        <v>0</v>
      </c>
      <c r="AO17">
        <f t="shared" si="11"/>
        <v>0</v>
      </c>
      <c r="AP17">
        <f t="shared" si="12"/>
        <v>-6.7125842055133598</v>
      </c>
      <c r="AQ17">
        <f t="shared" si="13"/>
        <v>-29204.894602586613</v>
      </c>
      <c r="AR17">
        <f t="shared" si="14"/>
        <v>-29211.607186792127</v>
      </c>
      <c r="AS17">
        <f t="shared" si="15"/>
        <v>1148.9539227693574</v>
      </c>
      <c r="AT17">
        <f t="shared" si="16"/>
        <v>-1602.7722540916304</v>
      </c>
      <c r="AU17">
        <f t="shared" si="17"/>
        <v>-29665.4255181144</v>
      </c>
      <c r="AW17">
        <v>14</v>
      </c>
      <c r="AX17">
        <f>IF(Z17&gt;0, (R17*SUMPRODUCT(K17:$K$98, X17:$X$98)-K17*$AZ$3)/Z17, 0)</f>
        <v>-179109.11560738995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50</v>
      </c>
      <c r="R18">
        <f t="shared" si="0"/>
        <v>2000000</v>
      </c>
      <c r="S18">
        <f t="shared" si="1"/>
        <v>-211335.96771327607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-72089.472807114915</v>
      </c>
      <c r="AC18">
        <f t="shared" si="2"/>
        <v>-75066.272402231523</v>
      </c>
      <c r="AE18">
        <f t="shared" si="3"/>
        <v>0</v>
      </c>
      <c r="AF18">
        <f t="shared" si="4"/>
        <v>0</v>
      </c>
      <c r="AG18">
        <f t="shared" si="5"/>
        <v>-17.75993769883873</v>
      </c>
      <c r="AH18">
        <f t="shared" si="6"/>
        <v>-86530.977087768668</v>
      </c>
      <c r="AI18">
        <f t="shared" si="7"/>
        <v>-86548.737025467504</v>
      </c>
      <c r="AJ18">
        <f t="shared" si="8"/>
        <v>2976.7995951166085</v>
      </c>
      <c r="AK18">
        <f t="shared" si="30"/>
        <v>-5046.2630964980444</v>
      </c>
      <c r="AL18">
        <f t="shared" si="9"/>
        <v>-88618.200526848945</v>
      </c>
      <c r="AN18">
        <f t="shared" si="10"/>
        <v>0</v>
      </c>
      <c r="AO18">
        <f t="shared" si="11"/>
        <v>0</v>
      </c>
      <c r="AP18">
        <f t="shared" si="12"/>
        <v>-5.289187922782137</v>
      </c>
      <c r="AQ18">
        <f t="shared" si="13"/>
        <v>-25770.281783651197</v>
      </c>
      <c r="AR18">
        <f t="shared" si="14"/>
        <v>-25775.570971573976</v>
      </c>
      <c r="AS18">
        <f t="shared" si="15"/>
        <v>886.53759568441671</v>
      </c>
      <c r="AT18">
        <f t="shared" si="16"/>
        <v>-1502.8562756120405</v>
      </c>
      <c r="AU18">
        <f t="shared" si="17"/>
        <v>-26391.889651501602</v>
      </c>
      <c r="AW18">
        <v>15</v>
      </c>
      <c r="AX18">
        <f>IF(Z18&gt;0, (R18*SUMPRODUCT(K18:$K$98, X18:$X$98)-K18*$AZ$3)/Z18, 0)</f>
        <v>-211335.96771327607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50</v>
      </c>
      <c r="R19">
        <f t="shared" si="0"/>
        <v>2000000</v>
      </c>
      <c r="S19">
        <f t="shared" si="1"/>
        <v>-250295.70680413736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-75066.272402231523</v>
      </c>
      <c r="AC19">
        <f t="shared" si="2"/>
        <v>-77418.6122149273</v>
      </c>
      <c r="AE19">
        <f t="shared" si="3"/>
        <v>0</v>
      </c>
      <c r="AF19">
        <f t="shared" si="4"/>
        <v>0</v>
      </c>
      <c r="AG19">
        <f t="shared" si="5"/>
        <v>-15.465429512042988</v>
      </c>
      <c r="AH19">
        <f t="shared" si="6"/>
        <v>-84676.352392294124</v>
      </c>
      <c r="AI19">
        <f t="shared" si="7"/>
        <v>-84691.817821806166</v>
      </c>
      <c r="AJ19">
        <f t="shared" si="8"/>
        <v>2352.3398126957763</v>
      </c>
      <c r="AK19">
        <f t="shared" si="30"/>
        <v>-5254.639068156207</v>
      </c>
      <c r="AL19">
        <f t="shared" si="9"/>
        <v>-87594.117077266594</v>
      </c>
      <c r="AN19">
        <f t="shared" si="10"/>
        <v>0</v>
      </c>
      <c r="AO19">
        <f t="shared" si="11"/>
        <v>0</v>
      </c>
      <c r="AP19">
        <f t="shared" si="12"/>
        <v>-4.1123637561021091</v>
      </c>
      <c r="AQ19">
        <f t="shared" si="13"/>
        <v>-22516.022739998283</v>
      </c>
      <c r="AR19">
        <f t="shared" si="14"/>
        <v>-22520.135103754386</v>
      </c>
      <c r="AS19">
        <f t="shared" si="15"/>
        <v>625.50328655490659</v>
      </c>
      <c r="AT19">
        <f t="shared" si="16"/>
        <v>-1397.2445600981691</v>
      </c>
      <c r="AU19">
        <f t="shared" si="17"/>
        <v>-23291.876377297649</v>
      </c>
      <c r="AW19">
        <v>16</v>
      </c>
      <c r="AX19">
        <f>IF(Z19&gt;0, (R19*SUMPRODUCT(K19:$K$98, X19:$X$98)-K19*$AZ$3)/Z19, 0)</f>
        <v>-250295.70680413736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2000000</v>
      </c>
      <c r="S20">
        <f t="shared" si="1"/>
        <v>-297979.60676144238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-77418.6122149273</v>
      </c>
      <c r="AC20">
        <f t="shared" si="2"/>
        <v>-79025.758195143993</v>
      </c>
      <c r="AE20">
        <f t="shared" si="3"/>
        <v>0</v>
      </c>
      <c r="AF20">
        <f t="shared" si="4"/>
        <v>0</v>
      </c>
      <c r="AG20">
        <f t="shared" si="5"/>
        <v>-13.260262850539755</v>
      </c>
      <c r="AH20">
        <f t="shared" si="6"/>
        <v>-82020.49465531217</v>
      </c>
      <c r="AI20">
        <f t="shared" si="7"/>
        <v>-82033.754918162711</v>
      </c>
      <c r="AJ20">
        <f t="shared" si="8"/>
        <v>1607.1459802166937</v>
      </c>
      <c r="AK20">
        <f t="shared" si="30"/>
        <v>-5419.3028550449117</v>
      </c>
      <c r="AL20">
        <f t="shared" si="9"/>
        <v>-85845.911792990926</v>
      </c>
      <c r="AN20">
        <f t="shared" si="10"/>
        <v>0</v>
      </c>
      <c r="AO20">
        <f t="shared" si="11"/>
        <v>0</v>
      </c>
      <c r="AP20">
        <f t="shared" si="12"/>
        <v>-3.1482096603914589</v>
      </c>
      <c r="AQ20">
        <f t="shared" si="13"/>
        <v>-19473.046389380517</v>
      </c>
      <c r="AR20">
        <f t="shared" si="14"/>
        <v>-19476.194599040908</v>
      </c>
      <c r="AS20">
        <f t="shared" si="15"/>
        <v>381.56351481158947</v>
      </c>
      <c r="AT20">
        <f t="shared" si="16"/>
        <v>-1286.6337412116184</v>
      </c>
      <c r="AU20">
        <f t="shared" si="17"/>
        <v>-20381.264825440936</v>
      </c>
      <c r="AW20">
        <v>17</v>
      </c>
      <c r="AX20">
        <f>IF(Z20&gt;0, (R20*SUMPRODUCT(K20:$K$98, X20:$X$98)-K20*$AZ$3)/Z20, 0)</f>
        <v>-297979.60676144238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50</v>
      </c>
      <c r="R21">
        <f t="shared" si="0"/>
        <v>2000000</v>
      </c>
      <c r="S21">
        <f t="shared" si="1"/>
        <v>-357514.22667325038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-79025.758195143993</v>
      </c>
      <c r="AC21">
        <f t="shared" si="2"/>
        <v>-79830.164620433818</v>
      </c>
      <c r="AE21">
        <f t="shared" si="3"/>
        <v>0</v>
      </c>
      <c r="AF21">
        <f t="shared" si="4"/>
        <v>0</v>
      </c>
      <c r="AG21">
        <f t="shared" si="5"/>
        <v>-11.164613694295651</v>
      </c>
      <c r="AH21">
        <f t="shared" si="6"/>
        <v>-78521.861109548277</v>
      </c>
      <c r="AI21">
        <f t="shared" si="7"/>
        <v>-78533.025723242579</v>
      </c>
      <c r="AJ21">
        <f t="shared" si="8"/>
        <v>804.40642528982426</v>
      </c>
      <c r="AK21">
        <f t="shared" si="30"/>
        <v>-5531.8030736600804</v>
      </c>
      <c r="AL21">
        <f t="shared" si="9"/>
        <v>-83260.422371612833</v>
      </c>
      <c r="AN21">
        <f t="shared" si="10"/>
        <v>0</v>
      </c>
      <c r="AO21">
        <f t="shared" si="11"/>
        <v>0</v>
      </c>
      <c r="AP21">
        <f t="shared" si="12"/>
        <v>-2.3666672024885904</v>
      </c>
      <c r="AQ21">
        <f t="shared" si="13"/>
        <v>-16645.010607154389</v>
      </c>
      <c r="AR21">
        <f t="shared" si="14"/>
        <v>-16647.377274356881</v>
      </c>
      <c r="AS21">
        <f t="shared" si="15"/>
        <v>170.51752584840506</v>
      </c>
      <c r="AT21">
        <f t="shared" si="16"/>
        <v>-1172.6278457575265</v>
      </c>
      <c r="AU21">
        <f t="shared" si="17"/>
        <v>-17649.487594266</v>
      </c>
      <c r="AW21">
        <v>18</v>
      </c>
      <c r="AX21">
        <f>IF(Z21&gt;0, (R21*SUMPRODUCT(K21:$K$98, X21:$X$98)-K21*$AZ$3)/Z21, 0)</f>
        <v>-357514.22667325038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2000000</v>
      </c>
      <c r="S22">
        <f t="shared" si="1"/>
        <v>-433672.39023668779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-79830.164620433818</v>
      </c>
      <c r="AC22">
        <f t="shared" si="2"/>
        <v>-79806.746688221436</v>
      </c>
      <c r="AE22">
        <f t="shared" si="3"/>
        <v>0</v>
      </c>
      <c r="AF22">
        <f t="shared" si="4"/>
        <v>0</v>
      </c>
      <c r="AG22">
        <f t="shared" si="5"/>
        <v>-9.2012713381021172</v>
      </c>
      <c r="AH22">
        <f t="shared" si="6"/>
        <v>-74067.848770023062</v>
      </c>
      <c r="AI22">
        <f t="shared" si="7"/>
        <v>-74077.050041361159</v>
      </c>
      <c r="AJ22">
        <f t="shared" si="8"/>
        <v>-23.417932212381857</v>
      </c>
      <c r="AK22">
        <f t="shared" si="30"/>
        <v>-5588.1115234303679</v>
      </c>
      <c r="AL22">
        <f t="shared" si="9"/>
        <v>-79688.579497003913</v>
      </c>
      <c r="AN22">
        <f t="shared" si="10"/>
        <v>0</v>
      </c>
      <c r="AO22">
        <f t="shared" si="11"/>
        <v>0</v>
      </c>
      <c r="AP22">
        <f t="shared" si="12"/>
        <v>-1.7414993105316756</v>
      </c>
      <c r="AQ22">
        <f t="shared" si="13"/>
        <v>-14018.617952436698</v>
      </c>
      <c r="AR22">
        <f t="shared" si="14"/>
        <v>-14020.359451747228</v>
      </c>
      <c r="AS22">
        <f t="shared" si="15"/>
        <v>-4.4322475996401174</v>
      </c>
      <c r="AT22">
        <f t="shared" si="16"/>
        <v>-1057.6464933633167</v>
      </c>
      <c r="AU22">
        <f t="shared" si="17"/>
        <v>-15082.438192710188</v>
      </c>
      <c r="AW22">
        <v>19</v>
      </c>
      <c r="AX22">
        <f>IF(Z22&gt;0, (R22*SUMPRODUCT(K22:$K$98, X22:$X$98)-K22*$AZ$3)/Z22, 0)</f>
        <v>-433672.39023668779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2000000</v>
      </c>
      <c r="S23">
        <f t="shared" si="1"/>
        <v>-534269.72538384772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-79806.746688221436</v>
      </c>
      <c r="AC23">
        <f t="shared" si="2"/>
        <v>-78942.839159080759</v>
      </c>
      <c r="AE23">
        <f t="shared" si="3"/>
        <v>0</v>
      </c>
      <c r="AF23">
        <f t="shared" si="4"/>
        <v>0</v>
      </c>
      <c r="AG23">
        <f t="shared" si="5"/>
        <v>-7.3879199408467349</v>
      </c>
      <c r="AH23">
        <f t="shared" si="6"/>
        <v>-68853.547354974449</v>
      </c>
      <c r="AI23">
        <f t="shared" si="7"/>
        <v>-68860.935274915289</v>
      </c>
      <c r="AJ23">
        <f t="shared" si="8"/>
        <v>-863.90752914067707</v>
      </c>
      <c r="AK23">
        <f t="shared" si="30"/>
        <v>-5586.4722681755011</v>
      </c>
      <c r="AL23">
        <f t="shared" si="9"/>
        <v>-75311.31507223146</v>
      </c>
      <c r="AN23">
        <f t="shared" si="10"/>
        <v>0</v>
      </c>
      <c r="AO23">
        <f t="shared" si="11"/>
        <v>0</v>
      </c>
      <c r="AP23">
        <f t="shared" si="12"/>
        <v>-1.2484743577508557</v>
      </c>
      <c r="AQ23">
        <f t="shared" si="13"/>
        <v>-11635.465598050012</v>
      </c>
      <c r="AR23">
        <f t="shared" si="14"/>
        <v>-11636.714072407762</v>
      </c>
      <c r="AS23">
        <f t="shared" si="15"/>
        <v>-145.99053674591121</v>
      </c>
      <c r="AT23">
        <f t="shared" si="16"/>
        <v>-944.05021074226954</v>
      </c>
      <c r="AU23">
        <f t="shared" si="17"/>
        <v>-12726.754819895941</v>
      </c>
      <c r="AW23">
        <v>20</v>
      </c>
      <c r="AX23">
        <f>IF(Z23&gt;0, (R23*SUMPRODUCT(K23:$K$98, X23:$X$98)-K23*$AZ$3)/Z23, 0)</f>
        <v>-534269.72538384772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2000000</v>
      </c>
      <c r="S24">
        <f t="shared" si="1"/>
        <v>-671960.17836181005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-78942.839159080759</v>
      </c>
      <c r="AC24">
        <f t="shared" si="2"/>
        <v>-77290.335577150938</v>
      </c>
      <c r="AE24">
        <f t="shared" si="3"/>
        <v>0</v>
      </c>
      <c r="AF24">
        <f t="shared" si="4"/>
        <v>0</v>
      </c>
      <c r="AG24">
        <f t="shared" si="5"/>
        <v>-5.7511098176665127</v>
      </c>
      <c r="AH24">
        <f t="shared" si="6"/>
        <v>-62517.236950870203</v>
      </c>
      <c r="AI24">
        <f t="shared" si="7"/>
        <v>-62522.988060687872</v>
      </c>
      <c r="AJ24">
        <f t="shared" si="8"/>
        <v>-1652.5035819298209</v>
      </c>
      <c r="AK24">
        <f t="shared" si="30"/>
        <v>-5525.9987411356533</v>
      </c>
      <c r="AL24">
        <f t="shared" si="9"/>
        <v>-69701.490383753349</v>
      </c>
      <c r="AN24">
        <f t="shared" si="10"/>
        <v>0</v>
      </c>
      <c r="AO24">
        <f t="shared" si="11"/>
        <v>0</v>
      </c>
      <c r="AP24">
        <f t="shared" si="12"/>
        <v>-0.86774293052703988</v>
      </c>
      <c r="AQ24">
        <f t="shared" si="13"/>
        <v>-9432.7689993950935</v>
      </c>
      <c r="AR24">
        <f t="shared" si="14"/>
        <v>-9433.6367423256215</v>
      </c>
      <c r="AS24">
        <f t="shared" si="15"/>
        <v>-249.33418876567922</v>
      </c>
      <c r="AT24">
        <f t="shared" si="16"/>
        <v>-833.7775653304069</v>
      </c>
      <c r="AU24">
        <f t="shared" si="17"/>
        <v>-10516.748496421707</v>
      </c>
      <c r="AW24">
        <v>21</v>
      </c>
      <c r="AX24">
        <f>IF(Z24&gt;0, (R24*SUMPRODUCT(K24:$K$98, X24:$X$98)-K24*$AZ$3)/Z24, 0)</f>
        <v>-671960.17836181005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2000000</v>
      </c>
      <c r="S25">
        <f t="shared" si="1"/>
        <v>-867367.45938064251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-77290.335577150938</v>
      </c>
      <c r="AC25">
        <f t="shared" si="2"/>
        <v>-74858.846380135466</v>
      </c>
      <c r="AE25">
        <f t="shared" si="3"/>
        <v>0</v>
      </c>
      <c r="AF25">
        <f t="shared" si="4"/>
        <v>0</v>
      </c>
      <c r="AG25">
        <f t="shared" si="5"/>
        <v>-4.3152902250673328</v>
      </c>
      <c r="AH25">
        <f t="shared" si="6"/>
        <v>-55132.339776900611</v>
      </c>
      <c r="AI25">
        <f t="shared" si="7"/>
        <v>-55136.655067125677</v>
      </c>
      <c r="AJ25">
        <f t="shared" si="8"/>
        <v>-2431.4891970154713</v>
      </c>
      <c r="AK25">
        <f t="shared" si="30"/>
        <v>-5410.3234904005658</v>
      </c>
      <c r="AL25">
        <f t="shared" si="9"/>
        <v>-62978.467754541714</v>
      </c>
      <c r="AN25">
        <f t="shared" si="10"/>
        <v>0</v>
      </c>
      <c r="AO25">
        <f t="shared" si="11"/>
        <v>0</v>
      </c>
      <c r="AP25">
        <f t="shared" si="12"/>
        <v>-0.58134161192554035</v>
      </c>
      <c r="AQ25">
        <f t="shared" si="13"/>
        <v>-7427.2462808987284</v>
      </c>
      <c r="AR25">
        <f t="shared" si="14"/>
        <v>-7427.8276225106538</v>
      </c>
      <c r="AS25">
        <f t="shared" si="15"/>
        <v>-327.56217437274597</v>
      </c>
      <c r="AT25">
        <f t="shared" si="16"/>
        <v>-728.86086796143684</v>
      </c>
      <c r="AU25">
        <f t="shared" si="17"/>
        <v>-8484.2506648448361</v>
      </c>
      <c r="AW25">
        <v>22</v>
      </c>
      <c r="AX25">
        <f>IF(Z25&gt;0, (R25*SUMPRODUCT(K25:$K$98, X25:$X$98)-K25*$AZ$3)/Z25, 0)</f>
        <v>-867367.45938064251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2000000</v>
      </c>
      <c r="S26">
        <f t="shared" si="1"/>
        <v>-1157149.1686477072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-74858.846380135466</v>
      </c>
      <c r="AC26">
        <f t="shared" si="2"/>
        <v>-71693.00498566762</v>
      </c>
      <c r="AE26">
        <f t="shared" si="3"/>
        <v>0</v>
      </c>
      <c r="AF26">
        <f t="shared" si="4"/>
        <v>0</v>
      </c>
      <c r="AG26">
        <f t="shared" si="5"/>
        <v>-3.0978289976845015</v>
      </c>
      <c r="AH26">
        <f t="shared" si="6"/>
        <v>-46972.333005286317</v>
      </c>
      <c r="AI26">
        <f t="shared" si="7"/>
        <v>-46975.430834284001</v>
      </c>
      <c r="AJ26">
        <f t="shared" si="8"/>
        <v>-3165.8413944678468</v>
      </c>
      <c r="AK26">
        <f t="shared" si="30"/>
        <v>-5240.1192466094835</v>
      </c>
      <c r="AL26">
        <f t="shared" si="9"/>
        <v>-55381.391475361335</v>
      </c>
      <c r="AN26">
        <f t="shared" si="10"/>
        <v>0</v>
      </c>
      <c r="AO26">
        <f t="shared" si="11"/>
        <v>0</v>
      </c>
      <c r="AP26">
        <f t="shared" si="12"/>
        <v>-0.37261541623266259</v>
      </c>
      <c r="AQ26">
        <f t="shared" si="13"/>
        <v>-5649.9617723465281</v>
      </c>
      <c r="AR26">
        <f t="shared" si="14"/>
        <v>-5650.3343877627613</v>
      </c>
      <c r="AS26">
        <f t="shared" si="15"/>
        <v>-380.79613490866103</v>
      </c>
      <c r="AT26">
        <f t="shared" si="16"/>
        <v>-630.29599621012926</v>
      </c>
      <c r="AU26">
        <f t="shared" si="17"/>
        <v>-6661.4265188815516</v>
      </c>
      <c r="AW26">
        <v>23</v>
      </c>
      <c r="AX26">
        <f>IF(Z26&gt;0, (R26*SUMPRODUCT(K26:$K$98, X26:$X$98)-K26*$AZ$3)/Z26, 0)</f>
        <v>-1157149.1686477072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2000000</v>
      </c>
      <c r="S27">
        <f t="shared" si="1"/>
        <v>-1607588.2911683486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-71693.00498566762</v>
      </c>
      <c r="AC27">
        <f t="shared" si="2"/>
        <v>-67884.852762151146</v>
      </c>
      <c r="AE27">
        <f t="shared" si="3"/>
        <v>0</v>
      </c>
      <c r="AF27">
        <f t="shared" si="4"/>
        <v>0</v>
      </c>
      <c r="AG27">
        <f t="shared" si="5"/>
        <v>-2.1113880069633502</v>
      </c>
      <c r="AH27">
        <f t="shared" si="6"/>
        <v>-38218.508029772252</v>
      </c>
      <c r="AI27">
        <f t="shared" si="7"/>
        <v>-38220.619417779213</v>
      </c>
      <c r="AJ27">
        <f t="shared" si="8"/>
        <v>-3808.1522235164739</v>
      </c>
      <c r="AK27">
        <f t="shared" si="30"/>
        <v>-5018.5103489967341</v>
      </c>
      <c r="AL27">
        <f t="shared" si="9"/>
        <v>-47047.281990292424</v>
      </c>
      <c r="AN27">
        <f t="shared" si="10"/>
        <v>0</v>
      </c>
      <c r="AO27">
        <f t="shared" si="11"/>
        <v>0</v>
      </c>
      <c r="AP27">
        <f t="shared" si="12"/>
        <v>-0.22675319025014687</v>
      </c>
      <c r="AQ27">
        <f t="shared" si="13"/>
        <v>-4104.4888925061241</v>
      </c>
      <c r="AR27">
        <f t="shared" si="14"/>
        <v>-4104.7156456963739</v>
      </c>
      <c r="AS27">
        <f t="shared" si="15"/>
        <v>-408.97772592848668</v>
      </c>
      <c r="AT27">
        <f t="shared" si="16"/>
        <v>-538.96452389868114</v>
      </c>
      <c r="AU27">
        <f t="shared" si="17"/>
        <v>-5052.6578955235418</v>
      </c>
      <c r="AW27">
        <v>24</v>
      </c>
      <c r="AX27">
        <f>IF(Z27&gt;0, (R27*SUMPRODUCT(K27:$K$98, X27:$X$98)-K27*$AZ$3)/Z27, 0)</f>
        <v>-1607588.2911683486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2000000</v>
      </c>
      <c r="S28">
        <f t="shared" si="1"/>
        <v>-2346984.1227709115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-67884.852762151146</v>
      </c>
      <c r="AC28">
        <f t="shared" si="2"/>
        <v>-63544.597015493862</v>
      </c>
      <c r="AE28">
        <f t="shared" si="3"/>
        <v>0</v>
      </c>
      <c r="AF28">
        <f t="shared" si="4"/>
        <v>0</v>
      </c>
      <c r="AG28">
        <f t="shared" si="5"/>
        <v>-1.3537500402957867</v>
      </c>
      <c r="AH28">
        <f t="shared" si="6"/>
        <v>-29460.963463917196</v>
      </c>
      <c r="AI28">
        <f t="shared" si="7"/>
        <v>-29462.317213957493</v>
      </c>
      <c r="AJ28">
        <f t="shared" si="8"/>
        <v>-4340.2557466572835</v>
      </c>
      <c r="AK28">
        <f t="shared" si="30"/>
        <v>-4751.9396933505805</v>
      </c>
      <c r="AL28">
        <f t="shared" si="9"/>
        <v>-38554.512653965357</v>
      </c>
      <c r="AN28">
        <f t="shared" si="10"/>
        <v>0</v>
      </c>
      <c r="AO28">
        <f t="shared" si="11"/>
        <v>0</v>
      </c>
      <c r="AP28">
        <f t="shared" si="12"/>
        <v>-0.1298093022499375</v>
      </c>
      <c r="AQ28">
        <f t="shared" si="13"/>
        <v>-2824.972850989835</v>
      </c>
      <c r="AR28">
        <f t="shared" si="14"/>
        <v>-2825.1026602920851</v>
      </c>
      <c r="AS28">
        <f t="shared" si="15"/>
        <v>-416.18138747147333</v>
      </c>
      <c r="AT28">
        <f t="shared" si="16"/>
        <v>-455.6572170390063</v>
      </c>
      <c r="AU28">
        <f t="shared" si="17"/>
        <v>-3696.9412648025645</v>
      </c>
      <c r="AW28">
        <v>25</v>
      </c>
      <c r="AX28">
        <f>IF(Z28&gt;0, (R28*SUMPRODUCT(K28:$K$98, X28:$X$98)-K28*$AZ$3)/Z28, 0)</f>
        <v>-2346984.1227709115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2000000</v>
      </c>
      <c r="S29">
        <f t="shared" si="1"/>
        <v>-3639190.2034591013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-63544.597015493862</v>
      </c>
      <c r="AC29">
        <f t="shared" si="2"/>
        <v>-58829.619295802084</v>
      </c>
      <c r="AE29">
        <f t="shared" si="3"/>
        <v>0</v>
      </c>
      <c r="AF29">
        <f t="shared" si="4"/>
        <v>0</v>
      </c>
      <c r="AG29">
        <f t="shared" si="5"/>
        <v>-0.80827898525176989</v>
      </c>
      <c r="AH29">
        <f t="shared" si="6"/>
        <v>-21277.342185642359</v>
      </c>
      <c r="AI29">
        <f t="shared" si="7"/>
        <v>-21278.150464627612</v>
      </c>
      <c r="AJ29">
        <f t="shared" si="8"/>
        <v>-4714.9777196917785</v>
      </c>
      <c r="AK29">
        <f t="shared" si="30"/>
        <v>-4448.1217910845708</v>
      </c>
      <c r="AL29">
        <f t="shared" si="9"/>
        <v>-30441.24997540396</v>
      </c>
      <c r="AN29">
        <f t="shared" si="10"/>
        <v>0</v>
      </c>
      <c r="AO29">
        <f t="shared" si="11"/>
        <v>0</v>
      </c>
      <c r="AP29">
        <f t="shared" si="12"/>
        <v>-6.9200717567407144E-2</v>
      </c>
      <c r="AQ29">
        <f t="shared" si="13"/>
        <v>-1821.6573411407894</v>
      </c>
      <c r="AR29">
        <f t="shared" si="14"/>
        <v>-1821.7265418583568</v>
      </c>
      <c r="AS29">
        <f t="shared" si="15"/>
        <v>-403.67230556585065</v>
      </c>
      <c r="AT29">
        <f t="shared" si="16"/>
        <v>-380.82546421071709</v>
      </c>
      <c r="AU29">
        <f t="shared" si="17"/>
        <v>-2606.2243116349246</v>
      </c>
      <c r="AW29">
        <v>26</v>
      </c>
      <c r="AX29">
        <f>IF(Z29&gt;0, (R29*SUMPRODUCT(K29:$K$98, X29:$X$98)-K29*$AZ$3)/Z29, 0)</f>
        <v>-3639190.2034591013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0.441408258</v>
      </c>
      <c r="Q30" s="5">
        <f t="shared" si="29"/>
        <v>50</v>
      </c>
      <c r="R30">
        <f t="shared" si="0"/>
        <v>2000000</v>
      </c>
      <c r="S30">
        <f t="shared" si="1"/>
        <v>-6079987.8720550193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-58829.619295802084</v>
      </c>
      <c r="AC30">
        <f t="shared" si="2"/>
        <v>-53919.177913120009</v>
      </c>
      <c r="AE30">
        <f t="shared" si="3"/>
        <v>0</v>
      </c>
      <c r="AF30">
        <f t="shared" si="4"/>
        <v>0</v>
      </c>
      <c r="AG30">
        <f t="shared" si="5"/>
        <v>-0.44341517654126072</v>
      </c>
      <c r="AH30">
        <f t="shared" si="6"/>
        <v>-14271.240754319657</v>
      </c>
      <c r="AI30">
        <f t="shared" si="7"/>
        <v>-14271.684169496199</v>
      </c>
      <c r="AJ30">
        <f t="shared" si="8"/>
        <v>-4910.4413826820746</v>
      </c>
      <c r="AK30">
        <f t="shared" si="30"/>
        <v>-4118.0733507061459</v>
      </c>
      <c r="AL30">
        <f t="shared" si="9"/>
        <v>-23300.198902884418</v>
      </c>
      <c r="AN30">
        <f t="shared" si="10"/>
        <v>0</v>
      </c>
      <c r="AO30">
        <f t="shared" si="11"/>
        <v>0</v>
      </c>
      <c r="AP30">
        <f t="shared" si="12"/>
        <v>-3.3895484105315968E-2</v>
      </c>
      <c r="AQ30">
        <f t="shared" si="13"/>
        <v>-1090.9202926349708</v>
      </c>
      <c r="AR30">
        <f t="shared" si="14"/>
        <v>-1090.9541881190762</v>
      </c>
      <c r="AS30">
        <f t="shared" si="15"/>
        <v>-375.36330879576531</v>
      </c>
      <c r="AT30">
        <f t="shared" si="16"/>
        <v>-314.79321680456025</v>
      </c>
      <c r="AU30">
        <f t="shared" si="17"/>
        <v>-1781.1107137194017</v>
      </c>
      <c r="AW30">
        <v>27</v>
      </c>
      <c r="AX30">
        <f>IF(Z30&gt;0, (R30*SUMPRODUCT(K30:$K$98, X30:$X$98)-K30*$AZ$3)/Z30, 0)</f>
        <v>-6079987.8720550193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2000000</v>
      </c>
      <c r="S31">
        <f t="shared" si="1"/>
        <v>-11183277.242067421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-53919.177913120009</v>
      </c>
      <c r="AC31">
        <f t="shared" si="2"/>
        <v>-48999.295773770282</v>
      </c>
      <c r="AE31">
        <f t="shared" si="3"/>
        <v>0</v>
      </c>
      <c r="AF31">
        <f t="shared" si="4"/>
        <v>0</v>
      </c>
      <c r="AG31">
        <f t="shared" si="5"/>
        <v>-0.21907395619887143</v>
      </c>
      <c r="AH31">
        <f t="shared" si="6"/>
        <v>-8796.2827430790676</v>
      </c>
      <c r="AI31">
        <f t="shared" si="7"/>
        <v>-8796.5018170352669</v>
      </c>
      <c r="AJ31">
        <f t="shared" si="8"/>
        <v>-4919.8821393497274</v>
      </c>
      <c r="AK31">
        <f t="shared" si="30"/>
        <v>-3774.3424539184011</v>
      </c>
      <c r="AL31">
        <f t="shared" si="9"/>
        <v>-17490.726410303396</v>
      </c>
      <c r="AN31">
        <f t="shared" si="10"/>
        <v>0</v>
      </c>
      <c r="AO31">
        <f t="shared" si="11"/>
        <v>0</v>
      </c>
      <c r="AP31">
        <f t="shared" si="12"/>
        <v>-1.4952162767129283E-2</v>
      </c>
      <c r="AQ31">
        <f t="shared" si="13"/>
        <v>-600.36096303850024</v>
      </c>
      <c r="AR31">
        <f t="shared" si="14"/>
        <v>-600.37591520126739</v>
      </c>
      <c r="AS31">
        <f t="shared" si="15"/>
        <v>-335.7901588076964</v>
      </c>
      <c r="AT31">
        <f t="shared" si="16"/>
        <v>-257.60516534719346</v>
      </c>
      <c r="AU31">
        <f t="shared" si="17"/>
        <v>-1193.7712393561574</v>
      </c>
      <c r="AW31">
        <v>28</v>
      </c>
      <c r="AX31">
        <f>IF(Z31&gt;0, (R31*SUMPRODUCT(K31:$K$98, X31:$X$98)-K31*$AZ$3)/Z31, 0)</f>
        <v>-11183277.242067421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2000000</v>
      </c>
      <c r="S32">
        <f t="shared" si="1"/>
        <v>-23327054.059915885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-48999.295773770282</v>
      </c>
      <c r="AC32">
        <f t="shared" si="2"/>
        <v>-44232.868851108149</v>
      </c>
      <c r="AE32">
        <f t="shared" si="3"/>
        <v>0</v>
      </c>
      <c r="AF32">
        <f t="shared" si="4"/>
        <v>0</v>
      </c>
      <c r="AG32">
        <f t="shared" si="5"/>
        <v>-9.4810233511474204E-2</v>
      </c>
      <c r="AH32">
        <f t="shared" si="6"/>
        <v>-4882.9193250163407</v>
      </c>
      <c r="AI32">
        <f t="shared" si="7"/>
        <v>-4883.0141352498522</v>
      </c>
      <c r="AJ32">
        <f t="shared" si="8"/>
        <v>-4766.4269226621327</v>
      </c>
      <c r="AK32">
        <f t="shared" si="30"/>
        <v>-3429.9507041639199</v>
      </c>
      <c r="AL32">
        <f t="shared" si="9"/>
        <v>-13079.391762075906</v>
      </c>
      <c r="AN32">
        <f t="shared" si="10"/>
        <v>0</v>
      </c>
      <c r="AO32">
        <f t="shared" si="11"/>
        <v>0</v>
      </c>
      <c r="AP32">
        <f t="shared" si="12"/>
        <v>-5.7776397427691415E-3</v>
      </c>
      <c r="AQ32">
        <f t="shared" si="13"/>
        <v>-297.56016526987685</v>
      </c>
      <c r="AR32">
        <f t="shared" si="14"/>
        <v>-297.56594290961965</v>
      </c>
      <c r="AS32">
        <f t="shared" si="15"/>
        <v>-290.46123608634235</v>
      </c>
      <c r="AT32">
        <f t="shared" si="16"/>
        <v>-209.01772699165596</v>
      </c>
      <c r="AU32">
        <f t="shared" si="17"/>
        <v>-797.04490598761799</v>
      </c>
      <c r="AW32">
        <v>29</v>
      </c>
      <c r="AX32">
        <f>IF(Z32&gt;0, (R32*SUMPRODUCT(K32:$K$98, X32:$X$98)-K32*$AZ$3)/Z32, 0)</f>
        <v>-23327054.059915885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2000000</v>
      </c>
      <c r="S33">
        <f t="shared" si="1"/>
        <v>-57627378.461725332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-44232.868851108149</v>
      </c>
      <c r="AC33">
        <f t="shared" si="2"/>
        <v>-39738.654118431048</v>
      </c>
      <c r="AE33">
        <f t="shared" si="3"/>
        <v>0</v>
      </c>
      <c r="AF33">
        <f t="shared" si="4"/>
        <v>0</v>
      </c>
      <c r="AG33">
        <f t="shared" si="5"/>
        <v>-3.4478970915555768E-2</v>
      </c>
      <c r="AH33">
        <f t="shared" si="6"/>
        <v>-2375.3264104321479</v>
      </c>
      <c r="AI33">
        <f t="shared" si="7"/>
        <v>-2375.3608894030635</v>
      </c>
      <c r="AJ33">
        <f t="shared" si="8"/>
        <v>-4494.214732677101</v>
      </c>
      <c r="AK33">
        <f t="shared" si="30"/>
        <v>-3096.3008195775706</v>
      </c>
      <c r="AL33">
        <f t="shared" si="9"/>
        <v>-9965.876441657736</v>
      </c>
      <c r="AN33">
        <f t="shared" si="10"/>
        <v>0</v>
      </c>
      <c r="AO33">
        <f t="shared" si="11"/>
        <v>0</v>
      </c>
      <c r="AP33">
        <f t="shared" si="12"/>
        <v>-1.8759943007948055E-3</v>
      </c>
      <c r="AQ33">
        <f t="shared" si="13"/>
        <v>-129.24106173040241</v>
      </c>
      <c r="AR33">
        <f t="shared" si="14"/>
        <v>-129.24293772470321</v>
      </c>
      <c r="AS33">
        <f t="shared" si="15"/>
        <v>-244.52937547641395</v>
      </c>
      <c r="AT33">
        <f t="shared" si="16"/>
        <v>-168.46914327286783</v>
      </c>
      <c r="AU33">
        <f t="shared" si="17"/>
        <v>-542.24145647398507</v>
      </c>
      <c r="AW33">
        <v>30</v>
      </c>
      <c r="AX33">
        <f>IF(Z33&gt;0, (R33*SUMPRODUCT(K33:$K$98, X33:$X$98)-K33*$AZ$3)/Z33, 0)</f>
        <v>-57627378.461725332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2000000</v>
      </c>
      <c r="S34">
        <f t="shared" si="1"/>
        <v>-178581218.18235689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-39738.654118431048</v>
      </c>
      <c r="AC34">
        <f t="shared" si="2"/>
        <v>-35589.524735565916</v>
      </c>
      <c r="AE34">
        <f t="shared" si="3"/>
        <v>0</v>
      </c>
      <c r="AF34">
        <f t="shared" si="4"/>
        <v>0</v>
      </c>
      <c r="AG34">
        <f t="shared" si="5"/>
        <v>-9.9645206527889003E-3</v>
      </c>
      <c r="AH34">
        <f t="shared" si="6"/>
        <v>-966.78642214445233</v>
      </c>
      <c r="AI34">
        <f t="shared" si="7"/>
        <v>-966.79638666510516</v>
      </c>
      <c r="AJ34">
        <f t="shared" si="8"/>
        <v>-4149.1293828651324</v>
      </c>
      <c r="AK34">
        <f t="shared" si="30"/>
        <v>-2781.7057882901736</v>
      </c>
      <c r="AL34">
        <f t="shared" si="9"/>
        <v>-7897.6315578204112</v>
      </c>
      <c r="AN34">
        <f t="shared" si="10"/>
        <v>0</v>
      </c>
      <c r="AO34">
        <f t="shared" si="11"/>
        <v>0</v>
      </c>
      <c r="AP34">
        <f t="shared" si="12"/>
        <v>-4.8407829308704485E-4</v>
      </c>
      <c r="AQ34">
        <f t="shared" si="13"/>
        <v>-46.966666768905966</v>
      </c>
      <c r="AR34">
        <f t="shared" si="14"/>
        <v>-46.967150847199058</v>
      </c>
      <c r="AS34">
        <f t="shared" si="15"/>
        <v>-201.56548813941299</v>
      </c>
      <c r="AT34">
        <f t="shared" si="16"/>
        <v>-135.13579195492756</v>
      </c>
      <c r="AU34">
        <f t="shared" si="17"/>
        <v>-383.66843094153961</v>
      </c>
      <c r="AW34">
        <v>31</v>
      </c>
      <c r="AX34">
        <f>IF(Z34&gt;0, (R34*SUMPRODUCT(K34:$K$98, X34:$X$98)-K34*$AZ$3)/Z34, 0)</f>
        <v>-178581218.18235689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31">$C$6</f>
        <v>2000000</v>
      </c>
      <c r="S35">
        <f t="shared" ref="S35:S69" si="32">AX35</f>
        <v>-756663009.87089121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-35589.524735565916</v>
      </c>
      <c r="AC35">
        <f t="shared" ref="AC35:AC69" si="33">S35*Z35</f>
        <v>-31816.51779108882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-2.1024232304231211E-3</v>
      </c>
      <c r="AH35">
        <f t="shared" ref="AH35:AH69" si="37">-X35*R35</f>
        <v>-310.49808863351558</v>
      </c>
      <c r="AI35">
        <f t="shared" ref="AI35:AI66" si="38">SUM(AE35:AH35)</f>
        <v>-310.50019105674602</v>
      </c>
      <c r="AJ35">
        <f t="shared" ref="AJ35:AJ69" si="39">AB35-AC35</f>
        <v>-3773.0069444770961</v>
      </c>
      <c r="AK35">
        <f t="shared" si="30"/>
        <v>-2491.2667314896144</v>
      </c>
      <c r="AL35">
        <f t="shared" ref="AL35:AL66" si="40">SUM(AI35:AK35)</f>
        <v>-6574.7738670234567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-9.1192961740438241E-5</v>
      </c>
      <c r="AQ35">
        <f t="shared" ref="AQ35:AQ69" si="44">AH35*$K35</f>
        <v>-13.467906893102981</v>
      </c>
      <c r="AR35">
        <f t="shared" ref="AR35:AR69" si="45">AI35*$K35</f>
        <v>-13.467998086064721</v>
      </c>
      <c r="AS35">
        <f t="shared" ref="AS35:AS69" si="46">AJ35*$K35</f>
        <v>-163.65481172164456</v>
      </c>
      <c r="AT35">
        <f t="shared" ref="AT35:AT69" si="47">AK35*$K35</f>
        <v>-108.05911409390056</v>
      </c>
      <c r="AU35">
        <f t="shared" ref="AU35:AU69" si="48">AL35*$K35</f>
        <v>-285.18192390160988</v>
      </c>
      <c r="AW35">
        <v>32</v>
      </c>
      <c r="AX35">
        <f>IF(Z35&gt;0, (R35*SUMPRODUCT(K35:$K$98, X35:$X$98)-K35*$AZ$3)/Z35, 0)</f>
        <v>-756663009.87089121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0.78135831499999997</v>
      </c>
      <c r="Q36" s="5">
        <f t="shared" si="29"/>
        <v>50</v>
      </c>
      <c r="R36">
        <f t="shared" si="31"/>
        <v>2000000</v>
      </c>
      <c r="S36">
        <f t="shared" si="32"/>
        <v>-3239381339.0848446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-31816.51779108882</v>
      </c>
      <c r="AC36">
        <f t="shared" si="33"/>
        <v>-28419.294973655138</v>
      </c>
      <c r="AE36">
        <f t="shared" si="34"/>
        <v>0</v>
      </c>
      <c r="AF36">
        <f t="shared" si="35"/>
        <v>0</v>
      </c>
      <c r="AG36">
        <f t="shared" si="36"/>
        <v>-4.3865312537862329E-4</v>
      </c>
      <c r="AH36">
        <f t="shared" si="37"/>
        <v>-65.709834909610663</v>
      </c>
      <c r="AI36">
        <f t="shared" si="38"/>
        <v>-65.710273562736049</v>
      </c>
      <c r="AJ36">
        <f t="shared" si="39"/>
        <v>-3397.2228174336815</v>
      </c>
      <c r="AK36">
        <f t="shared" si="30"/>
        <v>-2227.1562453762176</v>
      </c>
      <c r="AL36">
        <f t="shared" si="40"/>
        <v>-5690.0893363726354</v>
      </c>
      <c r="AN36">
        <f t="shared" si="41"/>
        <v>0</v>
      </c>
      <c r="AO36">
        <f t="shared" si="42"/>
        <v>0</v>
      </c>
      <c r="AP36">
        <f t="shared" si="43"/>
        <v>-1.6988083212201399E-5</v>
      </c>
      <c r="AQ36">
        <f t="shared" si="44"/>
        <v>-2.5447992473345815</v>
      </c>
      <c r="AR36">
        <f t="shared" si="45"/>
        <v>-2.5448162354177941</v>
      </c>
      <c r="AS36">
        <f t="shared" si="46"/>
        <v>-131.56706421078911</v>
      </c>
      <c r="AT36">
        <f t="shared" si="47"/>
        <v>-86.252926136951274</v>
      </c>
      <c r="AU36">
        <f t="shared" si="48"/>
        <v>-220.36480658315821</v>
      </c>
      <c r="AW36">
        <v>33</v>
      </c>
      <c r="AX36">
        <f>IF(Z36&gt;0, (R36*SUMPRODUCT(K36:$K$98, X36:$X$98)-K36*$AZ$3)/Z36, 0)</f>
        <v>-3239381339.0848446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31"/>
        <v>2000000</v>
      </c>
      <c r="S37">
        <f t="shared" si="32"/>
        <v>-14034445325.742157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-28419.294973655138</v>
      </c>
      <c r="AC37">
        <f t="shared" si="33"/>
        <v>-25376.580197610696</v>
      </c>
      <c r="AE37">
        <f t="shared" si="34"/>
        <v>0</v>
      </c>
      <c r="AF37">
        <f t="shared" si="35"/>
        <v>0</v>
      </c>
      <c r="AG37">
        <f t="shared" si="36"/>
        <v>-9.0408204986429529E-5</v>
      </c>
      <c r="AH37">
        <f t="shared" si="37"/>
        <v>-13.754335565536302</v>
      </c>
      <c r="AI37">
        <f t="shared" si="38"/>
        <v>-13.754425973741288</v>
      </c>
      <c r="AJ37">
        <f t="shared" si="39"/>
        <v>-3042.7147760444423</v>
      </c>
      <c r="AK37">
        <f t="shared" si="30"/>
        <v>-1989.35064815586</v>
      </c>
      <c r="AL37">
        <f t="shared" si="40"/>
        <v>-5045.8198501740435</v>
      </c>
      <c r="AN37">
        <f t="shared" si="41"/>
        <v>0</v>
      </c>
      <c r="AO37">
        <f t="shared" si="42"/>
        <v>0</v>
      </c>
      <c r="AP37">
        <f t="shared" si="43"/>
        <v>-3.1261727671851587E-6</v>
      </c>
      <c r="AQ37">
        <f t="shared" si="44"/>
        <v>-0.47560317431542881</v>
      </c>
      <c r="AR37">
        <f t="shared" si="45"/>
        <v>-0.47560630048819597</v>
      </c>
      <c r="AS37">
        <f t="shared" si="46"/>
        <v>-105.21226555277593</v>
      </c>
      <c r="AT37">
        <f t="shared" si="47"/>
        <v>-68.788599680532172</v>
      </c>
      <c r="AU37">
        <f t="shared" si="48"/>
        <v>-174.47647153379629</v>
      </c>
      <c r="AW37">
        <v>34</v>
      </c>
      <c r="AX37">
        <f>IF(Z37&gt;0, (R37*SUMPRODUCT(K37:$K$98, X37:$X$98)-K37*$AZ$3)/Z37, 0)</f>
        <v>-14034445325.742157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0.78669207100000005</v>
      </c>
      <c r="Q38" s="5">
        <f t="shared" si="60"/>
        <v>50</v>
      </c>
      <c r="R38">
        <f t="shared" si="31"/>
        <v>2000000</v>
      </c>
      <c r="S38">
        <f t="shared" si="32"/>
        <v>-61635487146.051369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-25376.580197610696</v>
      </c>
      <c r="AC38">
        <f t="shared" si="33"/>
        <v>-22658.074037131639</v>
      </c>
      <c r="AE38">
        <f t="shared" si="34"/>
        <v>0</v>
      </c>
      <c r="AF38">
        <f t="shared" si="35"/>
        <v>0</v>
      </c>
      <c r="AG38">
        <f t="shared" si="36"/>
        <v>-1.8380704920398455E-5</v>
      </c>
      <c r="AH38">
        <f t="shared" si="37"/>
        <v>-2.8449367206466714</v>
      </c>
      <c r="AI38">
        <f t="shared" si="38"/>
        <v>-2.8449551013515917</v>
      </c>
      <c r="AJ38">
        <f t="shared" si="39"/>
        <v>-2718.5061604790571</v>
      </c>
      <c r="AK38">
        <f t="shared" si="30"/>
        <v>-1776.3606138327489</v>
      </c>
      <c r="AL38">
        <f t="shared" si="40"/>
        <v>-4497.7117294131576</v>
      </c>
      <c r="AN38">
        <f t="shared" si="41"/>
        <v>0</v>
      </c>
      <c r="AO38">
        <f t="shared" si="42"/>
        <v>0</v>
      </c>
      <c r="AP38">
        <f t="shared" si="43"/>
        <v>-5.6747831338626202E-7</v>
      </c>
      <c r="AQ38">
        <f t="shared" si="44"/>
        <v>-8.7833404590024769E-2</v>
      </c>
      <c r="AR38">
        <f t="shared" si="45"/>
        <v>-8.7833972068338151E-2</v>
      </c>
      <c r="AS38">
        <f t="shared" si="46"/>
        <v>-83.930039547437346</v>
      </c>
      <c r="AT38">
        <f t="shared" si="47"/>
        <v>-54.842625974855224</v>
      </c>
      <c r="AU38">
        <f t="shared" si="48"/>
        <v>-138.86049949436091</v>
      </c>
      <c r="AW38">
        <v>35</v>
      </c>
      <c r="AX38">
        <f>IF(Z38&gt;0, (R38*SUMPRODUCT(K38:$K$98, X38:$X$98)-K38*$AZ$3)/Z38, 0)</f>
        <v>-61635487146.051369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0.78978433000000003</v>
      </c>
      <c r="Q39" s="5">
        <f t="shared" si="60"/>
        <v>50</v>
      </c>
      <c r="R39">
        <f t="shared" si="31"/>
        <v>2000000</v>
      </c>
      <c r="S39">
        <f t="shared" si="32"/>
        <v>-274863064410.77719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-22658.074037131639</v>
      </c>
      <c r="AC39">
        <f t="shared" si="33"/>
        <v>-20230.499581560009</v>
      </c>
      <c r="AE39">
        <f t="shared" si="34"/>
        <v>0</v>
      </c>
      <c r="AF39">
        <f t="shared" si="35"/>
        <v>0</v>
      </c>
      <c r="AG39">
        <f t="shared" si="36"/>
        <v>-3.680105150709872E-6</v>
      </c>
      <c r="AH39">
        <f t="shared" si="37"/>
        <v>-0.5806717088193839</v>
      </c>
      <c r="AI39">
        <f t="shared" si="38"/>
        <v>-0.58067538892453463</v>
      </c>
      <c r="AJ39">
        <f t="shared" si="39"/>
        <v>-2427.5744555716301</v>
      </c>
      <c r="AK39">
        <f t="shared" si="30"/>
        <v>-1586.0651825992149</v>
      </c>
      <c r="AL39">
        <f t="shared" si="40"/>
        <v>-4014.2203135597697</v>
      </c>
      <c r="AN39">
        <f t="shared" si="41"/>
        <v>0</v>
      </c>
      <c r="AO39">
        <f t="shared" si="42"/>
        <v>0</v>
      </c>
      <c r="AP39">
        <f t="shared" si="43"/>
        <v>-1.0144468814741105E-7</v>
      </c>
      <c r="AQ39">
        <f t="shared" si="44"/>
        <v>-1.6006624268832106E-2</v>
      </c>
      <c r="AR39">
        <f t="shared" si="45"/>
        <v>-1.6006725713520256E-2</v>
      </c>
      <c r="AS39">
        <f t="shared" si="46"/>
        <v>-66.917798137529331</v>
      </c>
      <c r="AT39">
        <f t="shared" si="47"/>
        <v>-43.721002862977329</v>
      </c>
      <c r="AU39">
        <f t="shared" si="48"/>
        <v>-110.65480772622018</v>
      </c>
      <c r="AW39">
        <v>36</v>
      </c>
      <c r="AX39">
        <f>IF(Z39&gt;0, (R39*SUMPRODUCT(K39:$K$98, X39:$X$98)-K39*$AZ$3)/Z39, 0)</f>
        <v>-274863064410.77719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0.79285550900000001</v>
      </c>
      <c r="Q40" s="5">
        <f t="shared" si="60"/>
        <v>50</v>
      </c>
      <c r="R40">
        <f t="shared" si="31"/>
        <v>2000000</v>
      </c>
      <c r="S40">
        <f t="shared" si="32"/>
        <v>-1244841477540.8262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-20230.499581560009</v>
      </c>
      <c r="AC40">
        <f t="shared" si="33"/>
        <v>-18062.959973026933</v>
      </c>
      <c r="AE40">
        <f t="shared" si="34"/>
        <v>0</v>
      </c>
      <c r="AF40">
        <f t="shared" si="35"/>
        <v>0</v>
      </c>
      <c r="AG40">
        <f t="shared" si="36"/>
        <v>-7.25512456763176E-7</v>
      </c>
      <c r="AH40">
        <f t="shared" si="37"/>
        <v>-0.11671166569758389</v>
      </c>
      <c r="AI40">
        <f t="shared" si="38"/>
        <v>-0.11671239121004065</v>
      </c>
      <c r="AJ40">
        <f t="shared" si="39"/>
        <v>-2167.5396085330758</v>
      </c>
      <c r="AK40">
        <f t="shared" ref="AK40:AK69" si="61">G40*SUM(AB40:AB40, AE40:AF40)</f>
        <v>-1416.1349707092008</v>
      </c>
      <c r="AL40">
        <f t="shared" si="40"/>
        <v>-3583.7912916334867</v>
      </c>
      <c r="AN40">
        <f t="shared" si="41"/>
        <v>0</v>
      </c>
      <c r="AO40">
        <f t="shared" si="42"/>
        <v>0</v>
      </c>
      <c r="AP40">
        <f t="shared" si="43"/>
        <v>-1.7856483401317037E-8</v>
      </c>
      <c r="AQ40">
        <f t="shared" si="44"/>
        <v>-2.8725349948736374E-3</v>
      </c>
      <c r="AR40">
        <f t="shared" si="45"/>
        <v>-2.8725528513570387E-3</v>
      </c>
      <c r="AS40">
        <f t="shared" si="46"/>
        <v>-53.347995173158253</v>
      </c>
      <c r="AT40">
        <f t="shared" si="47"/>
        <v>-34.854247315491314</v>
      </c>
      <c r="AU40">
        <f t="shared" si="48"/>
        <v>-88.205115041500918</v>
      </c>
      <c r="AW40">
        <v>37</v>
      </c>
      <c r="AX40">
        <f>IF(Z40&gt;0, (R40*SUMPRODUCT(K40:$K$98, X40:$X$98)-K40*$AZ$3)/Z40, 0)</f>
        <v>-1244841477540.8262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0.79617230500000002</v>
      </c>
      <c r="Q41" s="5">
        <f t="shared" si="60"/>
        <v>50</v>
      </c>
      <c r="R41">
        <f t="shared" si="31"/>
        <v>2000000</v>
      </c>
      <c r="S41">
        <f t="shared" si="32"/>
        <v>-5734298069056.1875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-18062.959973026933</v>
      </c>
      <c r="AC41">
        <f t="shared" si="33"/>
        <v>-16127.645332028587</v>
      </c>
      <c r="AE41">
        <f t="shared" si="34"/>
        <v>0</v>
      </c>
      <c r="AF41">
        <f t="shared" si="35"/>
        <v>0</v>
      </c>
      <c r="AG41">
        <f t="shared" si="36"/>
        <v>-1.4062440718819356E-7</v>
      </c>
      <c r="AH41">
        <f t="shared" si="37"/>
        <v>-2.3105317000294025E-2</v>
      </c>
      <c r="AI41">
        <f t="shared" si="38"/>
        <v>-2.3105457624701214E-2</v>
      </c>
      <c r="AJ41">
        <f t="shared" si="39"/>
        <v>-1935.3146409983456</v>
      </c>
      <c r="AK41">
        <f t="shared" si="61"/>
        <v>-1264.4071981118855</v>
      </c>
      <c r="AL41">
        <f t="shared" si="40"/>
        <v>-3199.7449445678558</v>
      </c>
      <c r="AN41">
        <f t="shared" si="41"/>
        <v>0</v>
      </c>
      <c r="AO41">
        <f t="shared" si="42"/>
        <v>0</v>
      </c>
      <c r="AP41">
        <f t="shared" si="43"/>
        <v>-3.0902509093598584E-9</v>
      </c>
      <c r="AQ41">
        <f t="shared" si="44"/>
        <v>-5.0774419817217233E-4</v>
      </c>
      <c r="AR41">
        <f t="shared" si="45"/>
        <v>-5.0774728842308166E-4</v>
      </c>
      <c r="AS41">
        <f t="shared" si="46"/>
        <v>-42.528946068650164</v>
      </c>
      <c r="AT41">
        <f t="shared" si="47"/>
        <v>-27.785613976223424</v>
      </c>
      <c r="AU41">
        <f t="shared" si="48"/>
        <v>-70.315067792162012</v>
      </c>
      <c r="AW41">
        <v>38</v>
      </c>
      <c r="AX41">
        <f>IF(Z41&gt;0, (R41*SUMPRODUCT(K41:$K$98, X41:$X$98)-K41*$AZ$3)/Z41, 0)</f>
        <v>-5734298069056.1875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0.79964768799999997</v>
      </c>
      <c r="Q42" s="5">
        <f t="shared" si="60"/>
        <v>50</v>
      </c>
      <c r="R42">
        <f t="shared" si="31"/>
        <v>2000000</v>
      </c>
      <c r="S42">
        <f t="shared" si="32"/>
        <v>-26897015820680.184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-16127.645332028587</v>
      </c>
      <c r="AC42">
        <f t="shared" si="33"/>
        <v>-14399.683774118019</v>
      </c>
      <c r="AE42">
        <f t="shared" si="34"/>
        <v>0</v>
      </c>
      <c r="AF42">
        <f t="shared" si="35"/>
        <v>0</v>
      </c>
      <c r="AG42">
        <f t="shared" si="36"/>
        <v>-2.676818103190206E-8</v>
      </c>
      <c r="AH42">
        <f t="shared" si="37"/>
        <v>-4.4979992833763822E-3</v>
      </c>
      <c r="AI42">
        <f t="shared" si="38"/>
        <v>-4.4980260515574142E-3</v>
      </c>
      <c r="AJ42">
        <f t="shared" si="39"/>
        <v>-1727.9615579105684</v>
      </c>
      <c r="AK42">
        <f t="shared" si="61"/>
        <v>-1128.9351732420012</v>
      </c>
      <c r="AL42">
        <f t="shared" si="40"/>
        <v>-2856.9012291786212</v>
      </c>
      <c r="AN42">
        <f t="shared" si="41"/>
        <v>0</v>
      </c>
      <c r="AO42">
        <f t="shared" si="42"/>
        <v>0</v>
      </c>
      <c r="AP42">
        <f t="shared" si="43"/>
        <v>-5.2521107612209937E-10</v>
      </c>
      <c r="AQ42">
        <f t="shared" si="44"/>
        <v>-8.8253999821768139E-5</v>
      </c>
      <c r="AR42">
        <f t="shared" si="45"/>
        <v>-8.8254525032844267E-5</v>
      </c>
      <c r="AS42">
        <f t="shared" si="46"/>
        <v>-33.903855784829993</v>
      </c>
      <c r="AT42">
        <f t="shared" si="47"/>
        <v>-22.150524778051704</v>
      </c>
      <c r="AU42">
        <f t="shared" si="48"/>
        <v>-56.054468817406729</v>
      </c>
      <c r="AW42">
        <v>39</v>
      </c>
      <c r="AX42">
        <f>IF(Z42&gt;0, (R42*SUMPRODUCT(K42:$K$98, X42:$X$98)-K42*$AZ$3)/Z42, 0)</f>
        <v>-26897015820680.184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0.80323853099999998</v>
      </c>
      <c r="Q43" s="5">
        <f t="shared" si="60"/>
        <v>50</v>
      </c>
      <c r="R43">
        <f t="shared" si="31"/>
        <v>2000000</v>
      </c>
      <c r="S43">
        <f t="shared" si="32"/>
        <v>-128587513094593.25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-14399.683774118019</v>
      </c>
      <c r="AC43">
        <f t="shared" si="33"/>
        <v>-12856.860589465974</v>
      </c>
      <c r="AE43">
        <f t="shared" si="34"/>
        <v>0</v>
      </c>
      <c r="AF43">
        <f t="shared" si="35"/>
        <v>0</v>
      </c>
      <c r="AG43">
        <f t="shared" si="36"/>
        <v>-4.9992648119759654E-9</v>
      </c>
      <c r="AH43">
        <f t="shared" si="37"/>
        <v>-8.60049376384283E-4</v>
      </c>
      <c r="AI43">
        <f t="shared" si="38"/>
        <v>-8.6005437564909502E-4</v>
      </c>
      <c r="AJ43">
        <f t="shared" si="39"/>
        <v>-1542.8231846520448</v>
      </c>
      <c r="AK43">
        <f t="shared" si="61"/>
        <v>-1007.9778641882614</v>
      </c>
      <c r="AL43">
        <f t="shared" si="40"/>
        <v>-2550.8019088946817</v>
      </c>
      <c r="AN43">
        <f t="shared" si="41"/>
        <v>0</v>
      </c>
      <c r="AO43">
        <f t="shared" si="42"/>
        <v>0</v>
      </c>
      <c r="AP43">
        <f t="shared" si="43"/>
        <v>-8.7579635813959034E-11</v>
      </c>
      <c r="AQ43">
        <f t="shared" si="44"/>
        <v>-1.5066777616044438E-5</v>
      </c>
      <c r="AR43">
        <f t="shared" si="45"/>
        <v>-1.5066865195680253E-5</v>
      </c>
      <c r="AS43">
        <f t="shared" si="46"/>
        <v>-27.027952652852623</v>
      </c>
      <c r="AT43">
        <f t="shared" si="47"/>
        <v>-17.658263279565716</v>
      </c>
      <c r="AU43">
        <f t="shared" si="48"/>
        <v>-44.686230999283531</v>
      </c>
      <c r="AW43">
        <v>40</v>
      </c>
      <c r="AX43">
        <f>IF(Z43&gt;0, (R43*SUMPRODUCT(K43:$K$98, X43:$X$98)-K43*$AZ$3)/Z43, 0)</f>
        <v>-128587513094593.25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0.80709142899999997</v>
      </c>
      <c r="Q44" s="5">
        <f t="shared" si="60"/>
        <v>50</v>
      </c>
      <c r="R44">
        <f t="shared" si="31"/>
        <v>2000000</v>
      </c>
      <c r="S44">
        <f t="shared" si="32"/>
        <v>-627692180045815.88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-12856.860589465974</v>
      </c>
      <c r="AC44">
        <f t="shared" si="33"/>
        <v>-11479.339825152354</v>
      </c>
      <c r="AE44">
        <f t="shared" si="34"/>
        <v>0</v>
      </c>
      <c r="AF44">
        <f t="shared" si="35"/>
        <v>0</v>
      </c>
      <c r="AG44">
        <f t="shared" si="36"/>
        <v>-9.1440838280910771E-10</v>
      </c>
      <c r="AH44">
        <f t="shared" si="37"/>
        <v>-1.6139455124188391E-4</v>
      </c>
      <c r="AI44">
        <f t="shared" si="38"/>
        <v>-1.6139546565026671E-4</v>
      </c>
      <c r="AJ44">
        <f t="shared" si="39"/>
        <v>-1377.52076431362</v>
      </c>
      <c r="AK44">
        <f t="shared" si="61"/>
        <v>-899.98024126261828</v>
      </c>
      <c r="AL44">
        <f t="shared" si="40"/>
        <v>-2277.5011669717042</v>
      </c>
      <c r="AN44">
        <f t="shared" si="41"/>
        <v>0</v>
      </c>
      <c r="AO44">
        <f t="shared" si="42"/>
        <v>0</v>
      </c>
      <c r="AP44">
        <f t="shared" si="43"/>
        <v>-1.4302737531635421E-11</v>
      </c>
      <c r="AQ44">
        <f t="shared" si="44"/>
        <v>-2.5244561935852773E-6</v>
      </c>
      <c r="AR44">
        <f t="shared" si="45"/>
        <v>-2.5244704963228088E-6</v>
      </c>
      <c r="AS44">
        <f t="shared" si="46"/>
        <v>-21.546519374449556</v>
      </c>
      <c r="AT44">
        <f t="shared" si="47"/>
        <v>-14.077059458808957</v>
      </c>
      <c r="AU44">
        <f t="shared" si="48"/>
        <v>-35.623581357729009</v>
      </c>
      <c r="AW44">
        <v>41</v>
      </c>
      <c r="AX44">
        <f>IF(Z44&gt;0, (R44*SUMPRODUCT(K44:$K$98, X44:$X$98)-K44*$AZ$3)/Z44, 0)</f>
        <v>-627692180045815.88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0.81105379099999997</v>
      </c>
      <c r="Q45" s="5">
        <f t="shared" si="60"/>
        <v>50</v>
      </c>
      <c r="R45">
        <f t="shared" si="31"/>
        <v>2000000</v>
      </c>
      <c r="S45">
        <f t="shared" si="32"/>
        <v>-3131887787518522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-11479.339825152354</v>
      </c>
      <c r="AC45">
        <f t="shared" si="33"/>
        <v>-10249.410560372889</v>
      </c>
      <c r="AE45">
        <f t="shared" si="34"/>
        <v>0</v>
      </c>
      <c r="AF45">
        <f t="shared" si="35"/>
        <v>0</v>
      </c>
      <c r="AG45">
        <f t="shared" si="36"/>
        <v>-1.6362991358151069E-10</v>
      </c>
      <c r="AH45">
        <f t="shared" si="37"/>
        <v>-2.9665375415980236E-5</v>
      </c>
      <c r="AI45">
        <f t="shared" si="38"/>
        <v>-2.9665539045893816E-5</v>
      </c>
      <c r="AJ45">
        <f t="shared" si="39"/>
        <v>-1229.9292647794646</v>
      </c>
      <c r="AK45">
        <f t="shared" si="61"/>
        <v>-803.55378776066482</v>
      </c>
      <c r="AL45">
        <f t="shared" si="40"/>
        <v>-2033.4830822056686</v>
      </c>
      <c r="AN45">
        <f t="shared" si="41"/>
        <v>0</v>
      </c>
      <c r="AO45">
        <f t="shared" si="42"/>
        <v>0</v>
      </c>
      <c r="AP45">
        <f t="shared" si="43"/>
        <v>-2.2851970175073014E-12</v>
      </c>
      <c r="AQ45">
        <f t="shared" si="44"/>
        <v>-4.1429605345396029E-7</v>
      </c>
      <c r="AR45">
        <f t="shared" si="45"/>
        <v>-4.1429833865097775E-7</v>
      </c>
      <c r="AS45">
        <f t="shared" si="46"/>
        <v>-17.17675348046243</v>
      </c>
      <c r="AT45">
        <f t="shared" si="47"/>
        <v>-11.222145627319184</v>
      </c>
      <c r="AU45">
        <f t="shared" si="48"/>
        <v>-28.398899522079954</v>
      </c>
      <c r="AW45">
        <v>42</v>
      </c>
      <c r="AX45">
        <f>IF(Z45&gt;0, (R45*SUMPRODUCT(K45:$K$98, X45:$X$98)-K45*$AZ$3)/Z45, 0)</f>
        <v>-3131887787518522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0.81525055400000002</v>
      </c>
      <c r="Q46" s="5">
        <f t="shared" si="60"/>
        <v>50</v>
      </c>
      <c r="R46">
        <f t="shared" si="31"/>
        <v>2000000</v>
      </c>
      <c r="S46">
        <f t="shared" si="32"/>
        <v>-1.6001929882074798E+16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-10249.410560372889</v>
      </c>
      <c r="AC46">
        <f t="shared" si="33"/>
        <v>-9151.2594292658232</v>
      </c>
      <c r="AE46">
        <f t="shared" si="34"/>
        <v>0</v>
      </c>
      <c r="AF46">
        <f t="shared" si="35"/>
        <v>0</v>
      </c>
      <c r="AG46">
        <f t="shared" si="36"/>
        <v>-2.8594236747396862E-11</v>
      </c>
      <c r="AH46">
        <f t="shared" si="37"/>
        <v>-5.3359751079319487E-6</v>
      </c>
      <c r="AI46">
        <f t="shared" si="38"/>
        <v>-5.3360037021686963E-6</v>
      </c>
      <c r="AJ46">
        <f t="shared" si="39"/>
        <v>-1098.1511311070662</v>
      </c>
      <c r="AK46">
        <f t="shared" si="61"/>
        <v>-717.45873922610235</v>
      </c>
      <c r="AL46">
        <f t="shared" si="40"/>
        <v>-1815.6098756691722</v>
      </c>
      <c r="AN46">
        <f t="shared" si="41"/>
        <v>0</v>
      </c>
      <c r="AO46">
        <f t="shared" si="42"/>
        <v>0</v>
      </c>
      <c r="AP46">
        <f t="shared" si="43"/>
        <v>-3.5655081500915454E-13</v>
      </c>
      <c r="AQ46">
        <f t="shared" si="44"/>
        <v>-6.6536004804356247E-8</v>
      </c>
      <c r="AR46">
        <f t="shared" si="45"/>
        <v>-6.6536361355171258E-8</v>
      </c>
      <c r="AS46">
        <f t="shared" si="46"/>
        <v>-13.693202733767485</v>
      </c>
      <c r="AT46">
        <f t="shared" si="47"/>
        <v>-8.9462257890060854</v>
      </c>
      <c r="AU46">
        <f t="shared" si="48"/>
        <v>-22.639428589309929</v>
      </c>
      <c r="AW46">
        <v>43</v>
      </c>
      <c r="AX46">
        <f>IF(Z46&gt;0, (R46*SUMPRODUCT(K46:$K$98, X46:$X$98)-K46*$AZ$3)/Z46, 0)</f>
        <v>-1.6001929882074798E+16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0.81969331899999998</v>
      </c>
      <c r="Q47" s="5">
        <f t="shared" si="60"/>
        <v>50</v>
      </c>
      <c r="R47">
        <f t="shared" si="31"/>
        <v>2000000</v>
      </c>
      <c r="S47">
        <f t="shared" si="32"/>
        <v>-8.389240698555568E+16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-9151.2594292658232</v>
      </c>
      <c r="AC47">
        <f t="shared" si="33"/>
        <v>-8170.7673476168566</v>
      </c>
      <c r="AE47">
        <f t="shared" si="34"/>
        <v>0</v>
      </c>
      <c r="AF47">
        <f t="shared" si="35"/>
        <v>0</v>
      </c>
      <c r="AG47">
        <f t="shared" si="36"/>
        <v>-4.8697895561773983E-12</v>
      </c>
      <c r="AH47">
        <f t="shared" si="37"/>
        <v>-9.3754019294981989E-7</v>
      </c>
      <c r="AI47">
        <f t="shared" si="38"/>
        <v>-9.3754506273937602E-7</v>
      </c>
      <c r="AJ47">
        <f t="shared" si="39"/>
        <v>-980.49208164896663</v>
      </c>
      <c r="AK47">
        <f t="shared" si="61"/>
        <v>-640.58816004860773</v>
      </c>
      <c r="AL47">
        <f t="shared" si="40"/>
        <v>-1621.0802426351195</v>
      </c>
      <c r="AN47">
        <f t="shared" si="41"/>
        <v>0</v>
      </c>
      <c r="AO47">
        <f t="shared" si="42"/>
        <v>0</v>
      </c>
      <c r="AP47">
        <f t="shared" si="43"/>
        <v>-5.4216951707191185E-14</v>
      </c>
      <c r="AQ47">
        <f t="shared" si="44"/>
        <v>-1.0437940033821746E-8</v>
      </c>
      <c r="AR47">
        <f t="shared" si="45"/>
        <v>-1.0437994250773451E-8</v>
      </c>
      <c r="AS47">
        <f t="shared" si="46"/>
        <v>-10.91613738680187</v>
      </c>
      <c r="AT47">
        <f t="shared" si="47"/>
        <v>-7.131876426466393</v>
      </c>
      <c r="AU47">
        <f t="shared" si="48"/>
        <v>-18.048013823706256</v>
      </c>
      <c r="AW47">
        <v>44</v>
      </c>
      <c r="AX47">
        <f>IF(Z47&gt;0, (R47*SUMPRODUCT(K47:$K$98, X47:$X$98)-K47*$AZ$3)/Z47, 0)</f>
        <v>-8.389240698555568E+16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0.82421808699999999</v>
      </c>
      <c r="Q48" s="5">
        <f t="shared" si="60"/>
        <v>50</v>
      </c>
      <c r="R48">
        <f t="shared" si="31"/>
        <v>2000000</v>
      </c>
      <c r="S48">
        <f t="shared" si="32"/>
        <v>-4.5182211649726534E+17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-8170.7673476168566</v>
      </c>
      <c r="AC48">
        <f t="shared" si="33"/>
        <v>-7295.3279889527421</v>
      </c>
      <c r="AE48">
        <f t="shared" si="34"/>
        <v>0</v>
      </c>
      <c r="AF48">
        <f t="shared" si="35"/>
        <v>0</v>
      </c>
      <c r="AG48">
        <f t="shared" si="36"/>
        <v>-8.0732302853050981E-13</v>
      </c>
      <c r="AH48">
        <f t="shared" si="37"/>
        <v>-1.6055074528340457E-7</v>
      </c>
      <c r="AI48">
        <f t="shared" si="38"/>
        <v>-1.6055155260643309E-7</v>
      </c>
      <c r="AJ48">
        <f t="shared" si="39"/>
        <v>-875.43935866411448</v>
      </c>
      <c r="AK48">
        <f t="shared" si="61"/>
        <v>-571.95371433317996</v>
      </c>
      <c r="AL48">
        <f t="shared" si="40"/>
        <v>-1447.3930731578459</v>
      </c>
      <c r="AN48">
        <f t="shared" si="41"/>
        <v>0</v>
      </c>
      <c r="AO48">
        <f t="shared" si="42"/>
        <v>0</v>
      </c>
      <c r="AP48">
        <f t="shared" si="43"/>
        <v>-8.0251696170060428E-15</v>
      </c>
      <c r="AQ48">
        <f t="shared" si="44"/>
        <v>-1.5959497221097323E-9</v>
      </c>
      <c r="AR48">
        <f t="shared" si="45"/>
        <v>-1.5959577472793492E-9</v>
      </c>
      <c r="AS48">
        <f t="shared" si="46"/>
        <v>-8.7022778917509882</v>
      </c>
      <c r="AT48">
        <f t="shared" si="47"/>
        <v>-5.6854882226698757</v>
      </c>
      <c r="AU48">
        <f t="shared" si="48"/>
        <v>-14.38776611601682</v>
      </c>
      <c r="AW48">
        <v>45</v>
      </c>
      <c r="AX48">
        <f>IF(Z48&gt;0, (R48*SUMPRODUCT(K48:$K$98, X48:$X$98)-K48*$AZ$3)/Z48, 0)</f>
        <v>-4.5182211649726534E+17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0.82894669600000004</v>
      </c>
      <c r="Q49" s="5">
        <f t="shared" si="60"/>
        <v>50</v>
      </c>
      <c r="R49">
        <f t="shared" si="31"/>
        <v>2000000</v>
      </c>
      <c r="S49">
        <f t="shared" si="32"/>
        <v>-2.5048390439447429E+18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-7295.3279889527421</v>
      </c>
      <c r="AC49">
        <f t="shared" si="33"/>
        <v>-6513.6857044234857</v>
      </c>
      <c r="AE49">
        <f t="shared" si="34"/>
        <v>0</v>
      </c>
      <c r="AF49">
        <f t="shared" si="35"/>
        <v>0</v>
      </c>
      <c r="AG49">
        <f t="shared" si="36"/>
        <v>-1.3002204114012484E-13</v>
      </c>
      <c r="AH49">
        <f t="shared" si="37"/>
        <v>-2.6769110284203196E-8</v>
      </c>
      <c r="AI49">
        <f t="shared" si="38"/>
        <v>-2.6769240306244335E-8</v>
      </c>
      <c r="AJ49">
        <f t="shared" si="39"/>
        <v>-781.64228452925636</v>
      </c>
      <c r="AK49">
        <f t="shared" si="61"/>
        <v>-510.672959226692</v>
      </c>
      <c r="AL49">
        <f t="shared" si="40"/>
        <v>-1292.3152437827175</v>
      </c>
      <c r="AN49">
        <f t="shared" si="41"/>
        <v>0</v>
      </c>
      <c r="AO49">
        <f t="shared" si="42"/>
        <v>0</v>
      </c>
      <c r="AP49">
        <f t="shared" si="43"/>
        <v>-1.1540000731957477E-15</v>
      </c>
      <c r="AQ49">
        <f t="shared" si="44"/>
        <v>-2.3758706567345515E-10</v>
      </c>
      <c r="AR49">
        <f t="shared" si="45"/>
        <v>-2.3758821967352834E-10</v>
      </c>
      <c r="AS49">
        <f t="shared" si="46"/>
        <v>-6.9374026561200557</v>
      </c>
      <c r="AT49">
        <f t="shared" si="47"/>
        <v>-4.5324364020065238</v>
      </c>
      <c r="AU49">
        <f t="shared" si="48"/>
        <v>-11.469839058364167</v>
      </c>
      <c r="AW49">
        <v>46</v>
      </c>
      <c r="AX49">
        <f>IF(Z49&gt;0, (R49*SUMPRODUCT(K49:$K$98, X49:$X$98)-K49*$AZ$3)/Z49, 0)</f>
        <v>-2.5048390439447429E+18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0.83370721699999994</v>
      </c>
      <c r="Q50" s="5">
        <f t="shared" si="60"/>
        <v>50</v>
      </c>
      <c r="R50">
        <f t="shared" si="31"/>
        <v>2000000</v>
      </c>
      <c r="S50">
        <f t="shared" si="32"/>
        <v>-1.4309447878304133E+19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-6513.6857044234857</v>
      </c>
      <c r="AC50">
        <f t="shared" si="33"/>
        <v>-5815.7908075211762</v>
      </c>
      <c r="AE50">
        <f t="shared" si="34"/>
        <v>0</v>
      </c>
      <c r="AF50">
        <f t="shared" si="35"/>
        <v>0</v>
      </c>
      <c r="AG50">
        <f t="shared" si="36"/>
        <v>-2.0321506661130617E-14</v>
      </c>
      <c r="AH50">
        <f t="shared" si="37"/>
        <v>-4.3360125627037189E-9</v>
      </c>
      <c r="AI50">
        <f t="shared" si="38"/>
        <v>-4.3360328842103799E-9</v>
      </c>
      <c r="AJ50">
        <f t="shared" si="39"/>
        <v>-697.89489690230948</v>
      </c>
      <c r="AK50">
        <f t="shared" si="61"/>
        <v>-455.95799930964404</v>
      </c>
      <c r="AL50">
        <f t="shared" si="40"/>
        <v>-1153.8528962162895</v>
      </c>
      <c r="AN50">
        <f t="shared" si="41"/>
        <v>0</v>
      </c>
      <c r="AO50">
        <f t="shared" si="42"/>
        <v>0</v>
      </c>
      <c r="AP50">
        <f t="shared" si="43"/>
        <v>-1.6103739555532785E-16</v>
      </c>
      <c r="AQ50">
        <f t="shared" si="44"/>
        <v>-3.4360649622922246E-11</v>
      </c>
      <c r="AR50">
        <f t="shared" si="45"/>
        <v>-3.4360810660317798E-11</v>
      </c>
      <c r="AS50">
        <f t="shared" si="46"/>
        <v>-5.5304549235745073</v>
      </c>
      <c r="AT50">
        <f t="shared" si="47"/>
        <v>-3.6132305500697495</v>
      </c>
      <c r="AU50">
        <f t="shared" si="48"/>
        <v>-9.1436854736786177</v>
      </c>
      <c r="AW50">
        <v>47</v>
      </c>
      <c r="AX50">
        <f>IF(Z50&gt;0, (R50*SUMPRODUCT(K50:$K$98, X50:$X$98)-K50*$AZ$3)/Z50, 0)</f>
        <v>-1.4309447878304133E+19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0.83838979800000002</v>
      </c>
      <c r="Q51" s="5">
        <f t="shared" si="60"/>
        <v>50</v>
      </c>
      <c r="R51">
        <f t="shared" si="31"/>
        <v>2000000</v>
      </c>
      <c r="S51">
        <f t="shared" si="32"/>
        <v>-8.4270666353217503E+19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-5815.7908075211762</v>
      </c>
      <c r="AC51">
        <f t="shared" si="33"/>
        <v>-5192.670363858223</v>
      </c>
      <c r="AE51">
        <f t="shared" si="34"/>
        <v>0</v>
      </c>
      <c r="AF51">
        <f t="shared" si="35"/>
        <v>0</v>
      </c>
      <c r="AG51">
        <f t="shared" si="36"/>
        <v>-3.0809477298383582E-15</v>
      </c>
      <c r="AH51">
        <f t="shared" si="37"/>
        <v>-6.8149375458723808E-10</v>
      </c>
      <c r="AI51">
        <f t="shared" si="38"/>
        <v>-6.8149683553496793E-10</v>
      </c>
      <c r="AJ51">
        <f t="shared" si="39"/>
        <v>-623.12044366295322</v>
      </c>
      <c r="AK51">
        <f t="shared" si="61"/>
        <v>-407.10535652648235</v>
      </c>
      <c r="AL51">
        <f t="shared" si="40"/>
        <v>-1030.2258001901171</v>
      </c>
      <c r="AN51">
        <f t="shared" si="41"/>
        <v>0</v>
      </c>
      <c r="AO51">
        <f t="shared" si="42"/>
        <v>0</v>
      </c>
      <c r="AP51">
        <f t="shared" si="43"/>
        <v>-2.1799028633658175E-17</v>
      </c>
      <c r="AQ51">
        <f t="shared" si="44"/>
        <v>-4.8218610546456216E-12</v>
      </c>
      <c r="AR51">
        <f t="shared" si="45"/>
        <v>-4.8218828536742552E-12</v>
      </c>
      <c r="AS51">
        <f t="shared" si="46"/>
        <v>-4.408844805146745</v>
      </c>
      <c r="AT51">
        <f t="shared" si="47"/>
        <v>-2.8804452726960119</v>
      </c>
      <c r="AU51">
        <f t="shared" si="48"/>
        <v>-7.2892900778475784</v>
      </c>
      <c r="AW51">
        <v>48</v>
      </c>
      <c r="AX51">
        <f>IF(Z51&gt;0, (R51*SUMPRODUCT(K51:$K$98, X51:$X$98)-K51*$AZ$3)/Z51, 0)</f>
        <v>-8.4270666353217503E+19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0.84318435700000005</v>
      </c>
      <c r="Q52" s="5">
        <f t="shared" si="60"/>
        <v>50</v>
      </c>
      <c r="R52">
        <f t="shared" si="31"/>
        <v>2000000</v>
      </c>
      <c r="S52">
        <f t="shared" si="32"/>
        <v>-5.1249080036247516E+20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-5192.670363858223</v>
      </c>
      <c r="AC52">
        <f t="shared" si="33"/>
        <v>-4636.3128248734174</v>
      </c>
      <c r="AE52">
        <f t="shared" si="34"/>
        <v>0</v>
      </c>
      <c r="AF52">
        <f t="shared" si="35"/>
        <v>0</v>
      </c>
      <c r="AG52">
        <f t="shared" si="36"/>
        <v>-4.523313220056087E-16</v>
      </c>
      <c r="AH52">
        <f t="shared" si="37"/>
        <v>-1.0391227722137463E-10</v>
      </c>
      <c r="AI52">
        <f t="shared" si="38"/>
        <v>-1.0391272955269663E-10</v>
      </c>
      <c r="AJ52">
        <f t="shared" si="39"/>
        <v>-556.35753898480561</v>
      </c>
      <c r="AK52">
        <f t="shared" si="61"/>
        <v>-363.48692547007562</v>
      </c>
      <c r="AL52">
        <f t="shared" si="40"/>
        <v>-919.8444644549852</v>
      </c>
      <c r="AN52">
        <f t="shared" si="41"/>
        <v>0</v>
      </c>
      <c r="AO52">
        <f t="shared" si="42"/>
        <v>0</v>
      </c>
      <c r="AP52">
        <f t="shared" si="43"/>
        <v>-2.8575342907374418E-18</v>
      </c>
      <c r="AQ52">
        <f t="shared" si="44"/>
        <v>-6.5644999791770195E-13</v>
      </c>
      <c r="AR52">
        <f t="shared" si="45"/>
        <v>-6.5645285545199268E-13</v>
      </c>
      <c r="AS52">
        <f t="shared" si="46"/>
        <v>-3.5147040857357705</v>
      </c>
      <c r="AT52">
        <f t="shared" si="47"/>
        <v>-2.2962733360140533</v>
      </c>
      <c r="AU52">
        <f t="shared" si="48"/>
        <v>-5.8109774217504802</v>
      </c>
      <c r="AW52">
        <v>49</v>
      </c>
      <c r="AX52">
        <f>IF(Z52&gt;0, (R52*SUMPRODUCT(K52:$K$98, X52:$X$98)-K52*$AZ$3)/Z52, 0)</f>
        <v>-5.1249080036247516E+20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0.84806285100000001</v>
      </c>
      <c r="Q53" s="5">
        <f t="shared" si="60"/>
        <v>50</v>
      </c>
      <c r="R53">
        <f t="shared" si="31"/>
        <v>2000000</v>
      </c>
      <c r="S53">
        <f t="shared" si="32"/>
        <v>-3.2238288212496771E+21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-4636.3128248734174</v>
      </c>
      <c r="AC53">
        <f t="shared" si="33"/>
        <v>-4139.5650222084087</v>
      </c>
      <c r="AE53">
        <f t="shared" si="34"/>
        <v>0</v>
      </c>
      <c r="AF53">
        <f t="shared" si="35"/>
        <v>0</v>
      </c>
      <c r="AG53">
        <f t="shared" si="36"/>
        <v>-6.4202618248877093E-17</v>
      </c>
      <c r="AH53">
        <f t="shared" si="37"/>
        <v>-1.534421562146702E-11</v>
      </c>
      <c r="AI53">
        <f t="shared" si="38"/>
        <v>-1.5344279824085268E-11</v>
      </c>
      <c r="AJ53">
        <f t="shared" si="39"/>
        <v>-496.74780266500875</v>
      </c>
      <c r="AK53">
        <f t="shared" si="61"/>
        <v>-324.54189774113922</v>
      </c>
      <c r="AL53">
        <f t="shared" si="40"/>
        <v>-821.28970040616332</v>
      </c>
      <c r="AN53">
        <f t="shared" si="41"/>
        <v>0</v>
      </c>
      <c r="AO53">
        <f t="shared" si="42"/>
        <v>0</v>
      </c>
      <c r="AP53">
        <f t="shared" si="43"/>
        <v>-3.6213416999733019E-19</v>
      </c>
      <c r="AQ53">
        <f t="shared" si="44"/>
        <v>-8.6548881336894915E-14</v>
      </c>
      <c r="AR53">
        <f t="shared" si="45"/>
        <v>-8.6549243471064905E-14</v>
      </c>
      <c r="AS53">
        <f t="shared" si="46"/>
        <v>-2.8019005785521336</v>
      </c>
      <c r="AT53">
        <f t="shared" si="47"/>
        <v>-1.8305750446540616</v>
      </c>
      <c r="AU53">
        <f t="shared" si="48"/>
        <v>-4.6324756232062825</v>
      </c>
      <c r="AW53">
        <v>50</v>
      </c>
      <c r="AX53">
        <f>IF(Z53&gt;0, (R53*SUMPRODUCT(K53:$K$98, X53:$X$98)-K53*$AZ$3)/Z53, 0)</f>
        <v>-3.2238288212496771E+21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0.85299375700000002</v>
      </c>
      <c r="Q54" s="5">
        <f t="shared" si="60"/>
        <v>50</v>
      </c>
      <c r="R54">
        <f t="shared" si="31"/>
        <v>2000000</v>
      </c>
      <c r="S54">
        <f t="shared" si="32"/>
        <v>-2.1009397290030787E+22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-4139.5650222084087</v>
      </c>
      <c r="AC54">
        <f t="shared" si="33"/>
        <v>-3696.0401984003652</v>
      </c>
      <c r="AE54">
        <f t="shared" si="34"/>
        <v>0</v>
      </c>
      <c r="AF54">
        <f t="shared" si="35"/>
        <v>0</v>
      </c>
      <c r="AG54">
        <f t="shared" si="36"/>
        <v>-8.7961595170418838E-18</v>
      </c>
      <c r="AH54">
        <f t="shared" si="37"/>
        <v>-2.1905773019738575E-12</v>
      </c>
      <c r="AI54">
        <f t="shared" si="38"/>
        <v>-2.1905860981333745E-12</v>
      </c>
      <c r="AJ54">
        <f t="shared" si="39"/>
        <v>-443.52482380804349</v>
      </c>
      <c r="AK54">
        <f t="shared" si="61"/>
        <v>-289.76955155458865</v>
      </c>
      <c r="AL54">
        <f t="shared" si="40"/>
        <v>-733.29437536263436</v>
      </c>
      <c r="AN54">
        <f t="shared" si="41"/>
        <v>0</v>
      </c>
      <c r="AO54">
        <f t="shared" si="42"/>
        <v>0</v>
      </c>
      <c r="AP54">
        <f t="shared" si="43"/>
        <v>-4.4298787583265622E-20</v>
      </c>
      <c r="AQ54">
        <f t="shared" si="44"/>
        <v>-1.1032078078717836E-14</v>
      </c>
      <c r="AR54">
        <f t="shared" si="45"/>
        <v>-1.1032122377505418E-14</v>
      </c>
      <c r="AS54">
        <f t="shared" si="46"/>
        <v>-2.233657986728423</v>
      </c>
      <c r="AT54">
        <f t="shared" si="47"/>
        <v>-1.4593232179959039</v>
      </c>
      <c r="AU54">
        <f t="shared" si="48"/>
        <v>-3.692981204724338</v>
      </c>
      <c r="AW54">
        <v>51</v>
      </c>
      <c r="AX54">
        <f>IF(Z54&gt;0, (R54*SUMPRODUCT(K54:$K$98, X54:$X$98)-K54*$AZ$3)/Z54, 0)</f>
        <v>-2.1009397290030787E+22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0.85794593600000002</v>
      </c>
      <c r="Q55" s="5">
        <f t="shared" si="60"/>
        <v>50</v>
      </c>
      <c r="R55">
        <f t="shared" si="31"/>
        <v>2000000</v>
      </c>
      <c r="S55">
        <f t="shared" si="32"/>
        <v>-1.4205083788657568E+23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-3696.0401984003652</v>
      </c>
      <c r="AC55">
        <f t="shared" si="33"/>
        <v>-3300.0358914288968</v>
      </c>
      <c r="AE55">
        <f t="shared" si="34"/>
        <v>0</v>
      </c>
      <c r="AF55">
        <f t="shared" si="35"/>
        <v>0</v>
      </c>
      <c r="AG55">
        <f t="shared" si="36"/>
        <v>-1.1615686118176576E-18</v>
      </c>
      <c r="AH55">
        <f t="shared" si="37"/>
        <v>-3.0186517240215229E-13</v>
      </c>
      <c r="AI55">
        <f t="shared" si="38"/>
        <v>-3.018663339707641E-13</v>
      </c>
      <c r="AJ55">
        <f t="shared" si="39"/>
        <v>-396.0043069714684</v>
      </c>
      <c r="AK55">
        <f t="shared" si="61"/>
        <v>-258.7228138880256</v>
      </c>
      <c r="AL55">
        <f t="shared" si="40"/>
        <v>-654.72712085949433</v>
      </c>
      <c r="AN55">
        <f t="shared" si="41"/>
        <v>0</v>
      </c>
      <c r="AO55">
        <f t="shared" si="42"/>
        <v>0</v>
      </c>
      <c r="AP55">
        <f t="shared" si="43"/>
        <v>-5.2230669023597866E-21</v>
      </c>
      <c r="AQ55">
        <f t="shared" si="44"/>
        <v>-1.3573558848853572E-15</v>
      </c>
      <c r="AR55">
        <f t="shared" si="45"/>
        <v>-1.3573611079522595E-15</v>
      </c>
      <c r="AS55">
        <f t="shared" si="46"/>
        <v>-1.7806584715628413</v>
      </c>
      <c r="AT55">
        <f t="shared" si="47"/>
        <v>-1.1633635347543878</v>
      </c>
      <c r="AU55">
        <f t="shared" si="48"/>
        <v>-2.9440220063172307</v>
      </c>
      <c r="AW55">
        <v>52</v>
      </c>
      <c r="AX55">
        <f>IF(Z55&gt;0, (R55*SUMPRODUCT(K55:$K$98, X55:$X$98)-K55*$AZ$3)/Z55, 0)</f>
        <v>-1.4205083788657568E+23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0.86292441799999997</v>
      </c>
      <c r="Q56" s="5">
        <f t="shared" si="60"/>
        <v>50</v>
      </c>
      <c r="R56">
        <f t="shared" si="31"/>
        <v>2000000</v>
      </c>
      <c r="S56">
        <f t="shared" si="32"/>
        <v>-9.9807613122614763E+23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-3300.0358914288968</v>
      </c>
      <c r="AC56">
        <f t="shared" si="33"/>
        <v>-2946.4606173472293</v>
      </c>
      <c r="AE56">
        <f t="shared" si="34"/>
        <v>0</v>
      </c>
      <c r="AF56">
        <f t="shared" si="35"/>
        <v>0</v>
      </c>
      <c r="AG56">
        <f t="shared" si="36"/>
        <v>-1.4760700737966099E-19</v>
      </c>
      <c r="AH56">
        <f t="shared" si="37"/>
        <v>-4.0093836732792799E-14</v>
      </c>
      <c r="AI56">
        <f t="shared" si="38"/>
        <v>-4.009398433980018E-14</v>
      </c>
      <c r="AJ56">
        <f t="shared" si="39"/>
        <v>-353.57527408166743</v>
      </c>
      <c r="AK56">
        <f t="shared" si="61"/>
        <v>-231.00251240002279</v>
      </c>
      <c r="AL56">
        <f t="shared" si="40"/>
        <v>-584.57778648169028</v>
      </c>
      <c r="AN56">
        <f t="shared" si="41"/>
        <v>0</v>
      </c>
      <c r="AO56">
        <f t="shared" si="42"/>
        <v>0</v>
      </c>
      <c r="AP56">
        <f t="shared" si="43"/>
        <v>-5.9261095218063155E-22</v>
      </c>
      <c r="AQ56">
        <f t="shared" si="44"/>
        <v>-1.6096828453192432E-16</v>
      </c>
      <c r="AR56">
        <f t="shared" si="45"/>
        <v>-1.6096887714287652E-16</v>
      </c>
      <c r="AS56">
        <f t="shared" si="46"/>
        <v>-1.4195300315392518</v>
      </c>
      <c r="AT56">
        <f t="shared" si="47"/>
        <v>-0.92742628727231147</v>
      </c>
      <c r="AU56">
        <f t="shared" si="48"/>
        <v>-2.3469563188115634</v>
      </c>
      <c r="AW56">
        <v>53</v>
      </c>
      <c r="AX56">
        <f>IF(Z56&gt;0, (R56*SUMPRODUCT(K56:$K$98, X56:$X$98)-K56*$AZ$3)/Z56, 0)</f>
        <v>-9.9807613122614763E+23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0.86793829099999997</v>
      </c>
      <c r="Q57" s="5">
        <f t="shared" si="60"/>
        <v>50</v>
      </c>
      <c r="R57">
        <f t="shared" si="31"/>
        <v>2000000</v>
      </c>
      <c r="S57">
        <f t="shared" si="32"/>
        <v>-7.3007285428101665E+24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-2946.4606173472293</v>
      </c>
      <c r="AC57">
        <f t="shared" si="33"/>
        <v>-2630.7684083457402</v>
      </c>
      <c r="AE57">
        <f t="shared" si="34"/>
        <v>0</v>
      </c>
      <c r="AF57">
        <f t="shared" si="35"/>
        <v>0</v>
      </c>
      <c r="AG57">
        <f t="shared" si="36"/>
        <v>-1.8017163581137039E-20</v>
      </c>
      <c r="AH57">
        <f t="shared" si="37"/>
        <v>-5.1245509489890943E-15</v>
      </c>
      <c r="AI57">
        <f t="shared" si="38"/>
        <v>-5.1245689661526754E-15</v>
      </c>
      <c r="AJ57">
        <f t="shared" si="39"/>
        <v>-315.69220900148912</v>
      </c>
      <c r="AK57">
        <f t="shared" si="61"/>
        <v>-206.25224321430608</v>
      </c>
      <c r="AL57">
        <f t="shared" si="40"/>
        <v>-521.9444522157952</v>
      </c>
      <c r="AN57">
        <f t="shared" si="41"/>
        <v>0</v>
      </c>
      <c r="AO57">
        <f t="shared" si="42"/>
        <v>0</v>
      </c>
      <c r="AP57">
        <f t="shared" si="43"/>
        <v>-6.4584915710076058E-23</v>
      </c>
      <c r="AQ57">
        <f t="shared" si="44"/>
        <v>-1.8369633466555003E-17</v>
      </c>
      <c r="AR57">
        <f t="shared" si="45"/>
        <v>-1.8369698051470715E-17</v>
      </c>
      <c r="AS57">
        <f t="shared" si="46"/>
        <v>-1.1316406501428995</v>
      </c>
      <c r="AT57">
        <f t="shared" si="47"/>
        <v>-0.73933855809336047</v>
      </c>
      <c r="AU57">
        <f t="shared" si="48"/>
        <v>-1.87097920823626</v>
      </c>
      <c r="AW57">
        <v>54</v>
      </c>
      <c r="AX57">
        <f>IF(Z57&gt;0, (R57*SUMPRODUCT(K57:$K$98, X57:$X$98)-K57*$AZ$3)/Z57, 0)</f>
        <v>-7.3007285428101665E+24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0.872959127</v>
      </c>
      <c r="Q58" s="5">
        <f t="shared" si="60"/>
        <v>50</v>
      </c>
      <c r="R58">
        <f t="shared" si="31"/>
        <v>2000000</v>
      </c>
      <c r="S58">
        <f t="shared" si="32"/>
        <v>-5.5694284060142638E+25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-2630.7684083457402</v>
      </c>
      <c r="AC58">
        <f t="shared" si="33"/>
        <v>-2348.9003645944108</v>
      </c>
      <c r="AE58">
        <f t="shared" si="34"/>
        <v>0</v>
      </c>
      <c r="AF58">
        <f t="shared" si="35"/>
        <v>0</v>
      </c>
      <c r="AG58">
        <f t="shared" si="36"/>
        <v>-2.1087445545200847E-21</v>
      </c>
      <c r="AH58">
        <f t="shared" si="37"/>
        <v>-6.2912989563222335E-16</v>
      </c>
      <c r="AI58">
        <f t="shared" si="38"/>
        <v>-6.2913200437677786E-16</v>
      </c>
      <c r="AJ58">
        <f t="shared" si="39"/>
        <v>-281.86804375132942</v>
      </c>
      <c r="AK58">
        <f t="shared" si="61"/>
        <v>-184.15378858420183</v>
      </c>
      <c r="AL58">
        <f t="shared" si="40"/>
        <v>-466.02183233553126</v>
      </c>
      <c r="AN58">
        <f t="shared" si="41"/>
        <v>0</v>
      </c>
      <c r="AO58">
        <f t="shared" si="42"/>
        <v>0</v>
      </c>
      <c r="AP58">
        <f t="shared" si="43"/>
        <v>-6.7491740333381382E-24</v>
      </c>
      <c r="AQ58">
        <f t="shared" si="44"/>
        <v>-2.0135711298441636E-18</v>
      </c>
      <c r="AR58">
        <f t="shared" si="45"/>
        <v>-2.0135778790181971E-18</v>
      </c>
      <c r="AS58">
        <f t="shared" si="46"/>
        <v>-0.90213699788177526</v>
      </c>
      <c r="AT58">
        <f t="shared" si="47"/>
        <v>-0.58939617194942628</v>
      </c>
      <c r="AU58">
        <f t="shared" si="48"/>
        <v>-1.4915331698312015</v>
      </c>
      <c r="AW58">
        <v>55</v>
      </c>
      <c r="AX58">
        <f>IF(Z58&gt;0, (R58*SUMPRODUCT(K58:$K$98, X58:$X$98)-K58*$AZ$3)/Z58, 0)</f>
        <v>-5.5694284060142638E+25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0.877957722</v>
      </c>
      <c r="Q59" s="5">
        <f t="shared" si="60"/>
        <v>50</v>
      </c>
      <c r="R59">
        <f t="shared" si="31"/>
        <v>2000000</v>
      </c>
      <c r="S59">
        <f t="shared" si="32"/>
        <v>-4.4382388708138408E+26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-2348.9003645944108</v>
      </c>
      <c r="AC59">
        <f t="shared" si="33"/>
        <v>-2097.2324683878664</v>
      </c>
      <c r="AE59">
        <f t="shared" si="34"/>
        <v>0</v>
      </c>
      <c r="AF59">
        <f t="shared" si="35"/>
        <v>0</v>
      </c>
      <c r="AG59">
        <f t="shared" si="36"/>
        <v>-2.3626854360852557E-22</v>
      </c>
      <c r="AH59">
        <f t="shared" si="37"/>
        <v>-7.4055542614654329E-17</v>
      </c>
      <c r="AI59">
        <f t="shared" si="38"/>
        <v>-7.4055778883197941E-17</v>
      </c>
      <c r="AJ59">
        <f t="shared" si="39"/>
        <v>-251.66789620654436</v>
      </c>
      <c r="AK59">
        <f t="shared" si="61"/>
        <v>-164.42302552160876</v>
      </c>
      <c r="AL59">
        <f t="shared" si="40"/>
        <v>-416.09092172815315</v>
      </c>
      <c r="AN59">
        <f t="shared" si="41"/>
        <v>0</v>
      </c>
      <c r="AO59">
        <f t="shared" si="42"/>
        <v>0</v>
      </c>
      <c r="AP59">
        <f t="shared" si="43"/>
        <v>-6.7517217260147592E-25</v>
      </c>
      <c r="AQ59">
        <f t="shared" si="44"/>
        <v>-2.1162462356039651E-19</v>
      </c>
      <c r="AR59">
        <f t="shared" si="45"/>
        <v>-2.1162529873256913E-19</v>
      </c>
      <c r="AS59">
        <f t="shared" si="46"/>
        <v>-0.71917809142360967</v>
      </c>
      <c r="AT59">
        <f t="shared" si="47"/>
        <v>-0.46986301973009104</v>
      </c>
      <c r="AU59">
        <f t="shared" si="48"/>
        <v>-1.1890411111537007</v>
      </c>
      <c r="AW59">
        <v>56</v>
      </c>
      <c r="AX59">
        <f>IF(Z59&gt;0, (R59*SUMPRODUCT(K59:$K$98, X59:$X$98)-K59*$AZ$3)/Z59, 0)</f>
        <v>-4.4382388708138408E+26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0.88376105100000002</v>
      </c>
      <c r="Q60" s="5">
        <f t="shared" si="60"/>
        <v>50</v>
      </c>
      <c r="R60">
        <f t="shared" si="31"/>
        <v>2000000</v>
      </c>
      <c r="S60">
        <f t="shared" si="32"/>
        <v>-3.7300004516350765E+27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-2097.2324683878664</v>
      </c>
      <c r="AC60">
        <f t="shared" si="33"/>
        <v>-1872.5289896320235</v>
      </c>
      <c r="AE60">
        <f t="shared" si="34"/>
        <v>0</v>
      </c>
      <c r="AF60">
        <f t="shared" si="35"/>
        <v>0</v>
      </c>
      <c r="AG60">
        <f t="shared" si="36"/>
        <v>-2.5100921754730416E-23</v>
      </c>
      <c r="AH60">
        <f t="shared" si="37"/>
        <v>-8.3521974567083965E-18</v>
      </c>
      <c r="AI60">
        <f t="shared" si="38"/>
        <v>-8.3522225576301517E-18</v>
      </c>
      <c r="AJ60">
        <f t="shared" si="39"/>
        <v>-224.70347875584298</v>
      </c>
      <c r="AK60">
        <f t="shared" si="61"/>
        <v>-146.80627278715068</v>
      </c>
      <c r="AL60">
        <f t="shared" si="40"/>
        <v>-371.50975154299363</v>
      </c>
      <c r="AN60">
        <f t="shared" si="41"/>
        <v>0</v>
      </c>
      <c r="AO60">
        <f t="shared" si="42"/>
        <v>0</v>
      </c>
      <c r="AP60">
        <f t="shared" si="43"/>
        <v>-6.4044269652881583E-26</v>
      </c>
      <c r="AQ60">
        <f t="shared" si="44"/>
        <v>-2.1310388173722635E-20</v>
      </c>
      <c r="AR60">
        <f t="shared" si="45"/>
        <v>-2.1310452217992291E-20</v>
      </c>
      <c r="AS60">
        <f t="shared" si="46"/>
        <v>-0.57332437135172909</v>
      </c>
      <c r="AT60">
        <f t="shared" si="47"/>
        <v>-0.37457192261646283</v>
      </c>
      <c r="AU60">
        <f t="shared" si="48"/>
        <v>-0.94789629396819186</v>
      </c>
      <c r="AW60">
        <v>57</v>
      </c>
      <c r="AX60">
        <f>IF(Z60&gt;0, (R60*SUMPRODUCT(K60:$K$98, X60:$X$98)-K60*$AZ$3)/Z60, 0)</f>
        <v>-3.7300004516350765E+27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0.88953285599999998</v>
      </c>
      <c r="Q61" s="5">
        <f t="shared" si="60"/>
        <v>50</v>
      </c>
      <c r="R61">
        <f t="shared" si="31"/>
        <v>2000000</v>
      </c>
      <c r="S61">
        <f t="shared" si="32"/>
        <v>-3.3148723189570755E+28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-1872.5289896320235</v>
      </c>
      <c r="AC61">
        <f t="shared" si="33"/>
        <v>-1671.900883600021</v>
      </c>
      <c r="AE61">
        <f t="shared" si="34"/>
        <v>0</v>
      </c>
      <c r="AF61">
        <f t="shared" si="35"/>
        <v>0</v>
      </c>
      <c r="AG61">
        <f t="shared" si="36"/>
        <v>-2.5218179204652358E-24</v>
      </c>
      <c r="AH61">
        <f t="shared" si="37"/>
        <v>-8.9312378466871505E-19</v>
      </c>
      <c r="AI61">
        <f t="shared" si="38"/>
        <v>-8.9312630648663547E-19</v>
      </c>
      <c r="AJ61">
        <f t="shared" si="39"/>
        <v>-200.62810603200251</v>
      </c>
      <c r="AK61">
        <f t="shared" si="61"/>
        <v>-131.07702927424165</v>
      </c>
      <c r="AL61">
        <f t="shared" si="40"/>
        <v>-331.70513530624419</v>
      </c>
      <c r="AN61">
        <f t="shared" si="41"/>
        <v>0</v>
      </c>
      <c r="AO61">
        <f t="shared" si="42"/>
        <v>0</v>
      </c>
      <c r="AP61">
        <f t="shared" si="43"/>
        <v>-5.7449507692775803E-27</v>
      </c>
      <c r="AQ61">
        <f t="shared" si="44"/>
        <v>-2.03462436052721E-21</v>
      </c>
      <c r="AR61">
        <f t="shared" si="45"/>
        <v>-2.034630105477979E-21</v>
      </c>
      <c r="AS61">
        <f t="shared" si="46"/>
        <v>-0.45705067869238569</v>
      </c>
      <c r="AT61">
        <f t="shared" si="47"/>
        <v>-0.2986064434123587</v>
      </c>
      <c r="AU61">
        <f t="shared" si="48"/>
        <v>-0.75565712210474445</v>
      </c>
      <c r="AW61">
        <v>58</v>
      </c>
      <c r="AX61">
        <f>IF(Z61&gt;0, (R61*SUMPRODUCT(K61:$K$98, X61:$X$98)-K61*$AZ$3)/Z61, 0)</f>
        <v>-3.3148723189570755E+28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0.89526598199999996</v>
      </c>
      <c r="Q62" s="5">
        <f t="shared" si="60"/>
        <v>50</v>
      </c>
      <c r="R62">
        <f t="shared" si="31"/>
        <v>2000000</v>
      </c>
      <c r="S62">
        <f t="shared" si="32"/>
        <v>-3.1242287513237812E+29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-1671.900883600021</v>
      </c>
      <c r="AC62">
        <f t="shared" si="33"/>
        <v>-1492.7686460714474</v>
      </c>
      <c r="AE62">
        <f t="shared" si="34"/>
        <v>0</v>
      </c>
      <c r="AF62">
        <f t="shared" si="35"/>
        <v>0</v>
      </c>
      <c r="AG62">
        <f t="shared" si="36"/>
        <v>-2.3890194427007618E-25</v>
      </c>
      <c r="AH62">
        <f t="shared" si="37"/>
        <v>-9.0307911879620283E-20</v>
      </c>
      <c r="AI62">
        <f t="shared" si="38"/>
        <v>-9.0308150781564557E-20</v>
      </c>
      <c r="AJ62">
        <f t="shared" si="39"/>
        <v>-179.13223752857357</v>
      </c>
      <c r="AK62">
        <f t="shared" si="61"/>
        <v>-117.03306185200148</v>
      </c>
      <c r="AL62">
        <f t="shared" si="40"/>
        <v>-296.16529938057505</v>
      </c>
      <c r="AN62">
        <f t="shared" si="41"/>
        <v>0</v>
      </c>
      <c r="AO62">
        <f t="shared" si="42"/>
        <v>0</v>
      </c>
      <c r="AP62">
        <f t="shared" si="43"/>
        <v>-4.8593059784451441E-28</v>
      </c>
      <c r="AQ62">
        <f t="shared" si="44"/>
        <v>-1.836878211428196E-22</v>
      </c>
      <c r="AR62">
        <f t="shared" si="45"/>
        <v>-1.8368830707341744E-22</v>
      </c>
      <c r="AS62">
        <f t="shared" si="46"/>
        <v>-0.36435800278410835</v>
      </c>
      <c r="AT62">
        <f t="shared" si="47"/>
        <v>-0.2380472284856176</v>
      </c>
      <c r="AU62">
        <f t="shared" si="48"/>
        <v>-0.60240523126972589</v>
      </c>
      <c r="AW62">
        <v>59</v>
      </c>
      <c r="AX62">
        <f>IF(Z62&gt;0, (R62*SUMPRODUCT(K62:$K$98, X62:$X$98)-K62*$AZ$3)/Z62, 0)</f>
        <v>-3.1242287513237812E+29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0.900953271</v>
      </c>
      <c r="Q63" s="5">
        <f t="shared" si="60"/>
        <v>50</v>
      </c>
      <c r="R63">
        <f t="shared" si="31"/>
        <v>2000000</v>
      </c>
      <c r="S63">
        <f t="shared" si="32"/>
        <v>-3.132613615194211E+30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-1492.7686460714474</v>
      </c>
      <c r="AC63">
        <f t="shared" si="33"/>
        <v>-1332.8291482780778</v>
      </c>
      <c r="AE63">
        <f t="shared" si="34"/>
        <v>0</v>
      </c>
      <c r="AF63">
        <f t="shared" si="35"/>
        <v>0</v>
      </c>
      <c r="AG63">
        <f t="shared" si="36"/>
        <v>-2.1273436688990564E-26</v>
      </c>
      <c r="AH63">
        <f t="shared" si="37"/>
        <v>-8.609579525535395E-21</v>
      </c>
      <c r="AI63">
        <f t="shared" si="38"/>
        <v>-8.6096007989720843E-21</v>
      </c>
      <c r="AJ63">
        <f t="shared" si="39"/>
        <v>-159.93949779336958</v>
      </c>
      <c r="AK63">
        <f t="shared" si="61"/>
        <v>-104.49380522500132</v>
      </c>
      <c r="AL63">
        <f t="shared" si="40"/>
        <v>-264.43330301837091</v>
      </c>
      <c r="AN63">
        <f t="shared" si="41"/>
        <v>0</v>
      </c>
      <c r="AO63">
        <f t="shared" si="42"/>
        <v>0</v>
      </c>
      <c r="AP63">
        <f t="shared" si="43"/>
        <v>-3.8634402017025377E-29</v>
      </c>
      <c r="AQ63">
        <f t="shared" si="44"/>
        <v>-1.5635741485964313E-23</v>
      </c>
      <c r="AR63">
        <f t="shared" si="45"/>
        <v>-1.563578012036633E-23</v>
      </c>
      <c r="AS63">
        <f t="shared" si="46"/>
        <v>-0.29046396905620936</v>
      </c>
      <c r="AT63">
        <f t="shared" si="47"/>
        <v>-0.18976979311672321</v>
      </c>
      <c r="AU63">
        <f t="shared" si="48"/>
        <v>-0.48023376217293257</v>
      </c>
      <c r="AW63">
        <v>60</v>
      </c>
      <c r="AX63">
        <f>IF(Z63&gt;0, (R63*SUMPRODUCT(K63:$K$98, X63:$X$98)-K63*$AZ$3)/Z63, 0)</f>
        <v>-3.132613615194211E+30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0.90658776299999999</v>
      </c>
      <c r="Q64" s="5">
        <f t="shared" si="60"/>
        <v>50</v>
      </c>
      <c r="R64">
        <f t="shared" si="31"/>
        <v>2000000</v>
      </c>
      <c r="S64">
        <f t="shared" si="32"/>
        <v>-3.3531967763167517E+31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-1332.8291482780778</v>
      </c>
      <c r="AC64">
        <f t="shared" si="33"/>
        <v>-1190.0260252482838</v>
      </c>
      <c r="AE64">
        <f t="shared" si="34"/>
        <v>0</v>
      </c>
      <c r="AF64">
        <f t="shared" si="35"/>
        <v>0</v>
      </c>
      <c r="AG64">
        <f t="shared" si="36"/>
        <v>-1.7744649429065758E-27</v>
      </c>
      <c r="AH64">
        <f t="shared" si="37"/>
        <v>-7.7144949516776328E-22</v>
      </c>
      <c r="AI64">
        <f t="shared" si="38"/>
        <v>-7.7145126963270617E-22</v>
      </c>
      <c r="AJ64">
        <f t="shared" si="39"/>
        <v>-142.80312302979405</v>
      </c>
      <c r="AK64">
        <f t="shared" si="61"/>
        <v>-93.298040379465462</v>
      </c>
      <c r="AL64">
        <f t="shared" si="40"/>
        <v>-236.10116340925953</v>
      </c>
      <c r="AN64">
        <f t="shared" si="41"/>
        <v>0</v>
      </c>
      <c r="AO64">
        <f t="shared" si="42"/>
        <v>0</v>
      </c>
      <c r="AP64">
        <f t="shared" si="43"/>
        <v>-2.877305265533391E-30</v>
      </c>
      <c r="AQ64">
        <f t="shared" si="44"/>
        <v>-1.2509098606949186E-24</v>
      </c>
      <c r="AR64">
        <f t="shared" si="45"/>
        <v>-1.2509127380001842E-24</v>
      </c>
      <c r="AS64">
        <f t="shared" si="46"/>
        <v>-0.23155609778077876</v>
      </c>
      <c r="AT64">
        <f t="shared" si="47"/>
        <v>-0.15128331721677549</v>
      </c>
      <c r="AU64">
        <f t="shared" si="48"/>
        <v>-0.38283941499755425</v>
      </c>
      <c r="AW64">
        <v>61</v>
      </c>
      <c r="AX64">
        <f>IF(Z64&gt;0, (R64*SUMPRODUCT(K64:$K$98, X64:$X$98)-K64*$AZ$3)/Z64, 0)</f>
        <v>-3.3531967763167517E+31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0.91219363099999995</v>
      </c>
      <c r="Q65" s="5">
        <f t="shared" si="60"/>
        <v>50</v>
      </c>
      <c r="R65">
        <f t="shared" si="31"/>
        <v>2000000</v>
      </c>
      <c r="S65">
        <f t="shared" si="32"/>
        <v>-3.8479185336870706E+32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-1190.0260252482838</v>
      </c>
      <c r="AC65">
        <f t="shared" si="33"/>
        <v>-1062.5232368288246</v>
      </c>
      <c r="AE65">
        <f t="shared" si="34"/>
        <v>0</v>
      </c>
      <c r="AF65">
        <f t="shared" si="35"/>
        <v>0</v>
      </c>
      <c r="AG65">
        <f t="shared" si="36"/>
        <v>-1.3806467412535318E-28</v>
      </c>
      <c r="AH65">
        <f t="shared" si="37"/>
        <v>-6.4746224774086281E-23</v>
      </c>
      <c r="AI65">
        <f t="shared" si="38"/>
        <v>-6.4746362838760408E-23</v>
      </c>
      <c r="AJ65">
        <f t="shared" si="39"/>
        <v>-127.50278841945919</v>
      </c>
      <c r="AK65">
        <f t="shared" si="61"/>
        <v>-83.301821767379877</v>
      </c>
      <c r="AL65">
        <f t="shared" si="40"/>
        <v>-210.80461018683906</v>
      </c>
      <c r="AN65">
        <f t="shared" si="41"/>
        <v>0</v>
      </c>
      <c r="AO65">
        <f t="shared" si="42"/>
        <v>0</v>
      </c>
      <c r="AP65">
        <f t="shared" si="43"/>
        <v>-1.9988631715690565E-31</v>
      </c>
      <c r="AQ65">
        <f t="shared" si="44"/>
        <v>-9.3737840630797235E-26</v>
      </c>
      <c r="AR65">
        <f t="shared" si="45"/>
        <v>-9.3738040517114391E-26</v>
      </c>
      <c r="AS65">
        <f t="shared" si="46"/>
        <v>-0.18459510346044256</v>
      </c>
      <c r="AT65">
        <f t="shared" si="47"/>
        <v>-0.12060213426082228</v>
      </c>
      <c r="AU65">
        <f t="shared" si="48"/>
        <v>-0.30519723772126478</v>
      </c>
      <c r="AW65">
        <v>62</v>
      </c>
      <c r="AX65">
        <f>IF(Z65&gt;0, (R65*SUMPRODUCT(K65:$K$98, X65:$X$98)-K65*$AZ$3)/Z65, 0)</f>
        <v>-3.8479185336870706E+32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0.91779930600000004</v>
      </c>
      <c r="Q66" s="5">
        <f t="shared" si="60"/>
        <v>50</v>
      </c>
      <c r="R66">
        <f t="shared" si="31"/>
        <v>2000000</v>
      </c>
      <c r="S66">
        <f t="shared" si="32"/>
        <v>-4.7584605598595563E+33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-1062.5232368288246</v>
      </c>
      <c r="AC66">
        <f t="shared" si="33"/>
        <v>-948.68146145430762</v>
      </c>
      <c r="AE66">
        <f t="shared" si="34"/>
        <v>0</v>
      </c>
      <c r="AF66">
        <f t="shared" si="35"/>
        <v>0</v>
      </c>
      <c r="AG66">
        <f t="shared" si="36"/>
        <v>-9.9683652887343412E-30</v>
      </c>
      <c r="AH66">
        <f t="shared" si="37"/>
        <v>-5.0686264838146128E-24</v>
      </c>
      <c r="AI66">
        <f t="shared" si="38"/>
        <v>-5.0686364521799015E-24</v>
      </c>
      <c r="AJ66">
        <f t="shared" si="39"/>
        <v>-113.84177537451694</v>
      </c>
      <c r="AK66">
        <f t="shared" si="61"/>
        <v>-74.376626578017721</v>
      </c>
      <c r="AL66">
        <f t="shared" si="40"/>
        <v>-188.21840195253466</v>
      </c>
      <c r="AN66">
        <f t="shared" si="41"/>
        <v>0</v>
      </c>
      <c r="AO66">
        <f t="shared" si="42"/>
        <v>0</v>
      </c>
      <c r="AP66">
        <f t="shared" si="43"/>
        <v>-1.2885652517707761E-32</v>
      </c>
      <c r="AQ66">
        <f t="shared" si="44"/>
        <v>-6.5519829701965685E-27</v>
      </c>
      <c r="AR66">
        <f t="shared" si="45"/>
        <v>-6.5519958558490858E-27</v>
      </c>
      <c r="AS66">
        <f t="shared" si="46"/>
        <v>-0.14715808630456173</v>
      </c>
      <c r="AT66">
        <f t="shared" si="47"/>
        <v>-9.6143283052313636E-2</v>
      </c>
      <c r="AU66">
        <f t="shared" si="48"/>
        <v>-0.24330136935687535</v>
      </c>
      <c r="AW66">
        <v>63</v>
      </c>
      <c r="AX66">
        <f>IF(Z66&gt;0, (R66*SUMPRODUCT(K66:$K$98, X66:$X$98)-K66*$AZ$3)/Z66, 0)</f>
        <v>-4.7584605598595563E+33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0.92340517499999997</v>
      </c>
      <c r="Q67" s="5">
        <f t="shared" si="60"/>
        <v>50</v>
      </c>
      <c r="R67">
        <f t="shared" si="31"/>
        <v>2000000</v>
      </c>
      <c r="S67">
        <f t="shared" si="32"/>
        <v>-6.3798132961151275E+34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-948.68146145430762</v>
      </c>
      <c r="AC67">
        <f t="shared" si="33"/>
        <v>-847.0370191556317</v>
      </c>
      <c r="AE67">
        <f t="shared" si="34"/>
        <v>0</v>
      </c>
      <c r="AF67">
        <f t="shared" si="35"/>
        <v>0</v>
      </c>
      <c r="AG67">
        <f t="shared" si="36"/>
        <v>-6.6384154193933827E-31</v>
      </c>
      <c r="AH67">
        <f t="shared" si="37"/>
        <v>-3.6819360375630639E-25</v>
      </c>
      <c r="AI67">
        <f t="shared" ref="AI67:AI69" si="62">SUM(AE67:AH67)</f>
        <v>-3.6819426759784834E-25</v>
      </c>
      <c r="AJ67">
        <f t="shared" si="39"/>
        <v>-101.64444229867593</v>
      </c>
      <c r="AK67">
        <f t="shared" si="61"/>
        <v>-66.407702301801535</v>
      </c>
      <c r="AL67">
        <f t="shared" ref="AL67:AL69" si="63">SUM(AI67:AK67)</f>
        <v>-168.05214460047745</v>
      </c>
      <c r="AN67">
        <f t="shared" si="41"/>
        <v>0</v>
      </c>
      <c r="AO67">
        <f t="shared" si="42"/>
        <v>0</v>
      </c>
      <c r="AP67">
        <f t="shared" si="43"/>
        <v>-7.6617658431031965E-34</v>
      </c>
      <c r="AQ67">
        <f t="shared" si="44"/>
        <v>-4.24952793503683E-28</v>
      </c>
      <c r="AR67">
        <f t="shared" si="45"/>
        <v>-4.2495355968026732E-28</v>
      </c>
      <c r="AS67">
        <f t="shared" si="46"/>
        <v>-0.11731352543412135</v>
      </c>
      <c r="AT67">
        <f t="shared" si="47"/>
        <v>-7.66448366169592E-2</v>
      </c>
      <c r="AU67">
        <f t="shared" si="48"/>
        <v>-0.19395836205108055</v>
      </c>
      <c r="AW67">
        <v>64</v>
      </c>
      <c r="AX67">
        <f>IF(Z67&gt;0, (R67*SUMPRODUCT(K67:$K$98, X67:$X$98)-K67*$AZ$3)/Z67, 0)</f>
        <v>-6.3798132961151275E+34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0.92901104300000004</v>
      </c>
      <c r="Q68" s="5">
        <f t="shared" si="60"/>
        <v>50</v>
      </c>
      <c r="R68">
        <f t="shared" si="31"/>
        <v>2000000</v>
      </c>
      <c r="S68">
        <f t="shared" si="32"/>
        <v>-9.3398250301794318E+35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-847.0370191556317</v>
      </c>
      <c r="AC68">
        <f t="shared" si="33"/>
        <v>-756.28305281752819</v>
      </c>
      <c r="AE68">
        <f t="shared" si="34"/>
        <v>0</v>
      </c>
      <c r="AF68">
        <f t="shared" si="35"/>
        <v>0</v>
      </c>
      <c r="AG68">
        <f t="shared" si="36"/>
        <v>-4.0487003256151944E-32</v>
      </c>
      <c r="AH68">
        <f t="shared" si="37"/>
        <v>-2.4668644930551719E-26</v>
      </c>
      <c r="AI68">
        <f t="shared" si="62"/>
        <v>-2.4668685417554976E-26</v>
      </c>
      <c r="AJ68">
        <f t="shared" si="39"/>
        <v>-90.75396633810351</v>
      </c>
      <c r="AK68">
        <f t="shared" si="61"/>
        <v>-59.292591340894226</v>
      </c>
      <c r="AL68">
        <f t="shared" si="63"/>
        <v>-150.04655767899774</v>
      </c>
      <c r="AN68">
        <f t="shared" si="41"/>
        <v>0</v>
      </c>
      <c r="AO68">
        <f t="shared" si="42"/>
        <v>0</v>
      </c>
      <c r="AP68">
        <f t="shared" si="43"/>
        <v>-4.1721706031168653E-35</v>
      </c>
      <c r="AQ68">
        <f t="shared" si="44"/>
        <v>-2.5420946704010981E-29</v>
      </c>
      <c r="AR68">
        <f t="shared" si="45"/>
        <v>-2.5420988425717014E-29</v>
      </c>
      <c r="AS68">
        <f t="shared" si="46"/>
        <v>-9.3521624230007441E-2</v>
      </c>
      <c r="AT68">
        <f t="shared" si="47"/>
        <v>-6.1100794496938129E-2</v>
      </c>
      <c r="AU68">
        <f t="shared" si="48"/>
        <v>-0.15462241872694557</v>
      </c>
      <c r="AW68">
        <v>65</v>
      </c>
      <c r="AX68">
        <f>IF(Z68&gt;0, (R68*SUMPRODUCT(K68:$K$98, X68:$X$98)-K68*$AZ$3)/Z68, 0)</f>
        <v>-9.3398250301794318E+35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-756.28305281752819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-1.6194801302460778E-27</v>
      </c>
      <c r="AI69">
        <f t="shared" si="62"/>
        <v>-1.6194801302460778E-27</v>
      </c>
      <c r="AJ69">
        <f t="shared" si="39"/>
        <v>-756.28305281752819</v>
      </c>
      <c r="AK69">
        <f t="shared" si="61"/>
        <v>-52.939813697226981</v>
      </c>
      <c r="AL69">
        <f t="shared" si="63"/>
        <v>-809.2228665147552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-1.4900609296845947E-30</v>
      </c>
      <c r="AR69">
        <f t="shared" si="45"/>
        <v>-1.4900609296845947E-30</v>
      </c>
      <c r="AS69">
        <f t="shared" si="46"/>
        <v>-0.6958454183780306</v>
      </c>
      <c r="AT69">
        <f t="shared" si="47"/>
        <v>-4.8709179286462151E-2</v>
      </c>
      <c r="AU69">
        <f t="shared" si="48"/>
        <v>-0.74455459766449272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1068397.6331151654</v>
      </c>
      <c r="AO71" s="6">
        <f t="shared" si="70"/>
        <v>-106839.76331151655</v>
      </c>
      <c r="AP71" s="6">
        <f t="shared" si="70"/>
        <v>-2832.7090310241852</v>
      </c>
      <c r="AQ71" s="6">
        <f t="shared" si="70"/>
        <v>-733901.78242282511</v>
      </c>
      <c r="AR71" s="6">
        <f t="shared" si="70"/>
        <v>224823.3783497994</v>
      </c>
      <c r="AS71" s="6">
        <f t="shared" si="70"/>
        <v>33310.193301100691</v>
      </c>
      <c r="AT71" s="6">
        <f t="shared" si="70"/>
        <v>-21235.818861807489</v>
      </c>
      <c r="AU71" s="6">
        <f t="shared" si="70"/>
        <v>236897.7527890928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M24" sqref="M24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178.24569005500484</v>
      </c>
      <c r="E2">
        <v>0.3</v>
      </c>
      <c r="F2">
        <f>'T.26.04.A (2)'!$C$11</f>
        <v>-1920.1544336590384</v>
      </c>
      <c r="G2">
        <v>3</v>
      </c>
      <c r="H2">
        <v>2014</v>
      </c>
      <c r="I2" t="b">
        <v>1</v>
      </c>
      <c r="J2">
        <v>2</v>
      </c>
      <c r="K2">
        <v>1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283.07567171415201</v>
      </c>
      <c r="E3">
        <f>$E$2</f>
        <v>0.3</v>
      </c>
      <c r="F3">
        <f>'T.35.04.A (2)'!$C$11</f>
        <v>-1242.3803826109404</v>
      </c>
      <c r="G3">
        <f>$G$2</f>
        <v>3</v>
      </c>
      <c r="H3">
        <f>$H$2</f>
        <v>2014</v>
      </c>
      <c r="I3" t="b">
        <f>$I$2</f>
        <v>1</v>
      </c>
      <c r="J3">
        <f>$J$2</f>
        <v>2</v>
      </c>
      <c r="K3">
        <v>1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953.72038705838418</v>
      </c>
      <c r="E4">
        <f t="shared" ref="E4:E49" si="0">$E$2</f>
        <v>0.3</v>
      </c>
      <c r="F4">
        <f>'T.45.04.A (2)'!$C$11</f>
        <v>697.04140483957826</v>
      </c>
      <c r="G4">
        <f t="shared" ref="G4:G49" si="1">$G$2</f>
        <v>3</v>
      </c>
      <c r="H4">
        <f t="shared" ref="H4:H49" si="2">$H$2</f>
        <v>2014</v>
      </c>
      <c r="I4" t="b">
        <f t="shared" ref="I4:I49" si="3">$I$2</f>
        <v>1</v>
      </c>
      <c r="J4">
        <f t="shared" ref="J4:J49" si="4">$J$2</f>
        <v>2</v>
      </c>
      <c r="K4">
        <v>1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3037.3923312622214</v>
      </c>
      <c r="E5">
        <f t="shared" si="0"/>
        <v>0.3</v>
      </c>
      <c r="F5">
        <f>'T.55.04.A (2)'!$C$11</f>
        <v>4856.8933569895853</v>
      </c>
      <c r="G5">
        <f t="shared" si="1"/>
        <v>3</v>
      </c>
      <c r="H5">
        <f t="shared" si="2"/>
        <v>2014</v>
      </c>
      <c r="I5" t="b">
        <f t="shared" si="3"/>
        <v>1</v>
      </c>
      <c r="J5">
        <f t="shared" si="4"/>
        <v>2</v>
      </c>
      <c r="K5">
        <v>1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262.32874555883359</v>
      </c>
      <c r="E6">
        <f t="shared" si="0"/>
        <v>0.3</v>
      </c>
      <c r="F6">
        <f>'T.26.04.B (2)'!$C$11</f>
        <v>-1330.2488731079534</v>
      </c>
      <c r="G6">
        <f t="shared" si="1"/>
        <v>3</v>
      </c>
      <c r="H6">
        <f t="shared" si="2"/>
        <v>2014</v>
      </c>
      <c r="I6" t="b">
        <f t="shared" si="3"/>
        <v>1</v>
      </c>
      <c r="J6">
        <f t="shared" si="4"/>
        <v>2</v>
      </c>
      <c r="K6">
        <v>1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520.73659025525342</v>
      </c>
      <c r="E7">
        <f t="shared" si="0"/>
        <v>0.3</v>
      </c>
      <c r="F7">
        <f>'T.35.04.B (2)'!$C$11</f>
        <v>-528.889724879612</v>
      </c>
      <c r="G7">
        <f t="shared" si="1"/>
        <v>3</v>
      </c>
      <c r="H7">
        <f t="shared" si="2"/>
        <v>2014</v>
      </c>
      <c r="I7" t="b">
        <f t="shared" si="3"/>
        <v>1</v>
      </c>
      <c r="J7">
        <f t="shared" si="4"/>
        <v>2</v>
      </c>
      <c r="K7">
        <v>1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1812.9415430427312</v>
      </c>
      <c r="E8">
        <f t="shared" si="0"/>
        <v>0.3</v>
      </c>
      <c r="F8">
        <f>'T.45.04.B (2)'!$C$11</f>
        <v>3266.9530325585833</v>
      </c>
      <c r="G8">
        <f t="shared" si="1"/>
        <v>3</v>
      </c>
      <c r="H8">
        <f t="shared" si="2"/>
        <v>2014</v>
      </c>
      <c r="I8" t="b">
        <f t="shared" si="3"/>
        <v>1</v>
      </c>
      <c r="J8">
        <f t="shared" si="4"/>
        <v>2</v>
      </c>
      <c r="K8">
        <v>1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5966.3985084161259</v>
      </c>
      <c r="E9">
        <f t="shared" si="0"/>
        <v>0.3</v>
      </c>
      <c r="F9">
        <f>'T.55.04.B (2)'!$C$11</f>
        <v>11609.526196787441</v>
      </c>
      <c r="G9">
        <f t="shared" si="1"/>
        <v>3</v>
      </c>
      <c r="H9">
        <f t="shared" si="2"/>
        <v>2014</v>
      </c>
      <c r="I9" t="b">
        <f t="shared" si="3"/>
        <v>1</v>
      </c>
      <c r="J9">
        <f t="shared" si="4"/>
        <v>2</v>
      </c>
      <c r="K9">
        <v>1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514.96647702442101</v>
      </c>
      <c r="E10">
        <f t="shared" si="0"/>
        <v>0.3</v>
      </c>
      <c r="F10">
        <f>'T.26.04.C (2)'!$C$11</f>
        <v>-529.43689858536231</v>
      </c>
      <c r="G10">
        <f t="shared" si="1"/>
        <v>3</v>
      </c>
      <c r="H10">
        <f t="shared" si="2"/>
        <v>2014</v>
      </c>
      <c r="I10" t="b">
        <f t="shared" si="3"/>
        <v>1</v>
      </c>
      <c r="J10">
        <f t="shared" si="4"/>
        <v>2</v>
      </c>
      <c r="K10">
        <v>1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1160.3392478233272</v>
      </c>
      <c r="E11">
        <f t="shared" si="0"/>
        <v>0.3</v>
      </c>
      <c r="F11">
        <f>'T.35.04.C (2)'!$C$11</f>
        <v>1475.4476231981362</v>
      </c>
      <c r="G11">
        <f t="shared" si="1"/>
        <v>3</v>
      </c>
      <c r="H11">
        <f t="shared" si="2"/>
        <v>2014</v>
      </c>
      <c r="I11" t="b">
        <f t="shared" si="3"/>
        <v>1</v>
      </c>
      <c r="J11">
        <f t="shared" si="4"/>
        <v>2</v>
      </c>
      <c r="K11">
        <v>1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4390.6050109957723</v>
      </c>
      <c r="E12">
        <f t="shared" si="0"/>
        <v>0.3</v>
      </c>
      <c r="F12">
        <f>'T.45.04.C (2)'!$C$11</f>
        <v>10976.687915715604</v>
      </c>
      <c r="G12">
        <f t="shared" si="1"/>
        <v>3</v>
      </c>
      <c r="H12">
        <f t="shared" si="2"/>
        <v>2014</v>
      </c>
      <c r="I12" t="b">
        <f t="shared" si="3"/>
        <v>1</v>
      </c>
      <c r="J12">
        <f t="shared" si="4"/>
        <v>2</v>
      </c>
      <c r="K12">
        <v>1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14753.417039877839</v>
      </c>
      <c r="E13">
        <f t="shared" si="0"/>
        <v>0.3</v>
      </c>
      <c r="F13">
        <f>'T.55.04.C (2)'!$C$11</f>
        <v>31867.424716180998</v>
      </c>
      <c r="G13">
        <f t="shared" si="1"/>
        <v>3</v>
      </c>
      <c r="H13">
        <f t="shared" si="2"/>
        <v>2014</v>
      </c>
      <c r="I13" t="b">
        <f t="shared" si="3"/>
        <v>1</v>
      </c>
      <c r="J13">
        <f t="shared" si="4"/>
        <v>2</v>
      </c>
      <c r="K13">
        <v>1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936.02936280039967</v>
      </c>
      <c r="E14">
        <f t="shared" si="0"/>
        <v>0.3</v>
      </c>
      <c r="F14">
        <f>'T.26.04.D (2)'!$C$11</f>
        <v>805.24972561895117</v>
      </c>
      <c r="G14">
        <f t="shared" si="1"/>
        <v>3</v>
      </c>
      <c r="H14">
        <f t="shared" si="2"/>
        <v>2014</v>
      </c>
      <c r="I14" t="b">
        <f t="shared" si="3"/>
        <v>1</v>
      </c>
      <c r="J14">
        <f t="shared" si="4"/>
        <v>2</v>
      </c>
      <c r="K14">
        <v>1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2226.3436771034508</v>
      </c>
      <c r="E15">
        <f t="shared" si="0"/>
        <v>0.3</v>
      </c>
      <c r="F15">
        <f>'T.35.04.D (2)'!$C$11</f>
        <v>4816.0098699943928</v>
      </c>
      <c r="G15">
        <f t="shared" si="1"/>
        <v>3</v>
      </c>
      <c r="H15">
        <f t="shared" si="2"/>
        <v>2014</v>
      </c>
      <c r="I15" t="b">
        <f t="shared" si="3"/>
        <v>1</v>
      </c>
      <c r="J15">
        <f t="shared" si="4"/>
        <v>2</v>
      </c>
      <c r="K15">
        <v>1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8686.7107909175065</v>
      </c>
      <c r="E16">
        <f t="shared" si="0"/>
        <v>0.3</v>
      </c>
      <c r="F16">
        <f>'T.45.04.D (2)'!$C$11</f>
        <v>23826.246054310617</v>
      </c>
      <c r="G16">
        <f t="shared" si="1"/>
        <v>3</v>
      </c>
      <c r="H16">
        <f t="shared" si="2"/>
        <v>2014</v>
      </c>
      <c r="I16" t="b">
        <f t="shared" si="3"/>
        <v>1</v>
      </c>
      <c r="J16">
        <f t="shared" si="4"/>
        <v>2</v>
      </c>
      <c r="K16">
        <v>1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29398.447925647361</v>
      </c>
      <c r="E17">
        <f t="shared" si="0"/>
        <v>0.3</v>
      </c>
      <c r="F17">
        <f>'T.55.04.D (2)'!$C$11</f>
        <v>65630.588915170243</v>
      </c>
      <c r="G17">
        <f t="shared" si="1"/>
        <v>3</v>
      </c>
      <c r="H17">
        <f t="shared" si="2"/>
        <v>2014</v>
      </c>
      <c r="I17" t="b">
        <f t="shared" si="3"/>
        <v>1</v>
      </c>
      <c r="J17">
        <f t="shared" si="4"/>
        <v>2</v>
      </c>
      <c r="K17">
        <v>1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1778.1551343523574</v>
      </c>
      <c r="E18">
        <f t="shared" si="0"/>
        <v>0.3</v>
      </c>
      <c r="F18">
        <f>'T.26.04.E (2)'!$C$11</f>
        <v>3474.622974027583</v>
      </c>
      <c r="G18">
        <f t="shared" si="1"/>
        <v>3</v>
      </c>
      <c r="H18">
        <f t="shared" si="2"/>
        <v>2014</v>
      </c>
      <c r="I18" t="b">
        <f t="shared" si="3"/>
        <v>1</v>
      </c>
      <c r="J18">
        <f t="shared" si="4"/>
        <v>2</v>
      </c>
      <c r="K18">
        <v>1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4358.3525356636974</v>
      </c>
      <c r="E19">
        <f t="shared" si="0"/>
        <v>0.3</v>
      </c>
      <c r="F19">
        <f>'T.35.04.E (2)'!$C$11</f>
        <v>11497.134363586887</v>
      </c>
      <c r="G19">
        <f t="shared" si="1"/>
        <v>3</v>
      </c>
      <c r="H19">
        <f t="shared" si="2"/>
        <v>2014</v>
      </c>
      <c r="I19" t="b">
        <f t="shared" si="3"/>
        <v>1</v>
      </c>
      <c r="J19">
        <f t="shared" si="4"/>
        <v>2</v>
      </c>
      <c r="K19">
        <v>1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17278.922350760975</v>
      </c>
      <c r="E20">
        <f t="shared" si="0"/>
        <v>0.3</v>
      </c>
      <c r="F20">
        <f>'T.45.04.E (2)'!$C$11</f>
        <v>49525.362331500655</v>
      </c>
      <c r="G20">
        <f t="shared" si="1"/>
        <v>3</v>
      </c>
      <c r="H20">
        <f t="shared" si="2"/>
        <v>2014</v>
      </c>
      <c r="I20" t="b">
        <f t="shared" si="3"/>
        <v>1</v>
      </c>
      <c r="J20">
        <f t="shared" si="4"/>
        <v>2</v>
      </c>
      <c r="K20">
        <v>1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58688.509697186411</v>
      </c>
      <c r="E21">
        <f t="shared" si="0"/>
        <v>0.3</v>
      </c>
      <c r="F21">
        <f>'T.55.04.E (2)'!$C$11</f>
        <v>133156.91731314888</v>
      </c>
      <c r="G21">
        <f t="shared" si="1"/>
        <v>3</v>
      </c>
      <c r="H21">
        <f t="shared" si="2"/>
        <v>2014</v>
      </c>
      <c r="I21" t="b">
        <f t="shared" si="3"/>
        <v>1</v>
      </c>
      <c r="J21">
        <f t="shared" si="4"/>
        <v>2</v>
      </c>
      <c r="K21">
        <v>1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3462.406677456273</v>
      </c>
      <c r="E22">
        <f t="shared" si="0"/>
        <v>0.3</v>
      </c>
      <c r="F22">
        <f>'T.26.04.F (2)'!$C$11</f>
        <v>8813.3694708448402</v>
      </c>
      <c r="G22">
        <f t="shared" si="1"/>
        <v>3</v>
      </c>
      <c r="H22">
        <f t="shared" si="2"/>
        <v>2014</v>
      </c>
      <c r="I22" t="b">
        <f t="shared" si="3"/>
        <v>1</v>
      </c>
      <c r="J22">
        <f t="shared" si="4"/>
        <v>2</v>
      </c>
      <c r="K22">
        <v>1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8622.3702527841906</v>
      </c>
      <c r="E23">
        <f t="shared" si="0"/>
        <v>0.3</v>
      </c>
      <c r="F23">
        <f>'T.35.04.F (2)'!$C$11</f>
        <v>24859.383350771885</v>
      </c>
      <c r="G23">
        <f t="shared" si="1"/>
        <v>3</v>
      </c>
      <c r="H23">
        <f t="shared" si="2"/>
        <v>2014</v>
      </c>
      <c r="I23" t="b">
        <f t="shared" si="3"/>
        <v>1</v>
      </c>
      <c r="J23">
        <f t="shared" si="4"/>
        <v>2</v>
      </c>
      <c r="K23">
        <v>1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34463.345470447915</v>
      </c>
      <c r="E24">
        <f t="shared" si="0"/>
        <v>0.3</v>
      </c>
      <c r="F24">
        <f>'T.45.04.F (2)'!$C$11</f>
        <v>100923.59488588081</v>
      </c>
      <c r="G24">
        <f t="shared" si="1"/>
        <v>3</v>
      </c>
      <c r="H24">
        <f t="shared" si="2"/>
        <v>2014</v>
      </c>
      <c r="I24" t="b">
        <f t="shared" si="3"/>
        <v>1</v>
      </c>
      <c r="J24">
        <f t="shared" si="4"/>
        <v>2</v>
      </c>
      <c r="K24">
        <v>1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117268.63324026451</v>
      </c>
      <c r="E25">
        <f t="shared" si="0"/>
        <v>0.3</v>
      </c>
      <c r="F25">
        <f>'T.55.04.F (2)'!$C$11</f>
        <v>268209.57410910609</v>
      </c>
      <c r="G25">
        <f t="shared" si="1"/>
        <v>3</v>
      </c>
      <c r="H25">
        <f t="shared" si="2"/>
        <v>2014</v>
      </c>
      <c r="I25" t="b">
        <f t="shared" si="3"/>
        <v>1</v>
      </c>
      <c r="J25">
        <f t="shared" si="4"/>
        <v>2</v>
      </c>
      <c r="K25">
        <v>1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2787.536984134822</v>
      </c>
      <c r="E26">
        <f t="shared" si="0"/>
        <v>0.3</v>
      </c>
      <c r="F26" s="29">
        <f>'S.26.04.A (2)'!$C$11</f>
        <v>-1305.5313560036009</v>
      </c>
      <c r="G26">
        <f t="shared" si="1"/>
        <v>3</v>
      </c>
      <c r="H26">
        <f t="shared" si="2"/>
        <v>2014</v>
      </c>
      <c r="I26" t="b">
        <f t="shared" si="3"/>
        <v>1</v>
      </c>
      <c r="J26">
        <f t="shared" si="4"/>
        <v>2</v>
      </c>
      <c r="K26">
        <v>1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4860.5597795272242</v>
      </c>
      <c r="E27">
        <f t="shared" si="0"/>
        <v>0.3</v>
      </c>
      <c r="F27" s="29">
        <f>'S.35.04.A (2)'!$C$11</f>
        <v>-688.96520083697203</v>
      </c>
      <c r="G27">
        <f t="shared" si="1"/>
        <v>3</v>
      </c>
      <c r="H27">
        <f t="shared" si="2"/>
        <v>2014</v>
      </c>
      <c r="I27" t="b">
        <f t="shared" si="3"/>
        <v>1</v>
      </c>
      <c r="J27">
        <f t="shared" si="4"/>
        <v>2</v>
      </c>
      <c r="K27">
        <v>1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10899.94283951899</v>
      </c>
      <c r="E28">
        <f t="shared" si="0"/>
        <v>0.3</v>
      </c>
      <c r="F28" s="29">
        <f>'S.45.04.A (2)'!$C$11</f>
        <v>1091.3949290099872</v>
      </c>
      <c r="G28">
        <f t="shared" si="1"/>
        <v>3</v>
      </c>
      <c r="H28">
        <f t="shared" si="2"/>
        <v>2014</v>
      </c>
      <c r="I28" t="b">
        <f t="shared" si="3"/>
        <v>1</v>
      </c>
      <c r="J28">
        <f t="shared" si="4"/>
        <v>2</v>
      </c>
      <c r="K28">
        <v>1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21313.047315367017</v>
      </c>
      <c r="E29">
        <f t="shared" si="0"/>
        <v>0.3</v>
      </c>
      <c r="F29" s="29">
        <f>'S.55.04.A (2)'!$C$11</f>
        <v>4057.871128366929</v>
      </c>
      <c r="G29">
        <f t="shared" si="1"/>
        <v>3</v>
      </c>
      <c r="H29">
        <f t="shared" si="2"/>
        <v>2014</v>
      </c>
      <c r="I29" t="b">
        <f t="shared" si="3"/>
        <v>1</v>
      </c>
      <c r="J29">
        <f t="shared" si="4"/>
        <v>2</v>
      </c>
      <c r="K29">
        <v>1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4608.0703677980528</v>
      </c>
      <c r="E30">
        <f t="shared" si="0"/>
        <v>0.3</v>
      </c>
      <c r="F30" s="30">
        <f>'S.26.04.B (2)'!$C$11</f>
        <v>-751.71142430471082</v>
      </c>
      <c r="G30">
        <f t="shared" si="1"/>
        <v>3</v>
      </c>
      <c r="H30">
        <f t="shared" si="2"/>
        <v>2014</v>
      </c>
      <c r="I30" t="b">
        <f t="shared" si="3"/>
        <v>1</v>
      </c>
      <c r="J30">
        <f t="shared" si="4"/>
        <v>2</v>
      </c>
      <c r="K30">
        <v>1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8770.1301656427222</v>
      </c>
      <c r="E31">
        <f t="shared" si="0"/>
        <v>0.3</v>
      </c>
      <c r="F31" s="30">
        <f>'S.35.04.B (2)'!$C$11</f>
        <v>486.20184591743549</v>
      </c>
      <c r="G31">
        <f t="shared" si="1"/>
        <v>3</v>
      </c>
      <c r="H31">
        <f t="shared" si="2"/>
        <v>2014</v>
      </c>
      <c r="I31" t="b">
        <f t="shared" si="3"/>
        <v>1</v>
      </c>
      <c r="J31">
        <f t="shared" si="4"/>
        <v>2</v>
      </c>
      <c r="K31">
        <v>1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20900.708349202843</v>
      </c>
      <c r="E32">
        <f t="shared" si="0"/>
        <v>0.3</v>
      </c>
      <c r="F32" s="30">
        <f>'S.45.04.B (2)'!$C$11</f>
        <v>4062.3238597379864</v>
      </c>
      <c r="G32">
        <f t="shared" si="1"/>
        <v>3</v>
      </c>
      <c r="H32">
        <f t="shared" si="2"/>
        <v>2014</v>
      </c>
      <c r="I32" t="b">
        <f t="shared" si="3"/>
        <v>1</v>
      </c>
      <c r="J32">
        <f t="shared" si="4"/>
        <v>2</v>
      </c>
      <c r="K32">
        <v>1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41839.49054229381</v>
      </c>
      <c r="E33">
        <f t="shared" si="0"/>
        <v>0.3</v>
      </c>
      <c r="F33" s="30">
        <f>'S.55.04.B (2)'!$C$11</f>
        <v>10028.124504282965</v>
      </c>
      <c r="G33">
        <f t="shared" si="1"/>
        <v>3</v>
      </c>
      <c r="H33">
        <f t="shared" si="2"/>
        <v>2014</v>
      </c>
      <c r="I33" t="b">
        <f t="shared" si="3"/>
        <v>1</v>
      </c>
      <c r="J33">
        <f t="shared" si="4"/>
        <v>2</v>
      </c>
      <c r="K33">
        <v>1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10069.670518787752</v>
      </c>
      <c r="E34">
        <f t="shared" si="0"/>
        <v>0.3</v>
      </c>
      <c r="F34" s="30">
        <f>'S.26.04.C (2)'!$C$11</f>
        <v>909.74837079197039</v>
      </c>
      <c r="G34">
        <f t="shared" si="1"/>
        <v>3</v>
      </c>
      <c r="H34">
        <f t="shared" si="2"/>
        <v>2014</v>
      </c>
      <c r="I34" t="b">
        <f t="shared" si="3"/>
        <v>1</v>
      </c>
      <c r="J34">
        <f t="shared" si="4"/>
        <v>2</v>
      </c>
      <c r="K34">
        <v>1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20498.841323989251</v>
      </c>
      <c r="E35">
        <f t="shared" si="0"/>
        <v>0.3</v>
      </c>
      <c r="F35" s="30">
        <f>'S.35.04.C (2)'!$C$11</f>
        <v>4011.7029861807009</v>
      </c>
      <c r="G35">
        <f t="shared" si="1"/>
        <v>3</v>
      </c>
      <c r="H35">
        <f t="shared" si="2"/>
        <v>2014</v>
      </c>
      <c r="I35" t="b">
        <f t="shared" si="3"/>
        <v>1</v>
      </c>
      <c r="J35">
        <f t="shared" si="4"/>
        <v>2</v>
      </c>
      <c r="K35">
        <v>1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50903.00487825444</v>
      </c>
      <c r="E36">
        <f t="shared" si="0"/>
        <v>0.3</v>
      </c>
      <c r="F36" s="30">
        <f>'S.45.04.C (2)'!$C$11</f>
        <v>12975.110651922023</v>
      </c>
      <c r="G36">
        <f t="shared" si="1"/>
        <v>3</v>
      </c>
      <c r="H36">
        <f t="shared" si="2"/>
        <v>2014</v>
      </c>
      <c r="I36" t="b">
        <f t="shared" si="3"/>
        <v>1</v>
      </c>
      <c r="J36">
        <f t="shared" si="4"/>
        <v>2</v>
      </c>
      <c r="K36">
        <v>1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103418.82022307416</v>
      </c>
      <c r="E37">
        <f t="shared" si="0"/>
        <v>0.3</v>
      </c>
      <c r="F37" s="30">
        <f>'S.55.04.C (2)'!$C$11</f>
        <v>27938.88463203108</v>
      </c>
      <c r="G37">
        <f t="shared" si="1"/>
        <v>3</v>
      </c>
      <c r="H37">
        <f t="shared" si="2"/>
        <v>2014</v>
      </c>
      <c r="I37" t="b">
        <f t="shared" si="3"/>
        <v>1</v>
      </c>
      <c r="J37">
        <f t="shared" si="4"/>
        <v>2</v>
      </c>
      <c r="K37">
        <v>1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19172.337437103903</v>
      </c>
      <c r="E38">
        <f t="shared" si="0"/>
        <v>0.3</v>
      </c>
      <c r="F38" s="30">
        <f>'S.26.04.D (2)'!$C$11</f>
        <v>3678.8480292864156</v>
      </c>
      <c r="G38">
        <f t="shared" si="1"/>
        <v>3</v>
      </c>
      <c r="H38">
        <f t="shared" si="2"/>
        <v>2014</v>
      </c>
      <c r="I38" t="b">
        <f t="shared" si="3"/>
        <v>1</v>
      </c>
      <c r="J38">
        <f t="shared" si="4"/>
        <v>2</v>
      </c>
      <c r="K38">
        <v>1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40046.693254566788</v>
      </c>
      <c r="E39">
        <f t="shared" si="0"/>
        <v>0.3</v>
      </c>
      <c r="F39" s="30">
        <f>'S.35.04.D (2)'!$C$11</f>
        <v>9887.5382199527867</v>
      </c>
      <c r="G39">
        <f t="shared" si="1"/>
        <v>3</v>
      </c>
      <c r="H39">
        <f t="shared" si="2"/>
        <v>2014</v>
      </c>
      <c r="I39" t="b">
        <f t="shared" si="3"/>
        <v>1</v>
      </c>
      <c r="J39">
        <f t="shared" si="4"/>
        <v>2</v>
      </c>
      <c r="K39">
        <v>1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100906.83242667375</v>
      </c>
      <c r="E40">
        <f t="shared" si="0"/>
        <v>0.3</v>
      </c>
      <c r="F40" s="30">
        <f>'S.45.04.D (2)'!$C$11</f>
        <v>27829.755305562034</v>
      </c>
      <c r="G40">
        <f t="shared" si="1"/>
        <v>3</v>
      </c>
      <c r="H40">
        <f t="shared" si="2"/>
        <v>2014</v>
      </c>
      <c r="I40" t="b">
        <f t="shared" si="3"/>
        <v>1</v>
      </c>
      <c r="J40">
        <f t="shared" si="4"/>
        <v>2</v>
      </c>
      <c r="K40">
        <v>1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206051.03635770807</v>
      </c>
      <c r="E41">
        <f t="shared" si="0"/>
        <v>0.3</v>
      </c>
      <c r="F41" s="30">
        <f>'S.55.04.D (2)'!$C$11</f>
        <v>57790.151511611235</v>
      </c>
      <c r="G41">
        <f t="shared" si="1"/>
        <v>3</v>
      </c>
      <c r="H41">
        <f t="shared" si="2"/>
        <v>2014</v>
      </c>
      <c r="I41" t="b">
        <f t="shared" si="3"/>
        <v>1</v>
      </c>
      <c r="J41">
        <f t="shared" si="4"/>
        <v>2</v>
      </c>
      <c r="K41">
        <v>1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37377.67127373621</v>
      </c>
      <c r="E42">
        <f t="shared" si="0"/>
        <v>0.3</v>
      </c>
      <c r="F42" s="30">
        <f>'S.26.04.E (2)'!$C$11</f>
        <v>9217.0473462753162</v>
      </c>
      <c r="G42">
        <f t="shared" si="1"/>
        <v>3</v>
      </c>
      <c r="H42">
        <f t="shared" si="2"/>
        <v>2014</v>
      </c>
      <c r="I42" t="b">
        <f t="shared" si="3"/>
        <v>1</v>
      </c>
      <c r="J42">
        <f t="shared" si="4"/>
        <v>2</v>
      </c>
      <c r="K42">
        <v>1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79142.397115721891</v>
      </c>
      <c r="E43">
        <f t="shared" si="0"/>
        <v>0.3</v>
      </c>
      <c r="F43" s="30">
        <f>'S.35.04.E (2)'!$C$11</f>
        <v>21639.208687496997</v>
      </c>
      <c r="G43">
        <f t="shared" si="1"/>
        <v>3</v>
      </c>
      <c r="H43">
        <f t="shared" si="2"/>
        <v>2014</v>
      </c>
      <c r="I43" t="b">
        <f t="shared" si="3"/>
        <v>1</v>
      </c>
      <c r="J43">
        <f t="shared" si="4"/>
        <v>2</v>
      </c>
      <c r="K43">
        <v>1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200914.48752351233</v>
      </c>
      <c r="E44">
        <f t="shared" si="0"/>
        <v>0.3</v>
      </c>
      <c r="F44" s="30">
        <f>'S.45.04.E (2)'!$C$11</f>
        <v>57539.044612842037</v>
      </c>
      <c r="G44">
        <f t="shared" si="1"/>
        <v>3</v>
      </c>
      <c r="H44">
        <f t="shared" si="2"/>
        <v>2014</v>
      </c>
      <c r="I44" t="b">
        <f t="shared" si="3"/>
        <v>1</v>
      </c>
      <c r="J44">
        <f t="shared" si="4"/>
        <v>2</v>
      </c>
      <c r="K44">
        <v>1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411315.46862697601</v>
      </c>
      <c r="E45">
        <f t="shared" si="0"/>
        <v>0.3</v>
      </c>
      <c r="F45" s="30">
        <f>'S.55.04.E (2)'!$C$11</f>
        <v>117492.68527077192</v>
      </c>
      <c r="G45">
        <f t="shared" si="1"/>
        <v>3</v>
      </c>
      <c r="H45">
        <f t="shared" si="2"/>
        <v>2014</v>
      </c>
      <c r="I45" t="b">
        <f t="shared" si="3"/>
        <v>1</v>
      </c>
      <c r="J45">
        <f t="shared" si="4"/>
        <v>2</v>
      </c>
      <c r="K45">
        <v>1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73788.338947000841</v>
      </c>
      <c r="E46">
        <f t="shared" si="0"/>
        <v>0.3</v>
      </c>
      <c r="F46" s="30">
        <f>'S.26.04.F (2)'!$C$11</f>
        <v>20293.445980253127</v>
      </c>
      <c r="G46">
        <f t="shared" si="1"/>
        <v>3</v>
      </c>
      <c r="H46">
        <f t="shared" si="2"/>
        <v>2014</v>
      </c>
      <c r="I46" t="b">
        <f t="shared" si="3"/>
        <v>1</v>
      </c>
      <c r="J46">
        <f t="shared" si="4"/>
        <v>2</v>
      </c>
      <c r="K46">
        <v>1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157333.80483803205</v>
      </c>
      <c r="E47">
        <f t="shared" si="0"/>
        <v>0.3</v>
      </c>
      <c r="F47" s="30">
        <f>'S.35.04.F (2)'!$C$11</f>
        <v>45142.549622585386</v>
      </c>
      <c r="G47">
        <f t="shared" si="1"/>
        <v>3</v>
      </c>
      <c r="H47">
        <f t="shared" si="2"/>
        <v>2014</v>
      </c>
      <c r="I47" t="b">
        <f t="shared" si="3"/>
        <v>1</v>
      </c>
      <c r="J47">
        <f t="shared" si="4"/>
        <v>2</v>
      </c>
      <c r="K47">
        <v>1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400929.79771718965</v>
      </c>
      <c r="E48">
        <f t="shared" si="0"/>
        <v>0.3</v>
      </c>
      <c r="F48" s="30">
        <f>'S.45.04.F (2)'!$C$11</f>
        <v>116957.62322740247</v>
      </c>
      <c r="G48">
        <f t="shared" si="1"/>
        <v>3</v>
      </c>
      <c r="H48">
        <f t="shared" si="2"/>
        <v>2014</v>
      </c>
      <c r="I48" t="b">
        <f t="shared" si="3"/>
        <v>1</v>
      </c>
      <c r="J48">
        <f t="shared" si="4"/>
        <v>2</v>
      </c>
      <c r="K48">
        <v>1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821844.33316551184</v>
      </c>
      <c r="E49">
        <f t="shared" si="0"/>
        <v>0.3</v>
      </c>
      <c r="F49" s="30">
        <f>'S.55.04.F (2)'!$C$11</f>
        <v>236897.7527890928</v>
      </c>
      <c r="G49">
        <f t="shared" si="1"/>
        <v>3</v>
      </c>
      <c r="H49">
        <f t="shared" si="2"/>
        <v>2014</v>
      </c>
      <c r="I49" t="b">
        <f t="shared" si="3"/>
        <v>1</v>
      </c>
      <c r="J49">
        <f t="shared" si="4"/>
        <v>2</v>
      </c>
      <c r="K49"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G18" sqref="G18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1.1616059999999999E-3</v>
      </c>
      <c r="D2" s="28"/>
      <c r="I2" s="31"/>
    </row>
    <row r="3" spans="1:9" x14ac:dyDescent="0.25">
      <c r="A3" s="13">
        <v>27</v>
      </c>
      <c r="B3" s="5">
        <v>1.1730060000000001E-3</v>
      </c>
      <c r="D3" s="28"/>
      <c r="I3" s="8"/>
    </row>
    <row r="4" spans="1:9" x14ac:dyDescent="0.25">
      <c r="A4" s="13">
        <v>28</v>
      </c>
      <c r="B4" s="5">
        <v>1.1872549999999999E-3</v>
      </c>
      <c r="D4" s="28"/>
      <c r="I4" s="8"/>
    </row>
    <row r="5" spans="1:9" x14ac:dyDescent="0.25">
      <c r="A5" s="13">
        <v>29</v>
      </c>
      <c r="B5" s="5">
        <v>1.2024550000000001E-3</v>
      </c>
      <c r="D5" s="28"/>
    </row>
    <row r="6" spans="1:9" x14ac:dyDescent="0.25">
      <c r="A6" s="13">
        <v>30</v>
      </c>
      <c r="B6" s="5">
        <v>1.2214540000000001E-3</v>
      </c>
      <c r="D6" s="28"/>
    </row>
    <row r="7" spans="1:9" x14ac:dyDescent="0.25">
      <c r="A7" s="13">
        <v>31</v>
      </c>
      <c r="B7" s="5">
        <v>1.250903E-3</v>
      </c>
      <c r="D7" s="28"/>
    </row>
    <row r="8" spans="1:9" x14ac:dyDescent="0.25">
      <c r="A8" s="13">
        <v>32</v>
      </c>
      <c r="B8" s="5">
        <v>1.286052E-3</v>
      </c>
    </row>
    <row r="9" spans="1:9" x14ac:dyDescent="0.25">
      <c r="A9" s="13">
        <v>33</v>
      </c>
      <c r="B9" s="5">
        <v>1.3202509999999999E-3</v>
      </c>
    </row>
    <row r="10" spans="1:9" x14ac:dyDescent="0.25">
      <c r="A10" s="13">
        <v>34</v>
      </c>
      <c r="B10" s="5">
        <v>1.3639489999999999E-3</v>
      </c>
    </row>
    <row r="11" spans="1:9" x14ac:dyDescent="0.25">
      <c r="A11" s="13">
        <v>35</v>
      </c>
      <c r="B11" s="5">
        <v>1.4095469999999999E-3</v>
      </c>
    </row>
    <row r="12" spans="1:9" x14ac:dyDescent="0.25">
      <c r="A12" s="13">
        <v>36</v>
      </c>
      <c r="B12" s="5">
        <v>1.462746E-3</v>
      </c>
    </row>
    <row r="13" spans="1:9" x14ac:dyDescent="0.25">
      <c r="A13" s="13">
        <v>37</v>
      </c>
      <c r="B13" s="5">
        <v>1.535893E-3</v>
      </c>
    </row>
    <row r="14" spans="1:9" x14ac:dyDescent="0.25">
      <c r="A14" s="13">
        <v>38</v>
      </c>
      <c r="B14" s="5">
        <v>1.6204399999999999E-3</v>
      </c>
    </row>
    <row r="15" spans="1:9" x14ac:dyDescent="0.25">
      <c r="A15" s="13">
        <v>39</v>
      </c>
      <c r="B15" s="5">
        <v>1.706887E-3</v>
      </c>
    </row>
    <row r="16" spans="1:9" x14ac:dyDescent="0.25">
      <c r="A16" s="13">
        <v>40</v>
      </c>
      <c r="B16" s="5">
        <v>1.7980839999999999E-3</v>
      </c>
    </row>
    <row r="17" spans="1:2" x14ac:dyDescent="0.25">
      <c r="A17" s="13">
        <v>41</v>
      </c>
      <c r="B17" s="5">
        <v>1.9035300000000001E-3</v>
      </c>
    </row>
    <row r="18" spans="1:2" x14ac:dyDescent="0.25">
      <c r="A18" s="13">
        <v>42</v>
      </c>
      <c r="B18" s="5">
        <v>2.008026E-3</v>
      </c>
    </row>
    <row r="19" spans="1:2" x14ac:dyDescent="0.25">
      <c r="A19" s="13">
        <v>43</v>
      </c>
      <c r="B19" s="5">
        <v>2.1277219999999999E-3</v>
      </c>
    </row>
    <row r="20" spans="1:2" x14ac:dyDescent="0.25">
      <c r="A20" s="13">
        <v>44</v>
      </c>
      <c r="B20" s="5">
        <v>2.2569180000000001E-3</v>
      </c>
    </row>
    <row r="21" spans="1:2" x14ac:dyDescent="0.25">
      <c r="A21" s="13">
        <v>45</v>
      </c>
      <c r="B21" s="5">
        <v>2.397513E-3</v>
      </c>
    </row>
    <row r="22" spans="1:2" x14ac:dyDescent="0.25">
      <c r="A22" s="13">
        <v>46</v>
      </c>
      <c r="B22" s="5">
        <v>2.5466569999999999E-3</v>
      </c>
    </row>
    <row r="23" spans="1:2" x14ac:dyDescent="0.25">
      <c r="A23" s="13">
        <v>47</v>
      </c>
      <c r="B23" s="5">
        <v>3.8442260000000001E-3</v>
      </c>
    </row>
    <row r="24" spans="1:2" x14ac:dyDescent="0.25">
      <c r="A24" s="13">
        <v>48</v>
      </c>
      <c r="B24" s="5">
        <v>5.3300140000000001E-3</v>
      </c>
    </row>
    <row r="25" spans="1:2" x14ac:dyDescent="0.25">
      <c r="A25" s="13">
        <v>49</v>
      </c>
      <c r="B25" s="5">
        <v>6.9004050000000001E-3</v>
      </c>
    </row>
    <row r="26" spans="1:2" x14ac:dyDescent="0.25">
      <c r="A26" s="13">
        <v>50</v>
      </c>
      <c r="B26" s="5">
        <v>8.6257439999999994E-3</v>
      </c>
    </row>
    <row r="27" spans="1:2" x14ac:dyDescent="0.25">
      <c r="A27" s="13">
        <v>51</v>
      </c>
      <c r="B27" s="5">
        <v>1.0476563E-2</v>
      </c>
    </row>
    <row r="28" spans="1:2" x14ac:dyDescent="0.25">
      <c r="A28" s="13">
        <v>52</v>
      </c>
      <c r="B28" s="5">
        <v>1.2607808E-2</v>
      </c>
    </row>
    <row r="29" spans="1:2" x14ac:dyDescent="0.25">
      <c r="A29" s="13">
        <v>53</v>
      </c>
      <c r="B29" s="5">
        <v>1.5033739000000001E-2</v>
      </c>
    </row>
    <row r="30" spans="1:2" x14ac:dyDescent="0.25">
      <c r="A30" s="13">
        <v>54</v>
      </c>
      <c r="B30" s="5">
        <v>1.7719183999999999E-2</v>
      </c>
    </row>
    <row r="31" spans="1:2" x14ac:dyDescent="0.25">
      <c r="A31" s="13">
        <v>55</v>
      </c>
      <c r="B31" s="5">
        <v>2.0768709E-2</v>
      </c>
    </row>
    <row r="32" spans="1:2" x14ac:dyDescent="0.25">
      <c r="A32" s="13">
        <v>56</v>
      </c>
      <c r="B32" s="5">
        <v>2.4225090000000001E-2</v>
      </c>
    </row>
    <row r="33" spans="1:2" x14ac:dyDescent="0.25">
      <c r="A33" s="13">
        <v>57</v>
      </c>
      <c r="B33" s="5">
        <v>2.7828815E-2</v>
      </c>
    </row>
    <row r="34" spans="1:2" x14ac:dyDescent="0.25">
      <c r="A34" s="13">
        <v>58</v>
      </c>
      <c r="B34" s="5">
        <v>3.1684449000000003E-2</v>
      </c>
    </row>
    <row r="35" spans="1:2" x14ac:dyDescent="0.25">
      <c r="A35" s="13">
        <v>59</v>
      </c>
      <c r="B35" s="5">
        <v>3.5933631000000001E-2</v>
      </c>
    </row>
    <row r="36" spans="1:2" x14ac:dyDescent="0.25">
      <c r="A36" s="13">
        <v>60</v>
      </c>
      <c r="B36" s="5">
        <v>4.1016489000000003E-2</v>
      </c>
    </row>
    <row r="37" spans="1:2" x14ac:dyDescent="0.25">
      <c r="A37" s="13">
        <v>61</v>
      </c>
      <c r="B37" s="5">
        <v>4.6435859000000003E-2</v>
      </c>
    </row>
    <row r="38" spans="1:2" x14ac:dyDescent="0.25">
      <c r="A38" s="13">
        <v>62</v>
      </c>
      <c r="B38" s="5">
        <v>5.1834316999999998E-2</v>
      </c>
    </row>
    <row r="39" spans="1:2" x14ac:dyDescent="0.25">
      <c r="A39" s="13">
        <v>63</v>
      </c>
      <c r="B39" s="5">
        <v>5.7772715000000002E-2</v>
      </c>
    </row>
    <row r="40" spans="1:2" x14ac:dyDescent="0.25">
      <c r="A40" s="13">
        <v>64</v>
      </c>
      <c r="B40" s="5">
        <v>6.4089452000000005E-2</v>
      </c>
    </row>
    <row r="41" spans="1:2" x14ac:dyDescent="0.25">
      <c r="A41" s="13">
        <v>65</v>
      </c>
      <c r="B41" s="5">
        <v>7.1121990999999996E-2</v>
      </c>
    </row>
    <row r="42" spans="1:2" x14ac:dyDescent="0.25">
      <c r="A42" s="13">
        <v>66</v>
      </c>
      <c r="B42" s="5">
        <v>7.9233461000000005E-2</v>
      </c>
    </row>
    <row r="43" spans="1:2" x14ac:dyDescent="0.25">
      <c r="A43" s="13">
        <v>67</v>
      </c>
      <c r="B43" s="5">
        <v>8.7905784000000001E-2</v>
      </c>
    </row>
    <row r="44" spans="1:2" x14ac:dyDescent="0.25">
      <c r="A44" s="13">
        <v>68</v>
      </c>
      <c r="B44" s="5">
        <v>9.7118048999999998E-2</v>
      </c>
    </row>
    <row r="45" spans="1:2" x14ac:dyDescent="0.25">
      <c r="A45" s="13">
        <v>69</v>
      </c>
      <c r="B45" s="5">
        <v>0.107494799</v>
      </c>
    </row>
    <row r="46" spans="1:2" x14ac:dyDescent="0.25">
      <c r="A46" s="13">
        <v>70</v>
      </c>
      <c r="B46" s="5">
        <v>0.119195734</v>
      </c>
    </row>
    <row r="47" spans="1:2" x14ac:dyDescent="0.25">
      <c r="A47" s="13">
        <v>71</v>
      </c>
      <c r="B47" s="5">
        <v>0.13258683600000001</v>
      </c>
    </row>
    <row r="48" spans="1:2" x14ac:dyDescent="0.25">
      <c r="A48" s="13">
        <v>72</v>
      </c>
      <c r="B48" s="5">
        <v>0.14803979</v>
      </c>
    </row>
    <row r="49" spans="1:2" x14ac:dyDescent="0.25">
      <c r="A49" s="13">
        <v>73</v>
      </c>
      <c r="B49" s="5">
        <v>0.16585403400000001</v>
      </c>
    </row>
    <row r="50" spans="1:2" x14ac:dyDescent="0.25">
      <c r="A50" s="13">
        <v>74</v>
      </c>
      <c r="B50" s="5">
        <v>0.18707617900000001</v>
      </c>
    </row>
    <row r="51" spans="1:2" x14ac:dyDescent="0.25">
      <c r="A51" s="13">
        <v>75</v>
      </c>
      <c r="B51" s="5">
        <v>0.21155222800000001</v>
      </c>
    </row>
    <row r="52" spans="1:2" x14ac:dyDescent="0.25">
      <c r="A52" s="13">
        <v>76</v>
      </c>
      <c r="B52" s="5">
        <v>0.23965956799999999</v>
      </c>
    </row>
    <row r="53" spans="1:2" x14ac:dyDescent="0.25">
      <c r="A53" s="13">
        <v>77</v>
      </c>
      <c r="B53" s="5">
        <v>0.27212731099999998</v>
      </c>
    </row>
    <row r="54" spans="1:2" x14ac:dyDescent="0.25">
      <c r="A54" s="13">
        <v>78</v>
      </c>
      <c r="B54" s="5">
        <v>0.30842977500000002</v>
      </c>
    </row>
    <row r="55" spans="1:2" x14ac:dyDescent="0.25">
      <c r="A55" s="13">
        <v>79</v>
      </c>
      <c r="B55" s="5">
        <v>0.34883407700000002</v>
      </c>
    </row>
    <row r="56" spans="1:2" x14ac:dyDescent="0.25">
      <c r="A56" s="13">
        <v>80</v>
      </c>
      <c r="B56" s="5">
        <v>0.39293336200000001</v>
      </c>
    </row>
    <row r="57" spans="1:2" x14ac:dyDescent="0.25">
      <c r="A57" s="13">
        <v>81</v>
      </c>
      <c r="B57" s="5">
        <v>0.441408258</v>
      </c>
    </row>
    <row r="58" spans="1:2" x14ac:dyDescent="0.25">
      <c r="A58" s="13">
        <v>82</v>
      </c>
      <c r="B58" s="5">
        <v>0.49593942699999999</v>
      </c>
    </row>
    <row r="59" spans="1:2" x14ac:dyDescent="0.25">
      <c r="A59" s="13">
        <v>83</v>
      </c>
      <c r="B59" s="5">
        <v>0.55722270799999996</v>
      </c>
    </row>
    <row r="60" spans="1:2" x14ac:dyDescent="0.25">
      <c r="A60" s="13">
        <v>84</v>
      </c>
      <c r="B60" s="5">
        <v>0.62633703200000002</v>
      </c>
    </row>
    <row r="61" spans="1:2" x14ac:dyDescent="0.25">
      <c r="A61" s="13">
        <v>85</v>
      </c>
      <c r="B61" s="5">
        <v>0.70099715600000001</v>
      </c>
    </row>
    <row r="62" spans="1:2" x14ac:dyDescent="0.25">
      <c r="A62" s="13">
        <v>86</v>
      </c>
      <c r="B62" s="5">
        <v>0.77900909500000004</v>
      </c>
    </row>
    <row r="63" spans="1:2" x14ac:dyDescent="0.25">
      <c r="A63" s="13">
        <v>87</v>
      </c>
      <c r="B63" s="5">
        <v>0.78135831499999997</v>
      </c>
    </row>
    <row r="64" spans="1:2" x14ac:dyDescent="0.25">
      <c r="A64" s="13">
        <v>88</v>
      </c>
      <c r="B64" s="5">
        <v>0.78389590600000003</v>
      </c>
    </row>
    <row r="65" spans="1:2" x14ac:dyDescent="0.25">
      <c r="A65" s="13">
        <v>89</v>
      </c>
      <c r="B65" s="5">
        <v>0.78669207100000005</v>
      </c>
    </row>
    <row r="66" spans="1:2" x14ac:dyDescent="0.25">
      <c r="A66" s="13">
        <v>90</v>
      </c>
      <c r="B66" s="5">
        <v>0.78978433000000003</v>
      </c>
    </row>
    <row r="67" spans="1:2" x14ac:dyDescent="0.25">
      <c r="A67" s="13">
        <v>91</v>
      </c>
      <c r="B67" s="5">
        <v>0.79285550900000001</v>
      </c>
    </row>
    <row r="68" spans="1:2" x14ac:dyDescent="0.25">
      <c r="A68" s="13">
        <v>92</v>
      </c>
      <c r="B68" s="5">
        <v>0.79617230500000002</v>
      </c>
    </row>
    <row r="69" spans="1:2" x14ac:dyDescent="0.25">
      <c r="A69" s="13">
        <v>93</v>
      </c>
      <c r="B69" s="5">
        <v>0.79964768799999997</v>
      </c>
    </row>
    <row r="70" spans="1:2" x14ac:dyDescent="0.25">
      <c r="A70" s="13">
        <v>94</v>
      </c>
      <c r="B70" s="5">
        <v>0.80323853099999998</v>
      </c>
    </row>
    <row r="71" spans="1:2" x14ac:dyDescent="0.25">
      <c r="A71" s="13">
        <v>95</v>
      </c>
      <c r="B71" s="5">
        <v>0.80709142899999997</v>
      </c>
    </row>
    <row r="72" spans="1:2" x14ac:dyDescent="0.25">
      <c r="A72" s="13">
        <v>96</v>
      </c>
      <c r="B72" s="5">
        <v>0.81105379099999997</v>
      </c>
    </row>
    <row r="73" spans="1:2" x14ac:dyDescent="0.25">
      <c r="A73" s="13">
        <v>97</v>
      </c>
      <c r="B73" s="5">
        <v>0.81525055400000002</v>
      </c>
    </row>
    <row r="74" spans="1:2" x14ac:dyDescent="0.25">
      <c r="A74" s="13">
        <v>98</v>
      </c>
      <c r="B74" s="5">
        <v>0.81969331899999998</v>
      </c>
    </row>
    <row r="75" spans="1:2" x14ac:dyDescent="0.25">
      <c r="A75" s="13">
        <v>99</v>
      </c>
      <c r="B75" s="5">
        <v>0.82421808699999999</v>
      </c>
    </row>
    <row r="76" spans="1:2" x14ac:dyDescent="0.25">
      <c r="A76" s="13">
        <v>100</v>
      </c>
      <c r="B76" s="5">
        <v>0.82894669600000004</v>
      </c>
    </row>
    <row r="77" spans="1:2" x14ac:dyDescent="0.25">
      <c r="A77" s="13">
        <v>101</v>
      </c>
      <c r="B77" s="5">
        <v>0.83370721699999994</v>
      </c>
    </row>
    <row r="78" spans="1:2" x14ac:dyDescent="0.25">
      <c r="A78" s="13">
        <v>102</v>
      </c>
      <c r="B78" s="5">
        <v>0.83838979800000002</v>
      </c>
    </row>
    <row r="79" spans="1:2" x14ac:dyDescent="0.25">
      <c r="A79" s="13">
        <v>103</v>
      </c>
      <c r="B79" s="5">
        <v>0.84318435700000005</v>
      </c>
    </row>
    <row r="80" spans="1:2" x14ac:dyDescent="0.25">
      <c r="A80" s="13">
        <v>104</v>
      </c>
      <c r="B80" s="5">
        <v>0.84806285100000001</v>
      </c>
    </row>
    <row r="81" spans="1:2" x14ac:dyDescent="0.25">
      <c r="A81" s="13">
        <v>105</v>
      </c>
      <c r="B81" s="5">
        <v>0.85299375700000002</v>
      </c>
    </row>
    <row r="82" spans="1:2" x14ac:dyDescent="0.25">
      <c r="A82" s="13">
        <v>106</v>
      </c>
      <c r="B82" s="5">
        <v>0.85794593600000002</v>
      </c>
    </row>
    <row r="83" spans="1:2" x14ac:dyDescent="0.25">
      <c r="A83" s="13">
        <v>107</v>
      </c>
      <c r="B83" s="5">
        <v>0.86292441799999997</v>
      </c>
    </row>
    <row r="84" spans="1:2" x14ac:dyDescent="0.25">
      <c r="A84" s="13">
        <v>108</v>
      </c>
      <c r="B84" s="5">
        <v>0.86793829099999997</v>
      </c>
    </row>
    <row r="85" spans="1:2" x14ac:dyDescent="0.25">
      <c r="A85" s="13">
        <v>109</v>
      </c>
      <c r="B85" s="5">
        <v>0.872959127</v>
      </c>
    </row>
    <row r="86" spans="1:2" x14ac:dyDescent="0.25">
      <c r="A86" s="13">
        <v>110</v>
      </c>
      <c r="B86" s="5">
        <v>0.877957722</v>
      </c>
    </row>
    <row r="87" spans="1:2" x14ac:dyDescent="0.25">
      <c r="A87" s="13">
        <v>111</v>
      </c>
      <c r="B87" s="5">
        <v>0.88376105100000002</v>
      </c>
    </row>
    <row r="88" spans="1:2" x14ac:dyDescent="0.25">
      <c r="A88" s="13">
        <v>112</v>
      </c>
      <c r="B88" s="5">
        <v>0.88953285599999998</v>
      </c>
    </row>
    <row r="89" spans="1:2" x14ac:dyDescent="0.25">
      <c r="A89" s="13">
        <v>113</v>
      </c>
      <c r="B89" s="5">
        <v>0.89526598199999996</v>
      </c>
    </row>
    <row r="90" spans="1:2" x14ac:dyDescent="0.25">
      <c r="A90" s="13">
        <v>114</v>
      </c>
      <c r="B90" s="5">
        <v>0.900953271</v>
      </c>
    </row>
    <row r="91" spans="1:2" x14ac:dyDescent="0.25">
      <c r="A91" s="13">
        <v>115</v>
      </c>
      <c r="B91" s="5">
        <v>0.90658776299999999</v>
      </c>
    </row>
    <row r="92" spans="1:2" x14ac:dyDescent="0.25">
      <c r="A92" s="13">
        <v>116</v>
      </c>
      <c r="B92" s="5">
        <v>0.91219363099999995</v>
      </c>
    </row>
    <row r="93" spans="1:2" x14ac:dyDescent="0.25">
      <c r="A93" s="13">
        <v>117</v>
      </c>
      <c r="B93" s="5">
        <v>0.91779930600000004</v>
      </c>
    </row>
    <row r="94" spans="1:2" x14ac:dyDescent="0.25">
      <c r="A94" s="13">
        <v>118</v>
      </c>
      <c r="B94" s="5">
        <v>0.92340517499999997</v>
      </c>
    </row>
    <row r="95" spans="1:2" x14ac:dyDescent="0.25">
      <c r="A95" s="13">
        <v>119</v>
      </c>
      <c r="B95" s="5">
        <v>0.92901104300000004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32" workbookViewId="0">
      <selection activeCell="C44" sqref="C44:D13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1.4E-3</v>
      </c>
      <c r="D44" s="33">
        <v>1.8E-3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1.9E-3</v>
      </c>
      <c r="D45" s="33">
        <v>4.1000000000000003E-3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4.7000000000000002E-3</v>
      </c>
      <c r="D46" s="33">
        <v>7.1000000000000004E-3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1.17E-2</v>
      </c>
      <c r="D47" s="33">
        <v>1.38E-2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2.01E-2</v>
      </c>
      <c r="D48" s="33">
        <v>2.1600000000000001E-2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2.3400000000000001E-2</v>
      </c>
      <c r="D49" s="33">
        <v>2.23E-2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4.3E-3</v>
      </c>
      <c r="D50" s="33">
        <v>4.3E-3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1.2999999999999999E-3</v>
      </c>
      <c r="D51" s="33">
        <v>1.6000000000000001E-3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0.02</v>
      </c>
      <c r="D52" s="33">
        <v>2.1000000000000001E-2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4">
        <v>5.3900000000000003E-2</v>
      </c>
      <c r="D53" s="34">
        <v>7.0000000000000007E-2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5">
        <v>3.5569999999999997E-2</v>
      </c>
      <c r="D54" s="36">
        <v>7.0000000000000007E-2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5">
        <v>3.5569999999999997E-2</v>
      </c>
      <c r="D55" s="36">
        <v>7.0000000000000007E-2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5">
        <v>3.5569999999999997E-2</v>
      </c>
      <c r="D56" s="36">
        <v>7.0000000000000007E-2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5">
        <v>3.5569999999999997E-2</v>
      </c>
      <c r="D57" s="36">
        <v>7.0000000000000007E-2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5">
        <v>3.5569999999999997E-2</v>
      </c>
      <c r="D58" s="36">
        <v>7.0000000000000007E-2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5">
        <v>3.5569999999999997E-2</v>
      </c>
      <c r="D59" s="36">
        <v>7.0000000000000007E-2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5">
        <v>3.5569999999999997E-2</v>
      </c>
      <c r="D60" s="36">
        <v>7.0000000000000007E-2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5">
        <v>3.5569999999999997E-2</v>
      </c>
      <c r="D61" s="36">
        <v>7.0000000000000007E-2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5">
        <v>3.5569999999999997E-2</v>
      </c>
      <c r="D62" s="36">
        <v>7.0000000000000007E-2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5">
        <v>3.5569999999999997E-2</v>
      </c>
      <c r="D63" s="36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5">
        <v>3.5569999999999997E-2</v>
      </c>
      <c r="D64" s="36">
        <v>7.0000000000000007E-2</v>
      </c>
      <c r="K64" s="1"/>
      <c r="M64" s="1"/>
    </row>
    <row r="65" spans="1:13" x14ac:dyDescent="0.25">
      <c r="A65" s="19">
        <v>2025</v>
      </c>
      <c r="C65" s="35">
        <v>3.5569999999999997E-2</v>
      </c>
      <c r="D65" s="36">
        <v>7.0000000000000007E-2</v>
      </c>
      <c r="K65" s="1"/>
      <c r="M65" s="1"/>
    </row>
    <row r="66" spans="1:13" x14ac:dyDescent="0.25">
      <c r="A66" s="19">
        <v>2026</v>
      </c>
      <c r="C66" s="35">
        <v>3.5569999999999997E-2</v>
      </c>
      <c r="D66" s="36">
        <v>7.0000000000000007E-2</v>
      </c>
      <c r="K66" s="1"/>
      <c r="M66" s="1"/>
    </row>
    <row r="67" spans="1:13" x14ac:dyDescent="0.25">
      <c r="A67" s="19">
        <v>2027</v>
      </c>
      <c r="C67" s="35">
        <v>3.5569999999999997E-2</v>
      </c>
      <c r="D67" s="36">
        <v>7.0000000000000007E-2</v>
      </c>
      <c r="K67" s="1"/>
      <c r="M67" s="1"/>
    </row>
    <row r="68" spans="1:13" x14ac:dyDescent="0.25">
      <c r="A68" s="19">
        <v>2028</v>
      </c>
      <c r="C68" s="35">
        <v>3.5569999999999997E-2</v>
      </c>
      <c r="D68" s="36">
        <v>7.0000000000000007E-2</v>
      </c>
      <c r="K68" s="1"/>
      <c r="M68" s="1"/>
    </row>
    <row r="69" spans="1:13" x14ac:dyDescent="0.25">
      <c r="A69" s="19">
        <v>2029</v>
      </c>
      <c r="C69" s="35">
        <v>3.5569999999999997E-2</v>
      </c>
      <c r="D69" s="36">
        <v>7.0000000000000007E-2</v>
      </c>
      <c r="K69" s="1"/>
      <c r="M69" s="1"/>
    </row>
    <row r="70" spans="1:13" x14ac:dyDescent="0.25">
      <c r="A70" s="19">
        <v>2030</v>
      </c>
      <c r="C70" s="35">
        <v>3.5569999999999997E-2</v>
      </c>
      <c r="D70" s="36">
        <v>7.0000000000000007E-2</v>
      </c>
      <c r="K70" s="1"/>
      <c r="M70" s="1"/>
    </row>
    <row r="71" spans="1:13" x14ac:dyDescent="0.25">
      <c r="A71" s="19">
        <v>2031</v>
      </c>
      <c r="C71" s="35">
        <v>3.5569999999999997E-2</v>
      </c>
      <c r="D71" s="36">
        <v>7.0000000000000007E-2</v>
      </c>
      <c r="K71" s="1"/>
      <c r="M71" s="1"/>
    </row>
    <row r="72" spans="1:13" x14ac:dyDescent="0.25">
      <c r="A72" s="19">
        <v>2032</v>
      </c>
      <c r="C72" s="35">
        <v>3.5569999999999997E-2</v>
      </c>
      <c r="D72" s="36">
        <v>7.0000000000000007E-2</v>
      </c>
      <c r="K72" s="1"/>
      <c r="M72" s="1"/>
    </row>
    <row r="73" spans="1:13" x14ac:dyDescent="0.25">
      <c r="A73" s="19">
        <v>2033</v>
      </c>
      <c r="C73" s="35">
        <v>3.5569999999999997E-2</v>
      </c>
      <c r="D73" s="36">
        <v>7.0000000000000007E-2</v>
      </c>
      <c r="K73" s="1"/>
      <c r="M73" s="1"/>
    </row>
    <row r="74" spans="1:13" x14ac:dyDescent="0.25">
      <c r="A74" s="19">
        <v>2034</v>
      </c>
      <c r="C74" s="35">
        <v>3.5569999999999997E-2</v>
      </c>
      <c r="D74" s="36">
        <v>7.0000000000000007E-2</v>
      </c>
      <c r="K74" s="1"/>
      <c r="M74" s="1"/>
    </row>
    <row r="75" spans="1:13" x14ac:dyDescent="0.25">
      <c r="A75" s="19">
        <v>2035</v>
      </c>
      <c r="C75" s="35">
        <v>3.5569999999999997E-2</v>
      </c>
      <c r="D75" s="36">
        <v>7.0000000000000007E-2</v>
      </c>
      <c r="K75" s="1"/>
      <c r="M75" s="1"/>
    </row>
    <row r="76" spans="1:13" x14ac:dyDescent="0.25">
      <c r="A76" s="19">
        <v>2036</v>
      </c>
      <c r="C76" s="35">
        <v>3.5569999999999997E-2</v>
      </c>
      <c r="D76" s="36">
        <v>7.0000000000000007E-2</v>
      </c>
      <c r="K76" s="1"/>
      <c r="M76" s="1"/>
    </row>
    <row r="77" spans="1:13" x14ac:dyDescent="0.25">
      <c r="A77" s="19">
        <v>2037</v>
      </c>
      <c r="C77" s="35">
        <v>3.5569999999999997E-2</v>
      </c>
      <c r="D77" s="36">
        <v>7.0000000000000007E-2</v>
      </c>
      <c r="K77" s="1"/>
      <c r="M77" s="1"/>
    </row>
    <row r="78" spans="1:13" x14ac:dyDescent="0.25">
      <c r="A78" s="19">
        <v>2038</v>
      </c>
      <c r="C78" s="35">
        <v>3.5569999999999997E-2</v>
      </c>
      <c r="D78" s="36">
        <v>7.0000000000000007E-2</v>
      </c>
      <c r="K78" s="1"/>
      <c r="M78" s="1"/>
    </row>
    <row r="79" spans="1:13" x14ac:dyDescent="0.25">
      <c r="A79" s="19">
        <v>2039</v>
      </c>
      <c r="C79" s="35">
        <v>3.5569999999999997E-2</v>
      </c>
      <c r="D79" s="36">
        <v>7.0000000000000007E-2</v>
      </c>
      <c r="M79" s="1"/>
    </row>
    <row r="80" spans="1:13" x14ac:dyDescent="0.25">
      <c r="A80" s="19">
        <v>2040</v>
      </c>
      <c r="C80" s="35">
        <v>3.5569999999999997E-2</v>
      </c>
      <c r="D80" s="36">
        <v>7.0000000000000007E-2</v>
      </c>
      <c r="M80" s="1"/>
    </row>
    <row r="81" spans="1:13" x14ac:dyDescent="0.25">
      <c r="A81" s="19">
        <v>2041</v>
      </c>
      <c r="C81" s="35">
        <v>3.5569999999999997E-2</v>
      </c>
      <c r="D81" s="36">
        <v>7.0000000000000007E-2</v>
      </c>
      <c r="M81" s="1"/>
    </row>
    <row r="82" spans="1:13" x14ac:dyDescent="0.25">
      <c r="A82" s="19">
        <v>2042</v>
      </c>
      <c r="C82" s="35">
        <v>3.5569999999999997E-2</v>
      </c>
      <c r="D82" s="36">
        <v>7.0000000000000007E-2</v>
      </c>
      <c r="M82" s="1"/>
    </row>
    <row r="83" spans="1:13" x14ac:dyDescent="0.25">
      <c r="A83" s="19">
        <v>2043</v>
      </c>
      <c r="C83" s="35">
        <v>3.5569999999999997E-2</v>
      </c>
      <c r="D83" s="36">
        <v>7.0000000000000007E-2</v>
      </c>
      <c r="M83" s="1"/>
    </row>
    <row r="84" spans="1:13" x14ac:dyDescent="0.25">
      <c r="A84" s="19">
        <v>2044</v>
      </c>
      <c r="C84" s="35">
        <v>3.5569999999999997E-2</v>
      </c>
      <c r="D84" s="36">
        <v>7.0000000000000007E-2</v>
      </c>
      <c r="M84" s="1"/>
    </row>
    <row r="85" spans="1:13" x14ac:dyDescent="0.25">
      <c r="A85" s="19">
        <v>2045</v>
      </c>
      <c r="C85" s="35">
        <v>3.5569999999999997E-2</v>
      </c>
      <c r="D85" s="36">
        <v>7.0000000000000007E-2</v>
      </c>
      <c r="M85" s="1"/>
    </row>
    <row r="86" spans="1:13" x14ac:dyDescent="0.25">
      <c r="A86" s="19">
        <v>2046</v>
      </c>
      <c r="C86" s="35">
        <v>3.5569999999999997E-2</v>
      </c>
      <c r="D86" s="36">
        <v>7.0000000000000007E-2</v>
      </c>
      <c r="M86" s="1"/>
    </row>
    <row r="87" spans="1:13" x14ac:dyDescent="0.25">
      <c r="A87" s="19">
        <v>2047</v>
      </c>
      <c r="C87" s="35">
        <v>3.5569999999999997E-2</v>
      </c>
      <c r="D87" s="36">
        <v>7.0000000000000007E-2</v>
      </c>
      <c r="M87" s="1"/>
    </row>
    <row r="88" spans="1:13" x14ac:dyDescent="0.25">
      <c r="A88" s="19">
        <v>2048</v>
      </c>
      <c r="C88" s="35">
        <v>3.5569999999999997E-2</v>
      </c>
      <c r="D88" s="36">
        <v>7.0000000000000007E-2</v>
      </c>
    </row>
    <row r="89" spans="1:13" x14ac:dyDescent="0.25">
      <c r="A89" s="19">
        <v>2049</v>
      </c>
      <c r="C89" s="35">
        <v>3.5569999999999997E-2</v>
      </c>
      <c r="D89" s="36">
        <v>7.0000000000000007E-2</v>
      </c>
    </row>
    <row r="90" spans="1:13" x14ac:dyDescent="0.25">
      <c r="A90" s="19">
        <v>2050</v>
      </c>
      <c r="C90" s="35">
        <v>3.5569999999999997E-2</v>
      </c>
      <c r="D90" s="36">
        <v>7.0000000000000007E-2</v>
      </c>
    </row>
    <row r="91" spans="1:13" x14ac:dyDescent="0.25">
      <c r="A91" s="19">
        <v>2051</v>
      </c>
      <c r="C91" s="35">
        <v>3.5569999999999997E-2</v>
      </c>
      <c r="D91" s="36">
        <v>7.0000000000000007E-2</v>
      </c>
    </row>
    <row r="92" spans="1:13" x14ac:dyDescent="0.25">
      <c r="A92" s="19">
        <v>2052</v>
      </c>
      <c r="C92" s="35">
        <v>3.5569999999999997E-2</v>
      </c>
      <c r="D92" s="36">
        <v>7.0000000000000007E-2</v>
      </c>
    </row>
    <row r="93" spans="1:13" x14ac:dyDescent="0.25">
      <c r="A93" s="19">
        <v>2053</v>
      </c>
      <c r="C93" s="35">
        <v>3.5569999999999997E-2</v>
      </c>
      <c r="D93" s="36">
        <v>7.0000000000000007E-2</v>
      </c>
    </row>
    <row r="94" spans="1:13" x14ac:dyDescent="0.25">
      <c r="A94" s="19">
        <v>2054</v>
      </c>
      <c r="C94" s="35">
        <v>3.5569999999999997E-2</v>
      </c>
      <c r="D94" s="36">
        <v>7.0000000000000007E-2</v>
      </c>
    </row>
    <row r="95" spans="1:13" x14ac:dyDescent="0.25">
      <c r="A95" s="19">
        <v>2055</v>
      </c>
      <c r="C95" s="35">
        <v>3.5569999999999997E-2</v>
      </c>
      <c r="D95" s="36">
        <v>7.0000000000000007E-2</v>
      </c>
    </row>
    <row r="96" spans="1:13" x14ac:dyDescent="0.25">
      <c r="A96" s="19">
        <v>2056</v>
      </c>
      <c r="C96" s="35">
        <v>3.5569999999999997E-2</v>
      </c>
      <c r="D96" s="36">
        <v>7.0000000000000007E-2</v>
      </c>
    </row>
    <row r="97" spans="1:4" x14ac:dyDescent="0.25">
      <c r="A97" s="19">
        <v>2057</v>
      </c>
      <c r="C97" s="35">
        <v>3.5569999999999997E-2</v>
      </c>
      <c r="D97" s="36">
        <v>7.0000000000000007E-2</v>
      </c>
    </row>
    <row r="98" spans="1:4" x14ac:dyDescent="0.25">
      <c r="A98" s="19">
        <v>2058</v>
      </c>
      <c r="C98" s="35">
        <v>3.5569999999999997E-2</v>
      </c>
      <c r="D98" s="36">
        <v>7.0000000000000007E-2</v>
      </c>
    </row>
    <row r="99" spans="1:4" x14ac:dyDescent="0.25">
      <c r="A99" s="19">
        <v>2059</v>
      </c>
      <c r="C99" s="35">
        <v>3.5569999999999997E-2</v>
      </c>
      <c r="D99" s="36">
        <v>7.0000000000000007E-2</v>
      </c>
    </row>
    <row r="100" spans="1:4" x14ac:dyDescent="0.25">
      <c r="A100" s="19">
        <v>2060</v>
      </c>
      <c r="C100" s="35">
        <v>3.5569999999999997E-2</v>
      </c>
      <c r="D100" s="36">
        <v>7.0000000000000007E-2</v>
      </c>
    </row>
    <row r="101" spans="1:4" x14ac:dyDescent="0.25">
      <c r="A101" s="19">
        <v>2061</v>
      </c>
      <c r="C101" s="35">
        <v>3.5569999999999997E-2</v>
      </c>
      <c r="D101" s="36">
        <v>7.0000000000000007E-2</v>
      </c>
    </row>
    <row r="102" spans="1:4" x14ac:dyDescent="0.25">
      <c r="A102" s="19">
        <v>2062</v>
      </c>
      <c r="C102" s="35">
        <v>3.5569999999999997E-2</v>
      </c>
      <c r="D102" s="36">
        <v>7.0000000000000007E-2</v>
      </c>
    </row>
    <row r="103" spans="1:4" x14ac:dyDescent="0.25">
      <c r="A103" s="19">
        <v>2063</v>
      </c>
      <c r="C103" s="35">
        <v>3.5569999999999997E-2</v>
      </c>
      <c r="D103" s="36">
        <v>7.0000000000000007E-2</v>
      </c>
    </row>
    <row r="104" spans="1:4" x14ac:dyDescent="0.25">
      <c r="A104" s="19">
        <v>2064</v>
      </c>
      <c r="C104" s="35">
        <v>3.5569999999999997E-2</v>
      </c>
      <c r="D104" s="36">
        <v>7.0000000000000007E-2</v>
      </c>
    </row>
    <row r="105" spans="1:4" x14ac:dyDescent="0.25">
      <c r="A105" s="19">
        <v>2065</v>
      </c>
      <c r="C105" s="35">
        <v>3.5569999999999997E-2</v>
      </c>
      <c r="D105" s="36">
        <v>7.0000000000000007E-2</v>
      </c>
    </row>
    <row r="106" spans="1:4" x14ac:dyDescent="0.25">
      <c r="A106" s="19">
        <v>2066</v>
      </c>
      <c r="C106" s="35">
        <v>3.5569999999999997E-2</v>
      </c>
      <c r="D106" s="36">
        <v>7.0000000000000007E-2</v>
      </c>
    </row>
    <row r="107" spans="1:4" x14ac:dyDescent="0.25">
      <c r="A107" s="19">
        <v>2067</v>
      </c>
      <c r="C107" s="35">
        <v>3.5569999999999997E-2</v>
      </c>
      <c r="D107" s="36">
        <v>7.0000000000000007E-2</v>
      </c>
    </row>
    <row r="108" spans="1:4" x14ac:dyDescent="0.25">
      <c r="A108" s="19">
        <v>2068</v>
      </c>
      <c r="C108" s="35">
        <v>3.5569999999999997E-2</v>
      </c>
      <c r="D108" s="36">
        <v>7.0000000000000007E-2</v>
      </c>
    </row>
    <row r="109" spans="1:4" x14ac:dyDescent="0.25">
      <c r="A109" s="19">
        <v>2069</v>
      </c>
      <c r="C109" s="35">
        <v>3.5569999999999997E-2</v>
      </c>
      <c r="D109" s="36">
        <v>7.0000000000000007E-2</v>
      </c>
    </row>
    <row r="110" spans="1:4" x14ac:dyDescent="0.25">
      <c r="A110" s="19">
        <v>2070</v>
      </c>
      <c r="C110" s="35">
        <v>3.5569999999999997E-2</v>
      </c>
      <c r="D110" s="36">
        <v>7.0000000000000007E-2</v>
      </c>
    </row>
    <row r="111" spans="1:4" x14ac:dyDescent="0.25">
      <c r="A111" s="19">
        <v>2071</v>
      </c>
      <c r="C111" s="35">
        <v>3.5569999999999997E-2</v>
      </c>
      <c r="D111" s="36">
        <v>7.0000000000000007E-2</v>
      </c>
    </row>
    <row r="112" spans="1:4" x14ac:dyDescent="0.25">
      <c r="A112" s="19">
        <v>2072</v>
      </c>
      <c r="C112" s="35">
        <v>3.5569999999999997E-2</v>
      </c>
      <c r="D112" s="36">
        <v>7.0000000000000007E-2</v>
      </c>
    </row>
    <row r="113" spans="1:4" x14ac:dyDescent="0.25">
      <c r="A113" s="19">
        <v>2073</v>
      </c>
      <c r="C113" s="35">
        <v>3.5569999999999997E-2</v>
      </c>
      <c r="D113" s="36">
        <v>7.0000000000000007E-2</v>
      </c>
    </row>
    <row r="114" spans="1:4" x14ac:dyDescent="0.25">
      <c r="A114" s="19">
        <v>2074</v>
      </c>
      <c r="C114" s="35">
        <v>3.5569999999999997E-2</v>
      </c>
      <c r="D114" s="36">
        <v>7.0000000000000007E-2</v>
      </c>
    </row>
    <row r="115" spans="1:4" x14ac:dyDescent="0.25">
      <c r="A115" s="19">
        <v>2075</v>
      </c>
      <c r="C115" s="35">
        <v>3.5569999999999997E-2</v>
      </c>
      <c r="D115" s="36">
        <v>7.0000000000000007E-2</v>
      </c>
    </row>
    <row r="116" spans="1:4" x14ac:dyDescent="0.25">
      <c r="A116" s="19">
        <v>2076</v>
      </c>
      <c r="C116" s="35">
        <v>3.5569999999999997E-2</v>
      </c>
      <c r="D116" s="36">
        <v>7.0000000000000007E-2</v>
      </c>
    </row>
    <row r="117" spans="1:4" x14ac:dyDescent="0.25">
      <c r="A117" s="19">
        <v>2077</v>
      </c>
      <c r="C117" s="35">
        <v>3.5569999999999997E-2</v>
      </c>
      <c r="D117" s="36">
        <v>7.0000000000000007E-2</v>
      </c>
    </row>
    <row r="118" spans="1:4" x14ac:dyDescent="0.25">
      <c r="A118" s="19">
        <v>2078</v>
      </c>
      <c r="C118" s="35">
        <v>3.5569999999999997E-2</v>
      </c>
      <c r="D118" s="36">
        <v>7.0000000000000007E-2</v>
      </c>
    </row>
    <row r="119" spans="1:4" x14ac:dyDescent="0.25">
      <c r="A119" s="19">
        <v>2079</v>
      </c>
      <c r="C119" s="35">
        <v>3.5569999999999997E-2</v>
      </c>
      <c r="D119" s="36">
        <v>7.0000000000000007E-2</v>
      </c>
    </row>
    <row r="120" spans="1:4" x14ac:dyDescent="0.25">
      <c r="A120" s="19">
        <v>2080</v>
      </c>
      <c r="C120" s="35">
        <v>3.5569999999999997E-2</v>
      </c>
      <c r="D120" s="36">
        <v>7.0000000000000007E-2</v>
      </c>
    </row>
    <row r="121" spans="1:4" x14ac:dyDescent="0.25">
      <c r="A121" s="19">
        <v>2081</v>
      </c>
      <c r="C121" s="35">
        <v>3.5569999999999997E-2</v>
      </c>
      <c r="D121" s="36">
        <v>7.0000000000000007E-2</v>
      </c>
    </row>
    <row r="122" spans="1:4" x14ac:dyDescent="0.25">
      <c r="A122" s="19">
        <v>2082</v>
      </c>
      <c r="C122" s="35">
        <v>3.5569999999999997E-2</v>
      </c>
      <c r="D122" s="36">
        <v>7.0000000000000007E-2</v>
      </c>
    </row>
    <row r="123" spans="1:4" x14ac:dyDescent="0.25">
      <c r="A123" s="19">
        <v>2083</v>
      </c>
      <c r="C123" s="35">
        <v>3.5569999999999997E-2</v>
      </c>
      <c r="D123" s="36">
        <v>7.0000000000000007E-2</v>
      </c>
    </row>
    <row r="124" spans="1:4" x14ac:dyDescent="0.25">
      <c r="A124" s="19">
        <v>2084</v>
      </c>
      <c r="C124" s="35">
        <v>3.5569999999999997E-2</v>
      </c>
      <c r="D124" s="36">
        <v>7.0000000000000007E-2</v>
      </c>
    </row>
    <row r="125" spans="1:4" x14ac:dyDescent="0.25">
      <c r="A125" s="19">
        <v>2085</v>
      </c>
      <c r="C125" s="35">
        <v>3.5569999999999997E-2</v>
      </c>
      <c r="D125" s="36">
        <v>7.0000000000000007E-2</v>
      </c>
    </row>
    <row r="126" spans="1:4" x14ac:dyDescent="0.25">
      <c r="A126" s="19">
        <v>2086</v>
      </c>
      <c r="C126" s="35">
        <v>3.5569999999999997E-2</v>
      </c>
      <c r="D126" s="36">
        <v>7.0000000000000007E-2</v>
      </c>
    </row>
    <row r="127" spans="1:4" x14ac:dyDescent="0.25">
      <c r="A127" s="19">
        <v>2087</v>
      </c>
      <c r="C127" s="35">
        <v>3.5569999999999997E-2</v>
      </c>
      <c r="D127" s="36">
        <v>7.0000000000000007E-2</v>
      </c>
    </row>
    <row r="128" spans="1:4" x14ac:dyDescent="0.25">
      <c r="A128" s="19">
        <v>2088</v>
      </c>
      <c r="C128" s="35">
        <v>3.5569999999999997E-2</v>
      </c>
      <c r="D128" s="36">
        <v>7.0000000000000007E-2</v>
      </c>
    </row>
    <row r="129" spans="1:4" x14ac:dyDescent="0.25">
      <c r="A129" s="19">
        <v>2089</v>
      </c>
      <c r="C129" s="35">
        <v>3.5569999999999997E-2</v>
      </c>
      <c r="D129" s="36">
        <v>7.0000000000000007E-2</v>
      </c>
    </row>
    <row r="130" spans="1:4" x14ac:dyDescent="0.25">
      <c r="A130" s="19">
        <v>2090</v>
      </c>
      <c r="C130" s="35">
        <v>3.5569999999999997E-2</v>
      </c>
      <c r="D130" s="36">
        <v>7.0000000000000007E-2</v>
      </c>
    </row>
    <row r="131" spans="1:4" x14ac:dyDescent="0.25">
      <c r="A131" s="19">
        <v>2091</v>
      </c>
      <c r="C131" s="35">
        <v>3.5569999999999997E-2</v>
      </c>
      <c r="D131" s="36">
        <v>7.0000000000000007E-2</v>
      </c>
    </row>
    <row r="132" spans="1:4" x14ac:dyDescent="0.25">
      <c r="A132" s="19">
        <v>2092</v>
      </c>
      <c r="C132" s="35">
        <v>3.5569999999999997E-2</v>
      </c>
      <c r="D132" s="36">
        <v>7.0000000000000007E-2</v>
      </c>
    </row>
    <row r="133" spans="1:4" x14ac:dyDescent="0.25">
      <c r="A133" s="19">
        <v>2093</v>
      </c>
      <c r="C133" s="35">
        <v>3.5569999999999997E-2</v>
      </c>
      <c r="D133" s="36">
        <v>7.0000000000000007E-2</v>
      </c>
    </row>
    <row r="134" spans="1:4" x14ac:dyDescent="0.25">
      <c r="A134" s="19">
        <v>2094</v>
      </c>
      <c r="C134" s="35">
        <v>3.5569999999999997E-2</v>
      </c>
      <c r="D134" s="36">
        <v>7.0000000000000007E-2</v>
      </c>
    </row>
    <row r="135" spans="1:4" x14ac:dyDescent="0.25">
      <c r="A135" s="19">
        <v>2095</v>
      </c>
      <c r="C135" s="35">
        <v>3.5569999999999997E-2</v>
      </c>
      <c r="D135" s="36">
        <v>7.0000000000000007E-2</v>
      </c>
    </row>
    <row r="136" spans="1:4" x14ac:dyDescent="0.25">
      <c r="A136" s="19">
        <v>2096</v>
      </c>
      <c r="C136" s="35">
        <v>3.5569999999999997E-2</v>
      </c>
      <c r="D136" s="36">
        <v>7.0000000000000007E-2</v>
      </c>
    </row>
    <row r="137" spans="1:4" x14ac:dyDescent="0.25">
      <c r="A137" s="19">
        <v>2097</v>
      </c>
      <c r="C137" s="35">
        <v>3.5569999999999997E-2</v>
      </c>
      <c r="D137" s="36">
        <v>7.0000000000000007E-2</v>
      </c>
    </row>
    <row r="138" spans="1:4" x14ac:dyDescent="0.25">
      <c r="A138" s="19">
        <v>2098</v>
      </c>
      <c r="C138" s="35">
        <v>3.5569999999999997E-2</v>
      </c>
      <c r="D138" s="36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2024-03-20T06:30:37Z</dcterms:modified>
  <cp:category/>
  <cp:contentStatus/>
</cp:coreProperties>
</file>